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Henrique\Trust Parts\Mercado Livre\Relatório 2023\"/>
    </mc:Choice>
  </mc:AlternateContent>
  <bookViews>
    <workbookView xWindow="0" yWindow="0" windowWidth="20160" windowHeight="7605" firstSheet="1" activeTab="2"/>
  </bookViews>
  <sheets>
    <sheet name="Tabela Dinâmica Vendas" sheetId="2" r:id="rId1"/>
    <sheet name="Tab Dinâmica Resumo" sheetId="4" r:id="rId2"/>
    <sheet name="Resumo" sheetId="3" r:id="rId3"/>
    <sheet name="Vendas BR" sheetId="1" r:id="rId4"/>
  </sheets>
  <externalReferences>
    <externalReference r:id="rId5"/>
  </externalReferences>
  <definedNames>
    <definedName name="_xlnm._FilterDatabase" localSheetId="2" hidden="1">Resumo!$A$1:$N$379</definedName>
    <definedName name="_xlnm._FilterDatabase" localSheetId="3" hidden="1">'Vendas BR'!$A$4:$AT$2843</definedName>
  </definedNames>
  <calcPr calcId="152511"/>
  <pivotCaches>
    <pivotCache cacheId="5" r:id="rId6"/>
    <pivotCache cacheId="6" r:id="rId7"/>
  </pivotCaches>
</workbook>
</file>

<file path=xl/calcChain.xml><?xml version="1.0" encoding="utf-8"?>
<calcChain xmlns="http://schemas.openxmlformats.org/spreadsheetml/2006/main">
  <c r="C137" i="3" l="1"/>
  <c r="J274" i="3" l="1"/>
  <c r="J38" i="3" l="1"/>
  <c r="J29" i="3" l="1"/>
  <c r="J198" i="3"/>
  <c r="J32" i="3"/>
  <c r="J19" i="3"/>
  <c r="J27" i="3"/>
  <c r="J36" i="3"/>
  <c r="J49" i="3"/>
  <c r="J54" i="3"/>
  <c r="J242" i="3"/>
  <c r="J56" i="3"/>
  <c r="J235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25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52" i="3"/>
  <c r="J122" i="3"/>
  <c r="J123" i="3"/>
  <c r="J124" i="3"/>
  <c r="J125" i="3"/>
  <c r="J126" i="3"/>
  <c r="J127" i="3"/>
  <c r="J128" i="3"/>
  <c r="J129" i="3"/>
  <c r="J130" i="3"/>
  <c r="J131" i="3"/>
  <c r="J166" i="3"/>
  <c r="J133" i="3"/>
  <c r="J168" i="3"/>
  <c r="J135" i="3"/>
  <c r="J171" i="3"/>
  <c r="J137" i="3"/>
  <c r="J138" i="3"/>
  <c r="J180" i="3"/>
  <c r="J140" i="3"/>
  <c r="J332" i="3"/>
  <c r="J142" i="3"/>
  <c r="J178" i="3"/>
  <c r="J165" i="3"/>
  <c r="J35" i="3"/>
  <c r="J146" i="3"/>
  <c r="J154" i="3"/>
  <c r="J148" i="3"/>
  <c r="J149" i="3"/>
  <c r="J150" i="3"/>
  <c r="J151" i="3"/>
  <c r="J152" i="3"/>
  <c r="J153" i="3"/>
  <c r="J132" i="3"/>
  <c r="J11" i="3"/>
  <c r="J156" i="3"/>
  <c r="J157" i="3"/>
  <c r="J25" i="3"/>
  <c r="J159" i="3"/>
  <c r="J160" i="3"/>
  <c r="J161" i="3"/>
  <c r="J202" i="3"/>
  <c r="J147" i="3"/>
  <c r="J164" i="3"/>
  <c r="J203" i="3"/>
  <c r="J134" i="3"/>
  <c r="J136" i="3"/>
  <c r="J162" i="3"/>
  <c r="J174" i="3"/>
  <c r="J30" i="3"/>
  <c r="J176" i="3"/>
  <c r="J177" i="3"/>
  <c r="J9" i="3"/>
  <c r="J24" i="3"/>
  <c r="J13" i="3"/>
  <c r="J181" i="3"/>
  <c r="J182" i="3"/>
  <c r="J10" i="3"/>
  <c r="J184" i="3"/>
  <c r="J185" i="3"/>
  <c r="J186" i="3"/>
  <c r="J26" i="3"/>
  <c r="J28" i="3"/>
  <c r="J189" i="3"/>
  <c r="J190" i="3"/>
  <c r="J200" i="3"/>
  <c r="J192" i="3"/>
  <c r="J199" i="3"/>
  <c r="J194" i="3"/>
  <c r="J195" i="3"/>
  <c r="J207" i="3"/>
  <c r="J208" i="3"/>
  <c r="J209" i="3"/>
  <c r="J210" i="3"/>
  <c r="J244" i="3"/>
  <c r="J204" i="3"/>
  <c r="J211" i="3"/>
  <c r="J212" i="3"/>
  <c r="J213" i="3"/>
  <c r="J214" i="3"/>
  <c r="J215" i="3"/>
  <c r="J158" i="3"/>
  <c r="J193" i="3"/>
  <c r="J139" i="3"/>
  <c r="J216" i="3"/>
  <c r="J206" i="3"/>
  <c r="J252" i="3"/>
  <c r="J43" i="3"/>
  <c r="J231" i="3"/>
  <c r="J245" i="3"/>
  <c r="J253" i="3"/>
  <c r="J71" i="3"/>
  <c r="J246" i="3"/>
  <c r="J247" i="3"/>
  <c r="J236" i="3"/>
  <c r="J34" i="3"/>
  <c r="J44" i="3"/>
  <c r="J232" i="3"/>
  <c r="J237" i="3"/>
  <c r="J45" i="3"/>
  <c r="J254" i="3"/>
  <c r="J217" i="3"/>
  <c r="J306" i="3"/>
  <c r="J262" i="3"/>
  <c r="J218" i="3"/>
  <c r="J238" i="3"/>
  <c r="J145" i="3"/>
  <c r="J175" i="3"/>
  <c r="J219" i="3"/>
  <c r="J234" i="3"/>
  <c r="J283" i="3"/>
  <c r="J293" i="3"/>
  <c r="J33" i="3"/>
  <c r="J220" i="3"/>
  <c r="J221" i="3"/>
  <c r="J222" i="3"/>
  <c r="J223" i="3"/>
  <c r="J39" i="3"/>
  <c r="J224" i="3"/>
  <c r="J48" i="3"/>
  <c r="J205" i="3"/>
  <c r="J303" i="3"/>
  <c r="J53" i="3"/>
  <c r="J121" i="3"/>
  <c r="J225" i="3"/>
  <c r="J226" i="3"/>
  <c r="J179" i="3"/>
  <c r="J248" i="3"/>
  <c r="J227" i="3"/>
  <c r="J228" i="3"/>
  <c r="J47" i="3"/>
  <c r="J41" i="3"/>
  <c r="J249" i="3"/>
  <c r="J46" i="3"/>
  <c r="J20" i="3"/>
  <c r="J229" i="3"/>
  <c r="J42" i="3"/>
  <c r="J57" i="3"/>
  <c r="J315" i="3"/>
  <c r="J230" i="3"/>
  <c r="J55" i="3"/>
  <c r="J239" i="3"/>
  <c r="J317" i="3"/>
  <c r="J318" i="3"/>
  <c r="J319" i="3"/>
  <c r="J320" i="3"/>
  <c r="J327" i="3"/>
  <c r="J233" i="3"/>
  <c r="J240" i="3"/>
  <c r="J241" i="3"/>
  <c r="J258" i="3"/>
  <c r="J259" i="3"/>
  <c r="J260" i="3"/>
  <c r="J250" i="3"/>
  <c r="J256" i="3"/>
  <c r="J255" i="3"/>
  <c r="J324" i="3"/>
  <c r="J261" i="3"/>
  <c r="J257" i="3"/>
  <c r="J326" i="3"/>
  <c r="J325" i="3"/>
  <c r="J328" i="3"/>
  <c r="J329" i="3"/>
  <c r="J330" i="3"/>
  <c r="J331" i="3"/>
  <c r="J40" i="3"/>
  <c r="J144" i="3"/>
  <c r="J163" i="3"/>
  <c r="J201" i="3"/>
  <c r="J31" i="3"/>
  <c r="J304" i="3"/>
  <c r="J196" i="3"/>
  <c r="J50" i="3"/>
  <c r="J51" i="3"/>
  <c r="J305" i="3"/>
  <c r="J197" i="3"/>
  <c r="J271" i="3"/>
  <c r="J352" i="3"/>
  <c r="K167" i="3" l="1"/>
  <c r="K169" i="3"/>
  <c r="K170" i="3"/>
  <c r="C319" i="3"/>
  <c r="K194" i="3" l="1"/>
  <c r="K181" i="3"/>
  <c r="K152" i="3"/>
  <c r="K159" i="3"/>
  <c r="K119" i="3"/>
  <c r="K146" i="3"/>
  <c r="K133" i="3"/>
  <c r="K126" i="3"/>
  <c r="K164" i="3"/>
  <c r="K257" i="3"/>
  <c r="K43" i="3"/>
  <c r="K20" i="3"/>
  <c r="K45" i="3"/>
  <c r="K44" i="3"/>
  <c r="K244" i="3"/>
  <c r="K71" i="3"/>
  <c r="K231" i="3"/>
  <c r="K41" i="3"/>
  <c r="K42" i="3"/>
  <c r="K206" i="3"/>
  <c r="K233" i="3"/>
  <c r="K240" i="3"/>
  <c r="K232" i="3"/>
  <c r="K238" i="3"/>
  <c r="K237" i="3"/>
  <c r="K46" i="3"/>
  <c r="K236" i="3"/>
  <c r="K241" i="3"/>
  <c r="K246" i="3"/>
  <c r="K247" i="3"/>
  <c r="K47" i="3"/>
  <c r="K245" i="3"/>
  <c r="K55" i="3"/>
  <c r="K57" i="3"/>
  <c r="K253" i="3"/>
  <c r="K254" i="3"/>
  <c r="K234" i="3"/>
  <c r="K258" i="3"/>
  <c r="K260" i="3"/>
  <c r="K252" i="3"/>
  <c r="K250" i="3"/>
  <c r="K259" i="3"/>
  <c r="K332" i="3"/>
  <c r="K239" i="3"/>
  <c r="K248" i="3"/>
  <c r="K324" i="3"/>
  <c r="K256" i="3"/>
  <c r="K255" i="3"/>
  <c r="K261" i="3"/>
  <c r="K326" i="3"/>
  <c r="K330" i="3"/>
  <c r="K262" i="3"/>
  <c r="K325" i="3"/>
  <c r="K328" i="3"/>
  <c r="K249" i="3"/>
  <c r="K283" i="3"/>
  <c r="K329" i="3"/>
  <c r="K315" i="3"/>
  <c r="K331" i="3"/>
  <c r="K293" i="3"/>
  <c r="K174" i="3"/>
  <c r="K75" i="3"/>
  <c r="K86" i="3"/>
  <c r="J2" i="3"/>
  <c r="J3" i="3"/>
  <c r="J4" i="3"/>
  <c r="J5" i="3"/>
  <c r="J6" i="3"/>
  <c r="K209" i="3"/>
  <c r="K76" i="3"/>
  <c r="K210" i="3"/>
  <c r="K192" i="3"/>
  <c r="K212" i="3"/>
  <c r="K217" i="3"/>
  <c r="K218" i="3"/>
  <c r="K225" i="3"/>
  <c r="K207" i="3"/>
  <c r="K208" i="3"/>
  <c r="K214" i="3"/>
  <c r="K124" i="3"/>
  <c r="K216" i="3"/>
  <c r="K220" i="3"/>
  <c r="K213" i="3"/>
  <c r="K230" i="3"/>
  <c r="K81" i="3"/>
  <c r="K222" i="3"/>
  <c r="K221" i="3"/>
  <c r="K224" i="3"/>
  <c r="K211" i="3"/>
  <c r="K38" i="3"/>
  <c r="K219" i="3"/>
  <c r="K40" i="3"/>
  <c r="K226" i="3"/>
  <c r="K227" i="3"/>
  <c r="K122" i="3"/>
  <c r="K229" i="3"/>
  <c r="K223" i="3"/>
  <c r="K228" i="3"/>
  <c r="K215" i="3"/>
  <c r="K125" i="3"/>
  <c r="J7" i="3"/>
  <c r="K195" i="3"/>
  <c r="K317" i="3"/>
  <c r="K320" i="3"/>
  <c r="K318" i="3"/>
  <c r="K156" i="3"/>
  <c r="J12" i="3"/>
  <c r="K149" i="3"/>
  <c r="K19" i="3"/>
  <c r="K27" i="3"/>
  <c r="K36" i="3"/>
  <c r="K49" i="3"/>
  <c r="K157" i="3"/>
  <c r="K185" i="3"/>
  <c r="K131" i="3"/>
  <c r="K186" i="3"/>
  <c r="K182" i="3"/>
  <c r="K205" i="3"/>
  <c r="K319" i="3"/>
  <c r="K129" i="3"/>
  <c r="K327" i="3"/>
  <c r="K177" i="3"/>
  <c r="K184" i="3"/>
  <c r="K189" i="3"/>
  <c r="K204" i="3"/>
  <c r="K166" i="3"/>
  <c r="K165" i="3"/>
  <c r="K137" i="3"/>
  <c r="J191" i="3"/>
  <c r="K180" i="3"/>
  <c r="K200" i="3"/>
  <c r="K203" i="3"/>
  <c r="K132" i="3"/>
  <c r="K154" i="3"/>
  <c r="K136" i="3"/>
  <c r="K147" i="3"/>
  <c r="K202" i="3"/>
  <c r="K33" i="3"/>
  <c r="K34" i="3"/>
  <c r="K145" i="3"/>
  <c r="K144" i="3"/>
  <c r="K134" i="3"/>
  <c r="K139" i="3"/>
  <c r="K193" i="3"/>
  <c r="K201" i="3"/>
  <c r="K13" i="3"/>
  <c r="K199" i="3"/>
  <c r="K163" i="3"/>
  <c r="J143" i="3"/>
  <c r="J155" i="3"/>
  <c r="J188" i="3"/>
  <c r="K11" i="3"/>
  <c r="K25" i="3"/>
  <c r="K10" i="3"/>
  <c r="K30" i="3"/>
  <c r="K9" i="3"/>
  <c r="K52" i="3"/>
  <c r="K26" i="3"/>
  <c r="K24" i="3"/>
  <c r="K28" i="3"/>
  <c r="K158" i="3"/>
  <c r="K29" i="3"/>
  <c r="K31" i="3"/>
  <c r="K32" i="3"/>
  <c r="K178" i="3"/>
  <c r="K51" i="3"/>
  <c r="K304" i="3"/>
  <c r="K196" i="3"/>
  <c r="K50" i="3"/>
  <c r="K53" i="3"/>
  <c r="K175" i="3"/>
  <c r="K121" i="3"/>
  <c r="K198" i="3"/>
  <c r="K179" i="3"/>
  <c r="K197" i="3"/>
  <c r="K303" i="3"/>
  <c r="K305" i="3"/>
  <c r="K306" i="3"/>
  <c r="K135" i="3"/>
  <c r="K123" i="3"/>
  <c r="K176" i="3"/>
  <c r="K74" i="3"/>
  <c r="K77" i="3"/>
  <c r="K89" i="3"/>
  <c r="K274" i="3"/>
  <c r="K39" i="3"/>
  <c r="K271" i="3"/>
  <c r="K352" i="3"/>
  <c r="K48" i="3"/>
  <c r="K372" i="3"/>
  <c r="K117" i="3"/>
  <c r="K161" i="3"/>
  <c r="K160" i="3"/>
  <c r="K190" i="3" l="1"/>
  <c r="L190" i="3" s="1"/>
  <c r="D342" i="3" l="1"/>
  <c r="K151" i="3" l="1"/>
  <c r="K35" i="3"/>
  <c r="K168" i="3"/>
  <c r="D278" i="3"/>
  <c r="D150" i="3"/>
  <c r="D138" i="3"/>
  <c r="D2" i="3"/>
  <c r="D3" i="3"/>
  <c r="D4" i="3"/>
  <c r="D97" i="3"/>
  <c r="D5" i="3"/>
  <c r="D6" i="3"/>
  <c r="D156" i="3"/>
  <c r="D60" i="3"/>
  <c r="D7" i="3"/>
  <c r="D12" i="3"/>
  <c r="D98" i="3"/>
  <c r="D165" i="3"/>
  <c r="D149" i="3"/>
  <c r="D209" i="3"/>
  <c r="D8" i="3"/>
  <c r="D123" i="3"/>
  <c r="D151" i="3"/>
  <c r="D54" i="3"/>
  <c r="D137" i="3"/>
  <c r="D191" i="3"/>
  <c r="D76" i="3"/>
  <c r="D210" i="3"/>
  <c r="D192" i="3"/>
  <c r="D176" i="3"/>
  <c r="D62" i="3"/>
  <c r="D63" i="3"/>
  <c r="D212" i="3"/>
  <c r="D235" i="3"/>
  <c r="D72" i="3"/>
  <c r="D119" i="3"/>
  <c r="D19" i="3"/>
  <c r="D69" i="3"/>
  <c r="D217" i="3"/>
  <c r="D106" i="3"/>
  <c r="D242" i="3"/>
  <c r="D43" i="3"/>
  <c r="D58" i="3"/>
  <c r="D20" i="3"/>
  <c r="D45" i="3"/>
  <c r="D14" i="3"/>
  <c r="D218" i="3"/>
  <c r="D44" i="3"/>
  <c r="D87" i="3"/>
  <c r="D225" i="3"/>
  <c r="D141" i="3"/>
  <c r="D207" i="3"/>
  <c r="D180" i="3"/>
  <c r="D118" i="3"/>
  <c r="D208" i="3"/>
  <c r="D27" i="3"/>
  <c r="D200" i="3"/>
  <c r="D15" i="3"/>
  <c r="D120" i="3"/>
  <c r="D66" i="3"/>
  <c r="D65" i="3"/>
  <c r="D214" i="3"/>
  <c r="D244" i="3"/>
  <c r="D124" i="3"/>
  <c r="D64" i="3"/>
  <c r="D216" i="3"/>
  <c r="D146" i="3"/>
  <c r="D107" i="3"/>
  <c r="D16" i="3"/>
  <c r="D36" i="3"/>
  <c r="D220" i="3"/>
  <c r="D71" i="3"/>
  <c r="D101" i="3"/>
  <c r="D213" i="3"/>
  <c r="D18" i="3"/>
  <c r="D88" i="3"/>
  <c r="D203" i="3"/>
  <c r="D231" i="3"/>
  <c r="D41" i="3"/>
  <c r="D251" i="3"/>
  <c r="D73" i="3"/>
  <c r="D266" i="3"/>
  <c r="D23" i="3"/>
  <c r="D230" i="3"/>
  <c r="D49" i="3"/>
  <c r="D94" i="3"/>
  <c r="D81" i="3"/>
  <c r="D132" i="3"/>
  <c r="D243" i="3"/>
  <c r="D42" i="3"/>
  <c r="D111" i="3"/>
  <c r="D206" i="3"/>
  <c r="D162" i="3"/>
  <c r="D264" i="3"/>
  <c r="D22" i="3"/>
  <c r="D67" i="3"/>
  <c r="D157" i="3"/>
  <c r="D233" i="3"/>
  <c r="D39" i="3"/>
  <c r="D130" i="3"/>
  <c r="D104" i="3"/>
  <c r="D185" i="3"/>
  <c r="D321" i="3"/>
  <c r="D56" i="3"/>
  <c r="D11" i="3"/>
  <c r="D21" i="3"/>
  <c r="D269" i="3"/>
  <c r="D240" i="3"/>
  <c r="D302" i="3"/>
  <c r="D232" i="3"/>
  <c r="D153" i="3"/>
  <c r="D102" i="3"/>
  <c r="D17" i="3"/>
  <c r="D195" i="3"/>
  <c r="D238" i="3"/>
  <c r="D91" i="3"/>
  <c r="D222" i="3"/>
  <c r="D359" i="3"/>
  <c r="D92" i="3"/>
  <c r="D59" i="3"/>
  <c r="D25" i="3"/>
  <c r="D154" i="3"/>
  <c r="D105" i="3"/>
  <c r="D237" i="3"/>
  <c r="D221" i="3"/>
  <c r="D90" i="3"/>
  <c r="D270" i="3"/>
  <c r="D93" i="3"/>
  <c r="D10" i="3"/>
  <c r="D272" i="3"/>
  <c r="D224" i="3"/>
  <c r="D136" i="3"/>
  <c r="D61" i="3"/>
  <c r="D281" i="3"/>
  <c r="D273" i="3"/>
  <c r="D30" i="3"/>
  <c r="D211" i="3"/>
  <c r="D265" i="3"/>
  <c r="D46" i="3"/>
  <c r="D9" i="3"/>
  <c r="D147" i="3"/>
  <c r="D109" i="3"/>
  <c r="D276" i="3"/>
  <c r="D279" i="3"/>
  <c r="D112" i="3"/>
  <c r="D277" i="3"/>
  <c r="D52" i="3"/>
  <c r="D365" i="3"/>
  <c r="D78" i="3"/>
  <c r="D236" i="3"/>
  <c r="D103" i="3"/>
  <c r="D79" i="3"/>
  <c r="D133" i="3"/>
  <c r="D68" i="3"/>
  <c r="D38" i="3"/>
  <c r="D202" i="3"/>
  <c r="D33" i="3"/>
  <c r="D282" i="3"/>
  <c r="D143" i="3"/>
  <c r="D316" i="3"/>
  <c r="D370" i="3"/>
  <c r="D368" i="3"/>
  <c r="D172" i="3"/>
  <c r="D373" i="3"/>
  <c r="D286" i="3"/>
  <c r="D219" i="3"/>
  <c r="D26" i="3"/>
  <c r="D40" i="3"/>
  <c r="D284" i="3"/>
  <c r="D362" i="3"/>
  <c r="D95" i="3"/>
  <c r="D34" i="3"/>
  <c r="D312" i="3"/>
  <c r="D241" i="3"/>
  <c r="D37" i="3"/>
  <c r="D246" i="3"/>
  <c r="D247" i="3"/>
  <c r="D47" i="3"/>
  <c r="D82" i="3"/>
  <c r="D145" i="3"/>
  <c r="D24" i="3"/>
  <c r="D226" i="3"/>
  <c r="D285" i="3"/>
  <c r="D227" i="3"/>
  <c r="D290" i="3"/>
  <c r="D245" i="3"/>
  <c r="D297" i="3"/>
  <c r="D80" i="3"/>
  <c r="D292" i="3"/>
  <c r="D55" i="3"/>
  <c r="D70" i="3"/>
  <c r="D122" i="3"/>
  <c r="D144" i="3"/>
  <c r="D339" i="3"/>
  <c r="D57" i="3"/>
  <c r="D171" i="3"/>
  <c r="D287" i="3"/>
  <c r="D299" i="3"/>
  <c r="D268" i="3"/>
  <c r="D166" i="3"/>
  <c r="D313" i="3"/>
  <c r="D300" i="3"/>
  <c r="D288" i="3"/>
  <c r="D289" i="3"/>
  <c r="D83" i="3"/>
  <c r="D84" i="3"/>
  <c r="D28" i="3"/>
  <c r="D291" i="3"/>
  <c r="D99" i="3"/>
  <c r="D353" i="3"/>
  <c r="D74" i="3"/>
  <c r="D307" i="3"/>
  <c r="D158" i="3"/>
  <c r="D271" i="3"/>
  <c r="D96" i="3"/>
  <c r="D253" i="3"/>
  <c r="D323" i="3"/>
  <c r="D294" i="3"/>
  <c r="D29" i="3"/>
  <c r="D77" i="3"/>
  <c r="D311" i="3"/>
  <c r="D126" i="3"/>
  <c r="D333" i="3"/>
  <c r="D298" i="3"/>
  <c r="D375" i="3"/>
  <c r="D366" i="3"/>
  <c r="D31" i="3"/>
  <c r="D254" i="3"/>
  <c r="D301" i="3"/>
  <c r="D140" i="3"/>
  <c r="D32" i="3"/>
  <c r="D174" i="3"/>
  <c r="D178" i="3"/>
  <c r="D234" i="3"/>
  <c r="D308" i="3"/>
  <c r="D194" i="3"/>
  <c r="D117" i="3"/>
  <c r="D114" i="3"/>
  <c r="D296" i="3"/>
  <c r="D110" i="3"/>
  <c r="D310" i="3"/>
  <c r="D134" i="3"/>
  <c r="D89" i="3"/>
  <c r="D183" i="3"/>
  <c r="D309" i="3"/>
  <c r="D108" i="3"/>
  <c r="D155" i="3"/>
  <c r="D131" i="3"/>
  <c r="D374" i="3"/>
  <c r="D258" i="3"/>
  <c r="D164" i="3"/>
  <c r="D127" i="3"/>
  <c r="D51" i="3"/>
  <c r="D351" i="3"/>
  <c r="D304" i="3"/>
  <c r="D196" i="3"/>
  <c r="D336" i="3"/>
  <c r="D334" i="3"/>
  <c r="D152" i="3"/>
  <c r="D280" i="3"/>
  <c r="D335" i="3"/>
  <c r="D50" i="3"/>
  <c r="D188" i="3"/>
  <c r="D275" i="3"/>
  <c r="D343" i="3"/>
  <c r="D113" i="3"/>
  <c r="D274" i="3"/>
  <c r="D367" i="3"/>
  <c r="D260" i="3"/>
  <c r="D115" i="3"/>
  <c r="D338" i="3"/>
  <c r="D337" i="3"/>
  <c r="D186" i="3"/>
  <c r="D116" i="3"/>
  <c r="D53" i="3"/>
  <c r="D181" i="3"/>
  <c r="D139" i="3"/>
  <c r="D182" i="3"/>
  <c r="D252" i="3"/>
  <c r="D128" i="3"/>
  <c r="D168" i="3"/>
  <c r="D317" i="3"/>
  <c r="D250" i="3"/>
  <c r="D259" i="3"/>
  <c r="D205" i="3"/>
  <c r="D142" i="3"/>
  <c r="D340" i="3"/>
  <c r="D187" i="3"/>
  <c r="D363" i="3"/>
  <c r="D320" i="3"/>
  <c r="D332" i="3"/>
  <c r="D346" i="3"/>
  <c r="D319" i="3"/>
  <c r="D318" i="3"/>
  <c r="D239" i="3"/>
  <c r="D129" i="3"/>
  <c r="D229" i="3"/>
  <c r="D193" i="3"/>
  <c r="D175" i="3"/>
  <c r="D322" i="3"/>
  <c r="D248" i="3"/>
  <c r="D223" i="3"/>
  <c r="D121" i="3"/>
  <c r="D355" i="3"/>
  <c r="D360" i="3"/>
  <c r="D324" i="3"/>
  <c r="D35" i="3"/>
  <c r="D358" i="3"/>
  <c r="D349" i="3"/>
  <c r="D364" i="3"/>
  <c r="D228" i="3"/>
  <c r="D327" i="3"/>
  <c r="D256" i="3"/>
  <c r="D255" i="3"/>
  <c r="D361" i="3"/>
  <c r="D295" i="3"/>
  <c r="D261" i="3"/>
  <c r="D148" i="3"/>
  <c r="D198" i="3"/>
  <c r="D350" i="3"/>
  <c r="D369" i="3"/>
  <c r="D257" i="3"/>
  <c r="D348" i="3"/>
  <c r="D215" i="3"/>
  <c r="D326" i="3"/>
  <c r="D347" i="3"/>
  <c r="D378" i="3"/>
  <c r="D179" i="3"/>
  <c r="D197" i="3"/>
  <c r="D173" i="3"/>
  <c r="D201" i="3"/>
  <c r="D177" i="3"/>
  <c r="D330" i="3"/>
  <c r="D262" i="3"/>
  <c r="D345" i="3"/>
  <c r="D325" i="3"/>
  <c r="D328" i="3"/>
  <c r="D249" i="3"/>
  <c r="D13" i="3"/>
  <c r="D303" i="3"/>
  <c r="D283" i="3"/>
  <c r="D305" i="3"/>
  <c r="D199" i="3"/>
  <c r="D329" i="3"/>
  <c r="D184" i="3"/>
  <c r="D352" i="3"/>
  <c r="D341" i="3"/>
  <c r="D379" i="3"/>
  <c r="D189" i="3"/>
  <c r="D135" i="3"/>
  <c r="D372" i="3"/>
  <c r="D163" i="3"/>
  <c r="D315" i="3"/>
  <c r="D354" i="3"/>
  <c r="D125" i="3"/>
  <c r="D344" i="3"/>
  <c r="D376" i="3"/>
  <c r="D377" i="3"/>
  <c r="D204" i="3"/>
  <c r="D48" i="3"/>
  <c r="D331" i="3"/>
  <c r="D306" i="3"/>
  <c r="D190" i="3"/>
  <c r="D159" i="3"/>
  <c r="D293" i="3"/>
  <c r="D267" i="3"/>
  <c r="D100" i="3"/>
  <c r="D263" i="3"/>
  <c r="D314" i="3"/>
  <c r="D357" i="3"/>
  <c r="D85" i="3"/>
  <c r="D356" i="3"/>
  <c r="D371" i="3"/>
  <c r="D86" i="3"/>
  <c r="K2" i="3"/>
  <c r="K3" i="3"/>
  <c r="K4" i="3"/>
  <c r="K5" i="3"/>
  <c r="K6" i="3"/>
  <c r="K7" i="3"/>
  <c r="K12" i="3"/>
  <c r="K8" i="3"/>
  <c r="K191" i="3"/>
  <c r="K143" i="3"/>
  <c r="K155" i="3"/>
  <c r="K188" i="3"/>
  <c r="L331" i="3"/>
  <c r="M190" i="3"/>
  <c r="L293" i="3"/>
  <c r="L170" i="3" l="1"/>
  <c r="M170" i="3" s="1"/>
  <c r="L169" i="3"/>
  <c r="M169" i="3" s="1"/>
  <c r="L167" i="3"/>
  <c r="M167" i="3" s="1"/>
  <c r="L8" i="3"/>
  <c r="M8" i="3" s="1"/>
  <c r="L163" i="3"/>
  <c r="M163" i="3" s="1"/>
  <c r="L161" i="3"/>
  <c r="M161" i="3" s="1"/>
  <c r="L329" i="3"/>
  <c r="M329" i="3" s="1"/>
  <c r="L283" i="3"/>
  <c r="M283" i="3" s="1"/>
  <c r="L328" i="3"/>
  <c r="M328" i="3" s="1"/>
  <c r="L201" i="3"/>
  <c r="M201" i="3" s="1"/>
  <c r="L228" i="3"/>
  <c r="M228" i="3" s="1"/>
  <c r="L129" i="3"/>
  <c r="M129" i="3" s="1"/>
  <c r="L317" i="3"/>
  <c r="M317" i="3" s="1"/>
  <c r="L181" i="3"/>
  <c r="M181" i="3" s="1"/>
  <c r="L50" i="3"/>
  <c r="M50" i="3" s="1"/>
  <c r="L51" i="3"/>
  <c r="M51" i="3" s="1"/>
  <c r="L89" i="3"/>
  <c r="M89" i="3" s="1"/>
  <c r="L234" i="3"/>
  <c r="M234" i="3" s="1"/>
  <c r="L254" i="3"/>
  <c r="M254" i="3" s="1"/>
  <c r="L126" i="3"/>
  <c r="M126" i="3" s="1"/>
  <c r="L271" i="3"/>
  <c r="M271" i="3" s="1"/>
  <c r="L166" i="3"/>
  <c r="M166" i="3" s="1"/>
  <c r="L122" i="3"/>
  <c r="M122" i="3" s="1"/>
  <c r="L226" i="3"/>
  <c r="M226" i="3" s="1"/>
  <c r="L247" i="3"/>
  <c r="M247" i="3" s="1"/>
  <c r="L34" i="3"/>
  <c r="M34" i="3" s="1"/>
  <c r="L219" i="3"/>
  <c r="M219" i="3" s="1"/>
  <c r="L143" i="3"/>
  <c r="M143" i="3" s="1"/>
  <c r="L133" i="3"/>
  <c r="M133" i="3" s="1"/>
  <c r="L147" i="3"/>
  <c r="M147" i="3" s="1"/>
  <c r="L30" i="3"/>
  <c r="M30" i="3" s="1"/>
  <c r="L221" i="3"/>
  <c r="M221" i="3" s="1"/>
  <c r="L157" i="3"/>
  <c r="M157" i="3" s="1"/>
  <c r="L81" i="3"/>
  <c r="M81" i="3" s="1"/>
  <c r="L231" i="3"/>
  <c r="M231" i="3" s="1"/>
  <c r="L220" i="3"/>
  <c r="M220" i="3" s="1"/>
  <c r="L124" i="3"/>
  <c r="M124" i="3" s="1"/>
  <c r="L27" i="3"/>
  <c r="M27" i="3" s="1"/>
  <c r="L45" i="3"/>
  <c r="M45" i="3" s="1"/>
  <c r="L19" i="3"/>
  <c r="M19" i="3" s="1"/>
  <c r="L192" i="3"/>
  <c r="M192" i="3" s="1"/>
  <c r="L137" i="3"/>
  <c r="M137" i="3" s="1"/>
  <c r="L149" i="3"/>
  <c r="M149" i="3" s="1"/>
  <c r="L156" i="3"/>
  <c r="M156" i="3" s="1"/>
  <c r="L3" i="3"/>
  <c r="M3" i="3" s="1"/>
  <c r="L86" i="3"/>
  <c r="M86" i="3" s="1"/>
  <c r="L159" i="3"/>
  <c r="M159" i="3" s="1"/>
  <c r="L48" i="3"/>
  <c r="M48" i="3" s="1"/>
  <c r="L372" i="3"/>
  <c r="M372" i="3" s="1"/>
  <c r="L199" i="3"/>
  <c r="M199" i="3" s="1"/>
  <c r="L303" i="3"/>
  <c r="M303" i="3" s="1"/>
  <c r="L325" i="3"/>
  <c r="M325" i="3" s="1"/>
  <c r="L262" i="3"/>
  <c r="M262" i="3" s="1"/>
  <c r="L197" i="3"/>
  <c r="M197" i="3" s="1"/>
  <c r="L326" i="3"/>
  <c r="M326" i="3" s="1"/>
  <c r="L198" i="3"/>
  <c r="M198" i="3" s="1"/>
  <c r="L255" i="3"/>
  <c r="M255" i="3" s="1"/>
  <c r="L121" i="3"/>
  <c r="M121" i="3" s="1"/>
  <c r="L175" i="3"/>
  <c r="M175" i="3" s="1"/>
  <c r="L239" i="3"/>
  <c r="M239" i="3" s="1"/>
  <c r="L332" i="3"/>
  <c r="M332" i="3" s="1"/>
  <c r="L205" i="3"/>
  <c r="M205" i="3" s="1"/>
  <c r="L252" i="3"/>
  <c r="M252" i="3" s="1"/>
  <c r="L53" i="3"/>
  <c r="M53" i="3" s="1"/>
  <c r="L274" i="3"/>
  <c r="M274" i="3" s="1"/>
  <c r="L152" i="3"/>
  <c r="M152" i="3" s="1"/>
  <c r="L75" i="3"/>
  <c r="M75" i="3" s="1"/>
  <c r="L131" i="3"/>
  <c r="M131" i="3" s="1"/>
  <c r="L134" i="3"/>
  <c r="M134" i="3" s="1"/>
  <c r="L178" i="3"/>
  <c r="M178" i="3" s="1"/>
  <c r="L31" i="3"/>
  <c r="M31" i="3" s="1"/>
  <c r="L77" i="3"/>
  <c r="M77" i="3" s="1"/>
  <c r="L158" i="3"/>
  <c r="M158" i="3" s="1"/>
  <c r="L57" i="3"/>
  <c r="M57" i="3" s="1"/>
  <c r="L55" i="3"/>
  <c r="M55" i="3" s="1"/>
  <c r="L24" i="3"/>
  <c r="M24" i="3" s="1"/>
  <c r="L246" i="3"/>
  <c r="M246" i="3" s="1"/>
  <c r="L33" i="3"/>
  <c r="M33" i="3" s="1"/>
  <c r="L236" i="3"/>
  <c r="M236" i="3" s="1"/>
  <c r="L9" i="3"/>
  <c r="M9" i="3" s="1"/>
  <c r="L136" i="3"/>
  <c r="M136" i="3" s="1"/>
  <c r="L237" i="3"/>
  <c r="M237" i="3" s="1"/>
  <c r="L222" i="3"/>
  <c r="M222" i="3" s="1"/>
  <c r="L232" i="3"/>
  <c r="M232" i="3" s="1"/>
  <c r="L185" i="3"/>
  <c r="M185" i="3" s="1"/>
  <c r="L206" i="3"/>
  <c r="M206" i="3" s="1"/>
  <c r="L49" i="3"/>
  <c r="M49" i="3" s="1"/>
  <c r="L203" i="3"/>
  <c r="M203" i="3" s="1"/>
  <c r="L36" i="3"/>
  <c r="M36" i="3" s="1"/>
  <c r="L244" i="3"/>
  <c r="M244" i="3" s="1"/>
  <c r="L208" i="3"/>
  <c r="M208" i="3" s="1"/>
  <c r="L225" i="3"/>
  <c r="M225" i="3" s="1"/>
  <c r="L20" i="3"/>
  <c r="M20" i="3" s="1"/>
  <c r="L119" i="3"/>
  <c r="M119" i="3" s="1"/>
  <c r="L210" i="3"/>
  <c r="M210" i="3" s="1"/>
  <c r="L123" i="3"/>
  <c r="M123" i="3" s="1"/>
  <c r="L165" i="3"/>
  <c r="M165" i="3" s="1"/>
  <c r="L6" i="3"/>
  <c r="L2" i="3"/>
  <c r="M2" i="3" s="1"/>
  <c r="L151" i="3"/>
  <c r="M151" i="3" s="1"/>
  <c r="L168" i="3"/>
  <c r="M168" i="3" s="1"/>
  <c r="L204" i="3"/>
  <c r="M204" i="3" s="1"/>
  <c r="L125" i="3"/>
  <c r="M125" i="3" s="1"/>
  <c r="L135" i="3"/>
  <c r="M135" i="3" s="1"/>
  <c r="L352" i="3"/>
  <c r="M352" i="3" s="1"/>
  <c r="L305" i="3"/>
  <c r="M305" i="3" s="1"/>
  <c r="L13" i="3"/>
  <c r="M13" i="3" s="1"/>
  <c r="L330" i="3"/>
  <c r="M330" i="3" s="1"/>
  <c r="L179" i="3"/>
  <c r="M179" i="3" s="1"/>
  <c r="L215" i="3"/>
  <c r="M215" i="3" s="1"/>
  <c r="L261" i="3"/>
  <c r="M261" i="3" s="1"/>
  <c r="L256" i="3"/>
  <c r="M256" i="3" s="1"/>
  <c r="L223" i="3"/>
  <c r="M223" i="3" s="1"/>
  <c r="L193" i="3"/>
  <c r="M193" i="3" s="1"/>
  <c r="L318" i="3"/>
  <c r="M318" i="3" s="1"/>
  <c r="L320" i="3"/>
  <c r="M320" i="3" s="1"/>
  <c r="L259" i="3"/>
  <c r="M259" i="3" s="1"/>
  <c r="L182" i="3"/>
  <c r="M182" i="3" s="1"/>
  <c r="L186" i="3"/>
  <c r="M186" i="3" s="1"/>
  <c r="L196" i="3"/>
  <c r="M196" i="3" s="1"/>
  <c r="L164" i="3"/>
  <c r="M164" i="3" s="1"/>
  <c r="L155" i="3"/>
  <c r="M155" i="3" s="1"/>
  <c r="L117" i="3"/>
  <c r="M117" i="3" s="1"/>
  <c r="L174" i="3"/>
  <c r="M174" i="3" s="1"/>
  <c r="L29" i="3"/>
  <c r="M29" i="3" s="1"/>
  <c r="L74" i="3"/>
  <c r="M74" i="3" s="1"/>
  <c r="L245" i="3"/>
  <c r="M245" i="3" s="1"/>
  <c r="L145" i="3"/>
  <c r="M145" i="3" s="1"/>
  <c r="L40" i="3"/>
  <c r="M40" i="3" s="1"/>
  <c r="L202" i="3"/>
  <c r="M202" i="3" s="1"/>
  <c r="L46" i="3"/>
  <c r="M46" i="3" s="1"/>
  <c r="L224" i="3"/>
  <c r="M224" i="3" s="1"/>
  <c r="L154" i="3"/>
  <c r="M154" i="3" s="1"/>
  <c r="L238" i="3"/>
  <c r="M238" i="3" s="1"/>
  <c r="L240" i="3"/>
  <c r="M240" i="3" s="1"/>
  <c r="L39" i="3"/>
  <c r="M39" i="3" s="1"/>
  <c r="L42" i="3"/>
  <c r="M42" i="3" s="1"/>
  <c r="L230" i="3"/>
  <c r="M230" i="3" s="1"/>
  <c r="L213" i="3"/>
  <c r="M213" i="3" s="1"/>
  <c r="L146" i="3"/>
  <c r="M146" i="3" s="1"/>
  <c r="L214" i="3"/>
  <c r="M214" i="3" s="1"/>
  <c r="L180" i="3"/>
  <c r="M180" i="3" s="1"/>
  <c r="L44" i="3"/>
  <c r="M44" i="3" s="1"/>
  <c r="L43" i="3"/>
  <c r="M43" i="3" s="1"/>
  <c r="L212" i="3"/>
  <c r="M212" i="3" s="1"/>
  <c r="L76" i="3"/>
  <c r="M76" i="3" s="1"/>
  <c r="L12" i="3"/>
  <c r="M12" i="3" s="1"/>
  <c r="L5" i="3"/>
  <c r="M5" i="3" s="1"/>
  <c r="L306" i="3"/>
  <c r="M306" i="3" s="1"/>
  <c r="L315" i="3"/>
  <c r="M315" i="3" s="1"/>
  <c r="L189" i="3"/>
  <c r="M189" i="3" s="1"/>
  <c r="L184" i="3"/>
  <c r="M184" i="3" s="1"/>
  <c r="L160" i="3"/>
  <c r="M160" i="3" s="1"/>
  <c r="L249" i="3"/>
  <c r="M249" i="3" s="1"/>
  <c r="L177" i="3"/>
  <c r="M177" i="3" s="1"/>
  <c r="L257" i="3"/>
  <c r="M257" i="3" s="1"/>
  <c r="L327" i="3"/>
  <c r="M327" i="3" s="1"/>
  <c r="L324" i="3"/>
  <c r="M324" i="3" s="1"/>
  <c r="L248" i="3"/>
  <c r="M248" i="3" s="1"/>
  <c r="L229" i="3"/>
  <c r="M229" i="3" s="1"/>
  <c r="L319" i="3"/>
  <c r="M319" i="3" s="1"/>
  <c r="L250" i="3"/>
  <c r="M250" i="3" s="1"/>
  <c r="L139" i="3"/>
  <c r="M139" i="3" s="1"/>
  <c r="L260" i="3"/>
  <c r="M260" i="3" s="1"/>
  <c r="L188" i="3"/>
  <c r="M188" i="3" s="1"/>
  <c r="L304" i="3"/>
  <c r="M304" i="3" s="1"/>
  <c r="L258" i="3"/>
  <c r="M258" i="3" s="1"/>
  <c r="L194" i="3"/>
  <c r="M194" i="3" s="1"/>
  <c r="L32" i="3"/>
  <c r="M32" i="3" s="1"/>
  <c r="L253" i="3"/>
  <c r="M253" i="3" s="1"/>
  <c r="L28" i="3"/>
  <c r="M28" i="3" s="1"/>
  <c r="L144" i="3"/>
  <c r="M144" i="3" s="1"/>
  <c r="L227" i="3"/>
  <c r="M227" i="3" s="1"/>
  <c r="L47" i="3"/>
  <c r="M47" i="3" s="1"/>
  <c r="L241" i="3"/>
  <c r="M241" i="3" s="1"/>
  <c r="L26" i="3"/>
  <c r="M26" i="3" s="1"/>
  <c r="L38" i="3"/>
  <c r="M38" i="3" s="1"/>
  <c r="L52" i="3"/>
  <c r="M52" i="3" s="1"/>
  <c r="L211" i="3"/>
  <c r="M211" i="3" s="1"/>
  <c r="L10" i="3"/>
  <c r="M10" i="3" s="1"/>
  <c r="L25" i="3"/>
  <c r="M25" i="3" s="1"/>
  <c r="L195" i="3"/>
  <c r="M195" i="3" s="1"/>
  <c r="L11" i="3"/>
  <c r="M11" i="3" s="1"/>
  <c r="L233" i="3"/>
  <c r="M233" i="3" s="1"/>
  <c r="L132" i="3"/>
  <c r="M132" i="3" s="1"/>
  <c r="L41" i="3"/>
  <c r="M41" i="3" s="1"/>
  <c r="L71" i="3"/>
  <c r="M71" i="3" s="1"/>
  <c r="L216" i="3"/>
  <c r="M216" i="3" s="1"/>
  <c r="L200" i="3"/>
  <c r="M200" i="3" s="1"/>
  <c r="L207" i="3"/>
  <c r="M207" i="3" s="1"/>
  <c r="L218" i="3"/>
  <c r="M218" i="3" s="1"/>
  <c r="L217" i="3"/>
  <c r="M217" i="3" s="1"/>
  <c r="L176" i="3"/>
  <c r="M176" i="3" s="1"/>
  <c r="L191" i="3"/>
  <c r="M191" i="3" s="1"/>
  <c r="L209" i="3"/>
  <c r="M209" i="3" s="1"/>
  <c r="L7" i="3"/>
  <c r="M7" i="3" s="1"/>
  <c r="L4" i="3"/>
  <c r="M4" i="3" s="1"/>
  <c r="L35" i="3"/>
  <c r="M35" i="3" s="1"/>
  <c r="K150" i="3"/>
  <c r="K162" i="3"/>
  <c r="K171" i="3"/>
  <c r="L171" i="3" l="1"/>
  <c r="M171" i="3" s="1"/>
  <c r="L150" i="3"/>
  <c r="M150" i="3" s="1"/>
  <c r="M6" i="3"/>
  <c r="L162" i="3"/>
  <c r="M162" i="3" s="1"/>
  <c r="K263" i="3" l="1"/>
  <c r="L263" i="3" s="1"/>
  <c r="M263" i="3" s="1"/>
  <c r="K95" i="3"/>
  <c r="K110" i="3"/>
  <c r="K235" i="3"/>
  <c r="K112" i="3"/>
  <c r="K142" i="3"/>
  <c r="K98" i="3"/>
  <c r="K242" i="3"/>
  <c r="K65" i="3"/>
  <c r="K61" i="3"/>
  <c r="K63" i="3"/>
  <c r="K56" i="3"/>
  <c r="K111" i="3"/>
  <c r="K113" i="3"/>
  <c r="K138" i="3"/>
  <c r="K140" i="3"/>
  <c r="K127" i="3"/>
  <c r="K96" i="3"/>
  <c r="K93" i="3"/>
  <c r="K251" i="3"/>
  <c r="K58" i="3"/>
  <c r="K62" i="3"/>
  <c r="K102" i="3"/>
  <c r="K105" i="3"/>
  <c r="K114" i="3"/>
  <c r="K87" i="3"/>
  <c r="K109" i="3"/>
  <c r="K120" i="3"/>
  <c r="K79" i="3"/>
  <c r="K104" i="3"/>
  <c r="K92" i="3"/>
  <c r="K84" i="3"/>
  <c r="K73" i="3"/>
  <c r="K83" i="3"/>
  <c r="K116" i="3"/>
  <c r="K69" i="3"/>
  <c r="K54" i="3"/>
  <c r="K68" i="3"/>
  <c r="K59" i="3"/>
  <c r="K80" i="3"/>
  <c r="K100" i="3"/>
  <c r="K78" i="3"/>
  <c r="K108" i="3"/>
  <c r="K64" i="3"/>
  <c r="K72" i="3"/>
  <c r="K103" i="3"/>
  <c r="K153" i="3"/>
  <c r="K106" i="3"/>
  <c r="K94" i="3"/>
  <c r="K85" i="3"/>
  <c r="K118" i="3"/>
  <c r="K97" i="3"/>
  <c r="K148" i="3"/>
  <c r="K107" i="3"/>
  <c r="K128" i="3"/>
  <c r="K101" i="3"/>
  <c r="K99" i="3"/>
  <c r="K91" i="3"/>
  <c r="K115" i="3"/>
  <c r="K88" i="3"/>
  <c r="K90" i="3"/>
  <c r="K82" i="3"/>
  <c r="K66" i="3"/>
  <c r="K67" i="3"/>
  <c r="K70" i="3"/>
  <c r="K60" i="3"/>
  <c r="K130" i="3"/>
  <c r="L115" i="3" l="1"/>
  <c r="M115" i="3" s="1"/>
  <c r="L101" i="3"/>
  <c r="M101" i="3" s="1"/>
  <c r="L153" i="3"/>
  <c r="M153" i="3" s="1"/>
  <c r="L80" i="3"/>
  <c r="M80" i="3" s="1"/>
  <c r="L54" i="3"/>
  <c r="M54" i="3" s="1"/>
  <c r="L84" i="3"/>
  <c r="M84" i="3" s="1"/>
  <c r="L56" i="3"/>
  <c r="M56" i="3" s="1"/>
  <c r="L65" i="3"/>
  <c r="M65" i="3" s="1"/>
  <c r="L110" i="3"/>
  <c r="M110" i="3" s="1"/>
  <c r="L67" i="3"/>
  <c r="M67" i="3" s="1"/>
  <c r="L90" i="3"/>
  <c r="M90" i="3" s="1"/>
  <c r="L91" i="3"/>
  <c r="M91" i="3" s="1"/>
  <c r="L128" i="3"/>
  <c r="M128" i="3" s="1"/>
  <c r="L97" i="3"/>
  <c r="M97" i="3" s="1"/>
  <c r="L118" i="3"/>
  <c r="M118" i="3" s="1"/>
  <c r="L85" i="3"/>
  <c r="M85" i="3" s="1"/>
  <c r="L103" i="3"/>
  <c r="M103" i="3" s="1"/>
  <c r="L59" i="3"/>
  <c r="M59" i="3" s="1"/>
  <c r="L83" i="3"/>
  <c r="M83" i="3" s="1"/>
  <c r="L114" i="3"/>
  <c r="M114" i="3" s="1"/>
  <c r="L102" i="3"/>
  <c r="M102" i="3" s="1"/>
  <c r="L93" i="3"/>
  <c r="M93" i="3" s="1"/>
  <c r="L96" i="3"/>
  <c r="M96" i="3" s="1"/>
  <c r="L138" i="3"/>
  <c r="M138" i="3" s="1"/>
  <c r="L98" i="3"/>
  <c r="M98" i="3" s="1"/>
  <c r="L112" i="3"/>
  <c r="M112" i="3" s="1"/>
  <c r="L60" i="3"/>
  <c r="M60" i="3" s="1"/>
  <c r="L70" i="3"/>
  <c r="M70" i="3" s="1"/>
  <c r="L66" i="3"/>
  <c r="M66" i="3" s="1"/>
  <c r="L88" i="3"/>
  <c r="M88" i="3" s="1"/>
  <c r="L99" i="3"/>
  <c r="M99" i="3" s="1"/>
  <c r="L107" i="3"/>
  <c r="M107" i="3" s="1"/>
  <c r="L94" i="3"/>
  <c r="M94" i="3" s="1"/>
  <c r="L72" i="3"/>
  <c r="M72" i="3" s="1"/>
  <c r="L108" i="3"/>
  <c r="M108" i="3" s="1"/>
  <c r="L100" i="3"/>
  <c r="M100" i="3" s="1"/>
  <c r="L68" i="3"/>
  <c r="M68" i="3" s="1"/>
  <c r="L69" i="3"/>
  <c r="M69" i="3" s="1"/>
  <c r="L92" i="3"/>
  <c r="M92" i="3" s="1"/>
  <c r="L120" i="3"/>
  <c r="M120" i="3" s="1"/>
  <c r="L58" i="3"/>
  <c r="M58" i="3" s="1"/>
  <c r="L127" i="3"/>
  <c r="M127" i="3" s="1"/>
  <c r="L113" i="3"/>
  <c r="M113" i="3" s="1"/>
  <c r="L63" i="3"/>
  <c r="M63" i="3" s="1"/>
  <c r="L142" i="3"/>
  <c r="M142" i="3" s="1"/>
  <c r="L95" i="3"/>
  <c r="M95" i="3" s="1"/>
  <c r="L130" i="3"/>
  <c r="M130" i="3" s="1"/>
  <c r="L82" i="3"/>
  <c r="M82" i="3" s="1"/>
  <c r="L148" i="3"/>
  <c r="M148" i="3" s="1"/>
  <c r="L106" i="3"/>
  <c r="M106" i="3" s="1"/>
  <c r="L64" i="3"/>
  <c r="M64" i="3" s="1"/>
  <c r="L78" i="3"/>
  <c r="M78" i="3" s="1"/>
  <c r="L116" i="3"/>
  <c r="M116" i="3" s="1"/>
  <c r="L73" i="3"/>
  <c r="M73" i="3" s="1"/>
  <c r="L104" i="3"/>
  <c r="M104" i="3" s="1"/>
  <c r="L79" i="3"/>
  <c r="M79" i="3" s="1"/>
  <c r="L109" i="3"/>
  <c r="M109" i="3" s="1"/>
  <c r="L87" i="3"/>
  <c r="M87" i="3" s="1"/>
  <c r="L105" i="3"/>
  <c r="M105" i="3" s="1"/>
  <c r="L62" i="3"/>
  <c r="M62" i="3" s="1"/>
  <c r="L251" i="3"/>
  <c r="M251" i="3" s="1"/>
  <c r="L140" i="3"/>
  <c r="M140" i="3" s="1"/>
  <c r="L111" i="3"/>
  <c r="M111" i="3" s="1"/>
  <c r="L61" i="3"/>
  <c r="M61" i="3" s="1"/>
  <c r="L242" i="3"/>
  <c r="M242" i="3" s="1"/>
  <c r="L235" i="3"/>
  <c r="M235" i="3" s="1"/>
  <c r="C141" i="3" l="1"/>
  <c r="C342" i="3"/>
  <c r="C166" i="3"/>
  <c r="C23" i="3"/>
  <c r="C266" i="3"/>
  <c r="C379" i="3"/>
  <c r="C358" i="3"/>
  <c r="C359" i="3"/>
  <c r="C361" i="3"/>
  <c r="C362" i="3"/>
  <c r="C363" i="3"/>
  <c r="C373" i="3"/>
  <c r="C228" i="3"/>
  <c r="C227" i="3"/>
  <c r="C195" i="3"/>
  <c r="C192" i="3"/>
  <c r="C49" i="3"/>
  <c r="C317" i="3"/>
  <c r="C320" i="3"/>
  <c r="C27" i="3"/>
  <c r="C131" i="3"/>
  <c r="C157" i="3"/>
  <c r="C318" i="3"/>
  <c r="C129" i="3"/>
  <c r="C217" i="3"/>
  <c r="C74" i="3"/>
  <c r="C135" i="3"/>
  <c r="C211" i="3"/>
  <c r="C151" i="3"/>
  <c r="C77" i="3"/>
  <c r="C150" i="3"/>
  <c r="C6" i="3"/>
  <c r="C7" i="3"/>
  <c r="C5" i="3"/>
  <c r="C4" i="3"/>
  <c r="C76" i="3"/>
  <c r="C75" i="3"/>
  <c r="C122" i="3"/>
  <c r="C124" i="3"/>
  <c r="C125" i="3"/>
  <c r="C176" i="3"/>
  <c r="C119" i="3"/>
  <c r="C205" i="3"/>
  <c r="C156" i="3"/>
  <c r="C224" i="3"/>
  <c r="C184" i="3"/>
  <c r="C327" i="3"/>
  <c r="C126" i="3"/>
  <c r="C194" i="3"/>
  <c r="C177" i="3"/>
  <c r="C182" i="3"/>
  <c r="C12" i="3"/>
  <c r="C19" i="3"/>
  <c r="C133" i="3"/>
  <c r="C146" i="3"/>
  <c r="C339" i="3"/>
  <c r="C341" i="3"/>
  <c r="C343" i="3"/>
  <c r="C344" i="3"/>
  <c r="C345" i="3"/>
  <c r="C346" i="3"/>
  <c r="C360" i="3"/>
  <c r="C364" i="3"/>
  <c r="C365" i="3"/>
  <c r="C366" i="3"/>
  <c r="C367" i="3"/>
  <c r="C368" i="3"/>
  <c r="C369" i="3"/>
  <c r="C370" i="3"/>
  <c r="C321" i="3"/>
  <c r="C374" i="3"/>
  <c r="C322" i="3"/>
  <c r="C375" i="3"/>
  <c r="C376" i="3"/>
  <c r="C377" i="3"/>
  <c r="C378" i="3"/>
  <c r="C132" i="3"/>
  <c r="C34" i="3"/>
  <c r="C35" i="3"/>
  <c r="C13" i="3"/>
  <c r="C33" i="3"/>
  <c r="C162" i="3"/>
  <c r="C199" i="3"/>
  <c r="C201" i="3"/>
  <c r="C200" i="3"/>
  <c r="C189" i="3"/>
  <c r="C144" i="3"/>
  <c r="C163" i="3"/>
  <c r="C193" i="3"/>
  <c r="C180" i="3"/>
  <c r="C165" i="3"/>
  <c r="C171" i="3"/>
  <c r="C139" i="3"/>
  <c r="C168" i="3"/>
  <c r="C191" i="3"/>
  <c r="C154" i="3"/>
  <c r="C202" i="3"/>
  <c r="C134" i="3"/>
  <c r="C136" i="3"/>
  <c r="C145" i="3"/>
  <c r="C147" i="3"/>
  <c r="C203" i="3"/>
  <c r="C161" i="3"/>
  <c r="C164" i="3"/>
  <c r="C160" i="3"/>
  <c r="C149" i="3"/>
  <c r="C36" i="3"/>
  <c r="C186" i="3"/>
  <c r="C185" i="3"/>
  <c r="C204" i="3"/>
  <c r="C352" i="3"/>
  <c r="C39" i="3"/>
  <c r="C271" i="3"/>
  <c r="C48" i="3"/>
  <c r="C274" i="3"/>
  <c r="C331" i="3"/>
  <c r="C55" i="3"/>
  <c r="C57" i="3"/>
  <c r="C239" i="3"/>
  <c r="C42" i="3"/>
  <c r="C315" i="3"/>
  <c r="C41" i="3"/>
  <c r="C20" i="3"/>
  <c r="C329" i="3"/>
  <c r="C249" i="3"/>
  <c r="C46" i="3"/>
  <c r="C47" i="3"/>
  <c r="C257" i="3"/>
  <c r="C248" i="3"/>
  <c r="C229" i="3"/>
  <c r="C219" i="3"/>
  <c r="C11" i="3"/>
  <c r="C40" i="3"/>
  <c r="C220" i="3"/>
  <c r="C223" i="3"/>
  <c r="C222" i="3"/>
  <c r="C174" i="3"/>
  <c r="C306" i="3"/>
  <c r="C225" i="3"/>
  <c r="C25" i="3"/>
  <c r="C226" i="3"/>
  <c r="C218" i="3"/>
  <c r="C175" i="3"/>
  <c r="C53" i="3"/>
  <c r="C230" i="3"/>
  <c r="C155" i="3"/>
  <c r="C10" i="3"/>
  <c r="C188" i="3"/>
  <c r="C52" i="3"/>
  <c r="C178" i="3"/>
  <c r="C196" i="3"/>
  <c r="C8" i="3"/>
  <c r="C158" i="3"/>
  <c r="C183" i="3"/>
  <c r="C143" i="3"/>
  <c r="C9" i="3"/>
  <c r="C51" i="3"/>
  <c r="C24" i="3"/>
  <c r="C197" i="3"/>
  <c r="C28" i="3"/>
  <c r="C26" i="3"/>
  <c r="C198" i="3"/>
  <c r="C305" i="3"/>
  <c r="C32" i="3"/>
  <c r="C50" i="3"/>
  <c r="C29" i="3"/>
  <c r="C121" i="3"/>
  <c r="C303" i="3"/>
  <c r="C30" i="3"/>
  <c r="C304" i="3"/>
  <c r="C179" i="3"/>
  <c r="C187" i="3"/>
  <c r="C31" i="3"/>
  <c r="C221" i="3"/>
  <c r="C208" i="3"/>
  <c r="C81" i="3"/>
  <c r="C38" i="3"/>
  <c r="C210" i="3"/>
  <c r="C207" i="3"/>
  <c r="C214" i="3"/>
  <c r="C209" i="3"/>
  <c r="C213" i="3"/>
  <c r="C216" i="3"/>
  <c r="C212" i="3"/>
  <c r="C215" i="3"/>
  <c r="C86" i="3"/>
  <c r="C3" i="3"/>
  <c r="C2" i="3"/>
  <c r="C190" i="3"/>
  <c r="C37" i="3"/>
  <c r="C152" i="3"/>
  <c r="C117" i="3"/>
  <c r="C181" i="3"/>
  <c r="C159" i="3"/>
  <c r="C123" i="3"/>
  <c r="C89" i="3"/>
  <c r="C233" i="3"/>
  <c r="C324" i="3"/>
  <c r="C332" i="3"/>
  <c r="C325" i="3"/>
  <c r="C206" i="3"/>
  <c r="C237" i="3"/>
  <c r="C246" i="3"/>
  <c r="C247" i="3"/>
  <c r="C245" i="3"/>
  <c r="C71" i="3"/>
  <c r="C260" i="3"/>
  <c r="C44" i="3"/>
  <c r="C236" i="3"/>
  <c r="C252" i="3"/>
  <c r="C238" i="3"/>
  <c r="C232" i="3"/>
  <c r="C43" i="3"/>
  <c r="C258" i="3"/>
  <c r="C240" i="3"/>
  <c r="C259" i="3"/>
  <c r="C45" i="3"/>
  <c r="C254" i="3"/>
  <c r="C253" i="3"/>
  <c r="C231" i="3"/>
  <c r="C261" i="3"/>
  <c r="C244" i="3"/>
  <c r="C241" i="3"/>
  <c r="C328" i="3"/>
  <c r="C293" i="3"/>
  <c r="C330" i="3"/>
  <c r="C234" i="3"/>
  <c r="C262" i="3"/>
  <c r="C256" i="3"/>
  <c r="C326" i="3"/>
  <c r="C250" i="3"/>
  <c r="C283" i="3"/>
  <c r="C255" i="3"/>
  <c r="C316" i="3"/>
  <c r="C323" i="3"/>
  <c r="C243" i="3"/>
  <c r="C242" i="3"/>
  <c r="C251" i="3"/>
  <c r="C235" i="3"/>
  <c r="C87" i="3"/>
  <c r="C280" i="3"/>
  <c r="C173" i="3"/>
  <c r="C153" i="3"/>
  <c r="C61" i="3"/>
  <c r="C264" i="3"/>
  <c r="C68" i="3"/>
  <c r="C59" i="3"/>
  <c r="C80" i="3"/>
  <c r="C285" i="3"/>
  <c r="C284" i="3"/>
  <c r="C14" i="3"/>
  <c r="C334" i="3"/>
  <c r="C130" i="3"/>
  <c r="C21" i="3"/>
  <c r="C70" i="3"/>
  <c r="C60" i="3"/>
  <c r="C69" i="3"/>
  <c r="C72" i="3"/>
  <c r="C64" i="3"/>
  <c r="C18" i="3"/>
  <c r="C54" i="3"/>
  <c r="C16" i="3"/>
  <c r="C281" i="3"/>
  <c r="C56" i="3"/>
  <c r="C103" i="3"/>
  <c r="C268" i="3"/>
  <c r="C111" i="3"/>
  <c r="C112" i="3"/>
  <c r="C58" i="3"/>
  <c r="C66" i="3"/>
  <c r="C276" i="3"/>
  <c r="C113" i="3"/>
  <c r="C269" i="3"/>
  <c r="C62" i="3"/>
  <c r="C138" i="3"/>
  <c r="C302" i="3"/>
  <c r="C340" i="3"/>
  <c r="C82" i="3"/>
  <c r="C17" i="3"/>
  <c r="C267" i="3"/>
  <c r="C63" i="3"/>
  <c r="C65" i="3"/>
  <c r="C67" i="3"/>
  <c r="C287" i="3"/>
  <c r="C279" i="3"/>
  <c r="C272" i="3"/>
  <c r="C100" i="3"/>
  <c r="C263" i="3"/>
  <c r="C298" i="3"/>
  <c r="C349" i="3"/>
  <c r="C337" i="3"/>
  <c r="C22" i="3"/>
  <c r="C88" i="3"/>
  <c r="C312" i="3"/>
  <c r="C356" i="3"/>
  <c r="C286" i="3"/>
  <c r="C142" i="3"/>
  <c r="C172" i="3"/>
  <c r="C277" i="3"/>
  <c r="C99" i="3"/>
  <c r="C96" i="3"/>
  <c r="C93" i="3"/>
  <c r="C115" i="3"/>
  <c r="C270" i="3"/>
  <c r="C114" i="3"/>
  <c r="C288" i="3"/>
  <c r="C83" i="3"/>
  <c r="C84" i="3"/>
  <c r="C289" i="3"/>
  <c r="C91" i="3"/>
  <c r="C300" i="3"/>
  <c r="C348" i="3"/>
  <c r="C107" i="3"/>
  <c r="C106" i="3"/>
  <c r="C335" i="3"/>
  <c r="C292" i="3"/>
  <c r="C282" i="3"/>
  <c r="C148" i="3"/>
  <c r="C275" i="3"/>
  <c r="C295" i="3"/>
  <c r="C307" i="3"/>
  <c r="C299" i="3"/>
  <c r="C273" i="3"/>
  <c r="C297" i="3"/>
  <c r="C92" i="3"/>
  <c r="C308" i="3"/>
  <c r="C353" i="3"/>
  <c r="C15" i="3"/>
  <c r="C350" i="3"/>
  <c r="C127" i="3"/>
  <c r="C301" i="3"/>
  <c r="C120" i="3"/>
  <c r="C338" i="3"/>
  <c r="C128" i="3"/>
  <c r="C140" i="3"/>
  <c r="C351" i="3"/>
  <c r="C371" i="3"/>
  <c r="C354" i="3"/>
  <c r="C97" i="3"/>
  <c r="C98" i="3"/>
  <c r="C355" i="3"/>
  <c r="C296" i="3"/>
  <c r="C90" i="3"/>
  <c r="C265" i="3"/>
  <c r="C101" i="3"/>
  <c r="C102" i="3"/>
  <c r="C109" i="3"/>
  <c r="C110" i="3"/>
  <c r="C78" i="3"/>
  <c r="C79" i="3"/>
  <c r="C309" i="3"/>
  <c r="C108" i="3"/>
  <c r="C333" i="3"/>
  <c r="C347" i="3"/>
  <c r="C116" i="3"/>
  <c r="C118" i="3"/>
  <c r="C314" i="3"/>
  <c r="C105" i="3"/>
  <c r="C104" i="3"/>
  <c r="C313" i="3"/>
  <c r="C290" i="3"/>
  <c r="C294" i="3"/>
  <c r="C311" i="3"/>
  <c r="C310" i="3"/>
  <c r="C291" i="3"/>
  <c r="C357" i="3"/>
  <c r="C95" i="3"/>
  <c r="C94" i="3"/>
  <c r="C73" i="3"/>
  <c r="C85" i="3"/>
  <c r="C336" i="3"/>
  <c r="C372" i="3"/>
  <c r="C278" i="3"/>
  <c r="G381" i="3"/>
  <c r="H361" i="3" s="1"/>
  <c r="F381" i="3"/>
  <c r="E381" i="3"/>
  <c r="H278" i="3" l="1"/>
  <c r="H73" i="3"/>
  <c r="H291" i="3"/>
  <c r="H290" i="3"/>
  <c r="H314" i="3"/>
  <c r="H333" i="3"/>
  <c r="H78" i="3"/>
  <c r="H101" i="3"/>
  <c r="H355" i="3"/>
  <c r="H371" i="3"/>
  <c r="H120" i="3"/>
  <c r="H297" i="3"/>
  <c r="H292" i="3"/>
  <c r="H84" i="3"/>
  <c r="H99" i="3"/>
  <c r="H22" i="3"/>
  <c r="H287" i="3"/>
  <c r="H302" i="3"/>
  <c r="H112" i="3"/>
  <c r="H18" i="3"/>
  <c r="H334" i="3"/>
  <c r="H61" i="3"/>
  <c r="H243" i="3"/>
  <c r="H262" i="3"/>
  <c r="H231" i="3"/>
  <c r="H232" i="3"/>
  <c r="H247" i="3"/>
  <c r="H89" i="3"/>
  <c r="H2" i="3"/>
  <c r="H214" i="3"/>
  <c r="H187" i="3"/>
  <c r="H32" i="3"/>
  <c r="H9" i="3"/>
  <c r="H188" i="3"/>
  <c r="H25" i="3"/>
  <c r="H11" i="3"/>
  <c r="H329" i="3"/>
  <c r="H331" i="3"/>
  <c r="H186" i="3"/>
  <c r="H145" i="3"/>
  <c r="H171" i="3"/>
  <c r="H200" i="3"/>
  <c r="H132" i="3"/>
  <c r="H370" i="3"/>
  <c r="H346" i="3"/>
  <c r="H19" i="3"/>
  <c r="H224" i="3"/>
  <c r="H75" i="3"/>
  <c r="H151" i="3"/>
  <c r="H131" i="3"/>
  <c r="H169" i="3"/>
  <c r="H141" i="3"/>
  <c r="H342" i="3"/>
  <c r="H379" i="3"/>
  <c r="H362" i="3"/>
  <c r="H227" i="3"/>
  <c r="H167" i="3"/>
  <c r="H317" i="3"/>
  <c r="H157" i="3"/>
  <c r="H74" i="3"/>
  <c r="H77" i="3"/>
  <c r="H5" i="3"/>
  <c r="H122" i="3"/>
  <c r="H119" i="3"/>
  <c r="H184" i="3"/>
  <c r="H177" i="3"/>
  <c r="H133" i="3"/>
  <c r="H343" i="3"/>
  <c r="H360" i="3"/>
  <c r="H367" i="3"/>
  <c r="H321" i="3"/>
  <c r="H376" i="3"/>
  <c r="H34" i="3"/>
  <c r="H162" i="3"/>
  <c r="H189" i="3"/>
  <c r="H193" i="3"/>
  <c r="H139" i="3"/>
  <c r="H202" i="3"/>
  <c r="H147" i="3"/>
  <c r="H160" i="3"/>
  <c r="H185" i="3"/>
  <c r="H271" i="3"/>
  <c r="H55" i="3"/>
  <c r="H315" i="3"/>
  <c r="H249" i="3"/>
  <c r="H248" i="3"/>
  <c r="H40" i="3"/>
  <c r="H174" i="3"/>
  <c r="H226" i="3"/>
  <c r="H230" i="3"/>
  <c r="H52" i="3"/>
  <c r="H158" i="3"/>
  <c r="H51" i="3"/>
  <c r="H26" i="3"/>
  <c r="H50" i="3"/>
  <c r="H30" i="3"/>
  <c r="H31" i="3"/>
  <c r="H38" i="3"/>
  <c r="H209" i="3"/>
  <c r="H215" i="3"/>
  <c r="H190" i="3"/>
  <c r="H181" i="3"/>
  <c r="H233" i="3"/>
  <c r="H206" i="3"/>
  <c r="H245" i="3"/>
  <c r="H236" i="3"/>
  <c r="H43" i="3"/>
  <c r="H45" i="3"/>
  <c r="H261" i="3"/>
  <c r="H293" i="3"/>
  <c r="H256" i="3"/>
  <c r="H255" i="3"/>
  <c r="H242" i="3"/>
  <c r="H280" i="3"/>
  <c r="H264" i="3"/>
  <c r="H285" i="3"/>
  <c r="H130" i="3"/>
  <c r="H69" i="3"/>
  <c r="H54" i="3"/>
  <c r="H103" i="3"/>
  <c r="H58" i="3"/>
  <c r="H269" i="3"/>
  <c r="H340" i="3"/>
  <c r="H63" i="3"/>
  <c r="H279" i="3"/>
  <c r="H298" i="3"/>
  <c r="H88" i="3"/>
  <c r="H142" i="3"/>
  <c r="H96" i="3"/>
  <c r="H114" i="3"/>
  <c r="H289" i="3"/>
  <c r="H107" i="3"/>
  <c r="H282" i="3"/>
  <c r="H307" i="3"/>
  <c r="H92" i="3"/>
  <c r="H350" i="3"/>
  <c r="H166" i="3"/>
  <c r="H358" i="3"/>
  <c r="H363" i="3"/>
  <c r="H195" i="3"/>
  <c r="H170" i="3"/>
  <c r="H320" i="3"/>
  <c r="H318" i="3"/>
  <c r="H135" i="3"/>
  <c r="H150" i="3"/>
  <c r="H4" i="3"/>
  <c r="H124" i="3"/>
  <c r="H205" i="3"/>
  <c r="H327" i="3"/>
  <c r="H182" i="3"/>
  <c r="H146" i="3"/>
  <c r="H344" i="3"/>
  <c r="H364" i="3"/>
  <c r="H368" i="3"/>
  <c r="H374" i="3"/>
  <c r="H377" i="3"/>
  <c r="H35" i="3"/>
  <c r="H199" i="3"/>
  <c r="H144" i="3"/>
  <c r="H180" i="3"/>
  <c r="H168" i="3"/>
  <c r="H134" i="3"/>
  <c r="H203" i="3"/>
  <c r="H149" i="3"/>
  <c r="H204" i="3"/>
  <c r="H48" i="3"/>
  <c r="H57" i="3"/>
  <c r="H41" i="3"/>
  <c r="H46" i="3"/>
  <c r="H229" i="3"/>
  <c r="H220" i="3"/>
  <c r="H306" i="3"/>
  <c r="H218" i="3"/>
  <c r="H155" i="3"/>
  <c r="H178" i="3"/>
  <c r="H183" i="3"/>
  <c r="H24" i="3"/>
  <c r="H198" i="3"/>
  <c r="H29" i="3"/>
  <c r="H304" i="3"/>
  <c r="H221" i="3"/>
  <c r="H210" i="3"/>
  <c r="H213" i="3"/>
  <c r="H86" i="3"/>
  <c r="I86" i="3" s="1"/>
  <c r="H37" i="3"/>
  <c r="H159" i="3"/>
  <c r="H324" i="3"/>
  <c r="H237" i="3"/>
  <c r="H71" i="3"/>
  <c r="H252" i="3"/>
  <c r="H258" i="3"/>
  <c r="H254" i="3"/>
  <c r="H244" i="3"/>
  <c r="H330" i="3"/>
  <c r="H326" i="3"/>
  <c r="H316" i="3"/>
  <c r="H251" i="3"/>
  <c r="H173" i="3"/>
  <c r="H68" i="3"/>
  <c r="H284" i="3"/>
  <c r="H21" i="3"/>
  <c r="H72" i="3"/>
  <c r="H16" i="3"/>
  <c r="H268" i="3"/>
  <c r="H66" i="3"/>
  <c r="H62" i="3"/>
  <c r="H82" i="3"/>
  <c r="H65" i="3"/>
  <c r="H272" i="3"/>
  <c r="H349" i="3"/>
  <c r="H312" i="3"/>
  <c r="H172" i="3"/>
  <c r="H93" i="3"/>
  <c r="H288" i="3"/>
  <c r="H91" i="3"/>
  <c r="H106" i="3"/>
  <c r="H148" i="3"/>
  <c r="H299" i="3"/>
  <c r="H308" i="3"/>
  <c r="H127" i="3"/>
  <c r="H128" i="3"/>
  <c r="H372" i="3"/>
  <c r="H94" i="3"/>
  <c r="H310" i="3"/>
  <c r="H313" i="3"/>
  <c r="H118" i="3"/>
  <c r="H108" i="3"/>
  <c r="H110" i="3"/>
  <c r="H265" i="3"/>
  <c r="H98" i="3"/>
  <c r="H351" i="3"/>
  <c r="H301" i="3"/>
  <c r="H273" i="3"/>
  <c r="H335" i="3"/>
  <c r="H83" i="3"/>
  <c r="H277" i="3"/>
  <c r="H337" i="3"/>
  <c r="H67" i="3"/>
  <c r="H138" i="3"/>
  <c r="H111" i="3"/>
  <c r="H64" i="3"/>
  <c r="H14" i="3"/>
  <c r="H153" i="3"/>
  <c r="H323" i="3"/>
  <c r="H234" i="3"/>
  <c r="H253" i="3"/>
  <c r="H238" i="3"/>
  <c r="H246" i="3"/>
  <c r="H123" i="3"/>
  <c r="H3" i="3"/>
  <c r="H207" i="3"/>
  <c r="H179" i="3"/>
  <c r="H305" i="3"/>
  <c r="H143" i="3"/>
  <c r="H10" i="3"/>
  <c r="H225" i="3"/>
  <c r="H219" i="3"/>
  <c r="H20" i="3"/>
  <c r="H274" i="3"/>
  <c r="H36" i="3"/>
  <c r="H136" i="3"/>
  <c r="H165" i="3"/>
  <c r="H201" i="3"/>
  <c r="H378" i="3"/>
  <c r="H369" i="3"/>
  <c r="H345" i="3"/>
  <c r="H12" i="3"/>
  <c r="H156" i="3"/>
  <c r="H76" i="3"/>
  <c r="H211" i="3"/>
  <c r="H27" i="3"/>
  <c r="H192" i="3"/>
  <c r="H359" i="3"/>
  <c r="H336" i="3"/>
  <c r="H95" i="3"/>
  <c r="H311" i="3"/>
  <c r="H104" i="3"/>
  <c r="H116" i="3"/>
  <c r="H309" i="3"/>
  <c r="H109" i="3"/>
  <c r="H90" i="3"/>
  <c r="H97" i="3"/>
  <c r="H140" i="3"/>
  <c r="H15" i="3"/>
  <c r="H295" i="3"/>
  <c r="H348" i="3"/>
  <c r="H270" i="3"/>
  <c r="H286" i="3"/>
  <c r="H263" i="3"/>
  <c r="H267" i="3"/>
  <c r="H113" i="3"/>
  <c r="H56" i="3"/>
  <c r="H60" i="3"/>
  <c r="H80" i="3"/>
  <c r="H87" i="3"/>
  <c r="H283" i="3"/>
  <c r="H328" i="3"/>
  <c r="H259" i="3"/>
  <c r="H44" i="3"/>
  <c r="H325" i="3"/>
  <c r="H117" i="3"/>
  <c r="H212" i="3"/>
  <c r="H81" i="3"/>
  <c r="H303" i="3"/>
  <c r="H28" i="3"/>
  <c r="H8" i="3"/>
  <c r="H53" i="3"/>
  <c r="H222" i="3"/>
  <c r="H257" i="3"/>
  <c r="H42" i="3"/>
  <c r="H39" i="3"/>
  <c r="H164" i="3"/>
  <c r="H154" i="3"/>
  <c r="H163" i="3"/>
  <c r="H33" i="3"/>
  <c r="H375" i="3"/>
  <c r="H366" i="3"/>
  <c r="H341" i="3"/>
  <c r="H194" i="3"/>
  <c r="H176" i="3"/>
  <c r="H7" i="3"/>
  <c r="H217" i="3"/>
  <c r="H319" i="3"/>
  <c r="H228" i="3"/>
  <c r="H266" i="3"/>
  <c r="H85" i="3"/>
  <c r="H357" i="3"/>
  <c r="H294" i="3"/>
  <c r="H105" i="3"/>
  <c r="H347" i="3"/>
  <c r="H79" i="3"/>
  <c r="H102" i="3"/>
  <c r="H296" i="3"/>
  <c r="H354" i="3"/>
  <c r="H338" i="3"/>
  <c r="H353" i="3"/>
  <c r="H275" i="3"/>
  <c r="H300" i="3"/>
  <c r="H115" i="3"/>
  <c r="H356" i="3"/>
  <c r="H100" i="3"/>
  <c r="H17" i="3"/>
  <c r="H276" i="3"/>
  <c r="H281" i="3"/>
  <c r="H70" i="3"/>
  <c r="H59" i="3"/>
  <c r="H235" i="3"/>
  <c r="H250" i="3"/>
  <c r="H241" i="3"/>
  <c r="H240" i="3"/>
  <c r="H260" i="3"/>
  <c r="H332" i="3"/>
  <c r="H152" i="3"/>
  <c r="H216" i="3"/>
  <c r="H208" i="3"/>
  <c r="H121" i="3"/>
  <c r="H197" i="3"/>
  <c r="H196" i="3"/>
  <c r="H175" i="3"/>
  <c r="H223" i="3"/>
  <c r="H47" i="3"/>
  <c r="H239" i="3"/>
  <c r="H352" i="3"/>
  <c r="H161" i="3"/>
  <c r="H191" i="3"/>
  <c r="H137" i="3"/>
  <c r="H13" i="3"/>
  <c r="H322" i="3"/>
  <c r="H365" i="3"/>
  <c r="H339" i="3"/>
  <c r="H126" i="3"/>
  <c r="H125" i="3"/>
  <c r="H6" i="3"/>
  <c r="H129" i="3"/>
  <c r="H49" i="3"/>
  <c r="H373" i="3"/>
  <c r="H23" i="3"/>
  <c r="L28" i="1" l="1"/>
  <c r="L205" i="1"/>
  <c r="J2215" i="1"/>
  <c r="L718" i="1"/>
  <c r="L6" i="1"/>
  <c r="L7" i="1"/>
  <c r="L8" i="1"/>
  <c r="L10" i="1"/>
  <c r="L11" i="1"/>
  <c r="L9" i="1"/>
  <c r="L532" i="1"/>
  <c r="L1763" i="1"/>
  <c r="L13" i="1"/>
  <c r="L16" i="1"/>
  <c r="L15" i="1"/>
  <c r="L14" i="1"/>
  <c r="L17" i="1"/>
  <c r="L19" i="1"/>
  <c r="L18" i="1"/>
  <c r="L20" i="1"/>
  <c r="L21" i="1"/>
  <c r="L22" i="1"/>
  <c r="L24" i="1"/>
  <c r="L23" i="1"/>
  <c r="L12" i="1"/>
  <c r="L26" i="1"/>
  <c r="L25" i="1"/>
  <c r="L27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28" i="1"/>
  <c r="L225" i="1"/>
  <c r="L224" i="1"/>
  <c r="L226" i="1"/>
  <c r="L227" i="1"/>
  <c r="L222" i="1"/>
  <c r="L223" i="1"/>
  <c r="L229" i="1"/>
  <c r="L230" i="1"/>
  <c r="L231" i="1"/>
  <c r="L234" i="1"/>
  <c r="L235" i="1"/>
  <c r="L232" i="1"/>
  <c r="L236" i="1"/>
  <c r="L233" i="1"/>
  <c r="L237" i="1"/>
  <c r="L238" i="1"/>
  <c r="L240" i="1"/>
  <c r="L241" i="1"/>
  <c r="L239" i="1"/>
  <c r="L242" i="1"/>
  <c r="L245" i="1"/>
  <c r="L243" i="1"/>
  <c r="L244" i="1"/>
  <c r="L249" i="1"/>
  <c r="L246" i="1"/>
  <c r="L250" i="1"/>
  <c r="L251" i="1"/>
  <c r="L252" i="1"/>
  <c r="L253" i="1"/>
  <c r="L254" i="1"/>
  <c r="L255" i="1"/>
  <c r="L256" i="1"/>
  <c r="L257" i="1"/>
  <c r="L258" i="1"/>
  <c r="L259" i="1"/>
  <c r="L247" i="1"/>
  <c r="L260" i="1"/>
  <c r="L261" i="1"/>
  <c r="L248" i="1"/>
  <c r="L262" i="1"/>
  <c r="L265" i="1"/>
  <c r="L263" i="1"/>
  <c r="L264" i="1"/>
  <c r="L266" i="1"/>
  <c r="L267" i="1"/>
  <c r="L270" i="1"/>
  <c r="L272" i="1"/>
  <c r="L268" i="1"/>
  <c r="L273" i="1"/>
  <c r="L274" i="1"/>
  <c r="L275" i="1"/>
  <c r="L276" i="1"/>
  <c r="L269" i="1"/>
  <c r="L271" i="1"/>
  <c r="L277" i="1"/>
  <c r="L278" i="1"/>
  <c r="L279" i="1"/>
  <c r="L283" i="1"/>
  <c r="L280" i="1"/>
  <c r="L286" i="1"/>
  <c r="L287" i="1"/>
  <c r="L284" i="1"/>
  <c r="L288" i="1"/>
  <c r="L281" i="1"/>
  <c r="L285" i="1"/>
  <c r="L282" i="1"/>
  <c r="L289" i="1"/>
  <c r="L307" i="1"/>
  <c r="L310" i="1"/>
  <c r="L321" i="1"/>
  <c r="L308" i="1"/>
  <c r="L290" i="1"/>
  <c r="L322" i="1"/>
  <c r="L309" i="1"/>
  <c r="L291" i="1"/>
  <c r="L311" i="1"/>
  <c r="L323" i="1"/>
  <c r="L324" i="1"/>
  <c r="L292" i="1"/>
  <c r="L293" i="1"/>
  <c r="L294" i="1"/>
  <c r="L295" i="1"/>
  <c r="L325" i="1"/>
  <c r="L312" i="1"/>
  <c r="L296" i="1"/>
  <c r="L318" i="1"/>
  <c r="L326" i="1"/>
  <c r="L297" i="1"/>
  <c r="L313" i="1"/>
  <c r="L298" i="1"/>
  <c r="L299" i="1"/>
  <c r="L327" i="1"/>
  <c r="L300" i="1"/>
  <c r="L301" i="1"/>
  <c r="L338" i="1"/>
  <c r="L339" i="1"/>
  <c r="L302" i="1"/>
  <c r="L314" i="1"/>
  <c r="L340" i="1"/>
  <c r="L319" i="1"/>
  <c r="L341" i="1"/>
  <c r="L328" i="1"/>
  <c r="L329" i="1"/>
  <c r="L330" i="1"/>
  <c r="L315" i="1"/>
  <c r="L316" i="1"/>
  <c r="L342" i="1"/>
  <c r="L303" i="1"/>
  <c r="L343" i="1"/>
  <c r="L304" i="1"/>
  <c r="L331" i="1"/>
  <c r="L332" i="1"/>
  <c r="L305" i="1"/>
  <c r="L333" i="1"/>
  <c r="L334" i="1"/>
  <c r="L344" i="1"/>
  <c r="L335" i="1"/>
  <c r="L336" i="1"/>
  <c r="L337" i="1"/>
  <c r="L317" i="1"/>
  <c r="L345" i="1"/>
  <c r="L306" i="1"/>
  <c r="L320" i="1"/>
  <c r="L346" i="1"/>
  <c r="L347" i="1"/>
  <c r="L349" i="1"/>
  <c r="L357" i="1"/>
  <c r="L350" i="1"/>
  <c r="L358" i="1"/>
  <c r="L359" i="1"/>
  <c r="L351" i="1"/>
  <c r="L360" i="1"/>
  <c r="L361" i="1"/>
  <c r="L352" i="1"/>
  <c r="L362" i="1"/>
  <c r="L348" i="1"/>
  <c r="L353" i="1"/>
  <c r="L363" i="1"/>
  <c r="L364" i="1"/>
  <c r="L354" i="1"/>
  <c r="L370" i="1"/>
  <c r="L365" i="1"/>
  <c r="L366" i="1"/>
  <c r="L355" i="1"/>
  <c r="L369" i="1"/>
  <c r="L356" i="1"/>
  <c r="L367" i="1"/>
  <c r="L368" i="1"/>
  <c r="L371" i="1"/>
  <c r="L374" i="1"/>
  <c r="L372" i="1"/>
  <c r="L373" i="1"/>
  <c r="L375" i="1"/>
  <c r="L379" i="1"/>
  <c r="L382" i="1"/>
  <c r="L380" i="1"/>
  <c r="L381" i="1"/>
  <c r="L383" i="1"/>
  <c r="L384" i="1"/>
  <c r="L376" i="1"/>
  <c r="L385" i="1"/>
  <c r="L386" i="1"/>
  <c r="L377" i="1"/>
  <c r="L387" i="1"/>
  <c r="L378" i="1"/>
  <c r="L388" i="1"/>
  <c r="L389" i="1"/>
  <c r="L392" i="1"/>
  <c r="L390" i="1"/>
  <c r="L391" i="1"/>
  <c r="L393" i="1"/>
  <c r="L394" i="1"/>
  <c r="L395" i="1"/>
  <c r="L396" i="1"/>
  <c r="L397" i="1"/>
  <c r="L407" i="1"/>
  <c r="L408" i="1"/>
  <c r="L424" i="1"/>
  <c r="L409" i="1"/>
  <c r="L410" i="1"/>
  <c r="L398" i="1"/>
  <c r="L411" i="1"/>
  <c r="L403" i="1"/>
  <c r="L430" i="1"/>
  <c r="L412" i="1"/>
  <c r="L399" i="1"/>
  <c r="L413" i="1"/>
  <c r="L414" i="1"/>
  <c r="L415" i="1"/>
  <c r="L425" i="1"/>
  <c r="L416" i="1"/>
  <c r="L417" i="1"/>
  <c r="L418" i="1"/>
  <c r="L426" i="1"/>
  <c r="L427" i="1"/>
  <c r="L404" i="1"/>
  <c r="L428" i="1"/>
  <c r="L400" i="1"/>
  <c r="L401" i="1"/>
  <c r="L423" i="1"/>
  <c r="L405" i="1"/>
  <c r="L402" i="1"/>
  <c r="L406" i="1"/>
  <c r="L429" i="1"/>
  <c r="L419" i="1"/>
  <c r="L420" i="1"/>
  <c r="L421" i="1"/>
  <c r="L422" i="1"/>
  <c r="L433" i="1"/>
  <c r="L432" i="1"/>
  <c r="L435" i="1"/>
  <c r="L434" i="1"/>
  <c r="L431" i="1"/>
  <c r="L436" i="1"/>
  <c r="L437" i="1"/>
  <c r="L438" i="1"/>
  <c r="L440" i="1"/>
  <c r="L441" i="1"/>
  <c r="L439" i="1"/>
  <c r="L442" i="1"/>
  <c r="L443" i="1"/>
  <c r="L444" i="1"/>
  <c r="L451" i="1"/>
  <c r="L450" i="1"/>
  <c r="L452" i="1"/>
  <c r="L453" i="1"/>
  <c r="L447" i="1"/>
  <c r="L454" i="1"/>
  <c r="L448" i="1"/>
  <c r="L449" i="1"/>
  <c r="L445" i="1"/>
  <c r="L465" i="1"/>
  <c r="L460" i="1"/>
  <c r="L466" i="1"/>
  <c r="L461" i="1"/>
  <c r="L462" i="1"/>
  <c r="L446" i="1"/>
  <c r="L467" i="1"/>
  <c r="L455" i="1"/>
  <c r="L456" i="1"/>
  <c r="L457" i="1"/>
  <c r="L468" i="1"/>
  <c r="L469" i="1"/>
  <c r="L458" i="1"/>
  <c r="L463" i="1"/>
  <c r="L459" i="1"/>
  <c r="L464" i="1"/>
  <c r="L470" i="1"/>
  <c r="L471" i="1"/>
  <c r="L474" i="1"/>
  <c r="L476" i="1"/>
  <c r="L478" i="1"/>
  <c r="L472" i="1"/>
  <c r="L479" i="1"/>
  <c r="L475" i="1"/>
  <c r="L477" i="1"/>
  <c r="L473" i="1"/>
  <c r="L480" i="1"/>
  <c r="L481" i="1"/>
  <c r="L482" i="1"/>
  <c r="L483" i="1"/>
  <c r="L486" i="1"/>
  <c r="L487" i="1"/>
  <c r="L488" i="1"/>
  <c r="L484" i="1"/>
  <c r="L485" i="1"/>
  <c r="L489" i="1"/>
  <c r="L492" i="1"/>
  <c r="L490" i="1"/>
  <c r="L491" i="1"/>
  <c r="L493" i="1"/>
  <c r="L494" i="1"/>
  <c r="L496" i="1"/>
  <c r="L498" i="1"/>
  <c r="L495" i="1"/>
  <c r="L497" i="1"/>
  <c r="L499" i="1"/>
  <c r="L508" i="1"/>
  <c r="L502" i="1"/>
  <c r="L505" i="1"/>
  <c r="L500" i="1"/>
  <c r="L503" i="1"/>
  <c r="L504" i="1"/>
  <c r="L501" i="1"/>
  <c r="L506" i="1"/>
  <c r="L507" i="1"/>
  <c r="L509" i="1"/>
  <c r="L510" i="1"/>
  <c r="L511" i="1"/>
  <c r="L512" i="1"/>
  <c r="L513" i="1"/>
  <c r="L514" i="1"/>
  <c r="L515" i="1"/>
  <c r="L516" i="1"/>
  <c r="L517" i="1"/>
  <c r="L519" i="1"/>
  <c r="L518" i="1"/>
  <c r="L520" i="1"/>
  <c r="L521" i="1"/>
  <c r="L522" i="1"/>
  <c r="L523" i="1"/>
  <c r="L526" i="1"/>
  <c r="L525" i="1"/>
  <c r="L524" i="1"/>
  <c r="L527" i="1"/>
  <c r="L528" i="1"/>
  <c r="L531" i="1"/>
  <c r="L529" i="1"/>
  <c r="L536" i="1"/>
  <c r="L530" i="1"/>
  <c r="L533" i="1"/>
  <c r="L534" i="1"/>
  <c r="L535" i="1"/>
  <c r="L537" i="1"/>
  <c r="L538" i="1"/>
  <c r="L539" i="1"/>
  <c r="L540" i="1"/>
  <c r="L542" i="1"/>
  <c r="L541" i="1"/>
  <c r="L543" i="1"/>
  <c r="L544" i="1"/>
  <c r="L545" i="1"/>
  <c r="L546" i="1"/>
  <c r="L547" i="1"/>
  <c r="L548" i="1"/>
  <c r="L549" i="1"/>
  <c r="L550" i="1"/>
  <c r="L551" i="1"/>
  <c r="L555" i="1"/>
  <c r="L554" i="1"/>
  <c r="L553" i="1"/>
  <c r="L552" i="1"/>
  <c r="L561" i="1"/>
  <c r="L559" i="1"/>
  <c r="L560" i="1"/>
  <c r="L598" i="1"/>
  <c r="L564" i="1"/>
  <c r="L562" i="1"/>
  <c r="L563" i="1"/>
  <c r="L565" i="1"/>
  <c r="L566" i="1"/>
  <c r="L567" i="1"/>
  <c r="L568" i="1"/>
  <c r="L569" i="1"/>
  <c r="L599" i="1"/>
  <c r="L570" i="1"/>
  <c r="L571" i="1"/>
  <c r="L572" i="1"/>
  <c r="L573" i="1"/>
  <c r="L574" i="1"/>
  <c r="L575" i="1"/>
  <c r="L576" i="1"/>
  <c r="L556" i="1"/>
  <c r="L577" i="1"/>
  <c r="L600" i="1"/>
  <c r="L578" i="1"/>
  <c r="L579" i="1"/>
  <c r="L580" i="1"/>
  <c r="L581" i="1"/>
  <c r="L582" i="1"/>
  <c r="L605" i="1"/>
  <c r="L601" i="1"/>
  <c r="L583" i="1"/>
  <c r="L584" i="1"/>
  <c r="L557" i="1"/>
  <c r="L587" i="1"/>
  <c r="L585" i="1"/>
  <c r="L558" i="1"/>
  <c r="L586" i="1"/>
  <c r="L588" i="1"/>
  <c r="L589" i="1"/>
  <c r="L590" i="1"/>
  <c r="L602" i="1"/>
  <c r="L591" i="1"/>
  <c r="L592" i="1"/>
  <c r="L603" i="1"/>
  <c r="L593" i="1"/>
  <c r="L594" i="1"/>
  <c r="L595" i="1"/>
  <c r="L596" i="1"/>
  <c r="L597" i="1"/>
  <c r="L604" i="1"/>
  <c r="L606" i="1"/>
  <c r="L607" i="1"/>
  <c r="L608" i="1"/>
  <c r="L610" i="1"/>
  <c r="L609" i="1"/>
  <c r="L611" i="1"/>
  <c r="L612" i="1"/>
  <c r="L613" i="1"/>
  <c r="L614" i="1"/>
  <c r="L616" i="1"/>
  <c r="L617" i="1"/>
  <c r="L615" i="1"/>
  <c r="L618" i="1"/>
  <c r="L623" i="1"/>
  <c r="L620" i="1"/>
  <c r="L624" i="1"/>
  <c r="L619" i="1"/>
  <c r="L621" i="1"/>
  <c r="L622" i="1"/>
  <c r="L627" i="1"/>
  <c r="L625" i="1"/>
  <c r="L626" i="1"/>
  <c r="L628" i="1"/>
  <c r="L629" i="1"/>
  <c r="L630" i="1"/>
  <c r="L631" i="1"/>
  <c r="L633" i="1"/>
  <c r="L634" i="1"/>
  <c r="L632" i="1"/>
  <c r="L635" i="1"/>
  <c r="L638" i="1"/>
  <c r="L636" i="1"/>
  <c r="L637" i="1"/>
  <c r="L639" i="1"/>
  <c r="L640" i="1"/>
  <c r="L641" i="1"/>
  <c r="L642" i="1"/>
  <c r="L643" i="1"/>
  <c r="L646" i="1"/>
  <c r="L644" i="1"/>
  <c r="L645" i="1"/>
  <c r="L649" i="1"/>
  <c r="L650" i="1"/>
  <c r="L647" i="1"/>
  <c r="L648" i="1"/>
  <c r="L651" i="1"/>
  <c r="L652" i="1"/>
  <c r="L653" i="1"/>
  <c r="L654" i="1"/>
  <c r="L655" i="1"/>
  <c r="L656" i="1"/>
  <c r="L657" i="1"/>
  <c r="L658" i="1"/>
  <c r="L659" i="1"/>
  <c r="L661" i="1"/>
  <c r="L660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6" i="1"/>
  <c r="L674" i="1"/>
  <c r="L705" i="1"/>
  <c r="L675" i="1"/>
  <c r="L677" i="1"/>
  <c r="L678" i="1"/>
  <c r="L679" i="1"/>
  <c r="L680" i="1"/>
  <c r="L681" i="1"/>
  <c r="L706" i="1"/>
  <c r="L682" i="1"/>
  <c r="L695" i="1"/>
  <c r="L696" i="1"/>
  <c r="L683" i="1"/>
  <c r="L684" i="1"/>
  <c r="L685" i="1"/>
  <c r="L707" i="1"/>
  <c r="L686" i="1"/>
  <c r="L687" i="1"/>
  <c r="L708" i="1"/>
  <c r="L688" i="1"/>
  <c r="L697" i="1"/>
  <c r="L689" i="1"/>
  <c r="L698" i="1"/>
  <c r="L699" i="1"/>
  <c r="L700" i="1"/>
  <c r="L709" i="1"/>
  <c r="L710" i="1"/>
  <c r="L690" i="1"/>
  <c r="L701" i="1"/>
  <c r="L691" i="1"/>
  <c r="L702" i="1"/>
  <c r="L703" i="1"/>
  <c r="L692" i="1"/>
  <c r="L693" i="1"/>
  <c r="L694" i="1"/>
  <c r="L704" i="1"/>
  <c r="L737" i="1"/>
  <c r="L719" i="1"/>
  <c r="L722" i="1"/>
  <c r="L738" i="1"/>
  <c r="L711" i="1"/>
  <c r="L735" i="1"/>
  <c r="L712" i="1"/>
  <c r="L736" i="1"/>
  <c r="L713" i="1"/>
  <c r="L720" i="1"/>
  <c r="L721" i="1"/>
  <c r="L739" i="1"/>
  <c r="L723" i="1"/>
  <c r="L724" i="1"/>
  <c r="L725" i="1"/>
  <c r="L740" i="1"/>
  <c r="L714" i="1"/>
  <c r="L715" i="1"/>
  <c r="L726" i="1"/>
  <c r="L727" i="1"/>
  <c r="L728" i="1"/>
  <c r="L729" i="1"/>
  <c r="L745" i="1"/>
  <c r="L730" i="1"/>
  <c r="L716" i="1"/>
  <c r="L731" i="1"/>
  <c r="L741" i="1"/>
  <c r="L742" i="1"/>
  <c r="L732" i="1"/>
  <c r="L743" i="1"/>
  <c r="L733" i="1"/>
  <c r="L734" i="1"/>
  <c r="L744" i="1"/>
  <c r="L717" i="1"/>
  <c r="L746" i="1"/>
  <c r="L747" i="1"/>
  <c r="L748" i="1"/>
  <c r="L749" i="1"/>
  <c r="L750" i="1"/>
  <c r="L753" i="1"/>
  <c r="L751" i="1"/>
  <c r="L755" i="1"/>
  <c r="L756" i="1"/>
  <c r="L752" i="1"/>
  <c r="L754" i="1"/>
  <c r="L759" i="1"/>
  <c r="L757" i="1"/>
  <c r="L758" i="1"/>
  <c r="L762" i="1"/>
  <c r="L760" i="1"/>
  <c r="L766" i="1"/>
  <c r="L763" i="1"/>
  <c r="L764" i="1"/>
  <c r="L761" i="1"/>
  <c r="L765" i="1"/>
  <c r="L767" i="1"/>
  <c r="L768" i="1"/>
  <c r="L770" i="1"/>
  <c r="L792" i="1"/>
  <c r="L771" i="1"/>
  <c r="L772" i="1"/>
  <c r="L773" i="1"/>
  <c r="L774" i="1"/>
  <c r="L775" i="1"/>
  <c r="L776" i="1"/>
  <c r="L777" i="1"/>
  <c r="L793" i="1"/>
  <c r="L778" i="1"/>
  <c r="L794" i="1"/>
  <c r="L779" i="1"/>
  <c r="L780" i="1"/>
  <c r="L781" i="1"/>
  <c r="L782" i="1"/>
  <c r="L783" i="1"/>
  <c r="L784" i="1"/>
  <c r="L785" i="1"/>
  <c r="L786" i="1"/>
  <c r="L787" i="1"/>
  <c r="L795" i="1"/>
  <c r="L769" i="1"/>
  <c r="L788" i="1"/>
  <c r="L789" i="1"/>
  <c r="L796" i="1"/>
  <c r="L790" i="1"/>
  <c r="L791" i="1"/>
  <c r="L797" i="1"/>
  <c r="L798" i="1"/>
  <c r="L799" i="1"/>
  <c r="L800" i="1"/>
  <c r="L804" i="1"/>
  <c r="L802" i="1"/>
  <c r="L803" i="1"/>
  <c r="L801" i="1"/>
  <c r="L805" i="1"/>
  <c r="L806" i="1"/>
  <c r="L807" i="1"/>
  <c r="L808" i="1"/>
  <c r="L809" i="1"/>
  <c r="L810" i="1"/>
  <c r="L811" i="1"/>
  <c r="L812" i="1"/>
  <c r="L814" i="1"/>
  <c r="L813" i="1"/>
  <c r="L815" i="1"/>
  <c r="L819" i="1"/>
  <c r="L817" i="1"/>
  <c r="L818" i="1"/>
  <c r="L816" i="1"/>
  <c r="L820" i="1"/>
  <c r="L821" i="1"/>
  <c r="L822" i="1"/>
  <c r="L823" i="1"/>
  <c r="L824" i="1"/>
  <c r="L825" i="1"/>
  <c r="L828" i="1"/>
  <c r="L826" i="1"/>
  <c r="L827" i="1"/>
  <c r="L829" i="1"/>
  <c r="L830" i="1"/>
  <c r="L831" i="1"/>
  <c r="L834" i="1"/>
  <c r="L832" i="1"/>
  <c r="L833" i="1"/>
  <c r="L835" i="1"/>
  <c r="L836" i="1"/>
  <c r="L837" i="1"/>
  <c r="L838" i="1"/>
  <c r="L839" i="1"/>
  <c r="L843" i="1"/>
  <c r="L844" i="1"/>
  <c r="L845" i="1"/>
  <c r="L846" i="1"/>
  <c r="L840" i="1"/>
  <c r="L841" i="1"/>
  <c r="L842" i="1"/>
  <c r="L847" i="1"/>
  <c r="L848" i="1"/>
  <c r="L849" i="1"/>
  <c r="L850" i="1"/>
  <c r="L851" i="1"/>
  <c r="L856" i="1"/>
  <c r="L861" i="1"/>
  <c r="L854" i="1"/>
  <c r="L855" i="1"/>
  <c r="L852" i="1"/>
  <c r="L857" i="1"/>
  <c r="L858" i="1"/>
  <c r="L859" i="1"/>
  <c r="L860" i="1"/>
  <c r="L853" i="1"/>
  <c r="L863" i="1"/>
  <c r="L862" i="1"/>
  <c r="L864" i="1"/>
  <c r="L865" i="1"/>
  <c r="L866" i="1"/>
  <c r="L867" i="1"/>
  <c r="L868" i="1"/>
  <c r="L869" i="1"/>
  <c r="L870" i="1"/>
  <c r="L871" i="1"/>
  <c r="L877" i="1"/>
  <c r="L875" i="1"/>
  <c r="L884" i="1"/>
  <c r="L882" i="1"/>
  <c r="L876" i="1"/>
  <c r="L878" i="1"/>
  <c r="L879" i="1"/>
  <c r="L883" i="1"/>
  <c r="L872" i="1"/>
  <c r="L885" i="1"/>
  <c r="L886" i="1"/>
  <c r="L887" i="1"/>
  <c r="L873" i="1"/>
  <c r="L880" i="1"/>
  <c r="L881" i="1"/>
  <c r="L874" i="1"/>
  <c r="L888" i="1"/>
  <c r="L889" i="1"/>
  <c r="L890" i="1"/>
  <c r="L891" i="1"/>
  <c r="L894" i="1"/>
  <c r="L893" i="1"/>
  <c r="L892" i="1"/>
  <c r="L906" i="1"/>
  <c r="L904" i="1"/>
  <c r="L940" i="1"/>
  <c r="L905" i="1"/>
  <c r="L907" i="1"/>
  <c r="L943" i="1"/>
  <c r="L941" i="1"/>
  <c r="L908" i="1"/>
  <c r="L942" i="1"/>
  <c r="L944" i="1"/>
  <c r="L909" i="1"/>
  <c r="L895" i="1"/>
  <c r="L896" i="1"/>
  <c r="L945" i="1"/>
  <c r="L910" i="1"/>
  <c r="L946" i="1"/>
  <c r="L947" i="1"/>
  <c r="L913" i="1"/>
  <c r="L948" i="1"/>
  <c r="L897" i="1"/>
  <c r="L949" i="1"/>
  <c r="L950" i="1"/>
  <c r="L951" i="1"/>
  <c r="L952" i="1"/>
  <c r="L898" i="1"/>
  <c r="L911" i="1"/>
  <c r="L912" i="1"/>
  <c r="L914" i="1"/>
  <c r="L915" i="1"/>
  <c r="L916" i="1"/>
  <c r="L917" i="1"/>
  <c r="L918" i="1"/>
  <c r="L919" i="1"/>
  <c r="L920" i="1"/>
  <c r="L921" i="1"/>
  <c r="L922" i="1"/>
  <c r="L953" i="1"/>
  <c r="L923" i="1"/>
  <c r="L924" i="1"/>
  <c r="L899" i="1"/>
  <c r="L954" i="1"/>
  <c r="L900" i="1"/>
  <c r="L955" i="1"/>
  <c r="L925" i="1"/>
  <c r="L901" i="1"/>
  <c r="L926" i="1"/>
  <c r="L927" i="1"/>
  <c r="L928" i="1"/>
  <c r="L902" i="1"/>
  <c r="L929" i="1"/>
  <c r="L930" i="1"/>
  <c r="L931" i="1"/>
  <c r="L934" i="1"/>
  <c r="L932" i="1"/>
  <c r="L933" i="1"/>
  <c r="L935" i="1"/>
  <c r="L936" i="1"/>
  <c r="L937" i="1"/>
  <c r="L938" i="1"/>
  <c r="L903" i="1"/>
  <c r="L939" i="1"/>
  <c r="L961" i="1"/>
  <c r="L956" i="1"/>
  <c r="L957" i="1"/>
  <c r="L958" i="1"/>
  <c r="L959" i="1"/>
  <c r="L962" i="1"/>
  <c r="L963" i="1"/>
  <c r="L964" i="1"/>
  <c r="L965" i="1"/>
  <c r="L960" i="1"/>
  <c r="L967" i="1"/>
  <c r="L966" i="1"/>
  <c r="L968" i="1"/>
  <c r="L969" i="1"/>
  <c r="L970" i="1"/>
  <c r="L971" i="1"/>
  <c r="L972" i="1"/>
  <c r="L973" i="1"/>
  <c r="L974" i="1"/>
  <c r="L984" i="1"/>
  <c r="L980" i="1"/>
  <c r="L982" i="1"/>
  <c r="L981" i="1"/>
  <c r="L975" i="1"/>
  <c r="L976" i="1"/>
  <c r="L983" i="1"/>
  <c r="L977" i="1"/>
  <c r="L978" i="1"/>
  <c r="L985" i="1"/>
  <c r="L979" i="1"/>
  <c r="L986" i="1"/>
  <c r="L987" i="1"/>
  <c r="L990" i="1"/>
  <c r="L988" i="1"/>
  <c r="L989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6" i="1"/>
  <c r="L1004" i="1"/>
  <c r="L1005" i="1"/>
  <c r="L1007" i="1"/>
  <c r="L1008" i="1"/>
  <c r="L1013" i="1"/>
  <c r="L1009" i="1"/>
  <c r="L1014" i="1"/>
  <c r="L1015" i="1"/>
  <c r="L1011" i="1"/>
  <c r="L1010" i="1"/>
  <c r="L1012" i="1"/>
  <c r="L1021" i="1"/>
  <c r="L1022" i="1"/>
  <c r="L1023" i="1"/>
  <c r="L1031" i="1"/>
  <c r="L1024" i="1"/>
  <c r="L1025" i="1"/>
  <c r="L1026" i="1"/>
  <c r="L1027" i="1"/>
  <c r="L1032" i="1"/>
  <c r="L1016" i="1"/>
  <c r="L1033" i="1"/>
  <c r="L1035" i="1"/>
  <c r="L1028" i="1"/>
  <c r="L1029" i="1"/>
  <c r="L1017" i="1"/>
  <c r="L1018" i="1"/>
  <c r="L1034" i="1"/>
  <c r="L1030" i="1"/>
  <c r="L1019" i="1"/>
  <c r="L1020" i="1"/>
  <c r="L1036" i="1"/>
  <c r="L1037" i="1"/>
  <c r="L1040" i="1"/>
  <c r="L1038" i="1"/>
  <c r="L1039" i="1"/>
  <c r="L1046" i="1"/>
  <c r="L1044" i="1"/>
  <c r="L1047" i="1"/>
  <c r="L1041" i="1"/>
  <c r="L1045" i="1"/>
  <c r="L1048" i="1"/>
  <c r="L1049" i="1"/>
  <c r="L1042" i="1"/>
  <c r="L1050" i="1"/>
  <c r="L1043" i="1"/>
  <c r="L1051" i="1"/>
  <c r="L1052" i="1"/>
  <c r="L1053" i="1"/>
  <c r="L1054" i="1"/>
  <c r="L1057" i="1"/>
  <c r="L1055" i="1"/>
  <c r="L1056" i="1"/>
  <c r="L1058" i="1"/>
  <c r="L1059" i="1"/>
  <c r="L1060" i="1"/>
  <c r="L1061" i="1"/>
  <c r="L1062" i="1"/>
  <c r="L1079" i="1"/>
  <c r="L1063" i="1"/>
  <c r="L1066" i="1"/>
  <c r="L1064" i="1"/>
  <c r="L1065" i="1"/>
  <c r="L1067" i="1"/>
  <c r="L1068" i="1"/>
  <c r="L1069" i="1"/>
  <c r="L1070" i="1"/>
  <c r="L1077" i="1"/>
  <c r="L1071" i="1"/>
  <c r="L1072" i="1"/>
  <c r="L1073" i="1"/>
  <c r="L1078" i="1"/>
  <c r="L1074" i="1"/>
  <c r="L1080" i="1"/>
  <c r="L1075" i="1"/>
  <c r="L1081" i="1"/>
  <c r="L1076" i="1"/>
  <c r="L1082" i="1"/>
  <c r="L1083" i="1"/>
  <c r="L1084" i="1"/>
  <c r="L1085" i="1"/>
  <c r="L1088" i="1"/>
  <c r="L1090" i="1"/>
  <c r="L1098" i="1"/>
  <c r="L1091" i="1"/>
  <c r="L1086" i="1"/>
  <c r="L1092" i="1"/>
  <c r="L1089" i="1"/>
  <c r="L1093" i="1"/>
  <c r="L1094" i="1"/>
  <c r="L1095" i="1"/>
  <c r="L1087" i="1"/>
  <c r="L1099" i="1"/>
  <c r="L1096" i="1"/>
  <c r="L1097" i="1"/>
  <c r="L1100" i="1"/>
  <c r="L1105" i="1"/>
  <c r="L1101" i="1"/>
  <c r="L1102" i="1"/>
  <c r="L1103" i="1"/>
  <c r="L1104" i="1"/>
  <c r="L1106" i="1"/>
  <c r="L1108" i="1"/>
  <c r="L1109" i="1"/>
  <c r="L1110" i="1"/>
  <c r="L1111" i="1"/>
  <c r="L1112" i="1"/>
  <c r="L1113" i="1"/>
  <c r="L1107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32" i="1"/>
  <c r="L1127" i="1"/>
  <c r="L1128" i="1"/>
  <c r="L1129" i="1"/>
  <c r="L1130" i="1"/>
  <c r="L1131" i="1"/>
  <c r="L1133" i="1"/>
  <c r="L1134" i="1"/>
  <c r="L1135" i="1"/>
  <c r="L1136" i="1"/>
  <c r="L1137" i="1"/>
  <c r="L1138" i="1"/>
  <c r="L1139" i="1"/>
  <c r="L1140" i="1"/>
  <c r="L1141" i="1"/>
  <c r="L1142" i="1"/>
  <c r="L1143" i="1"/>
  <c r="L1146" i="1"/>
  <c r="L1147" i="1"/>
  <c r="L1144" i="1"/>
  <c r="L1145" i="1"/>
  <c r="L1148" i="1"/>
  <c r="L1149" i="1"/>
  <c r="L1150" i="1"/>
  <c r="L1151" i="1"/>
  <c r="L1153" i="1"/>
  <c r="L1152" i="1"/>
  <c r="L1154" i="1"/>
  <c r="L1155" i="1"/>
  <c r="L1156" i="1"/>
  <c r="L1157" i="1"/>
  <c r="L1158" i="1"/>
  <c r="L1165" i="1"/>
  <c r="L1159" i="1"/>
  <c r="L1160" i="1"/>
  <c r="L1161" i="1"/>
  <c r="L1162" i="1"/>
  <c r="L1163" i="1"/>
  <c r="L1166" i="1"/>
  <c r="L1164" i="1"/>
  <c r="L1174" i="1"/>
  <c r="L1169" i="1"/>
  <c r="L1167" i="1"/>
  <c r="L1168" i="1"/>
  <c r="L1170" i="1"/>
  <c r="L1171" i="1"/>
  <c r="L1175" i="1"/>
  <c r="L1172" i="1"/>
  <c r="L1173" i="1"/>
  <c r="L1176" i="1"/>
  <c r="L1177" i="1"/>
  <c r="L1178" i="1"/>
  <c r="L1181" i="1"/>
  <c r="L1179" i="1"/>
  <c r="L1180" i="1"/>
  <c r="L1182" i="1"/>
  <c r="L1183" i="1"/>
  <c r="L1184" i="1"/>
  <c r="L1185" i="1"/>
  <c r="L1186" i="1"/>
  <c r="L1187" i="1"/>
  <c r="L1188" i="1"/>
  <c r="L1197" i="1"/>
  <c r="L1189" i="1"/>
  <c r="L1190" i="1"/>
  <c r="L1191" i="1"/>
  <c r="L1192" i="1"/>
  <c r="L1193" i="1"/>
  <c r="L1194" i="1"/>
  <c r="L1195" i="1"/>
  <c r="L1198" i="1"/>
  <c r="L1199" i="1"/>
  <c r="L1196" i="1"/>
  <c r="L1200" i="1"/>
  <c r="L1201" i="1"/>
  <c r="L1202" i="1"/>
  <c r="L1203" i="1"/>
  <c r="L1204" i="1"/>
  <c r="L1205" i="1"/>
  <c r="L1206" i="1"/>
  <c r="L1207" i="1"/>
  <c r="L1220" i="1"/>
  <c r="L1208" i="1"/>
  <c r="L1221" i="1"/>
  <c r="L1209" i="1"/>
  <c r="L1210" i="1"/>
  <c r="L1222" i="1"/>
  <c r="L1211" i="1"/>
  <c r="L1212" i="1"/>
  <c r="L1223" i="1"/>
  <c r="L1213" i="1"/>
  <c r="L1214" i="1"/>
  <c r="L1215" i="1"/>
  <c r="L1216" i="1"/>
  <c r="L1217" i="1"/>
  <c r="L1218" i="1"/>
  <c r="L1219" i="1"/>
  <c r="L1224" i="1"/>
  <c r="L1225" i="1"/>
  <c r="L1226" i="1"/>
  <c r="L1232" i="1"/>
  <c r="L1229" i="1"/>
  <c r="L1230" i="1"/>
  <c r="L1227" i="1"/>
  <c r="L1228" i="1"/>
  <c r="L1231" i="1"/>
  <c r="L1233" i="1"/>
  <c r="L1236" i="1"/>
  <c r="L1234" i="1"/>
  <c r="L1235" i="1"/>
  <c r="L1237" i="1"/>
  <c r="L1238" i="1"/>
  <c r="L1239" i="1"/>
  <c r="L1242" i="1"/>
  <c r="L1240" i="1"/>
  <c r="L1241" i="1"/>
  <c r="L1243" i="1"/>
  <c r="L1244" i="1"/>
  <c r="L1248" i="1"/>
  <c r="L1245" i="1"/>
  <c r="L1246" i="1"/>
  <c r="L1247" i="1"/>
  <c r="L1249" i="1"/>
  <c r="L1250" i="1"/>
  <c r="L1255" i="1"/>
  <c r="L1251" i="1"/>
  <c r="L1252" i="1"/>
  <c r="L1253" i="1"/>
  <c r="L1254" i="1"/>
  <c r="L1256" i="1"/>
  <c r="L1257" i="1"/>
  <c r="L1258" i="1"/>
  <c r="L1259" i="1"/>
  <c r="L1260" i="1"/>
  <c r="L1261" i="1"/>
  <c r="L1264" i="1"/>
  <c r="L1262" i="1"/>
  <c r="L1263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82" i="1"/>
  <c r="L1278" i="1"/>
  <c r="L1279" i="1"/>
  <c r="L1280" i="1"/>
  <c r="L1281" i="1"/>
  <c r="L1283" i="1"/>
  <c r="L1285" i="1"/>
  <c r="L1288" i="1"/>
  <c r="L1286" i="1"/>
  <c r="L1287" i="1"/>
  <c r="L1289" i="1"/>
  <c r="L1284" i="1"/>
  <c r="L1290" i="1"/>
  <c r="L1291" i="1"/>
  <c r="L1292" i="1"/>
  <c r="L1293" i="1"/>
  <c r="L1294" i="1"/>
  <c r="L1295" i="1"/>
  <c r="L1296" i="1"/>
  <c r="L1297" i="1"/>
  <c r="L1298" i="1"/>
  <c r="L1299" i="1"/>
  <c r="L1303" i="1"/>
  <c r="L1304" i="1"/>
  <c r="L1305" i="1"/>
  <c r="L1350" i="1"/>
  <c r="L1306" i="1"/>
  <c r="L1351" i="1"/>
  <c r="L1307" i="1"/>
  <c r="L1308" i="1"/>
  <c r="L1352" i="1"/>
  <c r="L1309" i="1"/>
  <c r="L1353" i="1"/>
  <c r="L1354" i="1"/>
  <c r="L1355" i="1"/>
  <c r="L1310" i="1"/>
  <c r="L1356" i="1"/>
  <c r="L1357" i="1"/>
  <c r="L1311" i="1"/>
  <c r="L1314" i="1"/>
  <c r="L1358" i="1"/>
  <c r="L1359" i="1"/>
  <c r="L1312" i="1"/>
  <c r="L1360" i="1"/>
  <c r="L1313" i="1"/>
  <c r="L1315" i="1"/>
  <c r="L1316" i="1"/>
  <c r="L1361" i="1"/>
  <c r="L1317" i="1"/>
  <c r="L1318" i="1"/>
  <c r="L1319" i="1"/>
  <c r="L1320" i="1"/>
  <c r="L1362" i="1"/>
  <c r="L1321" i="1"/>
  <c r="L1390" i="1"/>
  <c r="L1363" i="1"/>
  <c r="L1391" i="1"/>
  <c r="L1392" i="1"/>
  <c r="L1364" i="1"/>
  <c r="L1365" i="1"/>
  <c r="L1366" i="1"/>
  <c r="L1367" i="1"/>
  <c r="L1322" i="1"/>
  <c r="L1323" i="1"/>
  <c r="L1324" i="1"/>
  <c r="L1368" i="1"/>
  <c r="L1369" i="1"/>
  <c r="L1325" i="1"/>
  <c r="L1370" i="1"/>
  <c r="L1300" i="1"/>
  <c r="L1326" i="1"/>
  <c r="L1327" i="1"/>
  <c r="L1328" i="1"/>
  <c r="L1371" i="1"/>
  <c r="L1329" i="1"/>
  <c r="L1372" i="1"/>
  <c r="L1330" i="1"/>
  <c r="L1373" i="1"/>
  <c r="L1331" i="1"/>
  <c r="L1332" i="1"/>
  <c r="L1333" i="1"/>
  <c r="L1374" i="1"/>
  <c r="L1375" i="1"/>
  <c r="L1376" i="1"/>
  <c r="L1377" i="1"/>
  <c r="L1378" i="1"/>
  <c r="L1379" i="1"/>
  <c r="L1334" i="1"/>
  <c r="L1335" i="1"/>
  <c r="L1336" i="1"/>
  <c r="L1380" i="1"/>
  <c r="L1337" i="1"/>
  <c r="L1338" i="1"/>
  <c r="L1393" i="1"/>
  <c r="L1381" i="1"/>
  <c r="L1339" i="1"/>
  <c r="L1301" i="1"/>
  <c r="L1394" i="1"/>
  <c r="L1382" i="1"/>
  <c r="L1340" i="1"/>
  <c r="L1383" i="1"/>
  <c r="L1341" i="1"/>
  <c r="L1395" i="1"/>
  <c r="L1342" i="1"/>
  <c r="L1384" i="1"/>
  <c r="L1343" i="1"/>
  <c r="L1385" i="1"/>
  <c r="L1344" i="1"/>
  <c r="L1386" i="1"/>
  <c r="L1345" i="1"/>
  <c r="L1302" i="1"/>
  <c r="L1346" i="1"/>
  <c r="L1347" i="1"/>
  <c r="L1396" i="1"/>
  <c r="L1387" i="1"/>
  <c r="L1388" i="1"/>
  <c r="L1397" i="1"/>
  <c r="L1348" i="1"/>
  <c r="L1389" i="1"/>
  <c r="L1349" i="1"/>
  <c r="L1398" i="1"/>
  <c r="L1401" i="1"/>
  <c r="L1399" i="1"/>
  <c r="L1400" i="1"/>
  <c r="L1402" i="1"/>
  <c r="L1403" i="1"/>
  <c r="L1404" i="1"/>
  <c r="L1405" i="1"/>
  <c r="L1406" i="1"/>
  <c r="L1407" i="1"/>
  <c r="L1425" i="1"/>
  <c r="L1448" i="1"/>
  <c r="L1426" i="1"/>
  <c r="L1449" i="1"/>
  <c r="L1427" i="1"/>
  <c r="L1428" i="1"/>
  <c r="L1408" i="1"/>
  <c r="L1409" i="1"/>
  <c r="L1464" i="1"/>
  <c r="L1410" i="1"/>
  <c r="L1429" i="1"/>
  <c r="L1450" i="1"/>
  <c r="L1430" i="1"/>
  <c r="L1465" i="1"/>
  <c r="L1431" i="1"/>
  <c r="L1432" i="1"/>
  <c r="L1411" i="1"/>
  <c r="L1451" i="1"/>
  <c r="L1412" i="1"/>
  <c r="L1413" i="1"/>
  <c r="L1414" i="1"/>
  <c r="L1433" i="1"/>
  <c r="L1415" i="1"/>
  <c r="L1466" i="1"/>
  <c r="L1452" i="1"/>
  <c r="L1434" i="1"/>
  <c r="L1453" i="1"/>
  <c r="L1435" i="1"/>
  <c r="L1454" i="1"/>
  <c r="L1455" i="1"/>
  <c r="L1436" i="1"/>
  <c r="L1456" i="1"/>
  <c r="L1457" i="1"/>
  <c r="L1437" i="1"/>
  <c r="L1458" i="1"/>
  <c r="L1416" i="1"/>
  <c r="L1459" i="1"/>
  <c r="L1417" i="1"/>
  <c r="L1418" i="1"/>
  <c r="L1419" i="1"/>
  <c r="L1420" i="1"/>
  <c r="L1421" i="1"/>
  <c r="L1438" i="1"/>
  <c r="L1439" i="1"/>
  <c r="L1440" i="1"/>
  <c r="L1441" i="1"/>
  <c r="L1460" i="1"/>
  <c r="L1422" i="1"/>
  <c r="L1467" i="1"/>
  <c r="L1423" i="1"/>
  <c r="L1461" i="1"/>
  <c r="L1468" i="1"/>
  <c r="L1442" i="1"/>
  <c r="L1443" i="1"/>
  <c r="L1444" i="1"/>
  <c r="L1462" i="1"/>
  <c r="L1424" i="1"/>
  <c r="L1469" i="1"/>
  <c r="L1463" i="1"/>
  <c r="L1445" i="1"/>
  <c r="L1446" i="1"/>
  <c r="L1447" i="1"/>
  <c r="L1470" i="1"/>
  <c r="L1473" i="1"/>
  <c r="L1471" i="1"/>
  <c r="L1475" i="1"/>
  <c r="L1472" i="1"/>
  <c r="L1474" i="1"/>
  <c r="L1478" i="1"/>
  <c r="L1476" i="1"/>
  <c r="L1477" i="1"/>
  <c r="L1479" i="1"/>
  <c r="L1480" i="1"/>
  <c r="L1483" i="1"/>
  <c r="L1484" i="1"/>
  <c r="L1492" i="1"/>
  <c r="L1481" i="1"/>
  <c r="L1482" i="1"/>
  <c r="L1485" i="1"/>
  <c r="L1486" i="1"/>
  <c r="L1487" i="1"/>
  <c r="L1493" i="1"/>
  <c r="L1488" i="1"/>
  <c r="L1494" i="1"/>
  <c r="L1495" i="1"/>
  <c r="L1489" i="1"/>
  <c r="L1490" i="1"/>
  <c r="L1491" i="1"/>
  <c r="L1506" i="1"/>
  <c r="L1507" i="1"/>
  <c r="L1496" i="1"/>
  <c r="L1508" i="1"/>
  <c r="L1533" i="1"/>
  <c r="L1509" i="1"/>
  <c r="L1497" i="1"/>
  <c r="L1510" i="1"/>
  <c r="L1511" i="1"/>
  <c r="L1498" i="1"/>
  <c r="L1512" i="1"/>
  <c r="L1499" i="1"/>
  <c r="L1513" i="1"/>
  <c r="L1514" i="1"/>
  <c r="L1515" i="1"/>
  <c r="L1534" i="1"/>
  <c r="L1516" i="1"/>
  <c r="L1517" i="1"/>
  <c r="L1518" i="1"/>
  <c r="L1500" i="1"/>
  <c r="L1535" i="1"/>
  <c r="L1519" i="1"/>
  <c r="L1501" i="1"/>
  <c r="L1520" i="1"/>
  <c r="L1536" i="1"/>
  <c r="L1521" i="1"/>
  <c r="L1522" i="1"/>
  <c r="L1537" i="1"/>
  <c r="L1502" i="1"/>
  <c r="L1538" i="1"/>
  <c r="L1523" i="1"/>
  <c r="L1524" i="1"/>
  <c r="L1503" i="1"/>
  <c r="L1539" i="1"/>
  <c r="L1504" i="1"/>
  <c r="L1525" i="1"/>
  <c r="L1540" i="1"/>
  <c r="L1526" i="1"/>
  <c r="L1527" i="1"/>
  <c r="L1541" i="1"/>
  <c r="L1528" i="1"/>
  <c r="L1529" i="1"/>
  <c r="L1542" i="1"/>
  <c r="L1530" i="1"/>
  <c r="L1531" i="1"/>
  <c r="L1505" i="1"/>
  <c r="L1532" i="1"/>
  <c r="L1545" i="1"/>
  <c r="L1543" i="1"/>
  <c r="L1544" i="1"/>
  <c r="L1546" i="1"/>
  <c r="L1554" i="1"/>
  <c r="L1555" i="1"/>
  <c r="L1561" i="1"/>
  <c r="L1547" i="1"/>
  <c r="L1556" i="1"/>
  <c r="L1557" i="1"/>
  <c r="L1548" i="1"/>
  <c r="L1549" i="1"/>
  <c r="L1550" i="1"/>
  <c r="L1562" i="1"/>
  <c r="L1551" i="1"/>
  <c r="L1552" i="1"/>
  <c r="L1553" i="1"/>
  <c r="L1558" i="1"/>
  <c r="L1559" i="1"/>
  <c r="L1564" i="1"/>
  <c r="L1563" i="1"/>
  <c r="L1560" i="1"/>
  <c r="L1565" i="1"/>
  <c r="L1566" i="1"/>
  <c r="L1567" i="1"/>
  <c r="L1568" i="1"/>
  <c r="L1569" i="1"/>
  <c r="L1570" i="1"/>
  <c r="L1593" i="1"/>
  <c r="L1574" i="1"/>
  <c r="L1575" i="1"/>
  <c r="L1576" i="1"/>
  <c r="L1577" i="1"/>
  <c r="L1594" i="1"/>
  <c r="L1571" i="1"/>
  <c r="L1578" i="1"/>
  <c r="L1579" i="1"/>
  <c r="L1580" i="1"/>
  <c r="L1581" i="1"/>
  <c r="L1582" i="1"/>
  <c r="L1583" i="1"/>
  <c r="L1584" i="1"/>
  <c r="L1585" i="1"/>
  <c r="L1572" i="1"/>
  <c r="L1586" i="1"/>
  <c r="L1587" i="1"/>
  <c r="L1588" i="1"/>
  <c r="L1589" i="1"/>
  <c r="L1590" i="1"/>
  <c r="L1573" i="1"/>
  <c r="L1591" i="1"/>
  <c r="L1595" i="1"/>
  <c r="L1592" i="1"/>
  <c r="L1597" i="1"/>
  <c r="L1598" i="1"/>
  <c r="L1596" i="1"/>
  <c r="L1599" i="1"/>
  <c r="L1600" i="1"/>
  <c r="L1609" i="1"/>
  <c r="L1601" i="1"/>
  <c r="L1635" i="1"/>
  <c r="L1602" i="1"/>
  <c r="L1610" i="1"/>
  <c r="L1603" i="1"/>
  <c r="L1611" i="1"/>
  <c r="L1612" i="1"/>
  <c r="L1613" i="1"/>
  <c r="L1614" i="1"/>
  <c r="L1615" i="1"/>
  <c r="L1616" i="1"/>
  <c r="L1617" i="1"/>
  <c r="L1618" i="1"/>
  <c r="L1633" i="1"/>
  <c r="L1619" i="1"/>
  <c r="L1620" i="1"/>
  <c r="L1621" i="1"/>
  <c r="L1634" i="1"/>
  <c r="L1622" i="1"/>
  <c r="L1623" i="1"/>
  <c r="L1624" i="1"/>
  <c r="L1604" i="1"/>
  <c r="L1625" i="1"/>
  <c r="L1626" i="1"/>
  <c r="L1636" i="1"/>
  <c r="L1605" i="1"/>
  <c r="L1637" i="1"/>
  <c r="L1627" i="1"/>
  <c r="L1638" i="1"/>
  <c r="L1628" i="1"/>
  <c r="L1606" i="1"/>
  <c r="L1607" i="1"/>
  <c r="L1629" i="1"/>
  <c r="L1630" i="1"/>
  <c r="L1631" i="1"/>
  <c r="L1639" i="1"/>
  <c r="L1632" i="1"/>
  <c r="L1608" i="1"/>
  <c r="L1643" i="1"/>
  <c r="L1644" i="1"/>
  <c r="L1641" i="1"/>
  <c r="L1642" i="1"/>
  <c r="L1645" i="1"/>
  <c r="L1646" i="1"/>
  <c r="L1647" i="1"/>
  <c r="L1640" i="1"/>
  <c r="L1648" i="1"/>
  <c r="L1649" i="1"/>
  <c r="L1650" i="1"/>
  <c r="L1651" i="1"/>
  <c r="L1652" i="1"/>
  <c r="L1653" i="1"/>
  <c r="L1654" i="1"/>
  <c r="L1655" i="1"/>
  <c r="L1659" i="1"/>
  <c r="L1656" i="1"/>
  <c r="L1657" i="1"/>
  <c r="L1660" i="1"/>
  <c r="L1658" i="1"/>
  <c r="L1667" i="1"/>
  <c r="L1662" i="1"/>
  <c r="L1668" i="1"/>
  <c r="L1663" i="1"/>
  <c r="L1669" i="1"/>
  <c r="L1681" i="1"/>
  <c r="L1664" i="1"/>
  <c r="L1665" i="1"/>
  <c r="L1677" i="1"/>
  <c r="L1670" i="1"/>
  <c r="L1678" i="1"/>
  <c r="L1671" i="1"/>
  <c r="L1672" i="1"/>
  <c r="L1673" i="1"/>
  <c r="L1679" i="1"/>
  <c r="L1674" i="1"/>
  <c r="L1675" i="1"/>
  <c r="L1666" i="1"/>
  <c r="L1676" i="1"/>
  <c r="L1661" i="1"/>
  <c r="L1680" i="1"/>
  <c r="L1682" i="1"/>
  <c r="L1685" i="1"/>
  <c r="L1683" i="1"/>
  <c r="L1684" i="1"/>
  <c r="L1687" i="1"/>
  <c r="L1686" i="1"/>
  <c r="L1688" i="1"/>
  <c r="L1689" i="1"/>
  <c r="L1690" i="1"/>
  <c r="L1691" i="1"/>
  <c r="L1692" i="1"/>
  <c r="L1693" i="1"/>
  <c r="L1694" i="1"/>
  <c r="L1695" i="1"/>
  <c r="L1698" i="1"/>
  <c r="L1699" i="1"/>
  <c r="L1696" i="1"/>
  <c r="L1697" i="1"/>
  <c r="L1700" i="1"/>
  <c r="L1701" i="1"/>
  <c r="L1704" i="1"/>
  <c r="L1702" i="1"/>
  <c r="L1705" i="1"/>
  <c r="L1703" i="1"/>
  <c r="L1707" i="1"/>
  <c r="L1708" i="1"/>
  <c r="L1706" i="1"/>
  <c r="L1711" i="1"/>
  <c r="L1712" i="1"/>
  <c r="L1709" i="1"/>
  <c r="L1710" i="1"/>
  <c r="L1713" i="1"/>
  <c r="L1714" i="1"/>
  <c r="L1715" i="1"/>
  <c r="L1717" i="1"/>
  <c r="L1716" i="1"/>
  <c r="L1718" i="1"/>
  <c r="L1720" i="1"/>
  <c r="L1723" i="1"/>
  <c r="L1721" i="1"/>
  <c r="L1722" i="1"/>
  <c r="L1719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40" i="1"/>
  <c r="L1739" i="1"/>
  <c r="L1741" i="1"/>
  <c r="L1742" i="1"/>
  <c r="L1743" i="1"/>
  <c r="L1745" i="1"/>
  <c r="L1744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4" i="1"/>
  <c r="L1765" i="1"/>
  <c r="L1766" i="1"/>
  <c r="L1767" i="1"/>
  <c r="L1768" i="1"/>
  <c r="L1769" i="1"/>
  <c r="L1770" i="1"/>
  <c r="L1771" i="1"/>
  <c r="L1772" i="1"/>
  <c r="L1799" i="1"/>
  <c r="L1800" i="1"/>
  <c r="L1780" i="1"/>
  <c r="L1781" i="1"/>
  <c r="L1782" i="1"/>
  <c r="L1773" i="1"/>
  <c r="L1774" i="1"/>
  <c r="L1783" i="1"/>
  <c r="L1775" i="1"/>
  <c r="L1801" i="1"/>
  <c r="L1802" i="1"/>
  <c r="L1784" i="1"/>
  <c r="L1785" i="1"/>
  <c r="L1786" i="1"/>
  <c r="L1803" i="1"/>
  <c r="L1787" i="1"/>
  <c r="L1776" i="1"/>
  <c r="L1788" i="1"/>
  <c r="L1789" i="1"/>
  <c r="L1790" i="1"/>
  <c r="L1804" i="1"/>
  <c r="L1791" i="1"/>
  <c r="L1777" i="1"/>
  <c r="L1792" i="1"/>
  <c r="L1778" i="1"/>
  <c r="L1793" i="1"/>
  <c r="L1794" i="1"/>
  <c r="L1795" i="1"/>
  <c r="L1796" i="1"/>
  <c r="L1797" i="1"/>
  <c r="L1779" i="1"/>
  <c r="L1798" i="1"/>
  <c r="L1805" i="1"/>
  <c r="L1806" i="1"/>
  <c r="L1807" i="1"/>
  <c r="L1808" i="1"/>
  <c r="L1809" i="1"/>
  <c r="L1815" i="1"/>
  <c r="L1810" i="1"/>
  <c r="L1811" i="1"/>
  <c r="L1812" i="1"/>
  <c r="L1813" i="1"/>
  <c r="L1814" i="1"/>
  <c r="L1816" i="1"/>
  <c r="L1817" i="1"/>
  <c r="L1819" i="1"/>
  <c r="L1820" i="1"/>
  <c r="L1818" i="1"/>
  <c r="L1821" i="1"/>
  <c r="L1822" i="1"/>
  <c r="L1823" i="1"/>
  <c r="L1824" i="1"/>
  <c r="L1825" i="1"/>
  <c r="L1827" i="1"/>
  <c r="L1826" i="1"/>
  <c r="L1828" i="1"/>
  <c r="L1832" i="1"/>
  <c r="L1829" i="1"/>
  <c r="L1830" i="1"/>
  <c r="L1833" i="1"/>
  <c r="L1831" i="1"/>
  <c r="L1834" i="1"/>
  <c r="L1835" i="1"/>
  <c r="L1836" i="1"/>
  <c r="L1837" i="1"/>
  <c r="L1838" i="1"/>
  <c r="L1839" i="1"/>
  <c r="L1841" i="1"/>
  <c r="L1840" i="1"/>
  <c r="L1842" i="1"/>
  <c r="L1844" i="1"/>
  <c r="L1845" i="1"/>
  <c r="L1843" i="1"/>
  <c r="L1846" i="1"/>
  <c r="L1848" i="1"/>
  <c r="L1847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2" i="1"/>
  <c r="L1861" i="1"/>
  <c r="L1863" i="1"/>
  <c r="L1864" i="1"/>
  <c r="L1865" i="1"/>
  <c r="L1866" i="1"/>
  <c r="L1867" i="1"/>
  <c r="L1868" i="1"/>
  <c r="L1869" i="1"/>
  <c r="L1870" i="1"/>
  <c r="L1871" i="1"/>
  <c r="L1872" i="1"/>
  <c r="L1873" i="1"/>
  <c r="L1875" i="1"/>
  <c r="L1874" i="1"/>
  <c r="L1876" i="1"/>
  <c r="L1877" i="1"/>
  <c r="L1878" i="1"/>
  <c r="L1879" i="1"/>
  <c r="L1880" i="1"/>
  <c r="L1882" i="1"/>
  <c r="L1881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2" i="1"/>
  <c r="L1901" i="1"/>
  <c r="L1903" i="1"/>
  <c r="L1904" i="1"/>
  <c r="L1905" i="1"/>
  <c r="L1906" i="1"/>
  <c r="L1907" i="1"/>
  <c r="L1908" i="1"/>
  <c r="L1909" i="1"/>
  <c r="L1910" i="1"/>
  <c r="L1911" i="1"/>
  <c r="L1912" i="1"/>
  <c r="L1914" i="1"/>
  <c r="L1913" i="1"/>
  <c r="L1915" i="1"/>
  <c r="L1916" i="1"/>
  <c r="L1917" i="1"/>
  <c r="L1918" i="1"/>
  <c r="L1919" i="1"/>
  <c r="L1920" i="1"/>
  <c r="L1922" i="1"/>
  <c r="L1921" i="1"/>
  <c r="L1924" i="1"/>
  <c r="L1923" i="1"/>
  <c r="L1926" i="1"/>
  <c r="L1925" i="1"/>
  <c r="L1928" i="1"/>
  <c r="L1927" i="1"/>
  <c r="L1929" i="1"/>
  <c r="L1930" i="1"/>
  <c r="L1931" i="1"/>
  <c r="L1933" i="1"/>
  <c r="L1932" i="1"/>
  <c r="L1934" i="1"/>
  <c r="L1937" i="1"/>
  <c r="L1935" i="1"/>
  <c r="L1936" i="1"/>
  <c r="L1938" i="1"/>
  <c r="L1939" i="1"/>
  <c r="L1940" i="1"/>
  <c r="L1941" i="1"/>
  <c r="L1942" i="1"/>
  <c r="L1943" i="1"/>
  <c r="L1944" i="1"/>
  <c r="L1945" i="1"/>
  <c r="L1946" i="1"/>
  <c r="L1948" i="1"/>
  <c r="L1947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6" i="1"/>
  <c r="L1995" i="1"/>
  <c r="L1997" i="1"/>
  <c r="L1999" i="1"/>
  <c r="L1998" i="1"/>
  <c r="L2000" i="1"/>
  <c r="L2001" i="1"/>
  <c r="L2003" i="1"/>
  <c r="L2004" i="1"/>
  <c r="L2005" i="1"/>
  <c r="L2002" i="1"/>
  <c r="L2006" i="1"/>
  <c r="L2007" i="1"/>
  <c r="L2008" i="1"/>
  <c r="L2009" i="1"/>
  <c r="L2011" i="1"/>
  <c r="L2010" i="1"/>
  <c r="L2012" i="1"/>
  <c r="L2013" i="1"/>
  <c r="L2028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9" i="1"/>
  <c r="L2026" i="1"/>
  <c r="L2027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6" i="1"/>
  <c r="L2045" i="1"/>
  <c r="L2047" i="1"/>
  <c r="L2048" i="1"/>
  <c r="L2049" i="1"/>
  <c r="L2050" i="1"/>
  <c r="L2051" i="1"/>
  <c r="L2052" i="1"/>
  <c r="L2053" i="1"/>
  <c r="L2054" i="1"/>
  <c r="L2057" i="1"/>
  <c r="L2058" i="1"/>
  <c r="L2059" i="1"/>
  <c r="L2060" i="1"/>
  <c r="L2055" i="1"/>
  <c r="L2061" i="1"/>
  <c r="L2062" i="1"/>
  <c r="L2063" i="1"/>
  <c r="L2064" i="1"/>
  <c r="L2065" i="1"/>
  <c r="L2056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3" i="1"/>
  <c r="L2092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9" i="1"/>
  <c r="L2108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2" i="1"/>
  <c r="L2131" i="1"/>
  <c r="L2133" i="1"/>
  <c r="L2134" i="1"/>
  <c r="L2135" i="1"/>
  <c r="L2136" i="1"/>
  <c r="L2137" i="1"/>
  <c r="L2138" i="1"/>
  <c r="L2139" i="1"/>
  <c r="L2141" i="1"/>
  <c r="L2140" i="1"/>
  <c r="L2142" i="1"/>
  <c r="L2143" i="1"/>
  <c r="L2144" i="1"/>
  <c r="L2145" i="1"/>
  <c r="L2146" i="1"/>
  <c r="L2147" i="1"/>
  <c r="L2148" i="1"/>
  <c r="L2149" i="1"/>
  <c r="L2151" i="1"/>
  <c r="L2150" i="1"/>
  <c r="L2152" i="1"/>
  <c r="L2153" i="1"/>
  <c r="L2154" i="1"/>
  <c r="L2155" i="1"/>
  <c r="L2156" i="1"/>
  <c r="L2157" i="1"/>
  <c r="L2158" i="1"/>
  <c r="L2159" i="1"/>
  <c r="L2160" i="1"/>
  <c r="L2161" i="1"/>
  <c r="L2162" i="1"/>
  <c r="L2164" i="1"/>
  <c r="L2163" i="1"/>
  <c r="L2165" i="1"/>
  <c r="L2167" i="1"/>
  <c r="L2166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5" i="1"/>
  <c r="L2184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6" i="1"/>
  <c r="L2217" i="1"/>
  <c r="L2218" i="1"/>
  <c r="L2219" i="1"/>
  <c r="L2220" i="1"/>
  <c r="L2221" i="1"/>
  <c r="L2222" i="1"/>
  <c r="L2223" i="1"/>
  <c r="L2224" i="1"/>
  <c r="L2225" i="1"/>
  <c r="L2226" i="1"/>
  <c r="L2228" i="1"/>
  <c r="L2227" i="1"/>
  <c r="L2229" i="1"/>
  <c r="L2230" i="1"/>
  <c r="L2231" i="1"/>
  <c r="L2232" i="1"/>
  <c r="L2234" i="1"/>
  <c r="L2233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7" i="1"/>
  <c r="L2256" i="1"/>
  <c r="L2258" i="1"/>
  <c r="L2259" i="1"/>
  <c r="L2260" i="1"/>
  <c r="L2261" i="1"/>
  <c r="L2262" i="1"/>
  <c r="L2263" i="1"/>
  <c r="L2264" i="1"/>
  <c r="L2268" i="1"/>
  <c r="L2265" i="1"/>
  <c r="L2266" i="1"/>
  <c r="L2267" i="1"/>
  <c r="L2269" i="1"/>
  <c r="L2270" i="1"/>
  <c r="L2271" i="1"/>
  <c r="L2272" i="1"/>
  <c r="L2273" i="1"/>
  <c r="L2274" i="1"/>
  <c r="L2276" i="1"/>
  <c r="L2277" i="1"/>
  <c r="L2278" i="1"/>
  <c r="L2279" i="1"/>
  <c r="L2280" i="1"/>
  <c r="L2281" i="1"/>
  <c r="L2275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10" i="1"/>
  <c r="L2308" i="1"/>
  <c r="L2309" i="1"/>
  <c r="L2311" i="1"/>
  <c r="L2312" i="1"/>
  <c r="L2313" i="1"/>
  <c r="L2314" i="1"/>
  <c r="L2317" i="1"/>
  <c r="L2315" i="1"/>
  <c r="L2316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4" i="1"/>
  <c r="L2335" i="1"/>
  <c r="L2341" i="1"/>
  <c r="L2336" i="1"/>
  <c r="L2337" i="1"/>
  <c r="L2338" i="1"/>
  <c r="L2332" i="1"/>
  <c r="L2333" i="1"/>
  <c r="L2339" i="1"/>
  <c r="L2340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401" i="1"/>
  <c r="L2402" i="1"/>
  <c r="L2397" i="1"/>
  <c r="L2398" i="1"/>
  <c r="L2403" i="1"/>
  <c r="L2404" i="1"/>
  <c r="L2405" i="1"/>
  <c r="L2406" i="1"/>
  <c r="L2407" i="1"/>
  <c r="L2408" i="1"/>
  <c r="L2399" i="1"/>
  <c r="L2409" i="1"/>
  <c r="L2410" i="1"/>
  <c r="L240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3" i="1"/>
  <c r="L2434" i="1"/>
  <c r="L2432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50" i="1"/>
  <c r="L2472" i="1"/>
  <c r="L2473" i="1"/>
  <c r="L2451" i="1"/>
  <c r="L2474" i="1"/>
  <c r="L2475" i="1"/>
  <c r="L2452" i="1"/>
  <c r="L2453" i="1"/>
  <c r="L2476" i="1"/>
  <c r="L2477" i="1"/>
  <c r="L2478" i="1"/>
  <c r="L2454" i="1"/>
  <c r="L2479" i="1"/>
  <c r="L2480" i="1"/>
  <c r="L2481" i="1"/>
  <c r="L2482" i="1"/>
  <c r="L2483" i="1"/>
  <c r="L2484" i="1"/>
  <c r="L2485" i="1"/>
  <c r="L2486" i="1"/>
  <c r="L2487" i="1"/>
  <c r="L2488" i="1"/>
  <c r="L2489" i="1"/>
  <c r="L2455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456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5" i="1"/>
  <c r="L2556" i="1"/>
  <c r="L2557" i="1"/>
  <c r="L2554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7" i="1"/>
  <c r="L2588" i="1"/>
  <c r="L2589" i="1"/>
  <c r="L2585" i="1"/>
  <c r="L2590" i="1"/>
  <c r="L2586" i="1"/>
  <c r="L2591" i="1"/>
  <c r="L2592" i="1"/>
  <c r="L2593" i="1"/>
  <c r="L2594" i="1"/>
  <c r="L2595" i="1"/>
  <c r="L2596" i="1"/>
  <c r="L2597" i="1"/>
  <c r="L2598" i="1"/>
  <c r="L2599" i="1"/>
  <c r="L2600" i="1"/>
  <c r="L2602" i="1"/>
  <c r="L2601" i="1"/>
  <c r="L2603" i="1"/>
  <c r="L2604" i="1"/>
  <c r="L2605" i="1"/>
  <c r="L2606" i="1"/>
  <c r="L2607" i="1"/>
  <c r="L2608" i="1"/>
  <c r="L2610" i="1"/>
  <c r="L2611" i="1"/>
  <c r="L2612" i="1"/>
  <c r="L2613" i="1"/>
  <c r="L2614" i="1"/>
  <c r="L2615" i="1"/>
  <c r="L2609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29" i="1"/>
  <c r="L2630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31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24" i="1"/>
  <c r="L2717" i="1"/>
  <c r="L2718" i="1"/>
  <c r="L2719" i="1"/>
  <c r="L2720" i="1"/>
  <c r="L2721" i="1"/>
  <c r="L2722" i="1"/>
  <c r="L2723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4" i="1"/>
  <c r="L2775" i="1"/>
  <c r="L2773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03" i="1"/>
  <c r="L204" i="1"/>
  <c r="L206" i="1"/>
  <c r="L207" i="1"/>
  <c r="L2215" i="1"/>
  <c r="L208" i="1"/>
  <c r="L209" i="1"/>
  <c r="L210" i="1"/>
  <c r="L211" i="1"/>
  <c r="L214" i="1"/>
  <c r="L212" i="1"/>
  <c r="L213" i="1"/>
  <c r="L215" i="1"/>
  <c r="L216" i="1"/>
  <c r="L217" i="1"/>
  <c r="L218" i="1"/>
  <c r="L219" i="1"/>
  <c r="L220" i="1"/>
  <c r="L221" i="1"/>
  <c r="L5" i="1"/>
  <c r="I2" i="3"/>
  <c r="I3" i="3" s="1"/>
  <c r="I4" i="3" s="1"/>
  <c r="I87" i="3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5" i="3" l="1"/>
  <c r="I6" i="3" s="1"/>
  <c r="I7" i="3" s="1"/>
  <c r="J316" i="3"/>
  <c r="K316" i="3" s="1"/>
  <c r="L316" i="3" s="1"/>
  <c r="M316" i="3" s="1"/>
  <c r="J278" i="3"/>
  <c r="K278" i="3" s="1"/>
  <c r="L278" i="3" s="1"/>
  <c r="M278" i="3" s="1"/>
  <c r="J243" i="3" l="1"/>
  <c r="K243" i="3" s="1"/>
  <c r="L243" i="3" s="1"/>
  <c r="M243" i="3" s="1"/>
  <c r="J141" i="3"/>
  <c r="K141" i="3" s="1"/>
  <c r="L141" i="3" s="1"/>
  <c r="M141" i="3" s="1"/>
  <c r="J37" i="3" l="1"/>
  <c r="K37" i="3" s="1"/>
  <c r="L37" i="3" s="1"/>
  <c r="M37" i="3" s="1"/>
  <c r="J187" i="3" l="1"/>
  <c r="K187" i="3" s="1"/>
  <c r="L187" i="3" s="1"/>
  <c r="M187" i="3" s="1"/>
  <c r="J183" i="3"/>
  <c r="K183" i="3" s="1"/>
  <c r="L183" i="3" s="1"/>
  <c r="M183" i="3" s="1"/>
  <c r="J323" i="3" l="1"/>
  <c r="K323" i="3" s="1"/>
  <c r="L323" i="3" s="1"/>
  <c r="M323" i="3" s="1"/>
  <c r="J14" i="3" l="1"/>
  <c r="K14" i="3" s="1"/>
  <c r="L14" i="3" s="1"/>
  <c r="M14" i="3" s="1"/>
  <c r="J172" i="3"/>
  <c r="K172" i="3" s="1"/>
  <c r="L172" i="3" s="1"/>
  <c r="M172" i="3" s="1"/>
  <c r="J173" i="3"/>
  <c r="K173" i="3" s="1"/>
  <c r="L173" i="3" s="1"/>
  <c r="M173" i="3" s="1"/>
  <c r="J377" i="3"/>
  <c r="K377" i="3" s="1"/>
  <c r="L377" i="3" s="1"/>
  <c r="M377" i="3" s="1"/>
  <c r="J346" i="3"/>
  <c r="K346" i="3" s="1"/>
  <c r="L346" i="3" s="1"/>
  <c r="M346" i="3" s="1"/>
  <c r="J360" i="3"/>
  <c r="K360" i="3" s="1"/>
  <c r="L360" i="3" s="1"/>
  <c r="M360" i="3" s="1"/>
  <c r="J370" i="3"/>
  <c r="K370" i="3" s="1"/>
  <c r="L370" i="3" s="1"/>
  <c r="M370" i="3" s="1"/>
  <c r="J367" i="3"/>
  <c r="K367" i="3" s="1"/>
  <c r="L367" i="3" s="1"/>
  <c r="M367" i="3" s="1"/>
  <c r="J269" i="3"/>
  <c r="K269" i="3" s="1"/>
  <c r="L269" i="3" s="1"/>
  <c r="M269" i="3" s="1"/>
  <c r="J268" i="3"/>
  <c r="K268" i="3" s="1"/>
  <c r="L268" i="3" s="1"/>
  <c r="M268" i="3" s="1"/>
  <c r="J21" i="3"/>
  <c r="K21" i="3" s="1"/>
  <c r="L21" i="3" s="1"/>
  <c r="M21" i="3" s="1"/>
  <c r="J334" i="3"/>
  <c r="K334" i="3" s="1"/>
  <c r="L334" i="3" s="1"/>
  <c r="M334" i="3" s="1"/>
  <c r="J285" i="3"/>
  <c r="K285" i="3" s="1"/>
  <c r="L285" i="3" s="1"/>
  <c r="M285" i="3" s="1"/>
  <c r="J17" i="3"/>
  <c r="K17" i="3" s="1"/>
  <c r="L17" i="3" s="1"/>
  <c r="M17" i="3" s="1"/>
  <c r="J279" i="3"/>
  <c r="K279" i="3" s="1"/>
  <c r="L279" i="3" s="1"/>
  <c r="M279" i="3" s="1"/>
  <c r="J16" i="3"/>
  <c r="K16" i="3" s="1"/>
  <c r="L16" i="3" s="1"/>
  <c r="M16" i="3" s="1"/>
  <c r="J284" i="3"/>
  <c r="K284" i="3" s="1"/>
  <c r="L284" i="3" s="1"/>
  <c r="M284" i="3" s="1"/>
  <c r="J302" i="3"/>
  <c r="K302" i="3" s="1"/>
  <c r="L302" i="3" s="1"/>
  <c r="M302" i="3" s="1"/>
  <c r="J275" i="3"/>
  <c r="K275" i="3" s="1"/>
  <c r="L275" i="3" s="1"/>
  <c r="M275" i="3" s="1"/>
  <c r="J295" i="3"/>
  <c r="K295" i="3" s="1"/>
  <c r="L295" i="3" s="1"/>
  <c r="M295" i="3" s="1"/>
  <c r="J277" i="3"/>
  <c r="K277" i="3" s="1"/>
  <c r="L277" i="3" s="1"/>
  <c r="M277" i="3" s="1"/>
  <c r="J280" i="3"/>
  <c r="K280" i="3" s="1"/>
  <c r="L280" i="3" s="1"/>
  <c r="M280" i="3" s="1"/>
  <c r="J308" i="3"/>
  <c r="K308" i="3" s="1"/>
  <c r="L308" i="3" s="1"/>
  <c r="M308" i="3" s="1"/>
  <c r="J351" i="3"/>
  <c r="K351" i="3" s="1"/>
  <c r="L351" i="3" s="1"/>
  <c r="M351" i="3" s="1"/>
  <c r="J349" i="3"/>
  <c r="K349" i="3" s="1"/>
  <c r="L349" i="3" s="1"/>
  <c r="M349" i="3" s="1"/>
  <c r="J272" i="3"/>
  <c r="K272" i="3" s="1"/>
  <c r="L272" i="3" s="1"/>
  <c r="M272" i="3" s="1"/>
  <c r="J273" i="3"/>
  <c r="K273" i="3" s="1"/>
  <c r="L273" i="3" s="1"/>
  <c r="M273" i="3" s="1"/>
  <c r="J270" i="3"/>
  <c r="K270" i="3" s="1"/>
  <c r="L270" i="3" s="1"/>
  <c r="M270" i="3" s="1"/>
  <c r="J355" i="3"/>
  <c r="K355" i="3" s="1"/>
  <c r="L355" i="3" s="1"/>
  <c r="M355" i="3" s="1"/>
  <c r="J22" i="3"/>
  <c r="K22" i="3" s="1"/>
  <c r="L22" i="3" s="1"/>
  <c r="M22" i="3" s="1"/>
  <c r="J312" i="3"/>
  <c r="K312" i="3" s="1"/>
  <c r="L312" i="3" s="1"/>
  <c r="M312" i="3" s="1"/>
  <c r="J289" i="3"/>
  <c r="K289" i="3" s="1"/>
  <c r="L289" i="3" s="1"/>
  <c r="M289" i="3" s="1"/>
  <c r="J265" i="3"/>
  <c r="K265" i="3" s="1"/>
  <c r="L265" i="3" s="1"/>
  <c r="M265" i="3" s="1"/>
  <c r="J378" i="3"/>
  <c r="K378" i="3" s="1"/>
  <c r="L378" i="3" s="1"/>
  <c r="M378" i="3" s="1"/>
  <c r="J344" i="3"/>
  <c r="K344" i="3" s="1"/>
  <c r="L344" i="3" s="1"/>
  <c r="J343" i="3"/>
  <c r="K343" i="3" s="1"/>
  <c r="L343" i="3" s="1"/>
  <c r="M343" i="3" s="1"/>
  <c r="J345" i="3"/>
  <c r="K345" i="3" s="1"/>
  <c r="L345" i="3" s="1"/>
  <c r="M345" i="3" s="1"/>
  <c r="J341" i="3"/>
  <c r="K341" i="3" s="1"/>
  <c r="L341" i="3" s="1"/>
  <c r="M341" i="3" s="1"/>
  <c r="J339" i="3"/>
  <c r="K339" i="3" s="1"/>
  <c r="L339" i="3" s="1"/>
  <c r="M339" i="3" s="1"/>
  <c r="J342" i="3"/>
  <c r="K342" i="3" s="1"/>
  <c r="L342" i="3" s="1"/>
  <c r="M342" i="3" s="1"/>
  <c r="J374" i="3"/>
  <c r="K374" i="3" s="1"/>
  <c r="L374" i="3" s="1"/>
  <c r="M374" i="3" s="1"/>
  <c r="J363" i="3"/>
  <c r="K363" i="3" s="1"/>
  <c r="L363" i="3" s="1"/>
  <c r="M363" i="3" s="1"/>
  <c r="J369" i="3"/>
  <c r="K369" i="3" s="1"/>
  <c r="L369" i="3" s="1"/>
  <c r="M369" i="3" s="1"/>
  <c r="J373" i="3"/>
  <c r="K373" i="3" s="1"/>
  <c r="L373" i="3" s="1"/>
  <c r="M373" i="3" s="1"/>
  <c r="J368" i="3"/>
  <c r="K368" i="3" s="1"/>
  <c r="L368" i="3" s="1"/>
  <c r="M368" i="3" s="1"/>
  <c r="J366" i="3"/>
  <c r="K366" i="3" s="1"/>
  <c r="L366" i="3" s="1"/>
  <c r="M366" i="3" s="1"/>
  <c r="J365" i="3"/>
  <c r="K365" i="3" s="1"/>
  <c r="L365" i="3" s="1"/>
  <c r="M365" i="3" s="1"/>
  <c r="J375" i="3"/>
  <c r="K375" i="3" s="1"/>
  <c r="L375" i="3" s="1"/>
  <c r="M375" i="3" s="1"/>
  <c r="J358" i="3"/>
  <c r="K358" i="3" s="1"/>
  <c r="L358" i="3" s="1"/>
  <c r="M358" i="3" s="1"/>
  <c r="J361" i="3"/>
  <c r="K361" i="3" s="1"/>
  <c r="L361" i="3" s="1"/>
  <c r="M361" i="3" s="1"/>
  <c r="J362" i="3"/>
  <c r="K362" i="3" s="1"/>
  <c r="L362" i="3" s="1"/>
  <c r="M362" i="3" s="1"/>
  <c r="J364" i="3"/>
  <c r="K364" i="3" s="1"/>
  <c r="L364" i="3" s="1"/>
  <c r="M364" i="3" s="1"/>
  <c r="J376" i="3"/>
  <c r="K376" i="3" s="1"/>
  <c r="L376" i="3" s="1"/>
  <c r="M376" i="3" s="1"/>
  <c r="J359" i="3"/>
  <c r="K359" i="3" s="1"/>
  <c r="L359" i="3" s="1"/>
  <c r="M359" i="3" s="1"/>
  <c r="J321" i="3"/>
  <c r="K321" i="3" s="1"/>
  <c r="L321" i="3" s="1"/>
  <c r="M321" i="3" s="1"/>
  <c r="J379" i="3"/>
  <c r="K379" i="3" s="1"/>
  <c r="L379" i="3" s="1"/>
  <c r="M379" i="3" s="1"/>
  <c r="J276" i="3"/>
  <c r="K276" i="3" s="1"/>
  <c r="L276" i="3" s="1"/>
  <c r="M276" i="3" s="1"/>
  <c r="J264" i="3"/>
  <c r="K264" i="3" s="1"/>
  <c r="L264" i="3" s="1"/>
  <c r="M264" i="3" s="1"/>
  <c r="J23" i="3"/>
  <c r="K23" i="3" s="1"/>
  <c r="L23" i="3" s="1"/>
  <c r="M23" i="3" s="1"/>
  <c r="J266" i="3"/>
  <c r="K266" i="3" s="1"/>
  <c r="L266" i="3" s="1"/>
  <c r="M266" i="3" s="1"/>
  <c r="J267" i="3"/>
  <c r="K267" i="3" s="1"/>
  <c r="L267" i="3" s="1"/>
  <c r="M267" i="3" s="1"/>
  <c r="J281" i="3"/>
  <c r="K281" i="3" s="1"/>
  <c r="L281" i="3" s="1"/>
  <c r="M281" i="3" s="1"/>
  <c r="J340" i="3"/>
  <c r="K340" i="3" s="1"/>
  <c r="L340" i="3" s="1"/>
  <c r="M340" i="3" s="1"/>
  <c r="J18" i="3"/>
  <c r="K18" i="3" s="1"/>
  <c r="L18" i="3" s="1"/>
  <c r="M18" i="3" s="1"/>
  <c r="J287" i="3"/>
  <c r="K287" i="3" s="1"/>
  <c r="L287" i="3" s="1"/>
  <c r="M287" i="3" s="1"/>
  <c r="J286" i="3"/>
  <c r="K286" i="3" s="1"/>
  <c r="L286" i="3" s="1"/>
  <c r="M286" i="3" s="1"/>
  <c r="J348" i="3"/>
  <c r="K348" i="3" s="1"/>
  <c r="L348" i="3" s="1"/>
  <c r="M348" i="3" s="1"/>
  <c r="J336" i="3"/>
  <c r="K336" i="3" s="1"/>
  <c r="L336" i="3" s="1"/>
  <c r="M336" i="3" s="1"/>
  <c r="J337" i="3"/>
  <c r="K337" i="3" s="1"/>
  <c r="L337" i="3" s="1"/>
  <c r="M337" i="3" s="1"/>
  <c r="J353" i="3"/>
  <c r="K353" i="3" s="1"/>
  <c r="L353" i="3" s="1"/>
  <c r="M353" i="3" s="1"/>
  <c r="J310" i="3"/>
  <c r="K310" i="3" s="1"/>
  <c r="L310" i="3" s="1"/>
  <c r="M310" i="3" s="1"/>
  <c r="J297" i="3"/>
  <c r="K297" i="3" s="1"/>
  <c r="L297" i="3" s="1"/>
  <c r="M297" i="3" s="1"/>
  <c r="J15" i="3"/>
  <c r="K15" i="3" s="1"/>
  <c r="L15" i="3" s="1"/>
  <c r="M15" i="3" s="1"/>
  <c r="J299" i="3"/>
  <c r="K299" i="3" s="1"/>
  <c r="L299" i="3" s="1"/>
  <c r="M299" i="3" s="1"/>
  <c r="J311" i="3"/>
  <c r="K311" i="3" s="1"/>
  <c r="L311" i="3" s="1"/>
  <c r="M311" i="3" s="1"/>
  <c r="J282" i="3"/>
  <c r="K282" i="3" s="1"/>
  <c r="L282" i="3" s="1"/>
  <c r="M282" i="3" s="1"/>
  <c r="J335" i="3"/>
  <c r="K335" i="3" s="1"/>
  <c r="L335" i="3" s="1"/>
  <c r="M335" i="3" s="1"/>
  <c r="J354" i="3"/>
  <c r="K354" i="3" s="1"/>
  <c r="L354" i="3" s="1"/>
  <c r="M354" i="3" s="1"/>
  <c r="J296" i="3"/>
  <c r="K296" i="3" s="1"/>
  <c r="L296" i="3" s="1"/>
  <c r="M296" i="3" s="1"/>
  <c r="J338" i="3"/>
  <c r="K338" i="3" s="1"/>
  <c r="L338" i="3" s="1"/>
  <c r="M338" i="3" s="1"/>
  <c r="J307" i="3"/>
  <c r="K307" i="3" s="1"/>
  <c r="L307" i="3" s="1"/>
  <c r="M307" i="3" s="1"/>
  <c r="J301" i="3"/>
  <c r="K301" i="3" s="1"/>
  <c r="L301" i="3" s="1"/>
  <c r="M301" i="3" s="1"/>
  <c r="J298" i="3"/>
  <c r="K298" i="3" s="1"/>
  <c r="L298" i="3" s="1"/>
  <c r="M298" i="3" s="1"/>
  <c r="J313" i="3"/>
  <c r="K313" i="3" s="1"/>
  <c r="L313" i="3" s="1"/>
  <c r="M313" i="3" s="1"/>
  <c r="J300" i="3"/>
  <c r="K300" i="3" s="1"/>
  <c r="L300" i="3" s="1"/>
  <c r="M300" i="3" s="1"/>
  <c r="J290" i="3"/>
  <c r="K290" i="3" s="1"/>
  <c r="L290" i="3" s="1"/>
  <c r="M290" i="3" s="1"/>
  <c r="J347" i="3"/>
  <c r="K347" i="3" s="1"/>
  <c r="L347" i="3" s="1"/>
  <c r="M347" i="3" s="1"/>
  <c r="J357" i="3"/>
  <c r="K357" i="3" s="1"/>
  <c r="L357" i="3" s="1"/>
  <c r="M357" i="3" s="1"/>
  <c r="J314" i="3"/>
  <c r="K314" i="3" s="1"/>
  <c r="L314" i="3" s="1"/>
  <c r="M314" i="3" s="1"/>
  <c r="J292" i="3"/>
  <c r="K292" i="3" s="1"/>
  <c r="L292" i="3" s="1"/>
  <c r="M292" i="3" s="1"/>
  <c r="J333" i="3"/>
  <c r="K333" i="3" s="1"/>
  <c r="L333" i="3" s="1"/>
  <c r="M333" i="3" s="1"/>
  <c r="J291" i="3"/>
  <c r="K291" i="3" s="1"/>
  <c r="L291" i="3" s="1"/>
  <c r="M291" i="3" s="1"/>
  <c r="J356" i="3"/>
  <c r="K356" i="3" s="1"/>
  <c r="L356" i="3" s="1"/>
  <c r="M356" i="3" s="1"/>
  <c r="J309" i="3"/>
  <c r="K309" i="3" s="1"/>
  <c r="L309" i="3" s="1"/>
  <c r="M309" i="3" s="1"/>
  <c r="J371" i="3"/>
  <c r="K371" i="3" s="1"/>
  <c r="L371" i="3" s="1"/>
  <c r="M371" i="3" s="1"/>
  <c r="J350" i="3"/>
  <c r="K350" i="3" s="1"/>
  <c r="L350" i="3" s="1"/>
  <c r="M350" i="3" s="1"/>
  <c r="J294" i="3"/>
  <c r="K294" i="3" s="1"/>
  <c r="L294" i="3" s="1"/>
  <c r="M294" i="3" s="1"/>
  <c r="J288" i="3"/>
  <c r="K288" i="3" s="1"/>
  <c r="L288" i="3" s="1"/>
  <c r="M288" i="3" s="1"/>
  <c r="J322" i="3" l="1"/>
  <c r="K322" i="3" s="1"/>
  <c r="K381" i="3" l="1"/>
  <c r="L322" i="3"/>
  <c r="L381" i="3" l="1"/>
  <c r="M381" i="3" s="1"/>
  <c r="M322" i="3"/>
  <c r="I121" i="3"/>
  <c r="I122" i="3"/>
  <c r="I123" i="3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8" i="3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</calcChain>
</file>

<file path=xl/sharedStrings.xml><?xml version="1.0" encoding="utf-8"?>
<sst xmlns="http://schemas.openxmlformats.org/spreadsheetml/2006/main" count="108996" uniqueCount="25806">
  <si>
    <t>Não foi possível mostrar alguns dados.</t>
  </si>
  <si>
    <t>Vendas</t>
  </si>
  <si>
    <r>
      <t>Vendas</t>
    </r>
    <r>
      <rPr>
        <sz val="9"/>
        <rFont val="Calibri"/>
        <family val="2"/>
      </rPr>
      <t xml:space="preserve">  Status das suas vendas em 1 de junho de 2023, às 17:07 hs.</t>
    </r>
  </si>
  <si>
    <t>Publicidade</t>
  </si>
  <si>
    <t>Anúncios</t>
  </si>
  <si>
    <t>Faturamento</t>
  </si>
  <si>
    <t>Compradores</t>
  </si>
  <si>
    <t>Envios</t>
  </si>
  <si>
    <t>Devoluções</t>
  </si>
  <si>
    <t>Reclamações</t>
  </si>
  <si>
    <t>N.º de venda</t>
  </si>
  <si>
    <t>Data de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</si>
  <si>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</si>
  <si>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</si>
  <si>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</si>
  <si>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</si>
  <si>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</si>
  <si>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</si>
  <si>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</si>
  <si>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Custo de envio</t>
  </si>
  <si>
    <t>Cancelamentos e reembolsos (BRL)</t>
  </si>
  <si>
    <t>Total (BRL)</t>
  </si>
  <si>
    <t>Venda por publicidade</t>
  </si>
  <si>
    <t>SKU</t>
  </si>
  <si>
    <t>N.º de anúncio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</si>
  <si>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</si>
  <si>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</si>
  <si>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</si>
  <si>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</si>
  <si>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</si>
  <si>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</si>
  <si>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</si>
  <si>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</si>
  <si>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</si>
  <si>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</si>
  <si>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</si>
  <si>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</si>
  <si>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</si>
  <si>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</si>
  <si>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</si>
  <si>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</si>
  <si>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</si>
  <si>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Transportadora</t>
  </si>
  <si>
    <t>Número de rastreamento</t>
  </si>
  <si>
    <t>URL de seguimiento</t>
  </si>
  <si>
    <t>Reclamação aberta</t>
  </si>
  <si>
    <t>Reclamação encerrada</t>
  </si>
  <si>
    <t>Em mediação</t>
  </si>
  <si>
    <t>2000005760112990</t>
  </si>
  <si>
    <t>Processando no centro de distribuição</t>
  </si>
  <si>
    <t>Chega amanhã</t>
  </si>
  <si>
    <t>Não</t>
  </si>
  <si>
    <t/>
  </si>
  <si>
    <t xml:space="preserve"> </t>
  </si>
  <si>
    <t>Par-5607</t>
  </si>
  <si>
    <t>MLB2088378598</t>
  </si>
  <si>
    <t>Par Bieleta Dianteira Tucson Sportage</t>
  </si>
  <si>
    <t>Premium</t>
  </si>
  <si>
    <t>Autorizado</t>
  </si>
  <si>
    <t>VALDINEI GONCALVES COSTA</t>
  </si>
  <si>
    <t>08021207841</t>
  </si>
  <si>
    <t>Avenida Tancredo Carravieri 175 / Júlio gás - CEP 11940000 - Flor da Vila, Jacupiranga, São Paulo</t>
  </si>
  <si>
    <t>Jacupiranga</t>
  </si>
  <si>
    <t>São Paulo</t>
  </si>
  <si>
    <t>11940000</t>
  </si>
  <si>
    <t>Brasil</t>
  </si>
  <si>
    <t>Mercado Envios Full</t>
  </si>
  <si>
    <t>Mercado Envios</t>
  </si>
  <si>
    <t>MEL42317817858LMFFF01</t>
  </si>
  <si>
    <t>2000004498569569</t>
  </si>
  <si>
    <t>A caminho</t>
  </si>
  <si>
    <t>Sim</t>
  </si>
  <si>
    <t>MLB3142477853</t>
  </si>
  <si>
    <t>Bandeja Dianteira Esquerda Com Pivô Sandero 2014 A 2019</t>
  </si>
  <si>
    <t>Não emitida</t>
  </si>
  <si>
    <t>Maria de Paula Candido</t>
  </si>
  <si>
    <t>CPF 14932144890</t>
  </si>
  <si>
    <t>Rua Cyro Carlos de Oliveira Garcez 139, Taubaté - CEP: 12040420, São Paulo</t>
  </si>
  <si>
    <t>14932144890</t>
  </si>
  <si>
    <t>Rua Cyro Carlos de Oliveira Garcez 139 / Referencia: próximo ao mercado alto da ponte - CEP 12040420 - Loteamento Parque Piracangaguá, Taubaté, São Paulo</t>
  </si>
  <si>
    <t>Taubaté</t>
  </si>
  <si>
    <t>12040420</t>
  </si>
  <si>
    <t>Correios e pontos de envio</t>
  </si>
  <si>
    <t>MEL42317666515FMDOF01</t>
  </si>
  <si>
    <t>2000005759890804</t>
  </si>
  <si>
    <t>Chegará hoje</t>
  </si>
  <si>
    <t>Kit-2210/11</t>
  </si>
  <si>
    <t>MLB2063490455</t>
  </si>
  <si>
    <t>Kit Bieleta Haste Trambulador Peugeot 206 207 1.4 8v 1.6 16v</t>
  </si>
  <si>
    <t>Clássico</t>
  </si>
  <si>
    <t>erica Kulm</t>
  </si>
  <si>
    <t>29682691869</t>
  </si>
  <si>
    <t>Rua Antônio Seixas Leite Ribeiro 18 / Bloco 130 ap 41 - CEP 09180110 - Jardim Alvorada, Santo André, São Paulo</t>
  </si>
  <si>
    <t>Santo André</t>
  </si>
  <si>
    <t>09180110</t>
  </si>
  <si>
    <t>1 de junho | 11:56</t>
  </si>
  <si>
    <t>MEL42317728750LMFFF01</t>
  </si>
  <si>
    <t>2000004498460879</t>
  </si>
  <si>
    <t>MLB3278595224</t>
  </si>
  <si>
    <t>Pino Da Dobradiça Da Porta Blazer E S10</t>
  </si>
  <si>
    <t>thiago rodrigues araujo</t>
  </si>
  <si>
    <t>47188991847</t>
  </si>
  <si>
    <t>bento Domingues da costa SN / Referencia: em frente a escola municipal - CEP 18310000 - alegre de cima, Guapiara, São Paulo</t>
  </si>
  <si>
    <t>Guapiara</t>
  </si>
  <si>
    <t>18310000</t>
  </si>
  <si>
    <t>MEL42317587721LMFFF01</t>
  </si>
  <si>
    <t>2000005759631856</t>
  </si>
  <si>
    <t>Chega segunda-feira dia 5 de junho</t>
  </si>
  <si>
    <t>MLB3111437641</t>
  </si>
  <si>
    <t>Bandeja Superior Direito Sem Pivô Chevette 1973 À 1993</t>
  </si>
  <si>
    <t>Socorro Amorim</t>
  </si>
  <si>
    <t>CPF 19697066604</t>
  </si>
  <si>
    <t>Rua Geraldo Moacir Coelho 145 - Casa, Diamantina - CEP: 39100000, Minas Gerais</t>
  </si>
  <si>
    <t>19697066604</t>
  </si>
  <si>
    <t>Rua Geraldo Moacir Coelho 145 / CEP 39100000 - Serrano, Diamantina, Minas Gerais</t>
  </si>
  <si>
    <t>Diamantina</t>
  </si>
  <si>
    <t>Minas Gerais</t>
  </si>
  <si>
    <t>39100000</t>
  </si>
  <si>
    <t>MEL42317625622FMDOF01</t>
  </si>
  <si>
    <t>2000005759631172</t>
  </si>
  <si>
    <t>Chega entre os dias 19 e 22 de junho</t>
  </si>
  <si>
    <t>Par-PG001A</t>
  </si>
  <si>
    <t>MLB1853236145</t>
  </si>
  <si>
    <t>Kit Rolamento Eixo Traseiro Peugeot 206/207 C/barra 50mm</t>
  </si>
  <si>
    <t>Frandecil Pinto Arnaud Arnaud</t>
  </si>
  <si>
    <t>81550863215</t>
  </si>
  <si>
    <t>Rua Paulo Nogueira 2553 / Casa Referencia: Oficina Do Iraúna - CEP 68400000 - Matinha, Cametá, Pará</t>
  </si>
  <si>
    <t>Cametá</t>
  </si>
  <si>
    <t>Pará</t>
  </si>
  <si>
    <t>68400000</t>
  </si>
  <si>
    <t>1 de junho | 14:53</t>
  </si>
  <si>
    <t>FedexBr</t>
  </si>
  <si>
    <t>423175601590001</t>
  </si>
  <si>
    <t>2000005759596270</t>
  </si>
  <si>
    <t>MLB2223342145</t>
  </si>
  <si>
    <t>Terminal Cabo De Engate Golf New Beetle 2003</t>
  </si>
  <si>
    <t>Alicia Neres Da Silva</t>
  </si>
  <si>
    <t>CPF 61793631379</t>
  </si>
  <si>
    <t>Rua Casemiro De Abreu 19 19, Imperatriz - CEP: 65914190, Maranhão</t>
  </si>
  <si>
    <t>61793631379</t>
  </si>
  <si>
    <t>Rua Jaime Buratto 825 / CEP 13058575 - Parque Valença II, Campinas, São Paulo</t>
  </si>
  <si>
    <t>Campinas</t>
  </si>
  <si>
    <t>13058575</t>
  </si>
  <si>
    <t>MEL42317543137FMDOF01</t>
  </si>
  <si>
    <t>2000005759466020</t>
  </si>
  <si>
    <t>Par332052/53</t>
  </si>
  <si>
    <t>MLB2860180908</t>
  </si>
  <si>
    <t>Par Morceguinho Dianteiro Prisma 2007 A 2012</t>
  </si>
  <si>
    <t>jaimesouzaaraujo jaime souza araujo</t>
  </si>
  <si>
    <t>CPF 39330193897</t>
  </si>
  <si>
    <t>Rua Guaicuri Número 209 209 - Do Lado Da Oficina Do Boy E Cambão, São Paulo - CEP: 04425000, São Paulo</t>
  </si>
  <si>
    <t>39330193897</t>
  </si>
  <si>
    <t>Rua Guaicuri 209 / Número 209 - Do Lado Da Oficina Do Boy E Cambão - CEP 04425000 - Cidade Júlia, São Paulo, São Paulo</t>
  </si>
  <si>
    <t>04425000</t>
  </si>
  <si>
    <t>MEL42317551460FMDOF01</t>
  </si>
  <si>
    <t>2000005759302730</t>
  </si>
  <si>
    <t>par112005</t>
  </si>
  <si>
    <t>MLB2928463686</t>
  </si>
  <si>
    <t>Par Bracinho Oscilante Bucha Pivô Uno 2002 Em Diante</t>
  </si>
  <si>
    <t>Renato Ramos de Oliveira</t>
  </si>
  <si>
    <t>CPF 29629195020</t>
  </si>
  <si>
    <t>Rua Santa Úrsula 120 - Casa/Fundos, Viamão - CEP: 94460460, Rio Grande do Sul</t>
  </si>
  <si>
    <t>29629195020</t>
  </si>
  <si>
    <t>Rua Santa Úrsula 120 / Casa/fundos - CEP 94460460 - Martinica, Viamão, Rio Grande do Sul</t>
  </si>
  <si>
    <t>Viamão</t>
  </si>
  <si>
    <t>Rio Grande do Sul</t>
  </si>
  <si>
    <t>94460460</t>
  </si>
  <si>
    <t>MEL42317484946FMDOF01</t>
  </si>
  <si>
    <t>2000004498232633</t>
  </si>
  <si>
    <t>LT5609</t>
  </si>
  <si>
    <t>MLB2787135589</t>
  </si>
  <si>
    <t>Kit Reparo Terminal Cabo Engate Seleção Nissan Versa</t>
  </si>
  <si>
    <t xml:space="preserve">Gabriela  dos Santos Silva </t>
  </si>
  <si>
    <t>46277425846</t>
  </si>
  <si>
    <t>Rua Padre Anchieta 27 / CEP 09781180 - Ferrazópolis, São Bernardo do Campo, São Paulo</t>
  </si>
  <si>
    <t>São Bernardo do Campo</t>
  </si>
  <si>
    <t>09781180</t>
  </si>
  <si>
    <t>MEL42317395195LMFFF01</t>
  </si>
  <si>
    <t>2000005759132144</t>
  </si>
  <si>
    <t>Chega entre os dias 5 e 6 de junho</t>
  </si>
  <si>
    <t>MLB3058835487</t>
  </si>
  <si>
    <t>Bandeja Inferior Direita Com Pivô Kwid 2017 Em Diante</t>
  </si>
  <si>
    <t>keila macedo gomes</t>
  </si>
  <si>
    <t>CPF 07619279644</t>
  </si>
  <si>
    <t>Praça Dep Herculano Menezes 31 - Loja mega center, Campo Formoso - CEP: 44790000, Bahia</t>
  </si>
  <si>
    <t>07619279644</t>
  </si>
  <si>
    <t>Praça Dep Herculano Menezes 31 / Loja mega center Referencia: em frente a praça do Centro - CEP 44790000 - Centro, Campo Formoso, Bahia</t>
  </si>
  <si>
    <t>Campo Formoso</t>
  </si>
  <si>
    <t>Bahia</t>
  </si>
  <si>
    <t>44790000</t>
  </si>
  <si>
    <t>MEL42317350945FMDOF01</t>
  </si>
  <si>
    <t>2000005759077660</t>
  </si>
  <si>
    <t>MLB1838739381</t>
  </si>
  <si>
    <t>Cabo De Marcha Celta 2005 2006 2007 /08/09/10/11/12/13/2014</t>
  </si>
  <si>
    <t>Irivan Barbosa De Souza</t>
  </si>
  <si>
    <t>26077831867</t>
  </si>
  <si>
    <t>Rua José Ubeda Martins 72 / casa - CEP 06142230 - Novo Osasco, Osasco, São Paulo</t>
  </si>
  <si>
    <t>Osasco</t>
  </si>
  <si>
    <t>06142230</t>
  </si>
  <si>
    <t>1 de junho | 13:12</t>
  </si>
  <si>
    <t>MEL42317397410LMFFF01</t>
  </si>
  <si>
    <t>2000005758992932</t>
  </si>
  <si>
    <t>Entregue</t>
  </si>
  <si>
    <t>Chegou em 1 de junho</t>
  </si>
  <si>
    <t>MLB3077021761</t>
  </si>
  <si>
    <t>Bandeja Inferior Direita Com Pivô Meriva 2003 A 2012</t>
  </si>
  <si>
    <t>luciano dias</t>
  </si>
  <si>
    <t>CPF 48734295879</t>
  </si>
  <si>
    <t>Rua Das Cisalpinas 178 - Casa, Cajamar - CEP: 07787005, São Paulo</t>
  </si>
  <si>
    <t>48734295879</t>
  </si>
  <si>
    <t>Rua das Cisalpinas 178 / casa - CEP 07787005 - São Roberto (Jordanésia), Cajamar, São Paulo</t>
  </si>
  <si>
    <t>Cajamar</t>
  </si>
  <si>
    <t>07787005</t>
  </si>
  <si>
    <t>Mercado Envios Flex</t>
  </si>
  <si>
    <t>1 de junho | 16:30</t>
  </si>
  <si>
    <t>1 de junho | 18:11</t>
  </si>
  <si>
    <t>PEDRO AUGUSTO FIRMINO NETO</t>
  </si>
  <si>
    <t>42317358708</t>
  </si>
  <si>
    <t>2000005758983296</t>
  </si>
  <si>
    <t>FD001</t>
  </si>
  <si>
    <t>MLB1748144147</t>
  </si>
  <si>
    <t>Kit Rolamento Roda Traseira Escort 94 Fiesta 95 Ka 97</t>
  </si>
  <si>
    <t>Marcos Paulo Barbieri</t>
  </si>
  <si>
    <t>39819855837</t>
  </si>
  <si>
    <t>Rua João de Carvalho Freitas 351 / casa Referencia: ligar antes.. - CEP 14230000 - Bom retiro, Serra Azul, São Paulo</t>
  </si>
  <si>
    <t>Serra Azul</t>
  </si>
  <si>
    <t>14230000</t>
  </si>
  <si>
    <t>31 de maio | 23:33</t>
  </si>
  <si>
    <t>1 de junho | 12:15</t>
  </si>
  <si>
    <t>MEL42317293543LMFFF01</t>
  </si>
  <si>
    <t>2000005758948946</t>
  </si>
  <si>
    <t>Certifique-se de que o entregador entregue hoje para ter seu dinheiro disponível.</t>
  </si>
  <si>
    <t>MLB3164415758</t>
  </si>
  <si>
    <t>Kit Reparo Alavanca Câmbio Gol Cht Ap G1 G2 G3</t>
  </si>
  <si>
    <t>marcia santos</t>
  </si>
  <si>
    <t>CPF 26989070889</t>
  </si>
  <si>
    <t>Avenida Antônio Mathias de Camargo 168 - hotel cuca fresca, Cotia - CEP: 06700158, São Paulo</t>
  </si>
  <si>
    <t>26989070889</t>
  </si>
  <si>
    <t>Avenida Antônio Mathias de Camargo 168 / hotel cuca fresca - CEP 06700158 - Centro, Cotia, São Paulo</t>
  </si>
  <si>
    <t>Cotia</t>
  </si>
  <si>
    <t>06700158</t>
  </si>
  <si>
    <t>1 de junho | 16:20</t>
  </si>
  <si>
    <t>TRUSTPARTSTRUSTPARTS</t>
  </si>
  <si>
    <t>42317339160</t>
  </si>
  <si>
    <t>2000005758960408</t>
  </si>
  <si>
    <t>66642/43</t>
  </si>
  <si>
    <t>MLB3024467584</t>
  </si>
  <si>
    <t>Cabo Duplo De Marcha Palio Weekend Adventure 2011 Em Diante</t>
  </si>
  <si>
    <t>Andreo nunes</t>
  </si>
  <si>
    <t>CPF 00852626096</t>
  </si>
  <si>
    <t>Rua Guia Lopes 589, Alvorada - CEP: 94850560, Rio Grande do Sul</t>
  </si>
  <si>
    <t>00852626096</t>
  </si>
  <si>
    <t>Rua Guia Lopes 589 / CEP 94850560 - Aparecida, Alvorada, Rio Grande do Sul</t>
  </si>
  <si>
    <t>Alvorada</t>
  </si>
  <si>
    <t>94850560</t>
  </si>
  <si>
    <t>MEL42317342070FMDOF01</t>
  </si>
  <si>
    <t>2000004497805363</t>
  </si>
  <si>
    <t>Chega sábado dia 3 de junho</t>
  </si>
  <si>
    <t>VW001</t>
  </si>
  <si>
    <t>MLB1848059503</t>
  </si>
  <si>
    <t>Kit Rolamento Roda Traseira Gol G1 G2 G3 G4 G5 Novo</t>
  </si>
  <si>
    <t>Samuel Barbosa da Silva</t>
  </si>
  <si>
    <t>18629280700</t>
  </si>
  <si>
    <t>Rua Glória Maria Tinoco 30 / casa 02 - CEP 24720600 - Vila Três, São Gonçalo, Rio de Janeiro</t>
  </si>
  <si>
    <t>São Gonçalo</t>
  </si>
  <si>
    <t>Rio de Janeiro</t>
  </si>
  <si>
    <t>24720600</t>
  </si>
  <si>
    <t>31 de maio | 23:27</t>
  </si>
  <si>
    <t>MEL42317073106LMFFF01</t>
  </si>
  <si>
    <t>2000004497722119</t>
  </si>
  <si>
    <t>MLB2088389174</t>
  </si>
  <si>
    <t>Par Bieleta Dianteira Tucson I30 Sportage Cerato</t>
  </si>
  <si>
    <t>Luciana de Sa Leitao Farias</t>
  </si>
  <si>
    <t>74461729400</t>
  </si>
  <si>
    <t>Rua Polinésia 19 / CEP 53620433 - Saramandaia, Igarassu, Pernambuco</t>
  </si>
  <si>
    <t>Igarassu</t>
  </si>
  <si>
    <t>Pernambuco</t>
  </si>
  <si>
    <t>53620433</t>
  </si>
  <si>
    <t>MEL42316928167LMFFF01</t>
  </si>
  <si>
    <t>2000005758101338</t>
  </si>
  <si>
    <t>MLB2071226958</t>
  </si>
  <si>
    <t>Cabo De Embreagem Palio 1.0 (46522369) 1996 1997 98 99 2000</t>
  </si>
  <si>
    <t>Gabriela Silva</t>
  </si>
  <si>
    <t>44948958816</t>
  </si>
  <si>
    <t>Rua Quatro SN / chácara Referencia: A última chácara na principal chácara recanto luz da lua portão verde - CEP 18547456 - Recanto Portela, Porto Feliz, São Paulo</t>
  </si>
  <si>
    <t>Porto Feliz</t>
  </si>
  <si>
    <t>18547456</t>
  </si>
  <si>
    <t>1 de junho | 02:19</t>
  </si>
  <si>
    <t>1 de junho | 12:52</t>
  </si>
  <si>
    <t>MEL42316921815LMFFF01</t>
  </si>
  <si>
    <t>2000005757943640</t>
  </si>
  <si>
    <t>MLB2797196132</t>
  </si>
  <si>
    <t>Kit Reparo Terminal Cabo De Engate Seleção De Marchas Kwid</t>
  </si>
  <si>
    <t>Petria Medici Pelosini</t>
  </si>
  <si>
    <t>16779707821</t>
  </si>
  <si>
    <t>Estrada Marco Polo 290 / CEP 09844150 - Batistini, São Bernardo do Campo, São Paulo</t>
  </si>
  <si>
    <t>09844150</t>
  </si>
  <si>
    <t>1 de junho | 00:42</t>
  </si>
  <si>
    <t>1 de junho | 12:38</t>
  </si>
  <si>
    <t>MEL42316918006LMFFF01</t>
  </si>
  <si>
    <t>2000005757842032</t>
  </si>
  <si>
    <t>Par-VW001</t>
  </si>
  <si>
    <t>MLB1924091749</t>
  </si>
  <si>
    <t>2 Kits De Rolamento Roda Traseira Gol G1 G2 G3 G4 G5 Novo</t>
  </si>
  <si>
    <t>Renato Rodrigues</t>
  </si>
  <si>
    <t>41308569874</t>
  </si>
  <si>
    <t>AVENIDA JUSCELINO KUBITSCHEK DE OLIVEIRA 321 / Loja Referencia Horario de funcionamento das 08h00 as 1 - CEP 12490000 - São Bento do Sapucaí, São Paulo</t>
  </si>
  <si>
    <t>São Bento do Sapucaí</t>
  </si>
  <si>
    <t>12490000</t>
  </si>
  <si>
    <t>1 de junho | 00:02</t>
  </si>
  <si>
    <t>1 de junho | 13:16</t>
  </si>
  <si>
    <t>MEL42316808023LMFFF01</t>
  </si>
  <si>
    <t>https://myaccount.mercadolivre.com.br/shipments/42316808023/detail</t>
  </si>
  <si>
    <t>2000005757816100</t>
  </si>
  <si>
    <t>PAR112074/75</t>
  </si>
  <si>
    <t>MLB2918825342</t>
  </si>
  <si>
    <t>Par Bandeja Com Pivô Strada Adventure Locker 2007 Em Diante</t>
  </si>
  <si>
    <t>marizetesilvalandi marizetesilvalandi</t>
  </si>
  <si>
    <t>73284114220</t>
  </si>
  <si>
    <t>Rua Virgílio Gonçalves dos Reis 85 / CEP 35457223 - São José, Itabirito, Minas Gerais</t>
  </si>
  <si>
    <t>Itabirito</t>
  </si>
  <si>
    <t>35457223</t>
  </si>
  <si>
    <t>MEL42316796091LMFFF01</t>
  </si>
  <si>
    <t>2000005757786530</t>
  </si>
  <si>
    <t>MLB3118752046</t>
  </si>
  <si>
    <t>Braço Tensor Esquerda Sem Terminal Uno Mille 1985 A 2004</t>
  </si>
  <si>
    <t>Roseli Augusto Barbosa De Oliveira</t>
  </si>
  <si>
    <t>CPF 33123785831</t>
  </si>
  <si>
    <t>Rua Valdir Paiva de Oliveira Freitas 128 - EMPRESA, Mogi das Cruzes - CEP: 08840280, São Paulo</t>
  </si>
  <si>
    <t>33123785831</t>
  </si>
  <si>
    <t>Rua Valdir Paiva de Oliveira Freitas 128 / EMPRESA - CEP 08840280 - Vila São Paulo, Mogi das Cruzes, São Paulo</t>
  </si>
  <si>
    <t>Mogi das Cruzes</t>
  </si>
  <si>
    <t>08840280</t>
  </si>
  <si>
    <t>1 de junho | 16:16</t>
  </si>
  <si>
    <t>42316785327</t>
  </si>
  <si>
    <t>2000005757763596</t>
  </si>
  <si>
    <t>Cancelada pelo comprador</t>
  </si>
  <si>
    <t>Cancelou e especificou outro problema.</t>
  </si>
  <si>
    <t>MLB2863522242</t>
  </si>
  <si>
    <t>Bandeja Esquerda Peugeot 207 Exceto Sw 08 Em Diante C Pivô</t>
  </si>
  <si>
    <t>Cancelada</t>
  </si>
  <si>
    <t>Liziane  Dos Santos Pereira Barbosa</t>
  </si>
  <si>
    <t>01379409551</t>
  </si>
  <si>
    <t>Alagoinhas</t>
  </si>
  <si>
    <t>48005670</t>
  </si>
  <si>
    <t>MEL42316781827LMFFF01</t>
  </si>
  <si>
    <t>2000005757692400</t>
  </si>
  <si>
    <t>PAR552030/31</t>
  </si>
  <si>
    <t>MLB3058440282</t>
  </si>
  <si>
    <t>Par Bandeja Inferior Xsara Picasso 2001 A 2011 Com Pivô</t>
  </si>
  <si>
    <t>Silva Silva</t>
  </si>
  <si>
    <t>CPF 11407195727</t>
  </si>
  <si>
    <t>Rua Treze SN - casa branca portao branco atraz do posto de saude dos predios ., Resende - CEP: 27540524, Rio de Janeiro</t>
  </si>
  <si>
    <t>11407195727</t>
  </si>
  <si>
    <t>Rua 13 Quadra 07 Lote 07 243 / Casa Amarela Referencia: Casa Amarela , Porto De Garagem Branco. Vendendo Aa E Sorvete. Em Frente Ao 255. Rua Fundos Do Posto De Sade Dos Prdios. - CEP 27540524 - Morada da barra 3, Resende, Rio de Janeiro</t>
  </si>
  <si>
    <t>Resende</t>
  </si>
  <si>
    <t>27540524</t>
  </si>
  <si>
    <t>MEL42316808972FMDOF01</t>
  </si>
  <si>
    <t>2000004497534721</t>
  </si>
  <si>
    <t>Chega terça-feira dia 6 de junho</t>
  </si>
  <si>
    <t>MLB2100377617</t>
  </si>
  <si>
    <t>Capa Pedal Freio Embreagem Gm Onix Prisma Cobalt Spin Sonic</t>
  </si>
  <si>
    <t>FLAVIO OLIVEIRA</t>
  </si>
  <si>
    <t>07275095785</t>
  </si>
  <si>
    <t>Rua Georgilei Rodrigues 2986 / lote 03 quadra 201 Referencia: Lote 03, Quadra 201, casa 02. - CEP 24934170 - Jardim Atlântico Central (Itaipuaçu), Maricá, Rio de Janeiro</t>
  </si>
  <si>
    <t>Maricá</t>
  </si>
  <si>
    <t>24934170</t>
  </si>
  <si>
    <t>1 de junho | 15:28</t>
  </si>
  <si>
    <t>MEL42316765937LMFFF01</t>
  </si>
  <si>
    <t>2000005757732978</t>
  </si>
  <si>
    <t>MLB3003396040</t>
  </si>
  <si>
    <t>Cabo De Câmbio Engate Uno Mille 2004 A 2013</t>
  </si>
  <si>
    <t>Ismael Nascimento Carvalho</t>
  </si>
  <si>
    <t>CPF 30807952885</t>
  </si>
  <si>
    <t>Rua Ivo Macedo 149, São João das Missões - CEP: 39475000, Minas Gerais</t>
  </si>
  <si>
    <t>30807952885</t>
  </si>
  <si>
    <t>Rua Imaculada Conceicao 72 / CEP 39470000 - Centro, Itacarambi, Minas Gerais</t>
  </si>
  <si>
    <t>Itacarambi</t>
  </si>
  <si>
    <t>39470000</t>
  </si>
  <si>
    <t>MEL42316826476FMDOF01</t>
  </si>
  <si>
    <t>2000005757693870</t>
  </si>
  <si>
    <t>Luis Alberto Terence</t>
  </si>
  <si>
    <t>31842497863</t>
  </si>
  <si>
    <t>Avenida Sapopemba 10803 / Referencia: Lucra Car - CEP 03988010 - Jardim Adutora, São Paulo, São Paulo</t>
  </si>
  <si>
    <t>03988010</t>
  </si>
  <si>
    <t>31 de maio | 23:45</t>
  </si>
  <si>
    <t>1 de junho | 13:50</t>
  </si>
  <si>
    <t>MEL42316814396LMFFF01</t>
  </si>
  <si>
    <t>2000005757705234</t>
  </si>
  <si>
    <t>70526/70541</t>
  </si>
  <si>
    <t>MLB3106657618</t>
  </si>
  <si>
    <t>Kit Reparo Alavanca Cambio Completo Del Rey 1990 À 1997</t>
  </si>
  <si>
    <t>Carlos Eduardo</t>
  </si>
  <si>
    <t>CPF 37490459842</t>
  </si>
  <si>
    <t>rua Ceará n 282 282 - casa de esquina, Parapuã - CEP: 17730000, São Paulo</t>
  </si>
  <si>
    <t>37490459842</t>
  </si>
  <si>
    <t>Ceará 282 / casa de esquina Referencia: casa de esquina,tem uma camionete prata na garagem - CEP 17730000 - santa Helena, Parapuã, São Paulo</t>
  </si>
  <si>
    <t>Parapuã</t>
  </si>
  <si>
    <t>17730000</t>
  </si>
  <si>
    <t>MEL42316753693FMDOF01</t>
  </si>
  <si>
    <t>2000005757708242</t>
  </si>
  <si>
    <t>MLB1865073108</t>
  </si>
  <si>
    <t>alisson dermeval gomes de oliv dermeval</t>
  </si>
  <si>
    <t>44831900591</t>
  </si>
  <si>
    <t>Avenida Leovigildo Dias Vieira 1470 / Trabalho - CEP 11688600 - Itaguá, Ubatuba, São Paulo</t>
  </si>
  <si>
    <t>Ubatuba</t>
  </si>
  <si>
    <t>11688600</t>
  </si>
  <si>
    <t>1 de junho | 16:28</t>
  </si>
  <si>
    <t>MEL42316814172LMFFF01</t>
  </si>
  <si>
    <t>2000005750443416</t>
  </si>
  <si>
    <t>MLB1841166823</t>
  </si>
  <si>
    <t>Cabo De Marcha Corsa 2005 2006 2007 2008 2009 2010 2011 2012</t>
  </si>
  <si>
    <t>Ivaneide De Santana</t>
  </si>
  <si>
    <t>04283394505</t>
  </si>
  <si>
    <t>Rua Sao Joao 82 / Casa Referencia: emfrete a oficina Gmotos - CEP 49700000 - Zona Rural, Capela, Sergipe</t>
  </si>
  <si>
    <t>Capela</t>
  </si>
  <si>
    <t>Sergipe</t>
  </si>
  <si>
    <t>49700000</t>
  </si>
  <si>
    <t>MEL42313743529LMFFF01</t>
  </si>
  <si>
    <t>2000005757626404</t>
  </si>
  <si>
    <t>MLB2787135093</t>
  </si>
  <si>
    <t>Kit Reparo Terminal Cabo Engate Seleção Nissan Livina 2009..</t>
  </si>
  <si>
    <t>Sergio Luiz Wallauer</t>
  </si>
  <si>
    <t>CPF 35848847053</t>
  </si>
  <si>
    <t>Rua Vicente Antonio Grissaro 575, Mogi das Cruzes - CEP: 08743310, São Paulo</t>
  </si>
  <si>
    <t>35848847053</t>
  </si>
  <si>
    <t>Rua Vicente Antônio Grisário 575 / CEP 08743310 - Jardim Santa Teresa, Mogi das Cruzes, São Paulo</t>
  </si>
  <si>
    <t>08743310</t>
  </si>
  <si>
    <t>1 de junho | 18:24</t>
  </si>
  <si>
    <t>RONALD SANTOS</t>
  </si>
  <si>
    <t>42316780368</t>
  </si>
  <si>
    <t>2000005757346134</t>
  </si>
  <si>
    <t>Eduardo Cardoso de Almeida</t>
  </si>
  <si>
    <t>93286740004</t>
  </si>
  <si>
    <t>Rua Tamoio 1331 / Loja - CEP 92120001 - Canoas, Rio Grande do Sul</t>
  </si>
  <si>
    <t>Canoas</t>
  </si>
  <si>
    <t>92120001</t>
  </si>
  <si>
    <t>31 de maio | 21:34</t>
  </si>
  <si>
    <t>1 de junho | 15:56</t>
  </si>
  <si>
    <t>MEL42316660880LMFFF01</t>
  </si>
  <si>
    <t>https://myaccount.mercadolivre.com.br/shipments/42316660880/detail</t>
  </si>
  <si>
    <t>2000004497360541</t>
  </si>
  <si>
    <t>Par-14104</t>
  </si>
  <si>
    <t>MLB2111127107</t>
  </si>
  <si>
    <t>Par De Kit Pino Guia Bucha Pinça Freio Vw Polo Gol Fox Polo</t>
  </si>
  <si>
    <t>Eric Souza</t>
  </si>
  <si>
    <t>54116089885</t>
  </si>
  <si>
    <t>Rua Engenheiro Dorival de Carvalho 468 / Oficina do Zezinho Referencia: Perto da creche, oficina mecânica do zezinho - CEP 12460000 - Vila Nova Suíça, Campos do Jordão, São Paulo</t>
  </si>
  <si>
    <t>Campos do Jordão</t>
  </si>
  <si>
    <t>12460000</t>
  </si>
  <si>
    <t>1 de junho | 00:37</t>
  </si>
  <si>
    <t>1 de junho | 14:14</t>
  </si>
  <si>
    <t>MEL42316604257LMFFF01</t>
  </si>
  <si>
    <t>2000004497340863</t>
  </si>
  <si>
    <t>Plínio simoes</t>
  </si>
  <si>
    <t>04363665920</t>
  </si>
  <si>
    <t>Rua Joaquim Francisco da Costa 27 / Casa Referencia: Perto Do estádio Municipal,rua estreita do lado do bar do Lídio no final da rua - CEP 85580000 - Alto da colina, Itapejara d'Oeste, Paraná</t>
  </si>
  <si>
    <t>Itapejara d'Oeste</t>
  </si>
  <si>
    <t>Paraná</t>
  </si>
  <si>
    <t>85580000</t>
  </si>
  <si>
    <t>MEL42316590101LMFFF01</t>
  </si>
  <si>
    <t>2000004497307151</t>
  </si>
  <si>
    <t>Cancelou porque não podia esperar o produto.</t>
  </si>
  <si>
    <t>MLB2671257086</t>
  </si>
  <si>
    <t>Garfo Da Embreagem Citroen C3 Picasso 1.5 8v Flex</t>
  </si>
  <si>
    <t>wallace arruda miguel</t>
  </si>
  <si>
    <t>CPF 38784494883</t>
  </si>
  <si>
    <t>Rua mato grosso 93 - B, Embu das Artes - CEP: 06804380, São Paulo</t>
  </si>
  <si>
    <t>38784494883</t>
  </si>
  <si>
    <t>Embu das Artes</t>
  </si>
  <si>
    <t>06804370</t>
  </si>
  <si>
    <t>42316555895</t>
  </si>
  <si>
    <t>2000005757209994</t>
  </si>
  <si>
    <t>Par-GM001</t>
  </si>
  <si>
    <t>MLB1974837590</t>
  </si>
  <si>
    <t>2 Kit's De  Rolamento Roda Traseira Celta/corsa /prisma Novo</t>
  </si>
  <si>
    <t>Luis Fernando</t>
  </si>
  <si>
    <t>46385990877</t>
  </si>
  <si>
    <t>Rua Gales 27 / CEP 13905123 - Jardim Camandocaia, Amparo, São Paulo</t>
  </si>
  <si>
    <t>Amparo</t>
  </si>
  <si>
    <t>13905123</t>
  </si>
  <si>
    <t>31 de maio | 22:45</t>
  </si>
  <si>
    <t>1 de junho | 13:02</t>
  </si>
  <si>
    <t>MEL42316548427LMFFF01</t>
  </si>
  <si>
    <t>2000005757162838</t>
  </si>
  <si>
    <t>772007/08</t>
  </si>
  <si>
    <t>MLB3091231633</t>
  </si>
  <si>
    <t>Par Bandeja Dianteira Com Pivô Honda City 2009 A 2013</t>
  </si>
  <si>
    <t xml:space="preserve">emanuella Costa </t>
  </si>
  <si>
    <t>CPF 43332192809</t>
  </si>
  <si>
    <t>Av Interlagos 800 - Juquei 142, São Paulo - CEP: 04660001, São Paulo</t>
  </si>
  <si>
    <t>43332192809</t>
  </si>
  <si>
    <t>Rua Décio Granato 34 / CEP 04658170 - Vila Constança, São Paulo, São Paulo</t>
  </si>
  <si>
    <t>04658170</t>
  </si>
  <si>
    <t>1 de junho | 16:23</t>
  </si>
  <si>
    <t>42316585956</t>
  </si>
  <si>
    <t>2000005757124562</t>
  </si>
  <si>
    <t>Joel Bernardo Dos Santos</t>
  </si>
  <si>
    <t>04429662703</t>
  </si>
  <si>
    <t>Rua Expedito Liberato 11 / CEP 36773758 - Ana Carrara, Cataguases, Minas Gerais</t>
  </si>
  <si>
    <t>Cataguases</t>
  </si>
  <si>
    <t>36773758</t>
  </si>
  <si>
    <t>1 de junho | 09:26</t>
  </si>
  <si>
    <t>MEL42316506759LMFFF01</t>
  </si>
  <si>
    <t>2000005757068822</t>
  </si>
  <si>
    <t>PAR442084/85</t>
  </si>
  <si>
    <t>MLB3079633922</t>
  </si>
  <si>
    <t>Par Bandeja Inferior Com Pivô Logus 1993 A 1996</t>
  </si>
  <si>
    <t>Vitoria Marques</t>
  </si>
  <si>
    <t>CPF 14703988690</t>
  </si>
  <si>
    <t>Rua Padre Elifas 554 - Normal, São Francisco - CEP: 39300000, Minas Gerais</t>
  </si>
  <si>
    <t>14703988690</t>
  </si>
  <si>
    <t>Rua Padre Elifas 554 / Normal - CEP 39300000 - Sagrada Familia, São Francisco, Minas Gerais</t>
  </si>
  <si>
    <t>São Francisco</t>
  </si>
  <si>
    <t>39300000</t>
  </si>
  <si>
    <t>MEL42316546118FMDOF01</t>
  </si>
  <si>
    <t>2000005757064208</t>
  </si>
  <si>
    <t>MLB2932526016</t>
  </si>
  <si>
    <t>Bandeja Direita Sem Pivô Citroen C3 2003 A 2012</t>
  </si>
  <si>
    <t xml:space="preserve">Andressa  Ramos  Paiva </t>
  </si>
  <si>
    <t>CPF 08983374616</t>
  </si>
  <si>
    <t>João Motta 216 - Sala 103, Santa Bárbara - CEP: 35960000, Minas Gerais</t>
  </si>
  <si>
    <t>08983374616</t>
  </si>
  <si>
    <t>Rua João Mota 216 / Sala 103 Referencia: Entregar na barbearia em cima ou na loja pollo em frente, tbm no sexy shop no andar de cima obg - CEP 35960000 - Centro, Santa Bárbara, Minas Gerais</t>
  </si>
  <si>
    <t>Santa Bárbara</t>
  </si>
  <si>
    <t>35960000</t>
  </si>
  <si>
    <t>MEL42316480051FMDOF01</t>
  </si>
  <si>
    <t>2000005756949028</t>
  </si>
  <si>
    <t>PARFTK22182</t>
  </si>
  <si>
    <t>MLB3125212666</t>
  </si>
  <si>
    <t>Par Pivô Inferior Da Bandeja Clio 1996 A 2003</t>
  </si>
  <si>
    <t>Celio da Silva Ribeiro</t>
  </si>
  <si>
    <t>CPF 07356924838</t>
  </si>
  <si>
    <t>Rua Doutor Geraldo Dotto 73 - casa, São Manuel - CEP: 18656096, Rondônia</t>
  </si>
  <si>
    <t>07356924838</t>
  </si>
  <si>
    <t>Rua Doutor Geraldo Dotto 73 / casa - CEP 18656096 - Jardim Bela Vista, São Manuel, São Paulo</t>
  </si>
  <si>
    <t>São Manuel</t>
  </si>
  <si>
    <t>18656096</t>
  </si>
  <si>
    <t>MEL42316497980FMDOF01</t>
  </si>
  <si>
    <t>2000005756946176</t>
  </si>
  <si>
    <t>PAR112106/7</t>
  </si>
  <si>
    <t>MLB3070019979</t>
  </si>
  <si>
    <t>Par Bandeja Com Pivô Grand Siena 2012 Em Diante</t>
  </si>
  <si>
    <t>Victor Sampaio</t>
  </si>
  <si>
    <t>CPF 12335024760</t>
  </si>
  <si>
    <t>Rua o tempo e o vento 99 - casa, rio de janeiro - CEP: 22753340, Rio de Janeiro</t>
  </si>
  <si>
    <t>12335024760</t>
  </si>
  <si>
    <t>Avenida Santa Leopoldina 1200 / Manguaba Apto 301 Referencia: Edifício manguaba apto301 - CEP 29102901 - Coqueiral de Itaparica, Vila Velha, Espírito Santo</t>
  </si>
  <si>
    <t>Vila Velha</t>
  </si>
  <si>
    <t>Espírito Santo</t>
  </si>
  <si>
    <t>29102901</t>
  </si>
  <si>
    <t>MEL42316431537FMDOF01</t>
  </si>
  <si>
    <t>2000005756831656</t>
  </si>
  <si>
    <t>MLB2100401469</t>
  </si>
  <si>
    <t>Capa Pedal Freio Embreagem Gm Onix 2012 Em Diante</t>
  </si>
  <si>
    <t>Ronaldomeira Ronaldo</t>
  </si>
  <si>
    <t>05990517602</t>
  </si>
  <si>
    <t>Rua Etelvina de Lima 107 / fundos - CEP 36405142 - Santa Matilde, Conselheiro Lafaiete, Minas Gerais</t>
  </si>
  <si>
    <t>Conselheiro Lafaiete</t>
  </si>
  <si>
    <t>36405142</t>
  </si>
  <si>
    <t>1 de junho | 17:43</t>
  </si>
  <si>
    <t>MEL42316452518LMFFF01</t>
  </si>
  <si>
    <t>2000005756838552</t>
  </si>
  <si>
    <t>Cancelou porque se arrependeu da compra.</t>
  </si>
  <si>
    <t>companheiro paulo teixeira</t>
  </si>
  <si>
    <t>18382553036</t>
  </si>
  <si>
    <t>09112210</t>
  </si>
  <si>
    <t>MEL42316385679LMFFF01</t>
  </si>
  <si>
    <t>2000005756801926</t>
  </si>
  <si>
    <t>Carlos alberto mendes marqie Marques</t>
  </si>
  <si>
    <t>02122682876</t>
  </si>
  <si>
    <t>georgina aires bernaides SN / casa de número 398 - CEP 18119283 - Parque Santa Márcia, Votorantim, São Paulo</t>
  </si>
  <si>
    <t>Votorantim</t>
  </si>
  <si>
    <t>18119283</t>
  </si>
  <si>
    <t>1 de junho | 11:20</t>
  </si>
  <si>
    <t>MEL42316441182LMFFF01</t>
  </si>
  <si>
    <t>2000005756750814</t>
  </si>
  <si>
    <t>Chega entre os dias 2 e 3 de junho</t>
  </si>
  <si>
    <t>222053/54</t>
  </si>
  <si>
    <t>MLB3123883875</t>
  </si>
  <si>
    <t>Par Bandeja Dianteira Com Pivô Fiesta 2003 A 2009</t>
  </si>
  <si>
    <t>Jose Luis De Lima</t>
  </si>
  <si>
    <t>CPF 85923915715</t>
  </si>
  <si>
    <t>Rua Jequia, 4 - casa, Duque De Caxias - CEP: 25240175, Rio de Janeiro</t>
  </si>
  <si>
    <t>85923915715</t>
  </si>
  <si>
    <t>Rua Jequiá 04 / casa - CEP 25240175 - Vila Santa Cruz, Duque de Caxias, Rio de Janeiro</t>
  </si>
  <si>
    <t>Duque de Caxias</t>
  </si>
  <si>
    <t>25240175</t>
  </si>
  <si>
    <t>MEL42316414532FMDOF01</t>
  </si>
  <si>
    <t>2000004497054605</t>
  </si>
  <si>
    <t>Chega entre os dias 3 e 5 de junho</t>
  </si>
  <si>
    <t>PAR-8106</t>
  </si>
  <si>
    <t>MLB3146443127</t>
  </si>
  <si>
    <t>Par Bieleta Traseira Chery Cielo 2008 A 2013</t>
  </si>
  <si>
    <t>Antonio Fernandes Mastella Mastella</t>
  </si>
  <si>
    <t>CPF 52697789715</t>
  </si>
  <si>
    <t>Rua Mariano Garcia 113 - Casa, Marataízes - CEP: 29345000, Espírito Santo</t>
  </si>
  <si>
    <t>52697789715</t>
  </si>
  <si>
    <t>Rua Joaquim Gomes 429 / casa - CEP 29345000 - cidade nova, Marataízes, Espírito Santo</t>
  </si>
  <si>
    <t>Marataízes</t>
  </si>
  <si>
    <t>29345000</t>
  </si>
  <si>
    <t>MEL42316403114FMDOF01</t>
  </si>
  <si>
    <t>2000004497024975</t>
  </si>
  <si>
    <t>MLB2015330278</t>
  </si>
  <si>
    <t>2 Kit's De Rolamento Roda Traseira Gol G1 G2 G3 G4 G5 Novo</t>
  </si>
  <si>
    <t>Kamila Tavares Mendes</t>
  </si>
  <si>
    <t>11850919712</t>
  </si>
  <si>
    <t>Rua Hugo Panasco Alvim 301 / Apto 302 - CEP 22795306 - Recreio dos Bandeirantes, Rio de Janeiro, Rio de Janeiro</t>
  </si>
  <si>
    <t>22795306</t>
  </si>
  <si>
    <t>1 de junho | 01:13</t>
  </si>
  <si>
    <t>1 de junho | 15:25</t>
  </si>
  <si>
    <t>MEL42316317545LMFFF01</t>
  </si>
  <si>
    <t>2000005756638738</t>
  </si>
  <si>
    <t>Lucas Francisco</t>
  </si>
  <si>
    <t>45267999806</t>
  </si>
  <si>
    <t>Rua Prefeito Benedito de Oliveira Ramos 298 / CEP 12820000 - Areias, São Paulo</t>
  </si>
  <si>
    <t>Areias</t>
  </si>
  <si>
    <t>12820000</t>
  </si>
  <si>
    <t>1 de junho | 15:19</t>
  </si>
  <si>
    <t>MEL42316306453LMFFF01</t>
  </si>
  <si>
    <t>2000005756607710</t>
  </si>
  <si>
    <t>Par-2210</t>
  </si>
  <si>
    <t>MLB2063671442</t>
  </si>
  <si>
    <t>2 Haste Bieleta Câmbio Peugeot 206 207  1.4 1.6 16cm Curta</t>
  </si>
  <si>
    <t>Thamires Nogueira Franco Figueredo</t>
  </si>
  <si>
    <t>02637814292</t>
  </si>
  <si>
    <t>Estrada Coronel José Gladiador 2699 / chácara Referencia: em frente ao número 2794 - CEP 05267000 - Jardim Anhangüera, São Paulo, São Paulo</t>
  </si>
  <si>
    <t>05267000</t>
  </si>
  <si>
    <t>31 de maio | 22:51</t>
  </si>
  <si>
    <t>1 de junho | 15:12</t>
  </si>
  <si>
    <t>MEL42316358464LMFFF01</t>
  </si>
  <si>
    <t>2000004496931145</t>
  </si>
  <si>
    <t>Par-5705</t>
  </si>
  <si>
    <t>MLB2807928221</t>
  </si>
  <si>
    <t>Par Bieleta Dianteira C4 2009 A 2013</t>
  </si>
  <si>
    <t>Pynocky champion</t>
  </si>
  <si>
    <t>CPF 74653091153</t>
  </si>
  <si>
    <t>RUA DO DENDÊ SN - Quadra 07 , Lote 68, Cavalcante - CEP: 73790000, Goiás</t>
  </si>
  <si>
    <t>74653091153</t>
  </si>
  <si>
    <t>Rua do Dendê SN / Quadra 07 , Lote 68 Referencia: "FISCAL CONTABILIDADE", CASO N ESTEJA ENTREGAR NO "MAXI-RESTAURANTE" (PAI) - CEP 73790000 - CENTRO, Cavalcante, Goiás</t>
  </si>
  <si>
    <t>Cavalcante</t>
  </si>
  <si>
    <t>Goiás</t>
  </si>
  <si>
    <t>73790000</t>
  </si>
  <si>
    <t>MEL42316251983FMDOF01</t>
  </si>
  <si>
    <t>2000005755432590</t>
  </si>
  <si>
    <t>Roberto Carlos Moreira Moreira</t>
  </si>
  <si>
    <t>07152580871</t>
  </si>
  <si>
    <t>Rua Santa Terezinha 301 / CEP 14787000 - Santa Terezinha, Barretos, São Paulo</t>
  </si>
  <si>
    <t>Barretos</t>
  </si>
  <si>
    <t>14787000</t>
  </si>
  <si>
    <t>31 de maio | 18:18</t>
  </si>
  <si>
    <t>1 de junho | 15:37</t>
  </si>
  <si>
    <t>MEL42315862928LMFFF01</t>
  </si>
  <si>
    <t>2000004496870495</t>
  </si>
  <si>
    <t>Wildeney Borges</t>
  </si>
  <si>
    <t>01949173127</t>
  </si>
  <si>
    <t>rua 10 quadra 14 lote 11 SN / Referencia: muro sem reboco com área fechada - CEP 76630000 - antonio severino coelho, Itaberaí, Goiás</t>
  </si>
  <si>
    <t>Itaberaí</t>
  </si>
  <si>
    <t>76630000</t>
  </si>
  <si>
    <t>31 de maio | 23:39</t>
  </si>
  <si>
    <t>MEL42316186151LMFFF01</t>
  </si>
  <si>
    <t>2000004496804079</t>
  </si>
  <si>
    <t>MLB2860212445</t>
  </si>
  <si>
    <t>Par Morceguinho Dianteiro Celta 1998 A 2015</t>
  </si>
  <si>
    <t>Guilherme Alexandre</t>
  </si>
  <si>
    <t>55572342840</t>
  </si>
  <si>
    <t>Avenida Joaquim Bernardes Neto 230 / CEP 12225370 - Jardim Castanheira, São José dos Campos, São Paulo</t>
  </si>
  <si>
    <t>São José dos Campos</t>
  </si>
  <si>
    <t>12225370</t>
  </si>
  <si>
    <t>1 de junho | 13:45</t>
  </si>
  <si>
    <t>MEL42316200070LMFFF01</t>
  </si>
  <si>
    <t>2000005756047904</t>
  </si>
  <si>
    <t>MLB1841725062</t>
  </si>
  <si>
    <t>Cabo De Embreagem Ducato(2.8mglu)2001 2002 2003 2004 2005...</t>
  </si>
  <si>
    <t>Marcelo Faria</t>
  </si>
  <si>
    <t>03918541606</t>
  </si>
  <si>
    <t>Rua José Geraldo Ladeira 117 / casa Referencia: perto do cemitério - CEP 36150000 - RENASCER, Rio Novo, Minas Gerais</t>
  </si>
  <si>
    <t>Rio Novo</t>
  </si>
  <si>
    <t>36150000</t>
  </si>
  <si>
    <t>31 de maio | 18:44</t>
  </si>
  <si>
    <t>1 de junho | 13:31</t>
  </si>
  <si>
    <t>MEL42316125546LMFFF01</t>
  </si>
  <si>
    <t>2000005756014620</t>
  </si>
  <si>
    <t>Venda entregue</t>
  </si>
  <si>
    <t>Chegou no dia quinta-feira, 1 de junho</t>
  </si>
  <si>
    <t>MLB1782110034</t>
  </si>
  <si>
    <t>Cabo De Engate Palio / Siena / Strada</t>
  </si>
  <si>
    <t>Silvano Ferreira Ribeiro FERREIRA RIBEIRO</t>
  </si>
  <si>
    <t>02661385517</t>
  </si>
  <si>
    <t>próximo a igreja católica SN / casa sn Referencia: casa do pé d fígado na frente - CEP 48490000 - colônia Roberto santos 1, Inhambupe, Bahia</t>
  </si>
  <si>
    <t>Inhambupe</t>
  </si>
  <si>
    <t>48490000</t>
  </si>
  <si>
    <t>31 de maio | 20:13</t>
  </si>
  <si>
    <t>1 de junho | 12:14</t>
  </si>
  <si>
    <t>MEL42316043901LMFFF01</t>
  </si>
  <si>
    <t>2000005755867686</t>
  </si>
  <si>
    <t>Armando Galdino da Silva Fonseca</t>
  </si>
  <si>
    <t>07922110731</t>
  </si>
  <si>
    <t>Rua Francisco Gomes de Carvalho 20 / casa Referencia: ao lado bar beira Rio - CEP 23893760 - São Miguel, Seropédica, Rio de Janeiro</t>
  </si>
  <si>
    <t>Seropédica</t>
  </si>
  <si>
    <t>23893760</t>
  </si>
  <si>
    <t>31 de maio | 17:55</t>
  </si>
  <si>
    <t>1 de junho | 16:19</t>
  </si>
  <si>
    <t>MEL42316049784LMFFF01</t>
  </si>
  <si>
    <t>2000005755826076</t>
  </si>
  <si>
    <t>Eduardo Aldeia De Paula Ferreira</t>
  </si>
  <si>
    <t>16127533708</t>
  </si>
  <si>
    <t>Estrada Kenji Shimizu 134 / CEP 25976447 - Vargem Grande, Teresópolis, Rio de Janeiro</t>
  </si>
  <si>
    <t>Teresópolis</t>
  </si>
  <si>
    <t>25976447</t>
  </si>
  <si>
    <t>31 de maio | 18:31</t>
  </si>
  <si>
    <t>1 de junho | 13:35</t>
  </si>
  <si>
    <t>MEL42315963543LMFFF01</t>
  </si>
  <si>
    <t>2000005755808888</t>
  </si>
  <si>
    <t>MLB2748587310</t>
  </si>
  <si>
    <t>Capa De Pedal Freio E Embreagem Citroen C3</t>
  </si>
  <si>
    <t>Hendrikus Rocha</t>
  </si>
  <si>
    <t>03226502670</t>
  </si>
  <si>
    <t>Praça Benedito Valadares 88 / 1902 Referencia: Em frente a praça do Santuário ao lado da escola Estadual Padre Matias Lobato - CEP 35500053 - Centro, Divinópolis, Minas Gerais</t>
  </si>
  <si>
    <t>Divinópolis</t>
  </si>
  <si>
    <t>35500053</t>
  </si>
  <si>
    <t>31 de maio | 16:20</t>
  </si>
  <si>
    <t>MEL42316020980LMFFF01</t>
  </si>
  <si>
    <t>2000005755787054</t>
  </si>
  <si>
    <t>MLB2767036253</t>
  </si>
  <si>
    <t>Caixa Rótula Alavanca Câmbio Gol Bola G2 1995 A 2001</t>
  </si>
  <si>
    <t>wesley marques soares</t>
  </si>
  <si>
    <t>CPF 38395402830</t>
  </si>
  <si>
    <t>Estrada Kizaemon Takeuti 536 - oficina mecanica, Taboão da Serra - CEP: 06775000, São Paulo</t>
  </si>
  <si>
    <t>38395402830</t>
  </si>
  <si>
    <t>Estrada Kizaemon Takeuti 536 / CEP 06775000 - Jardim Clementino, Taboão da Serra, São Paulo</t>
  </si>
  <si>
    <t>Taboão da Serra</t>
  </si>
  <si>
    <t>06775000</t>
  </si>
  <si>
    <t>1 de junho | 16:25</t>
  </si>
  <si>
    <t>1 de junho | 18:35</t>
  </si>
  <si>
    <t>ANDRE DE FARIA MARINO</t>
  </si>
  <si>
    <t>42316013412</t>
  </si>
  <si>
    <t>2000004496564567</t>
  </si>
  <si>
    <t>PAR-FTK33395</t>
  </si>
  <si>
    <t>MLB3123427474</t>
  </si>
  <si>
    <t>Par Pivô Inferior Da Bandeja Dianteira Ecosport 2003 A 2013</t>
  </si>
  <si>
    <t>emersonfaria845 emersonfaria845</t>
  </si>
  <si>
    <t>CPF 22555962883</t>
  </si>
  <si>
    <t>José larrubia Martins 620 - Próximo a padaria Ipanema, Monte Aprazível - CEP: 15150000, São Paulo</t>
  </si>
  <si>
    <t>22555962883</t>
  </si>
  <si>
    <t>Rua Duque de Caxias 599 / Referencia: próximo ao Detran da cidade - CEP 15150000 - centro, Monte Aprazível, São Paulo</t>
  </si>
  <si>
    <t>Monte Aprazível</t>
  </si>
  <si>
    <t>15150000</t>
  </si>
  <si>
    <t>1 de junho | 01:31</t>
  </si>
  <si>
    <t>1 de junho | 15:17</t>
  </si>
  <si>
    <t>MEL42315923559LMXDF01</t>
  </si>
  <si>
    <t>2000004496552795</t>
  </si>
  <si>
    <t>PAR-FTK3322K</t>
  </si>
  <si>
    <t>MLB3170217784</t>
  </si>
  <si>
    <t>Par Coifa Semi Eixo Lado Roda Siena 1996 A 2012</t>
  </si>
  <si>
    <t>Edson Augusto de Carvalho</t>
  </si>
  <si>
    <t>CPF 83237526991</t>
  </si>
  <si>
    <t>Rua São Jorge 22, Mauá da Serra - CEP: 86828000, Paraná</t>
  </si>
  <si>
    <t>83237526991</t>
  </si>
  <si>
    <t>Rua São Jorge 22 / Referencia: Pra baixo das Vinte Casas, no conjunto da Adram - CEP 86828000 - Vila Adram, Mauá da Serra, Paraná</t>
  </si>
  <si>
    <t>Mauá da Serra</t>
  </si>
  <si>
    <t>86828000</t>
  </si>
  <si>
    <t>1 de junho | 03:26</t>
  </si>
  <si>
    <t>MEL42315972932LMXDF01</t>
  </si>
  <si>
    <t>2000004496404609</t>
  </si>
  <si>
    <t>Chegou em 31 de maio</t>
  </si>
  <si>
    <t>MLB3278562376</t>
  </si>
  <si>
    <t>Cabo De Capô Com Alavanca Palio Weekend 2012 Em Diante</t>
  </si>
  <si>
    <t>motor race serviços automotivos ltda me</t>
  </si>
  <si>
    <t>CNPJ 11352445000157</t>
  </si>
  <si>
    <t>Rua Inácio Cervantes 29 - Referencia: Por Favor Entregar Até Ás 18h, Após Esse Horario Não Haverá Ninguém No Local. Grata, São Paulo - CEP: 05572000, São Paulo</t>
  </si>
  <si>
    <t>Não contribuinte</t>
  </si>
  <si>
    <t>11352445000157</t>
  </si>
  <si>
    <t>Rua Inácio Cervantes 29 / Referencia: Por Favor Entregar Até Ás 18h, Após Esse Horario Não Haverá Ninguém No Local. Grata - CEP 05572000 - Parque Ipê, São Paulo, São Paulo</t>
  </si>
  <si>
    <t>05572000</t>
  </si>
  <si>
    <t>31 de maio | 16:29</t>
  </si>
  <si>
    <t>31 de maio | 20:29</t>
  </si>
  <si>
    <t>42315838262</t>
  </si>
  <si>
    <t>2000005755362430</t>
  </si>
  <si>
    <t>Arthur Almeida Teixeira</t>
  </si>
  <si>
    <t>92095160100</t>
  </si>
  <si>
    <t>Avenida Brasil Sul 792 / Referencia: BrasCar automóveis revenda de carros - CEP 75123115 - Vila Jussara, Anápolis, Goiás</t>
  </si>
  <si>
    <t>Anápolis</t>
  </si>
  <si>
    <t>75123115</t>
  </si>
  <si>
    <t>1 de junho | 18:04</t>
  </si>
  <si>
    <t>MEL42315769741LMFFF01</t>
  </si>
  <si>
    <t>2000005755295798</t>
  </si>
  <si>
    <t>Paloma Santos</t>
  </si>
  <si>
    <t>34890022880</t>
  </si>
  <si>
    <t>Rua Malva-Isco 155 / 155B - Casa 65 Referencia: Condomínio Esmeralda Il - CEP 08031440 - Vila Nova Curuçá, São Paulo, São Paulo</t>
  </si>
  <si>
    <t>08031440</t>
  </si>
  <si>
    <t>1 de junho | 01:08</t>
  </si>
  <si>
    <t>1 de junho | 10:58</t>
  </si>
  <si>
    <t>MEL42315747969LMFFF01</t>
  </si>
  <si>
    <t>2000004496327581</t>
  </si>
  <si>
    <t>MLB1781827882</t>
  </si>
  <si>
    <t>Cabo De Engate E Seleção Corsa Classic 2005/2014</t>
  </si>
  <si>
    <t>Marcelo Francisco de Lima</t>
  </si>
  <si>
    <t>03977687298</t>
  </si>
  <si>
    <t>Rua Boa Vista 2624 / Barbearia DomFrancis - CEP 76888000 - setor 03, Monte Negro, Rondônia</t>
  </si>
  <si>
    <t>Monte Negro</t>
  </si>
  <si>
    <t>Rondônia</t>
  </si>
  <si>
    <t>76888000</t>
  </si>
  <si>
    <t>31 de maio | 16:41</t>
  </si>
  <si>
    <t>MEL42315707637LMFFF01</t>
  </si>
  <si>
    <t>2000005755170024</t>
  </si>
  <si>
    <t>Samuel De Jesus Nascimento</t>
  </si>
  <si>
    <t>33012539549</t>
  </si>
  <si>
    <t>Avenida Santo Antônio 171 / Referencia: Casa do muro de azulejo acima da distribuidora de gás - CEP 48018515 - Santo Antônio, Alagoinhas, Bahia</t>
  </si>
  <si>
    <t>48018515</t>
  </si>
  <si>
    <t>1 de junho | 12:37</t>
  </si>
  <si>
    <t>MEL42315750402LMFFF01</t>
  </si>
  <si>
    <t>2000005755130892</t>
  </si>
  <si>
    <t>MLB2068465616</t>
  </si>
  <si>
    <t>Kit Reparo Alavanca Câmbio Trambulador Celta 2005 Até 2014</t>
  </si>
  <si>
    <t>Damásio Gomes</t>
  </si>
  <si>
    <t>76807614500</t>
  </si>
  <si>
    <t>Travessa Militão César 22 / casa Referencia: casa - CEP 45430000 - José Floriano, Taperoá, Bahia</t>
  </si>
  <si>
    <t>Taperoá</t>
  </si>
  <si>
    <t>45430000</t>
  </si>
  <si>
    <t>1 de junho | 15:10</t>
  </si>
  <si>
    <t>MEL42315736618LMFFF01</t>
  </si>
  <si>
    <t>2000005755083362</t>
  </si>
  <si>
    <t>MLB2859910056</t>
  </si>
  <si>
    <t>Morceguinho Dianteiro Classic Lado Direito 2004 A 2015</t>
  </si>
  <si>
    <t>hudson ernandes lopes motta</t>
  </si>
  <si>
    <t>CPF 40519299817</t>
  </si>
  <si>
    <t>maria de lourdes ferreira 1077 - casa, Sorocaba - CEP: 18061470, São Paulo</t>
  </si>
  <si>
    <t>40519299817</t>
  </si>
  <si>
    <t>Rua Pedro Nolasco Viêira 10 / casa Referencia: casa - CEP 18190000 - centro, Araçoiaba da Serra, São Paulo</t>
  </si>
  <si>
    <t>Araçoiaba da Serra</t>
  </si>
  <si>
    <t>18190000</t>
  </si>
  <si>
    <t>1 de junho | 02:09</t>
  </si>
  <si>
    <t>1 de junho | 12:02</t>
  </si>
  <si>
    <t>MEL42315655927LMXDF01</t>
  </si>
  <si>
    <t>2000005755054950</t>
  </si>
  <si>
    <t>Carlos Alberto</t>
  </si>
  <si>
    <t>51534142568</t>
  </si>
  <si>
    <t>Caminho 34 3 / Certo C  Referencia: certo C caminho 34 casa 3F - CEP 41490380 - Mussurunga I, Salvador, Bahia</t>
  </si>
  <si>
    <t>Salvador</t>
  </si>
  <si>
    <t>41490380</t>
  </si>
  <si>
    <t>31 de maio | 23:53</t>
  </si>
  <si>
    <t>1 de junho | 12:21</t>
  </si>
  <si>
    <t>MEL42315641549LMFFF01</t>
  </si>
  <si>
    <t>2000004496218679</t>
  </si>
  <si>
    <t>MLB2100408456</t>
  </si>
  <si>
    <t>Capa Pedal Freio Embreagem Gm Cobalt 2012 Em Diante</t>
  </si>
  <si>
    <t>Marcos Paulo Silva Aguiar</t>
  </si>
  <si>
    <t>15153027767</t>
  </si>
  <si>
    <t>Rua Prefeito Olímpio de Melo 1828 / GALPÃO APACHE - CEP 20930005 - Benfica, Rio de Janeiro, Rio de Janeiro</t>
  </si>
  <si>
    <t>20930005</t>
  </si>
  <si>
    <t>31 de maio | 16:46</t>
  </si>
  <si>
    <t>1 de junho | 17:39</t>
  </si>
  <si>
    <t>MEL42315611367LMFFF01</t>
  </si>
  <si>
    <t>2000005754926330</t>
  </si>
  <si>
    <t>MLB3617732094</t>
  </si>
  <si>
    <t>Cabo Do Trambulador Sprinter Cdi 313 2004 A 2019</t>
  </si>
  <si>
    <t>Samira Alves Babilon</t>
  </si>
  <si>
    <t>CPF 18605295775</t>
  </si>
  <si>
    <t>Rua Oscar Onorato Campos 26 - do lado da oficina, Barra de São Francisco - CEP: 29800000, Espírito Santo</t>
  </si>
  <si>
    <t>18605295775</t>
  </si>
  <si>
    <t>Rua São Francisco 85 / CEP 29800000 - irmão Fernandes, Barra de São Francisco, Espírito Santo</t>
  </si>
  <si>
    <t>Barra de São Francisco</t>
  </si>
  <si>
    <t>29800000</t>
  </si>
  <si>
    <t>MEL42315647274FMDOF01</t>
  </si>
  <si>
    <t>2000004492984845</t>
  </si>
  <si>
    <t>MLB2100157802</t>
  </si>
  <si>
    <t>Capa Pedal Kia Bongo K2500 K2700 K2799 Hr H100</t>
  </si>
  <si>
    <t>William Macedo</t>
  </si>
  <si>
    <t>28988706846</t>
  </si>
  <si>
    <t>Avenida Eliseu de Almeida 211 / CEP 05533000 - Instituto de Previdência, São Paulo, São Paulo</t>
  </si>
  <si>
    <t>05533000</t>
  </si>
  <si>
    <t>31 de maio | 23:10</t>
  </si>
  <si>
    <t>1 de junho | 11:59</t>
  </si>
  <si>
    <t>MEL42315642242LMFFF01</t>
  </si>
  <si>
    <t>2000005754906492</t>
  </si>
  <si>
    <t>MLB2807904589</t>
  </si>
  <si>
    <t>Par Bieleta Dianteira C4 Lounge 2013 Emdiante</t>
  </si>
  <si>
    <t>Jose Nilo Sousa Ferreira</t>
  </si>
  <si>
    <t>CPF 01167572300</t>
  </si>
  <si>
    <t>Travessa Mar Adriático 168, São Paulo - CEP: 05136060, São Paulo</t>
  </si>
  <si>
    <t>01167572300</t>
  </si>
  <si>
    <t>Travessa Mar Adriático 168 / CEP 05136060 - Jardim Santo Elias, São Paulo, São Paulo</t>
  </si>
  <si>
    <t>05136060</t>
  </si>
  <si>
    <t>31 de maio | 16:14</t>
  </si>
  <si>
    <t>31 de maio | 20:46</t>
  </si>
  <si>
    <t>CLEITON SANTOS DE ARAUJO</t>
  </si>
  <si>
    <t>42315577339</t>
  </si>
  <si>
    <t>2000004496108157</t>
  </si>
  <si>
    <t>Frankson Sávio</t>
  </si>
  <si>
    <t>60660825317</t>
  </si>
  <si>
    <t>Rua dos Cedros SN / Quadra 26 lote 8 e 9 - Referencia: Rua Dos Cedros, Quadra 26, Lote 8 e 9. Torre Da Vivo CEP: 65076100 - CEP 65076100 - Jardim São Francisco, São Luís, Maranhão</t>
  </si>
  <si>
    <t>São Luís</t>
  </si>
  <si>
    <t>Maranhão</t>
  </si>
  <si>
    <t>65076100</t>
  </si>
  <si>
    <t>1 de junho | 02:37</t>
  </si>
  <si>
    <t>MEL42315517703LMFFF01</t>
  </si>
  <si>
    <t>2000004496095261</t>
  </si>
  <si>
    <t>Ulisses Magrini</t>
  </si>
  <si>
    <t>36544324841</t>
  </si>
  <si>
    <t>Rua Bandeirantes 173 / Posto de Gasolina - CEP 15828000 - Centro, Palmares Paulista, São Paulo</t>
  </si>
  <si>
    <t>Palmares Paulista</t>
  </si>
  <si>
    <t>15828000</t>
  </si>
  <si>
    <t>31 de maio | 19:34</t>
  </si>
  <si>
    <t>1 de junho | 16:38</t>
  </si>
  <si>
    <t>MEL42315506235LMFFF01</t>
  </si>
  <si>
    <t>2000004496094915</t>
  </si>
  <si>
    <t>Par112005B</t>
  </si>
  <si>
    <t>MLB2928902307</t>
  </si>
  <si>
    <t>Par Bracinho Oscilante Com Pivô Fiat Uno 1986 A 1996</t>
  </si>
  <si>
    <t xml:space="preserve">DIEGO  HENRIQUE DE SOUSA </t>
  </si>
  <si>
    <t>CPF 09449366608</t>
  </si>
  <si>
    <t>General Osório 58 - Comércio, Ouro Fino - CEP: 37570000, Minas Gerais</t>
  </si>
  <si>
    <t>09449366608</t>
  </si>
  <si>
    <t>Rua Amando Sanches Lemos 230 / Comércio Referencia: asilo - CEP 37570000 - Centro, Ouro Fino, Minas Gerais</t>
  </si>
  <si>
    <t>Ouro Fino</t>
  </si>
  <si>
    <t>37570000</t>
  </si>
  <si>
    <t>1 de junho | 01:55</t>
  </si>
  <si>
    <t>1 de junho | 14:51</t>
  </si>
  <si>
    <t>MEL42315562310LMXDF01</t>
  </si>
  <si>
    <t>2000004496021137</t>
  </si>
  <si>
    <t>PAR-13120</t>
  </si>
  <si>
    <t>MLB3102162999</t>
  </si>
  <si>
    <t>Kit Pino Deslizante Pinça De Freio Montana 2003 Em Diante</t>
  </si>
  <si>
    <t>João Victor Santos de Souza</t>
  </si>
  <si>
    <t>CPF 12732832600</t>
  </si>
  <si>
    <t>Rua Francisco de Assis Ribeiro 48, Passos - CEP: 37904150, Minas Gerais</t>
  </si>
  <si>
    <t>12732832600</t>
  </si>
  <si>
    <t>Rua Doutor João Bráulio 54 / Magazine Luiza - CEP 37900102 - Centro, Passos, Minas Gerais</t>
  </si>
  <si>
    <t>Passos</t>
  </si>
  <si>
    <t>37900102</t>
  </si>
  <si>
    <t>1 de junho | 01:36</t>
  </si>
  <si>
    <t>1 de junho | 16:31</t>
  </si>
  <si>
    <t>MEL42315487776LMXDF01</t>
  </si>
  <si>
    <t>2000005754461200</t>
  </si>
  <si>
    <t>MLB2220362721</t>
  </si>
  <si>
    <t>Suporte Radiador Vectra Cd 2.0 97 A 98 Ld/le</t>
  </si>
  <si>
    <t>Gabriel Fernandes Navarro</t>
  </si>
  <si>
    <t>CPF 40696450801</t>
  </si>
  <si>
    <t>Rua Costa Barros 691 - clube do espetinho, São Paulo - CEP: 03210000, São Paulo</t>
  </si>
  <si>
    <t>40696450801</t>
  </si>
  <si>
    <t>Rua Costa Barros 691 / clube do espetinho Referencia: clube do espetinho aberto as 8:00 as 18:00 - CEP 03210000 - Vila Alpina, São Paulo, São Paulo</t>
  </si>
  <si>
    <t>03210000</t>
  </si>
  <si>
    <t>31 de maio | 15:34</t>
  </si>
  <si>
    <t>31 de maio | 19:24</t>
  </si>
  <si>
    <t>MICHELLE RULING MARTINS</t>
  </si>
  <si>
    <t>42315390561</t>
  </si>
  <si>
    <t>2000005754438640</t>
  </si>
  <si>
    <t>Par-27020</t>
  </si>
  <si>
    <t>MLB2669827088</t>
  </si>
  <si>
    <t>Par Reparo Pino Guia Pinça De Freio Dianteiro Corolla 03a08</t>
  </si>
  <si>
    <t>jurandy rodrigues</t>
  </si>
  <si>
    <t>69428530891</t>
  </si>
  <si>
    <t>Rua Usina de Caraguatatuba 85 / quadra 137 centro Referencia: cep 19274000. - CEP 19274000 - centro, Primavera, São Paulo</t>
  </si>
  <si>
    <t>Primavera</t>
  </si>
  <si>
    <t>19274000</t>
  </si>
  <si>
    <t>31 de maio | 15:58</t>
  </si>
  <si>
    <t>MEL42315442330LMFFF01</t>
  </si>
  <si>
    <t>2000005754325746</t>
  </si>
  <si>
    <t>PAR-FTK00903</t>
  </si>
  <si>
    <t>MLB3101724949</t>
  </si>
  <si>
    <t>Par Pivô Da Bandeja Inferior Citroen C3 2002 A 2013</t>
  </si>
  <si>
    <t>Lucas Golub</t>
  </si>
  <si>
    <t>CPF 08909116900</t>
  </si>
  <si>
    <t>Benedito toazza 188, Santiago do Sul - CEP: 89854000, Santa Catarina</t>
  </si>
  <si>
    <t>08909116900</t>
  </si>
  <si>
    <t>Benedito toazza 188 / CEP 89854000 - centro, Santiago do Sul, Santa Catarina</t>
  </si>
  <si>
    <t>Santiago do Sul</t>
  </si>
  <si>
    <t>Santa Catarina</t>
  </si>
  <si>
    <t>89854000</t>
  </si>
  <si>
    <t>1 de junho | 08:50</t>
  </si>
  <si>
    <t>MEL42315336433LMXDF01</t>
  </si>
  <si>
    <t>2000005754293594</t>
  </si>
  <si>
    <t>Wellington Santana</t>
  </si>
  <si>
    <t>81188544500</t>
  </si>
  <si>
    <t>Rua Auriflama 170 / Casa - CEP 44056688 - Mangabeira, Feira de Santana, Bahia</t>
  </si>
  <si>
    <t>Feira de Santana</t>
  </si>
  <si>
    <t>44056688</t>
  </si>
  <si>
    <t>1 de junho | 10:38</t>
  </si>
  <si>
    <t>MEL42315383866LMFFF01</t>
  </si>
  <si>
    <t>2000005754233824</t>
  </si>
  <si>
    <t>MLB2986722110</t>
  </si>
  <si>
    <t>Bandeja Inferior Direito Grand Livina 2010 Á 2014</t>
  </si>
  <si>
    <t>Fernando Macedo de Morais</t>
  </si>
  <si>
    <t>CPF 21918485836</t>
  </si>
  <si>
    <t>Estrada do Campo Limpo 6903 - casa 149, São Paulo - CEP: 05787000, São Paulo</t>
  </si>
  <si>
    <t>21918485836</t>
  </si>
  <si>
    <t>Estrada do Campo Limpo 6903 / casa 149 Referencia: Próximo ao Piscinão da Sharp - CEP 05787000 - Pirajussara, São Paulo, São Paulo</t>
  </si>
  <si>
    <t>05787000</t>
  </si>
  <si>
    <t>31 de maio | 20:36</t>
  </si>
  <si>
    <t>VITOR SARAIVA</t>
  </si>
  <si>
    <t>42315359600</t>
  </si>
  <si>
    <t>2000005754202980</t>
  </si>
  <si>
    <t>luzantonio91459420 luzantonio91459420</t>
  </si>
  <si>
    <t>02896521976</t>
  </si>
  <si>
    <t>Rua Sibéria 1387 / entradaclubáguaverde Referencia: casa de dois andares cercado verde - CEP 88360000 - aymore, Guabiruba, Santa Catarina</t>
  </si>
  <si>
    <t>Guabiruba</t>
  </si>
  <si>
    <t>88360000</t>
  </si>
  <si>
    <t>31 de maio | 22:38</t>
  </si>
  <si>
    <t>1 de junho | 11:13</t>
  </si>
  <si>
    <t>MEL42315341720LMFFF01</t>
  </si>
  <si>
    <t>2000005754157704</t>
  </si>
  <si>
    <t>PAR-14097/99</t>
  </si>
  <si>
    <t>MLB2787161519</t>
  </si>
  <si>
    <t>2 Kits Pino Dobradiça Porta Uno Mille Prêmio Elba</t>
  </si>
  <si>
    <t>Dalton Jose</t>
  </si>
  <si>
    <t>CPF 03282545681</t>
  </si>
  <si>
    <t>Raimundo Marques 45 - Novo horizonte, Raposos - CEP: 34400000, Minas Gerais</t>
  </si>
  <si>
    <t>03282545681</t>
  </si>
  <si>
    <t>Rua Raimundo Marques 45 / casa - CEP 34400000 - Novo horizonte, Raposos, Minas Gerais</t>
  </si>
  <si>
    <t>Raposos</t>
  </si>
  <si>
    <t>34400000</t>
  </si>
  <si>
    <t>MEL42315323934LMXDF01</t>
  </si>
  <si>
    <t>2000005754048644</t>
  </si>
  <si>
    <t>MLB2718552658</t>
  </si>
  <si>
    <t>Capa De Pedal Freio Embreagem Fox 2016</t>
  </si>
  <si>
    <t xml:space="preserve">joao  victor </t>
  </si>
  <si>
    <t>CPF 49593642897</t>
  </si>
  <si>
    <t>Rua Lucila Faria 209 - casa, São Paulo - CEP: 03581000, São Paulo</t>
  </si>
  <si>
    <t>49593642897</t>
  </si>
  <si>
    <t>Rua Lucila Faria 209 / Referencia: perto do mac donalds da avenida itaquera - CEP 03581000 - Jardim Fernandes, São Paulo, São Paulo</t>
  </si>
  <si>
    <t>03581000</t>
  </si>
  <si>
    <t>1 de junho | 01:59</t>
  </si>
  <si>
    <t>1 de junho | 10:06</t>
  </si>
  <si>
    <t>MEL42315274178LMXDF01</t>
  </si>
  <si>
    <t>2000005753961430</t>
  </si>
  <si>
    <t>MLB2065545134</t>
  </si>
  <si>
    <t>Kit Reparo Bucha Alavanca Câmbio Varão Corsa</t>
  </si>
  <si>
    <t>Fernando Manhani</t>
  </si>
  <si>
    <t>CPF 28092102848</t>
  </si>
  <si>
    <t>Rua Anna Argentina Bugnoti 359, Caieiras - CEP: 07714200, São Paulo</t>
  </si>
  <si>
    <t>28092102848</t>
  </si>
  <si>
    <t>Rua Anna Argentina Bugnoti 359 / CEP 07714200 - Serpa, Caieiras, São Paulo</t>
  </si>
  <si>
    <t>Caieiras</t>
  </si>
  <si>
    <t>07714200</t>
  </si>
  <si>
    <t>31 de maio | 16:07</t>
  </si>
  <si>
    <t>31 de maio | 19:22</t>
  </si>
  <si>
    <t>DOUGLAS MATOS</t>
  </si>
  <si>
    <t>42315177525</t>
  </si>
  <si>
    <t>2000004495737137</t>
  </si>
  <si>
    <t>MLB2931730410</t>
  </si>
  <si>
    <t>Bandeja Inferior Esquerdo Spin 2013 Em Diante Sem Pivô</t>
  </si>
  <si>
    <t>Wendel Cavalcante Silva</t>
  </si>
  <si>
    <t>CPF 32289307858</t>
  </si>
  <si>
    <t>Estrada Morro Grande 1133, Cotia - CEP: 06700650, São Paulo</t>
  </si>
  <si>
    <t>32289307858</t>
  </si>
  <si>
    <t>ESTRADA DO MORRO GRANDE 1133 / CEP 06700650 - Parque Santa Rita de Cássia, Cotia, São Paulo</t>
  </si>
  <si>
    <t>06700650</t>
  </si>
  <si>
    <t>31 de maio | 16:24</t>
  </si>
  <si>
    <t>31 de maio | 21:16</t>
  </si>
  <si>
    <t>MARCIO SILVA</t>
  </si>
  <si>
    <t>42315221216</t>
  </si>
  <si>
    <t>2000005753825262</t>
  </si>
  <si>
    <t>Kit-PG001</t>
  </si>
  <si>
    <t>MLB2607917865</t>
  </si>
  <si>
    <t>Kit Rolamento Eixo Traseiro C/ Bucha Pegeout 206/207 47mm</t>
  </si>
  <si>
    <t>carlos alberto gaspar</t>
  </si>
  <si>
    <t>76699684604</t>
  </si>
  <si>
    <t>Av. Dr Jurandir Da Costa Campos Bairro Estação 1519 / Escritorio - Operadora Ceramista - CEP 35720000 - Matozinhos, Minas Gerais</t>
  </si>
  <si>
    <t>Matozinhos</t>
  </si>
  <si>
    <t>35720000</t>
  </si>
  <si>
    <t>31 de maio | 16:09</t>
  </si>
  <si>
    <t>MEL42315182650LMFFF01</t>
  </si>
  <si>
    <t>2000005753756274</t>
  </si>
  <si>
    <t>Levy Anjos Marques</t>
  </si>
  <si>
    <t>07374124538</t>
  </si>
  <si>
    <t>Caminho Soledade 2 / portão branco Referencia: casa da esquina muro laranja chamar Cleusa - CEP 42801849 - Novo Horizonte, Camaçari, Bahia</t>
  </si>
  <si>
    <t>Camaçari</t>
  </si>
  <si>
    <t>42801849</t>
  </si>
  <si>
    <t>31 de maio | 13:54</t>
  </si>
  <si>
    <t>31 de maio | 21:29</t>
  </si>
  <si>
    <t>MEL42315148878LMFFF01</t>
  </si>
  <si>
    <t>2000004495605165</t>
  </si>
  <si>
    <t>MLB2819153137</t>
  </si>
  <si>
    <t>Cabo De Embreagem Parati Saveiro Gol  94 95  96 97 98</t>
  </si>
  <si>
    <t>Wesley Berguerand</t>
  </si>
  <si>
    <t>CPF 19731366784</t>
  </si>
  <si>
    <t>Rua Otávio Ferller 426 - Casa, São Gonçalo - CEP: 24717090, Rio de Janeiro</t>
  </si>
  <si>
    <t>19731366784</t>
  </si>
  <si>
    <t>Rua Otávio Ferller 426 / Casa Referencia: caso nao consiga entrar em contato com esse numero, tente nesse 021991762901 - CEP 24717090 - Jardim Catarina, São Gonçalo, Rio de Janeiro</t>
  </si>
  <si>
    <t>24717090</t>
  </si>
  <si>
    <t>1 de junho | 06:01</t>
  </si>
  <si>
    <t>MEL42315029085LMXDF01</t>
  </si>
  <si>
    <t>2000005753514020</t>
  </si>
  <si>
    <t>Bruna Luiza</t>
  </si>
  <si>
    <t>11182943438</t>
  </si>
  <si>
    <t>AVENIDA MARIO FREIRE LEAHY 1996 / PARTS  Referencia: RODRIGUES AUTO CENTER - CEP 57200000 - COHAB, Penedo, Alagoas</t>
  </si>
  <si>
    <t>Penedo</t>
  </si>
  <si>
    <t>Alagoas</t>
  </si>
  <si>
    <t>57200000</t>
  </si>
  <si>
    <t>31 de maio | 20:49</t>
  </si>
  <si>
    <t>MEL42314980839LMFFF01</t>
  </si>
  <si>
    <t>2000005753478856</t>
  </si>
  <si>
    <t>Alba Regina Stephani Ribeiro</t>
  </si>
  <si>
    <t>15372572850</t>
  </si>
  <si>
    <t>Rua Santa Cecília 138 / CEP 11730000 - Agenor de Campos, Mongaguá, São Paulo</t>
  </si>
  <si>
    <t>Mongaguá</t>
  </si>
  <si>
    <t>11730000</t>
  </si>
  <si>
    <t>1 de junho | 01:12</t>
  </si>
  <si>
    <t>1 de junho | 13:28</t>
  </si>
  <si>
    <t>MEL42315031084LMFFF01</t>
  </si>
  <si>
    <t>2000004495486971</t>
  </si>
  <si>
    <t>MLB2069199981</t>
  </si>
  <si>
    <t>Reparo Alavanca Cambio Corsa Classic Celta 2005/2014</t>
  </si>
  <si>
    <t>Jefferson de Santana Santos</t>
  </si>
  <si>
    <t>03200321598</t>
  </si>
  <si>
    <t>Avenida Manoel Dantas 43 / escritório da infobr Referencia: entrega a vitória ou talis - CEP 49930000 - centro, Cedro de São João, Sergipe</t>
  </si>
  <si>
    <t>Cedro de São João</t>
  </si>
  <si>
    <t>49930000</t>
  </si>
  <si>
    <t>31 de maio | 19:48</t>
  </si>
  <si>
    <t>1 de junho | 10:32</t>
  </si>
  <si>
    <t>MEL42314979514LMFFF01</t>
  </si>
  <si>
    <t>2000005753340072</t>
  </si>
  <si>
    <t>MLB2991236242</t>
  </si>
  <si>
    <t>Bandeja Inferior Del Rey 1984 A 1997</t>
  </si>
  <si>
    <t>Joel Casturino de Farias</t>
  </si>
  <si>
    <t>CPF 70147701953</t>
  </si>
  <si>
    <t>Avenida avenida brasil SN, Imbaú - CEP: 84250000, Paraná</t>
  </si>
  <si>
    <t>70147701953</t>
  </si>
  <si>
    <t>Avenida avenida brasil SN / Referencia: mercado da Dani - CEP 84250000 - charqueada de baixo, Imbaú, Paraná</t>
  </si>
  <si>
    <t>Imbaú</t>
  </si>
  <si>
    <t>84250000</t>
  </si>
  <si>
    <t>1 de junho | 05:13</t>
  </si>
  <si>
    <t>MEL42314902475LMXDF01</t>
  </si>
  <si>
    <t>2000005753315968</t>
  </si>
  <si>
    <t>Marcos Marcos José dos santos</t>
  </si>
  <si>
    <t>02061614922</t>
  </si>
  <si>
    <t>Itararé</t>
  </si>
  <si>
    <t>18466571</t>
  </si>
  <si>
    <t>MEL42314963112LMFFF01</t>
  </si>
  <si>
    <t>2000005753249358</t>
  </si>
  <si>
    <t>Ana Claudia Ribeiro</t>
  </si>
  <si>
    <t>06831798969</t>
  </si>
  <si>
    <t>Rua Professora Urana Gomes Barros 390 / Bloco 01 apto 32 Referencia: Condomínio Monte Moriah - CEP 13056674 - Recanto do Sol I, Campinas, São Paulo</t>
  </si>
  <si>
    <t>13056674</t>
  </si>
  <si>
    <t>1 de junho | 01:16</t>
  </si>
  <si>
    <t>MEL42314930310LMFFF01</t>
  </si>
  <si>
    <t>2000005753136878</t>
  </si>
  <si>
    <t>par-13125</t>
  </si>
  <si>
    <t>MLB2223552929</t>
  </si>
  <si>
    <t>Par Pino Guia Pinça Freio Cobalt/sonic/spin/onix12a19</t>
  </si>
  <si>
    <t>Juarez Alves Rodrigues</t>
  </si>
  <si>
    <t>67802320682</t>
  </si>
  <si>
    <t>Rua Barão do Rio Branco 662 / CEP 35010030 - Centro, Governador Valadares, Minas Gerais</t>
  </si>
  <si>
    <t>Governador Valadares</t>
  </si>
  <si>
    <t>35010030</t>
  </si>
  <si>
    <t>31 de maio | 15:31</t>
  </si>
  <si>
    <t>MEL42314816769LMFFF01</t>
  </si>
  <si>
    <t>2000005753111132</t>
  </si>
  <si>
    <t>miro santos</t>
  </si>
  <si>
    <t>02569594555</t>
  </si>
  <si>
    <t>Rua Visconde do Rio Branco 598 / Térreo - CEP 48970000 - Centro, Senhor do Bonfim, Bahia</t>
  </si>
  <si>
    <t>Senhor do Bonfim</t>
  </si>
  <si>
    <t>48970000</t>
  </si>
  <si>
    <t>1 de junho | 02:49</t>
  </si>
  <si>
    <t>MEL42314870178LMFFF01</t>
  </si>
  <si>
    <t>2000005753068124</t>
  </si>
  <si>
    <t>Chega entre os dias 6 e 12 de junho</t>
  </si>
  <si>
    <t>Par-PG001</t>
  </si>
  <si>
    <t>MLB1804965496</t>
  </si>
  <si>
    <t>2 Kit's Rolamento Eixo Traseiro Peugeot206/207 C/barra 47mm</t>
  </si>
  <si>
    <t>Jozenildo Silva</t>
  </si>
  <si>
    <t>04848046424</t>
  </si>
  <si>
    <t>Rua Wilson Luiz de Fraga 117 / CEP 53640794 - Agamenon Magalhães, Igarassu, Pernambuco</t>
  </si>
  <si>
    <t>53640794</t>
  </si>
  <si>
    <t>31 de maio | 15:26</t>
  </si>
  <si>
    <t>423147858670001</t>
  </si>
  <si>
    <t>2000004495361087</t>
  </si>
  <si>
    <t>Wallas Rodrigues da Silva Rodrigues</t>
  </si>
  <si>
    <t>06888814599</t>
  </si>
  <si>
    <t>Formosa do Rio Preto</t>
  </si>
  <si>
    <t>47990000</t>
  </si>
  <si>
    <t>MEL42314784457LMFFF01</t>
  </si>
  <si>
    <t>2000005752997182</t>
  </si>
  <si>
    <t>MLB2603267890</t>
  </si>
  <si>
    <t>Kit Pino Guia Pinça De Freio Diant 1lado L200 Sport 2006</t>
  </si>
  <si>
    <t>José Sebastião Pereira</t>
  </si>
  <si>
    <t>CPF 07766207893</t>
  </si>
  <si>
    <t>Rua Doutor Orensy Rodrigues da Silva 408 - ITESP, Andradina - CEP: 16901003, São Paulo</t>
  </si>
  <si>
    <t>07766207893</t>
  </si>
  <si>
    <t>Rua Nagib Muhana Zahr 312 / ITESP - CEP 16920000 - Centro, Castilho, São Paulo</t>
  </si>
  <si>
    <t>Castilho</t>
  </si>
  <si>
    <t>16920000</t>
  </si>
  <si>
    <t>1 de junho | 05:09</t>
  </si>
  <si>
    <t>MEL42314761169LMXDF01</t>
  </si>
  <si>
    <t>2000005752995442</t>
  </si>
  <si>
    <t>Moabe Henrique Dias</t>
  </si>
  <si>
    <t>48239789862</t>
  </si>
  <si>
    <t>Rua Arcângelo pereira Carrocha 47 / Casa Referencia: Portão branco árvore na frente - CEP 18190000 - Jardim Laura, Araçoiaba da Serra, São Paulo</t>
  </si>
  <si>
    <t>1 de junho | 13:20</t>
  </si>
  <si>
    <t>MEL42314759327LMFFF01</t>
  </si>
  <si>
    <t>2000004493415281</t>
  </si>
  <si>
    <t>Ailton Mamede Da Silva</t>
  </si>
  <si>
    <t>CPF 04519386403</t>
  </si>
  <si>
    <t>Rua Novo Horizonte 81 - Próximo o ceasa, Santa Maria da Boa Vista - CEP: 56380000, Pernambuco</t>
  </si>
  <si>
    <t>04519386403</t>
  </si>
  <si>
    <t>Rua Novo Horizonte 81 / Próximo o ceasa - CEP 56380000 - Vitória do semteto, Santa Maria da Boa Vista, Pernambuco</t>
  </si>
  <si>
    <t>Santa Maria da Boa Vista</t>
  </si>
  <si>
    <t>56380000</t>
  </si>
  <si>
    <t>MEL42314781368LMXDF01</t>
  </si>
  <si>
    <t>2000005752902538</t>
  </si>
  <si>
    <t>2000005752904024</t>
  </si>
  <si>
    <t>MLB3118762729</t>
  </si>
  <si>
    <t>Braço Tensor Direita Sem Terminal Uno Mille 1985 A 2004</t>
  </si>
  <si>
    <t>2000004495134295</t>
  </si>
  <si>
    <t>Welton Souza Teixeira</t>
  </si>
  <si>
    <t>98737180525</t>
  </si>
  <si>
    <t>Rua das Flores 80 / 1 andar Referencia: próximo ao posto de saúdecasa com janelas de verde com janelas de vidro - CEP 45530000 - Passagem, Itacaré, Bahia</t>
  </si>
  <si>
    <t>Itacaré</t>
  </si>
  <si>
    <t>45530000</t>
  </si>
  <si>
    <t>1 de junho | 02:45</t>
  </si>
  <si>
    <t>MEL42314638211LMFFF01</t>
  </si>
  <si>
    <t>2000005752126928</t>
  </si>
  <si>
    <t>MLB2832808204</t>
  </si>
  <si>
    <t>Cabo De Capô Gol Com Alavanca 1984 Em Diante</t>
  </si>
  <si>
    <t>Guilherme Bernardo Meris</t>
  </si>
  <si>
    <t>CPF 41237566894</t>
  </si>
  <si>
    <t>Rua Mangarás 160, São Paulo - CEP: 02280310, São Paulo</t>
  </si>
  <si>
    <t>41237566894</t>
  </si>
  <si>
    <t>Praça Eduardo Rudge 25 / imobiliária Referencia: Imobiliária 
Bellangero Imoveis
Horário comercial - CEP 03028010 - Pari, São Paulo, São Paulo</t>
  </si>
  <si>
    <t>03028010</t>
  </si>
  <si>
    <t>31 de maio | 15:33</t>
  </si>
  <si>
    <t>31 de maio | 17:45</t>
  </si>
  <si>
    <t>42314496158</t>
  </si>
  <si>
    <t>2000005752071516</t>
  </si>
  <si>
    <t>MLB2187084527</t>
  </si>
  <si>
    <t>Reparo Pino Guia Pinça De Freio Dianteiro Nissan Versa</t>
  </si>
  <si>
    <t>emerson ribas lins ribas</t>
  </si>
  <si>
    <t>02484873450</t>
  </si>
  <si>
    <t>Rua I 50 / Rua i n50 Referencia: terminal dos microônibus Barra de jangada - CEP 54470600 - Barra de Jangada, Jaboatão dos Guararapes, Pernambuco</t>
  </si>
  <si>
    <t>Jaboatão dos Guararapes</t>
  </si>
  <si>
    <t>54470600</t>
  </si>
  <si>
    <t>31 de maio | 19:04</t>
  </si>
  <si>
    <t>MEL42314477926LMFFF01</t>
  </si>
  <si>
    <t>2000004494754955</t>
  </si>
  <si>
    <t>talita oliveira</t>
  </si>
  <si>
    <t>30552688819</t>
  </si>
  <si>
    <t>Avenida do Imperador 4653 / Referencia: até às 18 - CEP 08051000 - Limoeiro, São Paulo, São Paulo</t>
  </si>
  <si>
    <t>08051000</t>
  </si>
  <si>
    <t>1 de junho | 01:22</t>
  </si>
  <si>
    <t>1 de junho | 13:25</t>
  </si>
  <si>
    <t>MEL42314452872LMFFF01</t>
  </si>
  <si>
    <t>2000005751993306</t>
  </si>
  <si>
    <t>MLB2640425245</t>
  </si>
  <si>
    <t>Kit Bomba Combustível Gasolina Sistema Bosch Corsawind 96a07</t>
  </si>
  <si>
    <t>Ryan Oliveira</t>
  </si>
  <si>
    <t>49586881881</t>
  </si>
  <si>
    <t>Rua Professor José Marques de Oliveira 694 / Referencia: Sobrado verde. - CEP 12605190 - Vila Passos, Lorena, São Paulo</t>
  </si>
  <si>
    <t>Lorena</t>
  </si>
  <si>
    <t>12605190</t>
  </si>
  <si>
    <t>1 de junho | 15:01</t>
  </si>
  <si>
    <t>MEL42314445048LMFFF01</t>
  </si>
  <si>
    <t>2000005751791066</t>
  </si>
  <si>
    <t>MLB2787167076</t>
  </si>
  <si>
    <t>Kit Reparo Terminal Cabo Engate Seleção Peugeot 208 E 307</t>
  </si>
  <si>
    <t>Valdenir Junior</t>
  </si>
  <si>
    <t>44157284801</t>
  </si>
  <si>
    <t>Rua Vicente Paiva 152 / casa Referencia: casa portão branco. - CEP 07123050 - Jardim Paraventi, Guarulhos, São Paulo</t>
  </si>
  <si>
    <t>Guarulhos</t>
  </si>
  <si>
    <t>07123050</t>
  </si>
  <si>
    <t>31 de maio | 11:43</t>
  </si>
  <si>
    <t>31 de maio | 17:32</t>
  </si>
  <si>
    <t>MEL42314300799LMFFF01</t>
  </si>
  <si>
    <t>2000005751797946</t>
  </si>
  <si>
    <t>MLB2794051785</t>
  </si>
  <si>
    <t>Bieleta Dianteira Ambos Os Lados Peugeot 207 2009 A 2013</t>
  </si>
  <si>
    <t>Lorival Rodrigues da Silva</t>
  </si>
  <si>
    <t>CPF 39946804840</t>
  </si>
  <si>
    <t>ESTRADA DO IMPERIADOR 53 - casa01, Araçariguama - CEP: 18147000, São Paulo</t>
  </si>
  <si>
    <t>39946804840</t>
  </si>
  <si>
    <t>Santana de Parnaíba</t>
  </si>
  <si>
    <t>06524115</t>
  </si>
  <si>
    <t>42314304463</t>
  </si>
  <si>
    <t>2000005751755900</t>
  </si>
  <si>
    <t>MLB2100316175</t>
  </si>
  <si>
    <t>Capa Pedal Embreagem Freio Sandero Logan 2007 Até 2011</t>
  </si>
  <si>
    <t>Leandro Suga Benites</t>
  </si>
  <si>
    <t>CPF 11495416879</t>
  </si>
  <si>
    <t>Marselha 1075 - ap 83, São Paulo - CEP: 05332000, São Paulo</t>
  </si>
  <si>
    <t>11495416879</t>
  </si>
  <si>
    <t>Rua Marselha 1075 / ap 83 - CEP 05332000 - Jaguaré, São Paulo, São Paulo</t>
  </si>
  <si>
    <t>05332000</t>
  </si>
  <si>
    <t>31 de maio | 19:06</t>
  </si>
  <si>
    <t>42314287177</t>
  </si>
  <si>
    <t>2000004494611789</t>
  </si>
  <si>
    <t>Weslei Ribeiro</t>
  </si>
  <si>
    <t>05803966576</t>
  </si>
  <si>
    <t>Rua Professora Eunice Sampaio 54 / casa 54 Referencia: ao lado da escola Luiza mello - CEP 41928182 - Chapada do Rio Vermelho, Salvador, Bahia</t>
  </si>
  <si>
    <t>41928182</t>
  </si>
  <si>
    <t>31 de maio | 03:27</t>
  </si>
  <si>
    <t>MEL42314341764LMFFF01</t>
  </si>
  <si>
    <t>2000005751703686</t>
  </si>
  <si>
    <t>MLB2816545331</t>
  </si>
  <si>
    <t>Cabo De Freio Gol G3 Freio A Tambor 1994 A 2002</t>
  </si>
  <si>
    <t>josé luiz bicalho bicalho</t>
  </si>
  <si>
    <t>CPF 24891460687</t>
  </si>
  <si>
    <t>rua ametista 60 - casa, Nova Era - CEP: 35920000, Minas Gerais</t>
  </si>
  <si>
    <t>24891460687</t>
  </si>
  <si>
    <t>Rua Ametista 60 / Casa - CEP 35920000 - Nova Era, Minas Gerais</t>
  </si>
  <si>
    <t>Nova Era</t>
  </si>
  <si>
    <t>35920000</t>
  </si>
  <si>
    <t>1 de junho | 07:14</t>
  </si>
  <si>
    <t>MEL42314329410LMXDF01</t>
  </si>
  <si>
    <t>2000005751451402</t>
  </si>
  <si>
    <t>Par-5717</t>
  </si>
  <si>
    <t>MLB2084404607</t>
  </si>
  <si>
    <t>Par Bieleta Barra Peugeot 408 3008 307 308 C4</t>
  </si>
  <si>
    <t>Klaus Marschall</t>
  </si>
  <si>
    <t>83499156504</t>
  </si>
  <si>
    <t>Francisco Rosa 420 / apartamento 504 EDF. dr. Antônio nascimento - bairro Rio Vermelho - CEP 41940210 - Rio Vermelho, Salvador, Bahia</t>
  </si>
  <si>
    <t>41940210</t>
  </si>
  <si>
    <t>31 de maio | 00:37</t>
  </si>
  <si>
    <t>31 de maio | 10:12</t>
  </si>
  <si>
    <t>MEL42314227914LMFFF01</t>
  </si>
  <si>
    <t>2000004494445127</t>
  </si>
  <si>
    <t>edf summer ville residence</t>
  </si>
  <si>
    <t>02839123401</t>
  </si>
  <si>
    <t>RUA DOUTOR ANICETO VAREJÃO 405 / B - CEP 54420310 - Jaboatão dos Guararapes, Pernambuco</t>
  </si>
  <si>
    <t>54420310</t>
  </si>
  <si>
    <t>1 de junho | 16:52</t>
  </si>
  <si>
    <t>MEL42314201436LMFFF01</t>
  </si>
  <si>
    <t>https://myaccount.mercadolivre.com.br/shipments/42314201436/detail</t>
  </si>
  <si>
    <t>2000005751353316</t>
  </si>
  <si>
    <t>Luciano Barbosa</t>
  </si>
  <si>
    <t>04505354954</t>
  </si>
  <si>
    <t>Rua Pioneiro Luiz Oberleitner 43 / CEP 87047520 - Conjunto Habitacional Requião, Maringá, Paraná</t>
  </si>
  <si>
    <t>Maringá</t>
  </si>
  <si>
    <t>87047520</t>
  </si>
  <si>
    <t>31 de maio | 13:22</t>
  </si>
  <si>
    <t>1 de junho | 10:21</t>
  </si>
  <si>
    <t>MEL42314186240LMFFF01</t>
  </si>
  <si>
    <t>2000005751126726</t>
  </si>
  <si>
    <t>Andre Faller</t>
  </si>
  <si>
    <t>04102334041</t>
  </si>
  <si>
    <t>João Batista Betat 1121 / CEP 96505060 - Quinta da Boa Vista, Cachoeira do Sul, Rio Grande do Sul</t>
  </si>
  <si>
    <t>Cachoeira do Sul</t>
  </si>
  <si>
    <t>96505060</t>
  </si>
  <si>
    <t>31 de maio | 14:13</t>
  </si>
  <si>
    <t>1 de junho | 14:35</t>
  </si>
  <si>
    <t>MEL42314025347LMFFF01</t>
  </si>
  <si>
    <t>2000005750999708</t>
  </si>
  <si>
    <t>MLB2037436515</t>
  </si>
  <si>
    <t>Cabo De Acelerador Corolla A Gasolina 2003, 2004, 2005, 2006</t>
  </si>
  <si>
    <t>Antonio Gomes Oliveira Júnior</t>
  </si>
  <si>
    <t>CPF 68987536300</t>
  </si>
  <si>
    <t>06 7 - piramide, raposa - CEP: 65138000, Maranhão</t>
  </si>
  <si>
    <t>68987536300</t>
  </si>
  <si>
    <t>Rua 06 7 / Referencia: Em Frente A Pirâmide Próximo Ao Espaço 77 (98)991350809 - CEP 65138000 - Verde mar, Raposa, Maranhão</t>
  </si>
  <si>
    <t>Raposa</t>
  </si>
  <si>
    <t>65138000</t>
  </si>
  <si>
    <t>MEL42314040788FMDOF01</t>
  </si>
  <si>
    <t>2000005750829268</t>
  </si>
  <si>
    <t xml:space="preserve">Pedro Arthur </t>
  </si>
  <si>
    <t>17034766703</t>
  </si>
  <si>
    <t>Rua Doze 82 / Bangu 3 - CEP 21866310 - Bangu, Rio de Janeiro, Rio de Janeiro</t>
  </si>
  <si>
    <t>21866310</t>
  </si>
  <si>
    <t>30 de maio | 23:34</t>
  </si>
  <si>
    <t>31 de maio | 18:17</t>
  </si>
  <si>
    <t>MEL42313965558LMFFF01</t>
  </si>
  <si>
    <t>2000005750753648</t>
  </si>
  <si>
    <t>MLB2863604248</t>
  </si>
  <si>
    <t>Bandeja Lado Esquerdo Peugeot 206 Todos 1999 A 2010 C Pivô</t>
  </si>
  <si>
    <t>dcehbgfa afbehgdc</t>
  </si>
  <si>
    <t>07486800632</t>
  </si>
  <si>
    <t>Rua VL - 17 1105 / esq.com vl 22. Referencia: casa com grade portão banco. - CEP 32050200 - Nova Contagem, Contagem, Minas Gerais</t>
  </si>
  <si>
    <t>Contagem</t>
  </si>
  <si>
    <t>32050200</t>
  </si>
  <si>
    <t>31 de maio | 22:55</t>
  </si>
  <si>
    <t>MEL42313935638LMFFF01</t>
  </si>
  <si>
    <t>2000004494131193</t>
  </si>
  <si>
    <t>5227/8</t>
  </si>
  <si>
    <t>MLB2805692175</t>
  </si>
  <si>
    <t>Par Bieleta Dianteira Le Ld Tracker 2014 A 2020</t>
  </si>
  <si>
    <t>Marcos Antonio Pereira Anselmo</t>
  </si>
  <si>
    <t>CPF 28953479053</t>
  </si>
  <si>
    <t>Av. Ipiranga 2475 - 4.1 Veículos, Porto Alegre - CEP: 90610000, Rio Grande do Sul</t>
  </si>
  <si>
    <t>28953479053</t>
  </si>
  <si>
    <t>Avenida Ipiranga 2475 / Esq. Rua Silva Só Referencia: 4.1 Veículos - CEP 90610000 - Petrópolis, Porto Alegre, Rio Grande do Sul</t>
  </si>
  <si>
    <t>Porto Alegre</t>
  </si>
  <si>
    <t>90610000</t>
  </si>
  <si>
    <t>31 de maio | 23:59</t>
  </si>
  <si>
    <t>MEL42313868109LMXDF01</t>
  </si>
  <si>
    <t>2000005750613312</t>
  </si>
  <si>
    <t>MLB1983187301</t>
  </si>
  <si>
    <t>Par De Kit Rolamento Roda Traseira Fox 2007 2008 2009 Novo</t>
  </si>
  <si>
    <t>Carlos Ribeiro</t>
  </si>
  <si>
    <t>04575107573</t>
  </si>
  <si>
    <t>Rua Manoel Aparecido Oliveira Ferreira 46 / Casa 3 Referencia: Casa 3 - CEP 13294528 - Altos da Colina, Louveira, São Paulo</t>
  </si>
  <si>
    <t>Louveira</t>
  </si>
  <si>
    <t>13294528</t>
  </si>
  <si>
    <t>31 de maio | 02:19</t>
  </si>
  <si>
    <t>31 de maio | 13:01</t>
  </si>
  <si>
    <t>MEL42313877918LMFFF01</t>
  </si>
  <si>
    <t>2000005750618736</t>
  </si>
  <si>
    <t>juliana fragoso de andrade dos reis</t>
  </si>
  <si>
    <t>13514341796</t>
  </si>
  <si>
    <t>rua Maria Aparecida lutterback pinto. 17 / primeira rua - CEP 28650000 - Recanto da Vitoria, Duas Barras, Rio de Janeiro</t>
  </si>
  <si>
    <t>Duas Barras</t>
  </si>
  <si>
    <t>28650000</t>
  </si>
  <si>
    <t>31 de maio | 18:16</t>
  </si>
  <si>
    <t>MEL42313875866LMFFF01</t>
  </si>
  <si>
    <t>2000005750440468</t>
  </si>
  <si>
    <t>caue miranda</t>
  </si>
  <si>
    <t>CPF 44646299895</t>
  </si>
  <si>
    <t>Rua juvenal faustino de melo 366 - Próximo a caixa de água, Jandira - CEP: 06604090, São Paulo</t>
  </si>
  <si>
    <t>44646299895</t>
  </si>
  <si>
    <t>Rua Juvenal Faustino de Melo 366 / casa - CEP 06604090 - Jardim Novo Horizonte, Jandira, São Paulo</t>
  </si>
  <si>
    <t>Jandira</t>
  </si>
  <si>
    <t>06604090</t>
  </si>
  <si>
    <t>31 de maio | 19:49</t>
  </si>
  <si>
    <t>ANDERSO OLIVEIRA</t>
  </si>
  <si>
    <t>42313800410</t>
  </si>
  <si>
    <t>2000005750400146</t>
  </si>
  <si>
    <t>rodrigo targino</t>
  </si>
  <si>
    <t>34466529817</t>
  </si>
  <si>
    <t>Estrada São Luiz 20 / CEP 13234231 - Estância São Paulo, Campo Limpo Paulista, São Paulo</t>
  </si>
  <si>
    <t>Campo Limpo Paulista</t>
  </si>
  <si>
    <t>13234231</t>
  </si>
  <si>
    <t>31 de maio | 12:22</t>
  </si>
  <si>
    <t>31 de maio | 18:12</t>
  </si>
  <si>
    <t>MEL42313782160LMFFF01</t>
  </si>
  <si>
    <t>2000004493858785</t>
  </si>
  <si>
    <t>MLB2068544097</t>
  </si>
  <si>
    <t>Kit Reparo Alavanca Câmbio Trambulador Vectra 2006 Até 2011</t>
  </si>
  <si>
    <t>Derly Martins de Souza</t>
  </si>
  <si>
    <t>83452184668</t>
  </si>
  <si>
    <t>Rua Domingos Correia de Morais 70 / CEP 23028630 - Guaratiba, Rio de Janeiro, Rio de Janeiro</t>
  </si>
  <si>
    <t>23028630</t>
  </si>
  <si>
    <t>31 de maio | 18:50</t>
  </si>
  <si>
    <t>MEL42313629501LMFFF01</t>
  </si>
  <si>
    <t>2000005750142332</t>
  </si>
  <si>
    <t>Thiago Moraes</t>
  </si>
  <si>
    <t>38393997852</t>
  </si>
  <si>
    <t>Avenida do Moinho 14 / CEP 06930020 - Jardim Campestre, Embu Guaçu, São Paulo</t>
  </si>
  <si>
    <t>Embu Guaçu</t>
  </si>
  <si>
    <t>06930020</t>
  </si>
  <si>
    <t>30 de maio | 22:58</t>
  </si>
  <si>
    <t>31 de maio | 15:55</t>
  </si>
  <si>
    <t>MEL42313676228LMFFF01</t>
  </si>
  <si>
    <t>2000005750133598</t>
  </si>
  <si>
    <t>Chega entre os dias 3 e 4 de junho</t>
  </si>
  <si>
    <t>MLB1802931823</t>
  </si>
  <si>
    <t>Cabo De Trambulador Corsa Classic 2005/2014</t>
  </si>
  <si>
    <t>Dorama Gomes Castilho</t>
  </si>
  <si>
    <t>00905646185</t>
  </si>
  <si>
    <t>Rua Tancredo Neves SN / Referencia: no final da rua a segunda casa subino - CEP 78795000 - centro, Pedra Preta, Mato Grosso</t>
  </si>
  <si>
    <t>Pedra Preta</t>
  </si>
  <si>
    <t>Mato Grosso</t>
  </si>
  <si>
    <t>78795000</t>
  </si>
  <si>
    <t>31 de maio | 14:33</t>
  </si>
  <si>
    <t>MEL42313675506LMFFF01</t>
  </si>
  <si>
    <t>2000004493781543</t>
  </si>
  <si>
    <t>MLB2640405937</t>
  </si>
  <si>
    <t>Kit Bomba Combustível Gasolina Sistema Bosch Vectra 97 E 05</t>
  </si>
  <si>
    <t>Geovane Santos</t>
  </si>
  <si>
    <t>08946932988</t>
  </si>
  <si>
    <t>PR-151 SN / Restaurante Referencia: Restaurante três corações próximo ao trevo - CEP 84150000 - Centro, São João do Triunfo, Paraná</t>
  </si>
  <si>
    <t>São João do Triunfo</t>
  </si>
  <si>
    <t>84150000</t>
  </si>
  <si>
    <t>MEL42313619796LMFFF01</t>
  </si>
  <si>
    <t>2000004493774665</t>
  </si>
  <si>
    <t>MLB2223324644</t>
  </si>
  <si>
    <t>Terminal Cabo De Engate Golf Vw Polo - 2003</t>
  </si>
  <si>
    <t>Beatriz Santana</t>
  </si>
  <si>
    <t>45547699845</t>
  </si>
  <si>
    <t>Rua Alfredo Ferreira de Mello 1181 / Referencia: Perto da Igreja - CEP 15825000 - Paraíso, Paraíso, São Paulo</t>
  </si>
  <si>
    <t>Paraíso</t>
  </si>
  <si>
    <t>15825000</t>
  </si>
  <si>
    <t>MEL42313553423LMFFF01</t>
  </si>
  <si>
    <t>2000004493730627</t>
  </si>
  <si>
    <t>PAR-5701</t>
  </si>
  <si>
    <t>MLB2794407498</t>
  </si>
  <si>
    <t>Par Bieleta Dianteira Peugeot 208 2013 A  2016</t>
  </si>
  <si>
    <t>Suelen Araujo</t>
  </si>
  <si>
    <t>CPF 34823882881</t>
  </si>
  <si>
    <t>Rua Jaceguai 518 - Apto 95, São Paulo - CEP: 01315010, São Paulo</t>
  </si>
  <si>
    <t>34823882881</t>
  </si>
  <si>
    <t>Rua Jorge Monteleone 510 / Casa 02  Referencia: Entregar na casa 02 entrada pela Viela - CEP 09380270 - Jardim Sônia Maria, Mauá, São Paulo</t>
  </si>
  <si>
    <t>Mauá</t>
  </si>
  <si>
    <t>09380270</t>
  </si>
  <si>
    <t>31 de maio | 16:22</t>
  </si>
  <si>
    <t>31 de maio | 17:28</t>
  </si>
  <si>
    <t>DANILO DOS SANTOS VITORIO</t>
  </si>
  <si>
    <t>42313574978</t>
  </si>
  <si>
    <t>2000005749844236</t>
  </si>
  <si>
    <t>4kit-12152</t>
  </si>
  <si>
    <t>MLB2221345440</t>
  </si>
  <si>
    <t>4kits Pino Bucha Dobradiçaporta Corcel,delrey,pampa,belina</t>
  </si>
  <si>
    <t>maria cristina rocha naufal</t>
  </si>
  <si>
    <t>76312542904</t>
  </si>
  <si>
    <t>timbury 426 / casa Referencia: casa - CEP 87680000 - centro, Paranapoema, Paraná</t>
  </si>
  <si>
    <t>Paranapoema</t>
  </si>
  <si>
    <t>87680000</t>
  </si>
  <si>
    <t>1 de junho | 12:51</t>
  </si>
  <si>
    <t>MEL42313486349LMFFF01</t>
  </si>
  <si>
    <t>2000004493677585</t>
  </si>
  <si>
    <t>Joabe Oliveira</t>
  </si>
  <si>
    <t>43193496871</t>
  </si>
  <si>
    <t>Edward Paiffer 208 208 / casa - CEP 18560000 - Campos vileta, Iperó, São Paulo</t>
  </si>
  <si>
    <t>Iperó</t>
  </si>
  <si>
    <t>18560000</t>
  </si>
  <si>
    <t>31 de maio | 02:24</t>
  </si>
  <si>
    <t>31 de maio | 12:56</t>
  </si>
  <si>
    <t>MEL42313467403LMFFF01</t>
  </si>
  <si>
    <t>2000005749716626</t>
  </si>
  <si>
    <t>MLB2748563200</t>
  </si>
  <si>
    <t>roberto nicomedes</t>
  </si>
  <si>
    <t>07739805807</t>
  </si>
  <si>
    <t>Avenida Francisco Tranchesi 1252 / Loja - CEP 08270460 - Jardim Nossa Senhora Do Carmo, São Paulo, São Paulo</t>
  </si>
  <si>
    <t>08270460</t>
  </si>
  <si>
    <t>30 de maio | 22:56</t>
  </si>
  <si>
    <t>31 de maio | 12:03</t>
  </si>
  <si>
    <t>MEL42313433753LMFFF01</t>
  </si>
  <si>
    <t>https://myaccount.mercadolivre.com.br/shipments/42313433753/detail</t>
  </si>
  <si>
    <t>2000004493613549</t>
  </si>
  <si>
    <t>Cicero Carneiro Viana</t>
  </si>
  <si>
    <t>10186186436</t>
  </si>
  <si>
    <t>Rua Serra da Gameleira 75 / Referencia: Próximo A Igreja Evangélica - CEP 59540000 - zona roral, Caiçara do Rio do Vento, Rio Grande do Norte</t>
  </si>
  <si>
    <t>Caiçara do Rio do Vento</t>
  </si>
  <si>
    <t>Rio Grande do Norte</t>
  </si>
  <si>
    <t>59540000</t>
  </si>
  <si>
    <t>31 de maio | 00:44</t>
  </si>
  <si>
    <t>MEL42313404499LMFFF01</t>
  </si>
  <si>
    <t>2000005749561472</t>
  </si>
  <si>
    <t>MLB2860187475</t>
  </si>
  <si>
    <t>Par Morceguinho Dianteiro Classic 2004 A 2015</t>
  </si>
  <si>
    <t>Marcos A S Azevedo</t>
  </si>
  <si>
    <t>CPF 92444784715</t>
  </si>
  <si>
    <t>Rua Andiroba 122 - Ap 203, Rio de Janeiro - CEP: 21031800, Rio de Janeiro</t>
  </si>
  <si>
    <t>92444784715</t>
  </si>
  <si>
    <t>RUA EUCLIDES FARIA 51 / BOX 2 - Galeria da Lotérica, ao lado da Caixa Econômi - CEP 21060100 - Rio de Janeiro, Rio de Janeiro</t>
  </si>
  <si>
    <t>21060100</t>
  </si>
  <si>
    <t>1 de junho | 00:36</t>
  </si>
  <si>
    <t>1 de junho | 16:57</t>
  </si>
  <si>
    <t>MEL42313370073LMXDF01</t>
  </si>
  <si>
    <t>https://myaccount.mercadolivre.com.br/shipments/42313370073/detail</t>
  </si>
  <si>
    <t>2000004493536883</t>
  </si>
  <si>
    <t>Manoel Antônio Da Silva Santos</t>
  </si>
  <si>
    <t>09623264534</t>
  </si>
  <si>
    <t>Rua Maria da Purificação Azevedo 164 / centro - CEP 44230000 - centro, Amélia Rodrigues, Bahia</t>
  </si>
  <si>
    <t>Amélia Rodrigues</t>
  </si>
  <si>
    <t>44230000</t>
  </si>
  <si>
    <t>1 de junho | 08:09</t>
  </si>
  <si>
    <t>MEL42313403270LMFFF01</t>
  </si>
  <si>
    <t>2000005749401736</t>
  </si>
  <si>
    <t>Altair Robertobernardo</t>
  </si>
  <si>
    <t>40283340800</t>
  </si>
  <si>
    <t>Avenida George Oetterer 1101 / Trevo - CEP 18560000 - George oetterer, Iperó, São Paulo</t>
  </si>
  <si>
    <t>31 de maio | 02:46</t>
  </si>
  <si>
    <t>31 de maio | 12:32</t>
  </si>
  <si>
    <t>MEL42313366790LMFFF01</t>
  </si>
  <si>
    <t>2000005749387956</t>
  </si>
  <si>
    <t>Par-5113</t>
  </si>
  <si>
    <t>MLB2095753561</t>
  </si>
  <si>
    <t>Par De Bieleta Dianteira Mobi Uno Palio Fiorino Grand Siena</t>
  </si>
  <si>
    <t>ricardo marcos</t>
  </si>
  <si>
    <t>CPF 04095682604</t>
  </si>
  <si>
    <t>Pintarroxo 129 - casa, Belo Horizonte - CEP: 31950110, Minas Gerais</t>
  </si>
  <si>
    <t>04095682604</t>
  </si>
  <si>
    <t>Rua Pintarroxo 129 / casa Referencia: prox colegio luiz de bessa - CEP 31950110 - Goiânia, Belo Horizonte, Minas Gerais</t>
  </si>
  <si>
    <t>Belo Horizonte</t>
  </si>
  <si>
    <t>31950110</t>
  </si>
  <si>
    <t>1 de junho | 00:56</t>
  </si>
  <si>
    <t>MEL42313298193LMXDF01</t>
  </si>
  <si>
    <t>2000005749326956</t>
  </si>
  <si>
    <t>MLB3140715324</t>
  </si>
  <si>
    <t>Bandeja Dianteira Esquerda Sem Pivô Logan 2008 A 2013</t>
  </si>
  <si>
    <t>Jessica Siqueira</t>
  </si>
  <si>
    <t>CPF 03118683040</t>
  </si>
  <si>
    <t>Rua Domingos G. Magalhães 59 - casa, Rio Pardo - CEP: 96640000, Rio Grande do Sul</t>
  </si>
  <si>
    <t>03118683040</t>
  </si>
  <si>
    <t>rua 01 61 / casa Referencia: super mercado azul - CEP 96810202 - loteamento torrano 2, Santa Cruz do Sul, Rio Grande do Sul</t>
  </si>
  <si>
    <t>Santa Cruz do Sul</t>
  </si>
  <si>
    <t>96810202</t>
  </si>
  <si>
    <t>MEL42313333936LMXDF01</t>
  </si>
  <si>
    <t>2000004493438325</t>
  </si>
  <si>
    <t>kit-26048</t>
  </si>
  <si>
    <t>MLB2603380028</t>
  </si>
  <si>
    <t>Kit Pino Guia Pinça De Freio Diant (2lados) L200 2009</t>
  </si>
  <si>
    <t>robson nunes carolino</t>
  </si>
  <si>
    <t>CPF 08121366836</t>
  </si>
  <si>
    <t>Rua Cabo Marcus Vinicius Borges 106 - Antiga Rua 6 no conjunto da PM, São José dos Campos - CEP: 12228459, São Paulo</t>
  </si>
  <si>
    <t>08121366836</t>
  </si>
  <si>
    <t>Rua Cabo Marcus Vinicius Borges 106 / Antiga Rua 6 no conjunto da pm, próxima a av. são cristovão no são judas tadeu - CEP 12228459 - Conjunto Habitacional São José dos Campos A, São José dos Campos, São Paulo</t>
  </si>
  <si>
    <t>12228459</t>
  </si>
  <si>
    <t>1 de junho | 02:17</t>
  </si>
  <si>
    <t>1 de junho | 12:39</t>
  </si>
  <si>
    <t>MEL42313311958LMXDF01</t>
  </si>
  <si>
    <t>2000005749266930</t>
  </si>
  <si>
    <t>Robson Ventura</t>
  </si>
  <si>
    <t>33315925879</t>
  </si>
  <si>
    <t>Avenida Campos de Guaíra 144 / casa 3 Referencia: Próximo a rodovia Fernão Dias - CEP 02280040 - Vila Nova Galvão, São Paulo, São Paulo</t>
  </si>
  <si>
    <t>02280040</t>
  </si>
  <si>
    <t>31 de maio | 01:23</t>
  </si>
  <si>
    <t>31 de maio | 11:51</t>
  </si>
  <si>
    <t>MEL42313244959LMFFF01</t>
  </si>
  <si>
    <t>2000005749226308</t>
  </si>
  <si>
    <t>MLB2068477972</t>
  </si>
  <si>
    <t>Kit Reparo Alavanca Câmbio Trambulador Classic Todos</t>
  </si>
  <si>
    <t>Ailton Pereira da Silva</t>
  </si>
  <si>
    <t>29417927833</t>
  </si>
  <si>
    <t>Rua Antonio Cosentino 52 / casa Referencia: camara municipal - CEP 18630043 - Centro, Anhembi, São Paulo</t>
  </si>
  <si>
    <t>Anhembi</t>
  </si>
  <si>
    <t>18630043</t>
  </si>
  <si>
    <t>31 de maio | 00:06</t>
  </si>
  <si>
    <t>31 de maio | 12:45</t>
  </si>
  <si>
    <t>MEL42313226469LMFFF01</t>
  </si>
  <si>
    <t>2000005749163434</t>
  </si>
  <si>
    <t>MLB2100236132</t>
  </si>
  <si>
    <t>Capa Pedal Acelerador Freio Embreagem Voyage Saveiro Gol</t>
  </si>
  <si>
    <t>Cláudio Nunes da Silva</t>
  </si>
  <si>
    <t>06376836844</t>
  </si>
  <si>
    <t>Avenida Beira Mar 13080 / Loja Sj - CEP 11925000 - Britânea, Ilha Comprida, São Paulo</t>
  </si>
  <si>
    <t>Ilha Comprida</t>
  </si>
  <si>
    <t>11925000</t>
  </si>
  <si>
    <t>30 de maio | 21:42</t>
  </si>
  <si>
    <t>1 de junho | 13:58</t>
  </si>
  <si>
    <t>MEL42313266636LMFFF01</t>
  </si>
  <si>
    <t>2000004493358593</t>
  </si>
  <si>
    <t>ELIANE OLIVEIRA SILVA</t>
  </si>
  <si>
    <t>04061999656</t>
  </si>
  <si>
    <t>AVENIDA GETÚLIO VARGAS 5615 / CEP 35930004 - João Monlevade, Minas Gerais</t>
  </si>
  <si>
    <t>João Monlevade</t>
  </si>
  <si>
    <t>35930004</t>
  </si>
  <si>
    <t>31 de maio | 06:32</t>
  </si>
  <si>
    <t>MEL42313196697LMFFF01</t>
  </si>
  <si>
    <t>https://myaccount.mercadolivre.com.br/shipments/42313196697/detail</t>
  </si>
  <si>
    <t>2000004493328777</t>
  </si>
  <si>
    <t>anderson milton ferreira ferreira</t>
  </si>
  <si>
    <t>31227395850</t>
  </si>
  <si>
    <t>Rua Indalécio Rezende 991 / Referencia: auto center - CEP 13660132 - Vila Daniel, Porto Ferreira, São Paulo</t>
  </si>
  <si>
    <t>Porto Ferreira</t>
  </si>
  <si>
    <t>13660132</t>
  </si>
  <si>
    <t>31 de maio | 00:34</t>
  </si>
  <si>
    <t>31 de maio | 11:57</t>
  </si>
  <si>
    <t>MEL42313224098LMFFF01</t>
  </si>
  <si>
    <t>2000004493287809</t>
  </si>
  <si>
    <t>Chega entre os dias 4 e 5 de junho</t>
  </si>
  <si>
    <t>112005B</t>
  </si>
  <si>
    <t>MLB2925534499</t>
  </si>
  <si>
    <t>Bracinho Oscilante Com Pivô Uno Mille 1991 A 2011</t>
  </si>
  <si>
    <t>Nerisvaldo Oliveira</t>
  </si>
  <si>
    <t>CPF 18505436822</t>
  </si>
  <si>
    <t>Rua Juracir Magalhaes 220, Ibicuí - CEP: 45290000, Bahia</t>
  </si>
  <si>
    <t>18505436822</t>
  </si>
  <si>
    <t>reservatório 61 / casa Referencia: escola diante do trono - CEP 45290000 - Bom Jardim, Ibicuí, Bahia</t>
  </si>
  <si>
    <t>Ibicuí</t>
  </si>
  <si>
    <t>45290000</t>
  </si>
  <si>
    <t>MEL42313178776LMXDF01</t>
  </si>
  <si>
    <t>2000005748840074</t>
  </si>
  <si>
    <t>Bruna Galioti</t>
  </si>
  <si>
    <t>43344227807</t>
  </si>
  <si>
    <t>Rua Rodésia 94 / Casa Referencia: Entregar para Valdir, Bruna, ou Maria. - CEP 13317728 - Villarejo Sopé Serra, Cabreúva, São Paulo</t>
  </si>
  <si>
    <t>Cabreúva</t>
  </si>
  <si>
    <t>13317728</t>
  </si>
  <si>
    <t>MEL42313063077LMFFF01</t>
  </si>
  <si>
    <t>2000004493201879</t>
  </si>
  <si>
    <t>Alécio Frainer</t>
  </si>
  <si>
    <t>90793226015</t>
  </si>
  <si>
    <t>Rua Soledade 12 / loja de veiculos Referencia: Loja de veiculos, Limiteveiculos. - CEP 93260150 - Centro, Esteio, Rio Grande do Sul</t>
  </si>
  <si>
    <t>Esteio</t>
  </si>
  <si>
    <t>93260150</t>
  </si>
  <si>
    <t>30 de maio | 21:30</t>
  </si>
  <si>
    <t>31 de maio | 12:06</t>
  </si>
  <si>
    <t>MEL42313120156LMFFF01</t>
  </si>
  <si>
    <t>2000005748748100</t>
  </si>
  <si>
    <t>552032/33</t>
  </si>
  <si>
    <t>MLB3101379965</t>
  </si>
  <si>
    <t>Par Bandeja Inferior Com Pivô Peugeot 208 2013 A 2022</t>
  </si>
  <si>
    <t>Thiago de Sousa de souza</t>
  </si>
  <si>
    <t>CPF 10801765781</t>
  </si>
  <si>
    <t>Rua Capitão Salomão 60 - Casa, Rio de Janeiro - CEP: 22271040, Rio de Janeiro</t>
  </si>
  <si>
    <t>10801765781</t>
  </si>
  <si>
    <t>Rua Capitão Salomão 70 / Casa Referencia: casa - CEP 22271040 - Humaitá, Rio de Janeiro, Rio de Janeiro</t>
  </si>
  <si>
    <t>22271040</t>
  </si>
  <si>
    <t>1 de junho | 01:45</t>
  </si>
  <si>
    <t>1 de junho | 17:05</t>
  </si>
  <si>
    <t>MEL42313086610LMXDF01</t>
  </si>
  <si>
    <t>2000005748567428</t>
  </si>
  <si>
    <t>Reclamação com oferta de reembolso parcial enviada</t>
  </si>
  <si>
    <t>Se o comprador aceitá-la, a reclamação será encerrada. Se ele não aceitar, poderá te devolver o produto.</t>
  </si>
  <si>
    <t>Monitor</t>
  </si>
  <si>
    <t>MLB3315184249</t>
  </si>
  <si>
    <t>Monitor LG  15 Polegadas - Não Testado</t>
  </si>
  <si>
    <t>Cor : Preto</t>
  </si>
  <si>
    <t>bruno pereira</t>
  </si>
  <si>
    <t>CPF 30909064814</t>
  </si>
  <si>
    <t>rua alto da conceicao 142, São Paulo - CEP: 03479050, São Paulo</t>
  </si>
  <si>
    <t>30909064814</t>
  </si>
  <si>
    <t>Rua Alto da Conceição 142 / CEP 03479050 - Vila Nova York, São Paulo, São Paulo</t>
  </si>
  <si>
    <t>03479050</t>
  </si>
  <si>
    <t>31 de maio | 16:37</t>
  </si>
  <si>
    <t>31 de maio | 17:17</t>
  </si>
  <si>
    <t>RHENAN SILVA TORRES</t>
  </si>
  <si>
    <t>42313014348</t>
  </si>
  <si>
    <t>2000004493086737</t>
  </si>
  <si>
    <t>YBR 125 Velocímetro</t>
  </si>
  <si>
    <t>MLB2069663767</t>
  </si>
  <si>
    <t>Cabo De Velocímetro Yamaha Ybr 125 2003 2004 2005</t>
  </si>
  <si>
    <t>Isaias Borges Rodrigues</t>
  </si>
  <si>
    <t>40022631852</t>
  </si>
  <si>
    <t>Avenida Constelação 525 / CEP 38401478 - Jardim Brasília, Uberlândia, Minas Gerais</t>
  </si>
  <si>
    <t>Uberlândia</t>
  </si>
  <si>
    <t>38401478</t>
  </si>
  <si>
    <t>31 de maio | 06:54</t>
  </si>
  <si>
    <t>MEL42312946533LMFFF01</t>
  </si>
  <si>
    <t>2000005748411488</t>
  </si>
  <si>
    <t>Rafael Santos Roza</t>
  </si>
  <si>
    <t>30737988894</t>
  </si>
  <si>
    <t>Rua André dos Santos Rodrigues 335 / Referencia: entregar para Rafael Santos roza ou José Carlos Roza - CEP 17050140 - Vila Martha, Bauru, São Paulo</t>
  </si>
  <si>
    <t>Bauru</t>
  </si>
  <si>
    <t>17050140</t>
  </si>
  <si>
    <t>30 de maio | 20:18</t>
  </si>
  <si>
    <t>31 de maio | 11:27</t>
  </si>
  <si>
    <t>MEL42312887483LMFFF01</t>
  </si>
  <si>
    <t>2000005747677730</t>
  </si>
  <si>
    <t>MLB2021522298</t>
  </si>
  <si>
    <t>Cabo De Marcha Astra 2001/2005 Original 93306003</t>
  </si>
  <si>
    <t>negrão auto center</t>
  </si>
  <si>
    <t>17114691149</t>
  </si>
  <si>
    <t>Rua Deputado Dormevil M da Costa Faria 292 / NEGRAO AUTO CENTER Referencia: AO LADO DO MERCADO TODO DIA - CEP 78205200 - Jardim São Luiz da Ponte, Cáceres, Mato Grosso</t>
  </si>
  <si>
    <t>Cáceres</t>
  </si>
  <si>
    <t>78205200</t>
  </si>
  <si>
    <t>1 de junho | 10:07</t>
  </si>
  <si>
    <t>MEL42312646182LMFFF01</t>
  </si>
  <si>
    <t>2000005747979254</t>
  </si>
  <si>
    <t>Heverton De Almeida</t>
  </si>
  <si>
    <t>11101633719</t>
  </si>
  <si>
    <t>Rua Braz Nunes de Siqueira 30 / Casa 2 Referencia: rua q desce ao lado da padaria Ki-Pao - CEP 28250000 - Parque industrial, Italva, Rio de Janeiro</t>
  </si>
  <si>
    <t>Italva</t>
  </si>
  <si>
    <t>28250000</t>
  </si>
  <si>
    <t>31 de maio | 13:27</t>
  </si>
  <si>
    <t>MEL42312770140LMFFF01</t>
  </si>
  <si>
    <t>2000005748198234</t>
  </si>
  <si>
    <t>Herly paulino</t>
  </si>
  <si>
    <t>12503744648</t>
  </si>
  <si>
    <t>Rua Carangola 436 / Referencia: Próximo a copasa empresa expresso rápido motoboy rua carangola 436 - CEP 30330240 - Santo Antônio, Belo Horizonte, Minas Gerais</t>
  </si>
  <si>
    <t>30330240</t>
  </si>
  <si>
    <t>30 de maio | 18:30</t>
  </si>
  <si>
    <t>MEL42312858348LMFFF01</t>
  </si>
  <si>
    <t>2000005748100938</t>
  </si>
  <si>
    <t>Chegará amanhã à Agência Mercado Livre</t>
  </si>
  <si>
    <t>Par 28006</t>
  </si>
  <si>
    <t>MLB2204157316</t>
  </si>
  <si>
    <t>Par Reparo Pino Guia Pinça De Freio Dianteiro Nissan Versa</t>
  </si>
  <si>
    <t>João Paulo Correa de Souza</t>
  </si>
  <si>
    <t>63409640282</t>
  </si>
  <si>
    <t>RUA PIRABAS 377 / Esquina com rua 09 - CEP 69042211 - Manaus, Amazonas</t>
  </si>
  <si>
    <t>Manaus</t>
  </si>
  <si>
    <t>Amazonas</t>
  </si>
  <si>
    <t>69042211</t>
  </si>
  <si>
    <t>31 de maio | 06:28</t>
  </si>
  <si>
    <t>MEL42312758625LMFFF01</t>
  </si>
  <si>
    <t>2000005748066656</t>
  </si>
  <si>
    <t>MLB3068012663</t>
  </si>
  <si>
    <t>Bandeja Com Pivô Esquerda Logan 2004 Em Diante</t>
  </si>
  <si>
    <t>Gledston Soeiro</t>
  </si>
  <si>
    <t>CPF 12566729719</t>
  </si>
  <si>
    <t>Rua Odete Lara 74 - bloco 5 apto 208, Rio de Janeiro - CEP: 23036156, Rio de Janeiro</t>
  </si>
  <si>
    <t>12566729719</t>
  </si>
  <si>
    <t>Rua Doutor Juvenal Murtinho 55 / Bloco 5 - Apto 302 - CEP 23093030 - Santíssimo, Rio de Janeiro, Rio de Janeiro</t>
  </si>
  <si>
    <t>23093030</t>
  </si>
  <si>
    <t>31 de maio | 01:31</t>
  </si>
  <si>
    <t>31 de maio | 17:37</t>
  </si>
  <si>
    <t>MEL42312742521LMXDF01</t>
  </si>
  <si>
    <t>2000005747833512</t>
  </si>
  <si>
    <t>Luana Alcântara Silva</t>
  </si>
  <si>
    <t>42383520845</t>
  </si>
  <si>
    <t>Rua dos Alpes 231 / CEP 01520030 - Cambuci, São Paulo, São Paulo</t>
  </si>
  <si>
    <t>01520030</t>
  </si>
  <si>
    <t>31 de maio | 02:12</t>
  </si>
  <si>
    <t>31 de maio | 15:02</t>
  </si>
  <si>
    <t>MEL42312649065LMFFF01</t>
  </si>
  <si>
    <t>2000005747742706</t>
  </si>
  <si>
    <t>MLB2220381602</t>
  </si>
  <si>
    <t>Suporte Radiador Vectra Cd 2.2 16v 2000 Le/ld</t>
  </si>
  <si>
    <t>ROBSON ALVES DE JESUS</t>
  </si>
  <si>
    <t>CPF 27055494800</t>
  </si>
  <si>
    <t>Av Eliseu de Almeida 1643 - AO LAD0 D0 2069, São Paulo - CEP: 05533000, São Paulo</t>
  </si>
  <si>
    <t>27055494800</t>
  </si>
  <si>
    <t>Rua Mandissununga 56 / CEP 05619010 - Vila Inah, São Paulo, São Paulo</t>
  </si>
  <si>
    <t>05619010</t>
  </si>
  <si>
    <t>31 de maio | 02:22</t>
  </si>
  <si>
    <t>MEL42312666770LMXDF01</t>
  </si>
  <si>
    <t>https://myaccount.mercadolivre.com.br/shipments/42312666770/detail</t>
  </si>
  <si>
    <t>2000005747683976</t>
  </si>
  <si>
    <t>VINICIUS CANDIDO DE OLIVEIRA 01271684608</t>
  </si>
  <si>
    <t>35244351000122</t>
  </si>
  <si>
    <t>Rua Orestes Timbaúva Rodrigues 46 / CEP 30662030 - Tirol (Barreiro), Belo Horizonte, Minas Gerais</t>
  </si>
  <si>
    <t>30662030</t>
  </si>
  <si>
    <t>30 de maio | 23:01</t>
  </si>
  <si>
    <t>31 de maio | 18:06</t>
  </si>
  <si>
    <t>MEL42312584789LMFFF01</t>
  </si>
  <si>
    <t>2000005747638062</t>
  </si>
  <si>
    <t>PG001</t>
  </si>
  <si>
    <t>MLB1846009187</t>
  </si>
  <si>
    <t>Reparo Rolamento Eixo Traseiro Pegeout 206/207 C/barra 47mm</t>
  </si>
  <si>
    <t>Anderson Torres</t>
  </si>
  <si>
    <t>32582662801</t>
  </si>
  <si>
    <t>Rua Irlanda 525 / mecânica Referencia: oficina mecânica - CEP 16903017 - Jardim Europa, Andradina, São Paulo</t>
  </si>
  <si>
    <t>Andradina</t>
  </si>
  <si>
    <t>16903017</t>
  </si>
  <si>
    <t>30 de maio | 19:12</t>
  </si>
  <si>
    <t>31 de maio | 13:42</t>
  </si>
  <si>
    <t>MEL42312622622LMFFF01</t>
  </si>
  <si>
    <t>2000004492603839</t>
  </si>
  <si>
    <t>JOSE ALEX S BENTO</t>
  </si>
  <si>
    <t>02171314508</t>
  </si>
  <si>
    <t>Rua Osvaldo Brito 198 / CEP 45700000 - Clodoaldo Costa, Itapetinga, Bahia</t>
  </si>
  <si>
    <t>Itapetinga</t>
  </si>
  <si>
    <t>45700000</t>
  </si>
  <si>
    <t>31 de maio | 02:25</t>
  </si>
  <si>
    <t>1 de junho | 10:52</t>
  </si>
  <si>
    <t>MEL42312594440LMFFF01</t>
  </si>
  <si>
    <t>2000004492587103</t>
  </si>
  <si>
    <t>Michael Alex Prado</t>
  </si>
  <si>
    <t>36246391885</t>
  </si>
  <si>
    <t>Rodovia André Franco Montoro KM 15 SN / Chácara R. dos Anjos Referencia: Estrada que liga Piracaia ao Bairro do Pião, Rodovia: André Franco Montoro km 15 Chácara Recanto dos Anjos... - CEP 12970000 - Atibainha acima, Piracaia, São Paulo</t>
  </si>
  <si>
    <t>Piracaia</t>
  </si>
  <si>
    <t>12970000</t>
  </si>
  <si>
    <t>30 de maio | 21:15</t>
  </si>
  <si>
    <t>31 de maio | 18:00</t>
  </si>
  <si>
    <t>MEL42312505901LMFFF01</t>
  </si>
  <si>
    <t>2000005747412552</t>
  </si>
  <si>
    <t>PAR112108/9</t>
  </si>
  <si>
    <t>MLB3069762844</t>
  </si>
  <si>
    <t>Par Bandeja Sem Pivô Grand Siena 2012 Em Diante</t>
  </si>
  <si>
    <t>José Antônio Ribeiro Ribeiro</t>
  </si>
  <si>
    <t>CPF 47656409149</t>
  </si>
  <si>
    <t>Rua f10 quadra 11 AP 55 torre 2 condomínio dakota residencial florida SN, Goiânia  - CEP: 74371204, Goiás</t>
  </si>
  <si>
    <t>47656409149</t>
  </si>
  <si>
    <t>Rua F10 SN / apt 55 torre2 Referencia: condomínio dakota - CEP 74371204 - Residencial Flórida, Goiânia, Goiás</t>
  </si>
  <si>
    <t>Goiânia</t>
  </si>
  <si>
    <t>74371204</t>
  </si>
  <si>
    <t>31 de maio | 04:02</t>
  </si>
  <si>
    <t>1 de junho | 10:01</t>
  </si>
  <si>
    <t>MEL42312466299LMXDF01</t>
  </si>
  <si>
    <t>2000005747394866</t>
  </si>
  <si>
    <t>PAR-FTK11032</t>
  </si>
  <si>
    <t>MLB3096629846</t>
  </si>
  <si>
    <t>Par Pivô Inferior Palio 2000 A 2016</t>
  </si>
  <si>
    <t xml:space="preserve">Sande lima silva </t>
  </si>
  <si>
    <t>CPF 47343968840</t>
  </si>
  <si>
    <t>avenida jose maria da silva  150 - casa , sp - CEP: 05348020, São Paulo</t>
  </si>
  <si>
    <t>47343968840</t>
  </si>
  <si>
    <t>Avenida José Maria da Silva 150 / Casa - CEP 05348020 - Jaguaré, São Paulo, São Paulo</t>
  </si>
  <si>
    <t>05348020</t>
  </si>
  <si>
    <t>31 de maio | 18:32</t>
  </si>
  <si>
    <t>42312459851</t>
  </si>
  <si>
    <t>2000005745758156</t>
  </si>
  <si>
    <t>Erico Adelino Da Silva</t>
  </si>
  <si>
    <t>00934114641</t>
  </si>
  <si>
    <t>Rua dos Bandolins 165 / CEP 38415096 - Taiaman, Uberlândia, Minas Gerais</t>
  </si>
  <si>
    <t>38415096</t>
  </si>
  <si>
    <t>31 de maio | 13:29</t>
  </si>
  <si>
    <t>1 de junho | 09:52</t>
  </si>
  <si>
    <t>MEL42311810082LMFFF01</t>
  </si>
  <si>
    <t>2000004492504923</t>
  </si>
  <si>
    <t>PAR-332080</t>
  </si>
  <si>
    <t>MLB3012315844</t>
  </si>
  <si>
    <t>Par Bandeja Dianteira Vectra Sem Pivô 1997 Á 2011</t>
  </si>
  <si>
    <t>Ivanildo Abreu</t>
  </si>
  <si>
    <t>CPF 77869710172</t>
  </si>
  <si>
    <t>Quadra 39 92 - Setor Leste Gama, Brasília - CEP: 72465390, Distrito Federal</t>
  </si>
  <si>
    <t>77869710172</t>
  </si>
  <si>
    <t>GAMA SHOPPING LOJA 10 / PERTO DA SAÍDA DOS CARROS. - CEP 72405610 - Brasília, Distrito Federal</t>
  </si>
  <si>
    <t>Brasília</t>
  </si>
  <si>
    <t>Distrito Federal</t>
  </si>
  <si>
    <t>72405610</t>
  </si>
  <si>
    <t>31 de maio | 18:01</t>
  </si>
  <si>
    <t>MEL42312433833LMXDF01</t>
  </si>
  <si>
    <t>https://myaccount.mercadolivre.com.br/shipments/42312433833/detail</t>
  </si>
  <si>
    <t>2000005747152046</t>
  </si>
  <si>
    <t>MAGNO SOLUCOES LTDA</t>
  </si>
  <si>
    <t>14231416000125</t>
  </si>
  <si>
    <t>Rua Antônio Weber 100 / Casa. Portão Cor Branca. - CEP 88352145 - Santa Rita, Brusque, Santa Catarina</t>
  </si>
  <si>
    <t>Brusque</t>
  </si>
  <si>
    <t>88352145</t>
  </si>
  <si>
    <t>30 de maio | 22:44</t>
  </si>
  <si>
    <t>31 de maio | 14:34</t>
  </si>
  <si>
    <t>MEL42312415610LMFFF01</t>
  </si>
  <si>
    <t>2000005738857474</t>
  </si>
  <si>
    <t>Aglae Gcorrea</t>
  </si>
  <si>
    <t>01223200000</t>
  </si>
  <si>
    <t>R. Dom Vicente Scherer 326 / Ao lado do forum Referencia: Ministério Público - CEP 96760000 - Centro, Tapes, Rio Grande do Sul</t>
  </si>
  <si>
    <t>Tapes</t>
  </si>
  <si>
    <t>96760000</t>
  </si>
  <si>
    <t>31 de maio | 14:09</t>
  </si>
  <si>
    <t>MEL42308956936LMFFF01</t>
  </si>
  <si>
    <t>2000005746999332</t>
  </si>
  <si>
    <t>Thiago de Oliveira Rodrigues</t>
  </si>
  <si>
    <t>42286973806</t>
  </si>
  <si>
    <t>Rua José Viegas 160 / casa - CEP 11348390 - Parque Continental, São Vicente, São Paulo</t>
  </si>
  <si>
    <t>São Vicente</t>
  </si>
  <si>
    <t>11348390</t>
  </si>
  <si>
    <t>31 de maio | 01:30</t>
  </si>
  <si>
    <t>31 de maio | 12:51</t>
  </si>
  <si>
    <t>MEL42312355314LMFFF01</t>
  </si>
  <si>
    <t>2000004492281705</t>
  </si>
  <si>
    <t>victor Bezerra De Almeida Victor Bezerra De Almeida</t>
  </si>
  <si>
    <t>13303050430</t>
  </si>
  <si>
    <t>Rua João Batista Lopes 17 / CEP 58475000 - Castanho, Queimadas, Paraíba</t>
  </si>
  <si>
    <t>Queimadas</t>
  </si>
  <si>
    <t>Paraíba</t>
  </si>
  <si>
    <t>58475000</t>
  </si>
  <si>
    <t>31 de maio | 02:38</t>
  </si>
  <si>
    <t>1 de junho | 11:52</t>
  </si>
  <si>
    <t>MEL42312233379LMFFF01</t>
  </si>
  <si>
    <t>2000004492267303</t>
  </si>
  <si>
    <t>Guilherme De Souza Silva</t>
  </si>
  <si>
    <t>06538395619</t>
  </si>
  <si>
    <t>RUA JOSE OSVALDO DE REZENDE 30 / CEP 36640000 - Mar de Espanha, Minas Gerais</t>
  </si>
  <si>
    <t>Mar de Espanha</t>
  </si>
  <si>
    <t>36640000</t>
  </si>
  <si>
    <t>31 de maio | 14:28</t>
  </si>
  <si>
    <t>MEL42312221649LMFFF01</t>
  </si>
  <si>
    <t>2000005746824540</t>
  </si>
  <si>
    <t>MLB2816519971</t>
  </si>
  <si>
    <t>Cabo De Freio Gol G2 Todos Traseiro 1994 A 2002</t>
  </si>
  <si>
    <t>Erivaldo correia da silva Erivaldo</t>
  </si>
  <si>
    <t>00502256508</t>
  </si>
  <si>
    <t>Segunda TV João Durval carneiro 158 / CEP 44940000 - Central, Bahia</t>
  </si>
  <si>
    <t>Central</t>
  </si>
  <si>
    <t>44940000</t>
  </si>
  <si>
    <t>31 de maio | 02:51</t>
  </si>
  <si>
    <t>1 de junho | 09:22</t>
  </si>
  <si>
    <t>MEL42312278254LMFFF01</t>
  </si>
  <si>
    <t>2000005746768268</t>
  </si>
  <si>
    <t>Roberto Nascimento Dos Santos</t>
  </si>
  <si>
    <t>10617870870</t>
  </si>
  <si>
    <t>Avenida Adhemar de Barros 1000 / loja Referencia: em frente a loja materiais para construção TCR - CEP 11920000 - sinho rolo, Iguape, São Paulo</t>
  </si>
  <si>
    <t>Iguape</t>
  </si>
  <si>
    <t>11920000</t>
  </si>
  <si>
    <t>1 de junho | 09:38</t>
  </si>
  <si>
    <t>MEL42312255588LMFFF01</t>
  </si>
  <si>
    <t>2000005746713830</t>
  </si>
  <si>
    <t>Luziane de Lima Silva</t>
  </si>
  <si>
    <t>03938617322</t>
  </si>
  <si>
    <t>Rua para 16 / CEP 65740000 - vila Borges, Poção de Pedras, Maranhão</t>
  </si>
  <si>
    <t>Poção de Pedras</t>
  </si>
  <si>
    <t>65740000</t>
  </si>
  <si>
    <t>31 de maio | 02:35</t>
  </si>
  <si>
    <t>MEL42312176807LMFFF01</t>
  </si>
  <si>
    <t>2000005746785060</t>
  </si>
  <si>
    <t>dalobadalo dalobadalo</t>
  </si>
  <si>
    <t>36203827860</t>
  </si>
  <si>
    <t>Rua Maria Gonçalves 177 / casa - CEP 18119065 - Jardim Novo Mundo, Votorantim, São Paulo</t>
  </si>
  <si>
    <t>18119065</t>
  </si>
  <si>
    <t>31 de maio | 02:18</t>
  </si>
  <si>
    <t>MEL42312265866LMFFF01</t>
  </si>
  <si>
    <t>2000004492157855</t>
  </si>
  <si>
    <t>Chegou em 30 de maio</t>
  </si>
  <si>
    <t>MLB2603128274</t>
  </si>
  <si>
    <t>Par Pinoguia Pinça De Freio Spin Lt1.8flex 2015</t>
  </si>
  <si>
    <t>Caye Ribeiro</t>
  </si>
  <si>
    <t>CPF 22679924851</t>
  </si>
  <si>
    <t>Rua Vieira de Morais 1286, São Paulo - CEP: 04617004, São Paulo</t>
  </si>
  <si>
    <t>22679924851</t>
  </si>
  <si>
    <t>Rua Vieira de Morais 1297 / Referencia: segunda a sexta 8:00/18:00sabados 8:00/14:00. - CEP 04617014 - Campo Belo, São Paulo, São Paulo</t>
  </si>
  <si>
    <t>04617014</t>
  </si>
  <si>
    <t>30 de maio | 16:04</t>
  </si>
  <si>
    <t>30 de maio | 16:58</t>
  </si>
  <si>
    <t>MARCIO PRATES</t>
  </si>
  <si>
    <t>42312196984</t>
  </si>
  <si>
    <t>2000005746453238</t>
  </si>
  <si>
    <t>MLB2109591506</t>
  </si>
  <si>
    <t>Par De Kit Pino Guia Bucha Pinça Freio Vw Saveiro Gol Voyage</t>
  </si>
  <si>
    <t>Daniel Abreu Irion</t>
  </si>
  <si>
    <t>98749935020</t>
  </si>
  <si>
    <t>Rua Joaquim Nabuco 354 / Casa - CEP 79200000 - Alto, Aquidauana, Mato Grosso do Sul</t>
  </si>
  <si>
    <t>Aquidauana</t>
  </si>
  <si>
    <t>Mato Grosso do Sul</t>
  </si>
  <si>
    <t>79200000</t>
  </si>
  <si>
    <t>30 de maio | 21:32</t>
  </si>
  <si>
    <t>1 de junho | 12:26</t>
  </si>
  <si>
    <t>MEL42312117232LMFFF01</t>
  </si>
  <si>
    <t>2000005746302436</t>
  </si>
  <si>
    <t>MLB1984668175</t>
  </si>
  <si>
    <t>Par Kit Rolamento Roda Traseira Corsa 1.6 8/16v 1994 A 2004</t>
  </si>
  <si>
    <t>Manoel Anunciacao Marques Junior</t>
  </si>
  <si>
    <t>98293729520</t>
  </si>
  <si>
    <t>Lot. São João de Manguinhos 7 / Casa Referencia: Próximo a Igreja Católica de São João de Manguinhos na Praça de Bui - CEP 44460000 - Manguinhos, Itaparica, Bahia</t>
  </si>
  <si>
    <t>Itaparica</t>
  </si>
  <si>
    <t>44460000</t>
  </si>
  <si>
    <t>30 de maio | 20:46</t>
  </si>
  <si>
    <t>31 de maio | 15:46</t>
  </si>
  <si>
    <t>MEL42311985721LMFFF01</t>
  </si>
  <si>
    <t>2000004491974289</t>
  </si>
  <si>
    <t>PAULO MANOEL</t>
  </si>
  <si>
    <t>01323804714</t>
  </si>
  <si>
    <t>AV TENENTE MEDEIROS 141 / CEP 59140020 - Parnamirim, Rio Grande do Norte</t>
  </si>
  <si>
    <t>Parnamirim</t>
  </si>
  <si>
    <t>59140020</t>
  </si>
  <si>
    <t>1 de junho | 16:45</t>
  </si>
  <si>
    <t>MEL42311983127LMFFF01</t>
  </si>
  <si>
    <t>https://myaccount.mercadolivre.com.br/shipments/42311983127/detail</t>
  </si>
  <si>
    <t>2000005746243816</t>
  </si>
  <si>
    <t>leonardo sousa</t>
  </si>
  <si>
    <t>13018765770</t>
  </si>
  <si>
    <t>R CURITIBA ( POSTO DE SAÚDE VILAR NOVO ) 966 / Loja 03 - CEP 26113630 - Belford Roxo, Rio de Janeiro</t>
  </si>
  <si>
    <t>Belford Roxo</t>
  </si>
  <si>
    <t>26113630</t>
  </si>
  <si>
    <t>30 de maio | 18:24</t>
  </si>
  <si>
    <t>31 de maio | 17:54</t>
  </si>
  <si>
    <t>MEL42311966515LMFFF01</t>
  </si>
  <si>
    <t>https://myaccount.mercadolivre.com.br/shipments/42311966515/detail</t>
  </si>
  <si>
    <t>2000005746202546</t>
  </si>
  <si>
    <t>MLB3174975638</t>
  </si>
  <si>
    <t>Bandeja Dianteira Direita Com Pivô Hyundai Ix35 2010 A 2015</t>
  </si>
  <si>
    <t>Marco Antonio  Alves dos Santos</t>
  </si>
  <si>
    <t>CPF 00422309770</t>
  </si>
  <si>
    <t>Rod Philúvio C. Rodrigues 1515 - Casa, Petrópolis - CEP: 25745070, Rio de Janeiro</t>
  </si>
  <si>
    <t>00422309770</t>
  </si>
  <si>
    <t>Estrada Philuvio Cerqueira Rodrigues 1515 / Itaipava - CEP 25745070 - Itaipava, Petrópolis, Rio de Janeiro</t>
  </si>
  <si>
    <t>Petrópolis</t>
  </si>
  <si>
    <t>25745070</t>
  </si>
  <si>
    <t>31 de maio | 09:06</t>
  </si>
  <si>
    <t>MEL42311943631LMXDF01</t>
  </si>
  <si>
    <t>2000004491659155</t>
  </si>
  <si>
    <t>Valcir Cintra</t>
  </si>
  <si>
    <t>15548777840</t>
  </si>
  <si>
    <t>Avenida Cti 297 / Dinâmica Serviços - CEP 12040160 - Jardim Marieta, Taubaté, São Paulo</t>
  </si>
  <si>
    <t>12040160</t>
  </si>
  <si>
    <t>31 de maio | 00:01</t>
  </si>
  <si>
    <t>31 de maio | 12:09</t>
  </si>
  <si>
    <t>MEL42312003846LMFFF01</t>
  </si>
  <si>
    <t>2000005746170322</t>
  </si>
  <si>
    <t>ozeas ramos de  barros ramos</t>
  </si>
  <si>
    <t>CPF 23607750491</t>
  </si>
  <si>
    <t>shultez wenk 841 - codovil, Rio de Janeiro - CEP: 21012155, Rio de Janeiro</t>
  </si>
  <si>
    <t>23607750491</t>
  </si>
  <si>
    <t>Avenida Schultz Wenk 841 / CEP 21012155 - Cordovil, Rio de Janeiro, Rio de Janeiro</t>
  </si>
  <si>
    <t>21012155</t>
  </si>
  <si>
    <t>31 de maio | 00:42</t>
  </si>
  <si>
    <t>31 de maio | 16:45</t>
  </si>
  <si>
    <t>MEL42311928671LMXDF01</t>
  </si>
  <si>
    <t>2000004491849655</t>
  </si>
  <si>
    <t>Par-5110</t>
  </si>
  <si>
    <t>MLB2094492218</t>
  </si>
  <si>
    <t>Par Bieleta Dianteira Fiat Punto 2009 Em Diante</t>
  </si>
  <si>
    <t xml:space="preserve">Cleber  Aguiar </t>
  </si>
  <si>
    <t>27185220890</t>
  </si>
  <si>
    <t>Rua Vicente Coelho 554 / CEP 16400140 - Vila América, Lins, São Paulo</t>
  </si>
  <si>
    <t>Lins</t>
  </si>
  <si>
    <t>16400140</t>
  </si>
  <si>
    <t>30 de maio | 19:08</t>
  </si>
  <si>
    <t>31 de maio | 15:15</t>
  </si>
  <si>
    <t>MEL42311981972LMFFF01</t>
  </si>
  <si>
    <t>2000005746131494</t>
  </si>
  <si>
    <t>PAR-5009</t>
  </si>
  <si>
    <t>MLB2798990760</t>
  </si>
  <si>
    <t>Par Bieleta Fiesta 2003 A 2014</t>
  </si>
  <si>
    <t>juliana andrade</t>
  </si>
  <si>
    <t>CPF 22603348817</t>
  </si>
  <si>
    <t>rua araruna 75 - Bloco P apt 83, Guarulhos - CEP: 07196200, São Paulo</t>
  </si>
  <si>
    <t>22603348817</t>
  </si>
  <si>
    <t>Rua Castro Alves 185 / Casa  Referencia: Próximo a pizzaria Nataly e a construtora ideal - CEP 11601009 - Canto do Mar, São Sebastião, São Paulo</t>
  </si>
  <si>
    <t>São Sebastião</t>
  </si>
  <si>
    <t>11601009</t>
  </si>
  <si>
    <t>31 de maio | 01:17</t>
  </si>
  <si>
    <t>31 de maio | 13:23</t>
  </si>
  <si>
    <t>TNMEL2000006042311978620</t>
  </si>
  <si>
    <t>2000005746126504</t>
  </si>
  <si>
    <t>t1006</t>
  </si>
  <si>
    <t>MLB3030230435</t>
  </si>
  <si>
    <t>Terminal Cabo Trambulador Seleção 10mm Grand Siena Em Diante</t>
  </si>
  <si>
    <t>JERUSA GAMARGO DE ALMEIDA</t>
  </si>
  <si>
    <t>CPF 03065503000</t>
  </si>
  <si>
    <t>FREDERICO TONIETTO 733, Caxias do Sul - CEP: 95013365, Rio Grande do Sul</t>
  </si>
  <si>
    <t>03065503000</t>
  </si>
  <si>
    <t>Rua Frederico Tonietto 733 / CEP 95013365 - Marechal Floriano, Caxias do Sul, Rio Grande do Sul</t>
  </si>
  <si>
    <t>Caxias do Sul</t>
  </si>
  <si>
    <t>95013365</t>
  </si>
  <si>
    <t>31 de maio | 08:09</t>
  </si>
  <si>
    <t>1 de junho | 11:02</t>
  </si>
  <si>
    <t>TNMEL2000006042311911685</t>
  </si>
  <si>
    <t>2000004491862047</t>
  </si>
  <si>
    <t>Fabio Antonio Ropero</t>
  </si>
  <si>
    <t>30597202826</t>
  </si>
  <si>
    <t>Baobá Pousada - Fazendas Juduciais Barra Mansa Bairro Cervinho De Cima SN / Caixa Postal 18 Referencia: Caixa Posta 18, Entregas nas segunda-feira entrar em contato antes - CEP 14980000 - Cervinho De Cima, Sales, São Paulo</t>
  </si>
  <si>
    <t>Sales</t>
  </si>
  <si>
    <t>14980000</t>
  </si>
  <si>
    <t>30 de maio | 19:37</t>
  </si>
  <si>
    <t>31 de maio | 13:18</t>
  </si>
  <si>
    <t>MEL42311879267LMFFF01</t>
  </si>
  <si>
    <t>2000005745595022</t>
  </si>
  <si>
    <t>MLB2065093286</t>
  </si>
  <si>
    <t>Suporte Coxin Radiador Direito Corsa Frente Montana 2002/12</t>
  </si>
  <si>
    <t>Leonardo Jovino Da Silva</t>
  </si>
  <si>
    <t>06700129982</t>
  </si>
  <si>
    <t>Rua Carlos de Laet 3327 / CEP 81650040 - Boqueirão, Curitiba, Paraná</t>
  </si>
  <si>
    <t>Curitiba</t>
  </si>
  <si>
    <t>81650040</t>
  </si>
  <si>
    <t>30 de maio | 19:34</t>
  </si>
  <si>
    <t>31 de maio | 11:54</t>
  </si>
  <si>
    <t>MEL42311680173LMFFF01</t>
  </si>
  <si>
    <t>2000005745941396</t>
  </si>
  <si>
    <t>552001/02</t>
  </si>
  <si>
    <t>MLB2864248794</t>
  </si>
  <si>
    <t>Par Bandeja Peugeot 207 Exceto Sw Escapade 2008 Em Diante</t>
  </si>
  <si>
    <t>ERITON GALIEGO LEOPOLDINO ALVES</t>
  </si>
  <si>
    <t>33267498805</t>
  </si>
  <si>
    <t>Rua Guiomar Soares de Andrade 1002 / Referencia: Próximo ao curtume
Casa portão preto - CEP 16900064 - Jardim Alvorada, Andradina, São Paulo</t>
  </si>
  <si>
    <t>16900064</t>
  </si>
  <si>
    <t>30 de maio | 19:40</t>
  </si>
  <si>
    <t>1 de junho | 17:11</t>
  </si>
  <si>
    <t>MEL42311894230LMFFF01</t>
  </si>
  <si>
    <t>2000005745804270</t>
  </si>
  <si>
    <t>PARFTK33006-AMW</t>
  </si>
  <si>
    <t>MLB3274403811</t>
  </si>
  <si>
    <t>Par Bucha Do Braço Superior Dianteiro Ranger 4x2 4x4 95 A 11</t>
  </si>
  <si>
    <t>Francisco Carvalho</t>
  </si>
  <si>
    <t>CPF 22424933880</t>
  </si>
  <si>
    <t>rua ana rosa de moraes 22 - casa, São José dos Campos - CEP: 12224781, São Paulo</t>
  </si>
  <si>
    <t>22424933880</t>
  </si>
  <si>
    <t>Avenida Pararangaba 263 / mecanica power clear Referencia: auto mecânica Power claer gnv - CEP 12224790 - Jardim Pararangaba, São José dos Campos, São Paulo</t>
  </si>
  <si>
    <t>12224790</t>
  </si>
  <si>
    <t>31 de maio | 02:08</t>
  </si>
  <si>
    <t>31 de maio | 15:12</t>
  </si>
  <si>
    <t>MEL42311832408LMXDF01</t>
  </si>
  <si>
    <t>2000005745764706</t>
  </si>
  <si>
    <t>332092-5233</t>
  </si>
  <si>
    <t>MLB2939061820</t>
  </si>
  <si>
    <t>Bandeja Com Pivô E Bieleta Direito Sonic 2012 Em Diante</t>
  </si>
  <si>
    <t>Petterson Alves Pacheco</t>
  </si>
  <si>
    <t>CPF 73088048287</t>
  </si>
  <si>
    <t>Damasio vallejo vasques 438, Garça - CEP: 17400000, São Paulo</t>
  </si>
  <si>
    <t>73088048287</t>
  </si>
  <si>
    <t>Rua Antenor Lara Campos 397 / CEP 17400136 - Cascata, Garça, São Paulo</t>
  </si>
  <si>
    <t>Garça</t>
  </si>
  <si>
    <t>17400136</t>
  </si>
  <si>
    <t>31 de maio | 02:03</t>
  </si>
  <si>
    <t>31 de maio | 13:51</t>
  </si>
  <si>
    <t>MEL42311816778LMXDF01</t>
  </si>
  <si>
    <t>2000005745739596</t>
  </si>
  <si>
    <t>MLB2928463683</t>
  </si>
  <si>
    <t>Par Bracinho Oscilante Bucha Pivô Uno 1986 A 1996</t>
  </si>
  <si>
    <t>Adilson Moreira Da Silva</t>
  </si>
  <si>
    <t>CPF 29478525832</t>
  </si>
  <si>
    <t>Rua Antonio Furlan 14 - Loja comercial, Charqueada - CEP: 13515130, São Paulo</t>
  </si>
  <si>
    <t>29478525832</t>
  </si>
  <si>
    <t>Rua Antonio Furlan 14 / Loja comercial Referencia: Referência Agropecuária Laço Forte - CEP 13515130 - Centro, Charqueada, São Paulo</t>
  </si>
  <si>
    <t>Charqueada</t>
  </si>
  <si>
    <t>13515130</t>
  </si>
  <si>
    <t>31 de maio | 13:50</t>
  </si>
  <si>
    <t>MEL42311744415LMXDF01</t>
  </si>
  <si>
    <t>2000004491669355</t>
  </si>
  <si>
    <t>Maria Aderlania Araújo</t>
  </si>
  <si>
    <t>CPF 41503460894</t>
  </si>
  <si>
    <t>Gregorio De Matos Guerra 9 - Esrada De Terra Do Lado Do Motel Segredus, Jacareí - CEP: 12326660, São Paulo</t>
  </si>
  <si>
    <t>41503460894</t>
  </si>
  <si>
    <t>Rua Gregório de Matos Guerra 9 / 2 Rua Atras Do Mote - CEP 12326660 - Veraneio Ijal, Jacareí, São Paulo</t>
  </si>
  <si>
    <t>Jacareí</t>
  </si>
  <si>
    <t>12326660</t>
  </si>
  <si>
    <t>31 de maio | 14:23</t>
  </si>
  <si>
    <t>MEL42311687367LMXDF01</t>
  </si>
  <si>
    <t>2000004491663531</t>
  </si>
  <si>
    <t>31 de maio | 01:13</t>
  </si>
  <si>
    <t>31 de maio | 11:29</t>
  </si>
  <si>
    <t>MEL42311679003LMFFF01</t>
  </si>
  <si>
    <t>2000005745583036</t>
  </si>
  <si>
    <t>Jeferson Teixeira Bispo</t>
  </si>
  <si>
    <t>CPF 36514066879</t>
  </si>
  <si>
    <t>Rua Brigadeiro Newton Braga 310 - Bloco C apto 31, Mogi das Cruzes - CEP: 08743190, São Paulo</t>
  </si>
  <si>
    <t>36514066879</t>
  </si>
  <si>
    <t>Rua Turquia 200 / Referencia: Ao lado da creche pequenos inventores - CEP 08762440 - Jardim Aeroporto I, Mogi das Cruzes, São Paulo</t>
  </si>
  <si>
    <t>08762440</t>
  </si>
  <si>
    <t>30 de maio | 15:54</t>
  </si>
  <si>
    <t>30 de maio | 21:02</t>
  </si>
  <si>
    <t>42311738830</t>
  </si>
  <si>
    <t>2000005745566762</t>
  </si>
  <si>
    <t>Betanha Eduardo</t>
  </si>
  <si>
    <t>31822740827</t>
  </si>
  <si>
    <t>Avenida Perimetral 835 / CEP 14445000 - Oreste Polo, Ribeirão Corrente, São Paulo</t>
  </si>
  <si>
    <t>Ribeirão Corrente</t>
  </si>
  <si>
    <t>14445000</t>
  </si>
  <si>
    <t>30 de maio | 15:53</t>
  </si>
  <si>
    <t>31 de maio | 12:16</t>
  </si>
  <si>
    <t>MEL42311668429LMFFF01</t>
  </si>
  <si>
    <t>2000005745514312</t>
  </si>
  <si>
    <t>MLB2719840949</t>
  </si>
  <si>
    <t>Capa De Pedal Freio Embreagem Crossfox 2006</t>
  </si>
  <si>
    <t>Sandro Heitor Longuini</t>
  </si>
  <si>
    <t>CPF 61622826191</t>
  </si>
  <si>
    <t>Rua Onix 888, Maringá - CEP: 87083058, Paraná</t>
  </si>
  <si>
    <t>61622826191</t>
  </si>
  <si>
    <t>Rua Madrepérola 234 / casa B Referencia: casa da esquina - CEP 87083061 - Jardim Paraizo, Maringá, Paraná</t>
  </si>
  <si>
    <t>87083061</t>
  </si>
  <si>
    <t>31 de maio | 01:51</t>
  </si>
  <si>
    <t>1 de junho | 14:13</t>
  </si>
  <si>
    <t>MEL42311644215LMXDF01</t>
  </si>
  <si>
    <t>2000005745259196</t>
  </si>
  <si>
    <t>772056/57</t>
  </si>
  <si>
    <t>MLB2981285282</t>
  </si>
  <si>
    <t>Par Bandeja Inferior Com Pivô Kia Cerato 2009 Em Diante</t>
  </si>
  <si>
    <t>Tiago da Silva Monteiro</t>
  </si>
  <si>
    <t>CPF 10302378758</t>
  </si>
  <si>
    <t>Teotônio Ferreira De Araújo 383 - Bairro Conselheiro Josino, Campos dos Goytacazes - CEP: 28165971, Rio de Janeiro</t>
  </si>
  <si>
    <t>10302378758</t>
  </si>
  <si>
    <t>Rua Teotônio Ferreira de Araújo 383 / Conselheiro Josino Referencia: Próxima a padaria da Vanda - CEP 28165000 - Conselheiro Josino Campos dos Goytacazes, Vila Nova de Campos, Rio de Janeiro</t>
  </si>
  <si>
    <t>Vila Nova de Campos</t>
  </si>
  <si>
    <t>28165000</t>
  </si>
  <si>
    <t>31 de maio | 09:47</t>
  </si>
  <si>
    <t>MEL42311596454LMXDF01</t>
  </si>
  <si>
    <t>2000005745106976</t>
  </si>
  <si>
    <t>MLB2095757681</t>
  </si>
  <si>
    <t>Bieleta Dianteira Fiat Mobi 2017 Em Diante 51868333</t>
  </si>
  <si>
    <t>Eloi  Parteka</t>
  </si>
  <si>
    <t>CPF 72946644987</t>
  </si>
  <si>
    <t>Rua Quinze de Novembro 4746 - Sup. parteka sala 1, Guarapuava - CEP: 85065000, Paraná</t>
  </si>
  <si>
    <t>72946644987</t>
  </si>
  <si>
    <t>Rua Quinze de Novembro 4746 / Sup. parteka sala 1 - CEP 85065000 - Alto da XV, Guarapuava, Paraná</t>
  </si>
  <si>
    <t>Guarapuava</t>
  </si>
  <si>
    <t>85065000</t>
  </si>
  <si>
    <t>31 de maio | 09:04</t>
  </si>
  <si>
    <t>1 de junho | 09:16</t>
  </si>
  <si>
    <t>MEL42311465413LMXDF01</t>
  </si>
  <si>
    <t>2000005745081426</t>
  </si>
  <si>
    <t>Romario Padilha</t>
  </si>
  <si>
    <t>10207407959</t>
  </si>
  <si>
    <t>Travessa Piên 161 / Romário Referencia: condomínio paraíso casa n 161 portão A - CEP 83830430 - Estados, Fazenda Rio Grande, Paraná</t>
  </si>
  <si>
    <t>Fazenda Rio Grande</t>
  </si>
  <si>
    <t>83830430</t>
  </si>
  <si>
    <t>31 de maio | 16:12</t>
  </si>
  <si>
    <t>MEL42311457481LMFFF01</t>
  </si>
  <si>
    <t>2000004491436953</t>
  </si>
  <si>
    <t>marcelo fassbinder</t>
  </si>
  <si>
    <t>03846221945</t>
  </si>
  <si>
    <t>Rua Jorge José Kelss 93 / casa Referencia: casa - CEP 88107762 - Forquilhas, São José, Santa Catarina</t>
  </si>
  <si>
    <t>São José</t>
  </si>
  <si>
    <t>88107762</t>
  </si>
  <si>
    <t>30 de maio | 20:04</t>
  </si>
  <si>
    <t>31 de maio | 16:44</t>
  </si>
  <si>
    <t>MEL42311515088LMFFF01</t>
  </si>
  <si>
    <t>2000004491407053</t>
  </si>
  <si>
    <t>Brenno Andrade</t>
  </si>
  <si>
    <t>15290612700</t>
  </si>
  <si>
    <t>RUA HELOÍSA 191 / Loja Gráfica Advento - CEP 26383170 - Centro, Queimados, Rio de Janeiro</t>
  </si>
  <si>
    <t>Queimados</t>
  </si>
  <si>
    <t>26383170</t>
  </si>
  <si>
    <t>1 de junho | 14:05</t>
  </si>
  <si>
    <t>MEL42311421847LMFFF01</t>
  </si>
  <si>
    <t>https://myaccount.mercadolivre.com.br/shipments/42311421847/detail</t>
  </si>
  <si>
    <t>2000004484103117</t>
  </si>
  <si>
    <t>Angélica Soares</t>
  </si>
  <si>
    <t>26533009826</t>
  </si>
  <si>
    <t>Rua Tácito de Camargo Bicudo 159 / Casa Referencia: Não tem ponto comercial no local - CEP 17522040 - Conjunto Habitacional Monsenhor João Batista Toffoli, Marília, São Paulo</t>
  </si>
  <si>
    <t>Marília</t>
  </si>
  <si>
    <t>17522040</t>
  </si>
  <si>
    <t>31 de maio | 09:07</t>
  </si>
  <si>
    <t>MEL42311460762LMFFF01</t>
  </si>
  <si>
    <t>2000005744887158</t>
  </si>
  <si>
    <t>Robson De Assis Silva</t>
  </si>
  <si>
    <t>35489117818</t>
  </si>
  <si>
    <t>Rua Vitório Haeck 82 / casa - CEP 13445366 - Jardim São Paulo, Engenheiro Coelho, São Paulo</t>
  </si>
  <si>
    <t>Engenheiro Coelho</t>
  </si>
  <si>
    <t>13445366</t>
  </si>
  <si>
    <t>30 de maio | 12:04</t>
  </si>
  <si>
    <t>30 de maio | 18:40</t>
  </si>
  <si>
    <t>MEL42311381211LMFFF01</t>
  </si>
  <si>
    <t>2000005743803674</t>
  </si>
  <si>
    <t>Chega entre os dias 16 e 21 de junho</t>
  </si>
  <si>
    <t>MLB2202273682</t>
  </si>
  <si>
    <t>Terminal Cabo De Engate Golf 1998 A 2002 Cód 1j0711761a</t>
  </si>
  <si>
    <t>Danielly Almeida da Silva de Oliveira</t>
  </si>
  <si>
    <t>98542524268</t>
  </si>
  <si>
    <t>Rua Duque de Caxias 111 / salao Nova Vida - CEP 68633000 - centro, Dom Eliseu, Pará</t>
  </si>
  <si>
    <t>Dom Eliseu</t>
  </si>
  <si>
    <t>68633000</t>
  </si>
  <si>
    <t>30 de maio | 02:09</t>
  </si>
  <si>
    <t>423110361300001</t>
  </si>
  <si>
    <t>https://radar.tntbrasil.com.br/radar/public/localizacaoSimplificada.do</t>
  </si>
  <si>
    <t>2000005743795306</t>
  </si>
  <si>
    <t>Devolução em preparação</t>
  </si>
  <si>
    <t>A pessoa que comprou o produto está embalando o pacote para devolvê-lo.</t>
  </si>
  <si>
    <t>claudineia de paula</t>
  </si>
  <si>
    <t>CPF 29366517862</t>
  </si>
  <si>
    <t>Avenida Mogi Mirim 1181 - loja, Mogi Guaçu - CEP: 13844110, São Paulo</t>
  </si>
  <si>
    <t>29366517862</t>
  </si>
  <si>
    <t>Rua Cecília Iter 177 / "Referencia: Endereço Comercial. entregar antes das 18h Pode Entregar Para, Edi Ou Henrique 1195329-2034."</t>
  </si>
  <si>
    <t>08240730</t>
  </si>
  <si>
    <t>2000004490712197</t>
  </si>
  <si>
    <t>Chega entre os dias 6 e 7 de junho</t>
  </si>
  <si>
    <t>Edenilson Barreto Ribeiro</t>
  </si>
  <si>
    <t>01493048031</t>
  </si>
  <si>
    <t>Travessa Cento e Oito 447 / casa - CEP 96405060 - Arvorezinha, Bagé, Rio Grande do Sul</t>
  </si>
  <si>
    <t>Bagé</t>
  </si>
  <si>
    <t>96405060</t>
  </si>
  <si>
    <t>30 de maio | 14:45</t>
  </si>
  <si>
    <t>MEL42311019160LMFFF01</t>
  </si>
  <si>
    <t>2000004490707613</t>
  </si>
  <si>
    <t>Renato Mendes</t>
  </si>
  <si>
    <t>28742660866</t>
  </si>
  <si>
    <t>Rua Antônio Giraud 76 / CEP 11256090 - Rio da Praia, Bertioga, São Paulo</t>
  </si>
  <si>
    <t>Bertioga</t>
  </si>
  <si>
    <t>11256090</t>
  </si>
  <si>
    <t>31 de maio | 01:37</t>
  </si>
  <si>
    <t>31 de maio | 14:57</t>
  </si>
  <si>
    <t>MEL42311015780LMFFF01</t>
  </si>
  <si>
    <t>2000005743696576</t>
  </si>
  <si>
    <t>Fabio Bueno de Moraes</t>
  </si>
  <si>
    <t>24716651878</t>
  </si>
  <si>
    <t>Rua Coronel Augusto César Nascimento 36 / CEP 18114332 - Barra Funda, Votorantim, São Paulo</t>
  </si>
  <si>
    <t>18114332</t>
  </si>
  <si>
    <t>30 de maio | 01:57</t>
  </si>
  <si>
    <t>30 de maio | 11:55</t>
  </si>
  <si>
    <t>MEL42310924895LMFFF01</t>
  </si>
  <si>
    <t>2000005743467026</t>
  </si>
  <si>
    <t>MLB3164352105</t>
  </si>
  <si>
    <t>Kit Reparo Alavanca Cambio Completo Gol G1 G2 G3</t>
  </si>
  <si>
    <t>Gualter Dias</t>
  </si>
  <si>
    <t>67835813491</t>
  </si>
  <si>
    <t>Avenida Menino Marcelo 2700 / Lt Reserv Do Vale A4 - CEP 57046005 - Serraria, Maceió, Alagoas</t>
  </si>
  <si>
    <t>Maceió</t>
  </si>
  <si>
    <t>57046005</t>
  </si>
  <si>
    <t>30 de maio | 20:45</t>
  </si>
  <si>
    <t>31 de maio | 17:52</t>
  </si>
  <si>
    <t>MEL42310833679LMFFF01</t>
  </si>
  <si>
    <t>2000004490529343</t>
  </si>
  <si>
    <t>Bruno Sena Dias</t>
  </si>
  <si>
    <t>04537712031</t>
  </si>
  <si>
    <t>Rua Fabriciano Inácio Monteiro 1000 / Casa de esquina - CEP 88058020 - Vargem do Bom Jesus, Florianópolis, Santa Catarina</t>
  </si>
  <si>
    <t>Florianópolis</t>
  </si>
  <si>
    <t>88058020</t>
  </si>
  <si>
    <t>30 de maio | 03:23</t>
  </si>
  <si>
    <t>30 de maio | 16:13</t>
  </si>
  <si>
    <t>MEL42310804705LMFFF01</t>
  </si>
  <si>
    <t>2000004490419409</t>
  </si>
  <si>
    <t>Devison Silva</t>
  </si>
  <si>
    <t>09519611525</t>
  </si>
  <si>
    <t>Avenida avenida brasil SN / posto da cidade  Referencia: Comprou veículos - CEP 45416000 - centro, Presidente Tancredo Neves, Bahia</t>
  </si>
  <si>
    <t>Presidente Tancredo Neves</t>
  </si>
  <si>
    <t>45416000</t>
  </si>
  <si>
    <t>31 de maio | 12:11</t>
  </si>
  <si>
    <t>MEL42310709555LMFFF01</t>
  </si>
  <si>
    <t>2000005743023308</t>
  </si>
  <si>
    <t>MLB2816526366</t>
  </si>
  <si>
    <t>Lucas Vieira</t>
  </si>
  <si>
    <t>53854051832</t>
  </si>
  <si>
    <t>Avenida Ursula Wiegand 210 / casa de frente - CEP 18560000 - industrial, Iperó, São Paulo</t>
  </si>
  <si>
    <t>30 de maio | 15:41</t>
  </si>
  <si>
    <t>31 de maio | 13:16</t>
  </si>
  <si>
    <t>MEL42310653011LMFFF01</t>
  </si>
  <si>
    <t>2000005742862584</t>
  </si>
  <si>
    <t>elioedirisraeldematos elioedirisraeldematos</t>
  </si>
  <si>
    <t>44480180087</t>
  </si>
  <si>
    <t>Rua da União 725 / CEP 92990000 - Parque Eldorado, Eldorado do Sul, Rio Grande do Sul</t>
  </si>
  <si>
    <t>Eldorado do Sul</t>
  </si>
  <si>
    <t>92990000</t>
  </si>
  <si>
    <t>30 de maio | 15:51</t>
  </si>
  <si>
    <t>31 de maio | 14:02</t>
  </si>
  <si>
    <t>MEL42310644108LMFFF01</t>
  </si>
  <si>
    <t>2000005742768748</t>
  </si>
  <si>
    <t>marcio de lima jacomo jacomo</t>
  </si>
  <si>
    <t>08834495870</t>
  </si>
  <si>
    <t>Rua Caetano Achiles Avancini 800 / vila ka - CEP 13150294 - Bela Vista IV, Cosmópolis, São Paulo</t>
  </si>
  <si>
    <t>Cosmópolis</t>
  </si>
  <si>
    <t>13150294</t>
  </si>
  <si>
    <t>30 de maio | 00:07</t>
  </si>
  <si>
    <t>30 de maio | 11:03</t>
  </si>
  <si>
    <t>MEL42310603390LMFFF01</t>
  </si>
  <si>
    <t>2000004490164031</t>
  </si>
  <si>
    <t>Alex Sandro P.Mendes</t>
  </si>
  <si>
    <t>32220684881</t>
  </si>
  <si>
    <t>Avenida 23 de Junho 333 / Referencia: ao lado padaria big pão - CEP 11940000 - vila elias, Jacupiranga, São Paulo</t>
  </si>
  <si>
    <t>29 de maio | 23:17</t>
  </si>
  <si>
    <t>30 de maio | 17:06</t>
  </si>
  <si>
    <t>MEL42310491055LMFFF01</t>
  </si>
  <si>
    <t>2000005742563050</t>
  </si>
  <si>
    <t>Tathiana Reis</t>
  </si>
  <si>
    <t>06568019640</t>
  </si>
  <si>
    <t>Rua Castanheira 298 / Casa B Referencia: Casa B - CEP 34525120 - Vila Francisco de Moura, Sabará, Minas Gerais</t>
  </si>
  <si>
    <t>Sabará</t>
  </si>
  <si>
    <t>34525120</t>
  </si>
  <si>
    <t>30 de maio | 15:28</t>
  </si>
  <si>
    <t>31 de maio | 16:17</t>
  </si>
  <si>
    <t>MEL42310520436LMFFF01</t>
  </si>
  <si>
    <t>2000005742485576</t>
  </si>
  <si>
    <t>Chega entre os dias 31 mai e 1 jun</t>
  </si>
  <si>
    <t>Renaria Liborio</t>
  </si>
  <si>
    <t>CPF 05116587614</t>
  </si>
  <si>
    <t>Rua Flávio de Paiva Pereira 126, Belo Horizonte - CEP: 30668450, Minas Gerais</t>
  </si>
  <si>
    <t>05116587614</t>
  </si>
  <si>
    <t>Rua Flávio de Paiva Pereira 126 / CEP 30668450 - Ernesto do Nascimento(Barreiro), Belo Horizonte, Minas Gerais</t>
  </si>
  <si>
    <t>30668450</t>
  </si>
  <si>
    <t>31 de maio | 01:03</t>
  </si>
  <si>
    <t>MEL42310489974LMXDF01</t>
  </si>
  <si>
    <t>2000005742456312</t>
  </si>
  <si>
    <t>MLB3067734040</t>
  </si>
  <si>
    <t>Bandeja Com Pivô Esquerda Sandero 2006 Em Diante</t>
  </si>
  <si>
    <t>paulo Rogério Andrade Santana Andrade</t>
  </si>
  <si>
    <t>CPF 17785576866</t>
  </si>
  <si>
    <t>Rua Rita do Nascimento Duca 31 - casa, Jandira - CEP: 06608000, São Paulo</t>
  </si>
  <si>
    <t>17785576866</t>
  </si>
  <si>
    <t>Rua Rita do Nascimento Duca 31 / Referencia: sim - CEP 06608000 - Jardim Belmont, Jandira, São Paulo</t>
  </si>
  <si>
    <t>06608000</t>
  </si>
  <si>
    <t>30 de maio | 15:52</t>
  </si>
  <si>
    <t>30 de maio | 18:49</t>
  </si>
  <si>
    <t>42310409607</t>
  </si>
  <si>
    <t>2000005742265284</t>
  </si>
  <si>
    <t>MLB2652059891</t>
  </si>
  <si>
    <t>Kit Capa De Pedal New Fiesta/ New Ka/ New Ecosport</t>
  </si>
  <si>
    <t>regismassumoto regismassumoto</t>
  </si>
  <si>
    <t>14664263813</t>
  </si>
  <si>
    <t>Rua Wilson Carlos Rodrigues 359 / Parque Continental - CEP 05327010 - Parque Continental, São Paulo, São Paulo</t>
  </si>
  <si>
    <t>05327010</t>
  </si>
  <si>
    <t>29 de maio | 23:10</t>
  </si>
  <si>
    <t>30 de maio | 10:24</t>
  </si>
  <si>
    <t>MEL42310395918LMFFF01</t>
  </si>
  <si>
    <t>2000005742195824</t>
  </si>
  <si>
    <t>fabio luiz oliveira</t>
  </si>
  <si>
    <t>16017693859</t>
  </si>
  <si>
    <t>Rua Rio Claro 716 / Casa Referencia: Proximo a  padaria no VIADUTO, casa com muro verde. - CEP 18220000 - Tatetu, Alambari, São Paulo</t>
  </si>
  <si>
    <t>Alambari</t>
  </si>
  <si>
    <t>18220000</t>
  </si>
  <si>
    <t>30 de maio | 10:37</t>
  </si>
  <si>
    <t>MEL42310369210LMFFF01</t>
  </si>
  <si>
    <t>2000005742010008</t>
  </si>
  <si>
    <t>ygor tenorio da silva</t>
  </si>
  <si>
    <t>10197539432</t>
  </si>
  <si>
    <t>Rua Gilson Barros Santos 316 / quadra R, casa Verde Referencia: ao lado da pizzaria Samuca#39s - CEP 57032059 - Jacarecica, Maceió, Alagoas</t>
  </si>
  <si>
    <t>57032059</t>
  </si>
  <si>
    <t>1 de junho | 09:49</t>
  </si>
  <si>
    <t>MEL42310291218LMFFF01</t>
  </si>
  <si>
    <t>2000005742036578</t>
  </si>
  <si>
    <t>MLB2965647017</t>
  </si>
  <si>
    <t>Bandeja Inferior Esquerda Fiat Tipo 1993 A 2008</t>
  </si>
  <si>
    <t>agnael de jesus santos</t>
  </si>
  <si>
    <t>CPF 97020753515</t>
  </si>
  <si>
    <t>Alfredo Romea 112, São Paulo - CEP: 05186010, São Paulo</t>
  </si>
  <si>
    <t>97020753515</t>
  </si>
  <si>
    <t>Rua Alfredo Romea 112 / CEP 05186010 - Vila Aurora, São Paulo, São Paulo</t>
  </si>
  <si>
    <t>05186010</t>
  </si>
  <si>
    <t>31 de maio | 02:02</t>
  </si>
  <si>
    <t>31 de maio | 12:17</t>
  </si>
  <si>
    <t>MEL42310295840LMXDF01</t>
  </si>
  <si>
    <t>2000005742019002</t>
  </si>
  <si>
    <t>Regiane Souza</t>
  </si>
  <si>
    <t>CPF 11270574809</t>
  </si>
  <si>
    <t>Rua Augusto dos Santos 82 - proximo ao posto policial pedra branca, São Paulo - CEP: 02636060, São Paulo</t>
  </si>
  <si>
    <t>11270574809</t>
  </si>
  <si>
    <t>Rua Augusto dos Santos 82 / Referencia: Próximo ao posto policial Pedra branca - CEP 02636060 - Vila Santos, São Paulo, São Paulo</t>
  </si>
  <si>
    <t>02636060</t>
  </si>
  <si>
    <t>30 de maio | 15:59</t>
  </si>
  <si>
    <t>30 de maio | 18:18</t>
  </si>
  <si>
    <t>42310228185</t>
  </si>
  <si>
    <t>2000005741911306</t>
  </si>
  <si>
    <t>MLB2860180879</t>
  </si>
  <si>
    <t>Raison de Jesus Nery</t>
  </si>
  <si>
    <t>CPF 18556668712</t>
  </si>
  <si>
    <t>Rua Portugal 15 - Campo Ipiranga, Serra - CEP: 29160118, Espírito Santo</t>
  </si>
  <si>
    <t>18556668712</t>
  </si>
  <si>
    <t>Rua nossa senhora da penha 426 / Perto igreja batista - CEP 29890000 - Vinhatico, Montanha, Espírito Santo</t>
  </si>
  <si>
    <t>Montanha</t>
  </si>
  <si>
    <t>29890000</t>
  </si>
  <si>
    <t>31 de maio | 07:07</t>
  </si>
  <si>
    <t>MEL42310184229LMXDF01</t>
  </si>
  <si>
    <t>2000004489784409</t>
  </si>
  <si>
    <t>MLB2065493216</t>
  </si>
  <si>
    <t>Kit Reparo Bucha Alavanca Câmbio Varão Celta Corsa Vectra</t>
  </si>
  <si>
    <t>jefferson  de cassio torelli</t>
  </si>
  <si>
    <t>26859030895</t>
  </si>
  <si>
    <t>sete de setembro 228 / disk agua Referencia: disk agua  falar com Ney - CEP 17120017 - Centro, Agudos, São Paulo</t>
  </si>
  <si>
    <t>Agudos</t>
  </si>
  <si>
    <t>17120017</t>
  </si>
  <si>
    <t>30 de maio | 16:32</t>
  </si>
  <si>
    <t>1 de junho | 13:14</t>
  </si>
  <si>
    <t>MEL42310153355LMFFF01</t>
  </si>
  <si>
    <t>2000005741800856</t>
  </si>
  <si>
    <t>MLB3101937284</t>
  </si>
  <si>
    <t>Bandeja Direita Sem Pivô Argo 2017 A 2020</t>
  </si>
  <si>
    <t>LUIZ DE JESUS</t>
  </si>
  <si>
    <t>CPF 77977327520</t>
  </si>
  <si>
    <t>Rua Bernardo Vasconcelos 837 Vila Maria Helena 837, Duque de Caxias - CEP: 25251300, Rio de Janeiro</t>
  </si>
  <si>
    <t>77977327520</t>
  </si>
  <si>
    <t>Rua Bernardo Vasconcelos 837 / 837 Vila Maria Helena - Referencia: Pode ser nesse número ou no 818 - CEP 25251300 - Parque Santa Lúcia, Duque de Caxias, Rio de Janeiro</t>
  </si>
  <si>
    <t>25251300</t>
  </si>
  <si>
    <t>31 de maio | 16:39</t>
  </si>
  <si>
    <t>MEL42310197336LMXDF01</t>
  </si>
  <si>
    <t>2000005741668344</t>
  </si>
  <si>
    <t>Sidnei Silva Dos Santos Silva</t>
  </si>
  <si>
    <t>81687370591</t>
  </si>
  <si>
    <t>Rua Novo Horizonte SN / primeiro andar Referencia: próximo a Pousada Jardim Limoeiro primeira rua à esquerda sem saída procurar Cid ou dona Joana - CEP 42800745 - Jardim Limoeiro, Camaçari, Bahia</t>
  </si>
  <si>
    <t>42800745</t>
  </si>
  <si>
    <t>30 de maio | 00:13</t>
  </si>
  <si>
    <t>30 de maio | 13:18</t>
  </si>
  <si>
    <t>MEL42310140432LMFFF01</t>
  </si>
  <si>
    <t>2000005741535880</t>
  </si>
  <si>
    <t>Edson Carneiro de Aguiar</t>
  </si>
  <si>
    <t>10644202149</t>
  </si>
  <si>
    <t>Rua Curiango 158 / CEP 79012070 - Conjunto Residencial Octavio Pécora, Campo Grande, Mato Grosso do Sul</t>
  </si>
  <si>
    <t>Campo Grande</t>
  </si>
  <si>
    <t>79012070</t>
  </si>
  <si>
    <t>29 de maio | 21:41</t>
  </si>
  <si>
    <t>31 de maio | 09:13</t>
  </si>
  <si>
    <t>MEL42310030113LMFFF01</t>
  </si>
  <si>
    <t>2000005741455688</t>
  </si>
  <si>
    <t>natercio guimaraes</t>
  </si>
  <si>
    <t>02827340585</t>
  </si>
  <si>
    <t>Rua das Flores 677 / casa dona Helena Referencia: se não tiver ninguem em casa, pode entregar no açougue de Josemar na esquina. - CEP 48904119 - Coréia, Juazeiro, Bahia</t>
  </si>
  <si>
    <t>Juazeiro</t>
  </si>
  <si>
    <t>48904119</t>
  </si>
  <si>
    <t>30 de maio | 02:47</t>
  </si>
  <si>
    <t>31 de maio | 13:36</t>
  </si>
  <si>
    <t>MEL42309993247LMFFF01</t>
  </si>
  <si>
    <t>2000004489554673</t>
  </si>
  <si>
    <t>30 de maio | 18:11</t>
  </si>
  <si>
    <t>MEL42310008518LMFFF01</t>
  </si>
  <si>
    <t>2000005741270958</t>
  </si>
  <si>
    <t>edivania grisostomo</t>
  </si>
  <si>
    <t>05044193402</t>
  </si>
  <si>
    <t>José Mariano De Melo 53 / Casa - CEP 57980000 - Centro, Joaquim Gomes, Alagoas</t>
  </si>
  <si>
    <t>Joaquim Gomes</t>
  </si>
  <si>
    <t>57980000</t>
  </si>
  <si>
    <t>29 de maio | 20:54</t>
  </si>
  <si>
    <t>31 de maio | 12:19</t>
  </si>
  <si>
    <t>MEL42309974956LMFFF01</t>
  </si>
  <si>
    <t>2000005741249948</t>
  </si>
  <si>
    <t>Leonardo Ramos</t>
  </si>
  <si>
    <t>47766644886</t>
  </si>
  <si>
    <t>Rua Delta 46 / Proximo A Padaria E Mercadinho 3 Irmãos - CEP 06533205 - Parque Jaguari (Fazendinha), Santana de Parnaíba, São Paulo</t>
  </si>
  <si>
    <t>06533205</t>
  </si>
  <si>
    <t>30 de maio | 00:55</t>
  </si>
  <si>
    <t>30 de maio | 11:24</t>
  </si>
  <si>
    <t>MEL42309909389LMFFF01</t>
  </si>
  <si>
    <t>2000005741110694</t>
  </si>
  <si>
    <t>Devolução a caminho</t>
  </si>
  <si>
    <t>Chegará entre 12 e 15 de junho. Se houver algum problema, você pode nos avisar quando receber.</t>
  </si>
  <si>
    <t>MOACYR ROGERIO Oliveira</t>
  </si>
  <si>
    <t>CPF 15936903800</t>
  </si>
  <si>
    <t>Passeio Teresina 224 - Bicicletaria JD, Ilha Solteira - CEP: 15385000, São Paulo</t>
  </si>
  <si>
    <t>15936903800</t>
  </si>
  <si>
    <t>1 de junho | 09:36</t>
  </si>
  <si>
    <t>QC763002293BR</t>
  </si>
  <si>
    <t>https://www2.correios.com.br/sistemas/rastreamento/resultado.cfm</t>
  </si>
  <si>
    <t>2000005741072350</t>
  </si>
  <si>
    <t>MLB3076947607</t>
  </si>
  <si>
    <t>Bandeja Infeiror Direita Sem Pivô Meriva 2003 A 2012</t>
  </si>
  <si>
    <t>Davis Quintiliano de Araujo</t>
  </si>
  <si>
    <t>CPF 36054847864</t>
  </si>
  <si>
    <t>Rua Mercado de Ferro 145 - casa, São Paulo - CEP: 08411210, São Paulo</t>
  </si>
  <si>
    <t>36054847864</t>
  </si>
  <si>
    <t>Rua Mercado de Ferro 145 / casa - CEP 08411210 - Vila Aurea, São Paulo, São Paulo</t>
  </si>
  <si>
    <t>08411210</t>
  </si>
  <si>
    <t>30 de maio | 16:10</t>
  </si>
  <si>
    <t>30 de maio | 17:09</t>
  </si>
  <si>
    <t>JUNIORCRISMAN1 JUNIORCRISMAN1</t>
  </si>
  <si>
    <t>42309826117</t>
  </si>
  <si>
    <t>2000005741078726</t>
  </si>
  <si>
    <t>par112004b</t>
  </si>
  <si>
    <t>MLB2954916266</t>
  </si>
  <si>
    <t>Par Bracinho Oscilante Com Pivô E Buchas Fiat 147 Todos</t>
  </si>
  <si>
    <t>Hebert Rychas</t>
  </si>
  <si>
    <t>CPF 09749531647</t>
  </si>
  <si>
    <t>Rua Dário José de Carvalho 2, Juiz de Fora - CEP: 36087695, Minas Gerais</t>
  </si>
  <si>
    <t>09749531647</t>
  </si>
  <si>
    <t>Rua Dário José de Carvalho 2 / CEP 36087695 - São Judas Tadeu, Juiz de Fora, Minas Gerais</t>
  </si>
  <si>
    <t>Juiz de Fora</t>
  </si>
  <si>
    <t>36087695</t>
  </si>
  <si>
    <t>31 de maio | 07:12</t>
  </si>
  <si>
    <t>1 de junho | 14:28</t>
  </si>
  <si>
    <t>MEL42309892430LMXDF01</t>
  </si>
  <si>
    <t>2000005741057518</t>
  </si>
  <si>
    <t>MLB2999995410</t>
  </si>
  <si>
    <t>Cabo De Acelerador Mitsubishi L200 Sport 2003 Em Diante</t>
  </si>
  <si>
    <t>Marcelo Silva Girardi</t>
  </si>
  <si>
    <t>CPF 14554520846</t>
  </si>
  <si>
    <t>Rua 6  1346 - Romaninho Diesel, Colina - CEP: 14770000, São Paulo</t>
  </si>
  <si>
    <t>14554520846</t>
  </si>
  <si>
    <t>Rua 6 - Jardim Nova Colina 1346 / Romaninho Diesel - CEP 14770000 - Colina, São Paulo</t>
  </si>
  <si>
    <t>Colina</t>
  </si>
  <si>
    <t>14770000</t>
  </si>
  <si>
    <t>31 de maio | 01:09</t>
  </si>
  <si>
    <t>31 de maio | 14:53</t>
  </si>
  <si>
    <t>MEL42309886422LMXDF01</t>
  </si>
  <si>
    <t>2000005741057882</t>
  </si>
  <si>
    <t>Guilherme Giancotti Rezende</t>
  </si>
  <si>
    <t>30929078845</t>
  </si>
  <si>
    <t>Rua Joaquim 125 / Apto 21 - CEP 04402240 - Vila Marari, São Paulo, São Paulo</t>
  </si>
  <si>
    <t>04402240</t>
  </si>
  <si>
    <t>29 de maio | 23:15</t>
  </si>
  <si>
    <t>30 de maio | 14:37</t>
  </si>
  <si>
    <t>MEL42309825825LMFFF01</t>
  </si>
  <si>
    <t>2000005741024140</t>
  </si>
  <si>
    <t>MLB2220219486</t>
  </si>
  <si>
    <t>Terminal Cabo De Engate Golf Polo 1995 A 2008</t>
  </si>
  <si>
    <t>Diogo Gonzaga Marcelo</t>
  </si>
  <si>
    <t>CPF 13506311670</t>
  </si>
  <si>
    <t>Rua Inocencia silva pereira 114, Brazópolis - CEP: 37530000, Minas Gerais</t>
  </si>
  <si>
    <t>13506311670</t>
  </si>
  <si>
    <t>Rua Balduíno Salgado 63 / 63A Fundo Referencia: Caso não tenha ninguém Pode Deixar No Visinho (58 ou 63) - CEP 37502084 - São Vicente, Itajubá, Minas Gerais</t>
  </si>
  <si>
    <t>Itajubá</t>
  </si>
  <si>
    <t>37502084</t>
  </si>
  <si>
    <t>31 de maio | 01:24</t>
  </si>
  <si>
    <t>MEL42309867858LMXDF01</t>
  </si>
  <si>
    <t>2000005741016098</t>
  </si>
  <si>
    <t>Luciano dos Santos Leite</t>
  </si>
  <si>
    <t>05356824505</t>
  </si>
  <si>
    <t>Avenida Agenor Magalhães 1015 / ao lado da UNEB Referencia: Berere materiais de construção - CEP 47600000 - Amaralina, Bom Jesus da Lapa, Bahia</t>
  </si>
  <si>
    <t>Bom Jesus da Lapa</t>
  </si>
  <si>
    <t>47600000</t>
  </si>
  <si>
    <t>30 de maio | 02:45</t>
  </si>
  <si>
    <t>31 de maio | 11:25</t>
  </si>
  <si>
    <t>MEL42309863930LMFFF01</t>
  </si>
  <si>
    <t>2000004489377389</t>
  </si>
  <si>
    <t>Amaury Nobrega</t>
  </si>
  <si>
    <t>22663899801</t>
  </si>
  <si>
    <t>Avenida Imirim 4158 / CEP 02464700 - Imirim, São Paulo, São Paulo</t>
  </si>
  <si>
    <t>02464700</t>
  </si>
  <si>
    <t>30 de maio | 01:03</t>
  </si>
  <si>
    <t>30 de maio | 12:58</t>
  </si>
  <si>
    <t>MEL42309794317LMFFF01</t>
  </si>
  <si>
    <t>2000005740847968</t>
  </si>
  <si>
    <t>Jason Silva</t>
  </si>
  <si>
    <t>09427619520</t>
  </si>
  <si>
    <t>Rua George Mille Nogueira 135 Serrinha Ba 135 / Casa - CEP 48700000 - Centro, Serrinha, Bahia</t>
  </si>
  <si>
    <t>Serrinha</t>
  </si>
  <si>
    <t>48700000</t>
  </si>
  <si>
    <t>29 de maio | 20:51</t>
  </si>
  <si>
    <t>30 de maio | 09:03</t>
  </si>
  <si>
    <t>MEL42309802228LMFFF01</t>
  </si>
  <si>
    <t>2000005740782796</t>
  </si>
  <si>
    <t>wagner johson marins marins</t>
  </si>
  <si>
    <t>97861332772</t>
  </si>
  <si>
    <t>Rua Guilherme Flegler 210 / Atrás do posto do careca, ao lado da MP kids - CEP 29645000 - Vila Nova, Santa Maria de Jetibá, Espírito Santo</t>
  </si>
  <si>
    <t>Santa Maria de Jetibá</t>
  </si>
  <si>
    <t>29645000</t>
  </si>
  <si>
    <t>29 de maio | 19:53</t>
  </si>
  <si>
    <t>MEL42309768936LMFFF01</t>
  </si>
  <si>
    <t>2000004489236215</t>
  </si>
  <si>
    <t>442081/82</t>
  </si>
  <si>
    <t>MLB3096420194</t>
  </si>
  <si>
    <t>Par Bandeja Superior Sem Pivô Del Rey 1984 À 1991</t>
  </si>
  <si>
    <t>DEPOSITO SOARES ILHABELA LTDA</t>
  </si>
  <si>
    <t>CNPJ 38949015000173</t>
  </si>
  <si>
    <t>Rua Benedito Mariano Leite 106, Ilhabela - CEP: 11630000, São Paulo</t>
  </si>
  <si>
    <t>Contribuinte</t>
  </si>
  <si>
    <t>38949015000173</t>
  </si>
  <si>
    <t>Rua Benedito Mariano Leite 106 / CEP 11630000 - Barra Velha, Ilhabela, São Paulo</t>
  </si>
  <si>
    <t>Ilhabela</t>
  </si>
  <si>
    <t>11630000</t>
  </si>
  <si>
    <t>31 de maio | 11:49</t>
  </si>
  <si>
    <t>MEL42309670437LMXDF01</t>
  </si>
  <si>
    <t>2000005740569998</t>
  </si>
  <si>
    <t>jair antonio nicolao</t>
  </si>
  <si>
    <t>60968800025</t>
  </si>
  <si>
    <t>Rua Bela Vista 296 / casa de esquina rosa Referencia: casa de esquina rosa - CEP 95708074 - Ouro Verde, Bento Gonçalves, Rio Grande do Sul</t>
  </si>
  <si>
    <t>Bento Gonçalves</t>
  </si>
  <si>
    <t>95708074</t>
  </si>
  <si>
    <t>30 de maio | 14:12</t>
  </si>
  <si>
    <t>31 de maio | 17:40</t>
  </si>
  <si>
    <t>MEL42309620159LMFFF01</t>
  </si>
  <si>
    <t>2000005740445860</t>
  </si>
  <si>
    <t>arthur montenegro</t>
  </si>
  <si>
    <t>13009777442</t>
  </si>
  <si>
    <t>Conjunto Jarbas Maia 15 / Referencia: Conjunto Jarbas Maia Quadra A N15 , Rua do ginásio de esportes - CEP 57990000 - Centro, Messias, Alagoas</t>
  </si>
  <si>
    <t>Messias</t>
  </si>
  <si>
    <t>57990000</t>
  </si>
  <si>
    <t>30 de maio | 06:20</t>
  </si>
  <si>
    <t>MEL42309630844LMFFF01</t>
  </si>
  <si>
    <t>2000005740402856</t>
  </si>
  <si>
    <t>kit-pg001</t>
  </si>
  <si>
    <t>MLB2609822110</t>
  </si>
  <si>
    <t>Kit Rolamento Eixo Traseiro C/ Bucha Peugeout 207 47mm</t>
  </si>
  <si>
    <t>Josinaldo Moraes Lima Lima</t>
  </si>
  <si>
    <t>CPF 00934247285</t>
  </si>
  <si>
    <t>Travessa João Paulo l 57 - Ao lado da igreja quadrangular, Moju - CEP: 68450000, Pará</t>
  </si>
  <si>
    <t>00934247285</t>
  </si>
  <si>
    <t>Travessa João Paulo I 57 / Referencia: Ao lado da igreja quadrangular - CEP 68450000 - Alto, Moju, Pará</t>
  </si>
  <si>
    <t>Moju</t>
  </si>
  <si>
    <t>68450000</t>
  </si>
  <si>
    <t>1 de junho | 13:52</t>
  </si>
  <si>
    <t>MEL42309545341LMXDF01</t>
  </si>
  <si>
    <t>2000005740386556</t>
  </si>
  <si>
    <t>Claudio Messa</t>
  </si>
  <si>
    <t>76921522091</t>
  </si>
  <si>
    <t>Rua Pedro Palmeiro 1046 / Referencia: Abaixo do quartel da artilharia - CEP 97701257 - Santiago Pompeo, Santiago, Rio Grande do Sul</t>
  </si>
  <si>
    <t>Santiago</t>
  </si>
  <si>
    <t>97701257</t>
  </si>
  <si>
    <t>30 de maio | 14:11</t>
  </si>
  <si>
    <t>1 de junho | 13:48</t>
  </si>
  <si>
    <t>MEL42309538327LMFFF01</t>
  </si>
  <si>
    <t>2000005740374832</t>
  </si>
  <si>
    <t>MLB2949526203</t>
  </si>
  <si>
    <t>Bandeja Esquerda Inferior Corolla 2001 A 2019</t>
  </si>
  <si>
    <t>diego teixeira guimaraes</t>
  </si>
  <si>
    <t>CPF 11144493773</t>
  </si>
  <si>
    <t>Rua Euclides Bom 61, Nova Friburgo - CEP: 28616235, Rio de Janeiro</t>
  </si>
  <si>
    <t>11144493773</t>
  </si>
  <si>
    <t>Rua Ismael Passos 409 / Referencia: 2º casa da rua ao lado da igreja nova vida - CEP 24461330 - Mutuá, São Gonçalo, Rio de Janeiro</t>
  </si>
  <si>
    <t>24461330</t>
  </si>
  <si>
    <t>31 de maio | 05:49</t>
  </si>
  <si>
    <t>1 de junho | 14:19</t>
  </si>
  <si>
    <t>MEL42309596738LMXDF01</t>
  </si>
  <si>
    <t>2000005740319854</t>
  </si>
  <si>
    <t>MLB2915072745</t>
  </si>
  <si>
    <t>Bandeja Superior Esquerda Com Pivô Ranger 1998 A 2011</t>
  </si>
  <si>
    <t>magnum savino</t>
  </si>
  <si>
    <t>CPF 06953736682</t>
  </si>
  <si>
    <t>Alameda Sylvio Savino 7 - Casa, Juiz de Fora - CEP: 36037005, Minas Gerais</t>
  </si>
  <si>
    <t>06953736682</t>
  </si>
  <si>
    <t>Alameda Sylvio Savino 7 / casa - CEP 36037005 - São Pedro, Juiz de Fora, Minas Gerais</t>
  </si>
  <si>
    <t>36037005</t>
  </si>
  <si>
    <t>1 de junho | 11:21</t>
  </si>
  <si>
    <t>MEL42309576582LMXDF01</t>
  </si>
  <si>
    <t>2000005740196674</t>
  </si>
  <si>
    <t>MLB3249216383</t>
  </si>
  <si>
    <t>Cabo De Capô Com Alavanca 1610mm Palio 2001 A 2007</t>
  </si>
  <si>
    <t>Wesley Fernandes Da Silva Queiroz</t>
  </si>
  <si>
    <t>CPF 06877980190</t>
  </si>
  <si>
    <t>Avenida Dergo 110 - Ponto Comercial, Formosa - CEP: 73805180, Goiás</t>
  </si>
  <si>
    <t>06877980190</t>
  </si>
  <si>
    <t>Rua Virgílio Alves Ferreira 112 / lote 06 quadra 04 Referencia: Casa cinza do Portao branco. Número 112A - CEP 73805345 - Setor Pampulha, Formosa, Goiás</t>
  </si>
  <si>
    <t>Formosa</t>
  </si>
  <si>
    <t>73805345</t>
  </si>
  <si>
    <t>30 de maio | 23:59</t>
  </si>
  <si>
    <t>1 de junho | 11:32</t>
  </si>
  <si>
    <t>MEL42309458879LMXDF01</t>
  </si>
  <si>
    <t>2000004488938397</t>
  </si>
  <si>
    <t>MLB2720142666</t>
  </si>
  <si>
    <t>Capa De Pedal Freio Embreagem Crossfox 2009</t>
  </si>
  <si>
    <t>Francisco de Assis Paiva</t>
  </si>
  <si>
    <t>CPF 38598943827</t>
  </si>
  <si>
    <t>Rua Iramar 75, São Paulo - CEP: 02759090, São Paulo</t>
  </si>
  <si>
    <t>38598943827</t>
  </si>
  <si>
    <t>Rua General Jardim 846 / CEP 01223010 - Vila Buarque, São Paulo, São Paulo</t>
  </si>
  <si>
    <t>01223010</t>
  </si>
  <si>
    <t>30 de maio | 16:01</t>
  </si>
  <si>
    <t>30 de maio | 17:28</t>
  </si>
  <si>
    <t>LUCAS MARTINS</t>
  </si>
  <si>
    <t>42309481208</t>
  </si>
  <si>
    <t>2000004488868389</t>
  </si>
  <si>
    <t>Raniel Vivaldo</t>
  </si>
  <si>
    <t>02889751384</t>
  </si>
  <si>
    <t>Rua Washington Luís 2331 / Casa Referencia: Próx nacional gás mesma rua - CEP 64023350 - Lourival Parente, Teresina, Piauí</t>
  </si>
  <si>
    <t>Teresina</t>
  </si>
  <si>
    <t>Piauí</t>
  </si>
  <si>
    <t>64023350</t>
  </si>
  <si>
    <t>30 de maio | 02:39</t>
  </si>
  <si>
    <t>31 de maio | 11:02</t>
  </si>
  <si>
    <t>MEL42309359751LMFFF01</t>
  </si>
  <si>
    <t>2000005739934722</t>
  </si>
  <si>
    <t>par442092-5307</t>
  </si>
  <si>
    <t>MLB2896837797</t>
  </si>
  <si>
    <t>Par Bandeja Com Pivô E Bieleta Gol G6 2012 A 2016</t>
  </si>
  <si>
    <t>Ediuberto de Jesus Peixoto</t>
  </si>
  <si>
    <t>CPF 34334459153</t>
  </si>
  <si>
    <t>Quadra 5 casa 140 - casa, Brasília - CEP: 72705050, Distrito Federal</t>
  </si>
  <si>
    <t>34334459153</t>
  </si>
  <si>
    <t>Quadra 5 140 / casa - CEP 72705050 - Setor Norte (Brazlândia), Brasília, Distrito Federal</t>
  </si>
  <si>
    <t>72705050</t>
  </si>
  <si>
    <t>31 de maio | 18:52</t>
  </si>
  <si>
    <t>MEL42309411634LMXDF01</t>
  </si>
  <si>
    <t>2000004488808473</t>
  </si>
  <si>
    <t>Matheus cauã</t>
  </si>
  <si>
    <t>19554542720</t>
  </si>
  <si>
    <t>Rua Cachoeiro de Itapemirim 155 / GALPÃO Referencia: DO LADO DA OFICINA MECANICA DO SALAMIM - CEP 29161735 - Jardim Carapina, Serra, Espírito Santo</t>
  </si>
  <si>
    <t>Serra</t>
  </si>
  <si>
    <t>29161735</t>
  </si>
  <si>
    <t>29 de maio | 21:51</t>
  </si>
  <si>
    <t>30 de maio | 15:35</t>
  </si>
  <si>
    <t>MEL42309305379LMFFF01</t>
  </si>
  <si>
    <t>2000005739590380</t>
  </si>
  <si>
    <t>mauro lean araujo rodrigues</t>
  </si>
  <si>
    <t>46976757899</t>
  </si>
  <si>
    <t>Rua Di Cavalcanti 310 / CEP 06462210 - Parque Imperial, Barueri, São Paulo</t>
  </si>
  <si>
    <t>Barueri</t>
  </si>
  <si>
    <t>06462210</t>
  </si>
  <si>
    <t>30 de maio | 17:32</t>
  </si>
  <si>
    <t>MEL42309263850LMFFF01</t>
  </si>
  <si>
    <t>2000005739467180</t>
  </si>
  <si>
    <t>MLB2819223407</t>
  </si>
  <si>
    <t>Cabo Embreagem Parati Saveiro Gol 94 95 96 97 98</t>
  </si>
  <si>
    <t>Marcelo Andre vitorino</t>
  </si>
  <si>
    <t>CPF 02980662976</t>
  </si>
  <si>
    <t>2.080 rua SN, Barra Velha - CEP: 88390000, Santa Catarina</t>
  </si>
  <si>
    <t>02980662976</t>
  </si>
  <si>
    <t>Rua Geral Medeiros sn SN / CHL ACADEMIA Referencia: em frente a academia CHL tem uma rua de rua Barro no final dela a 150 metros casa de madeira sem número. - CEP 88390000 - Medeiros, Barra Velha, Santa Catarina</t>
  </si>
  <si>
    <t>Barra Velha</t>
  </si>
  <si>
    <t>88390000</t>
  </si>
  <si>
    <t>30 de maio | 08:45</t>
  </si>
  <si>
    <t>31 de maio | 14:03</t>
  </si>
  <si>
    <t>MEL42309214598LMXDF01</t>
  </si>
  <si>
    <t>2000004488619917</t>
  </si>
  <si>
    <t>Amaro jose da silva jose</t>
  </si>
  <si>
    <t>06914550409</t>
  </si>
  <si>
    <t>rua do antigo posto médico. campo do avião 881 / casa Referencia: rua do antigo posto médico enfrente uma escadaria descendo a terceira casa lado direito - CEP 55590000 - centro, Ipojuca, Pernambuco</t>
  </si>
  <si>
    <t>Ipojuca</t>
  </si>
  <si>
    <t>55590000</t>
  </si>
  <si>
    <t>29 de maio | 19:50</t>
  </si>
  <si>
    <t>30 de maio | 16:54</t>
  </si>
  <si>
    <t>MEL42309137419LMFFF01</t>
  </si>
  <si>
    <t>2000005739327390</t>
  </si>
  <si>
    <t>messias nunes</t>
  </si>
  <si>
    <t>35491638862</t>
  </si>
  <si>
    <t>Estrada do Jaguari 9927 / oficina Sílvio lonas Referencia: de frente com AmBev de Jacareí - CEP 12334400 - Rio Abaixo, Jacareí, São Paulo</t>
  </si>
  <si>
    <t>12334400</t>
  </si>
  <si>
    <t>30 de maio | 00:02</t>
  </si>
  <si>
    <t>30 de maio | 12:54</t>
  </si>
  <si>
    <t>MEL42309156288LMFFF01</t>
  </si>
  <si>
    <t>2000005739320684</t>
  </si>
  <si>
    <t>MLB3103414279</t>
  </si>
  <si>
    <t>Reparo Pino Guia Pinça De Freio Monza 1982 Até 1995</t>
  </si>
  <si>
    <t>Cícero José da Silva</t>
  </si>
  <si>
    <t>CPF 01359419462</t>
  </si>
  <si>
    <t>Rua merlin junior 764 - Viela casa 2, Bertioga - CEP: 11271240, São Paulo</t>
  </si>
  <si>
    <t>01359419462</t>
  </si>
  <si>
    <t>Rua Merlin Júnior 764 / casa 3 Referencia: casa nos fundos viela - CEP 11271240 - Boraceia, Bertioga, São Paulo</t>
  </si>
  <si>
    <t>11271240</t>
  </si>
  <si>
    <t>31 de maio | 02:23</t>
  </si>
  <si>
    <t>31 de maio | 17:34</t>
  </si>
  <si>
    <t>MEL42309150138LMXDF01</t>
  </si>
  <si>
    <t>2000005739261832</t>
  </si>
  <si>
    <t>MLB2109127579</t>
  </si>
  <si>
    <t>Par De Kit Pino Guia Bucha Pinça Freio Vw Golf Audi Audi A3</t>
  </si>
  <si>
    <t>Lorran Vitor Pereira</t>
  </si>
  <si>
    <t>18405869743</t>
  </si>
  <si>
    <t>Rua Santa Cruz 122 / B02-404 Ville Park - CEP 33234540 - Palmital, Lagoa Santa, Minas Gerais</t>
  </si>
  <si>
    <t>Lagoa Santa</t>
  </si>
  <si>
    <t>33234540</t>
  </si>
  <si>
    <t>29 de maio | 18:31</t>
  </si>
  <si>
    <t>30 de maio | 18:23</t>
  </si>
  <si>
    <t>MEL42309068567LMFFF01</t>
  </si>
  <si>
    <t>2000005739256442</t>
  </si>
  <si>
    <t>Mediação com devolução habilitada</t>
  </si>
  <si>
    <t>Avisamos a pessoa que efetuou a compra que já pode iniciar a devolução.</t>
  </si>
  <si>
    <t>Alexandre Yoshiyuki morikawa</t>
  </si>
  <si>
    <t>CPF 13923660898</t>
  </si>
  <si>
    <t>Rua São Paulo de Oliveira 877, Guarulhos - CEP: 07240240, São Paulo</t>
  </si>
  <si>
    <t>13923660898</t>
  </si>
  <si>
    <t>2000005739101096</t>
  </si>
  <si>
    <t>MLB2108883421</t>
  </si>
  <si>
    <t>Par De Kit Pino Guia Bucha Pinça Freio Vw Up Gol Fox Saveiro</t>
  </si>
  <si>
    <t>Morio Kisaki</t>
  </si>
  <si>
    <t>06217084538</t>
  </si>
  <si>
    <t>Rua do Jaqueiral 34 / 1 - CEP 45435000 - Ituberá, Bahia</t>
  </si>
  <si>
    <t>Ituberá</t>
  </si>
  <si>
    <t>45435000</t>
  </si>
  <si>
    <t>31 de maio | 11:33</t>
  </si>
  <si>
    <t>MEL42308996591LMFFF01</t>
  </si>
  <si>
    <t>2000005739084742</t>
  </si>
  <si>
    <t>MLB2981706173</t>
  </si>
  <si>
    <t>Cabo De Engate E Seleção Hyundai Hr 2005 A 2012</t>
  </si>
  <si>
    <t>Pedro Francisco Bottini Cordeiro</t>
  </si>
  <si>
    <t>CPF 29259762049</t>
  </si>
  <si>
    <t>Rua Xangrilá 814 - caso ninguem atender, procurar por pedro no ferro velho ao lado, São José - CEP: 88117345, Santa Catarina</t>
  </si>
  <si>
    <t>29259762049</t>
  </si>
  <si>
    <t>Rua Xangrilá 814 / Em Frente A Praça - CEP 88117345 - Barreiros, São José, Santa Catarina</t>
  </si>
  <si>
    <t>88117345</t>
  </si>
  <si>
    <t>31 de maio | 02:33</t>
  </si>
  <si>
    <t>1 de junho | 10:41</t>
  </si>
  <si>
    <t>MEL42309051510LMXDF01</t>
  </si>
  <si>
    <t>2000005739096440</t>
  </si>
  <si>
    <t>PAR-55120</t>
  </si>
  <si>
    <t>MLB2819589397</t>
  </si>
  <si>
    <t>Par Cabo De Freio Fusca 1.300 Todos Até 1981</t>
  </si>
  <si>
    <t>Andre Junior</t>
  </si>
  <si>
    <t>CPF 65413750030</t>
  </si>
  <si>
    <t>Rua Felinto De Almeida 261 - Casa, Viamão - CEP: 94435280, Rio Grande do Sul</t>
  </si>
  <si>
    <t>65413750030</t>
  </si>
  <si>
    <t>Estrada Afonso Lourenço Mariante 355 / bairro Belém velho - CEP 91787333 - Belém Velho, Porto Alegre, Rio Grande do Sul</t>
  </si>
  <si>
    <t>91787333</t>
  </si>
  <si>
    <t>31 de maio | 01:00</t>
  </si>
  <si>
    <t>MEL42309054316LMXDF01</t>
  </si>
  <si>
    <t>2000005739007760</t>
  </si>
  <si>
    <t>Andre Taira Brajato Tosta</t>
  </si>
  <si>
    <t>37357051897</t>
  </si>
  <si>
    <t>Rua Dr. Octaviano Cardoso Filho 121 / CEP 15190000 - Centro, Nhandeara, São Paulo</t>
  </si>
  <si>
    <t>Nhandeara</t>
  </si>
  <si>
    <t>15190000</t>
  </si>
  <si>
    <t>29 de maio | 16:45</t>
  </si>
  <si>
    <t>30 de maio | 14:07</t>
  </si>
  <si>
    <t>MEL42309020756LMFFF01</t>
  </si>
  <si>
    <t>2000005738921424</t>
  </si>
  <si>
    <t>PAR-PVI0606</t>
  </si>
  <si>
    <t>MLB3130962090</t>
  </si>
  <si>
    <t>Par Pivô Bandeja Dianteira  Fluence 2011 Em Diante</t>
  </si>
  <si>
    <t>firmo rodrigo ribeiro</t>
  </si>
  <si>
    <t>CPF 56714980663</t>
  </si>
  <si>
    <t>rua ataide quirino ribeiro 77, Ituiutaba - CEP: 38302130, Minas Gerais</t>
  </si>
  <si>
    <t>56714980663</t>
  </si>
  <si>
    <t>Avenida Ataíde Quirino Ribeiro 77 / eiro - CEP 38302130 - Ipiranga, Ituiutaba, Minas Gerais</t>
  </si>
  <si>
    <t>Ituiutaba</t>
  </si>
  <si>
    <t>38302130</t>
  </si>
  <si>
    <t>31 de maio | 01:29</t>
  </si>
  <si>
    <t>MEL42308921237LMXDF01</t>
  </si>
  <si>
    <t>2000005738911288</t>
  </si>
  <si>
    <t>Murilo Branchine Daiello</t>
  </si>
  <si>
    <t>01696639069</t>
  </si>
  <si>
    <t>Rua Antônio Benetti Sobrinho 2200 / Vinícola Masotti Referencia: Vinícola Masotti - CEP 95672350 - Mato Queimado, Gramado, Rio Grande do Sul</t>
  </si>
  <si>
    <t>Gramado</t>
  </si>
  <si>
    <t>95672350</t>
  </si>
  <si>
    <t>MEL42308915335LMFFF01</t>
  </si>
  <si>
    <t>2000005738912106</t>
  </si>
  <si>
    <t>Francisco Elizio Bezerra</t>
  </si>
  <si>
    <t>87464900359</t>
  </si>
  <si>
    <t>Rua H-18 1 / esquina com rua V12 Referencia: Favor tocar a campainha ou bater na porta. - CEP 65072830 - Parque Shalon, São Luís, Maranhão</t>
  </si>
  <si>
    <t>65072830</t>
  </si>
  <si>
    <t>1 de junho | 12:05</t>
  </si>
  <si>
    <t>MEL42308973608LMFFF01</t>
  </si>
  <si>
    <t>2000004488348469</t>
  </si>
  <si>
    <t>Par-23079</t>
  </si>
  <si>
    <t>MLB3390483084</t>
  </si>
  <si>
    <t>Par De Pino Da Dobradiça Da Porta Blazer E S10</t>
  </si>
  <si>
    <t>Gabriel Messias</t>
  </si>
  <si>
    <t>CPF 10113484976</t>
  </si>
  <si>
    <t>Rua Rubens Huergo 482, São José dos Pinhais - CEP: 83010240, Paraná</t>
  </si>
  <si>
    <t>10113484976</t>
  </si>
  <si>
    <t>Rua Rubens Huergo 482 / CEP 83010240 - Cruzeiro, São José dos Pinhais, Paraná</t>
  </si>
  <si>
    <t>São José dos Pinhais</t>
  </si>
  <si>
    <t>83010240</t>
  </si>
  <si>
    <t>31 de maio | 17:10</t>
  </si>
  <si>
    <t>MEL42308956020LMXDF01</t>
  </si>
  <si>
    <t>2000005738834548</t>
  </si>
  <si>
    <t>celsohenrique goulart dos santos</t>
  </si>
  <si>
    <t>CPF 34938705826</t>
  </si>
  <si>
    <t>Rua Durvalina Silva Aguiar 291, São José dos Campos - CEP: 12248210, São Paulo</t>
  </si>
  <si>
    <t>34938705826</t>
  </si>
  <si>
    <t>Rua Durvalina Silva Aguiar 291 / CEP 12248210 - Jardim Santa Inês I, São José dos Campos, São Paulo</t>
  </si>
  <si>
    <t>12248210</t>
  </si>
  <si>
    <t>31 de maio | 00:07</t>
  </si>
  <si>
    <t>31 de maio | 15:08</t>
  </si>
  <si>
    <t>MEL42308880555LMXDF01</t>
  </si>
  <si>
    <t>2000004488303571</t>
  </si>
  <si>
    <t>Maurivan Salini</t>
  </si>
  <si>
    <t>68927673034</t>
  </si>
  <si>
    <t>Rua General Gomes Carneiro 675 / CEP 95707000 - Maria Goretti, Bento Gonçalves, Rio Grande do Sul</t>
  </si>
  <si>
    <t>95707000</t>
  </si>
  <si>
    <t>1 de junho | 16:24</t>
  </si>
  <si>
    <t>MEL42308907990LMFFF01</t>
  </si>
  <si>
    <t>2000005738623382</t>
  </si>
  <si>
    <t>JEISON ALEXANDE</t>
  </si>
  <si>
    <t>08968340420</t>
  </si>
  <si>
    <t>Rua B 70 / comercial lj - CEP 54330217 - Cajueiro Seco, Jaboatão dos Guararapes, Pernambuco</t>
  </si>
  <si>
    <t>54330217</t>
  </si>
  <si>
    <t>30 de maio | 20:06</t>
  </si>
  <si>
    <t>MEL42308855884LMFFF01</t>
  </si>
  <si>
    <t>2000004488241803</t>
  </si>
  <si>
    <t>MLB2065083319</t>
  </si>
  <si>
    <t>Suporte Coxin Radiador Esquerdo Corsa Frente Montana 2002/12</t>
  </si>
  <si>
    <t>wellington Diego silva</t>
  </si>
  <si>
    <t>10066010403</t>
  </si>
  <si>
    <t>Rua João Batista da Silva 88 / 88 - CEP 57310290 - Santa Edwiges, Arapiraca, Alagoas</t>
  </si>
  <si>
    <t>Arapiraca</t>
  </si>
  <si>
    <t>57310290</t>
  </si>
  <si>
    <t>30 de maio | 06:04</t>
  </si>
  <si>
    <t>MEL42308857424LMFFF01</t>
  </si>
  <si>
    <t>2000005738582100</t>
  </si>
  <si>
    <t>Devolução finalizada com reembolso para o comprador</t>
  </si>
  <si>
    <t>O produto devolvido chegou em quinta-feira, 1 de junho.</t>
  </si>
  <si>
    <t>MLB2981206068</t>
  </si>
  <si>
    <t>Bandeja Direita Inferior Com Pivô I30 2008 A 2012</t>
  </si>
  <si>
    <t>Joao pedro  Jacinto</t>
  </si>
  <si>
    <t>CPF 39462877866</t>
  </si>
  <si>
    <t>antonio martoni 215 - casa, Araras - CEP: 13606522, São Paulo</t>
  </si>
  <si>
    <t>39462877866</t>
  </si>
  <si>
    <t>30 de maio | 11:47</t>
  </si>
  <si>
    <t>1 de junho | 09:03</t>
  </si>
  <si>
    <t>OV343065055BR</t>
  </si>
  <si>
    <t>2000004488235443</t>
  </si>
  <si>
    <t>OSNY DE OLIVEIRA ALMEIDA</t>
  </si>
  <si>
    <t>04622986809</t>
  </si>
  <si>
    <t>Rua Padre Lívio Emílio Calliari 3560 / apto 23 bloco 6 Referencia: CONDOMÍNIO GRAN VILLAGE IBITI - CEP 18086776 - Parque Ibiti Reserva, Sorocaba, São Paulo</t>
  </si>
  <si>
    <t>Sorocaba</t>
  </si>
  <si>
    <t>18086776</t>
  </si>
  <si>
    <t>30 de maio | 12:15</t>
  </si>
  <si>
    <t>MEL42308844976LMFFF01</t>
  </si>
  <si>
    <t>2000005738573234</t>
  </si>
  <si>
    <t>Chegou em 29 de maio</t>
  </si>
  <si>
    <t>Par-5711</t>
  </si>
  <si>
    <t>MLB2810473346</t>
  </si>
  <si>
    <t>Par Bieleta Dianteira C3 2003 A 2008 E 2013 Em Diante</t>
  </si>
  <si>
    <t>Rodolfo KAmChings</t>
  </si>
  <si>
    <t>CPF 13682877860</t>
  </si>
  <si>
    <t>Oscar Freire 2139, São Paulo - CEP: 05409010, São Paulo</t>
  </si>
  <si>
    <t>13682877860</t>
  </si>
  <si>
    <t>Rua Oscar Freire 2139 / Referencia: FAVOR VER HORARIO COMERCIAL - CEP 05409011 - Pinheiros, São Paulo, São Paulo</t>
  </si>
  <si>
    <t>05409011</t>
  </si>
  <si>
    <t>29 de maio | 16:18</t>
  </si>
  <si>
    <t>29 de maio | 17:46</t>
  </si>
  <si>
    <t>CARLOS EDUARDO BROTAS SALES SALES</t>
  </si>
  <si>
    <t>42308834950</t>
  </si>
  <si>
    <t>2000005738496576</t>
  </si>
  <si>
    <t>MLB2107085349</t>
  </si>
  <si>
    <t>Kit Pino Guia Bucha Pinça Freio Meriva Zafira Astra Vectra</t>
  </si>
  <si>
    <t>carloslopesmeira carloslopesmeira</t>
  </si>
  <si>
    <t>CPF 29611585837</t>
  </si>
  <si>
    <t>Av Pascoal Ardito 1452, Americana - CEP: 13473010, São Paulo</t>
  </si>
  <si>
    <t>29611585837</t>
  </si>
  <si>
    <t>Av Pascoal Ardito 1452 / CEP 13473010 - Vila Belvedere, Americana, São Paulo</t>
  </si>
  <si>
    <t>Americana</t>
  </si>
  <si>
    <t>13473010</t>
  </si>
  <si>
    <t>31 de maio | 01:08</t>
  </si>
  <si>
    <t>31 de maio | 16:27</t>
  </si>
  <si>
    <t>MEL42308735109LMXDF01</t>
  </si>
  <si>
    <t>2000005738416820</t>
  </si>
  <si>
    <t>par662030/31</t>
  </si>
  <si>
    <t>MLB2986722268</t>
  </si>
  <si>
    <t>Par Bandeja Com Pivô Megane Grand Tour 2006 A 2012</t>
  </si>
  <si>
    <t>marlon rodrigues de oliveira</t>
  </si>
  <si>
    <t>CPF 12726447740</t>
  </si>
  <si>
    <t>Rua Maria Anâstacia Vicente 1920 - casa, Jiparana - CEP: 76901438, Rondônia</t>
  </si>
  <si>
    <t>12726447740</t>
  </si>
  <si>
    <t>Rua São Manoel 1870 / casa Referencia: casa - CEP 76901114 - Jardim Presidencial, Ji-Paraná, Rondônia</t>
  </si>
  <si>
    <t>Ji-Paraná</t>
  </si>
  <si>
    <t>76901114</t>
  </si>
  <si>
    <t>31 de maio | 05:12</t>
  </si>
  <si>
    <t>MEL42308701833LMXDF01</t>
  </si>
  <si>
    <t>2000004488115577</t>
  </si>
  <si>
    <t>MLB2929047593</t>
  </si>
  <si>
    <t>Par Bracinho Oscilante Com Pivô Fiat Prêmio 1986 A 1995</t>
  </si>
  <si>
    <t>nismagno carvalho amaral</t>
  </si>
  <si>
    <t>CPF 01280560614</t>
  </si>
  <si>
    <t>rua dona auria 130, padre paraiso - CEP: 39818000, Minas Gerais</t>
  </si>
  <si>
    <t>01280560614</t>
  </si>
  <si>
    <t>Avenida Ana Caburé 2073 / casa Referencia: casa ao lado do depósito de gás - CEP 39615000 - centro, Ponto dos Volantes, Minas Gerais</t>
  </si>
  <si>
    <t>Ponto dos Volantes</t>
  </si>
  <si>
    <t>39615000</t>
  </si>
  <si>
    <t>30 de maio | 07:06</t>
  </si>
  <si>
    <t>1 de junho | 12:31</t>
  </si>
  <si>
    <t>MEL42308676931LMXDF01</t>
  </si>
  <si>
    <t>2000005738328380</t>
  </si>
  <si>
    <t>MLB2204118527</t>
  </si>
  <si>
    <t>Antonio Lopes de Andrade</t>
  </si>
  <si>
    <t>05603374420</t>
  </si>
  <si>
    <t>Natal</t>
  </si>
  <si>
    <t>59064390</t>
  </si>
  <si>
    <t>MEL42308724498LMFFF01</t>
  </si>
  <si>
    <t>2000005738324964</t>
  </si>
  <si>
    <t>sivaldo benicio da silva</t>
  </si>
  <si>
    <t>00189964502</t>
  </si>
  <si>
    <t>povoado de Umburanas de cima SN / casa Referencia: ao lado da igreja católica - CEP 44798000 - zona rural, Umburanas, Bahia</t>
  </si>
  <si>
    <t>Umburanas</t>
  </si>
  <si>
    <t>44798000</t>
  </si>
  <si>
    <t>MEL42308661105LMFFF01</t>
  </si>
  <si>
    <t>2000004488009771</t>
  </si>
  <si>
    <t>Leonardo Hauptli</t>
  </si>
  <si>
    <t>06107538941</t>
  </si>
  <si>
    <t>Avenida Atílio Pedro Pagani 381 / ap901 Referencia: Em caso de ausência entregar ao zelador - CEP 88132149 - Pagani, Palhoça, Santa Catarina</t>
  </si>
  <si>
    <t>Palhoça</t>
  </si>
  <si>
    <t>88132149</t>
  </si>
  <si>
    <t>30 de maio | 02:51</t>
  </si>
  <si>
    <t>30 de maio | 18:27</t>
  </si>
  <si>
    <t>MEL42308632026LMFFF01</t>
  </si>
  <si>
    <t>2000005735237466</t>
  </si>
  <si>
    <t>Tatiane Martins Da Cruz Martins Da Cruz</t>
  </si>
  <si>
    <t>09000030900</t>
  </si>
  <si>
    <t>Maurício Braga 600 / CEP 83183000 - campo largo da roseira, Campo Largo da Roseira, Paraná</t>
  </si>
  <si>
    <t>Campo Largo da Roseira</t>
  </si>
  <si>
    <t>83183000</t>
  </si>
  <si>
    <t>29 de maio | 17:24</t>
  </si>
  <si>
    <t>30 de maio | 12:17</t>
  </si>
  <si>
    <t>MEL42307452124LMFFF01</t>
  </si>
  <si>
    <t>2000005737956194</t>
  </si>
  <si>
    <t>Danniel Vieira</t>
  </si>
  <si>
    <t>84368128591</t>
  </si>
  <si>
    <t>Rua C 85 / Condominio Recanto Dos Jacanas Bloco 10 Apt 203 - CEP 49042842 - São Conrado, Aracaju, Sergipe</t>
  </si>
  <si>
    <t>Aracaju</t>
  </si>
  <si>
    <t>49042842</t>
  </si>
  <si>
    <t>29 de maio | 19:52</t>
  </si>
  <si>
    <t>30 de maio | 08:06</t>
  </si>
  <si>
    <t>MEL42308561470LMFFF01</t>
  </si>
  <si>
    <t>2000005737950976</t>
  </si>
  <si>
    <t>MLB3164438128</t>
  </si>
  <si>
    <t>Kit Reparo Alavanca Cambio Completo Saveiro Ap Cht G1 G2 G3</t>
  </si>
  <si>
    <t>rosana Dos Santos Araujo araujo</t>
  </si>
  <si>
    <t>CPF 08366832775</t>
  </si>
  <si>
    <t>Vinte Um De Novembro 21 - Casa, Vitória - CEP: 29024043, Espírito Santo</t>
  </si>
  <si>
    <t>08366832775</t>
  </si>
  <si>
    <t>Rua 21 de Novembro 21 / Casa - CEP 29024043 - Grande Vitória, Vitória, Espírito Santo</t>
  </si>
  <si>
    <t>Vitória</t>
  </si>
  <si>
    <t>29024043</t>
  </si>
  <si>
    <t>31 de maio | 03:17</t>
  </si>
  <si>
    <t>MEL42308499869LMXDF01</t>
  </si>
  <si>
    <t>2000004487854411</t>
  </si>
  <si>
    <t>PARFTK44002/03-AMW</t>
  </si>
  <si>
    <t>MLB3275526463</t>
  </si>
  <si>
    <t>Par Bucha Lado Esquerdo Bandeja Dianteira Tipo 93 A 97</t>
  </si>
  <si>
    <t>enio gonçalves</t>
  </si>
  <si>
    <t>CPF 06237470905</t>
  </si>
  <si>
    <t>Estrada Aguapei Lot 165 SN - Ao Lado Da Aabb, Japurá - CEP: 87225000, Paraná</t>
  </si>
  <si>
    <t>06237470905</t>
  </si>
  <si>
    <t>Avenida Industrial 131 / próx. da polpa norte Referencia: Oficina mecânica portão amarelo - CEP 87225000 - parque das indústrias, Japurá, Paraná</t>
  </si>
  <si>
    <t>Japurá</t>
  </si>
  <si>
    <t>87225000</t>
  </si>
  <si>
    <t>31 de maio | 03:48</t>
  </si>
  <si>
    <t>MEL42308481260LMXDF01</t>
  </si>
  <si>
    <t>2000005737764116</t>
  </si>
  <si>
    <t>felipe silva</t>
  </si>
  <si>
    <t>01127538500</t>
  </si>
  <si>
    <t>Rua Tercilio Tedesco 29 / Casa 1 - CEP 88107481 - Forquilhas, São José, Santa Catarina</t>
  </si>
  <si>
    <t>88107481</t>
  </si>
  <si>
    <t>29 de maio | 13:31</t>
  </si>
  <si>
    <t>29 de maio | 17:48</t>
  </si>
  <si>
    <t>MEL42308476458LMFFF01</t>
  </si>
  <si>
    <t>2000005737621976</t>
  </si>
  <si>
    <t>MLB1841175427</t>
  </si>
  <si>
    <t>Cabo De Marcha Corsa Classic 2009 2010 2011 2012 2013 2014</t>
  </si>
  <si>
    <t>Antinio alves  Sampaio</t>
  </si>
  <si>
    <t>CPF 67015140659</t>
  </si>
  <si>
    <t>travessa santome 21 - calhas rz, Caieiras - CEP: 07700125, São Paulo</t>
  </si>
  <si>
    <t>67015140659</t>
  </si>
  <si>
    <t>Travessa São Tomé 21 / Calhas Rz - CEP 07700125 - Região Central, Caieiras, São Paulo</t>
  </si>
  <si>
    <t>07700125</t>
  </si>
  <si>
    <t>29 de maio | 16:06</t>
  </si>
  <si>
    <t>29 de maio | 19:42</t>
  </si>
  <si>
    <t>42308419006</t>
  </si>
  <si>
    <t>2000005737557352</t>
  </si>
  <si>
    <t>Ricardo Souza</t>
  </si>
  <si>
    <t>04466370419</t>
  </si>
  <si>
    <t>Rodovia Br-408 129 / Bloco 2a Apt 302 Referencia: Condomínio Vila Verde - CEP 54720840 - Muribara, São Lourenço da Mata, Pernambuco</t>
  </si>
  <si>
    <t>São Lourenço da Mata</t>
  </si>
  <si>
    <t>54720840</t>
  </si>
  <si>
    <t>30 de maio | 15:47</t>
  </si>
  <si>
    <t>MEL42308391180LMFFF01</t>
  </si>
  <si>
    <t>2000005737556122</t>
  </si>
  <si>
    <t>matheusjvlopes matheusjvlopes</t>
  </si>
  <si>
    <t>11307503616</t>
  </si>
  <si>
    <t>Rua João Baptista Dalmédico 773 / 777 B casa B Referencia: Casa B muro amarelo - CEP 13082660 - Parque CEASA, Campinas, São Paulo</t>
  </si>
  <si>
    <t>13082660</t>
  </si>
  <si>
    <t>29 de maio | 13:14</t>
  </si>
  <si>
    <t>29 de maio | 19:36</t>
  </si>
  <si>
    <t>MEL42308323223LMFFF01</t>
  </si>
  <si>
    <t>2000005737499324</t>
  </si>
  <si>
    <t>MLB2609815607</t>
  </si>
  <si>
    <t>Kit Rolamento Eixo Traseiro C/ Bucha Peugeot 206 47mm</t>
  </si>
  <si>
    <t>leandro nogueira</t>
  </si>
  <si>
    <t>33705845810</t>
  </si>
  <si>
    <t>Rua Euclides da Cunha 650 / Apto 12 Referencia: Predio Bege - CEP 11688658 - Itaguá, Ubatuba, São Paulo</t>
  </si>
  <si>
    <t>11688658</t>
  </si>
  <si>
    <t>29 de maio | 17:26</t>
  </si>
  <si>
    <t>30 de maio | 12:13</t>
  </si>
  <si>
    <t>MEL42308363086LMFFF01</t>
  </si>
  <si>
    <t>2000005726303486</t>
  </si>
  <si>
    <t>MLB3275004428</t>
  </si>
  <si>
    <t>Cabo De Capô Com Alavanca 1610mm Strada 2001 A 2007</t>
  </si>
  <si>
    <t>Rinaldo Sampaio</t>
  </si>
  <si>
    <t>CPF 98947400491</t>
  </si>
  <si>
    <t>Paulino Gomes de Souza 90 - Apto 302, Recife - CEP: 52050251, Pernambuco</t>
  </si>
  <si>
    <t>98947400491</t>
  </si>
  <si>
    <t>Rua Cap.Emilio Novaes 189 / Casa Referencia: Próximo a Câmara de Vereadores - CEP 56400000 - Centro, Floresta, Pernambuco</t>
  </si>
  <si>
    <t>Floresta</t>
  </si>
  <si>
    <t>56400000</t>
  </si>
  <si>
    <t>30 de maio | 23:49</t>
  </si>
  <si>
    <t>1 de junho | 08:28</t>
  </si>
  <si>
    <t>MEL42303723726LMXDF01</t>
  </si>
  <si>
    <t>2000005737369042</t>
  </si>
  <si>
    <t>MLB3096758947</t>
  </si>
  <si>
    <t>Bandeja Superior Esquerdo Sem Pivô Pampa1984 À 1997</t>
  </si>
  <si>
    <t>William lima</t>
  </si>
  <si>
    <t>CPF 08033635673</t>
  </si>
  <si>
    <t>Rua Dr Custodio de Paula Rodrigues 255 - centro, Abre Campo - CEP: 35365000, Minas Gerais</t>
  </si>
  <si>
    <t>08033635673</t>
  </si>
  <si>
    <t>Rua das Flôres 45 / Quartel PM - CEP 35364000 - Centro, Pedra Bonita, Minas Gerais</t>
  </si>
  <si>
    <t>Pedra Bonita</t>
  </si>
  <si>
    <t>35364000</t>
  </si>
  <si>
    <t>31 de maio | 07:25</t>
  </si>
  <si>
    <t>1 de junho | 16:34</t>
  </si>
  <si>
    <t>MEL42308303990LMXDF01</t>
  </si>
  <si>
    <t>2000005737283390</t>
  </si>
  <si>
    <t>Chegará entre 7 e 13 de junho. Se houver algum problema, você pode nos avisar quando receber.</t>
  </si>
  <si>
    <t>gilton pereira neto</t>
  </si>
  <si>
    <t>CPF 36177726844</t>
  </si>
  <si>
    <t>Alameda Meyer Joseph Nigri 1050 - oficina mecânica, Suzano - CEP: 08673170, São Paulo</t>
  </si>
  <si>
    <t>36177726844</t>
  </si>
  <si>
    <t>31 de maio | 14:46</t>
  </si>
  <si>
    <t>OV411273125BR</t>
  </si>
  <si>
    <t>2000005737250970</t>
  </si>
  <si>
    <t>MLB2928469639</t>
  </si>
  <si>
    <t>Par Bracinho Oscilante Bucha Pivô Fiorino 1998 Em Diante</t>
  </si>
  <si>
    <t>Dailton vinicius Lemes</t>
  </si>
  <si>
    <t>CPF 12288299932</t>
  </si>
  <si>
    <t>rua padre Ivo Petri 679, Guarapuava - CEP: 85040230, Paraná</t>
  </si>
  <si>
    <t>12288299932</t>
  </si>
  <si>
    <t>pr 364 SN / casa Referencia: perto do ponto de onibus 1 km depois da igreja - CEP 85110000 - monte alvao, Guará, Paraná</t>
  </si>
  <si>
    <t>Guará</t>
  </si>
  <si>
    <t>85110000</t>
  </si>
  <si>
    <t>31 de maio | 02:40</t>
  </si>
  <si>
    <t>1 de junho | 12:33</t>
  </si>
  <si>
    <t>MEL42308194031LMXDF01</t>
  </si>
  <si>
    <t>2000005737179142</t>
  </si>
  <si>
    <t>Odair Luis Da Silva</t>
  </si>
  <si>
    <t>12092646419</t>
  </si>
  <si>
    <t>nova gloria 288 / perto de edilsom - CEP 55620000 - quecequi, Glória do Goitá, Pernambuco</t>
  </si>
  <si>
    <t>Glória do Goitá</t>
  </si>
  <si>
    <t>55620000</t>
  </si>
  <si>
    <t>31 de maio | 08:38</t>
  </si>
  <si>
    <t>MEL42308226088LMFFF01</t>
  </si>
  <si>
    <t>2000004487202921</t>
  </si>
  <si>
    <t>Camila Chaves</t>
  </si>
  <si>
    <t>46759222873</t>
  </si>
  <si>
    <t>Rua Brasilino de Paula Ferreira 430 / Casa - CEP 12213470 - Vila Paiva, São José dos Campos, São Paulo</t>
  </si>
  <si>
    <t>12213470</t>
  </si>
  <si>
    <t>29 de maio | 18:02</t>
  </si>
  <si>
    <t>31 de maio | 16:06</t>
  </si>
  <si>
    <t>MEL42307902159LMFFF01</t>
  </si>
  <si>
    <t>2000004487063569</t>
  </si>
  <si>
    <t>Joenis Santos</t>
  </si>
  <si>
    <t>75293404504</t>
  </si>
  <si>
    <t>Rua Lamarca 21 / A 200 mts pelo Mercado Paraíso. Referencia: Terreo NOVA VITÓRIA - CEP 42802451 - Nova Vitória, Camaçari, Bahia</t>
  </si>
  <si>
    <t>42802451</t>
  </si>
  <si>
    <t>29 de maio | 13:56</t>
  </si>
  <si>
    <t>29 de maio | 21:14</t>
  </si>
  <si>
    <t>MEL42307841396LMFFF01</t>
  </si>
  <si>
    <t>2000004487044497</t>
  </si>
  <si>
    <t>Gabriel Uberdan</t>
  </si>
  <si>
    <t>12811020675</t>
  </si>
  <si>
    <t>Rua José Grilo da Silva 201 / Casa - CEP 37504306 - Açude, Itajubá, Minas Gerais</t>
  </si>
  <si>
    <t>37504306</t>
  </si>
  <si>
    <t>29 de maio | 21:16</t>
  </si>
  <si>
    <t>30 de maio | 13:33</t>
  </si>
  <si>
    <t>MEL42307772211LMFFF01</t>
  </si>
  <si>
    <t>2000005735682910</t>
  </si>
  <si>
    <t>par-55123</t>
  </si>
  <si>
    <t>MLB2821809128</t>
  </si>
  <si>
    <t>Par Cabo De Freio Fusca 1300 1500 1600</t>
  </si>
  <si>
    <t>MARCELO JESUS DA FONSECA</t>
  </si>
  <si>
    <t>CPF 07097834773</t>
  </si>
  <si>
    <t>Travessa Alcindo Guanabara, 12 SN - beco Sem Saida , Magé - CEP: 25900124, Rio de Janeiro</t>
  </si>
  <si>
    <t>07097834773</t>
  </si>
  <si>
    <t>Rua Marlene Lima Teixeira 83 / Beco Referencia: Ao lado do Bar do Jacare - CEP 25901420 - Vila Nova, Magé, Rio de Janeiro</t>
  </si>
  <si>
    <t>Magé</t>
  </si>
  <si>
    <t>25901420</t>
  </si>
  <si>
    <t>31 de maio | 03:04</t>
  </si>
  <si>
    <t>1 de junho | 12:13</t>
  </si>
  <si>
    <t>MEL42307572937LMXDF01</t>
  </si>
  <si>
    <t>2000005735605808</t>
  </si>
  <si>
    <t>MLB2640497988</t>
  </si>
  <si>
    <t>Bomba Combustível Gasolina Sistema Bosch Corsa Wind 96 A 07</t>
  </si>
  <si>
    <t>jose augusto goncalves araujo</t>
  </si>
  <si>
    <t>CPF 10978853644</t>
  </si>
  <si>
    <t>Travessa Matão 91, São Sebastião Sp - CEP: 11604195, São Paulo</t>
  </si>
  <si>
    <t>10978853644</t>
  </si>
  <si>
    <t>Travessa Matão 91 / fundos casa 3 Referencia: casa dos fundos corredor - CEP 11604195 - Morro do Abrigo, São Sebastião, São Paulo</t>
  </si>
  <si>
    <t>11604195</t>
  </si>
  <si>
    <t>31 de maio | 12:44</t>
  </si>
  <si>
    <t>MEL42307543683LMXDF01</t>
  </si>
  <si>
    <t>2000005735543510</t>
  </si>
  <si>
    <t>112028/29</t>
  </si>
  <si>
    <t>MLB3063225225</t>
  </si>
  <si>
    <t>Par Bandeja Inferior Siena 1996 Á 2001 Sem Pivô</t>
  </si>
  <si>
    <t>Jadir Ramkrapes</t>
  </si>
  <si>
    <t>CPF 64124517068</t>
  </si>
  <si>
    <t>caixa postal 10 SN, Ibiraiaras - CEP: 95305000, Rio Grande do Sul</t>
  </si>
  <si>
    <t>64124517068</t>
  </si>
  <si>
    <t>caixa postal 10 SN / watts 999444147 Referencia: caixa postal 10 - CEP 95305000 - interior, Ibiraiaras, Rio Grande do Sul</t>
  </si>
  <si>
    <t>Ibiraiaras</t>
  </si>
  <si>
    <t>95305000</t>
  </si>
  <si>
    <t>31 de maio | 07:24</t>
  </si>
  <si>
    <t>MEL42307516007LMXDF01</t>
  </si>
  <si>
    <t>2000004486761425</t>
  </si>
  <si>
    <t>PARFTK00606</t>
  </si>
  <si>
    <t>MLB3130956590</t>
  </si>
  <si>
    <t>wilkson silva</t>
  </si>
  <si>
    <t>CPF 06427563335</t>
  </si>
  <si>
    <t>Rua c66 SN - qd 107 lote 22, Aparecida de Goiânia - CEP: 74305450, Goiás</t>
  </si>
  <si>
    <t>06427563335</t>
  </si>
  <si>
    <t>Rua VC 75 SN / DL COMÉRCIO Referencia: Rua vc 75 quadra 152 lote 27 casa B - CEP 74495520 - Conjunto Vera Cruz, Goiânia, Goiás</t>
  </si>
  <si>
    <t>74495520</t>
  </si>
  <si>
    <t>31 de maio | 03:36</t>
  </si>
  <si>
    <t>MEL42307511655LMXDF01</t>
  </si>
  <si>
    <t>2000005735494918</t>
  </si>
  <si>
    <t>MLB2037766479</t>
  </si>
  <si>
    <t>Cabo Embreagem Parati, Saveiro, Gol 1994, 1995, 96, 97, 1998</t>
  </si>
  <si>
    <t>Karine Do Prado Barbosa</t>
  </si>
  <si>
    <t>CPF 14831002607</t>
  </si>
  <si>
    <t>João Da Silva Fernandes 430 - Nao Tem, São Paulo - CEP: 08021430, São Paulo</t>
  </si>
  <si>
    <t>14831002607</t>
  </si>
  <si>
    <t>Rua Professor Estácio Tavares de Melo 193 / CEP 37501139 - Varginha, Itajubá, Minas Gerais</t>
  </si>
  <si>
    <t>37501139</t>
  </si>
  <si>
    <t>30 de maio | 01:40</t>
  </si>
  <si>
    <t>30 de maio | 14:13</t>
  </si>
  <si>
    <t>MEL42307493133LMXDF01</t>
  </si>
  <si>
    <t>2000005735453188</t>
  </si>
  <si>
    <t>MLB3255174909</t>
  </si>
  <si>
    <t>2 Kit's Rolamento Eixo Traseiro Peugeot 207 Passion 50mm</t>
  </si>
  <si>
    <t>Edson Wander Medeiros Silva</t>
  </si>
  <si>
    <t>CPF 15968011823</t>
  </si>
  <si>
    <t>Rua Joaquim Viêira Viléla 170, Cachoeira Paulista - CEP: 12630000, São Paulo</t>
  </si>
  <si>
    <t>15968011823</t>
  </si>
  <si>
    <t>José Inácio Siqueira 392 / Racing - CEP 37460000 - São Miguel, Passa Quatro, Minas Gerais</t>
  </si>
  <si>
    <t>Passa Quatro</t>
  </si>
  <si>
    <t>37460000</t>
  </si>
  <si>
    <t>31 de maio | 00:20</t>
  </si>
  <si>
    <t>31 de maio | 14:54</t>
  </si>
  <si>
    <t>MEL42307540674LMXDF01</t>
  </si>
  <si>
    <t>2000005735288756</t>
  </si>
  <si>
    <t>MLB2860187459</t>
  </si>
  <si>
    <t>Rosenildo Jose da Silva</t>
  </si>
  <si>
    <t>09666457407</t>
  </si>
  <si>
    <t>Avenida avenida beira-mar SN / casa0 Referencia: próximo a palhoça do Marcelo - CEP 58324000 - centro, Pitimbu, Paraíba</t>
  </si>
  <si>
    <t>Pitimbu</t>
  </si>
  <si>
    <t>58324000</t>
  </si>
  <si>
    <t>29 de maio | 02:24</t>
  </si>
  <si>
    <t>30 de maio | 10:56</t>
  </si>
  <si>
    <t>MEL42307469136LMFFF01</t>
  </si>
  <si>
    <t>2000004486639995</t>
  </si>
  <si>
    <t>Klebson A. Pereira De Morais Klebson A. Pereira De Morais</t>
  </si>
  <si>
    <t>CPF 36242890801</t>
  </si>
  <si>
    <t>Av. Nelson Palma travassos 374 - ap 504, bl 05, São Paulo - CEP: 02998000, São Paulo</t>
  </si>
  <si>
    <t>36242890801</t>
  </si>
  <si>
    <t>Avenida Nelson Palma Travassos 374 / apto 504, bloco 5 Referencia: próximo ao Cantareira Norte Shopping - CEP 02998000 - Loteamento City Jaragua, São Paulo, São Paulo</t>
  </si>
  <si>
    <t>02998000</t>
  </si>
  <si>
    <t>29 de maio | 21:27</t>
  </si>
  <si>
    <t>42307402467</t>
  </si>
  <si>
    <t>2000004486636861</t>
  </si>
  <si>
    <t>MLB2751438277</t>
  </si>
  <si>
    <t>Bieleta Dianteira Onix 2012 Em Diante</t>
  </si>
  <si>
    <t>Sergio Oliveira</t>
  </si>
  <si>
    <t>CPF 35903024882</t>
  </si>
  <si>
    <t>Rua tucano 126 - Casa, Cotia - CEP: 06703410, São Paulo</t>
  </si>
  <si>
    <t>35903024882</t>
  </si>
  <si>
    <t>Avenida Luiz Sacramento 621 / casa - CEP 06725108 - Centro (Caucaia do Alto), Cotia, São Paulo</t>
  </si>
  <si>
    <t>06725108</t>
  </si>
  <si>
    <t>31 de maio | 02:47</t>
  </si>
  <si>
    <t>31 de maio | 11:40</t>
  </si>
  <si>
    <t>MEL42307404297LMXDF01</t>
  </si>
  <si>
    <t>2000005735190850</t>
  </si>
  <si>
    <t>Dorileia santana da veiga</t>
  </si>
  <si>
    <t>06468481945</t>
  </si>
  <si>
    <t>Rua Pedro Apolinário Gonçalves 14 / Casa Referencia: casa no fim da rua,portao alto,(pode f
deixar no vizinho ao lado casa 11 porque não estarei em casa ela se chama Werica) - CEP 83075550 - Borda do Campo, São José dos Pinhais, Paraná</t>
  </si>
  <si>
    <t>83075550</t>
  </si>
  <si>
    <t>30 de maio | 11:06</t>
  </si>
  <si>
    <t>MEL42307427806LMFFF01</t>
  </si>
  <si>
    <t>2000004486473513</t>
  </si>
  <si>
    <t>Diego Heron</t>
  </si>
  <si>
    <t>07592141663</t>
  </si>
  <si>
    <t>Rua Brilhante 28 / Casa - CEP 32605170 - Alto das Flores, Betim, Minas Gerais</t>
  </si>
  <si>
    <t>Betim</t>
  </si>
  <si>
    <t>32605170</t>
  </si>
  <si>
    <t>29 de maio | 09:47</t>
  </si>
  <si>
    <t>30 de maio | 11:11</t>
  </si>
  <si>
    <t>MEL42307249367LMFFF01</t>
  </si>
  <si>
    <t>2000004486460409</t>
  </si>
  <si>
    <t>kit-pg001A</t>
  </si>
  <si>
    <t>MLB2609844613</t>
  </si>
  <si>
    <t>Kit Rolamento Eixo Traseiro C/ Bucha Peugeot 206/207 50mm</t>
  </si>
  <si>
    <t>Davi Emanuel da Silva Vanderlei</t>
  </si>
  <si>
    <t>14064771419</t>
  </si>
  <si>
    <t>Rua Otavio Rosa Lins 163 / Casa - CEP 54580380 - Ponte dos Carvalhos, Cabo de Santo Agostinho, Pernambuco</t>
  </si>
  <si>
    <t>Cabo de Santo Agostinho</t>
  </si>
  <si>
    <t>54580380</t>
  </si>
  <si>
    <t>30 de maio | 17:18</t>
  </si>
  <si>
    <t>MEL42307298938LMFFF01</t>
  </si>
  <si>
    <t>2000005734746684</t>
  </si>
  <si>
    <t>Antonio Pezzato</t>
  </si>
  <si>
    <t>22521389803</t>
  </si>
  <si>
    <t>Rua João Crisóstomo 642 / CEP 13401191 - Paulista, Piracicaba, São Paulo</t>
  </si>
  <si>
    <t>Piracicaba</t>
  </si>
  <si>
    <t>13401191</t>
  </si>
  <si>
    <t>29 de maio | 00:02</t>
  </si>
  <si>
    <t>29 de maio | 12:21</t>
  </si>
  <si>
    <t>MEL42307243540LMFFF01</t>
  </si>
  <si>
    <t>2000005734630554</t>
  </si>
  <si>
    <t>PAR-29014</t>
  </si>
  <si>
    <t>MLB3320828953</t>
  </si>
  <si>
    <t>Par Kit Pino Guia Pinça Freio Logan 2008 A 2013</t>
  </si>
  <si>
    <t>Joceir Albuquerque</t>
  </si>
  <si>
    <t>CPF 04232548122</t>
  </si>
  <si>
    <t>Qr 208 Conjunto 09 Casa 28 28 - Qr 208 Conjunto 09 Casa 28, Samambaia Norte - CEP: 72316110, Distrito Federal</t>
  </si>
  <si>
    <t>04232548122</t>
  </si>
  <si>
    <t>QUADRA QR 212 CONJUNTO 6 LOJA 1 / Oficina GR-car (ATRAS DO PRIMOR) - CEP 72316306 - Brasília, Distrito Federal</t>
  </si>
  <si>
    <t>72316306</t>
  </si>
  <si>
    <t>31 de maio | 02:10</t>
  </si>
  <si>
    <t>1 de junho | 08:38</t>
  </si>
  <si>
    <t>MEL42307194394LMXDF01</t>
  </si>
  <si>
    <t>https://myaccount.mercadolivre.com.br/shipments/42307194394/detail</t>
  </si>
  <si>
    <t>2000005734636054</t>
  </si>
  <si>
    <t>Leandro Soares</t>
  </si>
  <si>
    <t>03648229109</t>
  </si>
  <si>
    <t>Rua Amor-perfeito 63 / portão branco Referencia: rua topázio jardim ouro fino 172 casa enfrente - CEP 83215390 - Conjunto Nilson Neves, Paranaguá, Paraná</t>
  </si>
  <si>
    <t>Paranaguá</t>
  </si>
  <si>
    <t>83215390</t>
  </si>
  <si>
    <t>29 de maio | 18:52</t>
  </si>
  <si>
    <t>30 de maio | 14:46</t>
  </si>
  <si>
    <t>MEL42307195402LMFFF01</t>
  </si>
  <si>
    <t>2000005734389268</t>
  </si>
  <si>
    <t>MLB2071179464</t>
  </si>
  <si>
    <t>Cabo De Embreagem Palio 1.0 (46781013) 2000 2001 2002 2003</t>
  </si>
  <si>
    <t>Pedro Ricardo Camilo Camilo</t>
  </si>
  <si>
    <t>28722700862</t>
  </si>
  <si>
    <t>Rua Primo Cacheta 250 / CEP 14910000 - vila rossini, Tabatinga, São Paulo</t>
  </si>
  <si>
    <t>Tabatinga</t>
  </si>
  <si>
    <t>14910000</t>
  </si>
  <si>
    <t>29 de maio | 16:33</t>
  </si>
  <si>
    <t>30 de maio | 12:41</t>
  </si>
  <si>
    <t>MEL42307097710LMFFF01</t>
  </si>
  <si>
    <t>2000005734380344</t>
  </si>
  <si>
    <t>Wueriquison Paulo Neves Motta</t>
  </si>
  <si>
    <t>76960838720</t>
  </si>
  <si>
    <t>Rua José Salomão 178 / CEP 26585400 - Chatuba, Mesquita, Rio de Janeiro</t>
  </si>
  <si>
    <t>Mesquita</t>
  </si>
  <si>
    <t>26585400</t>
  </si>
  <si>
    <t>29 de maio | 09:44</t>
  </si>
  <si>
    <t>30 de maio | 17:56</t>
  </si>
  <si>
    <t>MEL42307029059LMFFF01</t>
  </si>
  <si>
    <t>2000005734313016</t>
  </si>
  <si>
    <t>MLB3091253361</t>
  </si>
  <si>
    <t>Bandeja Dianteira Direita Com Pivô Honda Fit 2009 A 2013</t>
  </si>
  <si>
    <t>Carlos Adriano de Almeida Paiva</t>
  </si>
  <si>
    <t>CPF 72071141334</t>
  </si>
  <si>
    <t>R. Dr. Álvaro Fernandes 36 42, Quixeramobim - CEP: 63800000, Ceará</t>
  </si>
  <si>
    <t>72071141334</t>
  </si>
  <si>
    <t>R. Dr. Álvaro Fernandes 36 42 / CEP 63800000 - Centro, Quixeramobim, Ceará</t>
  </si>
  <si>
    <t>Quixeramobim</t>
  </si>
  <si>
    <t>Ceará</t>
  </si>
  <si>
    <t>63800000</t>
  </si>
  <si>
    <t>30 de maio | 00:12</t>
  </si>
  <si>
    <t>31 de maio | 09:32</t>
  </si>
  <si>
    <t>MEL42307065714LMXDF01</t>
  </si>
  <si>
    <t>2000005734245860</t>
  </si>
  <si>
    <t>marcio ezequiel gomes da silva</t>
  </si>
  <si>
    <t>03200489855</t>
  </si>
  <si>
    <t>Avenida Lago Azul 592 / Casa Referencia: casa - CEP 38057590 - Jardim Uberaba, Uberaba, Minas Gerais</t>
  </si>
  <si>
    <t>Uberaba</t>
  </si>
  <si>
    <t>38057590</t>
  </si>
  <si>
    <t>29 de maio | 13:49</t>
  </si>
  <si>
    <t>30 de maio | 07:57</t>
  </si>
  <si>
    <t>MEL42306980445LMFFF01</t>
  </si>
  <si>
    <t>2000004486149959</t>
  </si>
  <si>
    <t>MLB2222549064</t>
  </si>
  <si>
    <t>Suporte Radiador Corsa Sedan Wind Milen 1.0 C/ar 1999</t>
  </si>
  <si>
    <t>Teresa Barbosa De Avila</t>
  </si>
  <si>
    <t>CPF 17349286899</t>
  </si>
  <si>
    <t>Estrada dos Correas 4786 - Confeitaria Nina, Arujá - CEP: 07424000, São Paulo</t>
  </si>
  <si>
    <t>17349286899</t>
  </si>
  <si>
    <t>Estrada dos Correas 4786 / Referencia: estrada dos correias, 4786 - CEP 07424000 - Canjicas, Arujá, São Paulo</t>
  </si>
  <si>
    <t>Arujá</t>
  </si>
  <si>
    <t>07424000</t>
  </si>
  <si>
    <t>31 de maio | 18:57</t>
  </si>
  <si>
    <t>MEL42307010056LMXDF01</t>
  </si>
  <si>
    <t>2000005734149852</t>
  </si>
  <si>
    <t>MLB1812430496</t>
  </si>
  <si>
    <t>CPF 01949173127</t>
  </si>
  <si>
    <t>Agencia Do Correios SN, Itaberaí - CEP: 76630000, Goiás</t>
  </si>
  <si>
    <t>30 de maio | 04:22</t>
  </si>
  <si>
    <t>31 de maio | 14:58</t>
  </si>
  <si>
    <t>MEL42306938625LMXDF01</t>
  </si>
  <si>
    <t>2000005734024734</t>
  </si>
  <si>
    <t>PAR-13121</t>
  </si>
  <si>
    <t>MLB3103928399</t>
  </si>
  <si>
    <t>Par Reparo Pino Guia Pinça De Freio Pampa 1982 Em Diante</t>
  </si>
  <si>
    <t>Ademar João Griebeler</t>
  </si>
  <si>
    <t>CPF 86838539934</t>
  </si>
  <si>
    <t>Rua Luiz Dorigon 224 - Casa, Jacutinga - CEP: 99730000, Rio Grande do Sul</t>
  </si>
  <si>
    <t>86838539934</t>
  </si>
  <si>
    <t>Rua Luiz Dorigon 224 / Casa - CEP 99730000 - centro, Jacutinga, Rio Grande do Sul</t>
  </si>
  <si>
    <t>Jacutinga</t>
  </si>
  <si>
    <t>99730000</t>
  </si>
  <si>
    <t>31 de maio | 03:30</t>
  </si>
  <si>
    <t>MEL42306882323LMXDF01</t>
  </si>
  <si>
    <t>2000005733876838</t>
  </si>
  <si>
    <t>MLB3088180814</t>
  </si>
  <si>
    <t>Bandeja Dianteira Esquerda Com Pivô Honda Fit 2009 A 2013</t>
  </si>
  <si>
    <t>Osvaldo Alves dos Santos Junior</t>
  </si>
  <si>
    <t>CPF 00137417721</t>
  </si>
  <si>
    <t>Avenida da Eternidade 556 - casa, Mesquita - CEP: 26582010, Rio de Janeiro</t>
  </si>
  <si>
    <t>00137417721</t>
  </si>
  <si>
    <t>Rua Luiz Carlos Sarolli 1355 / BLOCO 7 APT 411 Referencia: Jardim Oceânico Condomínio Residencial Ocean - CEP 22790880 - Recreio dos Bandeirantes, Rio de Janeiro, Rio de Janeiro</t>
  </si>
  <si>
    <t>22790880</t>
  </si>
  <si>
    <t>30 de maio | 00:57</t>
  </si>
  <si>
    <t>30 de maio | 17:49</t>
  </si>
  <si>
    <t>MEL42306820555LMXDF01</t>
  </si>
  <si>
    <t>2000005733823918</t>
  </si>
  <si>
    <t>Everton Rocha</t>
  </si>
  <si>
    <t>03366853000</t>
  </si>
  <si>
    <t>Servidão José João de Souza 02 / vidraçaria a direita Referencia: entra rua do mm bebidas vai retro a direita passa a vidraçaria e entra a direita - CEP 88139020 - Passagem do Massiambú, Palhoça, Santa Catarina</t>
  </si>
  <si>
    <t>88139020</t>
  </si>
  <si>
    <t>29 de maio | 02:44</t>
  </si>
  <si>
    <t>29 de maio | 12:01</t>
  </si>
  <si>
    <t>MEL42306802519LMFFF01</t>
  </si>
  <si>
    <t>2000005733747376</t>
  </si>
  <si>
    <t>MLB2968829145</t>
  </si>
  <si>
    <t>Bandeja Inferior Esquerdo Peugeot Partner 1999 Em Diante</t>
  </si>
  <si>
    <t>Alcineia da Mota Nunes Francisco</t>
  </si>
  <si>
    <t>CPF 44143605287</t>
  </si>
  <si>
    <t>Rua Curio 89 Q 57 Cidade Nova 1 89 - Flores, Manaus - CEP: 69095060, Amazonas</t>
  </si>
  <si>
    <t>44143605287</t>
  </si>
  <si>
    <t>Rua Curió 89 / Cidade Nova 1. - CEP 69095060 - Cidade Nova, Manaus, Amazonas</t>
  </si>
  <si>
    <t>69095060</t>
  </si>
  <si>
    <t>30 de maio | 07:04</t>
  </si>
  <si>
    <t>1 de junho | 10:15</t>
  </si>
  <si>
    <t>MEL42306833262LMXDF01</t>
  </si>
  <si>
    <t>2000004485930383</t>
  </si>
  <si>
    <t>MLB3049697922</t>
  </si>
  <si>
    <t>Cabo De Embreagem Classic 2001 Em Diante</t>
  </si>
  <si>
    <t>Agnis Gabrielle</t>
  </si>
  <si>
    <t>CPF 47813041844</t>
  </si>
  <si>
    <t>Rua Rafael Della Mônica  25 - Bloco A , Apto 54, São Paulo - CEP: 08470480, São Paulo</t>
  </si>
  <si>
    <t>47813041844</t>
  </si>
  <si>
    <t>Rua Rafael Della Mônica 25 / Bloco A Apto 51 Referencia: INTERFONE 151 - CEP 08470480 - Cidade Tiradentes, São Paulo, São Paulo</t>
  </si>
  <si>
    <t>08470480</t>
  </si>
  <si>
    <t>MEL42306755809LMXDF01</t>
  </si>
  <si>
    <t>2000005733689714</t>
  </si>
  <si>
    <t>jukinhaoliveirasilva jukinhaoliveirasilva</t>
  </si>
  <si>
    <t>11487456700</t>
  </si>
  <si>
    <t>Rua C 900 / casa 2 Referencia: rua sem saída ,do rio paraíba - CEP 27211020 - Parque Das Ilhas, Volta Redonda, Rio de Janeiro</t>
  </si>
  <si>
    <t>Volta Redonda</t>
  </si>
  <si>
    <t>27211020</t>
  </si>
  <si>
    <t>28 de maio | 21:16</t>
  </si>
  <si>
    <t>29 de maio | 14:13</t>
  </si>
  <si>
    <t>MEL42306747715LMFFF01</t>
  </si>
  <si>
    <t>2000005733639408</t>
  </si>
  <si>
    <t>MLB2867429051</t>
  </si>
  <si>
    <t>Bandeja Ld Fox 2014 Em Diante Com Direção Hidraulica</t>
  </si>
  <si>
    <t>Egidio Oliveira</t>
  </si>
  <si>
    <t>CPF 08798039830</t>
  </si>
  <si>
    <t>Alameda Londrina 367 - rés 12, Santana de Parnaíba - CEP: 06539060, São Paulo</t>
  </si>
  <si>
    <t>08798039830</t>
  </si>
  <si>
    <t>Alameda Londrina 367 / rés 12 - CEP 06539060 - Alphaville, Santana de Parnaíba, São Paulo</t>
  </si>
  <si>
    <t>06539060</t>
  </si>
  <si>
    <t>29 de maio | 16:19</t>
  </si>
  <si>
    <t>29 de maio | 17:36</t>
  </si>
  <si>
    <t>42306724933</t>
  </si>
  <si>
    <t>2000005733599252</t>
  </si>
  <si>
    <t>MLB3041572959</t>
  </si>
  <si>
    <t>Cabo De Capô Com Botão Opala 1969 A 1974</t>
  </si>
  <si>
    <t>cassio bueno</t>
  </si>
  <si>
    <t>CPF 02039313001</t>
  </si>
  <si>
    <t>rua vinte de setembro  2273, Caxias do Sul - CEP: 95020450, Rio Grande do Sul</t>
  </si>
  <si>
    <t>02039313001</t>
  </si>
  <si>
    <t>Rua Vinte de Setembro 2273 / Casa - CEP 95020450 - Nossa Senhora de Lourdes, Caxias do Sul, Rio Grande do Sul</t>
  </si>
  <si>
    <t>95020450</t>
  </si>
  <si>
    <t>31 de maio | 03:21</t>
  </si>
  <si>
    <t>1 de junho | 11:28</t>
  </si>
  <si>
    <t>MEL42306708061LMXDF01</t>
  </si>
  <si>
    <t>2000005733529080</t>
  </si>
  <si>
    <t>Diego Martins</t>
  </si>
  <si>
    <t>38098163881</t>
  </si>
  <si>
    <t>Rue José Pires de Arruda 405 / próximo ao mercado - CEP 18125000 - Granja Modelo, Alumínio, São Paulo</t>
  </si>
  <si>
    <t>Alumínio</t>
  </si>
  <si>
    <t>18125000</t>
  </si>
  <si>
    <t>29 de maio | 02:06</t>
  </si>
  <si>
    <t>29 de maio | 13:16</t>
  </si>
  <si>
    <t>MEL42306740610LMFFF01</t>
  </si>
  <si>
    <t>2000005733495192</t>
  </si>
  <si>
    <t>par222014/15</t>
  </si>
  <si>
    <t>MLB2915250174</t>
  </si>
  <si>
    <t>Par Bandeja Superior Com Pivô Ranger 1998 A 2011</t>
  </si>
  <si>
    <t>LUCIANO DE AZEREDO COUTINHO AZEREDO</t>
  </si>
  <si>
    <t>CPF 02297544731</t>
  </si>
  <si>
    <t>JOÃO FRANCISCO WRIGTH 296, Guapimirim - CEP: 25946214, Rio de Janeiro</t>
  </si>
  <si>
    <t>02297544731</t>
  </si>
  <si>
    <t>Rua João Francisco Wrigth 296 / CEP 25946214 - Centro, Guapimirim, Rio de Janeiro</t>
  </si>
  <si>
    <t>Guapimirim</t>
  </si>
  <si>
    <t>25946214</t>
  </si>
  <si>
    <t>1 de junho | 14:03</t>
  </si>
  <si>
    <t>MEL42306729096LMXDF01</t>
  </si>
  <si>
    <t>2000005733476756</t>
  </si>
  <si>
    <t xml:space="preserve"> Luiz Roberto Freitas</t>
  </si>
  <si>
    <t>CPF 90669339768</t>
  </si>
  <si>
    <t>Rua Jureia 6 - apto 101, Rio de Janeiro - CEP: 21011440, Rio de Janeiro</t>
  </si>
  <si>
    <t>90669339768</t>
  </si>
  <si>
    <t>2000004485801033</t>
  </si>
  <si>
    <t>MLB2860180904</t>
  </si>
  <si>
    <t>Douglas Andersen</t>
  </si>
  <si>
    <t>37007131859</t>
  </si>
  <si>
    <t>Rua Califórnia 636 / CEP 09351280 - Parque das Américas, Mauá, São Paulo</t>
  </si>
  <si>
    <t>09351280</t>
  </si>
  <si>
    <t>28 de maio | 19:08</t>
  </si>
  <si>
    <t>31 de maio | 12:53</t>
  </si>
  <si>
    <t>MEL42306697664LMFFF01</t>
  </si>
  <si>
    <t>2000005733343814</t>
  </si>
  <si>
    <t>Fábio Oliveira</t>
  </si>
  <si>
    <t>CPF 28267237828</t>
  </si>
  <si>
    <t>Rua Vereador Plácido Campolino 16 - Casa, Mogi das Cruzes - CEP: 08725530, São Paulo</t>
  </si>
  <si>
    <t>28267237828</t>
  </si>
  <si>
    <t>Rua Tenente Galdino Pinheiro 67 / Galpão - CEP 08740040 - Braz Cubas, Mogi das Cruzes, São Paulo</t>
  </si>
  <si>
    <t>08740040</t>
  </si>
  <si>
    <t>29 de maio | 16:04</t>
  </si>
  <si>
    <t>29 de maio | 18:36</t>
  </si>
  <si>
    <t>42306603223</t>
  </si>
  <si>
    <t>2000005733342964</t>
  </si>
  <si>
    <t>4Kits-14097/99</t>
  </si>
  <si>
    <t>MLB2221135983</t>
  </si>
  <si>
    <t>4 Kits Pino Da Dobradiça Duas Portas Uno Mille 1985 A 2011</t>
  </si>
  <si>
    <t>João Alves da Silva</t>
  </si>
  <si>
    <t>CPF 24239720168</t>
  </si>
  <si>
    <t>Rua 202 SN, Aparecida de Goiânia - CEP: 74947120, Goiás</t>
  </si>
  <si>
    <t>24239720168</t>
  </si>
  <si>
    <t>Rua 202 SN / qd03 lt 04 - Referencia: rua 202 qd 03 lt 04 st aeroporto sul - CEP 74947120 - Setor Aeroporto Sul, Aparecida de Goiânia, Goiás</t>
  </si>
  <si>
    <t>Aparecida de Goiânia</t>
  </si>
  <si>
    <t>74947120</t>
  </si>
  <si>
    <t>MEL42306600055LMXDF01</t>
  </si>
  <si>
    <t>2000005733310758</t>
  </si>
  <si>
    <t>MLB3104618127</t>
  </si>
  <si>
    <t>Kit Reparo Alavanca Câmbio Pampa Motor Ap 1990 À 1997</t>
  </si>
  <si>
    <t>Maercio Bayma Branco</t>
  </si>
  <si>
    <t>CPF 63920760344</t>
  </si>
  <si>
    <t>Rua Acrisio Silva 1245 - Proximo Ao Rustico Bar, Codo - CEP: 65400000, Maranhão</t>
  </si>
  <si>
    <t>63920760344</t>
  </si>
  <si>
    <t>Rua Acrísio Silva 1245 / Próx ao Rústico Bar - CEP 65400000 - São Sebastião, Codó, Maranhão</t>
  </si>
  <si>
    <t>Codó</t>
  </si>
  <si>
    <t>65400000</t>
  </si>
  <si>
    <t>31 de maio | 02:27</t>
  </si>
  <si>
    <t>MEL42306584865LMXDF01</t>
  </si>
  <si>
    <t>2000005733235902</t>
  </si>
  <si>
    <t>Cindy Oliveira Saraiva</t>
  </si>
  <si>
    <t>36935928885</t>
  </si>
  <si>
    <t>Estrada Geraldo Capriolli 33 / CEP 06930280 - Jardim Campestre, Embu Guaçu, São Paulo</t>
  </si>
  <si>
    <t>06930280</t>
  </si>
  <si>
    <t>28 de maio | 21:22</t>
  </si>
  <si>
    <t>MEL42306560609LMFFF01</t>
  </si>
  <si>
    <t>2000004485663369</t>
  </si>
  <si>
    <t>Maria Edizele Gil Espindola Nunes</t>
  </si>
  <si>
    <t>02403508128</t>
  </si>
  <si>
    <t>Rua 107 102 / CEP 79104200 - Vila Nova Campo Grande, Campo Grande, Mato Grosso do Sul</t>
  </si>
  <si>
    <t>79104200</t>
  </si>
  <si>
    <t>29 de maio | 07:42</t>
  </si>
  <si>
    <t>31 de maio | 11:58</t>
  </si>
  <si>
    <t>MEL42306564976LMFFF01</t>
  </si>
  <si>
    <t>2000004485659587</t>
  </si>
  <si>
    <t>Jackson Almeida</t>
  </si>
  <si>
    <t>02640640038</t>
  </si>
  <si>
    <t>Rua Altos da Colina 47 / Apto 201 Referencia: vou trabalhar às 15 horas da tarde - CEP 95340000 - pioneiro 2, Nova Bassano, Rio Grande do Sul</t>
  </si>
  <si>
    <t>Nova Bassano</t>
  </si>
  <si>
    <t>95340000</t>
  </si>
  <si>
    <t>29 de maio | 14:26</t>
  </si>
  <si>
    <t>30 de maio | 13:03</t>
  </si>
  <si>
    <t>MEL42306498025LMFFF01</t>
  </si>
  <si>
    <t>2000004485611445</t>
  </si>
  <si>
    <t>Par-5033</t>
  </si>
  <si>
    <t>MLB2087250945</t>
  </si>
  <si>
    <t>Par Bieleta Dianteira New Fiesta - Novo Ka - Nova Ecosport</t>
  </si>
  <si>
    <t>fernando marques da silva</t>
  </si>
  <si>
    <t>08735277637</t>
  </si>
  <si>
    <t>Rua Monteiro Lobato 1040 / casa Referencia: próximo a igreja assembléia de Deus - CEP 38402178 - Minas Gerais, Uberlândia, Minas Gerais</t>
  </si>
  <si>
    <t>38402178</t>
  </si>
  <si>
    <t>29 de maio | 06:28</t>
  </si>
  <si>
    <t>30 de maio | 07:44</t>
  </si>
  <si>
    <t>MEL42306451601LMFFF01</t>
  </si>
  <si>
    <t>2000005732915458</t>
  </si>
  <si>
    <t>Rafael Santos</t>
  </si>
  <si>
    <t>23403383873</t>
  </si>
  <si>
    <t>Rua Antônio Carlos Micoli 344 / CEP 13085733 - Village Campinas, Campinas, São Paulo</t>
  </si>
  <si>
    <t>13085733</t>
  </si>
  <si>
    <t>29 de maio | 02:45</t>
  </si>
  <si>
    <t>29 de maio | 13:11</t>
  </si>
  <si>
    <t>MEL42306420677LMFFF01</t>
  </si>
  <si>
    <t>2000005732698650</t>
  </si>
  <si>
    <t>Chegará entre 5 e 8 de junho. Se houver algum problema, você pode nos avisar quando receber.</t>
  </si>
  <si>
    <t>José Cícero</t>
  </si>
  <si>
    <t>CPF 23847485806</t>
  </si>
  <si>
    <t>Professor Alexandre correia 500 - Zelador, São Paulo - CEP: 05657230, São Paulo</t>
  </si>
  <si>
    <t>23847485806</t>
  </si>
  <si>
    <t>MEL42314095552FMDOR01</t>
  </si>
  <si>
    <t>2000005732660978</t>
  </si>
  <si>
    <t>Joao Ferreira chaves</t>
  </si>
  <si>
    <t>61684252253</t>
  </si>
  <si>
    <t>Avenida Celso Ramos 2500 / ao lado da realgás Referencia: depois da sorveteria esquimó - CEP 89249000 - centro, Itapoá, Santa Catarina</t>
  </si>
  <si>
    <t>Itapoá</t>
  </si>
  <si>
    <t>89249000</t>
  </si>
  <si>
    <t>28 de maio | 22:44</t>
  </si>
  <si>
    <t>29 de maio | 12:16</t>
  </si>
  <si>
    <t>MEL42306370558LMFFF01</t>
  </si>
  <si>
    <t>2000004485444271</t>
  </si>
  <si>
    <t>Lucas Bolinho</t>
  </si>
  <si>
    <t>24001090520</t>
  </si>
  <si>
    <t>Rua Doutor Américo Silva 3 / Referencia: Portaria - CEP 40140490 - Barra, Salvador, Bahia</t>
  </si>
  <si>
    <t>40140490</t>
  </si>
  <si>
    <t>28 de maio | 23:17</t>
  </si>
  <si>
    <t>29 de maio | 12:56</t>
  </si>
  <si>
    <t>MEL42306347426LMFFF01</t>
  </si>
  <si>
    <t>2000005732584196</t>
  </si>
  <si>
    <t>MLB2221101381</t>
  </si>
  <si>
    <t>Pino Buchas Dobradiça Porta Del Rey Belina Scala 88</t>
  </si>
  <si>
    <t>Flávio Bernardino Silva Silva</t>
  </si>
  <si>
    <t>CPF 06707169874</t>
  </si>
  <si>
    <t>Rua José Consani 110 - casa, Votorantim - CEP: 18117040, São Paulo</t>
  </si>
  <si>
    <t>06707169874</t>
  </si>
  <si>
    <t>Rua José Consani 110 / casa - CEP 18117040 - Parque Santos Dumont, Votorantim, São Paulo</t>
  </si>
  <si>
    <t>18117040</t>
  </si>
  <si>
    <t>30 de maio | 23:26</t>
  </si>
  <si>
    <t>31 de maio | 15:36</t>
  </si>
  <si>
    <t>MEL42306272799LMXDF01</t>
  </si>
  <si>
    <t>2000005732504370</t>
  </si>
  <si>
    <t>MLB2986547988</t>
  </si>
  <si>
    <t>Bandeja Direita Com Pivô Megane Grand Tour 2006 A 2012</t>
  </si>
  <si>
    <t>Luciano Silva</t>
  </si>
  <si>
    <t>CPF 00103904484</t>
  </si>
  <si>
    <t>Rua Brasil 769 - Celeiro da vovo recebe, Jundiaí - CEP: 13202284, São Paulo</t>
  </si>
  <si>
    <t>00103904484</t>
  </si>
  <si>
    <t>Rua Danúbio 85 / Resid. das Palmeiras Referencia: Pode deixar no vizinho da casa esquerda 79 dona Neuza ou Regiane - CEP 13240000 - Trieste, Jarinu, São Paulo</t>
  </si>
  <si>
    <t>Jarinu</t>
  </si>
  <si>
    <t>13240000</t>
  </si>
  <si>
    <t>30 de maio | 02:19</t>
  </si>
  <si>
    <t>30 de maio | 13:45</t>
  </si>
  <si>
    <t>MEL42306302444LMXDF01</t>
  </si>
  <si>
    <t>2000005732500106</t>
  </si>
  <si>
    <t>Edson jose de oliveira oliveira</t>
  </si>
  <si>
    <t>10293420831</t>
  </si>
  <si>
    <t>Rua José Antônio Romeno Neme 132 / rua do cartório , Referencia: recebe, rosemary Aparecida,  funcinaria..academia e limpeza DHL.. - CEP 12245400 - Jardim São Dimas, São José dos Campos, São Paulo</t>
  </si>
  <si>
    <t>12245400</t>
  </si>
  <si>
    <t>29 de maio | 00:03</t>
  </si>
  <si>
    <t>29 de maio | 12:00</t>
  </si>
  <si>
    <t>MEL42306235515LMFFF01</t>
  </si>
  <si>
    <t>2000005732447120</t>
  </si>
  <si>
    <t>Murilo Augusto</t>
  </si>
  <si>
    <t>40316723819</t>
  </si>
  <si>
    <t>Rua Lauro Papa 35 / CEP 18656042 - Conquista, São Manuel, São Paulo</t>
  </si>
  <si>
    <t>18656042</t>
  </si>
  <si>
    <t>28 de maio | 19:05</t>
  </si>
  <si>
    <t>29 de maio | 13:46</t>
  </si>
  <si>
    <t>MEL42306277594LMFFF01</t>
  </si>
  <si>
    <t>2000004485373387</t>
  </si>
  <si>
    <t>silvoney pedro martins</t>
  </si>
  <si>
    <t>01574730908</t>
  </si>
  <si>
    <t>Rua Felipe Domingos Petry 379 / y - Tatus- Lavação - CEP 88103690 - Praia Comprida, São José, Santa Catarina</t>
  </si>
  <si>
    <t>88103690</t>
  </si>
  <si>
    <t>29 de maio | 13:42</t>
  </si>
  <si>
    <t>MEL42306265192LMFFF01</t>
  </si>
  <si>
    <t>2000005732357604</t>
  </si>
  <si>
    <t>Lucas Ribeiro de Castro</t>
  </si>
  <si>
    <t>13890184669</t>
  </si>
  <si>
    <t>Mariana Resende Borges Tia Bia 231 / Referencia: Girassol - CEP 37262000 - Campinho, Santo Antônio do Amparo, Minas Gerais</t>
  </si>
  <si>
    <t>Santo Antônio do Amparo</t>
  </si>
  <si>
    <t>37262000</t>
  </si>
  <si>
    <t>28 de maio | 21:23</t>
  </si>
  <si>
    <t>30 de maio | 10:12</t>
  </si>
  <si>
    <t>MEL42306243996LMFFF01</t>
  </si>
  <si>
    <t>2000004485229273</t>
  </si>
  <si>
    <t>Eliana Ferreira</t>
  </si>
  <si>
    <t>11126645648</t>
  </si>
  <si>
    <t>Avenida Doutor Manoel Hipólito do Rego 785 / Referencia: sabor de minas - CEP 11615600 - Toque-Toque Pequeno, São Sebastião, São Paulo</t>
  </si>
  <si>
    <t>11615600</t>
  </si>
  <si>
    <t>28 de maio | 16:03</t>
  </si>
  <si>
    <t>29 de maio | 09:39</t>
  </si>
  <si>
    <t>MEL42306098595LMFFF01</t>
  </si>
  <si>
    <t>2000005732119666</t>
  </si>
  <si>
    <t>MLB2834347668</t>
  </si>
  <si>
    <t>Cabo De Velocímetro Corsa Wind Gl Gls Gsi 1994 Em Diante</t>
  </si>
  <si>
    <t>Cleonice Aparecida Machado Graffe</t>
  </si>
  <si>
    <t>CPF 06060004962</t>
  </si>
  <si>
    <t>estrada ovelhas p campina dos anjos SN - bar e mercearia, Rio Negro - CEP: 83880000, Paraná</t>
  </si>
  <si>
    <t>06060004962</t>
  </si>
  <si>
    <t>estrada ovelhas p campina dos anjos SN / bar e mercearia Referencia: próximo a igreja são Pedro ovelhas - CEP 83880000 - Lageado dos vieiras, Rio Negro, Paraná</t>
  </si>
  <si>
    <t>Rio Negro</t>
  </si>
  <si>
    <t>83880000</t>
  </si>
  <si>
    <t>30 de maio | 01:36</t>
  </si>
  <si>
    <t>30 de maio | 18:46</t>
  </si>
  <si>
    <t>MEL42306090815LMXDF01</t>
  </si>
  <si>
    <t>2000005731873218</t>
  </si>
  <si>
    <t>MLB3009242203</t>
  </si>
  <si>
    <t>Cabo De Marcha Engate Strada 1.4 Fire Mpi 8v 2012</t>
  </si>
  <si>
    <t>Valdericio Silva Sousa</t>
  </si>
  <si>
    <t>CPF 91801516391</t>
  </si>
  <si>
    <t>Rio novo 69, Paulino Neves - CEP: 65585000, Maranhão</t>
  </si>
  <si>
    <t>91801516391</t>
  </si>
  <si>
    <t>Rio novo 69 / CEP 65585000 - centro, Paulino Neves, Maranhão</t>
  </si>
  <si>
    <t>Paulino Neves</t>
  </si>
  <si>
    <t>65585000</t>
  </si>
  <si>
    <t>31 de maio | 03:47</t>
  </si>
  <si>
    <t>MEL42305991691LMXDF01</t>
  </si>
  <si>
    <t>2000005731708572</t>
  </si>
  <si>
    <t>Kit-2300</t>
  </si>
  <si>
    <t>MLB2072988596</t>
  </si>
  <si>
    <t>Kit Bucha Reparo Trambulador Cambio Corsa Celta Com Liame</t>
  </si>
  <si>
    <t>CPF 10293420831</t>
  </si>
  <si>
    <t>Loteamento Ton Jobim .rua 2..numero 154 - Ap 44 B Bl4 ..Ao Lado Do Upa..Putim, São José dos Campos - CEP: 12228092, São Paulo</t>
  </si>
  <si>
    <t>2000005731613440</t>
  </si>
  <si>
    <t>Walky Francklin</t>
  </si>
  <si>
    <t>80122433939</t>
  </si>
  <si>
    <t>Rua Francisco Possamai 630 / casa - CEP 88845000 - Boa Vista, Cocal do Sul, Santa Catarina</t>
  </si>
  <si>
    <t>Cocal do Sul</t>
  </si>
  <si>
    <t>88845000</t>
  </si>
  <si>
    <t>28 de maio | 23:02</t>
  </si>
  <si>
    <t>29 de maio | 09:12</t>
  </si>
  <si>
    <t>MEL42305885901LMFFF01</t>
  </si>
  <si>
    <t>2000005731601044</t>
  </si>
  <si>
    <t>Chegou em 28 de maio</t>
  </si>
  <si>
    <t>Samuel Henrique Ciamarro</t>
  </si>
  <si>
    <t>11002873886</t>
  </si>
  <si>
    <t>Rua 8 JG 47 / casa - CEP 13502416 - Jardim Guanabara, Rio Claro, São Paulo</t>
  </si>
  <si>
    <t>Rio Claro</t>
  </si>
  <si>
    <t>13502416</t>
  </si>
  <si>
    <t>28 de maio | 00:52</t>
  </si>
  <si>
    <t>28 de maio | 12:14</t>
  </si>
  <si>
    <t>MEL42305881463LMFFF01</t>
  </si>
  <si>
    <t>2000004484938323</t>
  </si>
  <si>
    <t>FTK11021</t>
  </si>
  <si>
    <t>MLB3123386266</t>
  </si>
  <si>
    <t>Pivô Inferior Bandeja Dianteira Ka 1997 À 2007</t>
  </si>
  <si>
    <t>Joao Batista Martins Ribeiro</t>
  </si>
  <si>
    <t>CPF 02000240607</t>
  </si>
  <si>
    <t>José Pinheiro 33, Monte Formoso - CEP: 39893000, Minas Gerais</t>
  </si>
  <si>
    <t>02000240607</t>
  </si>
  <si>
    <t>Rua José Pinheiro 33 / CEP 39893000 - centro, Monte Formoso, Minas Gerais</t>
  </si>
  <si>
    <t>Monte Formoso</t>
  </si>
  <si>
    <t>39893000</t>
  </si>
  <si>
    <t>31 de maio | 04:30</t>
  </si>
  <si>
    <t>MEL42305863285LMXDF01</t>
  </si>
  <si>
    <t>2000005731389134</t>
  </si>
  <si>
    <t>MLB1984656052</t>
  </si>
  <si>
    <t>Par Kit Rolamento Roda Traseira Corsa 1.0 8/16v 1994 A 2002</t>
  </si>
  <si>
    <t>Wellington Santos</t>
  </si>
  <si>
    <t>47665901808</t>
  </si>
  <si>
    <t>Rua Das Andorinhas 22 / casa Referencia: receber ana ou marcelo - CEP 12260000 - Telles 02, Paraibuna, São Paulo</t>
  </si>
  <si>
    <t>Paraibuna</t>
  </si>
  <si>
    <t>12260000</t>
  </si>
  <si>
    <t>28 de maio | 00:50</t>
  </si>
  <si>
    <t>28 de maio | 10:58</t>
  </si>
  <si>
    <t>MEL42305856426LMFFF01</t>
  </si>
  <si>
    <t>2000005731354098</t>
  </si>
  <si>
    <t>Robert Cavalcante</t>
  </si>
  <si>
    <t>95168257453</t>
  </si>
  <si>
    <t>Rua Sete Pontes 47 / Referencia: auto posto leve limpo.ltda - CEP 03128180 - Vila Prudente, São Paulo, São Paulo</t>
  </si>
  <si>
    <t>03128180</t>
  </si>
  <si>
    <t>28 de maio | 02:25</t>
  </si>
  <si>
    <t>28 de maio | 17:40</t>
  </si>
  <si>
    <t>MEL42305774069LMFFF01</t>
  </si>
  <si>
    <t>2000005731255594</t>
  </si>
  <si>
    <t>MLB3389870004</t>
  </si>
  <si>
    <t>Cabo De Embreagem Peugeot 206 1.6 Chassi 9683</t>
  </si>
  <si>
    <t>Silvio cesar de souza Souza</t>
  </si>
  <si>
    <t>CPF 11951399854</t>
  </si>
  <si>
    <t>Rua Canal do Panamá 268 - casa 1, Barueri - CEP: 06412160, São Paulo</t>
  </si>
  <si>
    <t>11951399854</t>
  </si>
  <si>
    <t>Rua Canal do Panamá 268 / casa 1 - CEP 06412160 - Jardim Regina Alice, Barueri, São Paulo</t>
  </si>
  <si>
    <t>06412160</t>
  </si>
  <si>
    <t>29 de maio | 16:01</t>
  </si>
  <si>
    <t>29 de maio | 20:26</t>
  </si>
  <si>
    <t>VHVICTORHUGO1402 VHVICTORHUGO1402</t>
  </si>
  <si>
    <t>42305802204</t>
  </si>
  <si>
    <t>2000005731051920</t>
  </si>
  <si>
    <t>marcelo vieira dos santos</t>
  </si>
  <si>
    <t>CPF 99578662068</t>
  </si>
  <si>
    <t>monsenhor Stanislaw wolski 596 - casa, Roque Gonzales - CEP: 97970000, Rio Grande do Sul</t>
  </si>
  <si>
    <t>99578662068</t>
  </si>
  <si>
    <t>Rua Monsenhor Estanislau Wolski 596 / casa - CEP 97970000 - centro, Roque Gonzales, Rio Grande do Sul</t>
  </si>
  <si>
    <t>Roque Gonzales</t>
  </si>
  <si>
    <t>97970000</t>
  </si>
  <si>
    <t>MEL42305717858LMXDF01</t>
  </si>
  <si>
    <t>2000005731014932</t>
  </si>
  <si>
    <t>Par-PF005</t>
  </si>
  <si>
    <t>MLB1720314207</t>
  </si>
  <si>
    <t>Par Reparo Rolamento Eixo Traseiro Palio Weekend Marea Brava</t>
  </si>
  <si>
    <t>Leandro Roberto</t>
  </si>
  <si>
    <t>10054005710</t>
  </si>
  <si>
    <t>Rua Dona Afra 9 / CEP 26377340 - Vila São João, Queimados, Rio de Janeiro</t>
  </si>
  <si>
    <t>26377340</t>
  </si>
  <si>
    <t>28 de maio | 17:11</t>
  </si>
  <si>
    <t>29 de maio | 11:30</t>
  </si>
  <si>
    <t>MEL42305699296LMFFF01</t>
  </si>
  <si>
    <t>2000005730942468</t>
  </si>
  <si>
    <t>EDIGAR Salvador Dos Santos Salvador</t>
  </si>
  <si>
    <t>CPF 00745475345</t>
  </si>
  <si>
    <t>Rua Andréa Dragoni 339 - casa, São Paulo - CEP: 04965080, São Paulo</t>
  </si>
  <si>
    <t>00745475345</t>
  </si>
  <si>
    <t>Rua Antenor de Lara Campos 100 / casa - CEP 04965170 - Jardim Vera Cruz(Zona Sul), São Paulo, São Paulo</t>
  </si>
  <si>
    <t>04965170</t>
  </si>
  <si>
    <t>MEL42305605151LMXDF01</t>
  </si>
  <si>
    <t>2000005730913696</t>
  </si>
  <si>
    <t>Gessica Fernanda de Campos Sant Ana</t>
  </si>
  <si>
    <t>36361953874</t>
  </si>
  <si>
    <t>Rua Antônio Aparecido Ferraz 610 / RH - CEP 18052280 - Parque Santa Isabel, Sorocaba, São Paulo</t>
  </si>
  <si>
    <t>18052280</t>
  </si>
  <si>
    <t>28 de maio | 02:05</t>
  </si>
  <si>
    <t>28 de maio | 10:34</t>
  </si>
  <si>
    <t>MEL42305597935LMFFF01</t>
  </si>
  <si>
    <t>2000005730825848</t>
  </si>
  <si>
    <t>MLB2832801899</t>
  </si>
  <si>
    <t>Cabo De Capô Voyage Com Alavanca 1984 Em Diante</t>
  </si>
  <si>
    <t>Ronald Mello</t>
  </si>
  <si>
    <t>CPF 29617905817</t>
  </si>
  <si>
    <t>Rua Santo Antônio de Categero 256 - B, São Paulo - CEP: 04251010, São Paulo</t>
  </si>
  <si>
    <t>29617905817</t>
  </si>
  <si>
    <t>Rua Santo Antônio de Categero 256 / CEP 04251010 - Vila Natália, São Paulo, São Paulo</t>
  </si>
  <si>
    <t>04251010</t>
  </si>
  <si>
    <t>29 de maio | 19:00</t>
  </si>
  <si>
    <t>WAGNER DE SOUSA</t>
  </si>
  <si>
    <t>42305623368</t>
  </si>
  <si>
    <t>2000005730769840</t>
  </si>
  <si>
    <t>MLB2934827360</t>
  </si>
  <si>
    <t>Bandeja Direita Com Pivô Onix 2013 Em Diante</t>
  </si>
  <si>
    <t>Claudemar Sanhudo de souza</t>
  </si>
  <si>
    <t>CPF 53196520030</t>
  </si>
  <si>
    <t>Rua Joenvile187 187, Viamão - CEP: 94445420, Rio Grande do Sul</t>
  </si>
  <si>
    <t>53196520030</t>
  </si>
  <si>
    <t>Rua Joenvile 187 / 187 - CEP 94445420 - Santo Onofre, Viamão, Rio Grande do Sul</t>
  </si>
  <si>
    <t>94445420</t>
  </si>
  <si>
    <t>1 de junho | 10:43</t>
  </si>
  <si>
    <t>MEL42305599784LMXDF01</t>
  </si>
  <si>
    <t>2000004484562919</t>
  </si>
  <si>
    <t>Chega domingo dia 4 de junho</t>
  </si>
  <si>
    <t>MLB3106723614</t>
  </si>
  <si>
    <t>Kit Reparo Alavanca Cambio Completo Saveiro Cht 1982 À 2005</t>
  </si>
  <si>
    <t>DK Nunes</t>
  </si>
  <si>
    <t>CPF 01250231116</t>
  </si>
  <si>
    <t>Avenida Babaçu 1254 - Mecânica Toyocar, Primavera do Leste - CEP: 78850000, Mato Grosso</t>
  </si>
  <si>
    <t>01250231116</t>
  </si>
  <si>
    <t>rua biguá 50 / casa Referencia: segunda rua meio da quadra - CEP 78850000 - tuiuiú, Primavera do Leste, Mato Grosso</t>
  </si>
  <si>
    <t>Primavera do Leste</t>
  </si>
  <si>
    <t>78850000</t>
  </si>
  <si>
    <t>31 de maio | 01:38</t>
  </si>
  <si>
    <t>MEL42305515507LMXDF01</t>
  </si>
  <si>
    <t>2000005730702364</t>
  </si>
  <si>
    <t>MLB2949726427</t>
  </si>
  <si>
    <t>Bandeja Direita Inferior Corolla 2002 A 2019</t>
  </si>
  <si>
    <t>30 de maio | 06:13</t>
  </si>
  <si>
    <t>31 de maio | 14:04</t>
  </si>
  <si>
    <t>MEL42305565004LMXDF01</t>
  </si>
  <si>
    <t>2000005730687502</t>
  </si>
  <si>
    <t>332042/43</t>
  </si>
  <si>
    <t>MLB3094091603</t>
  </si>
  <si>
    <t>Par Morceguinho Corsa 1994 A 1998</t>
  </si>
  <si>
    <t>Anderson Bonetti</t>
  </si>
  <si>
    <t>CPF 25839763896</t>
  </si>
  <si>
    <t>Avenida Ipanema 5867 - Casa N5, Sorocaba - CEP: 18071801, São Paulo</t>
  </si>
  <si>
    <t>25839763896</t>
  </si>
  <si>
    <t>Avenida Antônio Roberto 265 / CEP 06315270 - Jardim das Belezas, Carapicuíba, São Paulo</t>
  </si>
  <si>
    <t>Carapicuíba</t>
  </si>
  <si>
    <t>06315270</t>
  </si>
  <si>
    <t>29 de maio | 16:09</t>
  </si>
  <si>
    <t>29 de maio | 18:24</t>
  </si>
  <si>
    <t>CAIO AUGUSTO PATRICIO DA COSTA</t>
  </si>
  <si>
    <t>42305502667</t>
  </si>
  <si>
    <t>2000005730532836</t>
  </si>
  <si>
    <t>VALTELE BRAGA SANTOS</t>
  </si>
  <si>
    <t>10525330607</t>
  </si>
  <si>
    <t>Rua Capitão Georgino Ferreira 721 / casa a - CEP 35875000 - Centro, Morro do Pilar, Minas Gerais</t>
  </si>
  <si>
    <t>Morro do Pilar</t>
  </si>
  <si>
    <t>35875000</t>
  </si>
  <si>
    <t>28 de maio | 15:55</t>
  </si>
  <si>
    <t>30 de maio | 12:34</t>
  </si>
  <si>
    <t>MEL42305434475LMFFF01</t>
  </si>
  <si>
    <t>2000004484453601</t>
  </si>
  <si>
    <t>MLB3000291847</t>
  </si>
  <si>
    <t>Cabo De Velocímetro Mitsubishi L200 Outdor 2003 Em Diante</t>
  </si>
  <si>
    <t>LEOSERVICES TOPOGRAFIA LTDA</t>
  </si>
  <si>
    <t>CNPJ 06179457000191</t>
  </si>
  <si>
    <t>Rua Clemente Martins dos Santos 179, Salinas - CEP: 39560000, Minas Gerais</t>
  </si>
  <si>
    <t>06179457000191</t>
  </si>
  <si>
    <t>Rua Clemente Martins dos Santos 179 / Referencia: Ligar para Jéssica se estiver fechado 38 992704180 - CEP 39560000 - Casa Blanca 2, Salinas, Minas Gerais</t>
  </si>
  <si>
    <t>Salinas</t>
  </si>
  <si>
    <t>39560000</t>
  </si>
  <si>
    <t>31 de maio | 01:14</t>
  </si>
  <si>
    <t>MEL42305468118LMXDF01</t>
  </si>
  <si>
    <t>2000004484438539</t>
  </si>
  <si>
    <t>rodrigo cruz</t>
  </si>
  <si>
    <t>00515146641</t>
  </si>
  <si>
    <t>Rua dos Pampas 630 / apto 704 bloco 01 Referencia: Rua paralela à rua platina - CEP 30411030 - Prado, Belo Horizonte, Minas Gerais</t>
  </si>
  <si>
    <t>30411030</t>
  </si>
  <si>
    <t>28 de maio | 13:20</t>
  </si>
  <si>
    <t>30 de maio | 02:27</t>
  </si>
  <si>
    <t>MEL42305456392LMFFF01</t>
  </si>
  <si>
    <t>2000004484428301</t>
  </si>
  <si>
    <t>29 de maio | 21:31</t>
  </si>
  <si>
    <t>MEL42305384399LMFFF01</t>
  </si>
  <si>
    <t>2000005730402070</t>
  </si>
  <si>
    <t>Marcos Paulo Da Silva</t>
  </si>
  <si>
    <t>40577890816</t>
  </si>
  <si>
    <t>Rua Benedito Maciel 399 / Referencia: Última Casa No Final Da Rua Sem Saida - CEP 18143752 - Jardim Ponta-Porã (Mailasqui), São Roque, São Paulo</t>
  </si>
  <si>
    <t>São Roque</t>
  </si>
  <si>
    <t>18143752</t>
  </si>
  <si>
    <t>28 de maio | 11:40</t>
  </si>
  <si>
    <t>MEL42305438596LMFFF01</t>
  </si>
  <si>
    <t>2000005730382378</t>
  </si>
  <si>
    <t>MLB2696278792</t>
  </si>
  <si>
    <t>Cabo Embreagem (regulagem Manual) Peugeot 206 1999 Em Diante</t>
  </si>
  <si>
    <t>alcindo luiz silva silva</t>
  </si>
  <si>
    <t>CPF 26803856836</t>
  </si>
  <si>
    <t>Rua Tadeu Nogueira 130 - casa, São Paulo - CEP: 03973030, São Paulo</t>
  </si>
  <si>
    <t>26803856836</t>
  </si>
  <si>
    <t>Rua Januário Daniel 307 / Casa - CEP 09170640 - Jardim Irene, Santo André, São Paulo</t>
  </si>
  <si>
    <t>09170640</t>
  </si>
  <si>
    <t>29 de maio | 16:10</t>
  </si>
  <si>
    <t>29 de maio | 19:39</t>
  </si>
  <si>
    <t>42305431142</t>
  </si>
  <si>
    <t>2000005730300652</t>
  </si>
  <si>
    <t>Lucas Rocha</t>
  </si>
  <si>
    <t>15318654614</t>
  </si>
  <si>
    <t>Rua Eliza Bucioli Ribeiro 276 / Referencia: Igreja remidos em Cristo - CEP 13272156 - Jardim São Francisco, Valinhos, São Paulo</t>
  </si>
  <si>
    <t>Valinhos</t>
  </si>
  <si>
    <t>13272156</t>
  </si>
  <si>
    <t>28 de maio | 02:10</t>
  </si>
  <si>
    <t>28 de maio | 09:31</t>
  </si>
  <si>
    <t>MEL42305396322LMFFF01</t>
  </si>
  <si>
    <t>2000005730296614</t>
  </si>
  <si>
    <t>Evoney Figueiredo</t>
  </si>
  <si>
    <t>02146687118</t>
  </si>
  <si>
    <t>Rua Vinte e Quatro 8 / Quadra 30 - CEP 78055842 - Jardim Florianópolis, Cuiabá, Mato Grosso</t>
  </si>
  <si>
    <t>Cuiabá</t>
  </si>
  <si>
    <t>78055842</t>
  </si>
  <si>
    <t>29 de maio | 00:07</t>
  </si>
  <si>
    <t>29 de maio | 15:31</t>
  </si>
  <si>
    <t>MEL42305395984LMFFF01</t>
  </si>
  <si>
    <t>2000005730189474</t>
  </si>
  <si>
    <t>Filipe Amorim</t>
  </si>
  <si>
    <t>04565208563</t>
  </si>
  <si>
    <t>do lado do hotel carolmilla 241 / casa Referencia: do lado do hotel carolmila casa - CEP 45400000 - rua Francisco de jesus Silva, Valença, Bahia</t>
  </si>
  <si>
    <t>Valença</t>
  </si>
  <si>
    <t>45400000</t>
  </si>
  <si>
    <t>27 de maio | 20:32</t>
  </si>
  <si>
    <t>28 de maio | 12:57</t>
  </si>
  <si>
    <t>MEL42305292785LMFFF01</t>
  </si>
  <si>
    <t>2000005730124342</t>
  </si>
  <si>
    <t>Cleberson Neves de Santana</t>
  </si>
  <si>
    <t>00145308561</t>
  </si>
  <si>
    <t>Avenida das Cerejeiras 1903 / Casa F Referencia: lado direito do bar do Forró, portão lado esquerdo do corredor. - CEP 02124002 - Jardim Japão, São Paulo, São Paulo</t>
  </si>
  <si>
    <t>02124002</t>
  </si>
  <si>
    <t>28 de maio | 01:40</t>
  </si>
  <si>
    <t>28 de maio | 12:36</t>
  </si>
  <si>
    <t>MEL42305260841LMFFF01</t>
  </si>
  <si>
    <t>2000005730095284</t>
  </si>
  <si>
    <t>valde vieira</t>
  </si>
  <si>
    <t>16432987806</t>
  </si>
  <si>
    <t>Rua Salvador de Lima 97 / CEP 18105265 - Vila Dálmatas, Sorocaba, São Paulo</t>
  </si>
  <si>
    <t>18105265</t>
  </si>
  <si>
    <t>28 de maio | 08:53</t>
  </si>
  <si>
    <t>MEL42305313332LMFFF01</t>
  </si>
  <si>
    <t>2000005730015958</t>
  </si>
  <si>
    <t>Valdecila R. Santos</t>
  </si>
  <si>
    <t>CPF 01854856774</t>
  </si>
  <si>
    <t>Estrada de Itararé 872 - Casa 49, Rio de Janeiro - CEP: 21061240, Rio de Janeiro</t>
  </si>
  <si>
    <t>01854856774</t>
  </si>
  <si>
    <t>Estrada de Itararé 872 / Casa 49 - Ramos Referencia: casa 49 - Ramos - CEP 21061240 - Ramos, Rio de Janeiro, Rio de Janeiro</t>
  </si>
  <si>
    <t>21061240</t>
  </si>
  <si>
    <t>31 de maio | 00:59</t>
  </si>
  <si>
    <t>31 de maio | 19:52</t>
  </si>
  <si>
    <t>MEL42305283052LMXDF01</t>
  </si>
  <si>
    <t>2000005729968540</t>
  </si>
  <si>
    <t>MLB2787237146</t>
  </si>
  <si>
    <t>Kit Reparo Terminal Cabo Engate Seleção Kwid E Duster</t>
  </si>
  <si>
    <t>Simone Silva</t>
  </si>
  <si>
    <t>CPF 01124974547</t>
  </si>
  <si>
    <t>Rua Tenente Sebastião Pinheiro Da Silva 545 - Bloco 3 apto 34 A, Ferraz de Vasconcelos - CEP: 08540530, São Paulo</t>
  </si>
  <si>
    <t>01124974547</t>
  </si>
  <si>
    <t>Rua Tenente Sebastião Pinheiro da Silva 545 / bloco 3 apto 31 b - CEP 08540530 - CDHU Fazenda Itajuíbe, Ferraz de Vasconcelos, São Paulo</t>
  </si>
  <si>
    <t>Ferraz de Vasconcelos</t>
  </si>
  <si>
    <t>08540530</t>
  </si>
  <si>
    <t>29 de maio | 16:20</t>
  </si>
  <si>
    <t>29 de maio | 19:43</t>
  </si>
  <si>
    <t>42305257830</t>
  </si>
  <si>
    <t>2000004484208373</t>
  </si>
  <si>
    <t>Jose Rogerio Dos Santos Boeira</t>
  </si>
  <si>
    <t>77282060010</t>
  </si>
  <si>
    <t>Avenida Lúcio Bittencourt 1771 / empresa Perfilsul Referencia: empresa Perfilsul horário até às 18 horas - CEP 93214170 - Centro, Sapucaia do Sul, Rio Grande do Sul</t>
  </si>
  <si>
    <t>Sapucaia do Sul</t>
  </si>
  <si>
    <t>93214170</t>
  </si>
  <si>
    <t>28 de maio | 01:31</t>
  </si>
  <si>
    <t>30 de maio | 11:45</t>
  </si>
  <si>
    <t>MEL42305183621LMFFF01</t>
  </si>
  <si>
    <t>2000005729910380</t>
  </si>
  <si>
    <t>Gutemberg Gonçalves</t>
  </si>
  <si>
    <t>71875883487</t>
  </si>
  <si>
    <t>Rua Brasilina Benedita de Barros 49 / CEP 07714590 - Serpa, Caieiras, São Paulo</t>
  </si>
  <si>
    <t>07714590</t>
  </si>
  <si>
    <t>28 de maio | 11:58</t>
  </si>
  <si>
    <t>MEL42305232516LMFFF01</t>
  </si>
  <si>
    <t>2000005729605088</t>
  </si>
  <si>
    <t>HELENA DIAS</t>
  </si>
  <si>
    <t>07478953921</t>
  </si>
  <si>
    <t>Rua Gamaliel Bueno Galvão 81 / CEP 81010036 - Guaíra, Curitiba, Paraná</t>
  </si>
  <si>
    <t>81010036</t>
  </si>
  <si>
    <t>27 de maio | 19:33</t>
  </si>
  <si>
    <t>28 de maio | 11:41</t>
  </si>
  <si>
    <t>MEL42305107180LMFFF01</t>
  </si>
  <si>
    <t>2000005729566694</t>
  </si>
  <si>
    <t>Victor Borges</t>
  </si>
  <si>
    <t>07090297560</t>
  </si>
  <si>
    <t>Quadra SQN 412 Bloco F 412 / 103 - CEP 70867060 - Asa Norte, Brasília, Distrito Federal</t>
  </si>
  <si>
    <t>70867060</t>
  </si>
  <si>
    <t>28 de maio | 11:42</t>
  </si>
  <si>
    <t>29 de maio | 16:43</t>
  </si>
  <si>
    <t>MEL42305030319LMFFF01</t>
  </si>
  <si>
    <t>2000005729509362</t>
  </si>
  <si>
    <t>MLB2821808926</t>
  </si>
  <si>
    <t>Par Cabo De Freio Fusca Brasília 1300 1500 1600</t>
  </si>
  <si>
    <t>Fabio Saturnino</t>
  </si>
  <si>
    <t>CPF 28091839880</t>
  </si>
  <si>
    <t>Rua Manuel Caldeira 385, S��o Paulo - CEP: 04812000, São Paulo</t>
  </si>
  <si>
    <t>28091839880</t>
  </si>
  <si>
    <t>Rua Joaquim Rodrigues de Moraes 113 / CEP 04823190 - Vila Rubi, São Paulo, São Paulo</t>
  </si>
  <si>
    <t>04823190</t>
  </si>
  <si>
    <t>31 de maio | 14:37</t>
  </si>
  <si>
    <t>MEL42305005811LMXDF01</t>
  </si>
  <si>
    <t>2000004484010229</t>
  </si>
  <si>
    <t>Nelio Silva</t>
  </si>
  <si>
    <t>CPF 48025577600</t>
  </si>
  <si>
    <t>Rua Cassiano Dornas 197, Itaúna - CEP: 35680347, Minas Gerais</t>
  </si>
  <si>
    <t>48025577600</t>
  </si>
  <si>
    <t>Rua Cassiano Dornas 197 / CEP 35680347 - Centro, Itaúna, Minas Gerais</t>
  </si>
  <si>
    <t>Itaúna</t>
  </si>
  <si>
    <t>35680347</t>
  </si>
  <si>
    <t>31 de maio | 00:33</t>
  </si>
  <si>
    <t>31 de maio | 18:02</t>
  </si>
  <si>
    <t>MEL42304995129LMXDF01</t>
  </si>
  <si>
    <t>2000005729492262</t>
  </si>
  <si>
    <t>José Leandro Dos Santos Santos</t>
  </si>
  <si>
    <t>04446213423</t>
  </si>
  <si>
    <t>Rua Saldanha Marinho 82 / casa Referencia: em frente a casa do rapaz q vende ferro velho - CEP 14540000 - centro, Igarapava, São Paulo</t>
  </si>
  <si>
    <t>Igarapava</t>
  </si>
  <si>
    <t>14540000</t>
  </si>
  <si>
    <t>27 de maio | 16:53</t>
  </si>
  <si>
    <t>28 de maio | 13:35</t>
  </si>
  <si>
    <t>MEL42305057280LMFFF01</t>
  </si>
  <si>
    <t>2000005729473752</t>
  </si>
  <si>
    <t>PAR5615</t>
  </si>
  <si>
    <t>MLB3301345978</t>
  </si>
  <si>
    <t>Par Bieleta Traseira Sonata 2011 A 2014</t>
  </si>
  <si>
    <t>charbel alves de oliveira</t>
  </si>
  <si>
    <t>CPF 08436052609</t>
  </si>
  <si>
    <t>rua rodrigo martins carneiro 150, Santa Rita do Sapucaí - CEP: 37540000, Minas Gerais</t>
  </si>
  <si>
    <t>08436052609</t>
  </si>
  <si>
    <t>rua 35 15 / Referencia: próximo ao bar do Carlinhos - CEP 37540000 - Pedro sancho, Santa Rita do Sapucaí, Minas Gerais</t>
  </si>
  <si>
    <t>Santa Rita do Sapucaí</t>
  </si>
  <si>
    <t>37540000</t>
  </si>
  <si>
    <t>31 de maio | 15:23</t>
  </si>
  <si>
    <t>MEL42304993421LMXDF01</t>
  </si>
  <si>
    <t>2000005729279436</t>
  </si>
  <si>
    <t>Reijane Ane</t>
  </si>
  <si>
    <t>83075526568</t>
  </si>
  <si>
    <t>Rua Alto do Bonfim 29 / casa Referencia: Escola Cecy Muricy Barreto - CEP 44578000 - Onha, Onha, Bahia</t>
  </si>
  <si>
    <t>Onha</t>
  </si>
  <si>
    <t>44578000</t>
  </si>
  <si>
    <t>28 de maio | 13:16</t>
  </si>
  <si>
    <t>MEL42304969428LMFFF01</t>
  </si>
  <si>
    <t>2000005729174506</t>
  </si>
  <si>
    <t>Rodrigo Guimaraes</t>
  </si>
  <si>
    <t>10270750703</t>
  </si>
  <si>
    <t>Rua Leonel Veloso 50 / Referencia: prox campo beira rio, prox igreja presbiteriana - CEP 26176160 - Maringá, Belford Roxo, Rio de Janeiro</t>
  </si>
  <si>
    <t>26176160</t>
  </si>
  <si>
    <t>27 de maio | 17:32</t>
  </si>
  <si>
    <t>28 de maio | 15:34</t>
  </si>
  <si>
    <t>MEL42304922748LMFFF01</t>
  </si>
  <si>
    <t>2000005729151932</t>
  </si>
  <si>
    <t>Flavio Silvino</t>
  </si>
  <si>
    <t>85162728853</t>
  </si>
  <si>
    <t>Rua Edmo Bernardes Mello 172 / CEP 14096490 - Ribeirânia, Ribeirão Preto, São Paulo</t>
  </si>
  <si>
    <t>Ribeirão Preto</t>
  </si>
  <si>
    <t>14096490</t>
  </si>
  <si>
    <t>27 de maio | 19:14</t>
  </si>
  <si>
    <t>30 de maio | 11:13</t>
  </si>
  <si>
    <t>MEL42304918608LMFFF01</t>
  </si>
  <si>
    <t>2000005728030870</t>
  </si>
  <si>
    <t>Francisco Reginaldo Pinto De Souza</t>
  </si>
  <si>
    <t>02792083328</t>
  </si>
  <si>
    <t>Rua Tiradentes 98 / Na rua da padaria Referencia: Casa do portão vermelho - CEP 48180000 - Bela vista, Entre Rios, Bahia</t>
  </si>
  <si>
    <t>Entre Rios</t>
  </si>
  <si>
    <t>48180000</t>
  </si>
  <si>
    <t>28 de maio | 10:12</t>
  </si>
  <si>
    <t>MEL42304433028LMFFF01</t>
  </si>
  <si>
    <t>2000005728881592</t>
  </si>
  <si>
    <t>Tales Ferreira</t>
  </si>
  <si>
    <t>43746440831</t>
  </si>
  <si>
    <t>Rua Santa Catarina 695 / CEP 13202150 - Jardim Esplanada, Jundiaí, São Paulo</t>
  </si>
  <si>
    <t>Jundiaí</t>
  </si>
  <si>
    <t>13202150</t>
  </si>
  <si>
    <t>28 de maio | 13:41</t>
  </si>
  <si>
    <t>MEL42304800234LMFFF01</t>
  </si>
  <si>
    <t>2000004483725405</t>
  </si>
  <si>
    <t>MLB2068526479</t>
  </si>
  <si>
    <t>Kit Reparo Alavanca Câmbio Trambulador Astra 2006 Até 2011</t>
  </si>
  <si>
    <t>Fabio Alveis</t>
  </si>
  <si>
    <t>01102005517</t>
  </si>
  <si>
    <t>Rua Sá Ferreira 115 / portaria Referencia: portaria - CEP 22071100 - Copacabana, Rio de Janeiro, Rio de Janeiro</t>
  </si>
  <si>
    <t>22071100</t>
  </si>
  <si>
    <t>MEL42304709235LMFFF01</t>
  </si>
  <si>
    <t>2000005728777484</t>
  </si>
  <si>
    <t>Ricardo Albach junior</t>
  </si>
  <si>
    <t>14606198974</t>
  </si>
  <si>
    <t>88359286</t>
  </si>
  <si>
    <t>MEL42304694679LMFFF01</t>
  </si>
  <si>
    <t>2000004483708199</t>
  </si>
  <si>
    <t>MLB2021535205</t>
  </si>
  <si>
    <t>Keli Cristina Silva</t>
  </si>
  <si>
    <t>48925741806</t>
  </si>
  <si>
    <t>Rua Milton Nogueira 70 / casa - CEP 13780000 - Nova Divinolândia, Divinolândia, São Paulo</t>
  </si>
  <si>
    <t>Divinolândia</t>
  </si>
  <si>
    <t>13780000</t>
  </si>
  <si>
    <t>27 de maio | 17:45</t>
  </si>
  <si>
    <t>29 de maio | 13:05</t>
  </si>
  <si>
    <t>MEL42304754608LMFFF01</t>
  </si>
  <si>
    <t>2000005728749530</t>
  </si>
  <si>
    <t>Guilherme Vinicios Arquima Rosa</t>
  </si>
  <si>
    <t>11786383918</t>
  </si>
  <si>
    <t>Rua José Francisco Silva 408 / CEP 87302270 - Jardim Tomasi, Campo Mourão, Paraná</t>
  </si>
  <si>
    <t>Campo Mourão</t>
  </si>
  <si>
    <t>87302270</t>
  </si>
  <si>
    <t>28 de maio | 12:59</t>
  </si>
  <si>
    <t>29 de maio | 10:46</t>
  </si>
  <si>
    <t>MEL42304742384LMFFF01</t>
  </si>
  <si>
    <t>2000005728749666</t>
  </si>
  <si>
    <t>MLB2918307361</t>
  </si>
  <si>
    <t>Bandeja Com Pivô Direita Fiorino 2014 Em Diante</t>
  </si>
  <si>
    <t>Tiago Rodrigues</t>
  </si>
  <si>
    <t>CPF 02729942190</t>
  </si>
  <si>
    <t>Avenida Botafogo SN - Av.bota fogo qd.36A LT.01 APT.403 blc.sibipiruna setor Pedro Ludovico, Goiânia - CEP: 74820010, Goiás</t>
  </si>
  <si>
    <t>02729942190</t>
  </si>
  <si>
    <t>AVENIDA SEGUNDA RADIAL 235 / QUADRA 49;LOTE 04;LOJA 04 - CEP 74820090 - Goiânia, Goiás</t>
  </si>
  <si>
    <t>74820090</t>
  </si>
  <si>
    <t>1 de junho | 09:21</t>
  </si>
  <si>
    <t>MEL42304680877LMXDF01</t>
  </si>
  <si>
    <t>https://myaccount.mercadolivre.com.br/shipments/42304680877/detail</t>
  </si>
  <si>
    <t>2000005728750546</t>
  </si>
  <si>
    <t>Luciene Oliveira</t>
  </si>
  <si>
    <t>CPF 03013653426</t>
  </si>
  <si>
    <t>Rua Quirino do nascimento 72 - Casa, Orocó - CEP: 56170000, Pernambuco</t>
  </si>
  <si>
    <t>03013653426</t>
  </si>
  <si>
    <t>Rua Quirino do Nascimento 72 / casa - CEP 56170000 - centro, Orocó, Pernambuco</t>
  </si>
  <si>
    <t>Orocó</t>
  </si>
  <si>
    <t>56170000</t>
  </si>
  <si>
    <t>1 de junho | 12:43</t>
  </si>
  <si>
    <t>MEL42304677217LMXDF01</t>
  </si>
  <si>
    <t>2000005728549268</t>
  </si>
  <si>
    <t>Wesley Domingos</t>
  </si>
  <si>
    <t>08186538925</t>
  </si>
  <si>
    <t>Rua Antônio Polsaque Filho 452 / CEP 87060756 - Jardim Europa, Maringá, Paraná</t>
  </si>
  <si>
    <t>87060756</t>
  </si>
  <si>
    <t>28 de maio | 05:39</t>
  </si>
  <si>
    <t>29 de maio | 12:45</t>
  </si>
  <si>
    <t>MEL42304593839LMFFF01</t>
  </si>
  <si>
    <t>2000005728721028</t>
  </si>
  <si>
    <t>hl5609/10</t>
  </si>
  <si>
    <t>MLB2800462273</t>
  </si>
  <si>
    <t>Par Bieleta Dianteira Ld E Le Sorento 2009 A 2013</t>
  </si>
  <si>
    <t>Salomão Sousa DIAS</t>
  </si>
  <si>
    <t>CPF 25155156220</t>
  </si>
  <si>
    <t>Avenida Barão do Rio Branco 7 - Antiga rua f, Castanhal - CEP: 68741796, Pará</t>
  </si>
  <si>
    <t>25155156220</t>
  </si>
  <si>
    <t>Avenida Francisca Oliveira Jatene 7 / Antiga rua f  Referencia: Residencial salles jardins rua f quadra 97 lote 7 ao lado da estância lar do construtor - CEP 68741796 - Salles Jardim, Castanhal, Pará</t>
  </si>
  <si>
    <t>Castanhal</t>
  </si>
  <si>
    <t>68741796</t>
  </si>
  <si>
    <t>MEL42304731040LMXDF01</t>
  </si>
  <si>
    <t>2000005728636526</t>
  </si>
  <si>
    <t>Sandra C. Scarpin Rodrigues</t>
  </si>
  <si>
    <t>13909297870</t>
  </si>
  <si>
    <t>Rua Senador Lino Matos 48 / CEP 18120000 - Granada, Mairinque, São Paulo</t>
  </si>
  <si>
    <t>Mairinque</t>
  </si>
  <si>
    <t>18120000</t>
  </si>
  <si>
    <t>28 de maio | 12:31</t>
  </si>
  <si>
    <t>MEL42304692130LMFFF01</t>
  </si>
  <si>
    <t>2000005728641228</t>
  </si>
  <si>
    <t>MLB2083115426</t>
  </si>
  <si>
    <t>Terminal Conector Cabo Trambulador Corsa Celta Agile Astra</t>
  </si>
  <si>
    <t>Andressa Morais de Oliveira</t>
  </si>
  <si>
    <t>01870242009</t>
  </si>
  <si>
    <t>Rua Professor João de Souza Ribeiro 155 / Apto 121 Bl 2c Referencia: Apto 121 BL 2C - CEP 90245470 - Humaitá, Porto Alegre, Rio Grande do Sul</t>
  </si>
  <si>
    <t>90245470</t>
  </si>
  <si>
    <t>27 de maio | 17:27</t>
  </si>
  <si>
    <t>28 de maio | 17:05</t>
  </si>
  <si>
    <t>MEL42304633207LMFFF01</t>
  </si>
  <si>
    <t>2000005728601678</t>
  </si>
  <si>
    <t>MLB2846914483</t>
  </si>
  <si>
    <t>Pastilha De Freio Dianteira Fiesta 1997 A 2002</t>
  </si>
  <si>
    <t>Jucemar Nesi</t>
  </si>
  <si>
    <t>CPF 70297207920</t>
  </si>
  <si>
    <t>Rua dos Coqueiros 24 - Casa, Criciúma - CEP: 88816145, Santa Catarina</t>
  </si>
  <si>
    <t>70297207920</t>
  </si>
  <si>
    <t>Rua dos Coqueiros 24 / CEP 88816145 - São João, Criciúma, Santa Catarina</t>
  </si>
  <si>
    <t>Criciúma</t>
  </si>
  <si>
    <t>88816145</t>
  </si>
  <si>
    <t>1 de junho | 09:32</t>
  </si>
  <si>
    <t>MEL42304618839LMXDF01</t>
  </si>
  <si>
    <t>2000005728558954</t>
  </si>
  <si>
    <t>Marrubson Temoteo de lima</t>
  </si>
  <si>
    <t>77613589587</t>
  </si>
  <si>
    <t>Rua Pedro Álvares Cabral 78 / Casa Referencia: Na Rua Da Pousada Massidão , Residencia de Portões Verde Escuro . - CEP 47813048 - Vila Rica, Barreiras, Bahia</t>
  </si>
  <si>
    <t>Barreiras</t>
  </si>
  <si>
    <t>47813048</t>
  </si>
  <si>
    <t>27 de maio | 17:53</t>
  </si>
  <si>
    <t>31 de maio | 12:14</t>
  </si>
  <si>
    <t>MEL42304660134LMFFF01</t>
  </si>
  <si>
    <t>2000005728545136</t>
  </si>
  <si>
    <t>Chegou em 27 de maio</t>
  </si>
  <si>
    <t>antonio balancieri</t>
  </si>
  <si>
    <t>08259339862</t>
  </si>
  <si>
    <t>Rua Doutor Carlos Aparecido Rabello de Freitas 559 / Jardim Ipanema - CEP 07194170 - Jardim Ipanema, Guarulhos, São Paulo</t>
  </si>
  <si>
    <t>07194170</t>
  </si>
  <si>
    <t>27 de maio | 12:39</t>
  </si>
  <si>
    <t>MEL42304653802LMFFF01</t>
  </si>
  <si>
    <t>2000005728329018</t>
  </si>
  <si>
    <t>MLB2807646428</t>
  </si>
  <si>
    <t>Bieleta Dianteira Strada 2020 2021 2022</t>
  </si>
  <si>
    <t>Diego Tomazini</t>
  </si>
  <si>
    <t>CPF 00998216054</t>
  </si>
  <si>
    <t>José Raimundo Carlotto 1150 - Bairro Vila Nova, Carlos Barbosa - CEP: 95185000, Rio Grande do Sul</t>
  </si>
  <si>
    <t>00998216054</t>
  </si>
  <si>
    <t>Rua José Raimundo Carloto 1150 / CEP 95185000 - Carlos Barbosa, Rio Grande do Sul</t>
  </si>
  <si>
    <t>Carlos Barbosa</t>
  </si>
  <si>
    <t>95185000</t>
  </si>
  <si>
    <t>1 de junho | 13:10</t>
  </si>
  <si>
    <t>MEL42304560214LMXDF01</t>
  </si>
  <si>
    <t>2000004483508047</t>
  </si>
  <si>
    <t>552014/15</t>
  </si>
  <si>
    <t>MLB3085466614</t>
  </si>
  <si>
    <t>Par Bandeja C4 Pallas 2007 Á 2013</t>
  </si>
  <si>
    <t>Jair Carvalho</t>
  </si>
  <si>
    <t>CPF 51269414100</t>
  </si>
  <si>
    <t>quadra 02 conj. 2 M 26 - Jardim Roriz- Planaltina, Brasília - CEP: 73340213, Distrito Federal</t>
  </si>
  <si>
    <t>51269414100</t>
  </si>
  <si>
    <t>Quadra 2 Conjunto D-16 08 / Residencial Referencia: Próximo a BR 020 - CEP 73015416 - Sobradinho, Brasília, Distrito Federal</t>
  </si>
  <si>
    <t>73015416</t>
  </si>
  <si>
    <t>31 de maio | 12:57</t>
  </si>
  <si>
    <t>MEL42304476009LMXDF01</t>
  </si>
  <si>
    <t>2000005728248732</t>
  </si>
  <si>
    <t>Laudelino da Rosa</t>
  </si>
  <si>
    <t>90921577915</t>
  </si>
  <si>
    <t>Servidão Maria Juliana Cordeiro 151 / CEP 88037490 - Córrego Grande, Florianópolis, Santa Catarina</t>
  </si>
  <si>
    <t>88037490</t>
  </si>
  <si>
    <t>27 de maio | 13:18</t>
  </si>
  <si>
    <t>27 de maio | 18:43</t>
  </si>
  <si>
    <t>MEL42304524368LMFFF01</t>
  </si>
  <si>
    <t>2000005728227200</t>
  </si>
  <si>
    <t>Joao Carlos Oliveira De Assis</t>
  </si>
  <si>
    <t>59151129949</t>
  </si>
  <si>
    <t>Rua Dorvalina Brocca Pasquali 871 / casa Referencia: proximo ao posto de saude - CEP 88904286 - Lagoão, Araranguá, Santa Catarina</t>
  </si>
  <si>
    <t>Araranguá</t>
  </si>
  <si>
    <t>88904286</t>
  </si>
  <si>
    <t>29 de maio | 14:03</t>
  </si>
  <si>
    <t>MEL42304514710LMFFF01</t>
  </si>
  <si>
    <t>2000005728141798</t>
  </si>
  <si>
    <t>Jheymison Brandão</t>
  </si>
  <si>
    <t>00249486326</t>
  </si>
  <si>
    <t>Rua Tamarindo Atrás Do Banco Bradesco 154 / RUA TAMARINDO  ATRAS DO BANCO BRADESCO - CEP 65470000 - Centro, São Mateus do Maranhão, Maranhão</t>
  </si>
  <si>
    <t>São Mateus do Maranhão</t>
  </si>
  <si>
    <t>65470000</t>
  </si>
  <si>
    <t>28 de maio | 02:39</t>
  </si>
  <si>
    <t>31 de maio | 17:01</t>
  </si>
  <si>
    <t>MEL42304480188LMFFF01</t>
  </si>
  <si>
    <t>2000004481197119</t>
  </si>
  <si>
    <t>KIT-GM001DT</t>
  </si>
  <si>
    <t>MLB2744025896</t>
  </si>
  <si>
    <t>Kit Rolamento Roda Traseira E Dianteira Agile 2009 Em Diante</t>
  </si>
  <si>
    <t>lenno suza</t>
  </si>
  <si>
    <t>CPF 44817833890</t>
  </si>
  <si>
    <t>Rua 1 32 - Sobrado, Guarujá - CEP: 11444520, São Paulo</t>
  </si>
  <si>
    <t>44817833890</t>
  </si>
  <si>
    <t>Guarujá</t>
  </si>
  <si>
    <t>11444580</t>
  </si>
  <si>
    <t>2000005725452544</t>
  </si>
  <si>
    <t>MLB2863957343</t>
  </si>
  <si>
    <t>Bandeja Lado Direito Peugeot 206 Todos 1999 A 2010 Com Pivô</t>
  </si>
  <si>
    <t>J S AUTO LTDA</t>
  </si>
  <si>
    <t>20971879000126</t>
  </si>
  <si>
    <t>Avenida Padre Arnaldo Jansen 786 / CEP 36506064 - Santana, Ubá, Minas Gerais</t>
  </si>
  <si>
    <t>Ubá</t>
  </si>
  <si>
    <t>36506064</t>
  </si>
  <si>
    <t>27 de maio | 14:56</t>
  </si>
  <si>
    <t>MEL42303292637LMFFF01</t>
  </si>
  <si>
    <t>2000005715017988</t>
  </si>
  <si>
    <t>Fábio do Santos Ferreira Lima Lima</t>
  </si>
  <si>
    <t>02530875111</t>
  </si>
  <si>
    <t>Rua Paineira 24 / casa Referencia: praça do piqui 1 - CEP 79400000 - piqui 1, Coxim, Mato Grosso do Sul</t>
  </si>
  <si>
    <t>Coxim</t>
  </si>
  <si>
    <t>79400000</t>
  </si>
  <si>
    <t>27 de maio | 20:58</t>
  </si>
  <si>
    <t>30 de maio | 19:10</t>
  </si>
  <si>
    <t>MEL42298862767LMFFF01</t>
  </si>
  <si>
    <t>2000005704690066</t>
  </si>
  <si>
    <t>Adeana Teixeira Mendes  Morais</t>
  </si>
  <si>
    <t>CPF 70950490687</t>
  </si>
  <si>
    <t>AVENIDA SARAMENHA 1821 - APTO, Belo Horizonte - CEP: 31840220, Minas Gerais</t>
  </si>
  <si>
    <t>70950490687</t>
  </si>
  <si>
    <t>Rua Doutor Júlio Otaviano Ferreira 763 / CEP 31170200 - Cidade Nova, Belo Horizonte, Minas Gerais</t>
  </si>
  <si>
    <t>31170200</t>
  </si>
  <si>
    <t>31 de maio | 01:42</t>
  </si>
  <si>
    <t>1 de junho | 12:50</t>
  </si>
  <si>
    <t>MEL42294435685LMXDF01</t>
  </si>
  <si>
    <t>2000004483031419</t>
  </si>
  <si>
    <t>Michel de Jesus Pinto</t>
  </si>
  <si>
    <t>01690714565</t>
  </si>
  <si>
    <t>Rua Numa Pompílio Bittencourt 387 / interfone 1101, 1103 Referencia: Interfones 1101 e 1103, ao lado da natação Medley - CEP 41100170 - Pernambués, Salvador, Bahia</t>
  </si>
  <si>
    <t>41100170</t>
  </si>
  <si>
    <t>29 de maio | 10:39</t>
  </si>
  <si>
    <t>29 de maio | 14:44</t>
  </si>
  <si>
    <t>MEL42304076197LMFFF01</t>
  </si>
  <si>
    <t>2000005727179968</t>
  </si>
  <si>
    <t>Roselaine Parisotto</t>
  </si>
  <si>
    <t>21444191837</t>
  </si>
  <si>
    <t>Mário Maziero antiga rua 8 107 / casa Referencia: campo morro do algodão - CEP 11671390 - Loteamento Rio Marinas, Caraguatatuba, São Paulo</t>
  </si>
  <si>
    <t>Caraguatatuba</t>
  </si>
  <si>
    <t>11671390</t>
  </si>
  <si>
    <t>27 de maio | 17:23</t>
  </si>
  <si>
    <t>28 de maio | 15:14</t>
  </si>
  <si>
    <t>MEL42304098082LMFFF01</t>
  </si>
  <si>
    <t>2000005726692706</t>
  </si>
  <si>
    <t>Cancelou porque não há estoque disponível.</t>
  </si>
  <si>
    <t>MLB2991312081</t>
  </si>
  <si>
    <t>Bandeja Superior Esquerdo Blazer 4x2 E 4x4 1995 Á 2011</t>
  </si>
  <si>
    <t>Wilson Rodrigues De Morais Araujo</t>
  </si>
  <si>
    <t>CPF 03266458613</t>
  </si>
  <si>
    <t>Rua 213 54 - casa esquina, Ibiá - CEP: 38950000, Minas Gerais</t>
  </si>
  <si>
    <t>03266458613</t>
  </si>
  <si>
    <t>Ibiá</t>
  </si>
  <si>
    <t>38950000</t>
  </si>
  <si>
    <t>2000005726661812</t>
  </si>
  <si>
    <t>MLB3301461650</t>
  </si>
  <si>
    <t>2 Kit's Rolamento Eixo Tras Com Bucha 206 1999 A 2010 47mm</t>
  </si>
  <si>
    <t>Antonio Carlos de Oliveira Carvalho</t>
  </si>
  <si>
    <t>CPF 02784791971</t>
  </si>
  <si>
    <t>interior SN - interior, Mangueirinha - CEP: 85540000, Paraná</t>
  </si>
  <si>
    <t>02784791971</t>
  </si>
  <si>
    <t>interior SN / interior Referencia: Bar do Alemão - CEP 85540000 - linda medianeira (conquista), Mangueirinha, Paraná</t>
  </si>
  <si>
    <t>Mangueirinha</t>
  </si>
  <si>
    <t>85540000</t>
  </si>
  <si>
    <t>1 de junho | 15:21</t>
  </si>
  <si>
    <t>MEL42303878932LMXDF01</t>
  </si>
  <si>
    <t>2000005726387886</t>
  </si>
  <si>
    <t>MLB1845907681</t>
  </si>
  <si>
    <t>Kit Rolamento Roda Traseira Fiesta 1995 1996 1997 1998 99...</t>
  </si>
  <si>
    <t>Luciano De Jesus</t>
  </si>
  <si>
    <t>01349862533</t>
  </si>
  <si>
    <t>Rua Três 210 / CEP 13053789 - Jardim Campituba, Campinas, São Paulo</t>
  </si>
  <si>
    <t>13053789</t>
  </si>
  <si>
    <t>27 de maio | 01:43</t>
  </si>
  <si>
    <t>27 de maio | 12:10</t>
  </si>
  <si>
    <t>MEL42303760304LMFFF01</t>
  </si>
  <si>
    <t>2000005726350812</t>
  </si>
  <si>
    <t>Neuma claudia Araujo da silva</t>
  </si>
  <si>
    <t>07669384840</t>
  </si>
  <si>
    <t>Estrada dos Pires 7785 / restaurante Referencia: restaurante malaguettas do lado do condominio buona vita 2 - CEP 12952361 - Rio Abaixo, Atibaia, São Paulo</t>
  </si>
  <si>
    <t>Atibaia</t>
  </si>
  <si>
    <t>12952361</t>
  </si>
  <si>
    <t>27 de maio | 01:03</t>
  </si>
  <si>
    <t>27 de maio | 10:37</t>
  </si>
  <si>
    <t>MEL42303678321LMFFF01</t>
  </si>
  <si>
    <t>2000005726320530</t>
  </si>
  <si>
    <t>Nelson Donato</t>
  </si>
  <si>
    <t>CPF 65970632872</t>
  </si>
  <si>
    <t>Rua Antonio da Silva Madeira 34 - casa, Cândido Mota - CEP: 19883020, São Paulo</t>
  </si>
  <si>
    <t>65970632872</t>
  </si>
  <si>
    <t>Rua Antonio da Silva Madeira 34 / casa Referencia: próximo rodoviária de Cândido mota sp - CEP 19883020 - Vila Assunta, Cândido Mota, São Paulo</t>
  </si>
  <si>
    <t>Cândido Mota</t>
  </si>
  <si>
    <t>19883020</t>
  </si>
  <si>
    <t>30 de maio | 02:07</t>
  </si>
  <si>
    <t>30 de maio | 13:28</t>
  </si>
  <si>
    <t>MEL42303727302LMXDF01</t>
  </si>
  <si>
    <t>2000004482556843</t>
  </si>
  <si>
    <t>Danieli Ferreira Leão</t>
  </si>
  <si>
    <t>08294711977</t>
  </si>
  <si>
    <t>Rua Paulo Pasqualli 345 / E casa fundos Referencia: E casa fundos - CEP 89809835 - Efapi, Chapecó, Santa Catarina</t>
  </si>
  <si>
    <t>Chapecó</t>
  </si>
  <si>
    <t>89809835</t>
  </si>
  <si>
    <t>26 de maio | 23:12</t>
  </si>
  <si>
    <t>29 de maio | 10:12</t>
  </si>
  <si>
    <t>MEL42303640101LMFFF01</t>
  </si>
  <si>
    <t>2000005726256410</t>
  </si>
  <si>
    <t>MLB2124968773</t>
  </si>
  <si>
    <t>Par Kit Pino Guia Bucha Pinça Freio Fiat Linea 2009 Até 2016</t>
  </si>
  <si>
    <t>Edicarlos Silva</t>
  </si>
  <si>
    <t>CPF 02771432331</t>
  </si>
  <si>
    <t>Rua 3 766 - casa, Jataí - CEP: 78643000, Mato Grosso</t>
  </si>
  <si>
    <t>02771432331</t>
  </si>
  <si>
    <t>Brasil novo 45 / casa - CEP 78643000 - Brasil novo, Querência, Mato Grosso</t>
  </si>
  <si>
    <t>Querência</t>
  </si>
  <si>
    <t>78643000</t>
  </si>
  <si>
    <t>31 de maio | 03:59</t>
  </si>
  <si>
    <t>Carvalima</t>
  </si>
  <si>
    <t>00246061721869</t>
  </si>
  <si>
    <t>https://ssw.inf.br/app/meli/00246061721869</t>
  </si>
  <si>
    <t>2000005726188962</t>
  </si>
  <si>
    <t>Rogerio Ribeiro Regis</t>
  </si>
  <si>
    <t>CPF 49454692534</t>
  </si>
  <si>
    <t>Rua Arlene da Cruz Sales 11 - Em Frente a oficina de alex, Salvador - CEP: 41502485, Bahia</t>
  </si>
  <si>
    <t>49454692534</t>
  </si>
  <si>
    <t>Rua Cezar A Pedreira SN / Qd 7 Lote 24 - CEP 42703180 - Centro, Lauro de Freitas, Bahia</t>
  </si>
  <si>
    <t>Lauro de Freitas</t>
  </si>
  <si>
    <t>42703180</t>
  </si>
  <si>
    <t>30 de maio | 01:43</t>
  </si>
  <si>
    <t>1 de junho | 11:11</t>
  </si>
  <si>
    <t>MEL42303609601LMXDF01</t>
  </si>
  <si>
    <t>2000005726154638</t>
  </si>
  <si>
    <t>Marcilio Gomes</t>
  </si>
  <si>
    <t>CPF 05461439543</t>
  </si>
  <si>
    <t>Rua Beira Rio SN - Perto da rodoviária, Ourolândia - CEP: 44718000, Bahia</t>
  </si>
  <si>
    <t>05461439543</t>
  </si>
  <si>
    <t>Rua Beira Rio SN / Perto da rodoviária - CEP 44718000 - Centro, Ourolândia, Bahia</t>
  </si>
  <si>
    <t>Ourolândia</t>
  </si>
  <si>
    <t>44718000</t>
  </si>
  <si>
    <t>30 de maio | 05:21</t>
  </si>
  <si>
    <t>MEL42303655584LMXDF01</t>
  </si>
  <si>
    <t>2000005726081590</t>
  </si>
  <si>
    <t>T1005</t>
  </si>
  <si>
    <t>MLB3025151102</t>
  </si>
  <si>
    <t>Terminal Cabo Trambulador Engate 13mm Uno 2014 Em Diante</t>
  </si>
  <si>
    <t>tereza raquel  acosta</t>
  </si>
  <si>
    <t>CPF 05579488190</t>
  </si>
  <si>
    <t>chapada dos guimarães 93, campo grande - CEP: 79013870, Mato Grosso do Sul</t>
  </si>
  <si>
    <t>05579488190</t>
  </si>
  <si>
    <t>Rua Bangú 407 / Casa de Esquina - CEP 79112210 - Vila Almeida, Campo Grande, Mato Grosso do Sul</t>
  </si>
  <si>
    <t>79112210</t>
  </si>
  <si>
    <t>31 de maio | 01:25</t>
  </si>
  <si>
    <t>MEL42303629784LMXDF01</t>
  </si>
  <si>
    <t>2000004482469457</t>
  </si>
  <si>
    <t>Ronildo Neves</t>
  </si>
  <si>
    <t>40627805850</t>
  </si>
  <si>
    <t>Avenida Milton Vianna 837 / Referencia: Próximo A O Mercado Primavera - CEP 13240000 - Vila Primavera, Jarinu, São Paulo</t>
  </si>
  <si>
    <t>27 de maio | 13:00</t>
  </si>
  <si>
    <t>MEL42303610786LMFFF01</t>
  </si>
  <si>
    <t>2000004482462035</t>
  </si>
  <si>
    <t>Diana Silva Dos Santos</t>
  </si>
  <si>
    <t>47423521817</t>
  </si>
  <si>
    <t>Rua Cândido Fontoura 1000 / Apto 198 Bloco B Referencia: CONDOMÍNIO AMAZONAS - CEP 05583070 - Jardim Boa Vista (Zona Oeste), São Paulo, São Paulo</t>
  </si>
  <si>
    <t>05583070</t>
  </si>
  <si>
    <t>28 de maio | 22:47</t>
  </si>
  <si>
    <t>29 de maio | 11:29</t>
  </si>
  <si>
    <t>MEL42303545405LMFFF01</t>
  </si>
  <si>
    <t>2000005726027340</t>
  </si>
  <si>
    <t>MLB2100146499</t>
  </si>
  <si>
    <t>Capa Pedal Hyundai Tucson I30 Hb20 Elantra Kia Sportage</t>
  </si>
  <si>
    <t>Joseildo Januário</t>
  </si>
  <si>
    <t>07243868401</t>
  </si>
  <si>
    <t>Rua Rio Campanha 225 / Bloco B Apart 13 - CEP 08072217 - União de Vila Nova, São Paulo, São Paulo</t>
  </si>
  <si>
    <t>08072217</t>
  </si>
  <si>
    <t>27 de maio | 01:37</t>
  </si>
  <si>
    <t>27 de maio | 15:46</t>
  </si>
  <si>
    <t>MEL42303544049LMFFF01</t>
  </si>
  <si>
    <t>2000004482438681</t>
  </si>
  <si>
    <t>772254/55</t>
  </si>
  <si>
    <t>MLB3168142897</t>
  </si>
  <si>
    <t>Par Bandeja Superior Dianteira Com Pivô Hilux 4x4 06 À 20</t>
  </si>
  <si>
    <t>Superbraço Serviços Marítimos</t>
  </si>
  <si>
    <t>CNPJ 10212665000112</t>
  </si>
  <si>
    <t>Estrada Canal São Francisco 3000, Rio de Janeiro - CEP: 23565230, Rio de Janeiro</t>
  </si>
  <si>
    <t>10212665000112</t>
  </si>
  <si>
    <t>Estrada Canal São Francisco 3000 / gerdau e Furnas Referencia: acesso pela casa da moeda e distrito industrial de santa cruz, ao lado da furnas e rua lateral da gerdau - CEP 23565230 - Santa Cruz, Rio de Janeiro, Rio de Janeiro</t>
  </si>
  <si>
    <t>23565230</t>
  </si>
  <si>
    <t>31 de maio | 01:10</t>
  </si>
  <si>
    <t>MEL42303590210LMXDF01</t>
  </si>
  <si>
    <t>2000005725472926</t>
  </si>
  <si>
    <t>Ana Leticia</t>
  </si>
  <si>
    <t>46634552800</t>
  </si>
  <si>
    <t>AVENIDA FRANCISCO AREA LEÃO 1300 / Brancar Shop Automotivo - CEP 15901510 - Taquaritinga, São Paulo</t>
  </si>
  <si>
    <t>Taquaritinga</t>
  </si>
  <si>
    <t>15901510</t>
  </si>
  <si>
    <t>27 de maio | 15:33</t>
  </si>
  <si>
    <t>29 de maio | 15:27</t>
  </si>
  <si>
    <t>MEL42303302759LMFFF01</t>
  </si>
  <si>
    <t>https://myaccount.mercadolivre.com.br/shipments/42303302759/detail</t>
  </si>
  <si>
    <t>2000004482391259</t>
  </si>
  <si>
    <t>Felipe Cardoso</t>
  </si>
  <si>
    <t>08304620901</t>
  </si>
  <si>
    <t>Avenida São Francisco Ou Rua Dois SN / Casa Referencia: metalúrgica ramos - CEP 85548000 - parque industrial, Honório Serpa, Paraná</t>
  </si>
  <si>
    <t>Honório Serpa</t>
  </si>
  <si>
    <t>85548000</t>
  </si>
  <si>
    <t>27 de maio | 02:09</t>
  </si>
  <si>
    <t>29 de maio | 13:51</t>
  </si>
  <si>
    <t>MEL42303539358LMFFF01</t>
  </si>
  <si>
    <t>2000004482385633</t>
  </si>
  <si>
    <t>KIT-FTK3321/22</t>
  </si>
  <si>
    <t>MLB3173733691</t>
  </si>
  <si>
    <t>Kit Coifa Semi Eixo Lado Câmbio E Roda Palio 1996 A 2017</t>
  </si>
  <si>
    <t>Maicon Silvaa</t>
  </si>
  <si>
    <t>CPF 33043036859</t>
  </si>
  <si>
    <t>Rua Alfredo Condeixa 2165, Ribeirão Preto - CEP: 14031300, São Paulo</t>
  </si>
  <si>
    <t>33043036859</t>
  </si>
  <si>
    <t>Rua Mandaguari 759 / CEP 14060650 - Vila Pompéia, Ribeirão Preto, São Paulo</t>
  </si>
  <si>
    <t>14060650</t>
  </si>
  <si>
    <t>31 de maio | 15:44</t>
  </si>
  <si>
    <t>MEL42303472845LMXDF01</t>
  </si>
  <si>
    <t>2000005725860986</t>
  </si>
  <si>
    <t>Gabriel Gomes</t>
  </si>
  <si>
    <t>54231067880</t>
  </si>
  <si>
    <t>Rua Carlos Ferraz 172 / portão de madeira - CEP 17207540 - Vila Alves de Almeida, Jaú, São Paulo</t>
  </si>
  <si>
    <t>Jaú</t>
  </si>
  <si>
    <t>17207540</t>
  </si>
  <si>
    <t>26 de maio | 21:42</t>
  </si>
  <si>
    <t>27 de maio | 16:51</t>
  </si>
  <si>
    <t>MEL42303530876LMFFF01</t>
  </si>
  <si>
    <t>2000005725785446</t>
  </si>
  <si>
    <t>Jose de Jesus</t>
  </si>
  <si>
    <t>13135395898</t>
  </si>
  <si>
    <t>09843310</t>
  </si>
  <si>
    <t>MEL42303501824LMFFF01</t>
  </si>
  <si>
    <t>2000005725728110</t>
  </si>
  <si>
    <t>nilton dos santos ribeiro</t>
  </si>
  <si>
    <t>57341273615</t>
  </si>
  <si>
    <t>Rodovia Santos Dumont KM 181 SN / oficina Nilton kar Referencia: oficina na beira da BR 116 ,fica a 1 KM antes de chegar em Padre Paraíso, só pesquisar no Google maps oficina Nilton Kar Cocò - CEP 39810000 - Pau d'alho, Caraí, Minas Gerais</t>
  </si>
  <si>
    <t>Caraí</t>
  </si>
  <si>
    <t>39810000</t>
  </si>
  <si>
    <t>29 de maio | 12:14</t>
  </si>
  <si>
    <t>MEL42303471364LMFFF01</t>
  </si>
  <si>
    <t>2000005725683806</t>
  </si>
  <si>
    <t>Lilian de Jesus Teixeira</t>
  </si>
  <si>
    <t>98832107104</t>
  </si>
  <si>
    <t>Rua das canoas SN / Casa Referencia: rua em frente a oficina do ego motos - CEP 48190800 - Canoas, Porto Sauípe, Bahia</t>
  </si>
  <si>
    <t>Porto Sauípe</t>
  </si>
  <si>
    <t>48190800</t>
  </si>
  <si>
    <t>26 de maio | 20:26</t>
  </si>
  <si>
    <t>27 de maio | 15:35</t>
  </si>
  <si>
    <t>MEL42303396919LMFFF01</t>
  </si>
  <si>
    <t>2000005725657732</t>
  </si>
  <si>
    <t>MLB2836600721</t>
  </si>
  <si>
    <t>Cabo Freio Tras Esquerdo Celta 2001 Em Diante Com Conector</t>
  </si>
  <si>
    <t>Lucas Brasil</t>
  </si>
  <si>
    <t>CPF 62155131305</t>
  </si>
  <si>
    <t>Rua Santos Dumont Nr 60 60, São Domingos do Maranhão - CEP: 65790000, Maranhão</t>
  </si>
  <si>
    <t>62155131305</t>
  </si>
  <si>
    <t>BR-135 275 / oficina Jr Referencia: Oficina do Zé Reis - CEP 65790000 - centro, São Domingos do Maranhão, Maranhão</t>
  </si>
  <si>
    <t>São Domingos do Maranhão</t>
  </si>
  <si>
    <t>65790000</t>
  </si>
  <si>
    <t>30 de maio | 07:03</t>
  </si>
  <si>
    <t>31 de maio | 15:17</t>
  </si>
  <si>
    <t>MEL42303384169LMXDF01</t>
  </si>
  <si>
    <t>2000005725639702</t>
  </si>
  <si>
    <t>alex chena quine</t>
  </si>
  <si>
    <t>CPF 29833600832</t>
  </si>
  <si>
    <t>vereador paulo guilherme 110 - casa, Garça - CEP: 17400000, São Paulo</t>
  </si>
  <si>
    <t>29833600832</t>
  </si>
  <si>
    <t>Rua Vereador Paulo Guilherme 110 / casa - CEP 17400358 - Jardim São Lucas, Garça, São Paulo</t>
  </si>
  <si>
    <t>17400358</t>
  </si>
  <si>
    <t>30 de maio | 16:50</t>
  </si>
  <si>
    <t>MEL42303376967LMXDF01</t>
  </si>
  <si>
    <t>2000005725517688</t>
  </si>
  <si>
    <t>Fabricia França Ade Sousa França</t>
  </si>
  <si>
    <t>03054745376</t>
  </si>
  <si>
    <t>Rua Palestina 260 / casa Referencia: próximo a pizzaria do gerlan e o spetos delícia. - CEP 62045040 - Novo Recanto, Sobral, Ceará</t>
  </si>
  <si>
    <t>Sobral</t>
  </si>
  <si>
    <t>62045040</t>
  </si>
  <si>
    <t>27 de maio | 02:50</t>
  </si>
  <si>
    <t>MEL42303388508LMFFF01</t>
  </si>
  <si>
    <t>2000005725471996</t>
  </si>
  <si>
    <t>Anielen Gotaldy</t>
  </si>
  <si>
    <t>45667302802</t>
  </si>
  <si>
    <t>Rua José Giampietro 256 / casa Referencia: próximo a sorveteria - CEP 17210690 - Jardim América, Jaú, São Paulo</t>
  </si>
  <si>
    <t>17210690</t>
  </si>
  <si>
    <t>26 de maio | 21:15</t>
  </si>
  <si>
    <t>27 de maio | 13:41</t>
  </si>
  <si>
    <t>MEL42303370598LMFFF01</t>
  </si>
  <si>
    <t>2000005725489518</t>
  </si>
  <si>
    <t>ALDEMARO SENA GOMES JR</t>
  </si>
  <si>
    <t>29496756549</t>
  </si>
  <si>
    <t>Rua Márcio Baptista 104 / BAÍA DE OSAKA 502 Referencia: Condominio Baía Azul - CEP 41770015 - Stiep, Salvador, Bahia</t>
  </si>
  <si>
    <t>41770015</t>
  </si>
  <si>
    <t>26 de maio | 23:57</t>
  </si>
  <si>
    <t>27 de maio | 16:15</t>
  </si>
  <si>
    <t>MEL42303376504LMFFF01</t>
  </si>
  <si>
    <t>2000004482177497</t>
  </si>
  <si>
    <t>Gabriel Toderati</t>
  </si>
  <si>
    <t>12090003936</t>
  </si>
  <si>
    <t>Rua Bento Gonçalves - E 220 / Escritórioadvocacia  Referencia: Favero e Advogados - CEP 89802071 - Jardim Itália, Chapecó, Santa Catarina</t>
  </si>
  <si>
    <t>89802071</t>
  </si>
  <si>
    <t>26 de maio | 19:46</t>
  </si>
  <si>
    <t>30 de maio | 09:34</t>
  </si>
  <si>
    <t>MEL42303277427LMFFF01</t>
  </si>
  <si>
    <t>2000004482129135</t>
  </si>
  <si>
    <t>Evandir Sanches</t>
  </si>
  <si>
    <t>CPF 16082941888</t>
  </si>
  <si>
    <t>Alameda Mamoré 239 - loja de carros, Barueri - CEP: 06454040, São Paulo</t>
  </si>
  <si>
    <t>16082941888</t>
  </si>
  <si>
    <t>Rua Reverendo Joaquim Augusto Machado 52 / CEP 06606100 - Jardim Jandira, Jandira, São Paulo</t>
  </si>
  <si>
    <t>06606100</t>
  </si>
  <si>
    <t>29 de maio | 19:46</t>
  </si>
  <si>
    <t>42303297522</t>
  </si>
  <si>
    <t>2000005725287920</t>
  </si>
  <si>
    <t>samuel lefka</t>
  </si>
  <si>
    <t>15340934942</t>
  </si>
  <si>
    <t>av bruno pieczarka 364 / CEP 89199000 - centro, Santa Terezinha, Santa Catarina</t>
  </si>
  <si>
    <t>Santa Terezinha</t>
  </si>
  <si>
    <t>89199000</t>
  </si>
  <si>
    <t>26 de maio | 23:41</t>
  </si>
  <si>
    <t>27 de maio | 15:00</t>
  </si>
  <si>
    <t>MEL42303289272LMFFF01</t>
  </si>
  <si>
    <t>2000005725271616</t>
  </si>
  <si>
    <t>Cláudio Maques Aguiar</t>
  </si>
  <si>
    <t>CPF 00841300755</t>
  </si>
  <si>
    <t>Alameda flora 19 - Granja iguaçu, Japeri - CEP: 26425204, Rio de Janeiro</t>
  </si>
  <si>
    <t>00841300755</t>
  </si>
  <si>
    <t>Alameda Floral 19 / Granja iguaçu Referencia: Granja iguaçu - CEP 26425204 - Granja Iguaçu, Japeri, Rio de Janeiro</t>
  </si>
  <si>
    <t>Japeri</t>
  </si>
  <si>
    <t>26425204</t>
  </si>
  <si>
    <t>31 de maio | 18:15</t>
  </si>
  <si>
    <t>MEL42303283808LMXDF01</t>
  </si>
  <si>
    <t>2000005725284174</t>
  </si>
  <si>
    <t>luciano rocha</t>
  </si>
  <si>
    <t>04356388666</t>
  </si>
  <si>
    <t>Rua Capitão Braz 4 / Dlcar Loja De Automóveis - CEP 36680147 - Centro, São João Nepomuceno, Minas Gerais</t>
  </si>
  <si>
    <t>São João Nepomuceno</t>
  </si>
  <si>
    <t>36680147</t>
  </si>
  <si>
    <t>28 de maio | 18:18</t>
  </si>
  <si>
    <t>29 de maio | 11:51</t>
  </si>
  <si>
    <t>MEL42303282182LMFFF01</t>
  </si>
  <si>
    <t>2000005725259628</t>
  </si>
  <si>
    <t>MLB2083219470</t>
  </si>
  <si>
    <t>Terminal Conector Cabo Trambulador Celta 2005 Em Diante</t>
  </si>
  <si>
    <t>Felipe Sabino Silva</t>
  </si>
  <si>
    <t>41958946893</t>
  </si>
  <si>
    <t>Rua Nathanael Tito Salmon 77 / Loja Referencia: Entregar na loja Rommanel até as 18:00 de segunda a sábado, aos domingos o local não estará aberto - CEP 06016070 - Centro, Osasco, São Paulo</t>
  </si>
  <si>
    <t>06016070</t>
  </si>
  <si>
    <t>27 de maio | 01:00</t>
  </si>
  <si>
    <t>27 de maio | 14:17</t>
  </si>
  <si>
    <t>MEL42303278482LMFFF01</t>
  </si>
  <si>
    <t>2000005725262074</t>
  </si>
  <si>
    <t>MEL42303272732LMFFF01</t>
  </si>
  <si>
    <t>2000005725157464</t>
  </si>
  <si>
    <t>MLB2772526283</t>
  </si>
  <si>
    <t>Kit Reparo Trambulador Cambio Vectra Com Liame 1995 A 2005</t>
  </si>
  <si>
    <t xml:space="preserve">Helio Miguel  Dos Reis </t>
  </si>
  <si>
    <t>CPF 77575903887</t>
  </si>
  <si>
    <t>Avenida João benatti 66 - Jardim Petrópolis , JUNDIAÍ - CEP: 13207600, São Paulo</t>
  </si>
  <si>
    <t>77575903887</t>
  </si>
  <si>
    <t>Avenida João Benatti 66 / Casa - CEP 13207600 - Jardim Petrópolis, Jundiaí, São Paulo</t>
  </si>
  <si>
    <t>13207600</t>
  </si>
  <si>
    <t>31 de maio | 02:16</t>
  </si>
  <si>
    <t>31 de maio | 11:14</t>
  </si>
  <si>
    <t>MEL42303234428LMXDF01</t>
  </si>
  <si>
    <t>2000005725137226</t>
  </si>
  <si>
    <t>kit-PG001A</t>
  </si>
  <si>
    <t>MLB3264669993</t>
  </si>
  <si>
    <t>Kit Rolamento Eixo Traseiro Com Bucha 207 Passion 50mm</t>
  </si>
  <si>
    <t>Diogo Fernandes Araújo</t>
  </si>
  <si>
    <t>CPF 00418777560</t>
  </si>
  <si>
    <t>Rua Maria Augusta Grijó 138 - Comércio, Seropédica - CEP: 23894838, Rio de Janeiro</t>
  </si>
  <si>
    <t>00418777560</t>
  </si>
  <si>
    <t>Rua Cleodon Feliz Silva 16 / Sobrado Referencia: Primeiro andar, prédio bege. - CEP 23894850 - Boa Esperança, Seropédica, Rio de Janeiro</t>
  </si>
  <si>
    <t>23894850</t>
  </si>
  <si>
    <t>31 de maio | 00:26</t>
  </si>
  <si>
    <t>31 de maio | 19:45</t>
  </si>
  <si>
    <t>MEL42303161373LMXDF01</t>
  </si>
  <si>
    <t>2000004481932963</t>
  </si>
  <si>
    <t>osmar filho</t>
  </si>
  <si>
    <t>03050272201</t>
  </si>
  <si>
    <t>Travessa Bauru 139 / Casa c Referencia: Entre Borges Leal e plácido de Castro - CEP 68040560 - Aparecida, Santarém, Pará</t>
  </si>
  <si>
    <t>Santarém</t>
  </si>
  <si>
    <t>68040560</t>
  </si>
  <si>
    <t>28 de maio | 00:44</t>
  </si>
  <si>
    <t>31 de maio | 11:32</t>
  </si>
  <si>
    <t>MEL42303126492LMFFF01</t>
  </si>
  <si>
    <t>2000005724855980</t>
  </si>
  <si>
    <t>EDUARDO VIANNA</t>
  </si>
  <si>
    <t>22001593821</t>
  </si>
  <si>
    <t>Rua Manoel Camunhas 118 / CEP 13212292 - Vila Pires, Jundiaí, São Paulo</t>
  </si>
  <si>
    <t>13212292</t>
  </si>
  <si>
    <t>27 de maio | 09:05</t>
  </si>
  <si>
    <t>MEL42303108780LMFFF01</t>
  </si>
  <si>
    <t>2000005724636484</t>
  </si>
  <si>
    <t>Michele Oliveira</t>
  </si>
  <si>
    <t>38221956856</t>
  </si>
  <si>
    <t>Rua Engenheiro Agrônomo Assad Habib Nader 95 / CEP 14093541 - Parque Residencial Cândido Portinari, Ribeirão Preto, São Paulo</t>
  </si>
  <si>
    <t>14093541</t>
  </si>
  <si>
    <t>26 de maio | 21:47</t>
  </si>
  <si>
    <t>27 de maio | 09:55</t>
  </si>
  <si>
    <t>MEL42302947037LMFFF01</t>
  </si>
  <si>
    <t>2000005724599810</t>
  </si>
  <si>
    <t>cristiano morais</t>
  </si>
  <si>
    <t>29484737803</t>
  </si>
  <si>
    <t>Rodovia Governador Mário Covas SN / condomínio Nova Itaboraí Rua 10 lote 20 Quadra 28 - CEP 24808500 - Caluge, Itaboraí, Rio de Janeiro</t>
  </si>
  <si>
    <t>Itaboraí</t>
  </si>
  <si>
    <t>24808500</t>
  </si>
  <si>
    <t>26 de maio | 18:12</t>
  </si>
  <si>
    <t>27 de maio | 12:47</t>
  </si>
  <si>
    <t>MEL42302935051LMFFF01</t>
  </si>
  <si>
    <t>2000004481771095</t>
  </si>
  <si>
    <t>NATALIA VIVIAN MATOS DOS SANTOS 46570257838</t>
  </si>
  <si>
    <t>35031025000137</t>
  </si>
  <si>
    <t>Rua Iolando Faria 132 / CEP 18702810 - Residencial Água Branca I, Avaré, São Paulo</t>
  </si>
  <si>
    <t>Avaré</t>
  </si>
  <si>
    <t>18702810</t>
  </si>
  <si>
    <t>26 de maio | 19:13</t>
  </si>
  <si>
    <t>27 de maio | 12:57</t>
  </si>
  <si>
    <t>MEL42302911201LMFFF01</t>
  </si>
  <si>
    <t>2000005724467716</t>
  </si>
  <si>
    <t>772138/39</t>
  </si>
  <si>
    <t>MLB3148805355</t>
  </si>
  <si>
    <t>Par Bandeja Dianteira Sem Pivô Civic 2011 A 2016</t>
  </si>
  <si>
    <t>ezio alves de oliveira</t>
  </si>
  <si>
    <t>CPF 54574021187</t>
  </si>
  <si>
    <t>Rua G 06 186 - Casa, Água Boa - CEP: 78635000, Mato Grosso</t>
  </si>
  <si>
    <t>54574021187</t>
  </si>
  <si>
    <t>Rua G Seis 186 / casa Referencia: lanchonete e Platão tô nela - CEP 78635000 - tropical, Água Boa, Mato Grosso</t>
  </si>
  <si>
    <t>Água Boa</t>
  </si>
  <si>
    <t>78635000</t>
  </si>
  <si>
    <t>27 de maio | 06:09</t>
  </si>
  <si>
    <t>30 de maio | 16:08</t>
  </si>
  <si>
    <t>MEL42302943934LMXDF01</t>
  </si>
  <si>
    <t>2000005724343360</t>
  </si>
  <si>
    <t>Dogivan Lima Dos Santos</t>
  </si>
  <si>
    <t>60722823347</t>
  </si>
  <si>
    <t>Rua José Tavares Bezerra 21 / casa Referencia: próximo ao estádio mirandao - CEP 63122005 - Santa Luzia, Crato, Ceará</t>
  </si>
  <si>
    <t>Crato</t>
  </si>
  <si>
    <t>63122005</t>
  </si>
  <si>
    <t>MEL42302886824LMFFF01</t>
  </si>
  <si>
    <t>2000005724317032</t>
  </si>
  <si>
    <t>Marcos aparecido Mendes</t>
  </si>
  <si>
    <t>CPF 48327198823</t>
  </si>
  <si>
    <t>Rua campinas 897, Ribeirão Preto - CEP: 14075070, São Paulo</t>
  </si>
  <si>
    <t>48327198823</t>
  </si>
  <si>
    <t>Rua Equador 898 / Referencia: em frente munck BR portao branco - CEP 14075300 - Vila Mariana, Ribeirão Preto, São Paulo</t>
  </si>
  <si>
    <t>14075300</t>
  </si>
  <si>
    <t>27 de maio | 01:12</t>
  </si>
  <si>
    <t>27 de maio | 11:56</t>
  </si>
  <si>
    <t>MEL42302811499LMXDF01</t>
  </si>
  <si>
    <t>2000004481656057</t>
  </si>
  <si>
    <t>PARFTK11019</t>
  </si>
  <si>
    <t>MLB3127812692</t>
  </si>
  <si>
    <t>Par Pivô Bandeja Inferior Dianteira Cordoba 93 À 02</t>
  </si>
  <si>
    <t>Nelson Moura</t>
  </si>
  <si>
    <t>CPF 02169644075</t>
  </si>
  <si>
    <t>germano winck SN - casa, Herveiras - CEP: 96888000, Rio Grande do Sul</t>
  </si>
  <si>
    <t>02169644075</t>
  </si>
  <si>
    <t>trevo SN / ofiçina João clas Referencia: João cláss. trevo de herveiras.deixar na mecânica.e avisar pelo número 995602663. - CEP 96888000 - centro, Herveiras, Rio Grande do Sul</t>
  </si>
  <si>
    <t>Herveiras</t>
  </si>
  <si>
    <t>96888000</t>
  </si>
  <si>
    <t>27 de maio | 06:43</t>
  </si>
  <si>
    <t>30 de maio | 14:20</t>
  </si>
  <si>
    <t>MEL42302807213LMXDF01</t>
  </si>
  <si>
    <t>2000005724096968</t>
  </si>
  <si>
    <t>Evanildo Costa</t>
  </si>
  <si>
    <t>08234292706</t>
  </si>
  <si>
    <t>Avenida Rio Mucuri 136 / padaria pão nosso - CEP 45936000 - triângulo leal, Itabatan, Bahia</t>
  </si>
  <si>
    <t>Itabatan</t>
  </si>
  <si>
    <t>45936000</t>
  </si>
  <si>
    <t>27 de maio | 02:48</t>
  </si>
  <si>
    <t>28 de maio | 11:47</t>
  </si>
  <si>
    <t>MEL42302714493LMFFF01</t>
  </si>
  <si>
    <t>2000005724048240</t>
  </si>
  <si>
    <t>Maycon Aurelio Costa dos Santos</t>
  </si>
  <si>
    <t>04319191943</t>
  </si>
  <si>
    <t>Rua José Reis de Freitas 65 / Lado Sobrado Cinza - CEP 83206364 - Correia Velho, Paranaguá, Paraná</t>
  </si>
  <si>
    <t>83206364</t>
  </si>
  <si>
    <t>26 de maio | 19:39</t>
  </si>
  <si>
    <t>28 de maio | 11:23</t>
  </si>
  <si>
    <t>MEL42302755862LMFFF01</t>
  </si>
  <si>
    <t>2000004481515625</t>
  </si>
  <si>
    <t>Sueli Ramos da Silva</t>
  </si>
  <si>
    <t>06510804875</t>
  </si>
  <si>
    <t>Rua João Rosa de Souza 88 / Referencia: Rua da rodoviária municipal - CEP 39363000 - Bonfim, Engenheiro Navarro, Minas Gerais</t>
  </si>
  <si>
    <t>Engenheiro Navarro</t>
  </si>
  <si>
    <t>39363000</t>
  </si>
  <si>
    <t>26 de maio | 18:51</t>
  </si>
  <si>
    <t>30 de maio | 15:20</t>
  </si>
  <si>
    <t>MEL42302661909LMFFF01</t>
  </si>
  <si>
    <t>2000005723907416</t>
  </si>
  <si>
    <t>edielson santos de araujo</t>
  </si>
  <si>
    <t>03851760581</t>
  </si>
  <si>
    <t>Prados</t>
  </si>
  <si>
    <t>36320000</t>
  </si>
  <si>
    <t>MEL42302634703LMFFF01</t>
  </si>
  <si>
    <t>2000005723922160</t>
  </si>
  <si>
    <t>MLB3390376286</t>
  </si>
  <si>
    <t>Par De Pino Da Dobradiça Da Porta S10 1995 A 2012</t>
  </si>
  <si>
    <t>Pery Jasmim</t>
  </si>
  <si>
    <t>CPF 62040928715</t>
  </si>
  <si>
    <t>Rua Adelaide Lima 161 - sobrado, São Gonçalo - CEP: 24717570, Rio de Janeiro</t>
  </si>
  <si>
    <t>62040928715</t>
  </si>
  <si>
    <t>Rua Adelaide Lima 161 / sobrado - CEP 24717570 - Jardim Catarina, São Gonçalo, Rio de Janeiro</t>
  </si>
  <si>
    <t>24717570</t>
  </si>
  <si>
    <t>27 de maio | 07:18</t>
  </si>
  <si>
    <t>28 de maio | 15:24</t>
  </si>
  <si>
    <t>MEL42302637311LMXDF01</t>
  </si>
  <si>
    <t>2000004481469721</t>
  </si>
  <si>
    <t>guilherme Ferreira</t>
  </si>
  <si>
    <t>41651865892</t>
  </si>
  <si>
    <t>Rua José Greghi 182 / CEP 13185572 - Parque Perón, Hortolândia, São Paulo</t>
  </si>
  <si>
    <t>Hortolândia</t>
  </si>
  <si>
    <t>13185572</t>
  </si>
  <si>
    <t>27 de maio | 01:54</t>
  </si>
  <si>
    <t>27 de maio | 10:29</t>
  </si>
  <si>
    <t>MEL42302625131LMFFF01</t>
  </si>
  <si>
    <t>2000005723885548</t>
  </si>
  <si>
    <t>Chegou em 26 de maio</t>
  </si>
  <si>
    <t>juliana jandre</t>
  </si>
  <si>
    <t>CPF 38558838828</t>
  </si>
  <si>
    <t>rua costa rica 282, Santo André - CEP: 09280400, São Paulo</t>
  </si>
  <si>
    <t>38558838828</t>
  </si>
  <si>
    <t>Rua Curucaia 117 / portão marrom esquin Referencia: pode entregar para Adilson, Gabriel ou Marina - CEP 09291020 - Parque Jaçatuba, Santo André, São Paulo</t>
  </si>
  <si>
    <t>09291020</t>
  </si>
  <si>
    <t>26 de maio | 15:50</t>
  </si>
  <si>
    <t>26 de maio | 19:05</t>
  </si>
  <si>
    <t>PATRICIA  MARIANO</t>
  </si>
  <si>
    <t>42302688200</t>
  </si>
  <si>
    <t>2000004481422013</t>
  </si>
  <si>
    <t>evandro santos</t>
  </si>
  <si>
    <t>97575089004</t>
  </si>
  <si>
    <t>Rua Dorival Marcos de Carvalho 147 / CEP 98700000 - Morada do sol, Ijuí, Rio Grande do Sul</t>
  </si>
  <si>
    <t>Ijuí</t>
  </si>
  <si>
    <t>98700000</t>
  </si>
  <si>
    <t>30 de maio | 10:47</t>
  </si>
  <si>
    <t>MEL42302637562LMFFF01</t>
  </si>
  <si>
    <t>2000005723719352</t>
  </si>
  <si>
    <t>Rafael Martins De Oliveira</t>
  </si>
  <si>
    <t>02683225385</t>
  </si>
  <si>
    <t>Rua Nina Maria Moura 5413 / casa - CEP 64059080 - Satélite, Teresina, Piauí</t>
  </si>
  <si>
    <t>64059080</t>
  </si>
  <si>
    <t>27 de maio | 02:46</t>
  </si>
  <si>
    <t>28 de maio | 11:43</t>
  </si>
  <si>
    <t>MEL42302554341LMFFF01</t>
  </si>
  <si>
    <t>2000005723603740</t>
  </si>
  <si>
    <t>cristiano rodrigues</t>
  </si>
  <si>
    <t>37120804847</t>
  </si>
  <si>
    <t>Rua Getulio Oliveira de Lima 131 / casa Referencia: Rua da padaria Vitória - CEP 11669270 - Travessão, Caraguatatuba, São Paulo</t>
  </si>
  <si>
    <t>11669270</t>
  </si>
  <si>
    <t>26 de maio | 15:07</t>
  </si>
  <si>
    <t>27 de maio | 12:28</t>
  </si>
  <si>
    <t>MEL42302504949LMFFF01</t>
  </si>
  <si>
    <t>2000005723497704</t>
  </si>
  <si>
    <t>Chegará entre 9 e 14 de junho. Se houver algum problema, você pode nos avisar quando receber.</t>
  </si>
  <si>
    <t>MLB3009216270</t>
  </si>
  <si>
    <t>Cabo De Marcha Engate Palio Weekend Adventure 2009 A 2012</t>
  </si>
  <si>
    <t>ARTUR ALBANEZI NETO  NETO</t>
  </si>
  <si>
    <t>CPF 03062215860</t>
  </si>
  <si>
    <t>ROD BR 262 KM 878 280, Campo Florido - CEP: 38130000, Minas Gerais</t>
  </si>
  <si>
    <t>03062215860</t>
  </si>
  <si>
    <t>30 de maio | 14:35</t>
  </si>
  <si>
    <t>QC179445409BR</t>
  </si>
  <si>
    <t>2000004481307955</t>
  </si>
  <si>
    <t>Thiago Zaccaro de Oliveira</t>
  </si>
  <si>
    <t>30296260835</t>
  </si>
  <si>
    <t>Rua Joaquim de Meira Botelho 380 / Lado Do Parquinho - CEP 13565580 - Residencial Samambaia, São Carlos, São Paulo</t>
  </si>
  <si>
    <t>São Carlos</t>
  </si>
  <si>
    <t>13565580</t>
  </si>
  <si>
    <t>27 de maio | 00:10</t>
  </si>
  <si>
    <t>27 de maio | 11:34</t>
  </si>
  <si>
    <t>MEL42302456979LMFFF01</t>
  </si>
  <si>
    <t>2000005723253416</t>
  </si>
  <si>
    <t>Hercilio Souza</t>
  </si>
  <si>
    <t>CPF 47070341873</t>
  </si>
  <si>
    <t>Rua Onofre Osório dos Reis 116, São João da Boa Vista - CEP: 13871203, São Paulo</t>
  </si>
  <si>
    <t>47070341873</t>
  </si>
  <si>
    <t>2000005723180376</t>
  </si>
  <si>
    <t>MLB2068490853</t>
  </si>
  <si>
    <t>Kit Reparo Alavanca Câmbio Trambulador Zafira 2006 Até 2012</t>
  </si>
  <si>
    <t>Adilson Marques</t>
  </si>
  <si>
    <t>CPF 82479941604</t>
  </si>
  <si>
    <t>Avenida Jaime Rodrigues Branco 451 - AP 301 BL 15, Sete Lagoas - CEP: 35702152, Minas Gerais</t>
  </si>
  <si>
    <t>82479941604</t>
  </si>
  <si>
    <t>Avenida Jaime Rodrigues Branco 451 / AP 301 BL 15 - CEP 35702152 - Eldorado, Sete Lagoas, Minas Gerais</t>
  </si>
  <si>
    <t>Sete Lagoas</t>
  </si>
  <si>
    <t>35702152</t>
  </si>
  <si>
    <t>27 de maio | 00:27</t>
  </si>
  <si>
    <t>30 de maio | 09:56</t>
  </si>
  <si>
    <t>MEL42302376092LMXDF01</t>
  </si>
  <si>
    <t>2000004481151321</t>
  </si>
  <si>
    <t>Paulo Roberto Queiroz</t>
  </si>
  <si>
    <t>03625003473</t>
  </si>
  <si>
    <t>Avenida Vasco Rodrigues 301 / Bloco 10 Apto 103 Referencia: Entrega na portaria do condomínio - CEP 53220375 - Peixinhos, Olinda, Pernambuco</t>
  </si>
  <si>
    <t>Olinda</t>
  </si>
  <si>
    <t>53220375</t>
  </si>
  <si>
    <t>26 de maio | 19:48</t>
  </si>
  <si>
    <t>27 de maio | 18:35</t>
  </si>
  <si>
    <t>MEL42302301041LMFFF01</t>
  </si>
  <si>
    <t>2000005723142902</t>
  </si>
  <si>
    <t>2000005723142904</t>
  </si>
  <si>
    <t>2000005723065790</t>
  </si>
  <si>
    <t>MLB2107057134</t>
  </si>
  <si>
    <t>Kit Pino Guia Bucha Pinça Freio Astra Vectra Zafira Meriva</t>
  </si>
  <si>
    <t>sebastiao leandro rodrigues rodrigues</t>
  </si>
  <si>
    <t>CPF 29267527843</t>
  </si>
  <si>
    <t>Rua Joaquim Vilac 724 - Loja, Campinas - CEP: 13032385, São Paulo</t>
  </si>
  <si>
    <t>29267527843</t>
  </si>
  <si>
    <t>Rua Joaquim Vilac 724 / CEP 13032385 - Vila Teixeira, Campinas, São Paulo</t>
  </si>
  <si>
    <t>13032385</t>
  </si>
  <si>
    <t>27 de maio | 02:10</t>
  </si>
  <si>
    <t>27 de maio | 10:57</t>
  </si>
  <si>
    <t>MEL42302268009LMXDF01</t>
  </si>
  <si>
    <t>2000005722998822</t>
  </si>
  <si>
    <t>Rodrigo Lopes</t>
  </si>
  <si>
    <t>CPF 35284456882</t>
  </si>
  <si>
    <t>Rua 9 260, Piedade - CEP: 18170000, São Paulo</t>
  </si>
  <si>
    <t>35284456882</t>
  </si>
  <si>
    <t>Rua 9 260 / Referencia: perguntar por Gilmara(cunhada) - CEP 18170000 - Jurupará, Piedade, São Paulo</t>
  </si>
  <si>
    <t>Piedade</t>
  </si>
  <si>
    <t>18170000</t>
  </si>
  <si>
    <t>27 de maio | 02:35</t>
  </si>
  <si>
    <t>27 de maio | 19:04</t>
  </si>
  <si>
    <t>MEL42302297430LMXDF01</t>
  </si>
  <si>
    <t>2000005722926706</t>
  </si>
  <si>
    <t>Agustin Adrian</t>
  </si>
  <si>
    <t>CPF 80222754923</t>
  </si>
  <si>
    <t>Rua Itapema 120 - casa, Joinville - CEP: 89210371, Santa Catarina</t>
  </si>
  <si>
    <t>80222754923</t>
  </si>
  <si>
    <t>Rua Itapema 120 / casa - CEP 89210371 - Itaum, Joinville, Santa Catarina</t>
  </si>
  <si>
    <t>Joinville</t>
  </si>
  <si>
    <t>89210371</t>
  </si>
  <si>
    <t>27 de maio | 08:03</t>
  </si>
  <si>
    <t>29 de maio | 12:32</t>
  </si>
  <si>
    <t>MEL42302263650LMXDF01</t>
  </si>
  <si>
    <t>2000005722876746</t>
  </si>
  <si>
    <t>Tais Helena da Costa</t>
  </si>
  <si>
    <t>92389309372</t>
  </si>
  <si>
    <t>Rua Antônio José Zimmermann 2788 / rua em frente a 2819 Referencia: entra na rua em frente ao número 2819 ,casa de alvenaria, procura a oficina do Ceará. do lado da casa do José teisse. - CEP 88180000 - usina, Antônio Carlos, Santa Catarina</t>
  </si>
  <si>
    <t>Antônio Carlos</t>
  </si>
  <si>
    <t>88180000</t>
  </si>
  <si>
    <t>26 de maio | 13:26</t>
  </si>
  <si>
    <t>26 de maio | 17:55</t>
  </si>
  <si>
    <t>MEL42302177707LMFFF01</t>
  </si>
  <si>
    <t>2000005720470586</t>
  </si>
  <si>
    <t>Joao Francisco De Oliveira</t>
  </si>
  <si>
    <t>CPF 79582907649</t>
  </si>
  <si>
    <t>Rua Álvaro de Azevedo Coutinho 47, Barbacena - CEP: 36204408, Minas Gerais</t>
  </si>
  <si>
    <t>79582907649</t>
  </si>
  <si>
    <t>Rua travessa Álvaro de Azevedo Coutinho 47 / 47A - CEP 36204408 - Santo Antônio, Barbacena, Minas Gerais</t>
  </si>
  <si>
    <t>Barbacena</t>
  </si>
  <si>
    <t>36204408</t>
  </si>
  <si>
    <t>27 de maio | 08:19</t>
  </si>
  <si>
    <t>29 de maio | 14:36</t>
  </si>
  <si>
    <t>MEL42301181165LMXDF01</t>
  </si>
  <si>
    <t>2000005722224354</t>
  </si>
  <si>
    <t>MLB1781927419</t>
  </si>
  <si>
    <t>Cabo De Engate E Seleção Celta 2007/2014</t>
  </si>
  <si>
    <t>Adriano Augusto</t>
  </si>
  <si>
    <t>03339108420</t>
  </si>
  <si>
    <t>Rua Mestre Jorge Pereira 449 / Ao lado do espetinho do Jeca - CEP 58225000 - centro, Solânea, Paraíba</t>
  </si>
  <si>
    <t>Solânea</t>
  </si>
  <si>
    <t>58225000</t>
  </si>
  <si>
    <t>26 de maio | 02:48</t>
  </si>
  <si>
    <t>27 de maio | 10:46</t>
  </si>
  <si>
    <t>MEL42301925667LMFFF01</t>
  </si>
  <si>
    <t>2000005721938470</t>
  </si>
  <si>
    <t>Wellington Luís</t>
  </si>
  <si>
    <t>CPF 09074639755</t>
  </si>
  <si>
    <t>Rua Doutor Augusto Figueiredo 1501 - Bangu, Rio de Janeiro - CEP: 21840600, Rio de Janeiro</t>
  </si>
  <si>
    <t>09074639755</t>
  </si>
  <si>
    <t>Rua Doutor Augusto Figueiredo 1501 / Em frente au bairro Araújo - CEP 21840600 - Bangu, Rio de Janeiro, Rio de Janeiro</t>
  </si>
  <si>
    <t>21840600</t>
  </si>
  <si>
    <t>27 de maio | 01:40</t>
  </si>
  <si>
    <t>27 de maio | 16:58</t>
  </si>
  <si>
    <t>MEL42301867476LMXDF01</t>
  </si>
  <si>
    <t>2000005721807420</t>
  </si>
  <si>
    <t>Adriano Gomes</t>
  </si>
  <si>
    <t>CPF 77132343572</t>
  </si>
  <si>
    <t>Rua Pastor Valdívio Coelho 39 - Apt202 Setor 01, Salvador - CEP: 41706110, Bahia</t>
  </si>
  <si>
    <t>77132343572</t>
  </si>
  <si>
    <t>Rua Pastor Valdívio Coelho 39 / Apt202 Setor 01 - CEP 41706110 - Boca do Rio, Salvador, Bahia</t>
  </si>
  <si>
    <t>41706110</t>
  </si>
  <si>
    <t>27 de maio | 01:55</t>
  </si>
  <si>
    <t>MEL42301754817LMXDF01</t>
  </si>
  <si>
    <t>2000005721712280</t>
  </si>
  <si>
    <t>MLB2223460279</t>
  </si>
  <si>
    <t>Suporte Sup. Radiador Celta 2004 Le Ld</t>
  </si>
  <si>
    <t>Joao Marcos Carvalho Dos Santos</t>
  </si>
  <si>
    <t>CPF 15261439841</t>
  </si>
  <si>
    <t>Rua Fernando Namora 451 - casa, Itaquaquecetuba - CEP: 08583410, São Paulo</t>
  </si>
  <si>
    <t>15261439841</t>
  </si>
  <si>
    <t>Rua Fernando Namora 451 / casa Referencia: portão de madeira - CEP 08583410 - Parque Piratininga, Itaquaquecetuba, São Paulo</t>
  </si>
  <si>
    <t>Itaquaquecetuba</t>
  </si>
  <si>
    <t>08583410</t>
  </si>
  <si>
    <t>27 de maio | 02:05</t>
  </si>
  <si>
    <t>27 de maio | 12:26</t>
  </si>
  <si>
    <t>MEL42301711639LMXDF01</t>
  </si>
  <si>
    <t>2000004480411123</t>
  </si>
  <si>
    <t>MLB2846914489</t>
  </si>
  <si>
    <t>Pastilha De Freio Dianteira Fiesta 2003 A Fev 2009</t>
  </si>
  <si>
    <t>Jucéli Da Silva De Freitas</t>
  </si>
  <si>
    <t>CPF 02597890031</t>
  </si>
  <si>
    <t>Rua São jorge 47, Nova Prata - CEP: 95320000, Rio Grande do Sul</t>
  </si>
  <si>
    <t>02597890031</t>
  </si>
  <si>
    <t>Rua Waldomiro acco 508 / próximo a Yoki Referencia: próximo a antiga fábrica da Yoki.. - CEP 95320000 - Retiro, Nova Prata, Rio Grande do Sul</t>
  </si>
  <si>
    <t>Nova Prata</t>
  </si>
  <si>
    <t>95320000</t>
  </si>
  <si>
    <t>27 de maio | 07:53</t>
  </si>
  <si>
    <t>MEL42301706697LMXDF01</t>
  </si>
  <si>
    <t>2000005721614932</t>
  </si>
  <si>
    <t>nilton escuri willmann</t>
  </si>
  <si>
    <t>03853119743</t>
  </si>
  <si>
    <t>Rua Charles Dickens 42 / '' - Casa 42b - CEP 23085680 - Campo Grande, Rio de Janeiro, Rio de Janeiro</t>
  </si>
  <si>
    <t>23085680</t>
  </si>
  <si>
    <t>26 de maio | 23:03</t>
  </si>
  <si>
    <t>30 de maio | 14:08</t>
  </si>
  <si>
    <t>MEL42301671321LMFFF01</t>
  </si>
  <si>
    <t>2000005721576556</t>
  </si>
  <si>
    <t>Joyce Souza</t>
  </si>
  <si>
    <t>25509708883</t>
  </si>
  <si>
    <t>Rua Raul Pereira de Camargo 160 / CEP 13178163 - Jardim Dall'Orto, Sumaré, São Paulo</t>
  </si>
  <si>
    <t>Sumaré</t>
  </si>
  <si>
    <t>13178163</t>
  </si>
  <si>
    <t>26 de maio | 02:01</t>
  </si>
  <si>
    <t>26 de maio | 11:07</t>
  </si>
  <si>
    <t>MEL42301653885LMFFF01</t>
  </si>
  <si>
    <t>2000005721552160</t>
  </si>
  <si>
    <t>Geovane Rosa Da Silva</t>
  </si>
  <si>
    <t>04163305769</t>
  </si>
  <si>
    <t>Rua Maria José Ferreira Duarte 32 / oficina damasceno - CEP 25975780 - Ermitage, Teresópolis, Rio de Janeiro</t>
  </si>
  <si>
    <t>25975780</t>
  </si>
  <si>
    <t>26 de maio | 18:26</t>
  </si>
  <si>
    <t>27 de maio | 14:21</t>
  </si>
  <si>
    <t>MEL42301705736LMFFF01</t>
  </si>
  <si>
    <t>2000005721486378</t>
  </si>
  <si>
    <t>MLB3111700887</t>
  </si>
  <si>
    <t>Kit Reparo Trambulador Logan 2007 À 2019</t>
  </si>
  <si>
    <t>Marcus Vinicius Vieira da Silva</t>
  </si>
  <si>
    <t>CPF 27237378880</t>
  </si>
  <si>
    <t>Rua Pero Lobo 100 - Bloco 12, Apto 22, São Bernardo do Campo - CEP: 09811310, São Paulo</t>
  </si>
  <si>
    <t>27237378880</t>
  </si>
  <si>
    <t>Rua Pero Lobo 100 / Bloco 12, Apto 22 - CEP 09811310 - Assunção, São Bernardo do Campo, São Paulo</t>
  </si>
  <si>
    <t>09811310</t>
  </si>
  <si>
    <t>26 de maio | 16:01</t>
  </si>
  <si>
    <t>26 de maio | 20:48</t>
  </si>
  <si>
    <t>THIAGO VICTOR DE AMORIM PEREIRA</t>
  </si>
  <si>
    <t>42301678456</t>
  </si>
  <si>
    <t>2000005720339378</t>
  </si>
  <si>
    <t>MLB2863584820</t>
  </si>
  <si>
    <t>ederson fernandes</t>
  </si>
  <si>
    <t>CPF 21378451805</t>
  </si>
  <si>
    <t>Rua Luiz Gallerani 362 - casa, São Manuel - CEP: 18652302, São Paulo</t>
  </si>
  <si>
    <t>21378451805</t>
  </si>
  <si>
    <t>Rua Luiz Gallerani 362 / casa Referencia: portão cinza garagem - CEP 18652302 - Vila São Luiz, São Manuel, São Paulo</t>
  </si>
  <si>
    <t>18652302</t>
  </si>
  <si>
    <t>27 de maio | 01:20</t>
  </si>
  <si>
    <t>27 de maio | 12:02</t>
  </si>
  <si>
    <t>MEL42301127565LMXDF01</t>
  </si>
  <si>
    <t>2000005720879800</t>
  </si>
  <si>
    <t>Rodolpho Nascimento</t>
  </si>
  <si>
    <t>11154815765</t>
  </si>
  <si>
    <t>José Eduardo sales 66 / Referencia: casa com portal de zinco. com placa de proibido estacionar.ao lado tem uma casa vermelha e uma igreja metodista. - CEP 28470000 - Santa afra, Santo Antônio de Pádua, Rio de Janeiro</t>
  </si>
  <si>
    <t>Santo Antônio de Pádua</t>
  </si>
  <si>
    <t>28470000</t>
  </si>
  <si>
    <t>26 de maio | 02:19</t>
  </si>
  <si>
    <t>27 de maio | 11:47</t>
  </si>
  <si>
    <t>MEL42301362147LMFFF01</t>
  </si>
  <si>
    <t>2000005720755722</t>
  </si>
  <si>
    <t>Agamenon Arruda Beckman</t>
  </si>
  <si>
    <t>96592087153</t>
  </si>
  <si>
    <t>Avenida avenida 108 esquina com rua 04 SN / Oficina mecânica Referencia: Agamenon  Centro automotivo - CEP 77455000 - Jardim aliança, Aliança do Tocantins, Tocantins</t>
  </si>
  <si>
    <t>Aliança do Tocantins</t>
  </si>
  <si>
    <t>Tocantins</t>
  </si>
  <si>
    <t>77455000</t>
  </si>
  <si>
    <t>26 de maio | 15:57</t>
  </si>
  <si>
    <t>31 de maio | 08:58</t>
  </si>
  <si>
    <t>MEL42301368932LMFFF01</t>
  </si>
  <si>
    <t>2000005720697956</t>
  </si>
  <si>
    <t>MLB3274747058</t>
  </si>
  <si>
    <t>Cabo De Capô Com Alavanca 1575mm Palio Weekend 97 A 00</t>
  </si>
  <si>
    <t>silvana ramos</t>
  </si>
  <si>
    <t>CPF 11685060773</t>
  </si>
  <si>
    <t>Estrada União e Indústria 12703 - loja irrigar, Petrópolis - CEP: 25730775, Rio de Janeiro</t>
  </si>
  <si>
    <t>11685060773</t>
  </si>
  <si>
    <t>Estrada União e Indústria 12703 / loja irrigar - CEP 25730775 - Itaipava, Petrópolis, Rio de Janeiro</t>
  </si>
  <si>
    <t>25730775</t>
  </si>
  <si>
    <t>27 de maio | 08:29</t>
  </si>
  <si>
    <t>29 de maio | 11:46</t>
  </si>
  <si>
    <t>MEL42301285861LMXDF01</t>
  </si>
  <si>
    <t>2000005720661502</t>
  </si>
  <si>
    <t>everton divino dos santos divino</t>
  </si>
  <si>
    <t>00269208160</t>
  </si>
  <si>
    <t>Condomínio Ouro Vermelho II 18 / Quadra 23 Loti18 Fase1 - CEP 71680385 - Setor Habitacional Jardim Botânico, Brasília, Distrito Federal</t>
  </si>
  <si>
    <t>71680385</t>
  </si>
  <si>
    <t>26 de maio | 08:29</t>
  </si>
  <si>
    <t>27 de maio | 18:33</t>
  </si>
  <si>
    <t>MEL42301329750LMFFF01</t>
  </si>
  <si>
    <t>2000005720615792</t>
  </si>
  <si>
    <t>MLB3103842471</t>
  </si>
  <si>
    <t>Capa Pedal Mitsubishi L200 Triton Kia Sportage Hyundai Tucso</t>
  </si>
  <si>
    <t>igo evis</t>
  </si>
  <si>
    <t>CPF 80269575553</t>
  </si>
  <si>
    <t>rua das acerolas 184 - prox a ponte., Camaçari - CEP: 42804780, Bahia</t>
  </si>
  <si>
    <t>80269575553</t>
  </si>
  <si>
    <t>CAMINHO PINHEIROS (ANTIGO CAMINHO 7 N°10) 10 / Proximo a Panificadora Massa Fina da Gleba C - CEP 42807057 - Camaçari, Bahia</t>
  </si>
  <si>
    <t>42807057</t>
  </si>
  <si>
    <t>MEL42301307984LMXDF01</t>
  </si>
  <si>
    <t>https://myaccount.mercadolivre.com.br/shipments/42301307984/detail</t>
  </si>
  <si>
    <t>2000005720582862</t>
  </si>
  <si>
    <t>SEVERINO  RAMOS</t>
  </si>
  <si>
    <t>43281672434</t>
  </si>
  <si>
    <t>Rua Dom Sebastião Leme 97 / Casa Referencia: Na rua do espaço festa "Hora da Diversão" e ao lado da "Cia do bolo" uma fábrica de bolo. A casa tem um portão de alumínio. - CEP 53230370 - Peixinhos, Olinda, Pernambuco</t>
  </si>
  <si>
    <t>53230370</t>
  </si>
  <si>
    <t>27 de maio | 18:41</t>
  </si>
  <si>
    <t>MEL42301293012LMFFF01</t>
  </si>
  <si>
    <t>2000004479871399</t>
  </si>
  <si>
    <t>jefferson lima</t>
  </si>
  <si>
    <t>CPF 00414449142</t>
  </si>
  <si>
    <t>rua adelino salvador 95 - casa dos fundos, Extrema - CEP: 37640000, Minas Gerais</t>
  </si>
  <si>
    <t>00414449142</t>
  </si>
  <si>
    <t>Rua Sebastião Othelo 100 / próximo a STA Referencia: próximo o batalhão da Polícia Militar - CEP 37640000 - Centro, Extrema, Minas Gerais</t>
  </si>
  <si>
    <t>Extrema</t>
  </si>
  <si>
    <t>37640000</t>
  </si>
  <si>
    <t>27 de maio | 01:16</t>
  </si>
  <si>
    <t>27 de maio | 12:04</t>
  </si>
  <si>
    <t>MEL42301252948LMXDF01</t>
  </si>
  <si>
    <t>2000004479848473</t>
  </si>
  <si>
    <t>Teresinha Francisca  Bissi</t>
  </si>
  <si>
    <t>CPF 95564870859</t>
  </si>
  <si>
    <t>Rua Aricá Mirim 111, São Paulo - CEP: 03680010, São Paulo</t>
  </si>
  <si>
    <t>95564870859</t>
  </si>
  <si>
    <t>Alameda Rio Grande da Serra 621 / Referencia: rua da creche/Restriçao-No/Condomínio-No/Portaria-NA/Elevador-NA/Escalera-No - CEP 11626327 - Boracéia, São Sebastião, São Paulo</t>
  </si>
  <si>
    <t>11626327</t>
  </si>
  <si>
    <t>27 de maio | 12:16</t>
  </si>
  <si>
    <t>MEL42301234388LMXDF01</t>
  </si>
  <si>
    <t>2000004479821653</t>
  </si>
  <si>
    <t>Bruna Lopes Ramos de Oliveira</t>
  </si>
  <si>
    <t>43180844850</t>
  </si>
  <si>
    <t>Rua Flórida 398 / CEP 06833100 - Jardim Magaly, Embu das Artes, São Paulo</t>
  </si>
  <si>
    <t>06833100</t>
  </si>
  <si>
    <t>26 de maio | 21:25</t>
  </si>
  <si>
    <t>27 de maio | 16:37</t>
  </si>
  <si>
    <t>MEL42301207988LMFFF01</t>
  </si>
  <si>
    <t>2000005720363342</t>
  </si>
  <si>
    <t>Agatha Braz</t>
  </si>
  <si>
    <t>05107374980</t>
  </si>
  <si>
    <t>Rua Santa Izabel 1280 / CEP 89209015 - João Costa, Joinville, Santa Catarina</t>
  </si>
  <si>
    <t>89209015</t>
  </si>
  <si>
    <t>25 de maio | 22:33</t>
  </si>
  <si>
    <t>26 de maio | 15:43</t>
  </si>
  <si>
    <t>MEL42301138015LMFFF01</t>
  </si>
  <si>
    <t>2000005720169008</t>
  </si>
  <si>
    <t>Andrea Anarelli</t>
  </si>
  <si>
    <t>28372773807</t>
  </si>
  <si>
    <t>Rua José Augusto de Carvalho 184 / Casa (sobrado) - CEP 13203331 - Vila Didi, Jundiaí, São Paulo</t>
  </si>
  <si>
    <t>13203331</t>
  </si>
  <si>
    <t>26 de maio | 02:56</t>
  </si>
  <si>
    <t>26 de maio | 10:16</t>
  </si>
  <si>
    <t>MEL42301050583LMFFF01</t>
  </si>
  <si>
    <t>2000005720155140</t>
  </si>
  <si>
    <t>Maicon Douglas</t>
  </si>
  <si>
    <t>37464853806</t>
  </si>
  <si>
    <t>Rua Sebastião Oswaldo Camargo 163 / Referencia: rua debaixo do açougue - CEP 18280180 - Vila Angélica, Tatuí, São Paulo</t>
  </si>
  <si>
    <t>Tatuí</t>
  </si>
  <si>
    <t>18280180</t>
  </si>
  <si>
    <t>26 de maio | 00:02</t>
  </si>
  <si>
    <t>26 de maio | 14:09</t>
  </si>
  <si>
    <t>MEL42301107158LMFFF01</t>
  </si>
  <si>
    <t>2000005720142654</t>
  </si>
  <si>
    <t>Dr.Cristiano  Torres</t>
  </si>
  <si>
    <t>43878999801</t>
  </si>
  <si>
    <t>Avenida 39 165 / Rua Da Caixa D'água - CEP 14790000 - Jardim Eliza, Guaíra, São Paulo</t>
  </si>
  <si>
    <t>Guaíra</t>
  </si>
  <si>
    <t>14790000</t>
  </si>
  <si>
    <t>26 de maio | 06:25</t>
  </si>
  <si>
    <t>28 de maio | 14:11</t>
  </si>
  <si>
    <t>MEL42301041219LMFFF01</t>
  </si>
  <si>
    <t>2000005720141288</t>
  </si>
  <si>
    <t>Amistroni Ramos Generoso</t>
  </si>
  <si>
    <t>85574600668</t>
  </si>
  <si>
    <t>Avenida Lincoln Westin da Silveira 1067 / padaria - CEP 37131470 - Campinho, Alfenas, Minas Gerais</t>
  </si>
  <si>
    <t>Alfenas</t>
  </si>
  <si>
    <t>37131470</t>
  </si>
  <si>
    <t>25 de maio | 23:11</t>
  </si>
  <si>
    <t>26 de maio | 16:49</t>
  </si>
  <si>
    <t>MEL42301039553LMFFF01</t>
  </si>
  <si>
    <t>2000005720077970</t>
  </si>
  <si>
    <t>Brian Wood</t>
  </si>
  <si>
    <t>38729628172</t>
  </si>
  <si>
    <t>Rua João Lemos 285 / Bloco 5 apt. 404 Referencia: Rogério, 
Residencial Safira - CEP 31995150 - Acaiaca, Belo Horizonte, Minas Gerais</t>
  </si>
  <si>
    <t>31995150</t>
  </si>
  <si>
    <t>26 de maio | 16:12</t>
  </si>
  <si>
    <t>27 de maio | 16:18</t>
  </si>
  <si>
    <t>MEL42301016671LMFFF01</t>
  </si>
  <si>
    <t>2000005720016134</t>
  </si>
  <si>
    <t>Chegou no dia sexta-feira, 26 de maio</t>
  </si>
  <si>
    <t>Jueliton Santos</t>
  </si>
  <si>
    <t>05361366536</t>
  </si>
  <si>
    <t>ESTRADA DA ILHA DO MOCAMBO 28 / Restaurante Asa de Ouro - CEP 41745050 - Salvador, Bahia</t>
  </si>
  <si>
    <t>41745050</t>
  </si>
  <si>
    <t>25 de maio | 23:49</t>
  </si>
  <si>
    <t>26 de maio | 17:01</t>
  </si>
  <si>
    <t>MEL42301044644LMFFF01</t>
  </si>
  <si>
    <t>https://myaccount.mercadolivre.com.br/shipments/42301044644/detail</t>
  </si>
  <si>
    <t>2000004479554869</t>
  </si>
  <si>
    <t>andre cicarelli</t>
  </si>
  <si>
    <t>15297086809</t>
  </si>
  <si>
    <t>Rua do Mucuge 333 / Loja 26 - Shopping dAjuda - CEP 45816000 - Arraial D'Ajuda, Bahia</t>
  </si>
  <si>
    <t>Arraial D'Ajuda</t>
  </si>
  <si>
    <t>45816000</t>
  </si>
  <si>
    <t>26 de maio | 19:28</t>
  </si>
  <si>
    <t>29 de maio | 10:53</t>
  </si>
  <si>
    <t>MEL42300963860LMFFF01</t>
  </si>
  <si>
    <t>2000004479537703</t>
  </si>
  <si>
    <t>Chega entre os dias 7 e 13 de junho</t>
  </si>
  <si>
    <t>Anderson Carlos Souza</t>
  </si>
  <si>
    <t>12654008495</t>
  </si>
  <si>
    <t>Rua São José 81 / Casa - CEP 55750000 - São José, Surubim, Pernambuco</t>
  </si>
  <si>
    <t>Surubim</t>
  </si>
  <si>
    <t>55750000</t>
  </si>
  <si>
    <t>26 de maio | 15:51</t>
  </si>
  <si>
    <t>Loggi</t>
  </si>
  <si>
    <t>ML42300942082135551</t>
  </si>
  <si>
    <t>https://www.loggi.com/rastreador/3762947aef/ML42300942082135551</t>
  </si>
  <si>
    <t>2000005719675692</t>
  </si>
  <si>
    <t>Hamilton Barbosa da Silva</t>
  </si>
  <si>
    <t>03373489792</t>
  </si>
  <si>
    <t>Rua Maria das Graças Barbosa Alves 120 / Casa Referencia: Rua próximo a gruta São Judas Tadeu - CEP 35969000 - Santa Quitéria, Catas Altas, Minas Gerais</t>
  </si>
  <si>
    <t>Catas Altas</t>
  </si>
  <si>
    <t>35969000</t>
  </si>
  <si>
    <t>25 de maio | 18:08</t>
  </si>
  <si>
    <t>27 de maio | 11:40</t>
  </si>
  <si>
    <t>MEL42300844515LMFFF01</t>
  </si>
  <si>
    <t>2000005719683656</t>
  </si>
  <si>
    <t>Marcio da Silva Cambraia</t>
  </si>
  <si>
    <t>03292329752</t>
  </si>
  <si>
    <t>Rua Waldemar Antonio Silva 40 / lado deposito de gás Referencia: casa ao lado deposito de gás - CEP 27175000 - country Club, Piraí, Rio de Janeiro</t>
  </si>
  <si>
    <t>Piraí</t>
  </si>
  <si>
    <t>27175000</t>
  </si>
  <si>
    <t>25 de maio | 22:50</t>
  </si>
  <si>
    <t>MEL42300908464LMFFF01</t>
  </si>
  <si>
    <t>2000005719646006</t>
  </si>
  <si>
    <t>ederson dos santos mendes</t>
  </si>
  <si>
    <t>CPF 23222292884</t>
  </si>
  <si>
    <t>Rua Luis Bartholomeu Antunes 100 - casa 1, Taboão da Serra - CEP: 06770110, São Paulo</t>
  </si>
  <si>
    <t>23222292884</t>
  </si>
  <si>
    <t>Rua Luis Bartholomeu Antunes 100 / casa 1 - CEP 06770110 - Jardim Iracema, Taboão da Serra, São Paulo</t>
  </si>
  <si>
    <t>06770110</t>
  </si>
  <si>
    <t>26 de maio | 15:55</t>
  </si>
  <si>
    <t>26 de maio | 20:31</t>
  </si>
  <si>
    <t>42300893272</t>
  </si>
  <si>
    <t>2000005719462168</t>
  </si>
  <si>
    <t xml:space="preserve">Erivellyton  Almeida Santos </t>
  </si>
  <si>
    <t>61097603318</t>
  </si>
  <si>
    <t>Rua Osvaldo dos Santos 130 / portão preto - CEP 17526716 - Vereador Eduardo Andrade Reis, Marília, São Paulo</t>
  </si>
  <si>
    <t>17526716</t>
  </si>
  <si>
    <t>25 de maio | 19:47</t>
  </si>
  <si>
    <t>26 de maio | 09:22</t>
  </si>
  <si>
    <t>MEL42300807008LMFFF01</t>
  </si>
  <si>
    <t>2000005719327826</t>
  </si>
  <si>
    <t>MLB2100187273</t>
  </si>
  <si>
    <t>Capa Pedal Hyundai Hr E H100 Kia Bongo K2500 K2700 K2799</t>
  </si>
  <si>
    <t>Mario Hideki Hamada</t>
  </si>
  <si>
    <t>CPF 12901863833</t>
  </si>
  <si>
    <t>Rua Sao Gil 67 - Apto 111, São Paulo - CEP: 03401030, São Paulo</t>
  </si>
  <si>
    <t>12901863833</t>
  </si>
  <si>
    <t>Rua Sao Gil 67 / Apto 111 - CEP 03401030 - Tatuapé, São Paulo, São Paulo</t>
  </si>
  <si>
    <t>03401030</t>
  </si>
  <si>
    <t>26 de maio | 16:16</t>
  </si>
  <si>
    <t>26 de maio | 19:33</t>
  </si>
  <si>
    <t>42300694339</t>
  </si>
  <si>
    <t>2000005719262882</t>
  </si>
  <si>
    <t>MLB2669867137</t>
  </si>
  <si>
    <t>Par Reparo Pino Guia Pinça De Freio Dianteiro Corolla 2006</t>
  </si>
  <si>
    <t>Ericon Ferreira</t>
  </si>
  <si>
    <t>CPF 07589436798</t>
  </si>
  <si>
    <t>AMARO RAMOS 31 - CASA, Casimiro de Abreu - CEP: 28860000, Rio de Janeiro</t>
  </si>
  <si>
    <t>07589436798</t>
  </si>
  <si>
    <t>RUA AMARO RAMOS 31 / CASA - CEP 28860000 - PROFESSOR SOUZA, Casimiro de Abreu, Rio de Janeiro</t>
  </si>
  <si>
    <t>Casimiro de Abreu</t>
  </si>
  <si>
    <t>28860000</t>
  </si>
  <si>
    <t>27 de maio | 08:36</t>
  </si>
  <si>
    <t>29 de maio | 16:40</t>
  </si>
  <si>
    <t>MEL42300665825LMXDF01</t>
  </si>
  <si>
    <t>2000004479261973</t>
  </si>
  <si>
    <t>PAR332092-5233</t>
  </si>
  <si>
    <t>MLB2940243653</t>
  </si>
  <si>
    <t>Par Bandeja Com Pivô E Par Bieleta Prisma 2013 Em Diante</t>
  </si>
  <si>
    <t>Kelvin Barbosa</t>
  </si>
  <si>
    <t>CPF 42313584860</t>
  </si>
  <si>
    <t>Rua Maysa 428, Barueri - CEP: 06436130, São Paulo</t>
  </si>
  <si>
    <t>42313584860</t>
  </si>
  <si>
    <t>Rua Maysa 428 / CEP 06436130 - Parque dos Camargos, Barueri, São Paulo</t>
  </si>
  <si>
    <t>06436130</t>
  </si>
  <si>
    <t>26 de maio | 18:14</t>
  </si>
  <si>
    <t>42300696668</t>
  </si>
  <si>
    <t>2000005719033790</t>
  </si>
  <si>
    <t>MLB3255306719</t>
  </si>
  <si>
    <t>2 Kit's Rolamento Eixo Tras Com Bucha 207 2008 A 2010 47mm</t>
  </si>
  <si>
    <t>Astolfo Dourado</t>
  </si>
  <si>
    <t>CPF 52245705572</t>
  </si>
  <si>
    <t>Castelo Branco 110 - Ap, Irecê - CEP: 44900000, Bahia</t>
  </si>
  <si>
    <t>52245705572</t>
  </si>
  <si>
    <t>1 de junho | 12:28</t>
  </si>
  <si>
    <t>QC394020557BR</t>
  </si>
  <si>
    <t>2000005718956530</t>
  </si>
  <si>
    <t>FERNANDO DONIZETE DO PRADO</t>
  </si>
  <si>
    <t>18434248867</t>
  </si>
  <si>
    <t>Avenida Prefeito Nelsom Cunha 267 / CEP 13835000 - Jardim São Luiz, Conchal, São Paulo</t>
  </si>
  <si>
    <t>Conchal</t>
  </si>
  <si>
    <t>13835000</t>
  </si>
  <si>
    <t>25 de maio | 22:03</t>
  </si>
  <si>
    <t>26 de maio | 16:33</t>
  </si>
  <si>
    <t>MEL42300594140LMFFF01</t>
  </si>
  <si>
    <t>2000005718897206</t>
  </si>
  <si>
    <t>Sergio Tadashi Suguimoto</t>
  </si>
  <si>
    <t>CPF 50475819934</t>
  </si>
  <si>
    <t>Rua Elias Nachif 400, Campo Grande - CEP: 79033030, Mato Grosso do Sul</t>
  </si>
  <si>
    <t>50475819934</t>
  </si>
  <si>
    <t>Rua Elias Nachif 400 / CEP 79033030 - Mata do Jacinto, Campo Grande, Mato Grosso do Sul</t>
  </si>
  <si>
    <t>79033030</t>
  </si>
  <si>
    <t>26 de maio | 05:07</t>
  </si>
  <si>
    <t>MEL42300509555LMXDF01</t>
  </si>
  <si>
    <t>2000004479118131</t>
  </si>
  <si>
    <t>Gleison Jose da Silva Costa</t>
  </si>
  <si>
    <t>05637393478</t>
  </si>
  <si>
    <t>Rua Força Estranha 7 / CEP 53620037 - Encanto Igarassu, Igarassu, Pernambuco</t>
  </si>
  <si>
    <t>53620037</t>
  </si>
  <si>
    <t>25 de maio | 19:49</t>
  </si>
  <si>
    <t>26 de maio | 17:53</t>
  </si>
  <si>
    <t>MEL42300500073LMFFF01</t>
  </si>
  <si>
    <t>2000005718863248</t>
  </si>
  <si>
    <t>Rogerio Strob de Medeiros</t>
  </si>
  <si>
    <t>CPF 13903056863</t>
  </si>
  <si>
    <t>Rua Souza Pereira 78 - Apartamento 11, Sorocaba - CEP: 18010320, São Paulo</t>
  </si>
  <si>
    <t>13903056863</t>
  </si>
  <si>
    <t>Rua Sete de Setembro 215 / CEP 18035000 - Centro, Sorocaba, São Paulo</t>
  </si>
  <si>
    <t>18035000</t>
  </si>
  <si>
    <t>26 de maio | 02:23</t>
  </si>
  <si>
    <t>26 de maio | 12:03</t>
  </si>
  <si>
    <t>MEL42300494469LMXDF01</t>
  </si>
  <si>
    <t>https://myaccount.mercadolivre.com.br/shipments/42300494469/detail</t>
  </si>
  <si>
    <t>2000004479043361</t>
  </si>
  <si>
    <t>Alex Silva</t>
  </si>
  <si>
    <t>01060127970</t>
  </si>
  <si>
    <t>AVENIDA BRASIL 742 / AVENIDA BRASIL - CEP 87240000 - Terra Boa, Paraná</t>
  </si>
  <si>
    <t>Terra Boa</t>
  </si>
  <si>
    <t>87240000</t>
  </si>
  <si>
    <t>26 de maio | 05:50</t>
  </si>
  <si>
    <t>MEL42300491500LMFFF01</t>
  </si>
  <si>
    <t>https://myaccount.mercadolivre.com.br/shipments/42300491500/detail</t>
  </si>
  <si>
    <t>2000004479017255</t>
  </si>
  <si>
    <t>geraldo monteiro</t>
  </si>
  <si>
    <t>68726910691</t>
  </si>
  <si>
    <t>Rua Inconfidência 510 / Loja 19 - CEP 32600100 - Centro, Betim, Minas Gerais</t>
  </si>
  <si>
    <t>32600100</t>
  </si>
  <si>
    <t>25 de maio | 21:26</t>
  </si>
  <si>
    <t>26 de maio | 17:58</t>
  </si>
  <si>
    <t>MEL42300467126LMFFF01</t>
  </si>
  <si>
    <t>https://myaccount.mercadolivre.com.br/shipments/42300467126/detail</t>
  </si>
  <si>
    <t>2000005718320162</t>
  </si>
  <si>
    <t>MLB1925303205</t>
  </si>
  <si>
    <t>Cabo De Marcha Cambio Montana 2011 2012 2013 2014 Novo</t>
  </si>
  <si>
    <t>Daniel Ferreira da Silva</t>
  </si>
  <si>
    <t>00609174312</t>
  </si>
  <si>
    <t>rua João Rocha SN / Referencia: próximo a escolinha Estação do Saber - CEP 65440000 - Humaitá, São Benedito do Rio Preto, Maranhão</t>
  </si>
  <si>
    <t>São Benedito do Rio Preto</t>
  </si>
  <si>
    <t>65440000</t>
  </si>
  <si>
    <t>26 de maio | 02:10</t>
  </si>
  <si>
    <t>30 de maio | 13:19</t>
  </si>
  <si>
    <t>MEL42300256329LMFFF01</t>
  </si>
  <si>
    <t>2000005718554002</t>
  </si>
  <si>
    <t>Wesley Danniel</t>
  </si>
  <si>
    <t>05709800627</t>
  </si>
  <si>
    <t>Do Cobalt 274 / CEP 37490000 - Inconfidentes, São Gonçalo do Sapucaí, Minas Gerais</t>
  </si>
  <si>
    <t>São Gonçalo do Sapucaí</t>
  </si>
  <si>
    <t>37490000</t>
  </si>
  <si>
    <t>25 de maio | 20:34</t>
  </si>
  <si>
    <t>26 de maio | 15:12</t>
  </si>
  <si>
    <t>MEL42300364999LMFFF01</t>
  </si>
  <si>
    <t>2000005718582326</t>
  </si>
  <si>
    <t>Chegou em 25 de maio</t>
  </si>
  <si>
    <t>Jair Bondioli</t>
  </si>
  <si>
    <t>CPF 04343247872</t>
  </si>
  <si>
    <t>Rua 01 SN - Qd 05 Lt 04, Luziânia - CEP: 72850595, Mato Grosso do Sul</t>
  </si>
  <si>
    <t>04343247872</t>
  </si>
  <si>
    <t>Avenida Dom Pedro I 3534 / Referencia: Loja De Embalagens - CEP 09132032 - Vila Luzita, Santo André, São Paulo</t>
  </si>
  <si>
    <t>09132032</t>
  </si>
  <si>
    <t>25 de maio | 16:06</t>
  </si>
  <si>
    <t>25 de maio | 19:08</t>
  </si>
  <si>
    <t>42300369557</t>
  </si>
  <si>
    <t>2000005718527642</t>
  </si>
  <si>
    <t>willian larssen</t>
  </si>
  <si>
    <t>00575948051</t>
  </si>
  <si>
    <t>Avenida Costa e Silva 2343 / Referencia: AO LADO DA FEICAP,TRES PODERES VEICULOS - CEP 98600000 - CENTRO, Três Passos, Rio Grande do Sul</t>
  </si>
  <si>
    <t>Três Passos</t>
  </si>
  <si>
    <t>98600000</t>
  </si>
  <si>
    <t>26 de maio | 14:24</t>
  </si>
  <si>
    <t>29 de maio | 11:02</t>
  </si>
  <si>
    <t>MEL42300418226LMFFF01</t>
  </si>
  <si>
    <t>2000004478921483</t>
  </si>
  <si>
    <t>Jonathan de Barros Paiani</t>
  </si>
  <si>
    <t>02080924044</t>
  </si>
  <si>
    <t>Avenida Senador Pinheiro Machado 2924 / predio 04 ap Referencia: relojoaria safira - CEP 97800000 - centro, São Luiz Gonzaga, Rio Grande do Sul</t>
  </si>
  <si>
    <t>São Luiz Gonzaga</t>
  </si>
  <si>
    <t>97800000</t>
  </si>
  <si>
    <t>29 de maio | 09:54</t>
  </si>
  <si>
    <t>MEL42300316191LMFFF01</t>
  </si>
  <si>
    <t>2000004478911875</t>
  </si>
  <si>
    <t>Lucas Leite Nogueira</t>
  </si>
  <si>
    <t>03051562505</t>
  </si>
  <si>
    <t>Quadra v 65 / Referencia: Entregar na Tornearia Casa Nova, em frente a panificadora Maranata na BR 235, depois do posto abasteça - CEP 47300000 - Topol, Casa Nova, Bahia</t>
  </si>
  <si>
    <t>Casa Nova</t>
  </si>
  <si>
    <t>47300000</t>
  </si>
  <si>
    <t>26 de maio | 02:40</t>
  </si>
  <si>
    <t>27 de maio | 17:08</t>
  </si>
  <si>
    <t>MEL42300306933LMFFF01</t>
  </si>
  <si>
    <t>2000005718350138</t>
  </si>
  <si>
    <t>Geovani Oliveira</t>
  </si>
  <si>
    <t>41087792827</t>
  </si>
  <si>
    <t>Avenida Brasília 2270 / Referencia: Bar xupeta beer - CEP 13412221 - Vila Industrial, Piracicaba, São Paulo</t>
  </si>
  <si>
    <t>13412221</t>
  </si>
  <si>
    <t>26 de maio | 01:27</t>
  </si>
  <si>
    <t>26 de maio | 15:40</t>
  </si>
  <si>
    <t>MEL42300269541LMFFF01</t>
  </si>
  <si>
    <t>2000005718203320</t>
  </si>
  <si>
    <t>MLB2932547439</t>
  </si>
  <si>
    <t>Bandeja Esquerda Sem Pivô Citroen C3 2003 A 2012</t>
  </si>
  <si>
    <t>2000005718161836</t>
  </si>
  <si>
    <t>MLB2981549253</t>
  </si>
  <si>
    <t>Cabo De Câmbio Hyundai Hr 2005 A 2012</t>
  </si>
  <si>
    <t>ivori militz fialho</t>
  </si>
  <si>
    <t>CPF 75738643020</t>
  </si>
  <si>
    <t>Silva Jardim 3130 3130 - Oficina Militz, Santa Maria - CEP: 97050700, Rio Grande do Sul</t>
  </si>
  <si>
    <t>75738643020</t>
  </si>
  <si>
    <t>Rua Silva Jardim 3130 / 3130 - Oficina Militz Referencia: Combinar Com Vendedor - CEP 97050700 - Nossa Senhora das Dores, Santa Maria, Rio Grande do Sul</t>
  </si>
  <si>
    <t>Santa Maria</t>
  </si>
  <si>
    <t>97050700</t>
  </si>
  <si>
    <t>26 de maio | 06:13</t>
  </si>
  <si>
    <t>29 de maio | 12:55</t>
  </si>
  <si>
    <t>MEL42300196429LMXDF01</t>
  </si>
  <si>
    <t>2000004478801119</t>
  </si>
  <si>
    <t>António Marcos Maia Santos Maia Santos</t>
  </si>
  <si>
    <t>CPF 02139322533</t>
  </si>
  <si>
    <t>Rua Da Cinsiridade 31, Santa Juliana - CEP: 38175000, Minas Gerais</t>
  </si>
  <si>
    <t>02139322533</t>
  </si>
  <si>
    <t>Rua da Sinceridade 31 / Casa Referencia: Próximo ao Mns - CEP 38175000 - Santa Felicidade, Santa Juliana, Minas Gerais</t>
  </si>
  <si>
    <t>Santa Juliana</t>
  </si>
  <si>
    <t>38175000</t>
  </si>
  <si>
    <t>26 de maio | 07:09</t>
  </si>
  <si>
    <t>27 de maio | 10:50</t>
  </si>
  <si>
    <t>MEL42300193023LMXDF01</t>
  </si>
  <si>
    <t>2000004478762121</t>
  </si>
  <si>
    <t>MLB2063600796</t>
  </si>
  <si>
    <t>Haste Bieleta Do Câmbio Peugeot 206 207  1.4 .16 161mm Curta</t>
  </si>
  <si>
    <t>Milton Dias Da Encarnacao Junior</t>
  </si>
  <si>
    <t>14564143000130</t>
  </si>
  <si>
    <t>Avenida Progresso 700 / Junior AutoCar Referencia: oficina Júnior AutoCar - CEP 36555000 - Centro, Ervália, Minas Gerais</t>
  </si>
  <si>
    <t>Ervália</t>
  </si>
  <si>
    <t>36555000</t>
  </si>
  <si>
    <t>26 de maio | 02:59</t>
  </si>
  <si>
    <t>29 de maio | 11:28</t>
  </si>
  <si>
    <t>MEL42300217550LMFFF01</t>
  </si>
  <si>
    <t>2000005718040210</t>
  </si>
  <si>
    <t>Adriano Moura do nascimento</t>
  </si>
  <si>
    <t>29176169898</t>
  </si>
  <si>
    <t>Rua Coripheu de Azevedo Marques 131 / CEP 09990650 - Conceição, Diadema, São Paulo</t>
  </si>
  <si>
    <t>Diadema</t>
  </si>
  <si>
    <t>09990650</t>
  </si>
  <si>
    <t>26 de maio | 00:13</t>
  </si>
  <si>
    <t>26 de maio | 10:17</t>
  </si>
  <si>
    <t>MEL42300136969LMFFF01</t>
  </si>
  <si>
    <t>2000005718004106</t>
  </si>
  <si>
    <t>MLB3003649450</t>
  </si>
  <si>
    <t>Cabo De Marcha Engate Palio 1.0 1996 A 2000</t>
  </si>
  <si>
    <t>Raimundo Prestes De Oliveira</t>
  </si>
  <si>
    <t>CPF 39439674253</t>
  </si>
  <si>
    <t>tv sao severino 275 - rua da balça, Acará - CEP: 68690000, Pará</t>
  </si>
  <si>
    <t>39439674253</t>
  </si>
  <si>
    <t>tv sao severino 275 / rua da balça Referencia: proximo ao mercadinho maues - CEP 68690000 - pantanal, Acará, Pará</t>
  </si>
  <si>
    <t>Acará</t>
  </si>
  <si>
    <t>68690000</t>
  </si>
  <si>
    <t>26 de maio | 02:36</t>
  </si>
  <si>
    <t>27 de maio | 14:22</t>
  </si>
  <si>
    <t>MEL42300120699LMXDF01</t>
  </si>
  <si>
    <t>2000005717979648</t>
  </si>
  <si>
    <t>Joao Francisco Pereira</t>
  </si>
  <si>
    <t>02072292956</t>
  </si>
  <si>
    <t>Rua Duque de Caxias 268 / Casa - CEP 86670000 - Centro, Itaguajé, Paraná</t>
  </si>
  <si>
    <t>Itaguajé</t>
  </si>
  <si>
    <t>86670000</t>
  </si>
  <si>
    <t>27 de maio | 12:43</t>
  </si>
  <si>
    <t>MEL42300115067LMFFF01</t>
  </si>
  <si>
    <t>2000005717927082</t>
  </si>
  <si>
    <t>Caua Morais</t>
  </si>
  <si>
    <t>08873861644</t>
  </si>
  <si>
    <t>Travessa João Braga 51 / casa Referencia: mercadinho azul - CEP 37660000 - vila são luiz, Paraisópolis, Minas Gerais</t>
  </si>
  <si>
    <t>Paraisópolis</t>
  </si>
  <si>
    <t>37660000</t>
  </si>
  <si>
    <t>25 de maio | 21:28</t>
  </si>
  <si>
    <t>26 de maio | 16:11</t>
  </si>
  <si>
    <t>MEL42300153088LMFFF01</t>
  </si>
  <si>
    <t>2000004478692893</t>
  </si>
  <si>
    <t>Fatima Guerra</t>
  </si>
  <si>
    <t>55210325091</t>
  </si>
  <si>
    <t>Rua Severo Ravizzoni 2736 / Ppa Pagno Centro Automotivo - CEP 95270000 - Flores da Cunha, Rio Grande do Sul</t>
  </si>
  <si>
    <t>Flores da Cunha</t>
  </si>
  <si>
    <t>95270000</t>
  </si>
  <si>
    <t>26 de maio | 14:19</t>
  </si>
  <si>
    <t>27 de maio | 12:34</t>
  </si>
  <si>
    <t>MEL42300153904LMFFF01</t>
  </si>
  <si>
    <t>2000005717889942</t>
  </si>
  <si>
    <t>MLB2187060533</t>
  </si>
  <si>
    <t>Par Reparo Pino Guia Pinça De Freio Dianteiro Nissan March</t>
  </si>
  <si>
    <t>jrsrita jrsrita</t>
  </si>
  <si>
    <t>17123100972</t>
  </si>
  <si>
    <t>Rua Padre Oswaldo Gomes 562 / Casa Referencia: Entregas pela manhã eavisar antes ok - CEP 81510100 - Guabirotuba, Curitiba, Paraná</t>
  </si>
  <si>
    <t>81510100</t>
  </si>
  <si>
    <t>25 de maio | 17:24</t>
  </si>
  <si>
    <t>26 de maio | 10:33</t>
  </si>
  <si>
    <t>MEL42300138132LMFFF01</t>
  </si>
  <si>
    <t>2000004478680817</t>
  </si>
  <si>
    <t>Sandro Cardoso</t>
  </si>
  <si>
    <t>CPF 20180909843</t>
  </si>
  <si>
    <t>Rua Benedita Alves de Morais 132, Itapeva - CEP: 37655000, Minas Gerais</t>
  </si>
  <si>
    <t>20180909843</t>
  </si>
  <si>
    <t>Alameda Tóquio 11 / CEP 37640000 - Extremaville, Extrema, Minas Gerais</t>
  </si>
  <si>
    <t>27 de maio | 10:23</t>
  </si>
  <si>
    <t>MEL42300139490LMXDF01</t>
  </si>
  <si>
    <t>2000005717860546</t>
  </si>
  <si>
    <t>Petrucio Ferreira</t>
  </si>
  <si>
    <t>CPF 75762331415</t>
  </si>
  <si>
    <t>Rua Fernão Dias Paes Leme 100 - Brumafer metalúrgica, Guarulhos - CEP: 07044180, São Paulo</t>
  </si>
  <si>
    <t>75762331415</t>
  </si>
  <si>
    <t>Rua Antonieta 301 / Casa 3 - CEP 07080120 - Picanço, Guarulhos, São Paulo</t>
  </si>
  <si>
    <t>07080120</t>
  </si>
  <si>
    <t>25 de maio | 16:22</t>
  </si>
  <si>
    <t>25 de maio | 19:11</t>
  </si>
  <si>
    <t>ALEXANDRE ALVES</t>
  </si>
  <si>
    <t>42300121406</t>
  </si>
  <si>
    <t>2000005717813278</t>
  </si>
  <si>
    <t>Cecilia Padilha Zani Von Hoonholtz</t>
  </si>
  <si>
    <t>32773787803</t>
  </si>
  <si>
    <t>Pantano Grande</t>
  </si>
  <si>
    <t>96690000</t>
  </si>
  <si>
    <t>MEL42300104494LMFFF01</t>
  </si>
  <si>
    <t>2000004478642055</t>
  </si>
  <si>
    <t>Eduardo Rogerio Jacao</t>
  </si>
  <si>
    <t>32042865842</t>
  </si>
  <si>
    <t>Rua Padre Madureira 319 / Referencia: Vizinho do RR lanches - CEP 18013210 - Além Ponte, Sorocaba, São Paulo</t>
  </si>
  <si>
    <t>18013210</t>
  </si>
  <si>
    <t>26 de maio | 15:11</t>
  </si>
  <si>
    <t>MEL42300098602LMFFF01</t>
  </si>
  <si>
    <t>2000004478608779</t>
  </si>
  <si>
    <t>Felippe  Silvestre</t>
  </si>
  <si>
    <t>70001462148</t>
  </si>
  <si>
    <t>Rua Irmã Antonieta Esmeralda Cabral 1 / Qd 28 Lt 22 Casa 1 - CEP 74494730 - Jardim São José, Goiânia, Goiás</t>
  </si>
  <si>
    <t>74494730</t>
  </si>
  <si>
    <t>25 de maio | 18:43</t>
  </si>
  <si>
    <t>26 de maio | 19:03</t>
  </si>
  <si>
    <t>MEL42300013577LMFFF01</t>
  </si>
  <si>
    <t>2000005717726886</t>
  </si>
  <si>
    <t>marcelo valim</t>
  </si>
  <si>
    <t>00252864719</t>
  </si>
  <si>
    <t>Estrada da Soca 645 / Jacarepaguá RJ Referencia: casa 53 - CEP 22723425 - Taquara, Rio de Janeiro, Rio de Janeiro</t>
  </si>
  <si>
    <t>22723425</t>
  </si>
  <si>
    <t>25 de maio | 18:05</t>
  </si>
  <si>
    <t>26 de maio | 17:04</t>
  </si>
  <si>
    <t>MEL42300063466LMFFF01</t>
  </si>
  <si>
    <t>2000005717722540</t>
  </si>
  <si>
    <t>Estela Miyuki  Seo Kano</t>
  </si>
  <si>
    <t>CPF 22815577828</t>
  </si>
  <si>
    <t>Av Vereador Eduardo Cassanho 15 - Casa 5, Piraju - CEP: 18800000, São Paulo</t>
  </si>
  <si>
    <t>22815577828</t>
  </si>
  <si>
    <t>Estrada Linha Glória SN / CEP 89888000 - Zona rural, Caibi, Santa Catarina</t>
  </si>
  <si>
    <t>Caibi</t>
  </si>
  <si>
    <t>89888000</t>
  </si>
  <si>
    <t>26 de maio | 08:05</t>
  </si>
  <si>
    <t>27 de maio | 14:46</t>
  </si>
  <si>
    <t>MEL42300062444LMXDF01</t>
  </si>
  <si>
    <t>2000005717634456</t>
  </si>
  <si>
    <t>raphael lorenzo</t>
  </si>
  <si>
    <t>09795735802</t>
  </si>
  <si>
    <t>Rua Maria Benedita M Poitena 205 / associação nordest Referencia: em frente ao drink bar - CEP 11740000 - jd sabauna, Itanhaém, São Paulo</t>
  </si>
  <si>
    <t>Itanhaém</t>
  </si>
  <si>
    <t>11740000</t>
  </si>
  <si>
    <t>25 de maio | 19:17</t>
  </si>
  <si>
    <t>26 de maio | 09:42</t>
  </si>
  <si>
    <t>MEL42300022372LMFFF01</t>
  </si>
  <si>
    <t>2000005717499730</t>
  </si>
  <si>
    <t>ricardo fabiano</t>
  </si>
  <si>
    <t>CPF 27439206886</t>
  </si>
  <si>
    <t>Altinópolis 570, São Paulo - CEP: 02334001, São Paulo</t>
  </si>
  <si>
    <t>27439206886</t>
  </si>
  <si>
    <t>Rua Altinópolis 570 / CEP 02334001 - Água Fria, São Paulo, São Paulo</t>
  </si>
  <si>
    <t>02334001</t>
  </si>
  <si>
    <t>25 de maio | 15:53</t>
  </si>
  <si>
    <t>25 de maio | 17:29</t>
  </si>
  <si>
    <t>CESAR ROSARIO DE BARROS</t>
  </si>
  <si>
    <t>42299906871</t>
  </si>
  <si>
    <t>2000005717504438</t>
  </si>
  <si>
    <t>MLB3246945047</t>
  </si>
  <si>
    <t>Cabo De Capô Com Alavanca Corsa Hatch Sedan 2002 Em Diante</t>
  </si>
  <si>
    <t>Roberto Marcedo</t>
  </si>
  <si>
    <t>CPF 05797266733</t>
  </si>
  <si>
    <t>Rua Pau Ferro 7, Serra - CEP: 29172270, Espírito Santo</t>
  </si>
  <si>
    <t>05797266733</t>
  </si>
  <si>
    <t>Rua Pau Ferro 7 / CEP 29172270 - Feu Rosa, Serra, Espírito Santo</t>
  </si>
  <si>
    <t>29172270</t>
  </si>
  <si>
    <t>26 de maio | 04:55</t>
  </si>
  <si>
    <t>27 de maio | 09:49</t>
  </si>
  <si>
    <t>MEL42299904365LMXDF01</t>
  </si>
  <si>
    <t>2000005717464566</t>
  </si>
  <si>
    <t>Richard Collier da silva</t>
  </si>
  <si>
    <t>18616388761</t>
  </si>
  <si>
    <t>Rua Um 780 / Rua Um LT 11 QD 4 Referencia: Entrar na rua do Sitio da Sagrada familia de Citrolândia, seguir pela rua um. ligar pro whats app - CEP 25942450 - Citrolândia, Guapimirim, Rio de Janeiro</t>
  </si>
  <si>
    <t>25942450</t>
  </si>
  <si>
    <t>25 de maio | 18:27</t>
  </si>
  <si>
    <t>27 de maio | 11:07</t>
  </si>
  <si>
    <t>MEL42299949030LMFFF01</t>
  </si>
  <si>
    <t>2000005717451210</t>
  </si>
  <si>
    <t>Israel Brandão</t>
  </si>
  <si>
    <t>11176789899</t>
  </si>
  <si>
    <t>Rua do Linho 1309 / loja Referencia: Entregar no horario comercial (09:30 ate as 18:00 Horas) - CEP 13454429 - Cidade Nova, Santa Bárbara D'Oeste, São Paulo</t>
  </si>
  <si>
    <t>Santa Bárbara D'Oeste</t>
  </si>
  <si>
    <t>13454429</t>
  </si>
  <si>
    <t>25 de maio | 12:51</t>
  </si>
  <si>
    <t>25 de maio | 19:38</t>
  </si>
  <si>
    <t>MEL42299884007LMFFF01</t>
  </si>
  <si>
    <t>2000004478474431</t>
  </si>
  <si>
    <t>Ademir Nascimento</t>
  </si>
  <si>
    <t>47360428858</t>
  </si>
  <si>
    <t>Estrada Sebastião Mota dos Santos 956 / casa Referencia: É um bar - CEP 12250000 - souzas, Monteiro Lobato, São Paulo</t>
  </si>
  <si>
    <t>Monteiro Lobato</t>
  </si>
  <si>
    <t>12250000</t>
  </si>
  <si>
    <t>25 de maio | 17:57</t>
  </si>
  <si>
    <t>MEL42299941384LMFFF01</t>
  </si>
  <si>
    <t>2000005717373020</t>
  </si>
  <si>
    <t>Vicsson ramos</t>
  </si>
  <si>
    <t>15775724755</t>
  </si>
  <si>
    <t>Rua Chapim 98 / bangu 1 Referencia: portão branco de aluminio com detalhes verde - CEP 21865390 - Bangu, Rio de Janeiro, Rio de Janeiro</t>
  </si>
  <si>
    <t>21865390</t>
  </si>
  <si>
    <t>25 de maio | 15:57</t>
  </si>
  <si>
    <t>26 de maio | 09:54</t>
  </si>
  <si>
    <t>MEL42299847639LMFFF01</t>
  </si>
  <si>
    <t>2000004478426967</t>
  </si>
  <si>
    <t>MLB3148710674</t>
  </si>
  <si>
    <t>Bandeja Dianteira Direita Sem Pivô Civic 2011 A 2016</t>
  </si>
  <si>
    <t>romulo dias</t>
  </si>
  <si>
    <t>CPF 09206740709</t>
  </si>
  <si>
    <t>Avenida Francisco Magalhães 66 - rua do ferro velho do zé paulo, Itaboraí - CEP: 24850755, Rio de Janeiro</t>
  </si>
  <si>
    <t>09206740709</t>
  </si>
  <si>
    <t>Avenida Francisco Magalhães 66 / vila verde 2 Referencia: Rua do ferro velho do Zé Paulo - CEP 24850755 - Vila Verde (Cabuçu), Itaboraí, Rio de Janeiro</t>
  </si>
  <si>
    <t>24850755</t>
  </si>
  <si>
    <t>26 de maio | 07:13</t>
  </si>
  <si>
    <t>27 de maio | 13:13</t>
  </si>
  <si>
    <t>MEL42299838689LMXDF01</t>
  </si>
  <si>
    <t>2000005717315796</t>
  </si>
  <si>
    <t>alexandre martins</t>
  </si>
  <si>
    <t>79469418972</t>
  </si>
  <si>
    <t>Rua Aloysio Paschoal Turrisi 246 / CEP 86085741 - Jardim Belém, Londrina, Paraná</t>
  </si>
  <si>
    <t>Londrina</t>
  </si>
  <si>
    <t>86085741</t>
  </si>
  <si>
    <t>25 de maio | 17:53</t>
  </si>
  <si>
    <t>26 de maio | 14:23</t>
  </si>
  <si>
    <t>MEL42299887726LMFFF01</t>
  </si>
  <si>
    <t>2000004478379723</t>
  </si>
  <si>
    <t>MASTER LOCAD DE VEICULOS LTDA EPP</t>
  </si>
  <si>
    <t>08448403000100</t>
  </si>
  <si>
    <t>Rua Doutor Leonildo Poltronieri de Souza 982 / CEP 29192525 - Centro Empresarial, Aracruz, Espírito Santo</t>
  </si>
  <si>
    <t>Aracruz</t>
  </si>
  <si>
    <t>29192525</t>
  </si>
  <si>
    <t>25 de maio | 18:21</t>
  </si>
  <si>
    <t>29 de maio | 15:40</t>
  </si>
  <si>
    <t>MEL42299843724LMFFF01</t>
  </si>
  <si>
    <t>2000005717194318</t>
  </si>
  <si>
    <t>Luiz Carlos Santos Rocha</t>
  </si>
  <si>
    <t>08646805549</t>
  </si>
  <si>
    <t>Rua Ademar Alves 93 / Lan House - CEP 45320000 - Centro, Santa Inês, Bahia</t>
  </si>
  <si>
    <t>Santa Inês</t>
  </si>
  <si>
    <t>45320000</t>
  </si>
  <si>
    <t>25 de maio | 20:44</t>
  </si>
  <si>
    <t>26 de maio | 13:50</t>
  </si>
  <si>
    <t>MEL42299827112LMFFF01</t>
  </si>
  <si>
    <t>2000004478361249</t>
  </si>
  <si>
    <t>léa Fernandes</t>
  </si>
  <si>
    <t>08348808302</t>
  </si>
  <si>
    <t>Dr. Antonio Pinto de Mendonça 1037 / CEP 63800000 - Vila Betania, Quixeramobim, Ceará</t>
  </si>
  <si>
    <t>26 de maio | 02:32</t>
  </si>
  <si>
    <t>28 de maio | 12:04</t>
  </si>
  <si>
    <t>MEL42299825610LMFFF01</t>
  </si>
  <si>
    <t>2000005717175790</t>
  </si>
  <si>
    <t>MLB2665617453</t>
  </si>
  <si>
    <t>Bomba De Combustível Flex Universal Sistema Bosch Saveiro</t>
  </si>
  <si>
    <t>Victor Amaral</t>
  </si>
  <si>
    <t>CPF 45911184877</t>
  </si>
  <si>
    <t>Rua Maria Elisa Siqueira SN, São Paulo - CEP: 02558000, São Paulo</t>
  </si>
  <si>
    <t>45911184877</t>
  </si>
  <si>
    <t>Rua Maria Dolores Bonilha 1157 / CASA SOBRADO - CEP 06142190 - Novo Osasco, Osasco, São Paulo</t>
  </si>
  <si>
    <t>06142190</t>
  </si>
  <si>
    <t>25 de maio | 20:08</t>
  </si>
  <si>
    <t>FALO O  ANDRE</t>
  </si>
  <si>
    <t>42299762973</t>
  </si>
  <si>
    <t>2000005717081124</t>
  </si>
  <si>
    <t>Devolução para revisar</t>
  </si>
  <si>
    <t>Você tem até terça-feira, 6 de junho, para nos avisar como o item chegou. Após essa data, vamos entender que chegou como esperado.</t>
  </si>
  <si>
    <t>MLB3006396861</t>
  </si>
  <si>
    <t>Cabo De Marcha Engate Palio Elx Fire 2004 A 2011</t>
  </si>
  <si>
    <t>Eduardo De jesus Almeida</t>
  </si>
  <si>
    <t>CPF 06994878899</t>
  </si>
  <si>
    <t>Manoel Hipolito Do Reg 455 - Casa, Guaruja - CEP: 11470200, São Paulo</t>
  </si>
  <si>
    <t>06994878899</t>
  </si>
  <si>
    <t>29 de maio | 09:22</t>
  </si>
  <si>
    <t>OV321278019BR</t>
  </si>
  <si>
    <t>2000004478322179</t>
  </si>
  <si>
    <t>José Salvino Gomes Filho Salvno</t>
  </si>
  <si>
    <t>81962924491</t>
  </si>
  <si>
    <t>Avenida Doutor Cláudio José Gueiros Leite 4526 / oficina - CEP 53439000 - Janga, Paulista, Pernambuco</t>
  </si>
  <si>
    <t>Paulista</t>
  </si>
  <si>
    <t>53439000</t>
  </si>
  <si>
    <t>26 de maio | 16:13</t>
  </si>
  <si>
    <t>MEL42299782264LMFFF01</t>
  </si>
  <si>
    <t>2000005717051924</t>
  </si>
  <si>
    <t>MLB1925277732</t>
  </si>
  <si>
    <t>Cabo De Marcha Cambio Agile 2009 2010 2011 2012 2013 2014</t>
  </si>
  <si>
    <t>caroliny  Pereira de Souza assis</t>
  </si>
  <si>
    <t>CPF 07023044507</t>
  </si>
  <si>
    <t>Avenida Brasil 1255, Tabocas do Brejo Velho - CEP: 47760000, Bahia</t>
  </si>
  <si>
    <t>07023044507</t>
  </si>
  <si>
    <t>Avenida Brasil 1255 / CEP 47760000 - Centro, Tabocas do Brejo Velho, Bahia</t>
  </si>
  <si>
    <t>Tabocas do Brejo Velho</t>
  </si>
  <si>
    <t>47760000</t>
  </si>
  <si>
    <t>29 de maio | 16:34</t>
  </si>
  <si>
    <t>MEL42299709229LMXDF01</t>
  </si>
  <si>
    <t>2000004478305021</t>
  </si>
  <si>
    <t>MLB1845922576</t>
  </si>
  <si>
    <t>Kit Rolamento Roda Traseira Ford Ka 1997 1998 1999 2000-2002</t>
  </si>
  <si>
    <t>Raphael Dias</t>
  </si>
  <si>
    <t>05800333920</t>
  </si>
  <si>
    <t>Rua Sabáudia 427 / no lava car - CEP 84071020 - Boa Vista, Ponta Grossa, Paraná</t>
  </si>
  <si>
    <t>Ponta Grossa</t>
  </si>
  <si>
    <t>84071020</t>
  </si>
  <si>
    <t>25 de maio | 14:40</t>
  </si>
  <si>
    <t>27 de maio | 10:44</t>
  </si>
  <si>
    <t>MEL42299764024LMFFF01</t>
  </si>
  <si>
    <t>2000005717023430</t>
  </si>
  <si>
    <t>Jose Batista da Silva Silva</t>
  </si>
  <si>
    <t>03831286680</t>
  </si>
  <si>
    <t>Rua Minas Gerais 792 / casa - CEP 13445506 - Nobreville, Engenheiro Coelho, São Paulo</t>
  </si>
  <si>
    <t>13445506</t>
  </si>
  <si>
    <t>25 de maio | 11:32</t>
  </si>
  <si>
    <t>25 de maio | 18:14</t>
  </si>
  <si>
    <t>MEL42299756488LMFFF01</t>
  </si>
  <si>
    <t>2000004478278291</t>
  </si>
  <si>
    <t>Geimison Bezerra</t>
  </si>
  <si>
    <t>85371823549</t>
  </si>
  <si>
    <t>Rua Engenheiro Gilberto Queiroz de Sales 146 / Conj 21  Blz D Ap 203 - CEP 40230117 - Federação, Salvador, Bahia</t>
  </si>
  <si>
    <t>40230117</t>
  </si>
  <si>
    <t>30 de maio | 13:07</t>
  </si>
  <si>
    <t>MEL42299735680LMFFF01</t>
  </si>
  <si>
    <t>2000005716860230</t>
  </si>
  <si>
    <t>Luiz Antônio machado</t>
  </si>
  <si>
    <t>79438008853</t>
  </si>
  <si>
    <t>Rua Alzira Faria de Lima 72 / Mercado - CEP 11955000 - Barra do Turvo, São Paulo</t>
  </si>
  <si>
    <t>Barra do Turvo</t>
  </si>
  <si>
    <t>11955000</t>
  </si>
  <si>
    <t>25 de maio | 21:36</t>
  </si>
  <si>
    <t>26 de maio | 18:49</t>
  </si>
  <si>
    <t>MEL42299617757LMFFF01</t>
  </si>
  <si>
    <t>2000005716817890</t>
  </si>
  <si>
    <t>Gabriel Alvim</t>
  </si>
  <si>
    <t>CPF 47719943821</t>
  </si>
  <si>
    <t>Rua santa Rita dos Cafesais 318, Nova Resende - CEP: 37860000, Minas Gerais</t>
  </si>
  <si>
    <t>47719943821</t>
  </si>
  <si>
    <t>R DELFIM MOREIRA 578 / CEP 37860000 - Nova Resende, Minas Gerais</t>
  </si>
  <si>
    <t>Nova Resende</t>
  </si>
  <si>
    <t>37860000</t>
  </si>
  <si>
    <t>26 de maio | 01:44</t>
  </si>
  <si>
    <t>29 de maio | 17:21</t>
  </si>
  <si>
    <t>MEL42299601379LMXDF01</t>
  </si>
  <si>
    <t>https://myaccount.mercadolivre.com.br/shipments/42299601379/detail</t>
  </si>
  <si>
    <t>2000005716822104</t>
  </si>
  <si>
    <t>alexandre kopper</t>
  </si>
  <si>
    <t>76028364053</t>
  </si>
  <si>
    <t>Rod. Rs452 Km14 6512 / Referencia: portão azul defronte ao ginásio Municipal - CEP 95778000 - centro, Vale Real, Rio Grande do Sul</t>
  </si>
  <si>
    <t>Vale Real</t>
  </si>
  <si>
    <t>95778000</t>
  </si>
  <si>
    <t>25 de maio | 14:28</t>
  </si>
  <si>
    <t>26 de maio | 12:59</t>
  </si>
  <si>
    <t>MEL42299660258LMFFF01</t>
  </si>
  <si>
    <t>2000005716786278</t>
  </si>
  <si>
    <t>Maurilio Oliveira</t>
  </si>
  <si>
    <t>CPF 15634373760</t>
  </si>
  <si>
    <t>Rua santinha lubiana gomes SN - Bar da penha duas porta cinzas, Castelo - CEP: 29360000, Espírito Santo</t>
  </si>
  <si>
    <t>15634373760</t>
  </si>
  <si>
    <t>Rua Santinha L Gomes SN / Bar da penha duas porta cinzas Referencia: Bar da penha duas porta cinzas - CEP 29360000 - Vila nova, Castelo, Espírito Santo</t>
  </si>
  <si>
    <t>Castelo</t>
  </si>
  <si>
    <t>29360000</t>
  </si>
  <si>
    <t>26 de maio | 01:49</t>
  </si>
  <si>
    <t>27 de maio | 10:55</t>
  </si>
  <si>
    <t>MEL42299645752LMXDF01</t>
  </si>
  <si>
    <t>2000004477865679</t>
  </si>
  <si>
    <t>Marcio Santos</t>
  </si>
  <si>
    <t>07664536774</t>
  </si>
  <si>
    <t>Avenida José Mendonça de Campos 186 / Sobrado - CEP 24450700 - Mutondo, São Gonçalo, Rio de Janeiro</t>
  </si>
  <si>
    <t>24450700</t>
  </si>
  <si>
    <t>26 de maio | 14:40</t>
  </si>
  <si>
    <t>MEL42299405192LMFFF01</t>
  </si>
  <si>
    <t>2000004477853029</t>
  </si>
  <si>
    <t>Abimael dias de Souza</t>
  </si>
  <si>
    <t>14068619603</t>
  </si>
  <si>
    <t>Rua José Ventureli 256 / Referencia: Entregar  outras pessoas - CEP 37795000 - Joao texeira filh, Andradas, Minas Gerais</t>
  </si>
  <si>
    <t>Andradas</t>
  </si>
  <si>
    <t>37795000</t>
  </si>
  <si>
    <t>25 de maio | 21:12</t>
  </si>
  <si>
    <t>26 de maio | 15:15</t>
  </si>
  <si>
    <t>MEL42299396326LMFFF01</t>
  </si>
  <si>
    <t>2000004477782799</t>
  </si>
  <si>
    <t>carvalho ismail</t>
  </si>
  <si>
    <t>43580661434</t>
  </si>
  <si>
    <t>Rua Milton Lundgren 1050 / CASA 02 Referencia: POR TRAS DO MERCADO POPULAR,  - FONE 3432.5520 - CEP 53050170 - Jardim Atlântico, Olinda, Pernambuco</t>
  </si>
  <si>
    <t>53050170</t>
  </si>
  <si>
    <t>26 de maio | 18:39</t>
  </si>
  <si>
    <t>MEL42299281579LMFFF01</t>
  </si>
  <si>
    <t>2000005715947788</t>
  </si>
  <si>
    <t>francisco claudio soares silva</t>
  </si>
  <si>
    <t>12468809890</t>
  </si>
  <si>
    <t>Rua Falcão 74 / escola arlindo miguel segunda a direita Referencia: Agencia Mercado Livre Bairro Alves A dias - CEP 09856530 - Alvarenga, São Bernardo do Campo, São Paulo</t>
  </si>
  <si>
    <t>09856530</t>
  </si>
  <si>
    <t>25 de maio | 11:44</t>
  </si>
  <si>
    <t>25 de maio | 20:06</t>
  </si>
  <si>
    <t>MEL42299258873LMFFF01</t>
  </si>
  <si>
    <t>2000005715812322</t>
  </si>
  <si>
    <t xml:space="preserve">Jose Carlos Ribeiro </t>
  </si>
  <si>
    <t>CPF 19255752847</t>
  </si>
  <si>
    <t>Av do estado São Caitano do Sul 1478, São Caetano do Sul - CEP: 09520150, São Paulo</t>
  </si>
  <si>
    <t>19255752847</t>
  </si>
  <si>
    <t>2000005715616586</t>
  </si>
  <si>
    <t>Cesar Augusto Dinis</t>
  </si>
  <si>
    <t>16173657856</t>
  </si>
  <si>
    <t>Rua Mussaenda 358 / Referencia: Rua Mussaenda - CEP 38307834 - Cidade Jardim, Ituiutaba, Minas Gerais</t>
  </si>
  <si>
    <t>38307834</t>
  </si>
  <si>
    <t>25 de maio | 07:26</t>
  </si>
  <si>
    <t>26 de maio | 13:06</t>
  </si>
  <si>
    <t>MEL42299177198LMFFF01</t>
  </si>
  <si>
    <t>2000005715561492</t>
  </si>
  <si>
    <t>Fabio Martins</t>
  </si>
  <si>
    <t>05508521747</t>
  </si>
  <si>
    <t>Rua Cordiline 107 / casa Referencia: Enfrente a creche perto do mercado Remafra - CEP 13825000 - groot, Holambra, São Paulo</t>
  </si>
  <si>
    <t>Holambra</t>
  </si>
  <si>
    <t>13825000</t>
  </si>
  <si>
    <t>25 de maio | 02:04</t>
  </si>
  <si>
    <t>25 de maio | 10:23</t>
  </si>
  <si>
    <t>MEL42299095295LMFFF01</t>
  </si>
  <si>
    <t>2000005715326786</t>
  </si>
  <si>
    <t>Marcilene Moreira</t>
  </si>
  <si>
    <t>14434790633</t>
  </si>
  <si>
    <t>E.dr José dos Santos 126 / Loja Referencia: Loja bigline calçados - CEP 37480000 - Centro, Lambari, Minas Gerais</t>
  </si>
  <si>
    <t>Lambari</t>
  </si>
  <si>
    <t>37480000</t>
  </si>
  <si>
    <t>25 de maio | 14:54</t>
  </si>
  <si>
    <t>29 de maio | 12:19</t>
  </si>
  <si>
    <t>MEL42299055178LMFFF01</t>
  </si>
  <si>
    <t>2000005715265434</t>
  </si>
  <si>
    <t>Thiago De Oliveira</t>
  </si>
  <si>
    <t>CPF 44799908871</t>
  </si>
  <si>
    <t>alameda dos Maracatins 1366 - Classic, São Paulo - CEP: 05791220, São Paulo</t>
  </si>
  <si>
    <t>44799908871</t>
  </si>
  <si>
    <t>RUA MONFORTE DE LEMOS 470 / Loja - CEP 05783170 - Jardim Umuarama, São Paulo, São Paulo</t>
  </si>
  <si>
    <t>05783170</t>
  </si>
  <si>
    <t>26 de maio | 11:09</t>
  </si>
  <si>
    <t>MEL42298969319LMXDF01</t>
  </si>
  <si>
    <t>https://myaccount.mercadolivre.com.br/shipments/42298969319/detail</t>
  </si>
  <si>
    <t>2000004477429867</t>
  </si>
  <si>
    <t>THALLES LEONARDO SIMAS GOMES</t>
  </si>
  <si>
    <t>12722230780</t>
  </si>
  <si>
    <t>Rua Guatambu 102 / Referencia: Pode entregar para a Ana Carolina, Thalles Leonardo ou o VIZINHO Murilo. - CEP 21555350 - Marechal Hermes, Rio de Janeiro, Rio de Janeiro</t>
  </si>
  <si>
    <t>21555350</t>
  </si>
  <si>
    <t>25 de maio | 02:02</t>
  </si>
  <si>
    <t>25 de maio | 18:09</t>
  </si>
  <si>
    <t>MEL42298960689LMFFF01</t>
  </si>
  <si>
    <t>2000005715188722</t>
  </si>
  <si>
    <t>Osvaldo bosik Bosik</t>
  </si>
  <si>
    <t>68166346087</t>
  </si>
  <si>
    <t>Rua Osvaldo Cruz 333 / casa Referencia: Empresa pietrobon e cia ltda - CEP 99950000 - São paulo, Tapejara, Rio Grande do Sul</t>
  </si>
  <si>
    <t>Tapejara</t>
  </si>
  <si>
    <t>99950000</t>
  </si>
  <si>
    <t>25 de maio | 14:25</t>
  </si>
  <si>
    <t>MEL42298994534LMFFF01</t>
  </si>
  <si>
    <t>2000005715162210</t>
  </si>
  <si>
    <t>MLB2220343648</t>
  </si>
  <si>
    <t>Suporte Radiador Vectra Elegance 2.0 8v 04 A 05 Le/ld</t>
  </si>
  <si>
    <t>eurico carvalho faria</t>
  </si>
  <si>
    <t>CPF 47606100144</t>
  </si>
  <si>
    <t>Rua 16 SN - Q 06 Lt 05 bairro jardim goias, Jataí - CEP: 75804650, Goiás</t>
  </si>
  <si>
    <t>47606100144</t>
  </si>
  <si>
    <t>Rua 16 SN / Q 06 Lt 05 bairro jardim goias Referencia: Q 06 Lt 05 bairro jardim goias - CEP 75804650 - Setor Jardim Goiás, Jataí, Goiás</t>
  </si>
  <si>
    <t>Jataí</t>
  </si>
  <si>
    <t>75804650</t>
  </si>
  <si>
    <t>29 de maio | 10:31</t>
  </si>
  <si>
    <t>MEL42298920101LMXDF01</t>
  </si>
  <si>
    <t>2000005715166136</t>
  </si>
  <si>
    <t>Christian Araújo</t>
  </si>
  <si>
    <t>12814999940</t>
  </si>
  <si>
    <t>Rua Anastácio Fermino de Araújo 146 / última casa laranja Referencia: última casa laranja da rua - CEP 88160186 - Centro, Biguaçu, Santa Catarina</t>
  </si>
  <si>
    <t>Biguaçu</t>
  </si>
  <si>
    <t>88160186</t>
  </si>
  <si>
    <t>25 de maio | 02:45</t>
  </si>
  <si>
    <t>25 de maio | 13:23</t>
  </si>
  <si>
    <t>MEL42298983374LMFFF01</t>
  </si>
  <si>
    <t>2000004477321951</t>
  </si>
  <si>
    <t>MLB3041084844</t>
  </si>
  <si>
    <t>Cabo De Capô Com Botão Opala 1975 A 1983</t>
  </si>
  <si>
    <t>Breno Luiz Santos Pireneus</t>
  </si>
  <si>
    <t>CPF 75708060182</t>
  </si>
  <si>
    <t>Alameda das Camelias 80 - Portal de Dourados, Dourados - CEP: 79826330, Mato Grosso do Sul</t>
  </si>
  <si>
    <t>75708060182</t>
  </si>
  <si>
    <t>Avenida Weimar Gonçalves Torres 1319 / Oficina Galpao 70 - CEP 79800010 - Centro, Dourados, Mato Grosso do Sul</t>
  </si>
  <si>
    <t>Dourados</t>
  </si>
  <si>
    <t>79800010</t>
  </si>
  <si>
    <t>26 de maio | 05:40</t>
  </si>
  <si>
    <t>29 de maio | 09:24</t>
  </si>
  <si>
    <t>MEL42298921398LMXDF01</t>
  </si>
  <si>
    <t>2000005714859020</t>
  </si>
  <si>
    <t>Hermes Alves Matos</t>
  </si>
  <si>
    <t>CPF 02926535570</t>
  </si>
  <si>
    <t>Casa SN - Casa, Tucano - CEP: 48790000, Bahia</t>
  </si>
  <si>
    <t>02926535570</t>
  </si>
  <si>
    <t>Rua Campo da Bola 131 / Casa Referencia: Casa fica próximo ao sala informática, nas proximidades da rodoviária, Casa da Dalila - CEP 48790000 - Rodoviária, Tucano, Bahia</t>
  </si>
  <si>
    <t>Tucano</t>
  </si>
  <si>
    <t>48790000</t>
  </si>
  <si>
    <t>26 de maio | 05:04</t>
  </si>
  <si>
    <t>29 de maio | 12:33</t>
  </si>
  <si>
    <t>MEL42298793607LMXDF01</t>
  </si>
  <si>
    <t>2000004477247671</t>
  </si>
  <si>
    <t>Emerson de Oliveira</t>
  </si>
  <si>
    <t>48556540864</t>
  </si>
  <si>
    <t>Estr. Mun. Antonio Romiti PRC-172 2950 / vila pedroso Referencia: após a Vila Pedroso, antes da encruzilhada para Nazaré e Perdões. - CEP 12970000 - Batatuba, Piracaia, São Paulo</t>
  </si>
  <si>
    <t>25 de maio | 01:02</t>
  </si>
  <si>
    <t>25 de maio | 17:37</t>
  </si>
  <si>
    <t>MEL42298848142LMFFF01</t>
  </si>
  <si>
    <t>2000004477219363</t>
  </si>
  <si>
    <t>Jandirlei Cardoso</t>
  </si>
  <si>
    <t>96799935072</t>
  </si>
  <si>
    <t>Rua 20 de setembro SN / fundos Referencia: casa de traz - CEP 95420000 - centro, Jaquirana, Rio Grande do Sul</t>
  </si>
  <si>
    <t>Jaquirana</t>
  </si>
  <si>
    <t>95420000</t>
  </si>
  <si>
    <t>25 de maio | 14:49</t>
  </si>
  <si>
    <t>MEL42298763455LMFFF01</t>
  </si>
  <si>
    <t>2000005714774564</t>
  </si>
  <si>
    <t>Valmir da Silva Faleiro</t>
  </si>
  <si>
    <t>94473900053</t>
  </si>
  <si>
    <t>Rua dos Maias 1103 / ap303 b9 Referencia: assembleia vida nova - CEP 91170200 - Rubem Berta, Porto Alegre, Rio Grande do Sul</t>
  </si>
  <si>
    <t>91170200</t>
  </si>
  <si>
    <t>25 de maio | 16:32</t>
  </si>
  <si>
    <t>26 de maio | 12:31</t>
  </si>
  <si>
    <t>MEL42298814948LMFFF01</t>
  </si>
  <si>
    <t>2000005714715956</t>
  </si>
  <si>
    <t>MLB3006391228</t>
  </si>
  <si>
    <t>Cabo De Câmbio Engate Palio Ex 1.0 Fire 2004 A 2007</t>
  </si>
  <si>
    <t>davimariaemanuelle davimariaemanuelle</t>
  </si>
  <si>
    <t>CPF 39031808822</t>
  </si>
  <si>
    <t>Rua Guilhermina Pascoalini Botti 162, Osasco - CEP: 06132160, São Paulo</t>
  </si>
  <si>
    <t>39031808822</t>
  </si>
  <si>
    <t>Rua Guilhermina Pascoalini Botti 162 / Referencia: Final da rua próximo a escada - CEP 06132160 - Santo Antônio, Osasco, São Paulo</t>
  </si>
  <si>
    <t>06132160</t>
  </si>
  <si>
    <t>25 de maio | 20:01</t>
  </si>
  <si>
    <t>42298793624</t>
  </si>
  <si>
    <t>2000005714719050</t>
  </si>
  <si>
    <t>Gabriel Gustavo</t>
  </si>
  <si>
    <t>37862105869</t>
  </si>
  <si>
    <t>AVENIDA ANTONIO HONÓRIO REAL 156 / Depósito de Gas - CEP 14804075 - Araraquara, São Paulo</t>
  </si>
  <si>
    <t>Araraquara</t>
  </si>
  <si>
    <t>14804075</t>
  </si>
  <si>
    <t>25 de maio | 00:31</t>
  </si>
  <si>
    <t>26 de maio | 12:29</t>
  </si>
  <si>
    <t>MEL42298731641LMFFF01</t>
  </si>
  <si>
    <t>https://myaccount.mercadolivre.com.br/shipments/42298731641/detail</t>
  </si>
  <si>
    <t>2000005714704724</t>
  </si>
  <si>
    <t>João Junio Lima teixeira Teixeira</t>
  </si>
  <si>
    <t>13645890602</t>
  </si>
  <si>
    <t>Rua Manoel Antônio Lopes 15 / perto da rodofrutas - CEP 36990000 - Centro, São José do Mantimento, Minas Gerais</t>
  </si>
  <si>
    <t>São José do Mantimento</t>
  </si>
  <si>
    <t>36990000</t>
  </si>
  <si>
    <t>26 de maio | 13:14</t>
  </si>
  <si>
    <t>27 de maio | 13:33</t>
  </si>
  <si>
    <t>MEL42298786654LMFFF01</t>
  </si>
  <si>
    <t>2000005714656354</t>
  </si>
  <si>
    <t>Gustavo Carlos</t>
  </si>
  <si>
    <t>10977960439</t>
  </si>
  <si>
    <t>Rua da Orquídeas 114 / Referencia: Segunda Casa Perto Da Padaria João Paulo Segundo - CEP 55515000 - João Paulo Segunda, Amaraji, Pernambuco</t>
  </si>
  <si>
    <t>Amaraji</t>
  </si>
  <si>
    <t>55515000</t>
  </si>
  <si>
    <t>27 de maio | 08:53</t>
  </si>
  <si>
    <t>MEL42298763440LMFFF01</t>
  </si>
  <si>
    <t>2000005714504944</t>
  </si>
  <si>
    <t xml:space="preserve">Anderson  Rodrigues </t>
  </si>
  <si>
    <t>30862463831</t>
  </si>
  <si>
    <t>Rua Padre Fabiano 478 / CEP 13360025 - Centro, Capivari, São Paulo</t>
  </si>
  <si>
    <t>Capivari</t>
  </si>
  <si>
    <t>13360025</t>
  </si>
  <si>
    <t>25 de maio | 02:00</t>
  </si>
  <si>
    <t>25 de maio | 17:12</t>
  </si>
  <si>
    <t>MEL42298639035LMFFF01</t>
  </si>
  <si>
    <t>https://myaccount.mercadolivre.com.br/shipments/42298639035/detail</t>
  </si>
  <si>
    <t>2000004477097199</t>
  </si>
  <si>
    <t>Elisabete Gonçalves Ferreira Santos</t>
  </si>
  <si>
    <t>35158833800</t>
  </si>
  <si>
    <t>Rua Francisco José Alves 92 / bloco 20 Ap22A Referencia: favor ligar no telefone fixo 39879729 - CEP 08490630 - Vila Paulista I, São Paulo, São Paulo</t>
  </si>
  <si>
    <t>08490630</t>
  </si>
  <si>
    <t>24 de maio | 23:22</t>
  </si>
  <si>
    <t>25 de maio | 12:44</t>
  </si>
  <si>
    <t>MEL42298637329LMFFF01</t>
  </si>
  <si>
    <t>2000004477078093</t>
  </si>
  <si>
    <t>Caio  Borges</t>
  </si>
  <si>
    <t>45529038883</t>
  </si>
  <si>
    <t>Rua Dr. Percival Bacci 154 / CEP 13700000 - Jardim Monte Belo, Casa Branca, São Paulo</t>
  </si>
  <si>
    <t>Casa Branca</t>
  </si>
  <si>
    <t>13700000</t>
  </si>
  <si>
    <t>24 de maio | 23:56</t>
  </si>
  <si>
    <t>25 de maio | 15:45</t>
  </si>
  <si>
    <t>MEL42298621989LMFFF01</t>
  </si>
  <si>
    <t>2000005714452930</t>
  </si>
  <si>
    <t>Par-5307</t>
  </si>
  <si>
    <t>MLB2092969646</t>
  </si>
  <si>
    <t>Par Bieleta Dianteira Vw Voyage 2008 Até 2016 Todas Versões</t>
  </si>
  <si>
    <t>lucilene dias lima</t>
  </si>
  <si>
    <t>CPF 00001383639</t>
  </si>
  <si>
    <t>Rua Da Pedreira 120 - A, Nova Lima - CEP: 34001409, Minas Gerais</t>
  </si>
  <si>
    <t>00001383639</t>
  </si>
  <si>
    <t>Rua da Pedreira 120 / Referencia: Zig Zag da beijo Ward - CEP 34001409 - Matadouro, Nova Lima, Minas Gerais</t>
  </si>
  <si>
    <t>Nova Lima</t>
  </si>
  <si>
    <t>34001409</t>
  </si>
  <si>
    <t>26 de maio | 00:35</t>
  </si>
  <si>
    <t>27 de maio | 21:12</t>
  </si>
  <si>
    <t>MEL42298617613LMXDF01</t>
  </si>
  <si>
    <t>2000005714407000</t>
  </si>
  <si>
    <t>MLB2126843455</t>
  </si>
  <si>
    <t>Kit Pino Guia Bucha Pinça Fiat Brava Marea Turbo  Weekend</t>
  </si>
  <si>
    <t>Vitor Cruz</t>
  </si>
  <si>
    <t>CPF 06972762600</t>
  </si>
  <si>
    <t>Rua Pedra Lunar 259 - Apto 201, Belo Horizonte - CEP: 31570550, Minas Gerais</t>
  </si>
  <si>
    <t>06972762600</t>
  </si>
  <si>
    <t>Avenida Brasil 1438 / Sala 1504 - CEP 30140003 - Funcionários, Belo Horizonte, Minas Gerais</t>
  </si>
  <si>
    <t>30140003</t>
  </si>
  <si>
    <t>27 de maio | 08:13</t>
  </si>
  <si>
    <t>MEL42298657076LMXDF01</t>
  </si>
  <si>
    <t>2000004477018555</t>
  </si>
  <si>
    <t>Yaçanã Canuto</t>
  </si>
  <si>
    <t>11985210746</t>
  </si>
  <si>
    <t>Rua Fornazieri 279 / Bairro Rubia - CEP 29830000 - Nova Venécia, Espírito Santo</t>
  </si>
  <si>
    <t>Nova Venécia</t>
  </si>
  <si>
    <t>29830000</t>
  </si>
  <si>
    <t>25 de maio | 15:54</t>
  </si>
  <si>
    <t>27 de maio | 12:52</t>
  </si>
  <si>
    <t>MEL42298625088LMFFF01</t>
  </si>
  <si>
    <t>2000004477023537</t>
  </si>
  <si>
    <t>74491517</t>
  </si>
  <si>
    <t>MEL42298623314LMFFF01</t>
  </si>
  <si>
    <t>2000005714271272</t>
  </si>
  <si>
    <t>alexandre  schmitz</t>
  </si>
  <si>
    <t>05430486914</t>
  </si>
  <si>
    <t>Rua Pomerode 2475 / Alexandre Automoveis - CEP 89065301 - Salto do Norte, Blumenau, Santa Catarina</t>
  </si>
  <si>
    <t>Blumenau</t>
  </si>
  <si>
    <t>89065301</t>
  </si>
  <si>
    <t>24 de maio | 22:51</t>
  </si>
  <si>
    <t>25 de maio | 15:46</t>
  </si>
  <si>
    <t>MEL42298537729LMFFF01</t>
  </si>
  <si>
    <t>2000004476980811</t>
  </si>
  <si>
    <t>Charles Almeida</t>
  </si>
  <si>
    <t>06220518659</t>
  </si>
  <si>
    <t>Edu Valentim Vilaça 16 / Referencia: padaria itapaes - CEP 37655000 - centro, Itapeva, Minas Gerais</t>
  </si>
  <si>
    <t>Itapeva</t>
  </si>
  <si>
    <t>37655000</t>
  </si>
  <si>
    <t>26 de maio | 15:59</t>
  </si>
  <si>
    <t>MEL42298588924LMFFF01</t>
  </si>
  <si>
    <t>2000004476968033</t>
  </si>
  <si>
    <t>SANDRO BARBOSA DA SILVA</t>
  </si>
  <si>
    <t>18164904821</t>
  </si>
  <si>
    <t>Avenida Vila Ema 5446 / Apto 153 Torre 1 Referencia: CONDOMINIO LISSE RESIDENCE - CEP 03282001 - Vila Ema, São Paulo, São Paulo</t>
  </si>
  <si>
    <t>03282001</t>
  </si>
  <si>
    <t>24 de maio | 23:20</t>
  </si>
  <si>
    <t>25 de maio | 12:36</t>
  </si>
  <si>
    <t>MEL42298512521LMFFF01</t>
  </si>
  <si>
    <t>2000005711390042</t>
  </si>
  <si>
    <t>Roney Fernandes Pedra</t>
  </si>
  <si>
    <t>CPF 20918950678</t>
  </si>
  <si>
    <t>Flávio Leite Souza 325 - casa, Cataguases - CEP: 36773482, Minas Gerais</t>
  </si>
  <si>
    <t>20918950678</t>
  </si>
  <si>
    <t>Rua Flávio Leite Souza 337 / casa - CEP 36773482 - Recanto das Palmeiras, Cataguases, Minas Gerais</t>
  </si>
  <si>
    <t>36773482</t>
  </si>
  <si>
    <t>26 de maio | 08:09</t>
  </si>
  <si>
    <t>27 de maio | 12:41</t>
  </si>
  <si>
    <t>MEL42297355904LMXDF01</t>
  </si>
  <si>
    <t>2000005714124668</t>
  </si>
  <si>
    <t>MLB2834327357</t>
  </si>
  <si>
    <t>Cabo De Velocímetro Vectra Todos Câmbio Mecânico 1993 A 1996</t>
  </si>
  <si>
    <t>FLÁVIO GONÇALVES DA SILVA</t>
  </si>
  <si>
    <t>CPF 44709282838</t>
  </si>
  <si>
    <t>Alfredo da cunha 330 - Casa, Miguelópolis - CEP: 14530000, São Paulo</t>
  </si>
  <si>
    <t>44709282838</t>
  </si>
  <si>
    <t>Rua Alfredo da Cunha 330 / casa - CEP 14530000 - Parque são Miguel, Miguelópolis, São Paulo</t>
  </si>
  <si>
    <t>Miguelópolis</t>
  </si>
  <si>
    <t>14530000</t>
  </si>
  <si>
    <t>26 de maio | 01:38</t>
  </si>
  <si>
    <t>26 de maio | 16:47</t>
  </si>
  <si>
    <t>MEL42298532804LMXDF01</t>
  </si>
  <si>
    <t>2000004476888995</t>
  </si>
  <si>
    <t>PAR-FTK22183</t>
  </si>
  <si>
    <t>MLB3127459843</t>
  </si>
  <si>
    <t>Par Pivô Da Bandeja Dianteira Symbol 2001 A 2013</t>
  </si>
  <si>
    <t>Helder Moehlecke</t>
  </si>
  <si>
    <t>CPF 03091391124</t>
  </si>
  <si>
    <t>Rua Amazonas 1189 - Apto 1203, Campo Grande - CEP: 79010060, Mato Grosso do Sul</t>
  </si>
  <si>
    <t>03091391124</t>
  </si>
  <si>
    <t>Rua Cesar Ramos dos Santos 420 / bloco A Apto 14 - CEP 79052564 - Parque Residencial Rita Vieira, Campo Grande, Mato Grosso do Sul</t>
  </si>
  <si>
    <t>79052564</t>
  </si>
  <si>
    <t>29 de maio | 11:27</t>
  </si>
  <si>
    <t>MEL42298445623LMXDF01</t>
  </si>
  <si>
    <t>2000005714017952</t>
  </si>
  <si>
    <t>Wellington Pfister</t>
  </si>
  <si>
    <t>CPF 11922072702</t>
  </si>
  <si>
    <t>Rua Adelino Silva 181 - vila,final da rua, Teresópolis - CEP: 25977330, Rio de Janeiro</t>
  </si>
  <si>
    <t>11922072702</t>
  </si>
  <si>
    <t>Rua Adelino Silva 181 / vila,final da rua Referencia: depois do condomínio Paradiso primeira a esquerda - CEP 25977330 - Albuquerque, Teresópolis, Rio de Janeiro</t>
  </si>
  <si>
    <t>25977330</t>
  </si>
  <si>
    <t>26 de maio | 07:45</t>
  </si>
  <si>
    <t>27 de maio | 13:49</t>
  </si>
  <si>
    <t>MEL42298431473LMXDF01</t>
  </si>
  <si>
    <t>2000005713911880</t>
  </si>
  <si>
    <t>vagner ferreira Nogueira</t>
  </si>
  <si>
    <t>02280903504</t>
  </si>
  <si>
    <t>Rua Um 6 / casa Referencia: atrás da oficina do agricio - CEP 47300000 - Casa Nova, Bahia</t>
  </si>
  <si>
    <t>25 de maio | 02:50</t>
  </si>
  <si>
    <t>26 de maio | 17:00</t>
  </si>
  <si>
    <t>MEL42298448474LMFFF01</t>
  </si>
  <si>
    <t>2000005713831744</t>
  </si>
  <si>
    <t>MLB3106718305</t>
  </si>
  <si>
    <t>Kit Reparo Alavanca Cambio Completo Pampa 1990 À 1997</t>
  </si>
  <si>
    <t>Ademar oliveira</t>
  </si>
  <si>
    <t>CPF 48803146849</t>
  </si>
  <si>
    <t>Rua Baía Blanca 623, Santo André - CEP: 09270550, São Paulo</t>
  </si>
  <si>
    <t>48803146849</t>
  </si>
  <si>
    <t>Rua Baía Blanca 623 / CEP 09270550 - Parque Novo Oratório, Santo André, São Paulo</t>
  </si>
  <si>
    <t>09270550</t>
  </si>
  <si>
    <t>25 de maio | 15:55</t>
  </si>
  <si>
    <t>25 de maio | 19:55</t>
  </si>
  <si>
    <t>42298348939</t>
  </si>
  <si>
    <t>2000004476775977</t>
  </si>
  <si>
    <t>PAR-5103</t>
  </si>
  <si>
    <t>MLB3134632736</t>
  </si>
  <si>
    <t>Par Bieleta Dianteira Ducato 1998 À 2017</t>
  </si>
  <si>
    <t>Willian Nery</t>
  </si>
  <si>
    <t>CPF 30675583837</t>
  </si>
  <si>
    <t>Rua Tosca 271, São Paulo - CEP: 02210010, São Paulo</t>
  </si>
  <si>
    <t>30675583837</t>
  </si>
  <si>
    <t>Rua Carlos dos Santos 618 / CEP 02234000 - Jardim Brasil (Zona Norte), São Paulo, São Paulo</t>
  </si>
  <si>
    <t>02234000</t>
  </si>
  <si>
    <t>25 de maio | 16:13</t>
  </si>
  <si>
    <t>25 de maio | 18:41</t>
  </si>
  <si>
    <t>42298392660</t>
  </si>
  <si>
    <t>2000005713709496</t>
  </si>
  <si>
    <t>PARPVI22002/03</t>
  </si>
  <si>
    <t>MLB3123371107</t>
  </si>
  <si>
    <t>Par Pivô Da Bandeja Inferior New Civic 2006 A 2011</t>
  </si>
  <si>
    <t>vania matias</t>
  </si>
  <si>
    <t>CPF 34748786892</t>
  </si>
  <si>
    <t>rua Afonso Mathias 128, Laranjal Paulista - CEP: 18500000, São Paulo</t>
  </si>
  <si>
    <t>34748786892</t>
  </si>
  <si>
    <t>rua Afonso Mathias 128 / CEP 18500000 - Maristela, Laranjal Paulista, São Paulo</t>
  </si>
  <si>
    <t>Laranjal Paulista</t>
  </si>
  <si>
    <t>18500000</t>
  </si>
  <si>
    <t>26 de maio | 02:02</t>
  </si>
  <si>
    <t>26 de maio | 14:02</t>
  </si>
  <si>
    <t>MEL42298358012LMXDF01</t>
  </si>
  <si>
    <t>2000005713764526</t>
  </si>
  <si>
    <t>cristianodeborabeatriz cristianodeborabeatriz</t>
  </si>
  <si>
    <t>10141168641</t>
  </si>
  <si>
    <t>Rua Cristal 386 / Casa - CEP 32423250 - Sol Nascente (Parque Durval de Barros), Ibirité, Minas Gerais</t>
  </si>
  <si>
    <t>Ibirité</t>
  </si>
  <si>
    <t>32423250</t>
  </si>
  <si>
    <t>25 de maio | 17:52</t>
  </si>
  <si>
    <t>26 de maio | 10:07</t>
  </si>
  <si>
    <t>MEL42298317699LMFFF01</t>
  </si>
  <si>
    <t>2000005713597948</t>
  </si>
  <si>
    <t>Junior Araujo</t>
  </si>
  <si>
    <t>36518453893</t>
  </si>
  <si>
    <t>Avenida Geraldo dos Santos 221 / Casa - CEP 06730000 - Jardim Portao Vermelho, Vargem Grande Paulista, São Paulo</t>
  </si>
  <si>
    <t>Vargem Grande Paulista</t>
  </si>
  <si>
    <t>06730000</t>
  </si>
  <si>
    <t>24 de maio | 23:28</t>
  </si>
  <si>
    <t>25 de maio | 14:39</t>
  </si>
  <si>
    <t>MEL42298249967LMFFF01</t>
  </si>
  <si>
    <t>2000004476689441</t>
  </si>
  <si>
    <t>Ivan P. Noguira</t>
  </si>
  <si>
    <t>02999758197</t>
  </si>
  <si>
    <t>Viela Izidoro Nunes da Mota 165 / CASA PROX. predio Referencia: CASA PROX. praça - CEP 79610363 - SETSUL, Três Lagoas, Mato Grosso do Sul</t>
  </si>
  <si>
    <t>Três Lagoas</t>
  </si>
  <si>
    <t>79610363</t>
  </si>
  <si>
    <t>24 de maio | 21:31</t>
  </si>
  <si>
    <t>29 de maio | 15:19</t>
  </si>
  <si>
    <t>MEL42298310914LMFFF01</t>
  </si>
  <si>
    <t>2000005713565900</t>
  </si>
  <si>
    <t>Joelma  goncalves Oliveira</t>
  </si>
  <si>
    <t>CPF 08710709606</t>
  </si>
  <si>
    <t>Rua Cinco 172 - Casa, Caeté - CEP: 34800000, Minas Gerais</t>
  </si>
  <si>
    <t>08710709606</t>
  </si>
  <si>
    <t>Rua Cinco 172 / Casa Referencia: Perto da pedrona - CEP 34800000 - Dom carmelo, Caeté, Minas Gerais</t>
  </si>
  <si>
    <t>Caeté</t>
  </si>
  <si>
    <t>34800000</t>
  </si>
  <si>
    <t>26 de maio | 00:42</t>
  </si>
  <si>
    <t>27 de maio | 16:38</t>
  </si>
  <si>
    <t>MEL42298300938LMXDF01</t>
  </si>
  <si>
    <t>2000005713536162</t>
  </si>
  <si>
    <t>MLB1726870030</t>
  </si>
  <si>
    <t>Kit Rolamento Eixo Traseiro Peugeot206/207 C/barra 47mm</t>
  </si>
  <si>
    <t>marcusvinicius Biaso Baptista</t>
  </si>
  <si>
    <t>CPF 34163190600</t>
  </si>
  <si>
    <t>Av. Maurício Leo 60 - Galpão, Lambari - CEP: 37480000, Minas Gerais</t>
  </si>
  <si>
    <t>34163190600</t>
  </si>
  <si>
    <t>2000005713505742</t>
  </si>
  <si>
    <t>MLB2859890739</t>
  </si>
  <si>
    <t>Morceguinho Dianteiro Prisma Lado Direito 2007 A 2012</t>
  </si>
  <si>
    <t>rafael barreto</t>
  </si>
  <si>
    <t>CPF 34248717883</t>
  </si>
  <si>
    <t>Rua Santa Rosa de Lima 110 - sao miguel paulista, São Paulo - CEP: 08080000, São Paulo</t>
  </si>
  <si>
    <t>34248717883</t>
  </si>
  <si>
    <t>Avenida Lara Campos 671 / Casa 11 ramal 11 Referencia: Casa 11 ap 11 - CEP 08240700 - Vila Progresso (Zona Leste), São Paulo, São Paulo</t>
  </si>
  <si>
    <t>08240700</t>
  </si>
  <si>
    <t>25 de maio | 16:12</t>
  </si>
  <si>
    <t>LAERCIO CASEMIRO</t>
  </si>
  <si>
    <t>42298270428</t>
  </si>
  <si>
    <t>2000005713499882</t>
  </si>
  <si>
    <t>Adilson Jose Cunha</t>
  </si>
  <si>
    <t>54856884891</t>
  </si>
  <si>
    <t>Rua Celeste 130 / CEP 12410620 - Jardim Rosely, Pindamonhangaba, São Paulo</t>
  </si>
  <si>
    <t>Pindamonhangaba</t>
  </si>
  <si>
    <t>12410620</t>
  </si>
  <si>
    <t>25 de maio | 00:33</t>
  </si>
  <si>
    <t>25 de maio | 13:48</t>
  </si>
  <si>
    <t>MEL42298209387LMFFF01</t>
  </si>
  <si>
    <t>2000005713452444</t>
  </si>
  <si>
    <t>kauautocenter kauautocenter</t>
  </si>
  <si>
    <t>72998580610</t>
  </si>
  <si>
    <t>Rua Rodrigues Seabra 334 / Referencia: Prédio Amarelo( Kau Auto Center) - CEP 39900000 - Centro, Almenara, Minas Gerais</t>
  </si>
  <si>
    <t>Almenara</t>
  </si>
  <si>
    <t>39900000</t>
  </si>
  <si>
    <t>25 de maio | 01:33</t>
  </si>
  <si>
    <t>29 de maio | 11:15</t>
  </si>
  <si>
    <t>MEL42298243792LMFFF01</t>
  </si>
  <si>
    <t>2000005713347730</t>
  </si>
  <si>
    <t>Carlos souza</t>
  </si>
  <si>
    <t>CPF 03316062912</t>
  </si>
  <si>
    <t>rua humberto de campos 1682 - casa, Toledo - CEP: 85911160, Paraná</t>
  </si>
  <si>
    <t>03316062912</t>
  </si>
  <si>
    <t>Rua Gertrudes Ringwald Pedrini 551 / Casa - CEP 85913150 - Jardim Bressan, Toledo, Paraná</t>
  </si>
  <si>
    <t>Toledo</t>
  </si>
  <si>
    <t>85913150</t>
  </si>
  <si>
    <t>25 de maio | 03:31</t>
  </si>
  <si>
    <t>26 de maio | 12:32</t>
  </si>
  <si>
    <t>MEL42298142485LMXDF01</t>
  </si>
  <si>
    <t>2000005713243872</t>
  </si>
  <si>
    <t>MLB2991319812</t>
  </si>
  <si>
    <t>Bandeja Inferior Pampa 1984 A 1997</t>
  </si>
  <si>
    <t>Alex Sandro Souza Silva Souza Silva</t>
  </si>
  <si>
    <t>CPF 33221070861</t>
  </si>
  <si>
    <t>Rio Volga 127 - Casa, Amparo - CEP: 13904370, São Paulo</t>
  </si>
  <si>
    <t>33221070861</t>
  </si>
  <si>
    <t>Rua Rio Volga 127 / casa Referencia: do lado da Santa  Rita pinturas eletrostático. poderá deixar com o Jefferson dono do local - CEP 13904370 - Jardim Figueira, Amparo, São Paulo</t>
  </si>
  <si>
    <t>13904370</t>
  </si>
  <si>
    <t>25 de maio | 01:11</t>
  </si>
  <si>
    <t>25 de maio | 12:21</t>
  </si>
  <si>
    <t>MEL42298099413LMXDF01</t>
  </si>
  <si>
    <t>2000005713220362</t>
  </si>
  <si>
    <t>Henrique Pace carvalho</t>
  </si>
  <si>
    <t>CPF 56168462600</t>
  </si>
  <si>
    <t>Ministro Alfredo Valadão 720 - Casa Cor Marrom Escuro, Belo Horizonte - CEP: 30315080, Minas Gerais</t>
  </si>
  <si>
    <t>56168462600</t>
  </si>
  <si>
    <t>1 de junho | 10:26</t>
  </si>
  <si>
    <t>MEL42308326570LMXDR01</t>
  </si>
  <si>
    <t>2000004476464701</t>
  </si>
  <si>
    <t>Elione Pereira dos santos</t>
  </si>
  <si>
    <t>02310977519</t>
  </si>
  <si>
    <t>Rua Murici 83 / Referencia: referência oficina de galego de hairon - CEP 44850000 - pedra grande, Morro do Chapéu, Bahia</t>
  </si>
  <si>
    <t>Morro do Chapéu</t>
  </si>
  <si>
    <t>44850000</t>
  </si>
  <si>
    <t>26 de maio | 13:57</t>
  </si>
  <si>
    <t>MEL42298130576LMFFF01</t>
  </si>
  <si>
    <t>2000005713110642</t>
  </si>
  <si>
    <t>Elderson Paiva</t>
  </si>
  <si>
    <t>CPF 06471283490</t>
  </si>
  <si>
    <t>Rua Sebastião de Freitas Lima 165 - Se Nao Tiver Ninguem Deixa Na Panificadora Paiva, Arcoverde - CEP: 56503650, Pernambuco</t>
  </si>
  <si>
    <t>06471283490</t>
  </si>
  <si>
    <t>Rua Sebastião de Freitas Lima 165 / Referencia: Próximo a panificadora Paiva - CEP 56503650 - São Cristóvão, Arcoverde, Pernambuco</t>
  </si>
  <si>
    <t>Arcoverde</t>
  </si>
  <si>
    <t>56503650</t>
  </si>
  <si>
    <t>27 de maio | 06:16</t>
  </si>
  <si>
    <t>MEL42298038051LMXDF01</t>
  </si>
  <si>
    <t>2000005713035340</t>
  </si>
  <si>
    <t>Marcela Machado roque</t>
  </si>
  <si>
    <t>CPF 11586085603</t>
  </si>
  <si>
    <t>belo horizonte, 290 - sula maquinas , Ipatinga - CEP: 35160034, Minas Gerais</t>
  </si>
  <si>
    <t>11586085603</t>
  </si>
  <si>
    <t>Ipatinga</t>
  </si>
  <si>
    <t>35160034</t>
  </si>
  <si>
    <t>2000004476392353</t>
  </si>
  <si>
    <t>MLB1835928426</t>
  </si>
  <si>
    <t>Cabo De Marcha Celta  Classic  2008 2009 2010 2011 2012 2013</t>
  </si>
  <si>
    <t>alex santos</t>
  </si>
  <si>
    <t>79423060544</t>
  </si>
  <si>
    <t>Caminho Cinco 14 / Referencia: Próximo ao ginásio de esportes - CEP 45836000 - Urbis 2, Itamaraju, Bahia</t>
  </si>
  <si>
    <t>Itamaraju</t>
  </si>
  <si>
    <t>45836000</t>
  </si>
  <si>
    <t>24 de maio | 19:39</t>
  </si>
  <si>
    <t>27 de maio | 11:51</t>
  </si>
  <si>
    <t>MEL42297990607LMFFF01</t>
  </si>
  <si>
    <t>2000005712852536</t>
  </si>
  <si>
    <t>lilian lavarini</t>
  </si>
  <si>
    <t>71986898687</t>
  </si>
  <si>
    <t>Avenida Mem de Sá 443 / 443 - CEP 30260270 - Santa Efigênia, Belo Horizonte, Minas Gerais</t>
  </si>
  <si>
    <t>30260270</t>
  </si>
  <si>
    <t>24 de maio | 18:25</t>
  </si>
  <si>
    <t>25 de maio | 11:01</t>
  </si>
  <si>
    <t>MEL42297987048LMFFF01</t>
  </si>
  <si>
    <t>2000005712776528</t>
  </si>
  <si>
    <t>PAR-FTK3321K</t>
  </si>
  <si>
    <t>MLB3164090902</t>
  </si>
  <si>
    <t>Par Coifa Semi Eixo Câmbio Grand Siena 2012 A 2021</t>
  </si>
  <si>
    <t>Ricardo Firmiano</t>
  </si>
  <si>
    <t>CPF 16141317839</t>
  </si>
  <si>
    <t>Rua Padre Inacio Siqueira 335 - Casa, Diadema - CEP: 09942260, São Paulo</t>
  </si>
  <si>
    <t>16141317839</t>
  </si>
  <si>
    <t>29 de maio | 15:16</t>
  </si>
  <si>
    <t>OV403929158BR</t>
  </si>
  <si>
    <t>2000005712691988</t>
  </si>
  <si>
    <t>MLB2124926745</t>
  </si>
  <si>
    <t>Cabo De Marcha Transmissão Seletor Hyundai Hr 2005 A 2012</t>
  </si>
  <si>
    <t>Milton Guilherme Baptista</t>
  </si>
  <si>
    <t>CPF 36945258823</t>
  </si>
  <si>
    <t>Rua Ecio Bife Cavalari 726, Saltinho - CEP: 13440116, São Paulo</t>
  </si>
  <si>
    <t>36945258823</t>
  </si>
  <si>
    <t>Rua Écio Biffe Cavallari 726 / CEP 13440112 - São Judas Tadeu, Saltinho, São Paulo</t>
  </si>
  <si>
    <t>Saltinho</t>
  </si>
  <si>
    <t>13440112</t>
  </si>
  <si>
    <t>25 de maio | 11:37</t>
  </si>
  <si>
    <t>MEL42297862455LMXDF01</t>
  </si>
  <si>
    <t>2000005712705294</t>
  </si>
  <si>
    <t>Joanyr Souza</t>
  </si>
  <si>
    <t>02238559523</t>
  </si>
  <si>
    <t>Rua Monte Pio 44 / CEP 40390325 - São Caetano, Salvador, Bahia</t>
  </si>
  <si>
    <t>40390325</t>
  </si>
  <si>
    <t>25 de maio | 02:05</t>
  </si>
  <si>
    <t>27 de maio | 09:18</t>
  </si>
  <si>
    <t>MEL42297866635LMFFF01</t>
  </si>
  <si>
    <t>2000005712693300</t>
  </si>
  <si>
    <t>O produto devolvido chegou em segunda-feira, 29 de maio.</t>
  </si>
  <si>
    <t>25 de maio | 16:23</t>
  </si>
  <si>
    <t>29 de maio | 12:31</t>
  </si>
  <si>
    <t>OV487336995BR</t>
  </si>
  <si>
    <t>2000004476239001</t>
  </si>
  <si>
    <t>oziel cristiano</t>
  </si>
  <si>
    <t>11333460732</t>
  </si>
  <si>
    <t>Rua Prefeito José Carlos Lacerda 1424 / Referencia: procurar por Cristiano Csdt - CEP 25071120 - Jardim Vinte e Cinco de Agosto, Duque de Caxias, Rio de Janeiro</t>
  </si>
  <si>
    <t>25071120</t>
  </si>
  <si>
    <t>25 de maio | 01:34</t>
  </si>
  <si>
    <t>26 de maio | 12:01</t>
  </si>
  <si>
    <t>MEL42297853141LMFFF01</t>
  </si>
  <si>
    <t>2000005712599814</t>
  </si>
  <si>
    <t>CPF 06831798969</t>
  </si>
  <si>
    <t>Rua Marechal Deodoro 1329 - Apto 47, Curitiba - CEP: 80060010, Paraná</t>
  </si>
  <si>
    <t>2000004476194485</t>
  </si>
  <si>
    <t>juliano dalagnoli</t>
  </si>
  <si>
    <t>00968835961</t>
  </si>
  <si>
    <t>Rua Pedro Werner 141 / gabi automoveis  Referencia: Entregar na loja de automóveis Gabi automóveis aos cuidados de Juliano ou Gabriel - CEP 88354000 - Centro II, Brusque, Santa Catarina</t>
  </si>
  <si>
    <t>88354000</t>
  </si>
  <si>
    <t>25 de maio | 14:43</t>
  </si>
  <si>
    <t>MEL42297873686LMFFF01</t>
  </si>
  <si>
    <t>2000005712552398</t>
  </si>
  <si>
    <t>44911/12</t>
  </si>
  <si>
    <t>MLB2715304471</t>
  </si>
  <si>
    <t>Cabo De Marcha Gm Astra Zafira 2008</t>
  </si>
  <si>
    <t>rodrigo fernandes</t>
  </si>
  <si>
    <t>04083220635</t>
  </si>
  <si>
    <t>Rua Zelita Silva Rocha 61 / CEP 39803506 - Funcionários, Teófilo Otoni, Minas Gerais</t>
  </si>
  <si>
    <t>Teófilo Otoni</t>
  </si>
  <si>
    <t>39803506</t>
  </si>
  <si>
    <t>24 de maio | 21:45</t>
  </si>
  <si>
    <t>26 de maio | 13:37</t>
  </si>
  <si>
    <t>MEL42297858412LMFFF01</t>
  </si>
  <si>
    <t>2000005712506322</t>
  </si>
  <si>
    <t>Lêda Hernandes</t>
  </si>
  <si>
    <t>60997222620</t>
  </si>
  <si>
    <t>AVENIDA DOS INCONFIDENTES 383 / CEP 37800000 - Guaxupé, Minas Gerais</t>
  </si>
  <si>
    <t>Guaxupé</t>
  </si>
  <si>
    <t>37800000</t>
  </si>
  <si>
    <t>24 de maio | 21:41</t>
  </si>
  <si>
    <t>26 de maio | 16:15</t>
  </si>
  <si>
    <t>MEL42297838960LMFFF01</t>
  </si>
  <si>
    <t>https://myaccount.mercadolivre.com.br/shipments/42297838960/detail</t>
  </si>
  <si>
    <t>2000004476141483</t>
  </si>
  <si>
    <t>Alejjandro Martins</t>
  </si>
  <si>
    <t>05976562230</t>
  </si>
  <si>
    <t>travessa São José 12 / CEP 68721000 - ponte do Atalaia, Salinópolis, Pará</t>
  </si>
  <si>
    <t>Salinópolis</t>
  </si>
  <si>
    <t>68721000</t>
  </si>
  <si>
    <t>25 de maio | 06:10</t>
  </si>
  <si>
    <t>27 de maio | 14:42</t>
  </si>
  <si>
    <t>MEL42297757971LMFFF01</t>
  </si>
  <si>
    <t>2000004476118415</t>
  </si>
  <si>
    <t>Jonatas Kovalczyk branco</t>
  </si>
  <si>
    <t>32918687812</t>
  </si>
  <si>
    <t>Rua Pedro Toqueton 123 / Referencia: Próx. Pista de skate half, casa portão cinza - CEP 18557412 - Parque Residencial São Camillo, Boituva, São Paulo</t>
  </si>
  <si>
    <t>Boituva</t>
  </si>
  <si>
    <t>18557412</t>
  </si>
  <si>
    <t>25 de maio | 00:22</t>
  </si>
  <si>
    <t>25 de maio | 16:47</t>
  </si>
  <si>
    <t>MEL42297742531LMFFF01</t>
  </si>
  <si>
    <t>2000005712368724</t>
  </si>
  <si>
    <t>PARFTK77503-AMW</t>
  </si>
  <si>
    <t>MLB3388368008</t>
  </si>
  <si>
    <t>Par Bucha Da Bandeja Dianteira Kangoo 1997 Em Diante</t>
  </si>
  <si>
    <t>geraldo neto</t>
  </si>
  <si>
    <t>CPF 05800094675</t>
  </si>
  <si>
    <t>Rua dos Crisântemos 142 - casa, Cajamar - CEP: 07791785, São Paulo</t>
  </si>
  <si>
    <t>05800094675</t>
  </si>
  <si>
    <t>07791785</t>
  </si>
  <si>
    <t>42297782244</t>
  </si>
  <si>
    <t>2000005712343512</t>
  </si>
  <si>
    <t>FTK3321K</t>
  </si>
  <si>
    <t>MLB3156407940</t>
  </si>
  <si>
    <t>Coifa Semi Eixo Câmbio Ambos Lados Grand Siena 2012 A 2021</t>
  </si>
  <si>
    <t xml:space="preserve">Ramon Lara Fagundes  Fagundes </t>
  </si>
  <si>
    <t>CPF 03121123602</t>
  </si>
  <si>
    <t>Rua Ruth Vasconcelos 135, Ibirité - CEP: 32420135, Minas Gerais</t>
  </si>
  <si>
    <t>03121123602</t>
  </si>
  <si>
    <t>Rua Ruth Vasconcelos 135 / CEP 32420135 - Parque Duval de Barros (Parque Durval de Barros), Ibirité, Minas Gerais</t>
  </si>
  <si>
    <t>32420135</t>
  </si>
  <si>
    <t>25 de maio | 00:17</t>
  </si>
  <si>
    <t>25 de maio | 16:36</t>
  </si>
  <si>
    <t>MEL42297773306LMXDF01</t>
  </si>
  <si>
    <t>2000005712303746</t>
  </si>
  <si>
    <t>ronaldo godinho</t>
  </si>
  <si>
    <t>CPF 03178355723</t>
  </si>
  <si>
    <t>Delcino Gomes fiorotti 189 - Fábrica, Baixo Guandu - CEP: 29730000, Espírito Santo</t>
  </si>
  <si>
    <t>03178355723</t>
  </si>
  <si>
    <t>avenida Santa Terezinha 529 / fábrica de móveis Referencia: enfrente a cerâmica fábrica de móveis planejados - CEP 29730000 - São José, Baixo Guandu, Espírito Santo</t>
  </si>
  <si>
    <t>Baixo Guandu</t>
  </si>
  <si>
    <t>29730000</t>
  </si>
  <si>
    <t>25 de maio | 03:27</t>
  </si>
  <si>
    <t>30 de maio | 13:51</t>
  </si>
  <si>
    <t>MEL42297696697LMXDF01</t>
  </si>
  <si>
    <t>2000005706606900</t>
  </si>
  <si>
    <t>BENEDITO DE SOUSA</t>
  </si>
  <si>
    <t>CPF 03017516334</t>
  </si>
  <si>
    <t>Quadra7 Casa17 Bairro Saci 17 - Rua Drogaria Sao L, Teresina - CEP: 64020220, Piauí</t>
  </si>
  <si>
    <t>03017516334</t>
  </si>
  <si>
    <t>Avenida Prefeito Wall Ferraz 6320 / BAIRRO LOURIVAL PARENTE - Renovadora São Francisco - CEP 64022145 - Lourival Parente, Teresina, Piauí</t>
  </si>
  <si>
    <t>64022145</t>
  </si>
  <si>
    <t>25 de maio | 01:59</t>
  </si>
  <si>
    <t>26 de maio | 10:41</t>
  </si>
  <si>
    <t>MEL42295324780LMXDF01</t>
  </si>
  <si>
    <t>2000004475994971</t>
  </si>
  <si>
    <t>Nilson Junior</t>
  </si>
  <si>
    <t>CPF 17572692745</t>
  </si>
  <si>
    <t>Rua Edalmo Alves da Silva 595, Magé - CEP: 25902079, Rio de Janeiro</t>
  </si>
  <si>
    <t>17572692745</t>
  </si>
  <si>
    <t>Rua Edalmo Alves da Silva 595 / CEP 25902079 - Nova Marília, Magé, Rio de Janeiro</t>
  </si>
  <si>
    <t>25902079</t>
  </si>
  <si>
    <t>25 de maio | 02:59</t>
  </si>
  <si>
    <t>26 de maio | 14:42</t>
  </si>
  <si>
    <t>MEL42297686960LMXDF01</t>
  </si>
  <si>
    <t>2000005712089980</t>
  </si>
  <si>
    <t>Carlinho Lima</t>
  </si>
  <si>
    <t>12204538469</t>
  </si>
  <si>
    <t>Rua Música Suave 16 / Lot E Igarassu - CEP 53620135 - Encanto Igarassu, Igarassu, Pernambuco</t>
  </si>
  <si>
    <t>53620135</t>
  </si>
  <si>
    <t>24 de maio | 19:48</t>
  </si>
  <si>
    <t>25 de maio | 16:52</t>
  </si>
  <si>
    <t>MEL42297606989LMFFF01</t>
  </si>
  <si>
    <t>2000005711961084</t>
  </si>
  <si>
    <t>Dhieverson Pinto Radecki</t>
  </si>
  <si>
    <t>CPF 09654138964</t>
  </si>
  <si>
    <t>Rua Ricardo Kaufman 207, Mamborê - CEP: 87340000, Paraná</t>
  </si>
  <si>
    <t>09654138964</t>
  </si>
  <si>
    <t>Rua Ricardo Kaufman 207 / CEP 87340000 - Centro, Mamborê, Paraná</t>
  </si>
  <si>
    <t>Mamborê</t>
  </si>
  <si>
    <t>87340000</t>
  </si>
  <si>
    <t>25 de maio | 03:23</t>
  </si>
  <si>
    <t>26 de maio | 10:03</t>
  </si>
  <si>
    <t>MEL42297608158LMXDF01</t>
  </si>
  <si>
    <t>2000004475917769</t>
  </si>
  <si>
    <t>Aldeir Ponssada</t>
  </si>
  <si>
    <t>02535647516</t>
  </si>
  <si>
    <t>Rua Pau Brasil SN / casa Referencia: casa de deka - CEP 45810000 - Agrovila, Porto Seguro, Bahia</t>
  </si>
  <si>
    <t>Porto Seguro</t>
  </si>
  <si>
    <t>45810000</t>
  </si>
  <si>
    <t>25 de maio | 02:49</t>
  </si>
  <si>
    <t>26 de maio | 16:22</t>
  </si>
  <si>
    <t>MEL42297540773LMFFF01</t>
  </si>
  <si>
    <t>2000005711844788</t>
  </si>
  <si>
    <t>Solange Souza</t>
  </si>
  <si>
    <t>04085954857</t>
  </si>
  <si>
    <t>Rua Agenor Gasonato 313 / Proximo à MF - CEP 18500000 - Jardim europa, Laranjal Paulista, São Paulo</t>
  </si>
  <si>
    <t>MEL42297492425LMFFF01</t>
  </si>
  <si>
    <t>2000005711776338</t>
  </si>
  <si>
    <t>Vanessa da Costa Barreiros Rodrigues</t>
  </si>
  <si>
    <t>08803564993</t>
  </si>
  <si>
    <t>Rua Manoel Marques da Rocha 222 / Referencia: perto da mercearia Bolos e Sorvetes - CEP 83648000 - Bateias, Bateias, Paraná</t>
  </si>
  <si>
    <t>Bateias</t>
  </si>
  <si>
    <t>83648000</t>
  </si>
  <si>
    <t>24 de maio | 19:27</t>
  </si>
  <si>
    <t>25 de maio | 13:20</t>
  </si>
  <si>
    <t>MEL42297521960LMFFF01</t>
  </si>
  <si>
    <t>2000004475819279</t>
  </si>
  <si>
    <t>MATHIAS L DE ABREU</t>
  </si>
  <si>
    <t>10993049621</t>
  </si>
  <si>
    <t>Rua Claudomiro Agostinho da Silva 200 / CEP 33930270 - Maria Helena (Justinópolis), Ribeirão das Neves, Minas Gerais</t>
  </si>
  <si>
    <t>Ribeirão das Neves</t>
  </si>
  <si>
    <t>33930270</t>
  </si>
  <si>
    <t>24 de maio | 17:36</t>
  </si>
  <si>
    <t>MEL42297441133LMFFF01</t>
  </si>
  <si>
    <t>2000005711659362</t>
  </si>
  <si>
    <t>Renato Rocha Renato Rocha</t>
  </si>
  <si>
    <t>00241779707</t>
  </si>
  <si>
    <t>Rua Menezes Vieira 285 / Referencia: perto do banco do Brasil GO norte shopping,Av fim Helder camara - CEP 20771330 - Cachambi, Rio de Janeiro, Rio de Janeiro</t>
  </si>
  <si>
    <t>20771330</t>
  </si>
  <si>
    <t>24 de maio | 19:28</t>
  </si>
  <si>
    <t>MEL42297415947LMFFF01</t>
  </si>
  <si>
    <t>2000005711563756</t>
  </si>
  <si>
    <t>jose fernando guilermino barbosa</t>
  </si>
  <si>
    <t>85681954749</t>
  </si>
  <si>
    <t>Rua Professor Sílvio Elia 351 / Bloco 8 Ap 206 Referencia: Rua Do Posto De Saúde - CEP 22783235 - Vargem Pequena, Rio de Janeiro, Rio de Janeiro</t>
  </si>
  <si>
    <t>22783235</t>
  </si>
  <si>
    <t>24 de maio | 17:56</t>
  </si>
  <si>
    <t>25 de maio | 11:53</t>
  </si>
  <si>
    <t>MEL42297434164LMFFF01</t>
  </si>
  <si>
    <t>2000005711560468</t>
  </si>
  <si>
    <t>Andre Matins</t>
  </si>
  <si>
    <t>08830712663</t>
  </si>
  <si>
    <t>Rua Lázaro Lopes de Melo 35 / casa e oficina Referencia: oficina de funilaria - CEP 37588000 - Rio pardo, Ipuiúna, Minas Gerais</t>
  </si>
  <si>
    <t>Ipuiúna</t>
  </si>
  <si>
    <t>37588000</t>
  </si>
  <si>
    <t>24 de maio | 20:36</t>
  </si>
  <si>
    <t>25 de maio | 13:37</t>
  </si>
  <si>
    <t>MEL42297429746LMFFF01</t>
  </si>
  <si>
    <t>2000005711523806</t>
  </si>
  <si>
    <t>Ewerson Arcaro dos Santos</t>
  </si>
  <si>
    <t>08410243911</t>
  </si>
  <si>
    <t>Avenida Bento Rocha 3049 / Casa (41) 99682-2072 Referencia: Casa marrom de portão preto, proximo ao materiais de construção Brites 4196822072 - CEP 83221565 - Dom Pedro II, Paranaguá, Paraná</t>
  </si>
  <si>
    <t>83221565</t>
  </si>
  <si>
    <t>24 de maio | 15:39</t>
  </si>
  <si>
    <t>MEL42297419242LMFFF01</t>
  </si>
  <si>
    <t>2000005711490520</t>
  </si>
  <si>
    <t>par-26048</t>
  </si>
  <si>
    <t>MLB2603448135</t>
  </si>
  <si>
    <t>Kit Pino Guia Pinça De Freio Diant (2lados) L200 2005</t>
  </si>
  <si>
    <t xml:space="preserve">Robert  cabral </t>
  </si>
  <si>
    <t>CPF 70583181236</t>
  </si>
  <si>
    <t>Rua Violeta Bayma 834 - casa, Manaus - CEP: 69086653, Amazonas</t>
  </si>
  <si>
    <t>70583181236</t>
  </si>
  <si>
    <t>Rua Violeta Bayma 834 / casa Referencia: Na auto mecanica 3 irmãos - CEP 69086653 - Gilberto Mestrinho, Manaus, Amazonas</t>
  </si>
  <si>
    <t>69086653</t>
  </si>
  <si>
    <t>26 de maio | 03:45</t>
  </si>
  <si>
    <t>27 de maio | 12:31</t>
  </si>
  <si>
    <t>MEL42297338319LMXDF01</t>
  </si>
  <si>
    <t>2000005711463232</t>
  </si>
  <si>
    <t>Chegou em 24 de maio</t>
  </si>
  <si>
    <t>Thiago Marques</t>
  </si>
  <si>
    <t>CPF 34125097879</t>
  </si>
  <si>
    <t>rua doa Pinheirais 156 - Casa, Caieiras - CEP: 07716265, São Paulo</t>
  </si>
  <si>
    <t>34125097879</t>
  </si>
  <si>
    <t>Rua dos Pinheirais 156 / Jd Eucalíptos - Casa Referencia: Casa - CEP 07716265 - Serpa, Caieiras, São Paulo</t>
  </si>
  <si>
    <t>07716265</t>
  </si>
  <si>
    <t>24 de maio | 15:56</t>
  </si>
  <si>
    <t>24 de maio | 19:45</t>
  </si>
  <si>
    <t>42297392886</t>
  </si>
  <si>
    <t>2000004475690967</t>
  </si>
  <si>
    <t>Débora Moraes</t>
  </si>
  <si>
    <t>79539424291</t>
  </si>
  <si>
    <t>Travessa Quinze de Agosto 168 / INVIOLAVEL Referencia: Entre 17 e 18 rua, ao lado da borracharia do Moises. - CEP 68180712 - Do Bom Remédio, Itaituba, Pará</t>
  </si>
  <si>
    <t>Itaituba</t>
  </si>
  <si>
    <t>68180712</t>
  </si>
  <si>
    <t>26 de maio | 08:34</t>
  </si>
  <si>
    <t>30 de maio | 14:31</t>
  </si>
  <si>
    <t>MEL42297324409LMFFF01</t>
  </si>
  <si>
    <t>2000004475652809</t>
  </si>
  <si>
    <t>MLB2831315659</t>
  </si>
  <si>
    <t>Cabo De Capô Gol Argentino G2 G3 Com Alavanca 1995 A 2003</t>
  </si>
  <si>
    <t>andre almeida almeida</t>
  </si>
  <si>
    <t>CPF 28344882826</t>
  </si>
  <si>
    <t>Pedro Eugênio Pereira 797 - oficina, Mauá - CEP: 09361020, São Paulo</t>
  </si>
  <si>
    <t>28344882826</t>
  </si>
  <si>
    <t>2000005711239218</t>
  </si>
  <si>
    <t>MLB3125261510</t>
  </si>
  <si>
    <t>Par Pivô Inferior Da Bandeja Express 1998 A 2000</t>
  </si>
  <si>
    <t>Camila Nakada</t>
  </si>
  <si>
    <t>CPF 40366262807</t>
  </si>
  <si>
    <t>Rua Alfredo Modelli 602, Tupã - CEP: 17603870, São Paulo</t>
  </si>
  <si>
    <t>40366262807</t>
  </si>
  <si>
    <t>Rua Alfredo Modelli 602 / CEP 17603870 - Conjunto Habitacional Vereador Antônio Caran, Tupã, São Paulo</t>
  </si>
  <si>
    <t>Tupã</t>
  </si>
  <si>
    <t>17603870</t>
  </si>
  <si>
    <t>25 de maio | 02:32</t>
  </si>
  <si>
    <t>26 de maio | 17:10</t>
  </si>
  <si>
    <t>MEL42297231569LMXDF01</t>
  </si>
  <si>
    <t>2000005711211406</t>
  </si>
  <si>
    <t>Chegará entre 6 e 12 de junho. Se houver algum problema, você pode nos avisar quando receber.</t>
  </si>
  <si>
    <t>Davi Patricio da Silva</t>
  </si>
  <si>
    <t>CPF 06262665994</t>
  </si>
  <si>
    <t>Nereu ramos 1371 - em frente asfalto, Trombudo Central - CEP: 89176000, Santa Catarina</t>
  </si>
  <si>
    <t>06262665994</t>
  </si>
  <si>
    <t>29 de maio | 15:23</t>
  </si>
  <si>
    <t>QC711320415BR</t>
  </si>
  <si>
    <t>2000005711062480</t>
  </si>
  <si>
    <t>MLB2107076477</t>
  </si>
  <si>
    <t>Kit Pino Guia Bucha Pinça Freio Celta Corsa Agile Classic</t>
  </si>
  <si>
    <t>ANDRE LUIZ</t>
  </si>
  <si>
    <t>CPF 29351776816</t>
  </si>
  <si>
    <t>R:Alferes Francisco Jerônimo da Cunha 275 - Casa, Caçapava - CEP: 12289000, São Paulo</t>
  </si>
  <si>
    <t>29351776816</t>
  </si>
  <si>
    <t>Rua Euclydes de Araujo Motta 240 / casa Referencia: Entrada a direita na rua Luís batalha e sobe a esquerda,antes do antigo bar do Coca e pesqueiro Senna - CEP 12290327 - Boa Vista, Caçapava, São Paulo</t>
  </si>
  <si>
    <t>Caçapava</t>
  </si>
  <si>
    <t>12290327</t>
  </si>
  <si>
    <t>25 de maio | 01:41</t>
  </si>
  <si>
    <t>25 de maio | 11:54</t>
  </si>
  <si>
    <t>MEL42297214296LMXDF01</t>
  </si>
  <si>
    <t>2000005711003266</t>
  </si>
  <si>
    <t>MLB2787220703</t>
  </si>
  <si>
    <t>Jherferson Pereira</t>
  </si>
  <si>
    <t>CPF 05733361301</t>
  </si>
  <si>
    <t>Rua 1 Quadra 3 21, Paço do Lumiar - CEP: 65130000, Maranhão</t>
  </si>
  <si>
    <t>05733361301</t>
  </si>
  <si>
    <t>Rua 1 Quadra 3 21 / Referencia: Após O Cemitério - CEP 65130000 - Mutirão De Iguaíba, Paço do Lumiar, Maranhão</t>
  </si>
  <si>
    <t>Paço do Lumiar</t>
  </si>
  <si>
    <t>65130000</t>
  </si>
  <si>
    <t>26 de maio | 14:33</t>
  </si>
  <si>
    <t>MEL42297188942LMXDF01</t>
  </si>
  <si>
    <t>2000005710913552</t>
  </si>
  <si>
    <t>Cleiton Dos Santos Souza</t>
  </si>
  <si>
    <t>06331876588</t>
  </si>
  <si>
    <t>Caminho 3 1 / CEP 41490217 - Mussurunga I, Salvador, Bahia</t>
  </si>
  <si>
    <t>41490217</t>
  </si>
  <si>
    <t>24 de maio | 13:56</t>
  </si>
  <si>
    <t>24 de maio | 18:44</t>
  </si>
  <si>
    <t>MEL42297090433LMFFF01</t>
  </si>
  <si>
    <t>2000004475410513</t>
  </si>
  <si>
    <t>rudinei miotti</t>
  </si>
  <si>
    <t>03425793047</t>
  </si>
  <si>
    <t>Rua 10 de Novembro 868 / Bairro Italiano - CEP 97610000 - São Francisco de Assis, Rio Grande do Sul</t>
  </si>
  <si>
    <t>São Francisco de Assis</t>
  </si>
  <si>
    <t>97610000</t>
  </si>
  <si>
    <t>24 de maio | 14:30</t>
  </si>
  <si>
    <t>26 de maio | 12:43</t>
  </si>
  <si>
    <t>MEL42297103832LMFFF01</t>
  </si>
  <si>
    <t>2000004475388613</t>
  </si>
  <si>
    <t>Alessandro brauioto</t>
  </si>
  <si>
    <t>43546017889</t>
  </si>
  <si>
    <t>Rua Vereador Marcidônio Cardim 129 / casa - CEP 17440164 - Vila Maria, Ubirajara, São Paulo</t>
  </si>
  <si>
    <t>Ubirajara</t>
  </si>
  <si>
    <t>17440164</t>
  </si>
  <si>
    <t>24 de maio | 17:52</t>
  </si>
  <si>
    <t>26 de maio | 11:27</t>
  </si>
  <si>
    <t>MEL42297023111LMFFF01</t>
  </si>
  <si>
    <t>2000004475324495</t>
  </si>
  <si>
    <t>Eduardo de Almeida</t>
  </si>
  <si>
    <t>CPF 09974281636</t>
  </si>
  <si>
    <t>Rua Espanha 102 - Casa, Santa Luzia - CEP: 33115220, Minas Gerais</t>
  </si>
  <si>
    <t>09974281636</t>
  </si>
  <si>
    <t>Rua das Castanheiras 04 / Casa Referencia: Em frente ao bar do Zezé - CEP 33060050 - Bom Destino, Santa Luzia, Minas Gerais</t>
  </si>
  <si>
    <t>Santa Luzia</t>
  </si>
  <si>
    <t>33060050</t>
  </si>
  <si>
    <t>25 de maio | 00:39</t>
  </si>
  <si>
    <t>MEL42296948737LMXDF01</t>
  </si>
  <si>
    <t>2000005710517804</t>
  </si>
  <si>
    <t>Denilson Denilson</t>
  </si>
  <si>
    <t>32147954810</t>
  </si>
  <si>
    <t>Rua dionisio carriel de lima. ou viela de acesso vinte 132 / casa Referencia: Ao lado da igreja assembleia - CEP 18320000 - Palmital, Apiaí, São Paulo</t>
  </si>
  <si>
    <t>Apiaí</t>
  </si>
  <si>
    <t>18320000</t>
  </si>
  <si>
    <t>25 de maio | 17:30</t>
  </si>
  <si>
    <t>MEL42296979452LMFFF01</t>
  </si>
  <si>
    <t>2000005710492818</t>
  </si>
  <si>
    <t>Joao pedro Pruczkowski</t>
  </si>
  <si>
    <t>47960844879</t>
  </si>
  <si>
    <t>Rua Costa e Silva 41 / Referencia: Em frente à praça - CEP 44700000 - mundo novo, Jacobina, Bahia</t>
  </si>
  <si>
    <t>Jacobina</t>
  </si>
  <si>
    <t>44700000</t>
  </si>
  <si>
    <t>26 de maio | 12:09</t>
  </si>
  <si>
    <t>MEL42296960864LMFFF01</t>
  </si>
  <si>
    <t>2000005710457304</t>
  </si>
  <si>
    <t>49.593.286 REGIS DANIEL DE MELLO</t>
  </si>
  <si>
    <t>49593286000155</t>
  </si>
  <si>
    <t>Avenida Aparecido Savegnago 655 / BLOCO 9B AP 02 - CEP 14178100 - Jardim Campo Alegre, Sertãozinho, São Paulo</t>
  </si>
  <si>
    <t>Sertãozinho</t>
  </si>
  <si>
    <t>14178100</t>
  </si>
  <si>
    <t>24 de maio | 16:06</t>
  </si>
  <si>
    <t>25 de maio | 15:25</t>
  </si>
  <si>
    <t>MEL42296947336LMFFF01</t>
  </si>
  <si>
    <t>2000005710424338</t>
  </si>
  <si>
    <t>PAR-FTK3320K</t>
  </si>
  <si>
    <t>MLB3170727767</t>
  </si>
  <si>
    <t>Par Coifa Semi Eixo Lado Câmbio Uno 1994 A 1999</t>
  </si>
  <si>
    <t>Alarme  Almeida bezerra</t>
  </si>
  <si>
    <t>CPF 22372273817</t>
  </si>
  <si>
    <t>São Sebastião 193 - Próximo Salão Menos Fio, Poção de Pedras - CEP: 65740000, Maranhão</t>
  </si>
  <si>
    <t>22372273817</t>
  </si>
  <si>
    <t>Rua São Sebastiao 193 / Próximo Salão Menos Fio - CEP 65740000 - Centro, Poção de Pedras, Maranhão</t>
  </si>
  <si>
    <t>29 de maio | 18:20</t>
  </si>
  <si>
    <t>MEL42296928974LMXDF01</t>
  </si>
  <si>
    <t>2000005710333766</t>
  </si>
  <si>
    <t>O produto devolvido chegou em quarta-feira, 31 de maio.</t>
  </si>
  <si>
    <t>Par-FD001</t>
  </si>
  <si>
    <t>MLB1720245109</t>
  </si>
  <si>
    <t>2 Kit's Rolamento Roda Traseira Escort 94 Fiesta 95 Ka 97</t>
  </si>
  <si>
    <t>Leonardo Gonçalves</t>
  </si>
  <si>
    <t>CPF 85648809620</t>
  </si>
  <si>
    <t>Avenida Joaõ Dimis Siuva 715 - casa, Riberaő Das Neve - CEP: 33861415, Minas Gerais</t>
  </si>
  <si>
    <t>85648809620</t>
  </si>
  <si>
    <t>30 de maio | 01:16</t>
  </si>
  <si>
    <t>31 de maio | 11:00</t>
  </si>
  <si>
    <t>MEL42303182772LMXDR01</t>
  </si>
  <si>
    <t>2000005710239534</t>
  </si>
  <si>
    <t>Eliel Teles</t>
  </si>
  <si>
    <t>04594885462</t>
  </si>
  <si>
    <t>Rua do Sol 51 / casa - CEP 58301225 - Popular, Santa Rita, Paraíba</t>
  </si>
  <si>
    <t>Santa Rita</t>
  </si>
  <si>
    <t>58301225</t>
  </si>
  <si>
    <t>25 de maio | 02:39</t>
  </si>
  <si>
    <t>26 de maio | 08:49</t>
  </si>
  <si>
    <t>MEL42296852902LMFFF01</t>
  </si>
  <si>
    <t>2000005710231314</t>
  </si>
  <si>
    <t>Carlos Nagano</t>
  </si>
  <si>
    <t>25045479865</t>
  </si>
  <si>
    <t>Rua Anápolis 1125 / CEP 12235690 - Parque Industrial, São José dos Campos, São Paulo</t>
  </si>
  <si>
    <t>12235690</t>
  </si>
  <si>
    <t>25 de maio | 00:02</t>
  </si>
  <si>
    <t>25 de maio | 10:44</t>
  </si>
  <si>
    <t>MEL42296784789LMFFF01</t>
  </si>
  <si>
    <t>2000005710232952</t>
  </si>
  <si>
    <t>gilson knoto</t>
  </si>
  <si>
    <t>03144495905</t>
  </si>
  <si>
    <t>Rua Monte Carlo 188 / de 331332 ao fim - casa - CEP 89065483 - Salto do Norte, Blumenau, Santa Catarina</t>
  </si>
  <si>
    <t>89065483</t>
  </si>
  <si>
    <t>25 de maio | 13:15</t>
  </si>
  <si>
    <t>MEL42296845298LMFFF01</t>
  </si>
  <si>
    <t>2000005701411738</t>
  </si>
  <si>
    <t>MLB2846914485</t>
  </si>
  <si>
    <t>Aline Alves</t>
  </si>
  <si>
    <t>CPF 03717476602</t>
  </si>
  <si>
    <t>Orlandino De Assis 45, Itutinga - CEP: 36390000, Acre</t>
  </si>
  <si>
    <t>03717476602</t>
  </si>
  <si>
    <t>RUA ORLANDINA DE ASSIS 45 / CEP 36390000 - cohab, Itutinga, Minas Gerais</t>
  </si>
  <si>
    <t>Itutinga</t>
  </si>
  <si>
    <t>36390000</t>
  </si>
  <si>
    <t>26 de maio | 13:05</t>
  </si>
  <si>
    <t>MEL42293064091LMXDF01</t>
  </si>
  <si>
    <t>2000005709664922</t>
  </si>
  <si>
    <t>MLB2832808207</t>
  </si>
  <si>
    <t>Cabo De Capô Saveiro Com Alavanca 1984 Em Diante</t>
  </si>
  <si>
    <t>Silvio Ruiz Martins</t>
  </si>
  <si>
    <t>CPF 66934540620</t>
  </si>
  <si>
    <t>Rua Ângelo Ricchiutti 56 - 113, São Paulo - CEP: 02417220, São Paulo</t>
  </si>
  <si>
    <t>66934540620</t>
  </si>
  <si>
    <t>Rua Ângelo Ricchiutti 56 / 113 Referencia: PRÓXIMO AO POSTO DE GASOLINA  PRÉDIO  FICA NA ESQUINA A DIREITA - CEP 02417220 - Jardim Paraíso, São Paulo, São Paulo</t>
  </si>
  <si>
    <t>02417220</t>
  </si>
  <si>
    <t>25 de maio | 03:03</t>
  </si>
  <si>
    <t>25 de maio | 12:24</t>
  </si>
  <si>
    <t>MEL42296625222LMXDF01</t>
  </si>
  <si>
    <t>2000005709638156</t>
  </si>
  <si>
    <t>MLB2800467340</t>
  </si>
  <si>
    <t>Par Bieleta Dianteira Ld E Le Santa Fé 2007 Em Diante</t>
  </si>
  <si>
    <t>Silvacar serviços automotivos</t>
  </si>
  <si>
    <t>CPF 67785352453</t>
  </si>
  <si>
    <t>Avenida da Aldeia 563, Barueri - CEP: 06440000, São Paulo</t>
  </si>
  <si>
    <t>67785352453</t>
  </si>
  <si>
    <t>Avenida da Aldeia 563 / CEP 06440000 - Jardim Iracema/Aldeia, Barueri, São Paulo</t>
  </si>
  <si>
    <t>06440000</t>
  </si>
  <si>
    <t>24 de maio | 17:48</t>
  </si>
  <si>
    <t>42296611744</t>
  </si>
  <si>
    <t>2000005709366224</t>
  </si>
  <si>
    <t>Arnaldo Oliveira de sousa sousa</t>
  </si>
  <si>
    <t>CPF 13499966883</t>
  </si>
  <si>
    <t>Av Coqueiros Jardim Suiço 555 - Comercio, Mairiporã - CEP: 07611400, São Paulo</t>
  </si>
  <si>
    <t>13499966883</t>
  </si>
  <si>
    <t>Av Coqueiros Jardim Suiço 555 / Comercio - CEP 07611400 - Barreiro, Mairiporã, São Paulo</t>
  </si>
  <si>
    <t>Mairiporã</t>
  </si>
  <si>
    <t>07611400</t>
  </si>
  <si>
    <t>24 de maio | 16:05</t>
  </si>
  <si>
    <t>24 de maio | 19:17</t>
  </si>
  <si>
    <t>42296501820</t>
  </si>
  <si>
    <t>2000005709228432</t>
  </si>
  <si>
    <t>MLB2968740501</t>
  </si>
  <si>
    <t>Bandeja Inferior Esquerda Citroen Xsara</t>
  </si>
  <si>
    <t>Eric Jose Dos Santos Jose</t>
  </si>
  <si>
    <t>CPF 34117806491</t>
  </si>
  <si>
    <t>Rua Indalicio De Souza Tavares 80 - casa, São Vicente - CEP: 11347449, São Paulo</t>
  </si>
  <si>
    <t>34117806491</t>
  </si>
  <si>
    <t>Rua Indalício de Souza Tavares 80 / casa Referencia: próximo supermercado mini preço - CEP 11347449 - Jardim Rio Negro, São Vicente, São Paulo</t>
  </si>
  <si>
    <t>11347449</t>
  </si>
  <si>
    <t>25 de maio | 01:37</t>
  </si>
  <si>
    <t>25 de maio | 12:34</t>
  </si>
  <si>
    <t>MEL42296444450LMXDF01</t>
  </si>
  <si>
    <t>2000005709224318</t>
  </si>
  <si>
    <t>FTK44008-AMW</t>
  </si>
  <si>
    <t>MLB3387260068</t>
  </si>
  <si>
    <t>Bucha Central Bandeja Dianteira Dodge Journey 2007 Em Diante</t>
  </si>
  <si>
    <t>Sidney Da Silva Silva</t>
  </si>
  <si>
    <t>CPF 75776391768</t>
  </si>
  <si>
    <t>Rua Lourdes Fernandes Grossmann 54, São Paulo - CEP: 04153050, São Paulo</t>
  </si>
  <si>
    <t>75776391768</t>
  </si>
  <si>
    <t>04153050</t>
  </si>
  <si>
    <t>42296382045</t>
  </si>
  <si>
    <t>2000005709185608</t>
  </si>
  <si>
    <t>Rodrigo Gomes</t>
  </si>
  <si>
    <t>01083304003</t>
  </si>
  <si>
    <t>Rua Itaúna 234 / Referencia: Rua Em Frente A Madeireira Lima - CEP 94490120 - Santa Isabel, Viamão, Rio Grande do Sul</t>
  </si>
  <si>
    <t>94490120</t>
  </si>
  <si>
    <t>24 de maio | 16:08</t>
  </si>
  <si>
    <t>25 de maio | 13:36</t>
  </si>
  <si>
    <t>MEL42296370165LMFFF01</t>
  </si>
  <si>
    <t>2000005709065614</t>
  </si>
  <si>
    <t>77350T</t>
  </si>
  <si>
    <t>MLB1781914604</t>
  </si>
  <si>
    <t>Cabo De Marcha Corsa Classic 2005/2014 Com Terminal</t>
  </si>
  <si>
    <t>Djalma de Castro</t>
  </si>
  <si>
    <t>32057733572</t>
  </si>
  <si>
    <t>Rua Padre Anchieta 174 / CEP 46430000 - Vomitamel, Guanambi, Bahia</t>
  </si>
  <si>
    <t>Guanambi</t>
  </si>
  <si>
    <t>46430000</t>
  </si>
  <si>
    <t>24 de maio | 15:22</t>
  </si>
  <si>
    <t>27 de maio | 12:13</t>
  </si>
  <si>
    <t>MEL42296321073LMFFF01</t>
  </si>
  <si>
    <t>2000005709052378</t>
  </si>
  <si>
    <t>Charlys ribeiro Ribeiro</t>
  </si>
  <si>
    <t>13829974698</t>
  </si>
  <si>
    <t>Rua dos Mecânicos SN / 393 Referencia: OFICINA DO CHÁRLYS - CEP 35900420 - Gabiroba (1ª Seção), Itabira, Minas Gerais</t>
  </si>
  <si>
    <t>Itabira</t>
  </si>
  <si>
    <t>35900420</t>
  </si>
  <si>
    <t>24 de maio | 13:21</t>
  </si>
  <si>
    <t>25 de maio | 15:10</t>
  </si>
  <si>
    <t>MEL42296370788LMFFF01</t>
  </si>
  <si>
    <t>2000005708975070</t>
  </si>
  <si>
    <t>MLB3279058080</t>
  </si>
  <si>
    <t>Reparo Do Cabo Engate Renault Duster</t>
  </si>
  <si>
    <t>Júnior Serafim</t>
  </si>
  <si>
    <t>CPF 14406644636</t>
  </si>
  <si>
    <t>Rua Dr. João Luiz Alves 218 - Casa, Mutum - CEP: 36955000, Minas Gerais</t>
  </si>
  <si>
    <t>14406644636</t>
  </si>
  <si>
    <t>Avenida dos Pioneiros 268 / Oficina JúnioAutoCar Referencia: Oficina Junior Auto Car, em frente o Trevo do pássaro Mutum - CEP 36955000 - Invejada, Mutum, Minas Gerais</t>
  </si>
  <si>
    <t>Mutum</t>
  </si>
  <si>
    <t>36955000</t>
  </si>
  <si>
    <t>26 de maio | 07:10</t>
  </si>
  <si>
    <t>27 de maio | 14:26</t>
  </si>
  <si>
    <t>MEL42296280663LMXDF01</t>
  </si>
  <si>
    <t>2000005708962906</t>
  </si>
  <si>
    <t>Jeferson Cruz Dois santos</t>
  </si>
  <si>
    <t>05483404556</t>
  </si>
  <si>
    <t>porteira SN / lava jato  Referencia: Lava jato na beira da pista do lado da. asj - CEP 48180000 - Cidade nova, Entre Rios, Bahia</t>
  </si>
  <si>
    <t>24 de maio | 19:32</t>
  </si>
  <si>
    <t>25 de maio | 15:26</t>
  </si>
  <si>
    <t>MEL42296335230LMFFF01</t>
  </si>
  <si>
    <t>2000005708914862</t>
  </si>
  <si>
    <t>Venda cancelada</t>
  </si>
  <si>
    <t>Devolvemos o pagamento para você porque encontramos irregularidades com o comprador.</t>
  </si>
  <si>
    <t>Ailton rodrigues de lima Lima</t>
  </si>
  <si>
    <t>CPF 14072177806</t>
  </si>
  <si>
    <t>Rua homem de melo 644 - Cj 62, São paulo - CEP: 05007001, São Paulo</t>
  </si>
  <si>
    <t>14072177806</t>
  </si>
  <si>
    <t>Homem de melo 644.cj 62 644 / Ao lado da padaria charmosa - CEP 05007001 - Perdizes, São Paulo, São Paulo</t>
  </si>
  <si>
    <t>05007001</t>
  </si>
  <si>
    <t>2000005708904970</t>
  </si>
  <si>
    <t>Valéria Sales</t>
  </si>
  <si>
    <t>21866229800</t>
  </si>
  <si>
    <t>Avenida Jurandir Fonsi 29 / CEP 12319530 - Jardim do Vale, Jacareí, São Paulo</t>
  </si>
  <si>
    <t>12319530</t>
  </si>
  <si>
    <t>26 de maio | 10:24</t>
  </si>
  <si>
    <t>MEL42296309944LMFFF01</t>
  </si>
  <si>
    <t>2000004474367395</t>
  </si>
  <si>
    <t>Italo Daniel Felipe da Silva</t>
  </si>
  <si>
    <t>38584138870</t>
  </si>
  <si>
    <t>Rua Manoel Leite da Cunha 282 / Referencia: em frente ao mercado São Joaquim - CEP 06773090 - Parque São Joaquim, Taboão da Serra, São Paulo</t>
  </si>
  <si>
    <t>06773090</t>
  </si>
  <si>
    <t>24 de maio | 21:22</t>
  </si>
  <si>
    <t>25 de maio | 10:48</t>
  </si>
  <si>
    <t>MEL42296290402LMFFF01</t>
  </si>
  <si>
    <t>2000005708840306</t>
  </si>
  <si>
    <t>Mayara Alves</t>
  </si>
  <si>
    <t>04524555102</t>
  </si>
  <si>
    <t>AVENIDA LUIZ AMADEU LODI 7 / Urban66 - CEP 78896033 - Sorriso, Mato Grosso</t>
  </si>
  <si>
    <t>Sorriso</t>
  </si>
  <si>
    <t>78896033</t>
  </si>
  <si>
    <t>24 de maio | 15:09</t>
  </si>
  <si>
    <t>29 de maio | 10:23</t>
  </si>
  <si>
    <t>MEL42296282212LMFFF01</t>
  </si>
  <si>
    <t>https://myaccount.mercadolivre.com.br/shipments/42296282212/detail</t>
  </si>
  <si>
    <t>2000005708838134</t>
  </si>
  <si>
    <t>Gabriel Pereira Carvalho</t>
  </si>
  <si>
    <t>04624003101</t>
  </si>
  <si>
    <t>Rua Rodoarte 286 / centro Referencia: próximo ao supermercado Vitória - CEP 76500000 - centro, Santa Terezinha de Goiás, Goiás</t>
  </si>
  <si>
    <t>Santa Terezinha de Goiás</t>
  </si>
  <si>
    <t>76500000</t>
  </si>
  <si>
    <t>24 de maio | 09:26</t>
  </si>
  <si>
    <t>26 de maio | 10:37</t>
  </si>
  <si>
    <t>MEL42296279198LMFFF01</t>
  </si>
  <si>
    <t>2000004474347367</t>
  </si>
  <si>
    <t>Paulo Cesar Mendes de Oliveira</t>
  </si>
  <si>
    <t>32021722805</t>
  </si>
  <si>
    <t>Rua Suíça 1508 / 37 C Referencia: Apartamento 37 C - CEP 12403610 - Santana, Pindamonhangaba, São Paulo</t>
  </si>
  <si>
    <t>12403610</t>
  </si>
  <si>
    <t>24 de maio | 00:22</t>
  </si>
  <si>
    <t>MEL42296267670LMFFF01</t>
  </si>
  <si>
    <t>2000004474342123</t>
  </si>
  <si>
    <t>MLB2094492602</t>
  </si>
  <si>
    <t>Par Bieleta Dianteira Fiat Stilo 2003 Em Diante</t>
  </si>
  <si>
    <t>Brenno Dornelas Vilaça</t>
  </si>
  <si>
    <t>CPF 11953034756</t>
  </si>
  <si>
    <t>Rua São Francisco de Assis 53 - Casa térreo, Aracruz - CEP: 29194557, Espírito Santo</t>
  </si>
  <si>
    <t>11953034756</t>
  </si>
  <si>
    <t>MEL42318955497FMDOR01</t>
  </si>
  <si>
    <t>2000005708741768</t>
  </si>
  <si>
    <t>Robison Farias Dos Santos</t>
  </si>
  <si>
    <t>00877720274</t>
  </si>
  <si>
    <t>Rua Daniela Pérez 105 / casa de esquina - CEP 68515000 - Nova vida 1, Parauapebas, Pará</t>
  </si>
  <si>
    <t>Parauapebas</t>
  </si>
  <si>
    <t>68515000</t>
  </si>
  <si>
    <t>24 de maio | 19:37</t>
  </si>
  <si>
    <t>28 de maio | 10:07</t>
  </si>
  <si>
    <t>MEL42296186541LMFFF01</t>
  </si>
  <si>
    <t>2000004474311433</t>
  </si>
  <si>
    <t>Diogo Ferreira</t>
  </si>
  <si>
    <t>15593078700</t>
  </si>
  <si>
    <t>sítio bom jardim 350 / perto Geraldo leite Referencia: perto Geraldo leite eletricista automotivo quarta casa branca - CEP 28398000 - sítio bom jardim, Santa Clara, Rio de Janeiro</t>
  </si>
  <si>
    <t>Santa Clara</t>
  </si>
  <si>
    <t>28398000</t>
  </si>
  <si>
    <t>24 de maio | 02:45</t>
  </si>
  <si>
    <t>25 de maio | 17:43</t>
  </si>
  <si>
    <t>MEL42296237102LMFFF01</t>
  </si>
  <si>
    <t>2000005708527914</t>
  </si>
  <si>
    <t>Breno Aparecido Di Turi</t>
  </si>
  <si>
    <t>38881505827</t>
  </si>
  <si>
    <t>Rua Vale das Flores 772 / CEP 05185400 - Jardim Santa Lucrécia, São Paulo, São Paulo</t>
  </si>
  <si>
    <t>05185400</t>
  </si>
  <si>
    <t>24 de maio | 01:07</t>
  </si>
  <si>
    <t>24 de maio | 13:16</t>
  </si>
  <si>
    <t>MEL42296152602LMFFF01</t>
  </si>
  <si>
    <t>2000004474213471</t>
  </si>
  <si>
    <t>Patricia Aparecida Trindade</t>
  </si>
  <si>
    <t>36328516894</t>
  </si>
  <si>
    <t>Rua João Andreoli 244 / casa - CEP 12460000 - vila Nair, Campos do Jordão, São Paulo</t>
  </si>
  <si>
    <t>23 de maio | 23:57</t>
  </si>
  <si>
    <t>24 de maio | 12:38</t>
  </si>
  <si>
    <t>MEL42296149980LMFFF01</t>
  </si>
  <si>
    <t>2000005708522434</t>
  </si>
  <si>
    <t>Leonidas Alencar Simplicio</t>
  </si>
  <si>
    <t>CPF 33877042830</t>
  </si>
  <si>
    <t>Rua parnaso 56, São Paulo - CEP: 02618050, São Paulo</t>
  </si>
  <si>
    <t>33877042830</t>
  </si>
  <si>
    <t>Rua Parnaso 56 / CEP 02618050 - Vila Amália (Zona Norte), São Paulo, São Paulo</t>
  </si>
  <si>
    <t>02618050</t>
  </si>
  <si>
    <t>24 de maio | 16:01</t>
  </si>
  <si>
    <t>24 de maio | 18:37</t>
  </si>
  <si>
    <t>42296145530</t>
  </si>
  <si>
    <t>2000005708488154</t>
  </si>
  <si>
    <t>David Passos</t>
  </si>
  <si>
    <t>CPF 50018943870</t>
  </si>
  <si>
    <t>Rua Neptuno 78, Itaquaquecetuba - CEP: 08597040, São Paulo</t>
  </si>
  <si>
    <t>50018943870</t>
  </si>
  <si>
    <t>Rua Neptuno 78 / adega zero grau Referencia: Adega Zero Grau - CEP 08597040 - Vila Celeste, Itaquaquecetuba, São Paulo</t>
  </si>
  <si>
    <t>08597040</t>
  </si>
  <si>
    <t>24 de maio | 15:59</t>
  </si>
  <si>
    <t>24 de maio | 17:22</t>
  </si>
  <si>
    <t>KAUAN SILVA</t>
  </si>
  <si>
    <t>42296067923</t>
  </si>
  <si>
    <t>2000005708402782</t>
  </si>
  <si>
    <t>Aline Goularte</t>
  </si>
  <si>
    <t>CPF 46657767846</t>
  </si>
  <si>
    <t>Rua Aleluia 151, Mogi das Cruzes - CEP: 08840350, São Paulo</t>
  </si>
  <si>
    <t>46657767846</t>
  </si>
  <si>
    <t>Rua Pedro Dudu da Silva 280 / Casa - CEP 08760490 - Jardim Layr, Mogi das Cruzes, São Paulo</t>
  </si>
  <si>
    <t>08760490</t>
  </si>
  <si>
    <t>24 de maio | 18:27</t>
  </si>
  <si>
    <t>42296095506</t>
  </si>
  <si>
    <t>2000005708287260</t>
  </si>
  <si>
    <t>MLB2954902586</t>
  </si>
  <si>
    <t>Bandeja Lado Esquerdo Hb20 Hatch 2012 A 2019 Com Pivô</t>
  </si>
  <si>
    <t>maria alice da silva silva</t>
  </si>
  <si>
    <t>CPF 13584349800</t>
  </si>
  <si>
    <t>Antonio SIlva 1377, Euclides da Cunha Paulista - CEP: 19275000, São Paulo</t>
  </si>
  <si>
    <t>13584349800</t>
  </si>
  <si>
    <t>Avenida Raimundo Pereira de Magalhães 1720 / apartamento - CEP 05145000 - Jardim Íris, São Paulo, São Paulo</t>
  </si>
  <si>
    <t>05145000</t>
  </si>
  <si>
    <t>24 de maio | 16:09</t>
  </si>
  <si>
    <t>24 de maio | 17:58</t>
  </si>
  <si>
    <t>42295985653</t>
  </si>
  <si>
    <t>2000005708038502</t>
  </si>
  <si>
    <t>MLB2222218008</t>
  </si>
  <si>
    <t>4kits Pino Bucha Dobradiça Porta Belina 1990</t>
  </si>
  <si>
    <t>hiago mathias</t>
  </si>
  <si>
    <t>CPF 42413686894</t>
  </si>
  <si>
    <t>azaim pinto murta 47 - casa frente, São José do Rio Preto - CEP: 15075200, São Paulo</t>
  </si>
  <si>
    <t>42413686894</t>
  </si>
  <si>
    <t>Rua Joaquim Custódio Pacca 485 / casa - CEP 15360000 - centro, Sud Mennucci, São Paulo</t>
  </si>
  <si>
    <t>Sud Mennucci</t>
  </si>
  <si>
    <t>15360000</t>
  </si>
  <si>
    <t>25 de maio | 03:26</t>
  </si>
  <si>
    <t>26 de maio | 15:13</t>
  </si>
  <si>
    <t>MEL42295937758LMXDF01</t>
  </si>
  <si>
    <t>2000005708040356</t>
  </si>
  <si>
    <t>Claiton Fontoura</t>
  </si>
  <si>
    <t>03297151005</t>
  </si>
  <si>
    <t>Rua João Fischborn 373 / casa geriatrica Referencia: clínica geriatrica - CEP 96880000 - Leopoldina, Vera Cruz, Rio Grande do Sul</t>
  </si>
  <si>
    <t>Vera Cruz</t>
  </si>
  <si>
    <t>96880000</t>
  </si>
  <si>
    <t>24 de maio | 16:02</t>
  </si>
  <si>
    <t>25 de maio | 15:18</t>
  </si>
  <si>
    <t>MEL42295937710LMFFF01</t>
  </si>
  <si>
    <t>2000005707954794</t>
  </si>
  <si>
    <t>Marco Antonio Pontes Reis</t>
  </si>
  <si>
    <t>CPF 87750406700</t>
  </si>
  <si>
    <t>Rua Dezessete SN - quadra 1828 lote 02, Saquarema - CEP: 28998845, Rio de Janeiro</t>
  </si>
  <si>
    <t>87750406700</t>
  </si>
  <si>
    <t>Rua Dezessete SN / quadra 1828 lote 02 Referencia: em frente ao campo de grama sintética - CEP 28998845 - Jaconé (Sampaio Correia), Saquarema, Rio de Janeiro</t>
  </si>
  <si>
    <t>Saquarema</t>
  </si>
  <si>
    <t>28998845</t>
  </si>
  <si>
    <t>25 de maio | 01:42</t>
  </si>
  <si>
    <t>26 de maio | 13:22</t>
  </si>
  <si>
    <t>MEL42295901096LMXDF01</t>
  </si>
  <si>
    <t>2000005707659002</t>
  </si>
  <si>
    <t>Viviane Moura da Silva</t>
  </si>
  <si>
    <t>11105462463</t>
  </si>
  <si>
    <t>Travessa São Luiz 134 / Mercado Vitória - CEP 57267780 - São Jorge, Teotônio Vilela, Alagoas</t>
  </si>
  <si>
    <t>Teotônio Vilela</t>
  </si>
  <si>
    <t>57267780</t>
  </si>
  <si>
    <t>23 de maio | 21:42</t>
  </si>
  <si>
    <t>27 de maio | 12:35</t>
  </si>
  <si>
    <t>MEL42295773744LMFFF01</t>
  </si>
  <si>
    <t>2000005707643974</t>
  </si>
  <si>
    <t>MLB2791660777</t>
  </si>
  <si>
    <t>Par Bieleta Dianteira Peugeot 206 1999 A 2011</t>
  </si>
  <si>
    <t>Mansur Campos</t>
  </si>
  <si>
    <t>CPF 15011179630</t>
  </si>
  <si>
    <t>Americo menezes 43 - casa, Governador Valadares - CEP: 35020030, Minas Gerais</t>
  </si>
  <si>
    <t>15011179630</t>
  </si>
  <si>
    <t>Rua Bárbara Heliodora 677 / Referencia: CLUBE TTS ( ESTÙDIO DE TATUAGEM) - CEP 35010040 - Centro, Governador Valadares, Minas Gerais</t>
  </si>
  <si>
    <t>35010040</t>
  </si>
  <si>
    <t>25 de maio | 01:56</t>
  </si>
  <si>
    <t>29 de maio | 10:50</t>
  </si>
  <si>
    <t>MEL42295771028LMXDF01</t>
  </si>
  <si>
    <t>2000005707619354</t>
  </si>
  <si>
    <t>Gerdimar rodrigues Macedo</t>
  </si>
  <si>
    <t>11398208850</t>
  </si>
  <si>
    <t>Estrada Do Guavirituba 693 / B - CEP 04937000 - Vila Bom Jardim, São Paulo, São Paulo</t>
  </si>
  <si>
    <t>04937000</t>
  </si>
  <si>
    <t>23 de maio | 23:15</t>
  </si>
  <si>
    <t>25 de maio | 13:58</t>
  </si>
  <si>
    <t>MEL42295698519LMFFF01</t>
  </si>
  <si>
    <t>https://myaccount.mercadolivre.com.br/shipments/42295698519/detail</t>
  </si>
  <si>
    <t>2000005707487584</t>
  </si>
  <si>
    <t>José Augusto Monteiro Alves</t>
  </si>
  <si>
    <t>CPF 76827895734</t>
  </si>
  <si>
    <t>Rua Maria José 370 - Galpão , Rio de Janeiro - CEP: 21341140, Rio de Janeiro</t>
  </si>
  <si>
    <t>76827895734</t>
  </si>
  <si>
    <t>Rua Maria José 370 / Galpão - CEP 21341140 - Madureira, Rio de Janeiro, Rio de Janeiro</t>
  </si>
  <si>
    <t>21341140</t>
  </si>
  <si>
    <t>MEL42295701044LMXDF01</t>
  </si>
  <si>
    <t>2000005707471810</t>
  </si>
  <si>
    <t>MLB2063608314</t>
  </si>
  <si>
    <t>Haste  Bieleta Câmbio 206 207 1.4 / 1.6 Longo 34cm</t>
  </si>
  <si>
    <t>Daniélen Valim Lopes</t>
  </si>
  <si>
    <t>CPF 07012326689</t>
  </si>
  <si>
    <t>Elias coelho da Silva 36, Mogi Guaçu - CEP: 13848041, São Paulo</t>
  </si>
  <si>
    <t>07012326689</t>
  </si>
  <si>
    <t>Rua Elias Coelho da Silva 36 / CEP 13848041 - Chácara Nova Odessa, Mogi Guaçu, São Paulo</t>
  </si>
  <si>
    <t>Mogi Guaçu</t>
  </si>
  <si>
    <t>13848041</t>
  </si>
  <si>
    <t>25 de maio | 15:20</t>
  </si>
  <si>
    <t>MEL42295695934LMXDF01</t>
  </si>
  <si>
    <t>2000004473763315</t>
  </si>
  <si>
    <t>MLB2805737308</t>
  </si>
  <si>
    <t>joao batista martins de brito araujo</t>
  </si>
  <si>
    <t>CPF 16314518806</t>
  </si>
  <si>
    <t>Rua Padre Gebardo 917, Aparecida - CEP: 12576018, São Paulo</t>
  </si>
  <si>
    <t>16314518806</t>
  </si>
  <si>
    <t>Rua Padre Gebardo 917 / CEP 12576018 - Santa Rita, Aparecida, São Paulo</t>
  </si>
  <si>
    <t>Aparecida</t>
  </si>
  <si>
    <t>12576018</t>
  </si>
  <si>
    <t>24 de maio | 22:53</t>
  </si>
  <si>
    <t>25 de maio | 14:36</t>
  </si>
  <si>
    <t>MEL42295693780LMXDF01</t>
  </si>
  <si>
    <t>2000004473754499</t>
  </si>
  <si>
    <t>Drausio Ferreira</t>
  </si>
  <si>
    <t>CPF 26382816892</t>
  </si>
  <si>
    <t>Rua Antuérpia 324, Santo André - CEP: 09230120, São Paulo</t>
  </si>
  <si>
    <t>26382816892</t>
  </si>
  <si>
    <t>Rua Antuérpia 324 / 324 - Casa Referencia: Casa - CEP 09230120 - Utinga, Santo André, São Paulo</t>
  </si>
  <si>
    <t>09230120</t>
  </si>
  <si>
    <t>24 de maio | 16:52</t>
  </si>
  <si>
    <t>42295691878</t>
  </si>
  <si>
    <t>2000005707391646</t>
  </si>
  <si>
    <t>PAR-5236</t>
  </si>
  <si>
    <t>MLB2809840698</t>
  </si>
  <si>
    <t>Par Bieleta Traseira Barra Estabilizadora Blazer 1996 A 2011</t>
  </si>
  <si>
    <t>Robson Batista</t>
  </si>
  <si>
    <t>CPF 17748521875</t>
  </si>
  <si>
    <t>Rua Professor Thomaz de Aquino 396, São Paulo - CEP: 04180110, São Paulo</t>
  </si>
  <si>
    <t>17748521875</t>
  </si>
  <si>
    <t>Rua Tenente Paulo Alves 313 / Oficina Mecanica - CEP 04296030 - Vila Vera, São Paulo, São Paulo</t>
  </si>
  <si>
    <t>04296030</t>
  </si>
  <si>
    <t>24 de maio | 16:00</t>
  </si>
  <si>
    <t>24 de maio | 19:08</t>
  </si>
  <si>
    <t>42295600069</t>
  </si>
  <si>
    <t>2000004473722537</t>
  </si>
  <si>
    <t>Angela Tamires Sousa Silva</t>
  </si>
  <si>
    <t>04510013388</t>
  </si>
  <si>
    <t>Francisco Carvalho de Melo 1088 / casa Referencia: última casa da rua - CEP 64390000 - São Pedro, Demerval Lobão, Piauí</t>
  </si>
  <si>
    <t>Demerval Lobão</t>
  </si>
  <si>
    <t>64390000</t>
  </si>
  <si>
    <t>25 de maio | 10:03</t>
  </si>
  <si>
    <t>MEL42295599931LMFFF01</t>
  </si>
  <si>
    <t>2000005707276894</t>
  </si>
  <si>
    <t>MLB2124955571</t>
  </si>
  <si>
    <t>Kit Pino Guia Bucha Pinça Fiat Linea Punto Idea Doblo</t>
  </si>
  <si>
    <t>luana  antunes</t>
  </si>
  <si>
    <t>CPF 70064435636</t>
  </si>
  <si>
    <t>Avenida Raja Gabaglia 1093 - 7 andar, Belo Horizonte - CEP: 30380403, Minas Gerais</t>
  </si>
  <si>
    <t>70064435636</t>
  </si>
  <si>
    <t>Rua Frei Paulo 311 / Bloco 32 apt 302 Referencia: Entrega na portaria - CEP 33203240 - Bonsucesso, Vespasiano, Minas Gerais</t>
  </si>
  <si>
    <t>Vespasiano</t>
  </si>
  <si>
    <t>33203240</t>
  </si>
  <si>
    <t>26 de maio | 18:58</t>
  </si>
  <si>
    <t>MEL42295547285LMXDF01</t>
  </si>
  <si>
    <t>2000004473662247</t>
  </si>
  <si>
    <t>Joao Guilherme Justo</t>
  </si>
  <si>
    <t>04120179621</t>
  </si>
  <si>
    <t>Avenida Ricarti Teixeira 603 / jj veiculos Referencia: loja de carros - CEP 37795000 - jd América, Andradas, Minas Gerais</t>
  </si>
  <si>
    <t>23 de maio | 21:40</t>
  </si>
  <si>
    <t>24 de maio | 13:55</t>
  </si>
  <si>
    <t>MEL42295608520LMFFF01</t>
  </si>
  <si>
    <t>2000005707091346</t>
  </si>
  <si>
    <t>Edson Donizetti Augusto</t>
  </si>
  <si>
    <t>07242807824</t>
  </si>
  <si>
    <t>Avenida Orlando Alves de Souza 295 / CEP 11668300 - Perequê Mirim, Caraguatatuba, São Paulo</t>
  </si>
  <si>
    <t>11668300</t>
  </si>
  <si>
    <t>24 de maio | 17:26</t>
  </si>
  <si>
    <t>MEL42295532280LMFFF01</t>
  </si>
  <si>
    <t>2000005707056578</t>
  </si>
  <si>
    <t>joao dario de morais morais</t>
  </si>
  <si>
    <t>97207861168</t>
  </si>
  <si>
    <t>Rua Cento e Cinqüenta e Cinco 25 / Núc Hab CPA IV - cpa4 4 etapa - CEP 78058224 - Morada da Serra, Cuiabá, Mato Grosso</t>
  </si>
  <si>
    <t>78058224</t>
  </si>
  <si>
    <t>24 de maio | 21:17</t>
  </si>
  <si>
    <t>25 de maio | 18:24</t>
  </si>
  <si>
    <t>MEL42295451685LMFFF01</t>
  </si>
  <si>
    <t>2000005707011932</t>
  </si>
  <si>
    <t>MLB2699458146</t>
  </si>
  <si>
    <t>Cabo De Embreagem Peugeot 206 Até 03 1.1 1.3 1.6 Reg Manual</t>
  </si>
  <si>
    <t>Israel Oliveira</t>
  </si>
  <si>
    <t>CPF 30314904875</t>
  </si>
  <si>
    <t>Rua Aimorés 194 - Casa, Betim - CEP: 32623050, Minas Gerais</t>
  </si>
  <si>
    <t>30314904875</t>
  </si>
  <si>
    <t>Rua Aimorés 194 / Referencia: passando por Vianópolis,segundo ponto de ônibus à esquerda. - CEP 32623050 - Marimbá, Betim, Minas Gerais</t>
  </si>
  <si>
    <t>32623050</t>
  </si>
  <si>
    <t>25 de maio | 21:00</t>
  </si>
  <si>
    <t>MEL42295440713LMXDF01</t>
  </si>
  <si>
    <t>2000005706930832</t>
  </si>
  <si>
    <t>jhonatas israel Oliveira Tel 16-991147085</t>
  </si>
  <si>
    <t>41347860886</t>
  </si>
  <si>
    <t>Rua Tufi Abrão Tallis 250 / casa Referencia: Se não tiver ninguém em casa favor entregar na Rua André Copazzi N 128 pessoa que irá receber Matildi - CEP 14640000 - Morro Agudo, Morro Agudo, São Paulo</t>
  </si>
  <si>
    <t>Morro Agudo</t>
  </si>
  <si>
    <t>14640000</t>
  </si>
  <si>
    <t>25 de maio | 13:29</t>
  </si>
  <si>
    <t>MEL42295401325LMFFF01</t>
  </si>
  <si>
    <t>2000004473488423</t>
  </si>
  <si>
    <t>Kaique Andrey Machado Passos</t>
  </si>
  <si>
    <t>48919849889</t>
  </si>
  <si>
    <t>Rua Idomeu dos Santos 66 / Casa Tijolo Laranja  Referencia: A rua fica em frente a Praça da Alegria, Tem um Muro vermelho ao lado na entrada Rua. - CEP 11618228 - Boiçucanga, São Sebastião, São Paulo</t>
  </si>
  <si>
    <t>11618228</t>
  </si>
  <si>
    <t>23 de maio | 20:33</t>
  </si>
  <si>
    <t>25 de maio | 13:49</t>
  </si>
  <si>
    <t>MEL42295441118LMFFF01</t>
  </si>
  <si>
    <t>2000005706796942</t>
  </si>
  <si>
    <t>Jeferson Ribeiro</t>
  </si>
  <si>
    <t>03790468061</t>
  </si>
  <si>
    <t>Rua Ubaldo Zanellato 275 / casa Referencia: Casa verde portão preto - CEP 95174216 - Cinquentenário, Farroupilha, Rio Grande do Sul</t>
  </si>
  <si>
    <t>Farroupilha</t>
  </si>
  <si>
    <t>95174216</t>
  </si>
  <si>
    <t>23 de maio | 21:34</t>
  </si>
  <si>
    <t>MEL42295343321LMFFF01</t>
  </si>
  <si>
    <t>2000005706769838</t>
  </si>
  <si>
    <t>PAR442104/5P</t>
  </si>
  <si>
    <t>MLB3068442355</t>
  </si>
  <si>
    <t>Par Bandeja Inferior Com Pivô Volkswagen Cc 2010 A 2017</t>
  </si>
  <si>
    <t>lucas de falco augusto augusto</t>
  </si>
  <si>
    <t>CPF 36126449800</t>
  </si>
  <si>
    <t>Rua Waldomiro Abade 33, Ribeirão Preto - CEP: 14085158, São Paulo</t>
  </si>
  <si>
    <t>36126449800</t>
  </si>
  <si>
    <t>QC422724055BR</t>
  </si>
  <si>
    <t>2000005706769440</t>
  </si>
  <si>
    <t>Dirlene jose da silva</t>
  </si>
  <si>
    <t>49570005734</t>
  </si>
  <si>
    <t>RUA VELHA 25 / A - Em frente a Abstrato Kids - CEP 22753737 - JACAREPAGUÁ, Rio de Janeiro, Rio de Janeiro</t>
  </si>
  <si>
    <t>22753737</t>
  </si>
  <si>
    <t>24 de maio | 07:06</t>
  </si>
  <si>
    <t>27 de maio | 10:32</t>
  </si>
  <si>
    <t>MEL42295332373LMFFF01</t>
  </si>
  <si>
    <t>https://myaccount.mercadolivre.com.br/shipments/42295332373/detail</t>
  </si>
  <si>
    <t>2000005706689656</t>
  </si>
  <si>
    <t>Paola Catharine</t>
  </si>
  <si>
    <t>07639857678</t>
  </si>
  <si>
    <t>Rua Rosemberg Silva 310 / Floricultura - CEP 31970000 - Goiânia, Belo Horizonte, Minas Gerais</t>
  </si>
  <si>
    <t>31970000</t>
  </si>
  <si>
    <t>23 de maio | 18:56</t>
  </si>
  <si>
    <t>24 de maio | 15:51</t>
  </si>
  <si>
    <t>MEL42295360062LMFFF01</t>
  </si>
  <si>
    <t>2000005706644088</t>
  </si>
  <si>
    <t>MLB2152380392</t>
  </si>
  <si>
    <t>Kit Pino Guia Bucha Pinça Ford Focus De 2001 Até 2019</t>
  </si>
  <si>
    <t>Sineia Almeida de Oliveira</t>
  </si>
  <si>
    <t>CPF 85917877220</t>
  </si>
  <si>
    <t>Rua Atalaia 121 - casa, Acrelândia - CEP: 69945000, Acre</t>
  </si>
  <si>
    <t>85917877220</t>
  </si>
  <si>
    <t>Rua Atalaia 121 / casa - CEP 69945000 - centro, Acrelândia, Acre</t>
  </si>
  <si>
    <t>Acrelândia</t>
  </si>
  <si>
    <t>Acre</t>
  </si>
  <si>
    <t>69945000</t>
  </si>
  <si>
    <t>30 de maio | 13:54</t>
  </si>
  <si>
    <t>MEL42295336292LMXDF01</t>
  </si>
  <si>
    <t>2000005706577252</t>
  </si>
  <si>
    <t>MLB3436696004</t>
  </si>
  <si>
    <t>Pino Guia De Pinça De Freio Tucson 2006 Em Diante</t>
  </si>
  <si>
    <t>Ariane Colosimo</t>
  </si>
  <si>
    <t>CPF 22264446889</t>
  </si>
  <si>
    <t>Avenida Bertolino Cypriano Pinto, 783 783, Cruzeiro - CEP: 12711000, São Paulo</t>
  </si>
  <si>
    <t>22264446889</t>
  </si>
  <si>
    <t>Avenida Bertolino Cypriano Pinto 783 / CEP 12711000 - Vila Expedicionários Cruzeirenses, Cruzeiro, São Paulo</t>
  </si>
  <si>
    <t>Cruzeiro</t>
  </si>
  <si>
    <t>12711000</t>
  </si>
  <si>
    <t>25 de maio | 13:04</t>
  </si>
  <si>
    <t>MEL42295250581LMXDF01</t>
  </si>
  <si>
    <t>2000004473299065</t>
  </si>
  <si>
    <t>Luis Antonio da Silva Meira</t>
  </si>
  <si>
    <t>CPF 25130404572</t>
  </si>
  <si>
    <t>Rua Deputado Amaral Neto 274, Barreiras - CEP: 47802270, Bahia</t>
  </si>
  <si>
    <t>25130404572</t>
  </si>
  <si>
    <t>Rua Deputado Amaral Neto SN / 274 Referencia: Las IMPORTS - CEP 47802270 - Jardim Ouro Branco, Barreiras, Bahia</t>
  </si>
  <si>
    <t>47802270</t>
  </si>
  <si>
    <t>24 de maio | 04:08</t>
  </si>
  <si>
    <t>29 de maio | 11:52</t>
  </si>
  <si>
    <t>MEL42295202699LMXDF01</t>
  </si>
  <si>
    <t>2000005706469058</t>
  </si>
  <si>
    <t>2000005706459564</t>
  </si>
  <si>
    <t>MLB3210850495</t>
  </si>
  <si>
    <t>Kit Pino Guia Pinça Freio Pajero Tr4 2003 Em Diante</t>
  </si>
  <si>
    <t>2000005706437752</t>
  </si>
  <si>
    <t>MLB2981627048</t>
  </si>
  <si>
    <t>deison pires reis deison pires</t>
  </si>
  <si>
    <t>CPF 10935056645</t>
  </si>
  <si>
    <t>Alameda Buritis 68 fundos vila da fé morro alto Vespasiano 68 - Fundos rua sem saída, Vespasiano - CEP: 33200000, Minas Gerais</t>
  </si>
  <si>
    <t>10935056645</t>
  </si>
  <si>
    <t>Avenida Prefeito Joel Leonel de Aviz 643 / um predinho Referencia: chamar por Leidiane ou deison - CEP 33203032 - Conjunto Habitacional Morro Alto, Vespasiano, Minas Gerais</t>
  </si>
  <si>
    <t>33203032</t>
  </si>
  <si>
    <t>24 de maio | 01:45</t>
  </si>
  <si>
    <t>MEL42295194393LMXDF01</t>
  </si>
  <si>
    <t>2000005706450474</t>
  </si>
  <si>
    <t>william reis</t>
  </si>
  <si>
    <t>CPF 28855974882</t>
  </si>
  <si>
    <t>Rua Elias Zarzur Caminho Da Vitória Número 134 134 - Bairro Água Fria , Caminho Vitória 134, Perto Do Ponto Final, Cubatão - CEP: 11548200, São Paulo</t>
  </si>
  <si>
    <t>28855974882</t>
  </si>
  <si>
    <t>Caminho dos Trilhos 134 / Bairro Água Fria , Caminho Vitória 134, Perto Do Ponto Final Referencia: /Restriçao-18a21h/Condomínio-No/Portaria-No/Elevador-NA/Escalera-No - CEP 11543200 - Fabril, Cubatão, São Paulo</t>
  </si>
  <si>
    <t>Cubatão</t>
  </si>
  <si>
    <t>11543200</t>
  </si>
  <si>
    <t>24 de maio | 02:33</t>
  </si>
  <si>
    <t>24 de maio | 11:42</t>
  </si>
  <si>
    <t>MEL42295192733LMXDF01</t>
  </si>
  <si>
    <t>2000005706431452</t>
  </si>
  <si>
    <t>Pedro Henrique</t>
  </si>
  <si>
    <t>13651227430</t>
  </si>
  <si>
    <t>Avenida Brasília 70 / CEP 57607010 - Jardim Brasil, Palmeira dos Índios, Alagoas</t>
  </si>
  <si>
    <t>Palmeira dos Índios</t>
  </si>
  <si>
    <t>57607010</t>
  </si>
  <si>
    <t>23 de maio | 20:42</t>
  </si>
  <si>
    <t>25 de maio | 13:53</t>
  </si>
  <si>
    <t>MEL42295192305LMFFF01</t>
  </si>
  <si>
    <t>2000005706266100</t>
  </si>
  <si>
    <t>MLB2646612218</t>
  </si>
  <si>
    <t>Cabo De Embreagem 206 1.0 16v D4d 1060mm Regulagem Manual</t>
  </si>
  <si>
    <t>Emerson Araujo Gomes</t>
  </si>
  <si>
    <t>CPF 07108304597</t>
  </si>
  <si>
    <t>Rua Virgílio Pereira Lima 37 - Casa, Próximo A Padaria Garoto, Na Mistura De Baixo, Piritiba - CEP: 44830000, Bahia</t>
  </si>
  <si>
    <t>07108304597</t>
  </si>
  <si>
    <t>Virgílio Pereira Lima 196 / Casa de Meen Referencia: Sobrado - CEP 44830000 - Centro, Piritiba, Bahia</t>
  </si>
  <si>
    <t>Piritiba</t>
  </si>
  <si>
    <t>44830000</t>
  </si>
  <si>
    <t>24 de maio | 04:05</t>
  </si>
  <si>
    <t>27 de maio | 15:04</t>
  </si>
  <si>
    <t>MEL42295115607LMXDF01</t>
  </si>
  <si>
    <t>2000004473231129</t>
  </si>
  <si>
    <t>jaciany dias lopes dias lopes</t>
  </si>
  <si>
    <t>12870260792</t>
  </si>
  <si>
    <t>Santa Mônica SN / Lava jato do Yuri Referencia: Ao lado da oficina do Edinho - CEP 29850000 - Santa Mônica, Ecoporanga, Espírito Santo</t>
  </si>
  <si>
    <t>Ecoporanga</t>
  </si>
  <si>
    <t>29850000</t>
  </si>
  <si>
    <t>24 de maio | 14:40</t>
  </si>
  <si>
    <t>26 de maio | 15:18</t>
  </si>
  <si>
    <t>MEL42295138525LMFFF01</t>
  </si>
  <si>
    <t>2000005706301552</t>
  </si>
  <si>
    <t>mauricio assis</t>
  </si>
  <si>
    <t>10817066861</t>
  </si>
  <si>
    <t>Rua Pires 677 / Referencia: próximo a creche Nassif e a Praça Serra dourada - CEP 13916064 - Núcleo Residencial Doutor João Aldo Nassif, Jaguariúna, São Paulo</t>
  </si>
  <si>
    <t>Jaguariúna</t>
  </si>
  <si>
    <t>13916064</t>
  </si>
  <si>
    <t>24 de maio | 14:33</t>
  </si>
  <si>
    <t>MEL42295193308LMFFF01</t>
  </si>
  <si>
    <t>2000004473121685</t>
  </si>
  <si>
    <t>luizcvdias luizcvdias</t>
  </si>
  <si>
    <t>CPF 38093243704</t>
  </si>
  <si>
    <t>Rua Verdes Mares SN - Lote 8  quadra 41, Maricá - CEP: 24935565, Rio de Janeiro</t>
  </si>
  <si>
    <t>38093243704</t>
  </si>
  <si>
    <t>AVENIDA ZUMBI DOS PALMARES 12 / Quadra 10 Loja 04 - CEP 24936530 - Maricá, Rio de Janeiro</t>
  </si>
  <si>
    <t>24936530</t>
  </si>
  <si>
    <t>25 de maio | 15:29</t>
  </si>
  <si>
    <t>MEL42295052991LMXDF01</t>
  </si>
  <si>
    <t>https://myaccount.mercadolivre.com.br/shipments/42295052991/detail</t>
  </si>
  <si>
    <t>2000005706110918</t>
  </si>
  <si>
    <t>ricardo kinoch</t>
  </si>
  <si>
    <t>15842098873</t>
  </si>
  <si>
    <t>Av Kennedy 1651 / Loja - CEP 13334170 - Cidade nova, Indaiatuba, São Paulo</t>
  </si>
  <si>
    <t>Indaiatuba</t>
  </si>
  <si>
    <t>13334170</t>
  </si>
  <si>
    <t>24 de maio | 02:04</t>
  </si>
  <si>
    <t>24 de maio | 12:28</t>
  </si>
  <si>
    <t>MEL42295110868LMFFF01</t>
  </si>
  <si>
    <t>2000004473129495</t>
  </si>
  <si>
    <t>O produto devolvido chegou em terça-feira, 30 de maio.</t>
  </si>
  <si>
    <t>Ruiter Jose Santos</t>
  </si>
  <si>
    <t>CPF 22927507830</t>
  </si>
  <si>
    <t>Ytamaraka 218, Hortolândia - CEP: 13184852, São Paulo</t>
  </si>
  <si>
    <t>22927507830</t>
  </si>
  <si>
    <t>30 de maio | 03:14</t>
  </si>
  <si>
    <t>30 de maio | 12:16</t>
  </si>
  <si>
    <t>MEL42300687937LMXDR01</t>
  </si>
  <si>
    <t>2000005706118192</t>
  </si>
  <si>
    <t>MLB3006368957</t>
  </si>
  <si>
    <t>Cabo De Marcha Engate Siena G2 G3 2004 A 2012</t>
  </si>
  <si>
    <t>Nathalia Godoi Rodrigues</t>
  </si>
  <si>
    <t>CPF 44348724865</t>
  </si>
  <si>
    <t>Rua Poeta Casemiro De Abreu 205 - Casa, Guarujá - CEP: 11497025, São Paulo</t>
  </si>
  <si>
    <t>44348724865</t>
  </si>
  <si>
    <t>Rua Poeta Casemiro de Abreu 205 / Casa - CEP 11497025 - Jardim Brasil I, Guarujá, São Paulo</t>
  </si>
  <si>
    <t>11497025</t>
  </si>
  <si>
    <t>24 de maio | 13:44</t>
  </si>
  <si>
    <t>MEL42295049723LMXDF01</t>
  </si>
  <si>
    <t>2000005706084236</t>
  </si>
  <si>
    <t>PG001A</t>
  </si>
  <si>
    <t>MLB2744106192</t>
  </si>
  <si>
    <t>Rolamento Eixo Traseiro Peugeot 206 207 Com Barra 50mm</t>
  </si>
  <si>
    <t>PABLO GUATAVO PEREIRA GUSTAVO</t>
  </si>
  <si>
    <t>CPF 07758236600</t>
  </si>
  <si>
    <t>RUA DONA LEOPODINA MAIA 435 - Quartel PM, Guapé - CEP: 37177000, Minas Gerais</t>
  </si>
  <si>
    <t>07758236600</t>
  </si>
  <si>
    <t>24 de maio | 16:11</t>
  </si>
  <si>
    <t>31 de maio | 12:42</t>
  </si>
  <si>
    <t>QC701040305BR</t>
  </si>
  <si>
    <t>2000004473099663</t>
  </si>
  <si>
    <t>VALDECIR CORREA</t>
  </si>
  <si>
    <t>60504404920</t>
  </si>
  <si>
    <t>Rua Antônio João de Borba 255 / mecânica Village - CEP 89234015 - Paranaguamirim, Joinville, Santa Catarina</t>
  </si>
  <si>
    <t>89234015</t>
  </si>
  <si>
    <t>23 de maio | 22:25</t>
  </si>
  <si>
    <t>24 de maio | 14:35</t>
  </si>
  <si>
    <t>MEL42295079192LMFFF01</t>
  </si>
  <si>
    <t>2000005705965590</t>
  </si>
  <si>
    <t>Lucio Flavio Graciano</t>
  </si>
  <si>
    <t>31957564806</t>
  </si>
  <si>
    <t>Rua Francisco Moreira da Silva 575 / fundos Referencia: fabrica do lado  de jeans - CEP 15850000 - Boa Vista 2, Urupês, São Paulo</t>
  </si>
  <si>
    <t>Urupês</t>
  </si>
  <si>
    <t>15850000</t>
  </si>
  <si>
    <t>23 de maio | 19:27</t>
  </si>
  <si>
    <t>24 de maio | 14:15</t>
  </si>
  <si>
    <t>MEL42294992569LMFFF01</t>
  </si>
  <si>
    <t>2000005705831986</t>
  </si>
  <si>
    <t>Felipe Oliveira</t>
  </si>
  <si>
    <t>32228291870</t>
  </si>
  <si>
    <t>Rua Hugo Pires de Almeida 295 / CEP 12310290 - Conjunto São Benedito, Jacareí, São Paulo</t>
  </si>
  <si>
    <t>12310290</t>
  </si>
  <si>
    <t>24 de maio | 14:59</t>
  </si>
  <si>
    <t>MEL42294996542LMFFF01</t>
  </si>
  <si>
    <t>2000005705786752</t>
  </si>
  <si>
    <t>IVANDER ROBERTO VIOLA VIOLA</t>
  </si>
  <si>
    <t>43294294115</t>
  </si>
  <si>
    <t>Avenida João Ponce de Arruda 2284 / Peixinho Automoveis - CEP 78700260 - Centro, Rondonópolis, Mato Grosso</t>
  </si>
  <si>
    <t>Rondonópolis</t>
  </si>
  <si>
    <t>78700260</t>
  </si>
  <si>
    <t>26 de maio | 10:53</t>
  </si>
  <si>
    <t>MEL42294911231LMFFF01</t>
  </si>
  <si>
    <t>2000004472977727</t>
  </si>
  <si>
    <t>Pedro Henrique Rodrigues</t>
  </si>
  <si>
    <t>45298845894</t>
  </si>
  <si>
    <t>Rua Sílvia Bueno 1096 / CEP 13911112 - Jardim Haruji, Jaguariúna, São Paulo</t>
  </si>
  <si>
    <t>13911112</t>
  </si>
  <si>
    <t>24 de maio | 14:27</t>
  </si>
  <si>
    <t>MEL42294911051LMFFF01</t>
  </si>
  <si>
    <t>2000005705779108</t>
  </si>
  <si>
    <t>MLB1942137476</t>
  </si>
  <si>
    <t>Cabo De Engate E Seleção Montana 2011 2012 2013 2014 Novo</t>
  </si>
  <si>
    <t>ELLEN CARLA  CARVALHO</t>
  </si>
  <si>
    <t>07409082607</t>
  </si>
  <si>
    <t>Rua São Paulo 224 / CEP 37701752 - Centro, Poços de Caldas, Minas Gerais</t>
  </si>
  <si>
    <t>Poços de Caldas</t>
  </si>
  <si>
    <t>37701752</t>
  </si>
  <si>
    <t>23 de maio | 23:20</t>
  </si>
  <si>
    <t>24 de maio | 12:02</t>
  </si>
  <si>
    <t>MEL42294908079LMFFF01</t>
  </si>
  <si>
    <t>2000004472954911</t>
  </si>
  <si>
    <t>MLB2093623027</t>
  </si>
  <si>
    <t>Par Bieleta Dianteira Fiat Stilo Punto Bravo Linea</t>
  </si>
  <si>
    <t>Iago  Alvino</t>
  </si>
  <si>
    <t>43517679879</t>
  </si>
  <si>
    <t>Rua do Pilão 436 / Casa - CEP 06704000 - Jardim Nara Lúcia, Cotia, São Paulo</t>
  </si>
  <si>
    <t>06704000</t>
  </si>
  <si>
    <t>23 de maio | 21:01</t>
  </si>
  <si>
    <t>24 de maio | 10:51</t>
  </si>
  <si>
    <t>MEL42294890315LMFFF01</t>
  </si>
  <si>
    <t>2000004472954101</t>
  </si>
  <si>
    <t xml:space="preserve">silvane  kochinski </t>
  </si>
  <si>
    <t>CPF 02090522950</t>
  </si>
  <si>
    <t>21 de setembro  565 - casa do artesao, sao mateus do sul  - CEP: 83900000, Paraná</t>
  </si>
  <si>
    <t>02090522950</t>
  </si>
  <si>
    <t>passo do meio 1 SN / caixa correio 184 Referencia: Próximo à igreja do passo do meio, fazenda vô tonho - CEP 83900000 - povoado passo do meio, São Mateus do Sul, Paraná</t>
  </si>
  <si>
    <t>São Mateus do Sul</t>
  </si>
  <si>
    <t>83900000</t>
  </si>
  <si>
    <t>24 de maio | 03:32</t>
  </si>
  <si>
    <t>25 de maio | 13:32</t>
  </si>
  <si>
    <t>MEL42294949874LMXDF01</t>
  </si>
  <si>
    <t>2000005705667134</t>
  </si>
  <si>
    <t>MLB2918831863</t>
  </si>
  <si>
    <t>Par Bandeja Inferior Com Pivô Palio Weekend Adventure Locker</t>
  </si>
  <si>
    <t>vailton nunes</t>
  </si>
  <si>
    <t>CPF 10457013940</t>
  </si>
  <si>
    <t>Av Itararé 431, Apucarana - CEP: 86805250, Paraná</t>
  </si>
  <si>
    <t>10457013940</t>
  </si>
  <si>
    <t>Avenida Itararé 431 / CEP 86805250 - Jardim Ponta Grossa, Apucarana, Paraná</t>
  </si>
  <si>
    <t>Apucarana</t>
  </si>
  <si>
    <t>86805250</t>
  </si>
  <si>
    <t>24 de maio | 04:09</t>
  </si>
  <si>
    <t>25 de maio | 13:16</t>
  </si>
  <si>
    <t>MEL42294923004LMXDF01</t>
  </si>
  <si>
    <t>2000005705581394</t>
  </si>
  <si>
    <t>FABIO BARBOSA LEANDRO</t>
  </si>
  <si>
    <t>94383022553</t>
  </si>
  <si>
    <t>Rua Donizete Carvalho 245 / RoseMereCarvalho 10B Referencia: Rua que faz esquina com a Panificadora RiosCondominio Rosemere Carvalho casa 10B - CEP 44007206 - Pedra do Descanso, Feira de Santana, Bahia</t>
  </si>
  <si>
    <t>44007206</t>
  </si>
  <si>
    <t>23 de maio | 20:44</t>
  </si>
  <si>
    <t>24 de maio | 08:46</t>
  </si>
  <si>
    <t>MEL42294825029LMFFF01</t>
  </si>
  <si>
    <t>2000005704947026</t>
  </si>
  <si>
    <t>Michael Douglas Moraes Fiuza</t>
  </si>
  <si>
    <t>CPF 05750694062</t>
  </si>
  <si>
    <t>Rua Pássaros e Flores 405, Agudo - CEP: 96540000, Rio Grande do Sul</t>
  </si>
  <si>
    <t>05750694062</t>
  </si>
  <si>
    <t>30 de maio | 15:11</t>
  </si>
  <si>
    <t>QC471598340BR</t>
  </si>
  <si>
    <t>2000004472858031</t>
  </si>
  <si>
    <t>MLB2872513638</t>
  </si>
  <si>
    <t>Bandeja Sem Pivô Lado Direito Gol G5 2008 Em Diante</t>
  </si>
  <si>
    <t>Antonio jose araujo costa Jose</t>
  </si>
  <si>
    <t>CPF 01510157590</t>
  </si>
  <si>
    <t>Rua Artur Barbosa 82, Lauro de Freitas - CEP: 42739125, Bahia</t>
  </si>
  <si>
    <t>01510157590</t>
  </si>
  <si>
    <t>Rua Artur Barbosa 82 / Q1Lt07 - Casa Referencia: Rua Do Mudulo - CEP 42739125 - Itinga, Lauro de Freitas, Bahia</t>
  </si>
  <si>
    <t>42739125</t>
  </si>
  <si>
    <t>24 de maio | 03:13</t>
  </si>
  <si>
    <t>26 de maio | 12:53</t>
  </si>
  <si>
    <t>MEL42294853766LMXDF01</t>
  </si>
  <si>
    <t>2000005705327390</t>
  </si>
  <si>
    <t>MLB2699375430</t>
  </si>
  <si>
    <t>Cabo De Embreagem 206 1.0 16v Chassi .../9456 - Reg. Manual</t>
  </si>
  <si>
    <t>Felipe Leandro Silva Costa</t>
  </si>
  <si>
    <t>CPF 42031083813</t>
  </si>
  <si>
    <t>Rua Sizenando Gomes de Sá 71 - Conhecida Como Rua 5, Osasco - CEP: 06162130, São Paulo</t>
  </si>
  <si>
    <t>42031083813</t>
  </si>
  <si>
    <t>Rua Sizenando Gomes de Sá 71 / Conhecida Como Rua 5 Referencia: No Maps a casa fica frente ao Número 639 - CEP 06162130 - Padroeira, Osasco, São Paulo</t>
  </si>
  <si>
    <t>06162130</t>
  </si>
  <si>
    <t>24 de maio | 16:04</t>
  </si>
  <si>
    <t>24 de maio | 19:16</t>
  </si>
  <si>
    <t>42294777878</t>
  </si>
  <si>
    <t>2000005705514076</t>
  </si>
  <si>
    <t>Gonçalves Francisco</t>
  </si>
  <si>
    <t>CPF 87478170110</t>
  </si>
  <si>
    <t>Abrao Julio Rahe 430, Campo Grande - CEP: 79010010, Mato Grosso do Sul</t>
  </si>
  <si>
    <t>87478170110</t>
  </si>
  <si>
    <t>2000005705476526</t>
  </si>
  <si>
    <t>Claudinei Felipe Alves Da Silva</t>
  </si>
  <si>
    <t>09418066939</t>
  </si>
  <si>
    <t>Avenida Doutor Nestor de Oliveira 60 / casa - CEP 86300000 - Vitor Dantas, Cornélio Procópio, Paraná</t>
  </si>
  <si>
    <t>Cornélio Procópio</t>
  </si>
  <si>
    <t>86300000</t>
  </si>
  <si>
    <t>23 de maio | 17:19</t>
  </si>
  <si>
    <t>24 de maio | 14:47</t>
  </si>
  <si>
    <t>MEL42294776371LMFFF01</t>
  </si>
  <si>
    <t>2000005705299098</t>
  </si>
  <si>
    <t>Vanderlei Henrique</t>
  </si>
  <si>
    <t>25106444837</t>
  </si>
  <si>
    <t>Rua Gustavo Maciel 2131 / entregar na recepção - CEP 17012110 - Jardim Nasralla, Bauru, São Paulo</t>
  </si>
  <si>
    <t>17012110</t>
  </si>
  <si>
    <t>23 de maio | 20:40</t>
  </si>
  <si>
    <t>24 de maio | 14:13</t>
  </si>
  <si>
    <t>MEL42294705227LMFFF01</t>
  </si>
  <si>
    <t>2000005705260012</t>
  </si>
  <si>
    <t>julio cesar heinzmann</t>
  </si>
  <si>
    <t>00429272936</t>
  </si>
  <si>
    <t>Rodovia José Carlos Daux 14401 / CEP 88052000 - Ratones, Florianópolis, Santa Catarina</t>
  </si>
  <si>
    <t>88052000</t>
  </si>
  <si>
    <t>24 de maio | 02:47</t>
  </si>
  <si>
    <t>24 de maio | 16:31</t>
  </si>
  <si>
    <t>MEL42294688901LMFFF01</t>
  </si>
  <si>
    <t>2000005705217896</t>
  </si>
  <si>
    <t>MLB3085478783</t>
  </si>
  <si>
    <t>Par Bandeja C4 Picasso  2009 Á 2014</t>
  </si>
  <si>
    <t>frederico santos</t>
  </si>
  <si>
    <t>CPF 38149826149</t>
  </si>
  <si>
    <t>SHIS QI 5 Chácara 17 - Interfone 02, Brasília - CEP: 71600530, Distrito Federal</t>
  </si>
  <si>
    <t>38149826149</t>
  </si>
  <si>
    <t>31 de maio | 15:01</t>
  </si>
  <si>
    <t>QC493805769BR</t>
  </si>
  <si>
    <t>2000005705099852</t>
  </si>
  <si>
    <t>t1005/06</t>
  </si>
  <si>
    <t>MLB3035479767</t>
  </si>
  <si>
    <t>Par Terminal Cabo Trambulador Grand Siena 2014 Em Diante</t>
  </si>
  <si>
    <t>Ataniel Moura</t>
  </si>
  <si>
    <t>CPF 07991761410</t>
  </si>
  <si>
    <t>Rua Lindolfo Nogueira Da Silva 291 - Casa, Santa Cruz da Baixa Verde - CEP: 56895000, Pernambuco</t>
  </si>
  <si>
    <t>07991761410</t>
  </si>
  <si>
    <t>Rua Lindolfo Nogueira da Silva 291 / casa - CEP 56895000 - Jatiúca, Santa Cruz da Baixa Verde, Pernambuco</t>
  </si>
  <si>
    <t>Santa Cruz da Baixa Verde</t>
  </si>
  <si>
    <t>56895000</t>
  </si>
  <si>
    <t>23 de maio | 23:52</t>
  </si>
  <si>
    <t>25 de maio | 07:43</t>
  </si>
  <si>
    <t>MEL42294617883LMXDF01</t>
  </si>
  <si>
    <t>2000005705043576</t>
  </si>
  <si>
    <t>Edson de Almeida Laureano</t>
  </si>
  <si>
    <t>62071432134</t>
  </si>
  <si>
    <t>Área ADE Quadra 3 12 / Conjunto E loja 12 - Referencia: rua detrás da Impala auto peças - CEP 72237300 - Área de Desenvolvimento Econômico (Ceilândia), Brasília, Distrito Federal</t>
  </si>
  <si>
    <t>72237300</t>
  </si>
  <si>
    <t>24 de maio | 06:07</t>
  </si>
  <si>
    <t>26 de maio | 15:30</t>
  </si>
  <si>
    <t>MEL42294653492LMFFF01</t>
  </si>
  <si>
    <t>2000005704989942</t>
  </si>
  <si>
    <t>Glauber Rosa</t>
  </si>
  <si>
    <t>01586878506</t>
  </si>
  <si>
    <t>Rua Viver Melhor SN / SS Oficina Mecânica Referencia: SS Oficina Mecânica. Ao lado de Sombra Chaparia e Pintura - CEP 41181400 - Cabula VI, Salvador, Bahia</t>
  </si>
  <si>
    <t>41181400</t>
  </si>
  <si>
    <t>24 de maio | 00:24</t>
  </si>
  <si>
    <t>24 de maio | 13:04</t>
  </si>
  <si>
    <t>MEL42294572833LMFFF01</t>
  </si>
  <si>
    <t>2000005704992554</t>
  </si>
  <si>
    <t>71600530</t>
  </si>
  <si>
    <t>2000005704982534</t>
  </si>
  <si>
    <t>Roberto Fagner Conceicao de Oliveira</t>
  </si>
  <si>
    <t>03934790569</t>
  </si>
  <si>
    <t>Rua Anísio Pereira 167 / CEP 45650460 - Conquista, Ilhéus, Bahia</t>
  </si>
  <si>
    <t>Ilhéus</t>
  </si>
  <si>
    <t>45650460</t>
  </si>
  <si>
    <t>23 de maio | 19:29</t>
  </si>
  <si>
    <t>MEL42294623418LMFFF01</t>
  </si>
  <si>
    <t>2000005704886302</t>
  </si>
  <si>
    <t>Kit-5404/5</t>
  </si>
  <si>
    <t>MLB2087993311</t>
  </si>
  <si>
    <t>Par Bieleta Dianteira Honda Fit 2003 Até 2008 1.4 1.5</t>
  </si>
  <si>
    <t>Vinicius Vicente</t>
  </si>
  <si>
    <t>41430770864</t>
  </si>
  <si>
    <t>Rua Araguainha 9 / Casa De Esquina - CEP 07183200 - Cidade SOIMCO, Guarulhos, São Paulo</t>
  </si>
  <si>
    <t>07183200</t>
  </si>
  <si>
    <t>24 de maio | 01:40</t>
  </si>
  <si>
    <t>24 de maio | 18:13</t>
  </si>
  <si>
    <t>MEL42294581664LMFFF01</t>
  </si>
  <si>
    <t>2000004472569007</t>
  </si>
  <si>
    <t>MLB2742847582</t>
  </si>
  <si>
    <t>Capa De Pedal Freio E Embreagem Renault Kwid</t>
  </si>
  <si>
    <t>carlos henrique</t>
  </si>
  <si>
    <t>CPF 06110247642</t>
  </si>
  <si>
    <t>Av. Coronel Durval de Barros 382 - LojaLoja, Belo Horizonte - CEP: 30690730, Minas Gerais</t>
  </si>
  <si>
    <t>06110247642</t>
  </si>
  <si>
    <t>Rua Coronel Durval de Barros 382 / LojaLoja Referencia: Ref .Loja Habitt Acabamentos. - CEP 30690730 - Lindéia (Barreiro), Belo Horizonte, Minas Gerais</t>
  </si>
  <si>
    <t>30690730</t>
  </si>
  <si>
    <t>23 de maio | 23:59</t>
  </si>
  <si>
    <t>25 de maio | 12:13</t>
  </si>
  <si>
    <t>MEL42294516371LMXDF01</t>
  </si>
  <si>
    <t>2000005704485842</t>
  </si>
  <si>
    <t>Bruno Ralfe Bonilha de Mendonca</t>
  </si>
  <si>
    <t>35993777826</t>
  </si>
  <si>
    <t>Rua Camacam 413 / comercio Referencia: centro automotivo 
8:30 as 17:30
Chamar na casa ao lado por Regina , çaso exeda o horário de entrega . - CEP 05095000 - Vila Anastácio, São Paulo, São Paulo</t>
  </si>
  <si>
    <t>05095000</t>
  </si>
  <si>
    <t>23 de maio | 23:25</t>
  </si>
  <si>
    <t>24 de maio | 10:55</t>
  </si>
  <si>
    <t>MEL42294354665LMFFF01</t>
  </si>
  <si>
    <t>2000005704669822</t>
  </si>
  <si>
    <t xml:space="preserve">thainq  alves </t>
  </si>
  <si>
    <t>23709344840</t>
  </si>
  <si>
    <t>Rua Emerson da Silva Berton 411 / Cond Horizonte - CEP 13051079 - Jardim do Lago Continuação, Campinas, São Paulo</t>
  </si>
  <si>
    <t>13051079</t>
  </si>
  <si>
    <t>23 de maio | 15:46</t>
  </si>
  <si>
    <t>24 de maio | 12:36</t>
  </si>
  <si>
    <t>MEL42294434137LMFFF01</t>
  </si>
  <si>
    <t>2000005704678644</t>
  </si>
  <si>
    <t xml:space="preserve">suzane  santos da silva </t>
  </si>
  <si>
    <t>05748662566</t>
  </si>
  <si>
    <t>44007208</t>
  </si>
  <si>
    <t>MEL42294493966LMFFF01</t>
  </si>
  <si>
    <t>2000004472420711</t>
  </si>
  <si>
    <t>Rosana Fernandes</t>
  </si>
  <si>
    <t>08602491824</t>
  </si>
  <si>
    <t>Rua Poços de Caldas 42 / CEP 13843340 - Jardim Brasília, Mogi Guaçu, São Paulo</t>
  </si>
  <si>
    <t>13843340</t>
  </si>
  <si>
    <t>24 de maio | 11:06</t>
  </si>
  <si>
    <t>MEL42294431044LMFFF01</t>
  </si>
  <si>
    <t>2000005704488314</t>
  </si>
  <si>
    <t>Pamela Penetra Ozorio da Silva</t>
  </si>
  <si>
    <t>16494678777</t>
  </si>
  <si>
    <t>Rodovia Amaral Peixoto SN / Cond Sonho de vida - Qd1 Lt19 Lagoa Azul Referencia: Sonho De Vida - CEP 28977010 - Ponte dos Leites, Araruama, Rio de Janeiro</t>
  </si>
  <si>
    <t>Araruama</t>
  </si>
  <si>
    <t>28977010</t>
  </si>
  <si>
    <t>23 de maio | 16:41</t>
  </si>
  <si>
    <t>24 de maio | 13:22</t>
  </si>
  <si>
    <t>MEL42294351581LMFFF01</t>
  </si>
  <si>
    <t>2000005704317798</t>
  </si>
  <si>
    <t>Chegou em 23 de maio</t>
  </si>
  <si>
    <t>Raimunda da Costa Silva</t>
  </si>
  <si>
    <t>02509936867</t>
  </si>
  <si>
    <t>Rua Uva Itália 32 / rua da feira Referencia: Bloco 35,apartamento 3A,interfone 41 com vizinha Maria - CEP 13214704 - Morada das Vinhas, Jundiaí, São Paulo</t>
  </si>
  <si>
    <t>13214704</t>
  </si>
  <si>
    <t>23 de maio | 13:17</t>
  </si>
  <si>
    <t>23 de maio | 17:05</t>
  </si>
  <si>
    <t>MEL42294340878LMFFF01</t>
  </si>
  <si>
    <t>2000004472330803</t>
  </si>
  <si>
    <t>PAR442050</t>
  </si>
  <si>
    <t>MLB3091896799</t>
  </si>
  <si>
    <t>Par Bandeja Dianteira Gol 1993 A 2014 Exceto Geração 5</t>
  </si>
  <si>
    <t>CPF 15372572850</t>
  </si>
  <si>
    <t>Rua Santa Cecília 138, Mongaguá - CEP: 11730000, São Paulo</t>
  </si>
  <si>
    <t>24 de maio | 19:54</t>
  </si>
  <si>
    <t>MEL42294341054LMXDF01</t>
  </si>
  <si>
    <t>2000004472330801</t>
  </si>
  <si>
    <t>MEL42294341046LMFFF01</t>
  </si>
  <si>
    <t>2000005704284678</t>
  </si>
  <si>
    <t>assuerii moura</t>
  </si>
  <si>
    <t>04086256517</t>
  </si>
  <si>
    <t>Rua Nemésio Castor 186 / casa Referencia: rua sem calçamento - CEP 56200000 - santa maria, Ouricuri, Pernambuco</t>
  </si>
  <si>
    <t>Ouricuri</t>
  </si>
  <si>
    <t>56200000</t>
  </si>
  <si>
    <t>29 de maio | 15:03</t>
  </si>
  <si>
    <t>MEL42294322010LMFFF01</t>
  </si>
  <si>
    <t>2000005704243270</t>
  </si>
  <si>
    <t>Aldarino Soares Meira</t>
  </si>
  <si>
    <t>CPF 64584488053</t>
  </si>
  <si>
    <t>wilson pires gavião 255 - centro, Maçambará - CEP: 97645000, Rio Grande do Sul</t>
  </si>
  <si>
    <t>64584488053</t>
  </si>
  <si>
    <t>Rua Wilsom Píres Gavião 255 / centro Referencia: centro - CEP 97645000 - Maçambará, Rio Grande do Sul</t>
  </si>
  <si>
    <t>Maçambará</t>
  </si>
  <si>
    <t>97645000</t>
  </si>
  <si>
    <t>27 de maio | 19:24</t>
  </si>
  <si>
    <t>MEL42294306910LMXDF01</t>
  </si>
  <si>
    <t>2000005704124202</t>
  </si>
  <si>
    <t>maycon Hervatin</t>
  </si>
  <si>
    <t>28281526858</t>
  </si>
  <si>
    <t>Rua Jamaica 487 / CEP 13483512 - Parque Residencial Belinha Ometto, Limeira, São Paulo</t>
  </si>
  <si>
    <t>Limeira</t>
  </si>
  <si>
    <t>13483512</t>
  </si>
  <si>
    <t>23 de maio | 12:43</t>
  </si>
  <si>
    <t>23 de maio | 18:34</t>
  </si>
  <si>
    <t>MEL42294250076LMFFF01</t>
  </si>
  <si>
    <t>2000004472240741</t>
  </si>
  <si>
    <t>Luciana Silva</t>
  </si>
  <si>
    <t>CPF 03253958612</t>
  </si>
  <si>
    <t>Rua Guiana Inglesa 450 - apartamento 61B, Ribeirão Preto - CEP: 14075210, São Paulo</t>
  </si>
  <si>
    <t>03253958612</t>
  </si>
  <si>
    <t>Avenida Mogiana 1128 / CEP 14075260 - Vila Mariana, Ribeirão Preto, São Paulo</t>
  </si>
  <si>
    <t>14075260</t>
  </si>
  <si>
    <t>24 de maio | 00:19</t>
  </si>
  <si>
    <t>24 de maio | 12:41</t>
  </si>
  <si>
    <t>MEL42294191585LMXDF01</t>
  </si>
  <si>
    <t>2000004472236969</t>
  </si>
  <si>
    <t>Marcella Rodrigues</t>
  </si>
  <si>
    <t>00914870645</t>
  </si>
  <si>
    <t>Rua Alterosa 500 / CEP 37132372 - Vila Teixeira, Alfenas, Minas Gerais</t>
  </si>
  <si>
    <t>37132372</t>
  </si>
  <si>
    <t>23 de maio | 16:47</t>
  </si>
  <si>
    <t>24 de maio | 13:02</t>
  </si>
  <si>
    <t>MEL42294247270LMFFF01</t>
  </si>
  <si>
    <t>2000004472193353</t>
  </si>
  <si>
    <t>MLB2826493553</t>
  </si>
  <si>
    <t>Cabo De Embreagem Uno Furgoneta Motor 1.3 8v 2003 2004</t>
  </si>
  <si>
    <t>Beatriz Andrade</t>
  </si>
  <si>
    <t>CPF 47650371859</t>
  </si>
  <si>
    <t>Rua Serra dos Cristais 84 - abaixo do antigo bar do raspada , Campinas - CEP: 13100235, São Paulo</t>
  </si>
  <si>
    <t>47650371859</t>
  </si>
  <si>
    <t>Rua Serra dos Cristais 84 / 84 - Referencia: Ao lado de um pequeno comércio (tabacaria) - CEP 13100235 - Jardim Paranapanema, Campinas, São Paulo</t>
  </si>
  <si>
    <t>13100235</t>
  </si>
  <si>
    <t>24 de maio | 02:22</t>
  </si>
  <si>
    <t>24 de maio | 14:38</t>
  </si>
  <si>
    <t>MEL42294196566LMXDF01</t>
  </si>
  <si>
    <t>2000005703992310</t>
  </si>
  <si>
    <t>Giovanna Borsos Nogueira</t>
  </si>
  <si>
    <t>49364843851</t>
  </si>
  <si>
    <t>Rua Giacomo Dalcin 397 / NA - CEP 09580350 - Nova Gerty, São Caetano do Sul, São Paulo</t>
  </si>
  <si>
    <t>São Caetano do Sul</t>
  </si>
  <si>
    <t>09580350</t>
  </si>
  <si>
    <t>24 de maio | 00:03</t>
  </si>
  <si>
    <t>24 de maio | 12:10</t>
  </si>
  <si>
    <t>MEL42294132887LMFFF01</t>
  </si>
  <si>
    <t>2000005703859470</t>
  </si>
  <si>
    <t>Agatha Holanda</t>
  </si>
  <si>
    <t>01024608336</t>
  </si>
  <si>
    <t>estrada panaquatira 309 / Casa Referencia: ao lado da loja Letícia modas - CEP 65110000 - Outeiro, São José de Ribamar, Maranhão</t>
  </si>
  <si>
    <t>São José de Ribamar</t>
  </si>
  <si>
    <t>65110000</t>
  </si>
  <si>
    <t>24 de maio | 01:52</t>
  </si>
  <si>
    <t>MEL42294140896LMFFF01</t>
  </si>
  <si>
    <t>2000005703876432</t>
  </si>
  <si>
    <t>Gelasio Silva Gelasio Silva</t>
  </si>
  <si>
    <t>08099919858</t>
  </si>
  <si>
    <t>Rua Paraibuna 615 / padaria - CEP 12245020 - Jardim São Dimas, São José dos Campos, São Paulo</t>
  </si>
  <si>
    <t>12245020</t>
  </si>
  <si>
    <t>24 de maio | 13:57</t>
  </si>
  <si>
    <t>MEL42294140788LMFFF01</t>
  </si>
  <si>
    <t>2000005703866142</t>
  </si>
  <si>
    <t>MLB2980443117</t>
  </si>
  <si>
    <t>Cabo De Câmbio Spin 2013 Em Diante</t>
  </si>
  <si>
    <t>Adriano felix</t>
  </si>
  <si>
    <t>CPF 04601551480</t>
  </si>
  <si>
    <t>joão figueiredo Albuquerque 93, Sapé - CEP: 58340000, Paraíba</t>
  </si>
  <si>
    <t>04601551480</t>
  </si>
  <si>
    <t>João Figueiredo Albuquerque 93 / Referencia: proximo a bio do sorvete - CEP 58340000 - Lotiamento renato Ribeiro, Sapé, Paraíba</t>
  </si>
  <si>
    <t>Sapé</t>
  </si>
  <si>
    <t>58340000</t>
  </si>
  <si>
    <t>25 de maio | 13:10</t>
  </si>
  <si>
    <t>MEL42294136544LMXDF01</t>
  </si>
  <si>
    <t>2000004472115839</t>
  </si>
  <si>
    <t>Juliano Albino</t>
  </si>
  <si>
    <t>CPF 11161735909</t>
  </si>
  <si>
    <t>Henrique dos santos 79 - Fds, Londrina - CEP: 86015150, Paraná</t>
  </si>
  <si>
    <t>11161735909</t>
  </si>
  <si>
    <t>Rua Tangará 157 / Fds - CEP 86027010 - Yara, Londrina, Paraná</t>
  </si>
  <si>
    <t>86027010</t>
  </si>
  <si>
    <t>25 de maio | 08:44</t>
  </si>
  <si>
    <t>MEL42294058643LMXDF01</t>
  </si>
  <si>
    <t>2000005703785072</t>
  </si>
  <si>
    <t>iago costa benke</t>
  </si>
  <si>
    <t>43733587880</t>
  </si>
  <si>
    <t>Rua Raul Pompéia 228 / CEP 09260630 - Jardim Ana Maria, Santo André, São Paulo</t>
  </si>
  <si>
    <t>09260630</t>
  </si>
  <si>
    <t>23 de maio | 13:20</t>
  </si>
  <si>
    <t>23 de maio | 20:45</t>
  </si>
  <si>
    <t>MEL42294045369LMFFF01</t>
  </si>
  <si>
    <t>2000004472099473</t>
  </si>
  <si>
    <t>MLB3173803530</t>
  </si>
  <si>
    <t>luana perico ribeiro</t>
  </si>
  <si>
    <t>CPF 34093602808</t>
  </si>
  <si>
    <t>Salima Mussi Pedro 3104 - casa, Franca - CEP: 14403664, São Paulo</t>
  </si>
  <si>
    <t>34093602808</t>
  </si>
  <si>
    <t>Rua Professora Amália Pimentel 2891 / CEP 14403440 - São José, Franca, São Paulo</t>
  </si>
  <si>
    <t>Franca</t>
  </si>
  <si>
    <t>14403440</t>
  </si>
  <si>
    <t>24 de maio | 00:21</t>
  </si>
  <si>
    <t>24 de maio | 11:34</t>
  </si>
  <si>
    <t>MEL42294038461LMXDF01</t>
  </si>
  <si>
    <t>2000005703713096</t>
  </si>
  <si>
    <t>MLB2110007854</t>
  </si>
  <si>
    <t>Par De Kit Pino Guia Bucha Pinça Freio Vw Santana Versailles</t>
  </si>
  <si>
    <t>jeronimoricardoaraujo jeronimoricardoaraujo</t>
  </si>
  <si>
    <t>CPF 29805686000</t>
  </si>
  <si>
    <t>Rua São Francisco 246 - Casa, Alvorada - CEP: 94810600, Rio Grande do Sul</t>
  </si>
  <si>
    <t>29805686000</t>
  </si>
  <si>
    <t>Rua São Francisco 246 / Casa Referencia: Casa - CEP 94810600 - Bela Vista, Alvorada, Rio Grande do Sul</t>
  </si>
  <si>
    <t>94810600</t>
  </si>
  <si>
    <t>24 de maio | 00:44</t>
  </si>
  <si>
    <t>24 de maio | 17:06</t>
  </si>
  <si>
    <t>MEL42294009931LMXDF01</t>
  </si>
  <si>
    <t>2000005703698112</t>
  </si>
  <si>
    <t>Monica Qde Souza Santos</t>
  </si>
  <si>
    <t>05977474903</t>
  </si>
  <si>
    <t>Rua Rocha pombo centro 728 / casa Franzueli Referencia: amiga da mônica casa fica em frente quebra mola - CEP 86760000 - Centro, Munhoz de Melo, Paraná</t>
  </si>
  <si>
    <t>Munhoz de Melo</t>
  </si>
  <si>
    <t>86760000</t>
  </si>
  <si>
    <t>24 de maio | 13:35</t>
  </si>
  <si>
    <t>MEL42294061624LMFFF01</t>
  </si>
  <si>
    <t>2000004472048389</t>
  </si>
  <si>
    <t>ANDERSON DE OLIVEIRA 34574979828</t>
  </si>
  <si>
    <t>46630296000125</t>
  </si>
  <si>
    <t>Rua Lázaro Modesto 151 / casa Referencia: oficina no fundo chamar alto - CEP 13173140 - Jardim Primavera, Sumaré, São Paulo</t>
  </si>
  <si>
    <t>13173140</t>
  </si>
  <si>
    <t>23 de maio | 13:32</t>
  </si>
  <si>
    <t>23 de maio | 18:40</t>
  </si>
  <si>
    <t>MEL42294046120LMFFF01</t>
  </si>
  <si>
    <t>2000005703606002</t>
  </si>
  <si>
    <t>Bruno Santos</t>
  </si>
  <si>
    <t>12513383648</t>
  </si>
  <si>
    <t>Rua Sinha Leite Naves 36 / Rl Auto Peças - CEP 37262000 - Santo Antônio do Amparo, Minas Gerais</t>
  </si>
  <si>
    <t>25 de maio | 11:24</t>
  </si>
  <si>
    <t>MEL42293966181LMFFF01</t>
  </si>
  <si>
    <t>2000004472033767</t>
  </si>
  <si>
    <t>Vitor Teixeira</t>
  </si>
  <si>
    <t>16593132799</t>
  </si>
  <si>
    <t>Rodovia RJ-116 km 88 SN / Posto Shell Referencia: Entregar ao frentista ou na conveniência do Posto Shell ( Trevo Da Faol ) - CEP 28633600 - Conselheiro Paulino, Nova Friburgo, Rio de Janeiro</t>
  </si>
  <si>
    <t>Nova Friburgo</t>
  </si>
  <si>
    <t>28633600</t>
  </si>
  <si>
    <t>23 de maio | 18:04</t>
  </si>
  <si>
    <t>25 de maio | 15:49</t>
  </si>
  <si>
    <t>MEL42293968491LMFFF01</t>
  </si>
  <si>
    <t>2000005703584442</t>
  </si>
  <si>
    <t>carlos alberto vidal</t>
  </si>
  <si>
    <t>CPF 52827780763</t>
  </si>
  <si>
    <t>rua malvina rosa de souza 159 - casa, Pirapetinga - CEP: 36730000, Minas Gerais</t>
  </si>
  <si>
    <t>52827780763</t>
  </si>
  <si>
    <t>Rua Malvina Rosa de Souza 159 / Casa - CEP 36730000 - São joao, Pirapetinga, Minas Gerais</t>
  </si>
  <si>
    <t>Pirapetinga</t>
  </si>
  <si>
    <t>36730000</t>
  </si>
  <si>
    <t>24 de maio | 02:54</t>
  </si>
  <si>
    <t>MEL42294008850LMXDF01</t>
  </si>
  <si>
    <t>2000005703556948</t>
  </si>
  <si>
    <t>carlos alexandre silva pedro</t>
  </si>
  <si>
    <t>03579560441</t>
  </si>
  <si>
    <t>Loteamento Wellington Torres Quadra G 56 / CEP 57245160 - Fátima, São Miguel dos Campos, Alagoas</t>
  </si>
  <si>
    <t>São Miguel dos Campos</t>
  </si>
  <si>
    <t>57245160</t>
  </si>
  <si>
    <t>25 de maio | 13:21</t>
  </si>
  <si>
    <t>MEL42294001688LMFFF01</t>
  </si>
  <si>
    <t>2000005703539734</t>
  </si>
  <si>
    <t>Ana Carolina Oliveira</t>
  </si>
  <si>
    <t>04917676177</t>
  </si>
  <si>
    <t>Avenida Brasília 251 / Referencia: Próximo a Escola Municipal Flávio Vilela - CEP 75807395 - Vila São Pedro, Jataí, Goiás</t>
  </si>
  <si>
    <t>75807395</t>
  </si>
  <si>
    <t>24 de maio | 01:12</t>
  </si>
  <si>
    <t>25 de maio | 13:12</t>
  </si>
  <si>
    <t>MEL42293994554LMFFF01</t>
  </si>
  <si>
    <t>2000005703548342</t>
  </si>
  <si>
    <t>Higor  Freitas</t>
  </si>
  <si>
    <t>06961970303</t>
  </si>
  <si>
    <t>ESTRADA ENGENHEIRO MARSILAC 856 / CEP 04891000 - São Paulo, São Paulo</t>
  </si>
  <si>
    <t>04891000</t>
  </si>
  <si>
    <t>23 de maio | 23:29</t>
  </si>
  <si>
    <t>MEL42293993012LMFFF01</t>
  </si>
  <si>
    <t>https://myaccount.mercadolivre.com.br/shipments/42293993012/detail</t>
  </si>
  <si>
    <t>2000005703513658</t>
  </si>
  <si>
    <t>MLB2999719702</t>
  </si>
  <si>
    <t>Cabo De Acelerador Mitsubishi L200 Outdor 2003 Em Diante</t>
  </si>
  <si>
    <t>Paulo César Xavier</t>
  </si>
  <si>
    <t>CPF 06256563344</t>
  </si>
  <si>
    <t>Travessa Vicente Sales 4, Caucaia - CEP: 61605310, Ceará</t>
  </si>
  <si>
    <t>06256563344</t>
  </si>
  <si>
    <t>Travessa Vicente Sales 04 / trás Dalva Pontes - CEP 61605310 - Cigana, Caucaia, Ceará</t>
  </si>
  <si>
    <t>Caucaia</t>
  </si>
  <si>
    <t>61605310</t>
  </si>
  <si>
    <t>25 de maio | 14:27</t>
  </si>
  <si>
    <t>MEL42293922547LMXDF01</t>
  </si>
  <si>
    <t>2000005703512820</t>
  </si>
  <si>
    <t>Lucas Florencio</t>
  </si>
  <si>
    <t>70820815454</t>
  </si>
  <si>
    <t>Rua 400 Lote 402 203 / cond 15 b 15 ap 203 Referencia: bloco 15 apartamento 203 - CEP 72583100 - Setor Meireles (Santa Maria), Brasília, Distrito Federal</t>
  </si>
  <si>
    <t>72583100</t>
  </si>
  <si>
    <t>24 de maio | 06:14</t>
  </si>
  <si>
    <t>26 de maio | 15:08</t>
  </si>
  <si>
    <t>MEL42293919199LMFFF01</t>
  </si>
  <si>
    <t>2000004471968179</t>
  </si>
  <si>
    <t>Robson Silva Souza</t>
  </si>
  <si>
    <t>08882483690</t>
  </si>
  <si>
    <t>Rua São Domingos 265Mercearia 265 / Mecearia - CEP 39935000 - Manoel santana, Santo Antônio do Jacinto, Minas Gerais</t>
  </si>
  <si>
    <t>Santo Antônio do Jacinto</t>
  </si>
  <si>
    <t>39935000</t>
  </si>
  <si>
    <t>26 de maio | 15:19</t>
  </si>
  <si>
    <t>MEL42293894939LMFFF01</t>
  </si>
  <si>
    <t>2000005703401052</t>
  </si>
  <si>
    <t>geany silva</t>
  </si>
  <si>
    <t>CPF 09466545493</t>
  </si>
  <si>
    <t>Rua Julia Bresser 48, São Paulo - CEP: 03026020, São Paulo</t>
  </si>
  <si>
    <t>09466545493</t>
  </si>
  <si>
    <t>Rua Bresser 55 / loja Referencia: horário comercial de 7:30 as 17:00 Por favor bater na porta aos 7:30 as 15:00 - CEP 03017000 - Brás, São Paulo, São Paulo</t>
  </si>
  <si>
    <t>03017000</t>
  </si>
  <si>
    <t>23 de maio | 15:09</t>
  </si>
  <si>
    <t>23 de maio | 16:43</t>
  </si>
  <si>
    <t>42293869237</t>
  </si>
  <si>
    <t>2000004465438211</t>
  </si>
  <si>
    <t>Ananias Fernandes Farias</t>
  </si>
  <si>
    <t>94184143172</t>
  </si>
  <si>
    <t>Rua Carandá 510 / ao lado do sobrado Referencia: ao lado do sobrado - CEP 79380000 - COHAB, Miranda, Mato Grosso do Sul</t>
  </si>
  <si>
    <t>Miranda</t>
  </si>
  <si>
    <t>79380000</t>
  </si>
  <si>
    <t>25 de maio | 17:08</t>
  </si>
  <si>
    <t>MEL42295481849LMFFF01</t>
  </si>
  <si>
    <t>2000004468749575</t>
  </si>
  <si>
    <t>MLB3003678851</t>
  </si>
  <si>
    <t>Cabo Do Trambulador Engate Palio 1.0 1996 A 2000</t>
  </si>
  <si>
    <t>Marlon Josué Claudino Santos Josué</t>
  </si>
  <si>
    <t>CPF 13621316604</t>
  </si>
  <si>
    <t>Rua Eliziario Marques 104, Cantagalo - CEP: 39703000, Minas Gerais</t>
  </si>
  <si>
    <t>13621316604</t>
  </si>
  <si>
    <t>Rua Antônio Marquês 104 / CEP 39703000 - centro, Cantagalo, Minas Gerais</t>
  </si>
  <si>
    <t>Cantagalo</t>
  </si>
  <si>
    <t>39703000</t>
  </si>
  <si>
    <t>24 de maio | 00:38</t>
  </si>
  <si>
    <t>26 de maio | 13:51</t>
  </si>
  <si>
    <t>MEL42293885104LMXDF01</t>
  </si>
  <si>
    <t>2000004471526315</t>
  </si>
  <si>
    <t>Douglas Pereira Pereira</t>
  </si>
  <si>
    <t>CPF 01345335180</t>
  </si>
  <si>
    <t>Quadra 2 Conjunto J 79 - Casa, Brasília - CEP: 73368732, Distrito Federal</t>
  </si>
  <si>
    <t>01345335180</t>
  </si>
  <si>
    <t>Quadra 2 Conjunto J 79 / Casa Referencia: Perto Do Colegio Do Jordenes Ou As Três Torres - CEP 73368732 - Arapoanga (Planaltina), Brasília, Distrito Federal</t>
  </si>
  <si>
    <t>73368732</t>
  </si>
  <si>
    <t>24 de maio | 01:41</t>
  </si>
  <si>
    <t>25 de maio | 14:46</t>
  </si>
  <si>
    <t>MEL42293615320LMXDF01</t>
  </si>
  <si>
    <t>2000004471491885</t>
  </si>
  <si>
    <t>Nelson Francisco</t>
  </si>
  <si>
    <t>10732974623</t>
  </si>
  <si>
    <t>Rua Maria da Glória da Rosa 166 / casa Referencia: casa - CEP 36956000 - São Francisco de Humaitá, São Francisco do Humaitá, Minas Gerais</t>
  </si>
  <si>
    <t>São Francisco do Humaitá</t>
  </si>
  <si>
    <t>36956000</t>
  </si>
  <si>
    <t>23 de maio | 14:29</t>
  </si>
  <si>
    <t>26 de maio | 19:31</t>
  </si>
  <si>
    <t>MEL42293527257LMFFF01</t>
  </si>
  <si>
    <t>2000005702401266</t>
  </si>
  <si>
    <t>Eli De Jesus Moraes Eli Moraes</t>
  </si>
  <si>
    <t>02776986505</t>
  </si>
  <si>
    <t>AVENIDA BRIGADEIRO MARIO EPINGHAUS 376 C / CEP 42703640 - Lauro de Freitas, Bahia</t>
  </si>
  <si>
    <t>42703640</t>
  </si>
  <si>
    <t>29 de maio | 15:56</t>
  </si>
  <si>
    <t>MEL42293480603LMFFF01</t>
  </si>
  <si>
    <t>https://myaccount.mercadolivre.com.br/shipments/42293480603/detail</t>
  </si>
  <si>
    <t>2000004471402339</t>
  </si>
  <si>
    <t>Antonio Agnaldo Vieria Agnaldo</t>
  </si>
  <si>
    <t>CPF 17377987863</t>
  </si>
  <si>
    <t>Rua 07 245, Campos do Jordão - CEP: 12460000, São Paulo</t>
  </si>
  <si>
    <t>17377987863</t>
  </si>
  <si>
    <t>2000005702234196</t>
  </si>
  <si>
    <t>Altair Conceição</t>
  </si>
  <si>
    <t>00976374595</t>
  </si>
  <si>
    <t>1 Travessa Visconde de Pirajá 58 / Oficina Altair Referencia: Oficina em frente a garagem de ratinho. - CEP 41290460 - Pirajá, Salvador, Bahia</t>
  </si>
  <si>
    <t>41290460</t>
  </si>
  <si>
    <t>23 de maio | 13:52</t>
  </si>
  <si>
    <t>23 de maio | 18:45</t>
  </si>
  <si>
    <t>MEL42293405055LMFFF01</t>
  </si>
  <si>
    <t>2000005702171282</t>
  </si>
  <si>
    <t>Roberta Careli</t>
  </si>
  <si>
    <t>70730334104</t>
  </si>
  <si>
    <t>Quadra QSC 10 16 / Casa 16 Referencia: n/d - CEP 72016100 - Taguatinga Sul (Taguatinga), Brasília, Distrito Federal</t>
  </si>
  <si>
    <t>72016100</t>
  </si>
  <si>
    <t>23 de maio | 15:59</t>
  </si>
  <si>
    <t>26 de maio | 18:21</t>
  </si>
  <si>
    <t>MEL42293443810LMFFF01</t>
  </si>
  <si>
    <t>2000004471280161</t>
  </si>
  <si>
    <t>Renato Reis</t>
  </si>
  <si>
    <t>26623248803</t>
  </si>
  <si>
    <t>Rua Dionísio José dos Santos Filho 85 / casa Referencia: perto do ginásio do recinto de rodeios - CEP 16670600 - Jardim Colina do Sol II, Presidente Alves, São Paulo</t>
  </si>
  <si>
    <t>Presidente Alves</t>
  </si>
  <si>
    <t>16670600</t>
  </si>
  <si>
    <t>23 de maio | 11:02</t>
  </si>
  <si>
    <t>MEL42293402038LMFFF01</t>
  </si>
  <si>
    <t>2000005701990652</t>
  </si>
  <si>
    <t>MLB2872836229</t>
  </si>
  <si>
    <t>Bandeja Sem Pivô Lado Direito Crossfox 2014 Em Diante</t>
  </si>
  <si>
    <t>Shirlene Silva Correia Dos Santos</t>
  </si>
  <si>
    <t>CPF 41169270824</t>
  </si>
  <si>
    <t>rua moises de corena 901 - apartamento 14 c, São Paulo - CEP: 08475170, São Paulo</t>
  </si>
  <si>
    <t>41169270824</t>
  </si>
  <si>
    <t>Rua Moisés de Corena 901 / apto 14 C - CEP 08475170 - Cidade Tiradentes, São Paulo, São Paulo</t>
  </si>
  <si>
    <t>08475170</t>
  </si>
  <si>
    <t>24 de maio | 02:49</t>
  </si>
  <si>
    <t>24 de maio | 14:53</t>
  </si>
  <si>
    <t>MEL42293365892LMXDF01</t>
  </si>
  <si>
    <t>2000005701903800</t>
  </si>
  <si>
    <t>Ediene Rodrigues</t>
  </si>
  <si>
    <t>CPF 91430925353</t>
  </si>
  <si>
    <t>RUA SANTO ANTONIO 191 - CASA, Nova Olinda do Maranhão - CEP: 65274000, Maranhão</t>
  </si>
  <si>
    <t>91430925353</t>
  </si>
  <si>
    <t>Santo Antônio 191 / casa Referencia: perto da praça Santo Antônio - CEP 65274000 - centro, Nova Olinda do Maranhão, Maranhão</t>
  </si>
  <si>
    <t>Nova Olinda do Maranhão</t>
  </si>
  <si>
    <t>65274000</t>
  </si>
  <si>
    <t>24 de maio | 03:41</t>
  </si>
  <si>
    <t>26 de maio | 09:50</t>
  </si>
  <si>
    <t>MEL42293331570LMXDF01</t>
  </si>
  <si>
    <t>2000005701809598</t>
  </si>
  <si>
    <t>Claiverte Ribeiro de Oliveira</t>
  </si>
  <si>
    <t>CPF 58102365889</t>
  </si>
  <si>
    <t>Rua Pertigalete 31 - casa 3, São Paulo - CEP: 04913050, São Paulo</t>
  </si>
  <si>
    <t>58102365889</t>
  </si>
  <si>
    <t>rua das Palmas 36 / rua do hospital - CEP 46980000 - centro, Iraquara, Bahia</t>
  </si>
  <si>
    <t>Iraquara</t>
  </si>
  <si>
    <t>46980000</t>
  </si>
  <si>
    <t>27 de maio | 14:20</t>
  </si>
  <si>
    <t>MEL42293234495LMXDF01</t>
  </si>
  <si>
    <t>2000004471156825</t>
  </si>
  <si>
    <t>Uderson Antônio Graciano</t>
  </si>
  <si>
    <t>04401768671</t>
  </si>
  <si>
    <t>Rua Gibran Simão 40 / casa Referencia: Perto Do AA - CEP 37262000 - vila esperança, Santo Antônio do Amparo, Minas Gerais</t>
  </si>
  <si>
    <t>25 de maio | 09:20</t>
  </si>
  <si>
    <t>MEL42293231115LMFFF01</t>
  </si>
  <si>
    <t>2000004471156307</t>
  </si>
  <si>
    <t>Mauro Roberto Gesumino</t>
  </si>
  <si>
    <t>CPF 86864459772</t>
  </si>
  <si>
    <t>Rua Paramopama 459 - Casa 2, Rio de Janeiro - CEP: 21930110, Rio de Janeiro</t>
  </si>
  <si>
    <t>86864459772</t>
  </si>
  <si>
    <t>1 de junho | 04:18</t>
  </si>
  <si>
    <t>MEL42306762539LMXDR01</t>
  </si>
  <si>
    <t>2000005701730974</t>
  </si>
  <si>
    <t>PARFTK11052/53</t>
  </si>
  <si>
    <t>MLB3125513724</t>
  </si>
  <si>
    <t>Par Pivô Da Bandeja Strada Adventure Locker 2009 A 2017</t>
  </si>
  <si>
    <t>Agnaldo Carlos Silva de Almeida</t>
  </si>
  <si>
    <t>CPF 79589308104</t>
  </si>
  <si>
    <t>Avenida Afonso Pena 273, Miranda - CEP: 79380000, Mato Grosso do Sul</t>
  </si>
  <si>
    <t>79589308104</t>
  </si>
  <si>
    <t>Avenida Afonso Pena 273 / CEP 79380000 - Centro, Miranda, Mato Grosso do Sul</t>
  </si>
  <si>
    <t>24 de maio | 03:16</t>
  </si>
  <si>
    <t>26 de maio | 14:20</t>
  </si>
  <si>
    <t>MEL42293256224LMXDF01</t>
  </si>
  <si>
    <t>2000004471127037</t>
  </si>
  <si>
    <t>Nicolas Cesar de Souza</t>
  </si>
  <si>
    <t>37380455893</t>
  </si>
  <si>
    <t>Rua Maranhão 1440 1440 / CEP 11740000 - Cibratel 2, Itanhaém, São Paulo</t>
  </si>
  <si>
    <t>23 de maio | 11:38</t>
  </si>
  <si>
    <t>23 de maio | 21:51</t>
  </si>
  <si>
    <t>MEL42293256024LMFFF01</t>
  </si>
  <si>
    <t>2000004471118129</t>
  </si>
  <si>
    <t>5231/2</t>
  </si>
  <si>
    <t>MLB2810176680</t>
  </si>
  <si>
    <t>Par Bieleta Dianteira S10 2012 Em Diante</t>
  </si>
  <si>
    <t>Israel Pereira rodrigues</t>
  </si>
  <si>
    <t>CPF 07470358650</t>
  </si>
  <si>
    <t>Rua Vale dos Coelhos 167 - perto semiterio, Cachoeira de Pajeú - CEP: 39980000, Minas Gerais</t>
  </si>
  <si>
    <t>07470358650</t>
  </si>
  <si>
    <t>Rua Vale dos Coelhos 167 / perto semiterio  Referencia: Rua do semiterio - CEP 39980000 - povoado Tancredo Neves, Cachoeira de Pajeú, Minas Gerais</t>
  </si>
  <si>
    <t>Cachoeira de Pajeú</t>
  </si>
  <si>
    <t>39980000</t>
  </si>
  <si>
    <t>24 de maio | 03:01</t>
  </si>
  <si>
    <t>26 de maio | 14:56</t>
  </si>
  <si>
    <t>MEL42293250484LMXDF01</t>
  </si>
  <si>
    <t>2000005701610942</t>
  </si>
  <si>
    <t>marcus vinicius prudencio de souza</t>
  </si>
  <si>
    <t>27645284854</t>
  </si>
  <si>
    <t>Alameda Saquarema 200 / CEP 14708086 - Jardim Menino Deus II, Bebedouro, São Paulo</t>
  </si>
  <si>
    <t>Bebedouro</t>
  </si>
  <si>
    <t>14708086</t>
  </si>
  <si>
    <t>23 de maio | 21:27</t>
  </si>
  <si>
    <t>24 de maio | 13:40</t>
  </si>
  <si>
    <t>MEL42293147271LMFFF01</t>
  </si>
  <si>
    <t>2000004471064489</t>
  </si>
  <si>
    <t>andressa flausino flausino</t>
  </si>
  <si>
    <t>07912025936</t>
  </si>
  <si>
    <t>Rua Cardeal 245 / casa Referencia: muro alto portão fechado branco - CEP 87310140 - Jardim Tropical I, Campo Mourão, Paraná</t>
  </si>
  <si>
    <t>87310140</t>
  </si>
  <si>
    <t>24 de maio | 05:47</t>
  </si>
  <si>
    <t>25 de maio | 12:19</t>
  </si>
  <si>
    <t>MEL42293201876LMFFF01</t>
  </si>
  <si>
    <t>2000004471054655</t>
  </si>
  <si>
    <t>Otávio Augusto Moreira Neves</t>
  </si>
  <si>
    <t>17506978741</t>
  </si>
  <si>
    <t>Rua Manoel Gonçalves de Abreu 135 / Casa verde 3 andares Referencia: Casa verde 3 andares - CEP 26700000 - Grajaú, Mendes, Rio de Janeiro</t>
  </si>
  <si>
    <t>Mendes</t>
  </si>
  <si>
    <t>26700000</t>
  </si>
  <si>
    <t>23 de maio | 21:25</t>
  </si>
  <si>
    <t>24 de maio | 17:39</t>
  </si>
  <si>
    <t>MEL42293188148LMFFF01</t>
  </si>
  <si>
    <t>2000005701463300</t>
  </si>
  <si>
    <t>andre mattos</t>
  </si>
  <si>
    <t>45000084896</t>
  </si>
  <si>
    <t>Rua Trento 317 / Próximo Ao Bar Do Adelson - CEP 13240000 - Nova trieste, Jarinu, São Paulo</t>
  </si>
  <si>
    <t>23 de maio | 11:57</t>
  </si>
  <si>
    <t>23 de maio | 17:31</t>
  </si>
  <si>
    <t>MEL42293144614LMFFF01</t>
  </si>
  <si>
    <t>2000005701231492</t>
  </si>
  <si>
    <t>Juliana Gomes</t>
  </si>
  <si>
    <t>32569674850</t>
  </si>
  <si>
    <t>Rua Borba Gato 145 / Bar Do Paulo - CEP 08593140 - Vila Augusta, Itaquaquecetuba, São Paulo</t>
  </si>
  <si>
    <t>08593140</t>
  </si>
  <si>
    <t>23 de maio | 02:33</t>
  </si>
  <si>
    <t>23 de maio | 15:40</t>
  </si>
  <si>
    <t>MEL42292986267LMFFF01</t>
  </si>
  <si>
    <t>2000005701223408</t>
  </si>
  <si>
    <t>wilson cassio benedito dos san cassio</t>
  </si>
  <si>
    <t>07004582809</t>
  </si>
  <si>
    <t>AVENIDA NOSSA SENHORA DE FÁTIMA 704 / Loja 6 - CEP 11730000 - Mongaguá, São Paulo</t>
  </si>
  <si>
    <t>23 de maio | 01:02</t>
  </si>
  <si>
    <t>24 de maio | 17:37</t>
  </si>
  <si>
    <t>MEL42293041226LMFFF01</t>
  </si>
  <si>
    <t>https://myaccount.mercadolivre.com.br/shipments/42293041226/detail</t>
  </si>
  <si>
    <t>2000005701228202</t>
  </si>
  <si>
    <t>Wagner Gomes</t>
  </si>
  <si>
    <t>10331051710</t>
  </si>
  <si>
    <t>Rua Aristides Lima 259 / Lt19 Quadra43 - Laranjal - CEP 24720130 - Laranjal, São Gonçalo, Rio de Janeiro</t>
  </si>
  <si>
    <t>24720130</t>
  </si>
  <si>
    <t>23 de maio | 17:21</t>
  </si>
  <si>
    <t>24 de maio | 15:53</t>
  </si>
  <si>
    <t>MEL42293040264LMFFF01</t>
  </si>
  <si>
    <t>2000005701047844</t>
  </si>
  <si>
    <t>MLB3052837702</t>
  </si>
  <si>
    <t>Bandeja C4 Picasso 2009 Á 2014 Lado Direito</t>
  </si>
  <si>
    <t>adriano motta</t>
  </si>
  <si>
    <t>CPF 30038363828</t>
  </si>
  <si>
    <t>Rua Domenico Montella 60 - 60 A casa 4, São Paulo - CEP: 02996080, São Paulo</t>
  </si>
  <si>
    <t>30038363828</t>
  </si>
  <si>
    <t>Rua Domenico Montella 60 / 60 A casa 2 Referencia: portão peq dourado - CEP 02996080 - Parque Nações Unidas, São Paulo, São Paulo</t>
  </si>
  <si>
    <t>02996080</t>
  </si>
  <si>
    <t>23 de maio | 15:47</t>
  </si>
  <si>
    <t>23 de maio | 19:47</t>
  </si>
  <si>
    <t>42292913183</t>
  </si>
  <si>
    <t>2000004470743529</t>
  </si>
  <si>
    <t>Ronaldo MUNIZ DOS SANTOS</t>
  </si>
  <si>
    <t>05395503536</t>
  </si>
  <si>
    <t>Rua Barão do Triunfo 26 / casa Referencia: Próximo auto escola Valença - CEP 45400000 - Centro, Valença, Bahia</t>
  </si>
  <si>
    <t>24 de maio | 11:01</t>
  </si>
  <si>
    <t>MEL42292820399LMFFF01</t>
  </si>
  <si>
    <t>2000005700709572</t>
  </si>
  <si>
    <t>Neilton Batista</t>
  </si>
  <si>
    <t>CPF 37283959866</t>
  </si>
  <si>
    <t>Rua Barra Dos Mendes 699, Guarulhos - CEP: 07161050, São Paulo</t>
  </si>
  <si>
    <t>37283959866</t>
  </si>
  <si>
    <t>Rua Barra dos Mendes 699 / Referencia: É A Última Casa Da Rua . - CEP 07161050 - Jardim IV Centenário, Guarulhos, São Paulo</t>
  </si>
  <si>
    <t>07161050</t>
  </si>
  <si>
    <t>24 de maio | 03:02</t>
  </si>
  <si>
    <t>24 de maio | 14:51</t>
  </si>
  <si>
    <t>MEL42292764497LMXDF01</t>
  </si>
  <si>
    <t>2000004470691689</t>
  </si>
  <si>
    <t>MLB1984651009</t>
  </si>
  <si>
    <t>Par Kit Rolamento Roda Traseira Corsa 1.4 8/16v 1994 A 2002</t>
  </si>
  <si>
    <t>Wanderley Apgregorio</t>
  </si>
  <si>
    <t>31143451821</t>
  </si>
  <si>
    <t>Rua José Pedro da Silva Queiroz 47 / CEP 12401520 - Bom Sucesso, Pindamonhangaba, São Paulo</t>
  </si>
  <si>
    <t>12401520</t>
  </si>
  <si>
    <t>22 de maio | 23:59</t>
  </si>
  <si>
    <t>23 de maio | 16:25</t>
  </si>
  <si>
    <t>MEL42292829604LMFFF01</t>
  </si>
  <si>
    <t>2000005700716798</t>
  </si>
  <si>
    <t>davyd Luiz</t>
  </si>
  <si>
    <t>CPF 07124140536</t>
  </si>
  <si>
    <t>Carlos Menezes faro 109, Aracaju - CEP: 49030140, Sergipe</t>
  </si>
  <si>
    <t>07124140536</t>
  </si>
  <si>
    <t>29 de maio | 12:35</t>
  </si>
  <si>
    <t>QC623310038BR</t>
  </si>
  <si>
    <t>2000005700537106</t>
  </si>
  <si>
    <t>MLB2809908840</t>
  </si>
  <si>
    <t>Lucas Felipe Ribeiro</t>
  </si>
  <si>
    <t>CPF 04492548106</t>
  </si>
  <si>
    <t>Rua 261 SN - Qd 113A Lt. 01A     R26 pneus, Goiânia - CEP: 74610250, Goiás</t>
  </si>
  <si>
    <t>04492548106</t>
  </si>
  <si>
    <t>Rua 261 185 / Qd 113A Lt. 01A ST LESTE UNIVERSITARIO Referencia: r26 pneus - CEP 74610250 - Setor Leste Universitário, Goiânia, Goiás</t>
  </si>
  <si>
    <t>74610250</t>
  </si>
  <si>
    <t>24 de maio | 03:17</t>
  </si>
  <si>
    <t>25 de maio | 10:52</t>
  </si>
  <si>
    <t>MEL42292746654LMXDF01</t>
  </si>
  <si>
    <t>2000005700469580</t>
  </si>
  <si>
    <t>ricardo pires</t>
  </si>
  <si>
    <t>12893663737</t>
  </si>
  <si>
    <t>Rua João Martins Cândido 299 / Bairro Prefeitura - CEP 27175000 - Piraí, Rio de Janeiro</t>
  </si>
  <si>
    <t>22 de maio | 20:45</t>
  </si>
  <si>
    <t>23 de maio | 13:09</t>
  </si>
  <si>
    <t>MEL42292658187LMFFF01</t>
  </si>
  <si>
    <t>2000005700364170</t>
  </si>
  <si>
    <t>David Souza</t>
  </si>
  <si>
    <t>10784865906</t>
  </si>
  <si>
    <t>Rua Trinta de Março 40 / mercearia David - Mercearia David Referencia: Em frente a igreja Assembleia de Deus - CEP 89535000 - Ponte Alta do Norte, Santa Catarina</t>
  </si>
  <si>
    <t>Ponte Alta do Norte</t>
  </si>
  <si>
    <t>89535000</t>
  </si>
  <si>
    <t>22 de maio | 21:21</t>
  </si>
  <si>
    <t>23 de maio | 11:33</t>
  </si>
  <si>
    <t>MEL42292607757LMFFF01</t>
  </si>
  <si>
    <t>2000005700126002</t>
  </si>
  <si>
    <t>Jose Marcio Lopes</t>
  </si>
  <si>
    <t>08437701805</t>
  </si>
  <si>
    <t>Rua José de Arruda Leite Monteiro 40 / CEP 18240000 - Centro, Angatuba, São Paulo</t>
  </si>
  <si>
    <t>Angatuba</t>
  </si>
  <si>
    <t>18240000</t>
  </si>
  <si>
    <t>23 de maio | 00:08</t>
  </si>
  <si>
    <t>23 de maio | 11:48</t>
  </si>
  <si>
    <t>MEL42292571756LMFFF01</t>
  </si>
  <si>
    <t>2000004470405789</t>
  </si>
  <si>
    <t>Adriel Doneda</t>
  </si>
  <si>
    <t>56149254810</t>
  </si>
  <si>
    <t>Rua Benedito Guilherme Gomes 19 / Referencia: oficina mecânica - CEP 12960000 - centro, Nazaré Paulista, São Paulo</t>
  </si>
  <si>
    <t>Nazaré Paulista</t>
  </si>
  <si>
    <t>12960000</t>
  </si>
  <si>
    <t>23 de maio | 01:01</t>
  </si>
  <si>
    <t>23 de maio | 14:49</t>
  </si>
  <si>
    <t>MEL42292554484LMFFF01</t>
  </si>
  <si>
    <t>2000005700064258</t>
  </si>
  <si>
    <t>Kaio Rodrigues da Silva</t>
  </si>
  <si>
    <t>CPF 05137456101</t>
  </si>
  <si>
    <t>Rua colto magalhães Qd.H8 Lt.8 SN, Formoso do Araguaia - CEP: 77470000, Tocantins</t>
  </si>
  <si>
    <t>05137456101</t>
  </si>
  <si>
    <t>RUA COLTO MAGALHÃES QD.H-8 LT.8 SN / Referencia: AO LADO DA CASA MURADA VERDE - CEP 77470000 - SÃO JOSE 2, Formoso do Araguaia, Tocantins</t>
  </si>
  <si>
    <t>Formoso do Araguaia</t>
  </si>
  <si>
    <t>77470000</t>
  </si>
  <si>
    <t>MEL42292537912LMXDF01</t>
  </si>
  <si>
    <t>2000005699938738</t>
  </si>
  <si>
    <t>2000005699969102</t>
  </si>
  <si>
    <t>MLB3125524348</t>
  </si>
  <si>
    <t>Par Pivô Da Bandeja Palio Weekend Adventure 2009 A 2017</t>
  </si>
  <si>
    <t>Fernando soares da Silva Silva</t>
  </si>
  <si>
    <t>CPF 91012503453</t>
  </si>
  <si>
    <t>Avenida Nossa Senhora Aparecida Conhecida 1235 - 301 Blc C, Ilhéus - CEP: 45655506, Bahia</t>
  </si>
  <si>
    <t>91012503453</t>
  </si>
  <si>
    <t>Travessa Juvenal França 50 / salão do cosme Referencia: salão do cosme - CEP 45545000 - centro, Ubaitaba, Bahia</t>
  </si>
  <si>
    <t>Ubaitaba</t>
  </si>
  <si>
    <t>45545000</t>
  </si>
  <si>
    <t>24 de maio | 03:46</t>
  </si>
  <si>
    <t>26 de maio | 16:32</t>
  </si>
  <si>
    <t>MEL42292439861LMXDF01</t>
  </si>
  <si>
    <t>2000005699878258</t>
  </si>
  <si>
    <t>Wesley de Souza</t>
  </si>
  <si>
    <t>CPF 01616275600</t>
  </si>
  <si>
    <t>Rua Josias Caldeira 720 - Apto 201, Divinópolis - CEP: 35504708, Minas Gerais</t>
  </si>
  <si>
    <t>01616275600</t>
  </si>
  <si>
    <t>Rua Desembargador Paulo Mota 1040 / Apto 102 - CEP 31320022 - Ouro Preto, Belo Horizonte, Minas Gerais</t>
  </si>
  <si>
    <t>31320022</t>
  </si>
  <si>
    <t>MEL42292397985LMXDF01</t>
  </si>
  <si>
    <t>2000005699838718</t>
  </si>
  <si>
    <t>Maraysa Araujo</t>
  </si>
  <si>
    <t>01540975606</t>
  </si>
  <si>
    <t>Rua José Cecílio de Araújo 109 / CEP 38082671 - Conjunto Maringá II, Uberaba, Minas Gerais</t>
  </si>
  <si>
    <t>38082671</t>
  </si>
  <si>
    <t>23 de maio | 13:40</t>
  </si>
  <si>
    <t>24 de maio | 10:23</t>
  </si>
  <si>
    <t>MEL42292443488LMFFF01</t>
  </si>
  <si>
    <t>2000005699829464</t>
  </si>
  <si>
    <t>anderson lima</t>
  </si>
  <si>
    <t>30477822886</t>
  </si>
  <si>
    <t>Rua Salvador Pereira de Camargo 608 / CEP 18103035 - Éden, Sorocaba, São Paulo</t>
  </si>
  <si>
    <t>18103035</t>
  </si>
  <si>
    <t>23 de maio | 02:04</t>
  </si>
  <si>
    <t>MEL42292439840LMFFF01</t>
  </si>
  <si>
    <t>https://myaccount.mercadolivre.com.br/shipments/42292439840/detail</t>
  </si>
  <si>
    <t>2000005699759458</t>
  </si>
  <si>
    <t>JOSE DE ARAUJO</t>
  </si>
  <si>
    <t>CPF 24488623468</t>
  </si>
  <si>
    <t>Rua Praia de Pium 52, Parnamirim - CEP: 59150613, Rio Grande do Norte</t>
  </si>
  <si>
    <t>24488623468</t>
  </si>
  <si>
    <t>AV ABEL CABRAL 813 / LOJA 03 - CEP 59151250 - Parnamirim, Rio Grande do Norte</t>
  </si>
  <si>
    <t>59151250</t>
  </si>
  <si>
    <t>26 de maio | 09:45</t>
  </si>
  <si>
    <t>MEL42292351391LMXDF01</t>
  </si>
  <si>
    <t>https://myaccount.mercadolivre.com.br/shipments/42292351391/detail</t>
  </si>
  <si>
    <t>2000004470250689</t>
  </si>
  <si>
    <t>Celio Silva</t>
  </si>
  <si>
    <t>35511217883</t>
  </si>
  <si>
    <t>Rua José Bonifácio 1334 / CEP 09980150 - Serraria, Diadema, São Paulo</t>
  </si>
  <si>
    <t>09980150</t>
  </si>
  <si>
    <t>23 de maio | 00:28</t>
  </si>
  <si>
    <t>MEL42292405450LMFFF01</t>
  </si>
  <si>
    <t>2000004470191753</t>
  </si>
  <si>
    <t>Reclamação encerrada com reembolso para o comprador</t>
  </si>
  <si>
    <t>Como você reembolsou o dinheiro, não será possível abrir uma reclamação por esta venda.</t>
  </si>
  <si>
    <t>MLB2731900590</t>
  </si>
  <si>
    <t>Pino Guia De Pinça De Freio  Hyundai - Hb20 2012 Em Diante</t>
  </si>
  <si>
    <t>Anielle Pires Ribeiro Theodoro</t>
  </si>
  <si>
    <t>CPF 10109243706</t>
  </si>
  <si>
    <t>Rua Goiás 108, Resende - CEP: 27525680, Rio de Janeiro</t>
  </si>
  <si>
    <t>10109243706</t>
  </si>
  <si>
    <t>27525662</t>
  </si>
  <si>
    <t>MEL42292349040FMDOF01</t>
  </si>
  <si>
    <t>2000005696879348</t>
  </si>
  <si>
    <t>Gabriel Salomão</t>
  </si>
  <si>
    <t>35838183772</t>
  </si>
  <si>
    <t>Rua General Estilac Leal 79 / Referencia: proximo mercado municipal  do barreto . - CEP 24110415 - Barreto, Niterói, Rio de Janeiro</t>
  </si>
  <si>
    <t>Niterói</t>
  </si>
  <si>
    <t>24110415</t>
  </si>
  <si>
    <t>22 de maio | 18:05</t>
  </si>
  <si>
    <t>23 de maio | 11:54</t>
  </si>
  <si>
    <t>MEL42291158812LMFFF01</t>
  </si>
  <si>
    <t>2000005689029770</t>
  </si>
  <si>
    <t>Yuri Joao Batista Cabral Dias</t>
  </si>
  <si>
    <t>13953947680</t>
  </si>
  <si>
    <t>Rua Doutor Euvaldo Lodi 241 / casa - CEP 36035590 - Borboleta, Juiz de Fora, Minas Gerais</t>
  </si>
  <si>
    <t>36035590</t>
  </si>
  <si>
    <t>22 de maio | 18:50</t>
  </si>
  <si>
    <t>23 de maio | 14:11</t>
  </si>
  <si>
    <t>MEL42287899512LMFFF01</t>
  </si>
  <si>
    <t>2000005699567244</t>
  </si>
  <si>
    <t>cuca souza</t>
  </si>
  <si>
    <t>CPF 09480262436</t>
  </si>
  <si>
    <t>Rua Jorge de Lima 245 - Torre salute ap 608, Recife - CEP: 51160070, Pernambuco</t>
  </si>
  <si>
    <t>09480262436</t>
  </si>
  <si>
    <t>Rua Jorge de Lima 245 / torre salute apt 608 Referencia: Residencial clube vita - CEP 51160070 - Imbiribeira, Recife, Pernambuco</t>
  </si>
  <si>
    <t>Recife</t>
  </si>
  <si>
    <t>51160070</t>
  </si>
  <si>
    <t>24 de maio | 17:09</t>
  </si>
  <si>
    <t>MEL42292327462LMXDF01</t>
  </si>
  <si>
    <t>2000005699513946</t>
  </si>
  <si>
    <t>Henrique Nogueira dos Santos</t>
  </si>
  <si>
    <t>28983936819</t>
  </si>
  <si>
    <t>21 de abril 150 / Referencia: Mecânica do alemão, o local fica em sua casa - CEP 18180000 - Vila Nádia, Tapiraí, São Paulo</t>
  </si>
  <si>
    <t>Tapiraí</t>
  </si>
  <si>
    <t>18180000</t>
  </si>
  <si>
    <t>23 de maio | 11:52</t>
  </si>
  <si>
    <t>MEL42292246987LMFFF01</t>
  </si>
  <si>
    <t>2000005699524038</t>
  </si>
  <si>
    <t>Fernando de Noronha</t>
  </si>
  <si>
    <t>53990000</t>
  </si>
  <si>
    <t>Jad Logistica Ltda</t>
  </si>
  <si>
    <t>2000005699495238</t>
  </si>
  <si>
    <t>Guilherme Henrique Wehrmeister</t>
  </si>
  <si>
    <t>CPF 09042204940</t>
  </si>
  <si>
    <t>Prefeito Waldemar Grubba 2270 - casa, jaragua do sul - CEP: 89256501, Santa Catarina</t>
  </si>
  <si>
    <t>09042204940</t>
  </si>
  <si>
    <t>Avenida Prefeito Waldemar Grubba 2270 / Sobrado de Esquina  Referencia: Em frente Ferro velho Taurus - CEP 89256501 - Vila Lalau, Jaraguá do Sul, Santa Catarina</t>
  </si>
  <si>
    <t>Jaraguá do Sul</t>
  </si>
  <si>
    <t>89256501</t>
  </si>
  <si>
    <t>24 de maio | 03:14</t>
  </si>
  <si>
    <t>25 de maio | 09:36</t>
  </si>
  <si>
    <t>MEL42292297432LMXDF01</t>
  </si>
  <si>
    <t>2000004470135443</t>
  </si>
  <si>
    <t>MLB2223305509</t>
  </si>
  <si>
    <t>Terminal Cabo De Engate Golf Golf 2000</t>
  </si>
  <si>
    <t>Wilians Monteiro Dos Santos</t>
  </si>
  <si>
    <t>42941854819</t>
  </si>
  <si>
    <t>Rua Alagoas 51 / CEP 08090556 - Jardim Helena, São Paulo, São Paulo</t>
  </si>
  <si>
    <t>08090556</t>
  </si>
  <si>
    <t>22 de maio | 19:59</t>
  </si>
  <si>
    <t>25 de maio | 11:33</t>
  </si>
  <si>
    <t>MEL42292234161LMFFF01</t>
  </si>
  <si>
    <t>2000005699455884</t>
  </si>
  <si>
    <t>MLB2100403112</t>
  </si>
  <si>
    <t>Capa Pedal Acelerador Freio Embreagem Corsa 1994 Até 2015</t>
  </si>
  <si>
    <t>Luiz  Francisco De Brito</t>
  </si>
  <si>
    <t>29727774334</t>
  </si>
  <si>
    <t>Rua Patrocínio Paulista 240 / CEP 06240020 - Munhoz Júnior, Osasco, São Paulo</t>
  </si>
  <si>
    <t>06240020</t>
  </si>
  <si>
    <t>22 de maio | 23:04</t>
  </si>
  <si>
    <t>23 de maio | 11:45</t>
  </si>
  <si>
    <t>MEL42292282810LMFFF01</t>
  </si>
  <si>
    <t>2000005699394778</t>
  </si>
  <si>
    <t>MLB3278641778</t>
  </si>
  <si>
    <t>Cabo De Capô Com Alavanca 1608mm Strada 2012 Em Diante</t>
  </si>
  <si>
    <t>Elker da Silva Rodrigues</t>
  </si>
  <si>
    <t>CPF 01589144651</t>
  </si>
  <si>
    <t>Rua RP 9 SN - Qd. 18, LT. 7A, Caldas Novas - CEP: 75692059, Goiás</t>
  </si>
  <si>
    <t>01589144651</t>
  </si>
  <si>
    <t>Avenida E SN / QUADRA 12A LOTE 1 Referencia: Cervejaria Hipócrates (porta dos fundos) - CEP 75680368 - Estância Itanhangá, Caldas Novas, Goiás</t>
  </si>
  <si>
    <t>Caldas Novas</t>
  </si>
  <si>
    <t>75680368</t>
  </si>
  <si>
    <t>23 de maio | 03:26</t>
  </si>
  <si>
    <t>24 de maio | 15:04</t>
  </si>
  <si>
    <t>MEL42292250980LMXDF01</t>
  </si>
  <si>
    <t>2000005699323640</t>
  </si>
  <si>
    <t>Rogerio Paiva Martins Coelho</t>
  </si>
  <si>
    <t>13510056779</t>
  </si>
  <si>
    <t>Avenida Governador Roberto Silveira 3680 / Rogério Coelho - CEP 28635000 - Duas Pedras, Nova Friburgo, Rio de Janeiro</t>
  </si>
  <si>
    <t>28635000</t>
  </si>
  <si>
    <t>22 de maio | 18:24</t>
  </si>
  <si>
    <t>24 de maio | 10:27</t>
  </si>
  <si>
    <t>MEL42292162749LMFFF01</t>
  </si>
  <si>
    <t>2000005699275230</t>
  </si>
  <si>
    <t>NZT311396</t>
  </si>
  <si>
    <t>MLB2736831783</t>
  </si>
  <si>
    <t>Rolamento Da Roda Dianteira Sem Abs Spacefox 06 Em Diante</t>
  </si>
  <si>
    <t>Silesia Campos Silva Coimbra Pereira</t>
  </si>
  <si>
    <t>CPF 05839298778</t>
  </si>
  <si>
    <t>Rua José Silveira Andrade 27 - casa, Cardoso Moreira - CEP: 28180000, Rio de Janeiro</t>
  </si>
  <si>
    <t>05839298778</t>
  </si>
  <si>
    <t>Rua José Silveira Andrade 27 / casa Referencia: Rua da Marmoraria Vieira e Cortes - CEP 28180000 - novo mundo, Cardoso Moreira, Rio de Janeiro</t>
  </si>
  <si>
    <t>Cardoso Moreira</t>
  </si>
  <si>
    <t>28180000</t>
  </si>
  <si>
    <t>23 de maio | 02:38</t>
  </si>
  <si>
    <t>24 de maio | 12:03</t>
  </si>
  <si>
    <t>MEL42292140889LMXDF01</t>
  </si>
  <si>
    <t>2000005699297430</t>
  </si>
  <si>
    <t>MLB2864254975</t>
  </si>
  <si>
    <t>Par Bandeja Peugeot 206 Todos 1999 A 2010</t>
  </si>
  <si>
    <t>felipe chiquetto</t>
  </si>
  <si>
    <t>41566393809</t>
  </si>
  <si>
    <t>Via Projetada 2 SN / Alabama Bl 10 Ap 304 Referencia: Caso portaria não receber ligar no número cadastrado - CEP 13467275 - Jardim Recanto, Americana, São Paulo</t>
  </si>
  <si>
    <t>13467275</t>
  </si>
  <si>
    <t>23 de maio | 01:20</t>
  </si>
  <si>
    <t>23 de maio | 14:34</t>
  </si>
  <si>
    <t>MEL42292150131LMFFF01</t>
  </si>
  <si>
    <t>2000005699297330</t>
  </si>
  <si>
    <t>Cláudio Marllon</t>
  </si>
  <si>
    <t>17463013766</t>
  </si>
  <si>
    <t>AV PADRE VIEIRA 800 / lote 2 qd 38 - CEP 24715162 - São Gonçalo, Rio de Janeiro</t>
  </si>
  <si>
    <t>24715162</t>
  </si>
  <si>
    <t>23 de maio | 13:28</t>
  </si>
  <si>
    <t>MEL42292150035LMFFF01</t>
  </si>
  <si>
    <t>https://myaccount.mercadolivre.com.br/shipments/42292150035/detail</t>
  </si>
  <si>
    <t>2000004470034145</t>
  </si>
  <si>
    <t>Wallace Brenner</t>
  </si>
  <si>
    <t>08857869717</t>
  </si>
  <si>
    <t>Rua Américo Bernardes 716 / CEP 29117210 - Alvorada, Vila Velha, Espírito Santo</t>
  </si>
  <si>
    <t>29117210</t>
  </si>
  <si>
    <t>23 de maio | 16:44</t>
  </si>
  <si>
    <t>27 de maio | 14:58</t>
  </si>
  <si>
    <t>MEL42292149045LMFFF01</t>
  </si>
  <si>
    <t>2000004470006927</t>
  </si>
  <si>
    <t>MLB2830710502</t>
  </si>
  <si>
    <t>Cabo De Freio Gol G3 2002 Em Diante</t>
  </si>
  <si>
    <t>Edson Rocha</t>
  </si>
  <si>
    <t>CPF 22697444890</t>
  </si>
  <si>
    <t>Rua Professor Coriolano Martins SN, São Paulo - CEP: 06775470, São Paulo</t>
  </si>
  <si>
    <t>22697444890</t>
  </si>
  <si>
    <t>30 de maio | 11:23</t>
  </si>
  <si>
    <t>OV444344558BR</t>
  </si>
  <si>
    <t>2000004469999923</t>
  </si>
  <si>
    <t>Danilo Vaz de Oliveira</t>
  </si>
  <si>
    <t>10654772606</t>
  </si>
  <si>
    <t>Rua Guanabara 161 / loja de tecido - CEP 33902310 - Botafogo (Justinópolis), Ribeirão das Neves, Minas Gerais</t>
  </si>
  <si>
    <t>33902310</t>
  </si>
  <si>
    <t>22 de maio | 18:28</t>
  </si>
  <si>
    <t>23 de maio | 15:22</t>
  </si>
  <si>
    <t>MEL42292118087LMFFF01</t>
  </si>
  <si>
    <t>2000005699215644</t>
  </si>
  <si>
    <t xml:space="preserve">Edson Reinaldo </t>
  </si>
  <si>
    <t>60032097395</t>
  </si>
  <si>
    <t>Rua Recanto da Saudade 1183 / Casa Referencia: Poderá ser entregue tbm na casa vizinha 1179, casa de portão branco. - CEP 60873835 - Paupina, Fortaleza, Ceará</t>
  </si>
  <si>
    <t>Fortaleza</t>
  </si>
  <si>
    <t>60873835</t>
  </si>
  <si>
    <t>24 de maio | 09:12</t>
  </si>
  <si>
    <t>MEL42292116621LMFFF01</t>
  </si>
  <si>
    <t>2000005699126936</t>
  </si>
  <si>
    <t>willyrodriguescordeiro willyrodriguescordeiro</t>
  </si>
  <si>
    <t>11336941600</t>
  </si>
  <si>
    <t>Rua Bibiano Jasso 643 / Rua do bar do miro - CEP 13919402 - Nova Jaguariúna, Jaguariúna, São Paulo</t>
  </si>
  <si>
    <t>13919402</t>
  </si>
  <si>
    <t>23 de maio | 02:11</t>
  </si>
  <si>
    <t>MEL42292136168LMFFF01</t>
  </si>
  <si>
    <t>2000005699124790</t>
  </si>
  <si>
    <t>valter correa junior</t>
  </si>
  <si>
    <t>38974766817</t>
  </si>
  <si>
    <t>Avenida Senador Roberto Simonsen 1080 / CEP 12460000 - capivari, Campos do Jordão, São Paulo</t>
  </si>
  <si>
    <t>23 de maio | 00:24</t>
  </si>
  <si>
    <t>23 de maio | 18:52</t>
  </si>
  <si>
    <t>MEL42292134908LMFFF01</t>
  </si>
  <si>
    <t>2000005699070606</t>
  </si>
  <si>
    <t>orlando  ferreira viana</t>
  </si>
  <si>
    <t>CPF 28049869857</t>
  </si>
  <si>
    <t>rua antonio de castro vilas boas 185 - test car auto center, Santo Antônio da Platina - CEP: 86430000, Paraná</t>
  </si>
  <si>
    <t>28049869857</t>
  </si>
  <si>
    <t>RUA BARÃO DO RIO BRANCO 1072 / Loja - CEP 86430000 - Santo Antônio da Platina, Paraná</t>
  </si>
  <si>
    <t>Santo Antônio da Platina</t>
  </si>
  <si>
    <t>86430000</t>
  </si>
  <si>
    <t>23 de maio | 03:56</t>
  </si>
  <si>
    <t>24 de maio | 17:32</t>
  </si>
  <si>
    <t>MEL42292109854LMXDF01</t>
  </si>
  <si>
    <t>https://myaccount.mercadolivre.com.br/shipments/42292109854/detail</t>
  </si>
  <si>
    <t>2000005699066142</t>
  </si>
  <si>
    <t>Simone Vieira Laiun</t>
  </si>
  <si>
    <t>CPF 01358300798</t>
  </si>
  <si>
    <t>Rua Mário Carpenter 1596 - casa, Rio de Janeiro - CEP: 20755065, Rio de Janeiro</t>
  </si>
  <si>
    <t>01358300798</t>
  </si>
  <si>
    <t>Rua Mário Carpenter 1596 / Casa - CEP 20755065 - Abolição, Rio de Janeiro, Rio de Janeiro</t>
  </si>
  <si>
    <t>20755065</t>
  </si>
  <si>
    <t>23 de maio | 01:00</t>
  </si>
  <si>
    <t>23 de maio | 15:29</t>
  </si>
  <si>
    <t>MEL42292107004LMXDF01</t>
  </si>
  <si>
    <t>2000005699040910</t>
  </si>
  <si>
    <t>Peterson Pereira</t>
  </si>
  <si>
    <t>48426534856</t>
  </si>
  <si>
    <t>Rua Santo Expedito 181 / CEP 09380495 - Jardim Oratório, Mauá, São Paulo</t>
  </si>
  <si>
    <t>09380495</t>
  </si>
  <si>
    <t>22 de maio | 23:01</t>
  </si>
  <si>
    <t>23 de maio | 10:24</t>
  </si>
  <si>
    <t>MEL42292040205LMFFF01</t>
  </si>
  <si>
    <t>2000005698900712</t>
  </si>
  <si>
    <t>ianny monise santos silva silva</t>
  </si>
  <si>
    <t>04175631593</t>
  </si>
  <si>
    <t>terceira travessa D 48 / CEP 49200000 - cidade nova, Estância, Sergipe</t>
  </si>
  <si>
    <t>Estância</t>
  </si>
  <si>
    <t>49200000</t>
  </si>
  <si>
    <t>22 de maio | 19:54</t>
  </si>
  <si>
    <t>24 de maio | 14:44</t>
  </si>
  <si>
    <t>MEL42291976965LMFFF01</t>
  </si>
  <si>
    <t>2000005698723396</t>
  </si>
  <si>
    <t>rayssa carolina fernandes moura</t>
  </si>
  <si>
    <t>58320771803</t>
  </si>
  <si>
    <t>rua 482 / CEP 12380000 - rua Benedito Rodrigues Rosa, Santa Branca, São Paulo</t>
  </si>
  <si>
    <t>Santa Branca</t>
  </si>
  <si>
    <t>12380000</t>
  </si>
  <si>
    <t>23 de maio | 12:12</t>
  </si>
  <si>
    <t>MEL42291963978LMFFF01</t>
  </si>
  <si>
    <t>2000005698721116</t>
  </si>
  <si>
    <t>Edson Rodrigues Torres</t>
  </si>
  <si>
    <t>05538410684</t>
  </si>
  <si>
    <t>Av Central do Brasil 1693 / Restaurante - CEP 39280000 - Belo Horizonte, Buritizeiro, Minas Gerais</t>
  </si>
  <si>
    <t>Buritizeiro</t>
  </si>
  <si>
    <t>39280000</t>
  </si>
  <si>
    <t>23 de maio | 14:16</t>
  </si>
  <si>
    <t>29 de maio | 10:42</t>
  </si>
  <si>
    <t>MEL42291900483LMFFF01</t>
  </si>
  <si>
    <t>2000004469766601</t>
  </si>
  <si>
    <t>Jonas Gouveia Ribeiro</t>
  </si>
  <si>
    <t>CPF 30836277856</t>
  </si>
  <si>
    <t>Avenida Neme Bassith 115 - Lado 127, Embu das Artes - CEP: 06833040, São Paulo</t>
  </si>
  <si>
    <t>30836277856</t>
  </si>
  <si>
    <t>Avenida Neme Bassith 115 / Lado 127 - CEP 06833040 - Jardim Sadie, Embu das Artes, São Paulo</t>
  </si>
  <si>
    <t>06833040</t>
  </si>
  <si>
    <t>23 de maio | 18:29</t>
  </si>
  <si>
    <t>23 de maio | 19:11</t>
  </si>
  <si>
    <t>KADU MOURA</t>
  </si>
  <si>
    <t>42291894397</t>
  </si>
  <si>
    <t>2000005698703374</t>
  </si>
  <si>
    <t>MLB2982291881</t>
  </si>
  <si>
    <t>Bandeja Inferior Direito Fiat Tipo</t>
  </si>
  <si>
    <t>Eliane Santos Da Silva</t>
  </si>
  <si>
    <t>CPF 31704961823</t>
  </si>
  <si>
    <t>Rua jose carlos do patrocinio chácara dos amigos 848, Embu Guaçu - CEP: 06900130, São Paulo</t>
  </si>
  <si>
    <t>31704961823</t>
  </si>
  <si>
    <t>rua Maria das Dores Delfim 400 / CEP 06900190 - Centro, Embu Guaçu, São Paulo</t>
  </si>
  <si>
    <t>06900190</t>
  </si>
  <si>
    <t>23 de maio | 03:03</t>
  </si>
  <si>
    <t>23 de maio | 14:57</t>
  </si>
  <si>
    <t>MEL42291954716LMXDF01</t>
  </si>
  <si>
    <t>https://myaccount.mercadolivre.com.br/shipments/42291954716/detail</t>
  </si>
  <si>
    <t>2000005698703326</t>
  </si>
  <si>
    <t>ednaldo costa</t>
  </si>
  <si>
    <t>CPF 80082602700</t>
  </si>
  <si>
    <t>rua São João 175 - Loja, Niterói - CEP: 24020145, Rio de Janeiro</t>
  </si>
  <si>
    <t>80082602700</t>
  </si>
  <si>
    <t>Rua Clarimundo de Melo 246 / casa 9 - CEP 20740322 - Encantado, Rio de Janeiro, Rio de Janeiro</t>
  </si>
  <si>
    <t>20740322</t>
  </si>
  <si>
    <t>MEL42291895105LMXDF01</t>
  </si>
  <si>
    <t>2000005698586792</t>
  </si>
  <si>
    <t>Henrique Cesar Colodiano Colodiano</t>
  </si>
  <si>
    <t>17291655838</t>
  </si>
  <si>
    <t>Rua João Antonio de Oliveira 110 / Casa Referencia: antiga rua 4 - CEP 12329022 - Parque Imperial, Jacareí, São Paulo</t>
  </si>
  <si>
    <t>12329022</t>
  </si>
  <si>
    <t>22 de maio | 17:47</t>
  </si>
  <si>
    <t>25 de maio | 13:27</t>
  </si>
  <si>
    <t>MEL42291902662LMFFF01</t>
  </si>
  <si>
    <t>2000005698595948</t>
  </si>
  <si>
    <t>CPF 67802320682</t>
  </si>
  <si>
    <t>Rua Monte Ebal 36 - Bairro Vila Dos Montes, Governador Valadares - CEP: 35041480, Minas Gerais</t>
  </si>
  <si>
    <t>1 de junho | 01:38</t>
  </si>
  <si>
    <t>MEL42309604516LMXDR01</t>
  </si>
  <si>
    <t>2000005698523530</t>
  </si>
  <si>
    <t>Rua Raimundo Chaves 1652 / casa H-06 - CEP 59064390 - Candelária, Natal, Rio Grande do Norte</t>
  </si>
  <si>
    <t>23 de maio | 00:30</t>
  </si>
  <si>
    <t>24 de maio | 10:54</t>
  </si>
  <si>
    <t>MEL42291817097LMFFF01</t>
  </si>
  <si>
    <t>2000005698502900</t>
  </si>
  <si>
    <t>Nelson Rodrigo</t>
  </si>
  <si>
    <t>12274456607</t>
  </si>
  <si>
    <t>rua H 110 / CEP 35367000 - loteamento do Celinho, Matipó, Minas Gerais</t>
  </si>
  <si>
    <t>Matipó</t>
  </si>
  <si>
    <t>35367000</t>
  </si>
  <si>
    <t>23 de maio | 13:08</t>
  </si>
  <si>
    <t>24 de maio | 15:23</t>
  </si>
  <si>
    <t>MEL42291805577LMFFF01</t>
  </si>
  <si>
    <t>2000005698432254</t>
  </si>
  <si>
    <t>Hanna Oliveira</t>
  </si>
  <si>
    <t>19052941742</t>
  </si>
  <si>
    <t>Rua Ipiau 27 / CEP 45936000 - Gazzinelandia, Itabatan, Bahia</t>
  </si>
  <si>
    <t>23 de maio | 02:46</t>
  </si>
  <si>
    <t>24 de maio | 14:32</t>
  </si>
  <si>
    <t>MEL42291773061LMFFF01</t>
  </si>
  <si>
    <t>2000005698328666</t>
  </si>
  <si>
    <t>Alex Coutinho De Oliveira Coutinho</t>
  </si>
  <si>
    <t>08216635770</t>
  </si>
  <si>
    <t>R ANTERO PINTO PEREIRA 290 / Loja de ração - CEP 25555490 - São João de Meriti, Rio de Janeiro</t>
  </si>
  <si>
    <t>São João de Meriti</t>
  </si>
  <si>
    <t>25555490</t>
  </si>
  <si>
    <t>24 de maio | 17:34</t>
  </si>
  <si>
    <t>MEL42291788600LMFFF01</t>
  </si>
  <si>
    <t>https://myaccount.mercadolivre.com.br/shipments/42291788600/detail</t>
  </si>
  <si>
    <t>2000004469583845</t>
  </si>
  <si>
    <t>55323/111288</t>
  </si>
  <si>
    <t>MLB3264281422</t>
  </si>
  <si>
    <t>Par Cabo De Capô Sem Alavanca Amarok 2010 Em Diante</t>
  </si>
  <si>
    <t>LUIZ HENRIQUE BRODOWSKI</t>
  </si>
  <si>
    <t>CPF 05953015925</t>
  </si>
  <si>
    <t>RUA SALADINO DE CASTRO 1375 - Capal, Arapoti - CEP: 84990000, Paraná</t>
  </si>
  <si>
    <t>05953015925</t>
  </si>
  <si>
    <t>Rua Rio Grande do Sul 1402 / farmácia esquina - CEP 84940000 - centro, Siqueira Campos, Paraná</t>
  </si>
  <si>
    <t>Siqueira Campos</t>
  </si>
  <si>
    <t>84940000</t>
  </si>
  <si>
    <t>24 de maio | 15:52</t>
  </si>
  <si>
    <t>MEL42291720309LMXDF01</t>
  </si>
  <si>
    <t>2000005698306080</t>
  </si>
  <si>
    <t>Gildaci Da Soledade</t>
  </si>
  <si>
    <t>23969660572</t>
  </si>
  <si>
    <t>Rua Isnard Pena De Souzq 81 / CEP 45810000 - Porto Seguro, Bahia</t>
  </si>
  <si>
    <t>24 de maio | 12:59</t>
  </si>
  <si>
    <t>MEL42291716867LMFFF01</t>
  </si>
  <si>
    <t>2000004469504687</t>
  </si>
  <si>
    <t>Tiago Silva Oliveira</t>
  </si>
  <si>
    <t>43147792846</t>
  </si>
  <si>
    <t>Rua Carlos Rasquinho 271 / Referencia: depósito matéria de construção frente branca com laranja escuro - CEP 04892140 - Colônia (Zona Sul), São Paulo, São Paulo</t>
  </si>
  <si>
    <t>04892140</t>
  </si>
  <si>
    <t>23 de maio | 14:45</t>
  </si>
  <si>
    <t>25 de maio | 11:18</t>
  </si>
  <si>
    <t>ML42291718482135551</t>
  </si>
  <si>
    <t>https://www.loggi.com/rastreador/3762947aef/ML42291718482135551</t>
  </si>
  <si>
    <t>2000004469517081</t>
  </si>
  <si>
    <t>Fabrício Vieira coimbra</t>
  </si>
  <si>
    <t>04405204799</t>
  </si>
  <si>
    <t>Avenida José Manna Júnior 831 / Loja - CEP 24456000 - Trindade, São Gonçalo, Rio de Janeiro</t>
  </si>
  <si>
    <t>24456000</t>
  </si>
  <si>
    <t>MEL42291708660LMFFF01</t>
  </si>
  <si>
    <t>https://myaccount.mercadolivre.com.br/shipments/42291708660/detail</t>
  </si>
  <si>
    <t>2000004469500879</t>
  </si>
  <si>
    <t>hinderson cardoso</t>
  </si>
  <si>
    <t>42051803811</t>
  </si>
  <si>
    <t>Rua Luiz Melato 143 / Casa Referencia: O Bairro Fica Atrais Do Cristo Redentor pode deixar nós vizinhos são de confiança vizinho pro lado de cima Rodrigo - CEP 17273046 - Jardim Planalto, Boracéia, São Paulo</t>
  </si>
  <si>
    <t>Boracéia</t>
  </si>
  <si>
    <t>17273046</t>
  </si>
  <si>
    <t>24 de maio | 11:49</t>
  </si>
  <si>
    <t>MEL42291696572LMFFF01</t>
  </si>
  <si>
    <t>2000005698104162</t>
  </si>
  <si>
    <t>Chegou em 22 de maio</t>
  </si>
  <si>
    <t>2360-E</t>
  </si>
  <si>
    <t>MLB2220223558</t>
  </si>
  <si>
    <t>Suporte Radiador Lado Motorista - Corsa Pick-up1.6 95/01</t>
  </si>
  <si>
    <t>Sergio Sergio</t>
  </si>
  <si>
    <t>CPF 11346384851</t>
  </si>
  <si>
    <t>Rua José Elias de Almeida 1219 - casa, São Paulo - CEP: 08431501, São Paulo</t>
  </si>
  <si>
    <t>11346384851</t>
  </si>
  <si>
    <t>Rua José Elias de Almeida 1219 / B Referencia: trav Av Antônio conigo manzel - CEP 08431501 - Parque Guaianazes, São Paulo, São Paulo</t>
  </si>
  <si>
    <t>08431501</t>
  </si>
  <si>
    <t>22 de maio | 16:18</t>
  </si>
  <si>
    <t>22 de maio | 19:25</t>
  </si>
  <si>
    <t>42291690854</t>
  </si>
  <si>
    <t>2000005698061346</t>
  </si>
  <si>
    <t>Carolina Carvalho</t>
  </si>
  <si>
    <t>CPF 13146821648</t>
  </si>
  <si>
    <t>Rua Bolívia 240, Passos - CEP: 37900576, Minas Gerais</t>
  </si>
  <si>
    <t>13146821648</t>
  </si>
  <si>
    <t>Rua Bolívia 240 / CEP 37900576 - Polivalente, Passos, Minas Gerais</t>
  </si>
  <si>
    <t>37900576</t>
  </si>
  <si>
    <t>23 de maio | 00:36</t>
  </si>
  <si>
    <t>23 de maio | 15:52</t>
  </si>
  <si>
    <t>MEL42291675334LMXDF01</t>
  </si>
  <si>
    <t>2000005697751052</t>
  </si>
  <si>
    <t>Maria Helena Ferreira Enrroma</t>
  </si>
  <si>
    <t>52707814172</t>
  </si>
  <si>
    <t>Rua Onze 750 / Escola 9 de Julho Referencia: Falar que é do Coordenador da escola. - CEP 78635000 - Guarujá, Água Boa, Mato Grosso</t>
  </si>
  <si>
    <t>22 de maio | 15:32</t>
  </si>
  <si>
    <t>25 de maio | 14:19</t>
  </si>
  <si>
    <t>MEL42291481485LMFFF01</t>
  </si>
  <si>
    <t>2000005697726196</t>
  </si>
  <si>
    <t>112022/23</t>
  </si>
  <si>
    <t>MLB3079154975</t>
  </si>
  <si>
    <t>Par Bandeja Inferior Palio 1996 Á 2001 Sem Pivô</t>
  </si>
  <si>
    <t>Antonio Carlos Rodrigues de Sousa</t>
  </si>
  <si>
    <t>CPF 97398829515</t>
  </si>
  <si>
    <t>Rua W 90, Vitoria Da Conquista - CEP: 45012319, Bahia</t>
  </si>
  <si>
    <t>97398829515</t>
  </si>
  <si>
    <t>QC671060247BR</t>
  </si>
  <si>
    <t>2000005697569880</t>
  </si>
  <si>
    <t>Devolução finalizada. Te demos o dinheiro dessa venda.</t>
  </si>
  <si>
    <t>Você pode vê-lo na sua conta Mercado Pago.</t>
  </si>
  <si>
    <t>Rodrigo Candido</t>
  </si>
  <si>
    <t>CPF 21843243881</t>
  </si>
  <si>
    <t>rua santo amaro 500, Peruíbe - CEP: 11750000, São Paulo</t>
  </si>
  <si>
    <t>21843243881</t>
  </si>
  <si>
    <t>25 de maio | 02:58</t>
  </si>
  <si>
    <t>25 de maio | 10:42</t>
  </si>
  <si>
    <t>MEL42296979251LMXDR01</t>
  </si>
  <si>
    <t>2000005697543432</t>
  </si>
  <si>
    <t>fabioaurelionakachima fabioaurelionakachima</t>
  </si>
  <si>
    <t>CPF 16391531870</t>
  </si>
  <si>
    <t>LUIS ANTICO 650, Mauá - CEP: 09360610, São Paulo</t>
  </si>
  <si>
    <t>16391531870</t>
  </si>
  <si>
    <t>Rua Carlos Tamagnini 364 / Ed. Gade apto 11 Referencia: RUA escola Odila - CEP 09360160 - Vila Nossa Senhora das Vitórias, Mauá, São Paulo</t>
  </si>
  <si>
    <t>09360160</t>
  </si>
  <si>
    <t>22 de maio | 16:05</t>
  </si>
  <si>
    <t>22 de maio | 19:07</t>
  </si>
  <si>
    <t>42291450934</t>
  </si>
  <si>
    <t>2000005697507580</t>
  </si>
  <si>
    <t>Elizete Costa Silva Ribeiro</t>
  </si>
  <si>
    <t>CPF 62129740715</t>
  </si>
  <si>
    <t>Rua Manoel Dias 36 - Térreo, Itapemirim - CEP: 29330000, Espírito Santo</t>
  </si>
  <si>
    <t>62129740715</t>
  </si>
  <si>
    <t>Rua Francisco Henrique de Araújo Fundos- segundo andar 368 / segundo andar Referencia: Chamar Jhenniffer para receber ou Idail. - CEP 29330000 - Vila Nova, Itapemirim, Espírito Santo</t>
  </si>
  <si>
    <t>Itapemirim</t>
  </si>
  <si>
    <t>29330000</t>
  </si>
  <si>
    <t>23 de maio | 05:03</t>
  </si>
  <si>
    <t>MEL42291436454LMXDF01</t>
  </si>
  <si>
    <t>2000005697447484</t>
  </si>
  <si>
    <t>Marcelo Barreto</t>
  </si>
  <si>
    <t>10678472785</t>
  </si>
  <si>
    <t>RUA MAURÍCIO DE ABREU 932 / Loja 03 - CEP 24425300 - São Gonçalo, Rio de Janeiro</t>
  </si>
  <si>
    <t>24425300</t>
  </si>
  <si>
    <t>22 de maio | 23:05</t>
  </si>
  <si>
    <t>24 de maio | 13:53</t>
  </si>
  <si>
    <t>MEL42291349077LMFFF01</t>
  </si>
  <si>
    <t>https://myaccount.mercadolivre.com.br/shipments/42291349077/detail</t>
  </si>
  <si>
    <t>2000005697336270</t>
  </si>
  <si>
    <t>2362-LD</t>
  </si>
  <si>
    <t>MLB2223362818</t>
  </si>
  <si>
    <t>Suporte Superior Radiador Celta 2005 Lado Direito</t>
  </si>
  <si>
    <t>Ingrid Suelen Alves De Freitas</t>
  </si>
  <si>
    <t>CPF 14678494723</t>
  </si>
  <si>
    <t>Estrada Figueira Grossa SN - Entrada de Terreiro de Pedra, Cardoso Moreira - CEP: 28180000, Rio de Janeiro</t>
  </si>
  <si>
    <t>14678494723</t>
  </si>
  <si>
    <t>Rua Santa Rita de Cássia 71 / EscolaManoel Joaquim Referencia: Deixar na Portaria da escola - CEP 28180000 - São Joaquim, Cardoso Moreira, Rio de Janeiro</t>
  </si>
  <si>
    <t>24 de maio | 12:58</t>
  </si>
  <si>
    <t>MEL42291298941LMXDF01</t>
  </si>
  <si>
    <t>2000005697300002</t>
  </si>
  <si>
    <t>maysa santos</t>
  </si>
  <si>
    <t>CPF 07163141181</t>
  </si>
  <si>
    <t>Manoel paz gouveia SN - esquina perto do posto de saude, Vianópolis - CEP: 75265000, Goiás</t>
  </si>
  <si>
    <t>07163141181</t>
  </si>
  <si>
    <t>Rua Felismino Viana 203 442 / casa da roça Referencia: Loja casa da roça na praça - CEP 75265000 - centro, Vianópolis, Goiás</t>
  </si>
  <si>
    <t>Vianópolis</t>
  </si>
  <si>
    <t>75265000</t>
  </si>
  <si>
    <t>24 de maio | 10:30</t>
  </si>
  <si>
    <t>MEL42291288743LMXDF01</t>
  </si>
  <si>
    <t>2000005697305262</t>
  </si>
  <si>
    <t>Edson Favero</t>
  </si>
  <si>
    <t>CPF 31444421867</t>
  </si>
  <si>
    <t>Bruno Cornelio 35, Mogi Guaçu - CEP: 13844297, São Paulo</t>
  </si>
  <si>
    <t>31444421867</t>
  </si>
  <si>
    <t>Bruno Cornelio 35 / CEP 13844297 - Jardim Progresso, Mogi Guaçu, São Paulo</t>
  </si>
  <si>
    <t>13844297</t>
  </si>
  <si>
    <t>23 de maio | 00:57</t>
  </si>
  <si>
    <t>MEL42291285905LMXDF01</t>
  </si>
  <si>
    <t>2000004469156647</t>
  </si>
  <si>
    <t>FTK00311/5233</t>
  </si>
  <si>
    <t>MLB2949722895</t>
  </si>
  <si>
    <t>Par Pivô Suspensão E Bieletas Spin 2012 Em Diante</t>
  </si>
  <si>
    <t>Marcelinho Junior</t>
  </si>
  <si>
    <t>CPF 10363927751</t>
  </si>
  <si>
    <t>Estrada dos Teixeiras 407 - 56, Rio de Janeiro - CEP: 22723205, Rio de Janeiro</t>
  </si>
  <si>
    <t>10363927751</t>
  </si>
  <si>
    <t>ESTRADA DO RIO GRANDE 3986 / Loja - CEP 22723002 - Taquara, Rio de Janeiro, Rio de Janeiro</t>
  </si>
  <si>
    <t>22723002</t>
  </si>
  <si>
    <t>23 de maio | 00:34</t>
  </si>
  <si>
    <t>24 de maio | 09:47</t>
  </si>
  <si>
    <t>MEL42291344526LMXDF01</t>
  </si>
  <si>
    <t>https://myaccount.mercadolivre.com.br/shipments/42291344526/detail</t>
  </si>
  <si>
    <t>2000005697286566</t>
  </si>
  <si>
    <t>2000005697258470</t>
  </si>
  <si>
    <t>MLB3167270686</t>
  </si>
  <si>
    <t>Braço Traseiro Curvo New Civic 2006 A 2011</t>
  </si>
  <si>
    <t>Aparecido Vaz</t>
  </si>
  <si>
    <t>CPF 02018647890</t>
  </si>
  <si>
    <t>Av. Prudente de Morais nº 2186 - casa , Araraquara - CEP: 14801216, São Paulo</t>
  </si>
  <si>
    <t>02018647890</t>
  </si>
  <si>
    <t>Avenida São Geraldo 1965 / Em frente a casa de ração lider Referencia: /Restriçao-18a21h/Condomínio-No/Portaria-NA/Elevador-NA/Escalera-No - CEP 14801216 - Vila Santana, Araraquara, São Paulo</t>
  </si>
  <si>
    <t>14801216</t>
  </si>
  <si>
    <t>23 de maio | 00:20</t>
  </si>
  <si>
    <t>23 de maio | 12:37</t>
  </si>
  <si>
    <t>MEL42291262663LMXDF01</t>
  </si>
  <si>
    <t>2000005697154720</t>
  </si>
  <si>
    <t>Caetano Albuquerque</t>
  </si>
  <si>
    <t>54986931504</t>
  </si>
  <si>
    <t>Rua A 58 / quadra A INOCOOP - prox trrmendão mat de construção - CEP 45208163 - Jequiezinho, Jequié, Bahia</t>
  </si>
  <si>
    <t>Jequié</t>
  </si>
  <si>
    <t>45208163</t>
  </si>
  <si>
    <t>24 de maio | 13:15</t>
  </si>
  <si>
    <t>MEL42291277706LMFFF01</t>
  </si>
  <si>
    <t>2000005697031894</t>
  </si>
  <si>
    <t>112004b</t>
  </si>
  <si>
    <t>MLB2954536782</t>
  </si>
  <si>
    <t>Bracinho Oscilante Com Pivô E Buchas Fiat 147 Todos</t>
  </si>
  <si>
    <t>Sidnei Silva carrapeiro</t>
  </si>
  <si>
    <t>CPF 06117527861</t>
  </si>
  <si>
    <t>Rua Portugal (Vl Jurubatuba) 490, São Bernardo do Campo - CEP: 09832400, São Paulo</t>
  </si>
  <si>
    <t>06117527861</t>
  </si>
  <si>
    <t>Rua Portugal 490 / Referencia: casa com muro verde e portão marrom - CEP 09832400 - Rio Grande, São Bernardo do Campo, São Paulo</t>
  </si>
  <si>
    <t>09832400</t>
  </si>
  <si>
    <t>23 de maio | 02:09</t>
  </si>
  <si>
    <t>23 de maio | 13:41</t>
  </si>
  <si>
    <t>MEL42291228216LMXDF01</t>
  </si>
  <si>
    <t>2000005697037832</t>
  </si>
  <si>
    <t>Joao Rodrigues</t>
  </si>
  <si>
    <t>13542546607</t>
  </si>
  <si>
    <t>Avenida Amazonas 72 / CEP 38360000 - são Joao, Capinópolis, Minas Gerais</t>
  </si>
  <si>
    <t>Capinópolis</t>
  </si>
  <si>
    <t>38360000</t>
  </si>
  <si>
    <t>22 de maio | 13:33</t>
  </si>
  <si>
    <t>23 de maio | 09:49</t>
  </si>
  <si>
    <t>MEL42291229970LMFFF01</t>
  </si>
  <si>
    <t>2000004469027777</t>
  </si>
  <si>
    <t>Michel Malara</t>
  </si>
  <si>
    <t>22129724825</t>
  </si>
  <si>
    <t>Avenida Maria Antonia Camargo de Oliveira 530 / CEP 14807120 - Vila Suconasa, Araraquara, São Paulo</t>
  </si>
  <si>
    <t>14807120</t>
  </si>
  <si>
    <t>MEL42291144721LMFFF01</t>
  </si>
  <si>
    <t>2000005696971744</t>
  </si>
  <si>
    <t>MLB2949519168</t>
  </si>
  <si>
    <t>Par Pivô Suspensão E Bieletas Onix 2012 Em Diante</t>
  </si>
  <si>
    <t>Neiva  Maria mocelin da silva</t>
  </si>
  <si>
    <t>CPF 50147510082</t>
  </si>
  <si>
    <t>Avenida das Raias  711, Florianopolis - CEP: 88053400, Santa Catarina</t>
  </si>
  <si>
    <t>50147510082</t>
  </si>
  <si>
    <t>Rodovia José Carlos Daux 10300 / Oficina SPEED Car  Referencia: Oficina SPEED Car - Cláudio Dentro posto gasolina - CEP 88050001 - Santo Antônio de Lisboa, Florianópolis, Santa Catarina</t>
  </si>
  <si>
    <t>88050001</t>
  </si>
  <si>
    <t>23 de maio | 02:40</t>
  </si>
  <si>
    <t>MEL42291202066LMXDF01</t>
  </si>
  <si>
    <t>2000005696965216</t>
  </si>
  <si>
    <t>88053400</t>
  </si>
  <si>
    <t>2000005696694048</t>
  </si>
  <si>
    <t>MLB2834452943</t>
  </si>
  <si>
    <t>Cabo De Velocímetro Astra Todos Câmbio Mecânico 1994 A 1996</t>
  </si>
  <si>
    <t>Odilon Caldas Alves</t>
  </si>
  <si>
    <t>CPF 06117678134</t>
  </si>
  <si>
    <t>Rua Sete 3 - Fundos Ufg-Cat, Catalão - CEP: 75706105, Goiás</t>
  </si>
  <si>
    <t>06117678134</t>
  </si>
  <si>
    <t>Rua Sete 3 / Fundos Ufg-Cat - CEP 75706105 - Setor Universitário, Catalão, Goiás</t>
  </si>
  <si>
    <t>Catalão</t>
  </si>
  <si>
    <t>75706105</t>
  </si>
  <si>
    <t>23 de maio | 04:10</t>
  </si>
  <si>
    <t>25 de maio | 10:20</t>
  </si>
  <si>
    <t>MEL42291070060LMXDF01</t>
  </si>
  <si>
    <t>2000004468890753</t>
  </si>
  <si>
    <t>PARFTK00605</t>
  </si>
  <si>
    <t>MLB3130051268</t>
  </si>
  <si>
    <t>Par Pivô Da Bandeja Dianteira Duster 2011 A 2019</t>
  </si>
  <si>
    <t>Leandro Fontes</t>
  </si>
  <si>
    <t>CPF 09069790726</t>
  </si>
  <si>
    <t>Rua Vitória travessa Esmeralda Cajueiro peró 70 - Travessa Esmeralda 70A, Cabo Frio - CEP: 28924207, Rio de Janeiro</t>
  </si>
  <si>
    <t>09069790726</t>
  </si>
  <si>
    <t>Rua Ernesto de Souza 65 / bloco A 301 - CEP 20510360 - Andaraí, Rio de Janeiro, Rio de Janeiro</t>
  </si>
  <si>
    <t>20510360</t>
  </si>
  <si>
    <t>MEL42291065452LMXDF01</t>
  </si>
  <si>
    <t>2000005696578520</t>
  </si>
  <si>
    <t>Ricardo  Ferreira de Lima</t>
  </si>
  <si>
    <t>10687170680</t>
  </si>
  <si>
    <t>Rua Otávio Veiga 187 / CEP 38160000 - São Francisco, Nova Ponte, Minas Gerais</t>
  </si>
  <si>
    <t>Nova Ponte</t>
  </si>
  <si>
    <t>38160000</t>
  </si>
  <si>
    <t>23 de maio | 09:03</t>
  </si>
  <si>
    <t>MEL42290959567LMFFF01</t>
  </si>
  <si>
    <t>2000005696561434</t>
  </si>
  <si>
    <t>Susana Aparecida Drezador Rubia</t>
  </si>
  <si>
    <t>35836516855</t>
  </si>
  <si>
    <t>Rua Hemógenes Conceição 30 / casa Referencia: próximo ao terminal São Jorge - CEP 13402293 - Jardim Nova Suíça, Piracicaba, São Paulo</t>
  </si>
  <si>
    <t>13402293</t>
  </si>
  <si>
    <t>23 de maio | 00:04</t>
  </si>
  <si>
    <t>23 de maio | 13:54</t>
  </si>
  <si>
    <t>MEL42290953661LMFFF01</t>
  </si>
  <si>
    <t>2000005696564550</t>
  </si>
  <si>
    <t>Heleno Gomes da silva</t>
  </si>
  <si>
    <t>CPF 63940906468</t>
  </si>
  <si>
    <t>rua caminho existente 290 - Heleno gomes da silva, guarulhos - CEP: 07262449, São Paulo</t>
  </si>
  <si>
    <t>63940906468</t>
  </si>
  <si>
    <t>Caminho Existente 290 / CEP 07262149 - Recanto do Sol, Guarulhos, São Paulo</t>
  </si>
  <si>
    <t>07262149</t>
  </si>
  <si>
    <t>22 de maio | 16:03</t>
  </si>
  <si>
    <t>22 de maio | 17:32</t>
  </si>
  <si>
    <t>42291014976</t>
  </si>
  <si>
    <t>2000005696455496</t>
  </si>
  <si>
    <t>Francisco Coutinho Carvalho</t>
  </si>
  <si>
    <t>62963627300</t>
  </si>
  <si>
    <t>Rua Moreira de Sousa 550 / Apartamento 701 - CEP 60450080 - Parquelândia, Fortaleza, Ceará</t>
  </si>
  <si>
    <t>60450080</t>
  </si>
  <si>
    <t>MEL42290967760LMFFF01</t>
  </si>
  <si>
    <t>2000005696390888</t>
  </si>
  <si>
    <t>Alan Rodrigues</t>
  </si>
  <si>
    <t>33449607847</t>
  </si>
  <si>
    <t>Av Nossa Senhora Do Carmo 505 / Bloco 29 Ap 303 - CEP 13411030 - Santa Terezinha, Piracicaba, São Paulo</t>
  </si>
  <si>
    <t>13411030</t>
  </si>
  <si>
    <t>23 de maio | 15:21</t>
  </si>
  <si>
    <t>MEL42290877661LMFFF01</t>
  </si>
  <si>
    <t>2000005696369630</t>
  </si>
  <si>
    <t>Clemilton Romualdo</t>
  </si>
  <si>
    <t>CPF 08306615816</t>
  </si>
  <si>
    <t>Rua Benedito Muniz 274 - andar, Itariri - CEP: 11760000, São Paulo</t>
  </si>
  <si>
    <t>08306615816</t>
  </si>
  <si>
    <t>29 de maio | 13:10</t>
  </si>
  <si>
    <t>QC611381536BR</t>
  </si>
  <si>
    <t>2000005696325178</t>
  </si>
  <si>
    <t>Jose Wendell Felix da Silva</t>
  </si>
  <si>
    <t>05655379112</t>
  </si>
  <si>
    <t>Rua 4A Área Feira SN / Stillus embalagens Referencia: fica no box 03ao lado do açougue cortes nobres - CEP 72006253 - Setor Habitacional Vicente Pires, Brasília, Distrito Federal</t>
  </si>
  <si>
    <t>72006253</t>
  </si>
  <si>
    <t>22 de maio | 19:32</t>
  </si>
  <si>
    <t>MEL42290845955LMFFF01</t>
  </si>
  <si>
    <t>2000005696328058</t>
  </si>
  <si>
    <t>CPF 05655379112</t>
  </si>
  <si>
    <t>Rua 4A Área Feira SN - Stillus embalagens, Brasília - CEP: 72006253, Distrito Federal</t>
  </si>
  <si>
    <t>23 de maio | 02:45</t>
  </si>
  <si>
    <t>MEL42290844289LMXDF01</t>
  </si>
  <si>
    <t>2000005695719816</t>
  </si>
  <si>
    <t>luis fernando</t>
  </si>
  <si>
    <t>CPF 05036816951</t>
  </si>
  <si>
    <t>Rua Ataliba Xavier de Ataíde 246 - casa próximo a ABB, Lages - CEP: 88514545, Santa Catarina</t>
  </si>
  <si>
    <t>05036816951</t>
  </si>
  <si>
    <t>Rua Ataliba Xavier de Ataíde 246 / Casa Próximo A Abb Referencia: casa próximo a ABB - CEP 88514545 - Santa Cândida, Lages, Santa Catarina</t>
  </si>
  <si>
    <t>Lages</t>
  </si>
  <si>
    <t>88514545</t>
  </si>
  <si>
    <t>23 de maio | 03:09</t>
  </si>
  <si>
    <t>24 de maio | 14:55</t>
  </si>
  <si>
    <t>MEL42290676202LMXDF01</t>
  </si>
  <si>
    <t>2000005695617986</t>
  </si>
  <si>
    <t>MLB2826454642</t>
  </si>
  <si>
    <t>Cabo De Embreagem Fiorino Furgão Motor 1.3 8v 2004 Em Diante</t>
  </si>
  <si>
    <t>Jonathan stanley</t>
  </si>
  <si>
    <t>CPF 47868129867</t>
  </si>
  <si>
    <t>Rua Esplanada 156 - Se nao houver ngm em casa entregar no numero 205, Guarulhos - CEP: 07170190, São Paulo</t>
  </si>
  <si>
    <t>47868129867</t>
  </si>
  <si>
    <t>Rua Esplanada 205 / CEP 07170190 - Jardim Presidente Dutra, Guarulhos, São Paulo</t>
  </si>
  <si>
    <t>07170190</t>
  </si>
  <si>
    <t>22 de maio | 16:16</t>
  </si>
  <si>
    <t>22 de maio | 18:58</t>
  </si>
  <si>
    <t>42290580613</t>
  </si>
  <si>
    <t>2000005695426332</t>
  </si>
  <si>
    <t>22 de maio | 02:01</t>
  </si>
  <si>
    <t>22 de maio | 13:06</t>
  </si>
  <si>
    <t>MEL42290495643LMFFF01</t>
  </si>
  <si>
    <t>2000004468159963</t>
  </si>
  <si>
    <t>adriano zardo</t>
  </si>
  <si>
    <t>03526921970</t>
  </si>
  <si>
    <t>Rua Ari Barroso 715 / CEP 85815360 - Brasília, Cascavel, Paraná</t>
  </si>
  <si>
    <t>Cascavel</t>
  </si>
  <si>
    <t>85815360</t>
  </si>
  <si>
    <t>22 de maio | 11:32</t>
  </si>
  <si>
    <t>23 de maio | 08:10</t>
  </si>
  <si>
    <t>MEL42290393233LMFFF01</t>
  </si>
  <si>
    <t>2000005695110492</t>
  </si>
  <si>
    <t>Aldivan Leite Dias</t>
  </si>
  <si>
    <t>06702362412</t>
  </si>
  <si>
    <t>Fernando Antonio Dias De Almeida 13 / Mercadinho Sao Jose Referencia: mercadinho sao jose - CEP 58960000 - Rodoviaria, Bonito de Santa Fé, Paraíba</t>
  </si>
  <si>
    <t>Bonito de Santa Fé</t>
  </si>
  <si>
    <t>58960000</t>
  </si>
  <si>
    <t>23 de maio | 02:42</t>
  </si>
  <si>
    <t>MEL42290368419LMFFF01</t>
  </si>
  <si>
    <t>2000005694933320</t>
  </si>
  <si>
    <t>MLB2121483626</t>
  </si>
  <si>
    <t>Cabo Embreagem Peugeot 206 1.4 E 1.6 Chassi 10556/...</t>
  </si>
  <si>
    <t>Natali Buch</t>
  </si>
  <si>
    <t>CPF 07429831966</t>
  </si>
  <si>
    <t>rua das araucarias 231 - casa, Campo Largo - CEP: 83603090, Paraná</t>
  </si>
  <si>
    <t>07429831966</t>
  </si>
  <si>
    <t>Rua das Araucárias 231 / Casa - CEP 83603090 - Jardim das Acácias, Campo Largo, Paraná</t>
  </si>
  <si>
    <t>Campo Largo</t>
  </si>
  <si>
    <t>83603090</t>
  </si>
  <si>
    <t>23 de maio | 00:16</t>
  </si>
  <si>
    <t>23 de maio | 21:38</t>
  </si>
  <si>
    <t>MEL42290355842LMXDF01</t>
  </si>
  <si>
    <t>2000004468045955</t>
  </si>
  <si>
    <t>ivan f g sousa sousa</t>
  </si>
  <si>
    <t>CPF 07858360710</t>
  </si>
  <si>
    <t>Rua Quatro surubi velho 687 - C1, Resende - CEP: 27512000, Rio de Janeiro</t>
  </si>
  <si>
    <t>07858360710</t>
  </si>
  <si>
    <t>30 de maio | 00:23</t>
  </si>
  <si>
    <t>31 de maio | 12:08</t>
  </si>
  <si>
    <t>MEL42302604526LMXDR01</t>
  </si>
  <si>
    <t>2000005694858690</t>
  </si>
  <si>
    <t>MLB2100366798</t>
  </si>
  <si>
    <t>Capa Pedal Acelerador Freio Embreagem Prisma 2005 Até 2013</t>
  </si>
  <si>
    <t>Maria Silva</t>
  </si>
  <si>
    <t>CPF 15047812448</t>
  </si>
  <si>
    <t>Rua Tributino Pacheco 102 - Casa, Cachoeirinha - CEP: 55380000, Pernambuco</t>
  </si>
  <si>
    <t>15047812448</t>
  </si>
  <si>
    <t>Rua Tertuliano Leite Martins 132 / casa da porta verde - CEP 55380000 - Centro, Cachoeirinha, Pernambuco</t>
  </si>
  <si>
    <t>Cachoeirinha</t>
  </si>
  <si>
    <t>55380000</t>
  </si>
  <si>
    <t>23 de maio | 00:17</t>
  </si>
  <si>
    <t>24 de maio | 10:00</t>
  </si>
  <si>
    <t>MEL42290264441LMXDF01</t>
  </si>
  <si>
    <t>2000005694805154</t>
  </si>
  <si>
    <t>paulo vitor brito ferreira</t>
  </si>
  <si>
    <t>06957328384</t>
  </si>
  <si>
    <t>Rua Vila Divinéia 80 / Ao lado da Hzveículo Referencia: Entregar na Hz veículos - CEP 61700000 - NOVO AQUIRAZ, Aquiraz, Ceará</t>
  </si>
  <si>
    <t>Aquiraz</t>
  </si>
  <si>
    <t>61700000</t>
  </si>
  <si>
    <t>22 de maio | 02:46</t>
  </si>
  <si>
    <t>23 de maio | 09:22</t>
  </si>
  <si>
    <t>MEL42290243567LMFFF01</t>
  </si>
  <si>
    <t>2000005694649932</t>
  </si>
  <si>
    <t>MLB2221362841</t>
  </si>
  <si>
    <t>Pino Dobradiça Porta Uno Mille Ld Le 1999 2000</t>
  </si>
  <si>
    <t>Fabricio Antunes</t>
  </si>
  <si>
    <t>CPF 08066816677</t>
  </si>
  <si>
    <t>Rua Canada 580 - casa, Serra do Salitre - CEP: 38760000, Minas Gerais</t>
  </si>
  <si>
    <t>08066816677</t>
  </si>
  <si>
    <t>Rua Canadá 580 / Salão da Fatima - CEP 38760000 - Nações, Serra do Salitre, Minas Gerais</t>
  </si>
  <si>
    <t>Serra do Salitre</t>
  </si>
  <si>
    <t>38760000</t>
  </si>
  <si>
    <t>23 de maio | 02:01</t>
  </si>
  <si>
    <t>24 de maio | 12:23</t>
  </si>
  <si>
    <t>MEL42290180957LMXDF01</t>
  </si>
  <si>
    <t>2000004467886333</t>
  </si>
  <si>
    <t>MEL42290205798LMXDF01</t>
  </si>
  <si>
    <t>2000004467868175</t>
  </si>
  <si>
    <t>O produto devolvido chegou em quinta-feira, 25 de maio.</t>
  </si>
  <si>
    <t>CPF 08099919858</t>
  </si>
  <si>
    <t>Rua Paraibuna 615 - padaria, São José dos Campos - CEP: 12245020, São Paulo</t>
  </si>
  <si>
    <t>Rua Cecília Iter 177 / "Entregar até as 18h Referencia: ENDEREÇO COMERCIAL. Pode entregar para, Edi ou Henrique 1195329-2034. Ou em Frente Nº120 Silvana"</t>
  </si>
  <si>
    <t>25 de maio | 02:57</t>
  </si>
  <si>
    <t>MEL42294163995LMXDR01</t>
  </si>
  <si>
    <t>2000005694389390</t>
  </si>
  <si>
    <t>Flavio Augusto Costa</t>
  </si>
  <si>
    <t>05687931961</t>
  </si>
  <si>
    <t>Rua Doutor Motta Júnior 2058 / casa - CEP 83025030 - Aristocrata, São José dos Pinhais, Paraná</t>
  </si>
  <si>
    <t>83025030</t>
  </si>
  <si>
    <t>22 de maio | 17:20</t>
  </si>
  <si>
    <t>23 de maio | 11:32</t>
  </si>
  <si>
    <t>MEL42290071441LMFFF01</t>
  </si>
  <si>
    <t>2000005694171442</t>
  </si>
  <si>
    <t>MLB3067733878</t>
  </si>
  <si>
    <t>Bandeja Com Pivô Direita Logan 2004 Em Diante</t>
  </si>
  <si>
    <t>valdemir vieira filho</t>
  </si>
  <si>
    <t>CPF 09428096610</t>
  </si>
  <si>
    <t>Av joviano naves 166 - casa, Almenara - CEP: 39900000, Minas Gerais</t>
  </si>
  <si>
    <t>09428096610</t>
  </si>
  <si>
    <t>Rua Estudante José Ulisses 230 / casa Referencia: zu confecções - CEP 39900000 - cidade nova, Almenara, Minas Gerais</t>
  </si>
  <si>
    <t>22 de maio | 23:33</t>
  </si>
  <si>
    <t>26 de maio | 12:49</t>
  </si>
  <si>
    <t>MEL42289979621LMXDF01</t>
  </si>
  <si>
    <t>2000005645145026</t>
  </si>
  <si>
    <t>Alex Bellíssimo Pimenta</t>
  </si>
  <si>
    <t>25243655813</t>
  </si>
  <si>
    <t>Rua Maestro Ignácio Stábile 852 / Referencia: HORÁRIO COMERCIAL - TOCAR INTERFONE - CEP 14025640 - Alto da Boa Vista, Ribeirão Preto, São Paulo</t>
  </si>
  <si>
    <t>14025640</t>
  </si>
  <si>
    <t>21 de maio | 22:59</t>
  </si>
  <si>
    <t>22 de maio | 11:52</t>
  </si>
  <si>
    <t>MEL42269170837LMFFF01</t>
  </si>
  <si>
    <t>2000004467568759</t>
  </si>
  <si>
    <t>jefferson Santos</t>
  </si>
  <si>
    <t>82204667587</t>
  </si>
  <si>
    <t>Rua Tenente Ananias 15 / Casa Referencia: Na casa de minha mãe, de muro azul. a pois minha casa de muro amarelo e portão preto, procura por Jefinho ou Alaide - CEP 41211505 - Arenoso, Salvador, Bahia</t>
  </si>
  <si>
    <t>41211505</t>
  </si>
  <si>
    <t>21 de maio | 23:37</t>
  </si>
  <si>
    <t>22 de maio | 13:38</t>
  </si>
  <si>
    <t>MEL42289914990LMFFF01</t>
  </si>
  <si>
    <t>2000005693781480</t>
  </si>
  <si>
    <t>Rodrigo Stockmanns</t>
  </si>
  <si>
    <t>02691888002</t>
  </si>
  <si>
    <t>loteamento primavera rua dos girassois 30 / loteamento primavera Referencia: entregar na parte da tarde depois da 15:00 horas - CEP 95765000 - bom fim alto, Bom Princípio, Rio Grande do Sul</t>
  </si>
  <si>
    <t>Bom Princípio</t>
  </si>
  <si>
    <t>95765000</t>
  </si>
  <si>
    <t>22 de maio | 14:26</t>
  </si>
  <si>
    <t>23 de maio | 10:51</t>
  </si>
  <si>
    <t>MEL42289877736LMFFF01</t>
  </si>
  <si>
    <t>2000005693629710</t>
  </si>
  <si>
    <t>Dierly Pereira Dos Santos</t>
  </si>
  <si>
    <t>12068414600</t>
  </si>
  <si>
    <t>Rua Princesa Isabel 60 / CEP 39827000 - floresta, Poté, Minas Gerais</t>
  </si>
  <si>
    <t>Poté</t>
  </si>
  <si>
    <t>39827000</t>
  </si>
  <si>
    <t>21 de maio | 20:58</t>
  </si>
  <si>
    <t>23 de maio | 10:16</t>
  </si>
  <si>
    <t>MEL42289754859LMFFF01</t>
  </si>
  <si>
    <t>2000004467440019</t>
  </si>
  <si>
    <t>22 de maio | 01:59</t>
  </si>
  <si>
    <t>22 de maio | 10:27</t>
  </si>
  <si>
    <t>MEL42289736577LMFFF01</t>
  </si>
  <si>
    <t>2000005693101362</t>
  </si>
  <si>
    <t>agatha ferreira</t>
  </si>
  <si>
    <t>48114996897</t>
  </si>
  <si>
    <t>Rua Dionísio de Campos Pedroso 50 / CEP 18274217 - Jardim Santa Rita de Cássia, Tatuí, São Paulo</t>
  </si>
  <si>
    <t>18274217</t>
  </si>
  <si>
    <t>21 de maio | 19:41</t>
  </si>
  <si>
    <t>22 de maio | 15:49</t>
  </si>
  <si>
    <t>MEL42289534939LMFFF01</t>
  </si>
  <si>
    <t>2000004467052675</t>
  </si>
  <si>
    <t>antonio marcelino</t>
  </si>
  <si>
    <t>02636369414</t>
  </si>
  <si>
    <t>Rua da Passagem 95 / farmácia cristal - CEP 22290030 - Botafogo, Rio de Janeiro, Rio de Janeiro</t>
  </si>
  <si>
    <t>22290030</t>
  </si>
  <si>
    <t>21 de maio | 19:56</t>
  </si>
  <si>
    <t>MEL42289434794LMFFF01</t>
  </si>
  <si>
    <t>2000005692565328</t>
  </si>
  <si>
    <t>Leonardo Ferreira Da Silva</t>
  </si>
  <si>
    <t>01325003964</t>
  </si>
  <si>
    <t>Rua São Joaquim 720 / apartamento Referencia: Residencial Valência 2, número 103, ao lado da Igreja sao judas prédio - CEP 88504012 - Copacabana, Lages, Santa Catarina</t>
  </si>
  <si>
    <t>88504012</t>
  </si>
  <si>
    <t>21 de maio | 21:15</t>
  </si>
  <si>
    <t>22 de maio | 11:38</t>
  </si>
  <si>
    <t>MEL42289311153LMFFF01</t>
  </si>
  <si>
    <t>2000005692472184</t>
  </si>
  <si>
    <t>MLB2831301360</t>
  </si>
  <si>
    <t>Cabo De Capô Gol Saveiro Parati G3 Com Alavanca 2002 A 2005</t>
  </si>
  <si>
    <t>PAULO SENA</t>
  </si>
  <si>
    <t>CPF 02359760912</t>
  </si>
  <si>
    <t>Morangueira 6023 - CENTER TRUCK ACESSÓRIOS EM FRENTE FERRO VELHO DUZENTÃO, Maringá - CEP: 87035060, Paraná</t>
  </si>
  <si>
    <t>02359760912</t>
  </si>
  <si>
    <t>Avenida Morangueira 6023 / Referencia: Center Truck AcessóriosEm Frente Ao Ferro Velho Duzentão - CEP 87035060 - Jardim Alvorada, Maringá, Paraná</t>
  </si>
  <si>
    <t>87035060</t>
  </si>
  <si>
    <t>23 de maio | 04:09</t>
  </si>
  <si>
    <t>24 de maio | 15:46</t>
  </si>
  <si>
    <t>MEL42289266009LMXDF01</t>
  </si>
  <si>
    <t>2000005692443486</t>
  </si>
  <si>
    <t>Joelma Joelma</t>
  </si>
  <si>
    <t>38850333803</t>
  </si>
  <si>
    <t>Rua Pedro Soares de Morais 219 / casa Referencia: próximo igreja católica - CEP 12241310 - Jardim Limoeiro, São José dos Campos, São Paulo</t>
  </si>
  <si>
    <t>12241310</t>
  </si>
  <si>
    <t>21 de maio | 23:53</t>
  </si>
  <si>
    <t>22 de maio | 14:56</t>
  </si>
  <si>
    <t>MEL42289259557LMFFF01</t>
  </si>
  <si>
    <t>2000005692435784</t>
  </si>
  <si>
    <t>Cleiton Silva</t>
  </si>
  <si>
    <t>35262073808</t>
  </si>
  <si>
    <t>Rua Jardim Suspenso 62 / CEP 06410330 - Vila Porto, Barueri, São Paulo</t>
  </si>
  <si>
    <t>06410330</t>
  </si>
  <si>
    <t>21 de maio | 22:49</t>
  </si>
  <si>
    <t>22 de maio | 12:44</t>
  </si>
  <si>
    <t>MEL42289256911LMFFF01</t>
  </si>
  <si>
    <t>2000004466913233</t>
  </si>
  <si>
    <t>Lener Mendoza</t>
  </si>
  <si>
    <t>10506328856</t>
  </si>
  <si>
    <t>Rua José Papa 170 / Lote 8 Quadra J Referencia: condomínio parque São Gabriel - CEP 13255781 - Parque São Gabriel, Itatiba, São Paulo</t>
  </si>
  <si>
    <t>Itatiba</t>
  </si>
  <si>
    <t>13255781</t>
  </si>
  <si>
    <t>21 de maio | 21:14</t>
  </si>
  <si>
    <t>22 de maio | 12:33</t>
  </si>
  <si>
    <t>MEL42289242251LMFFF01</t>
  </si>
  <si>
    <t>2000005692328730</t>
  </si>
  <si>
    <t>Catia Iliane Ciukailo De Castilho</t>
  </si>
  <si>
    <t>CPF 88339394991</t>
  </si>
  <si>
    <t>Córdovan Frederico De Mello 364 - Casa, União da Vitória - CEP: 84607605, Paraná</t>
  </si>
  <si>
    <t>88339394991</t>
  </si>
  <si>
    <t>Córdovan Frederico De Mello 364 / Casa Referencia: Casa - CEP 84607605 - Bento Munhoz da Rocha, União da Vitória, Paraná</t>
  </si>
  <si>
    <t>União da Vitória</t>
  </si>
  <si>
    <t>84607605</t>
  </si>
  <si>
    <t>23 de maio | 03:30</t>
  </si>
  <si>
    <t>24 de maio | 16:07</t>
  </si>
  <si>
    <t>MEL42289266454LMXDF01</t>
  </si>
  <si>
    <t>2000005692179104</t>
  </si>
  <si>
    <t>valmir pereira de almeida pereira</t>
  </si>
  <si>
    <t>73595730178</t>
  </si>
  <si>
    <t>Av Aristides Leão 331 / CEP 38650000 - arrozal, Bonfinópolis de Minas, Minas Gerais</t>
  </si>
  <si>
    <t>Bonfinópolis de Minas</t>
  </si>
  <si>
    <t>38650000</t>
  </si>
  <si>
    <t>21 de maio | 21:25</t>
  </si>
  <si>
    <t>23 de maio | 10:36</t>
  </si>
  <si>
    <t>MEL42289145681LMFFF01</t>
  </si>
  <si>
    <t>2000005692161948</t>
  </si>
  <si>
    <t>leandro silva</t>
  </si>
  <si>
    <t>37425090805</t>
  </si>
  <si>
    <t>Rua Drumond 915 / CEP 18764006 - Vila Almeida, Cerqueira César, São Paulo</t>
  </si>
  <si>
    <t>Cerqueira César</t>
  </si>
  <si>
    <t>18764006</t>
  </si>
  <si>
    <t>21 de maio | 18:55</t>
  </si>
  <si>
    <t>22 de maio | 11:26</t>
  </si>
  <si>
    <t>MEL42289200198LMFFF01</t>
  </si>
  <si>
    <t>2000005692161772</t>
  </si>
  <si>
    <t>Dodge França</t>
  </si>
  <si>
    <t>34436606813</t>
  </si>
  <si>
    <t>Rua Voluntários de Avaré 851 / oficina mecanica - CEP 18700240 - Centro, Avaré, São Paulo</t>
  </si>
  <si>
    <t>18700240</t>
  </si>
  <si>
    <t>21 de maio | 22:58</t>
  </si>
  <si>
    <t>22 de maio | 09:59</t>
  </si>
  <si>
    <t>MEL42289140761LMFFF01</t>
  </si>
  <si>
    <t>2000005692043158</t>
  </si>
  <si>
    <t>Mauricio Pereira</t>
  </si>
  <si>
    <t>98350323515</t>
  </si>
  <si>
    <t>povoado Queimada de João Martins SN / em frente a praça Referencia: em frente a praça - CEP 44890000 - salobro, Canarana, Bahia</t>
  </si>
  <si>
    <t>Canarana</t>
  </si>
  <si>
    <t>44890000</t>
  </si>
  <si>
    <t>22 de maio | 02:39</t>
  </si>
  <si>
    <t>23 de maio | 13:45</t>
  </si>
  <si>
    <t>MEL42289086711LMFFF01</t>
  </si>
  <si>
    <t>2000005691988750</t>
  </si>
  <si>
    <t>Marcos Roberto Gomes</t>
  </si>
  <si>
    <t>17213400843</t>
  </si>
  <si>
    <t>Avenida Alvina Paniago Vilela SN / Quadra 17 lote 05 Referencia: meu filho Marcos Miguel, minha filha Verônica, minha filha Flávia e minha esposa Maria Helena podem receber. - Quadra 17 lote 05 - CEP 75831252 - Residencial Jardim Floresta, Mineiros, Goiás</t>
  </si>
  <si>
    <t>Mineiros</t>
  </si>
  <si>
    <t>75831252</t>
  </si>
  <si>
    <t>22 de maio | 01:30</t>
  </si>
  <si>
    <t>23 de maio | 14:20</t>
  </si>
  <si>
    <t>MEL42289063835LMFFF01</t>
  </si>
  <si>
    <t>2000004466663357</t>
  </si>
  <si>
    <t>alexsandro da silva neves</t>
  </si>
  <si>
    <t>00992558557</t>
  </si>
  <si>
    <t>Rua José Moreira 23 / QUADRA F LOTE 23 Referencia: em frente ao Centro educacional Olavina Calazans - CEP 42738600 - Itinga, Lauro de Freitas, Bahia</t>
  </si>
  <si>
    <t>42738600</t>
  </si>
  <si>
    <t>22 de maio | 13:04</t>
  </si>
  <si>
    <t>MEL42289048902LMFFF01</t>
  </si>
  <si>
    <t>2000005691814904</t>
  </si>
  <si>
    <t>Encerramos a reclamação da venda e te reembolsamos o dinheiro.</t>
  </si>
  <si>
    <t>Wellington Barcelos Gaspar Junior</t>
  </si>
  <si>
    <t>19570418702</t>
  </si>
  <si>
    <t>Rua Major Freitas 344 / CEP 23530110 - Sepetiba, Rio de Janeiro, Rio de Janeiro</t>
  </si>
  <si>
    <t>23530110</t>
  </si>
  <si>
    <t>21 de maio | 17:03</t>
  </si>
  <si>
    <t>22 de maio | 14:06</t>
  </si>
  <si>
    <t>MEL42288989791LMFFF01</t>
  </si>
  <si>
    <t>2000004466646005</t>
  </si>
  <si>
    <t>Otto Pereira Mattheis Cruz</t>
  </si>
  <si>
    <t>15066708731</t>
  </si>
  <si>
    <t>Rua Silva Ramos 105 / Casa 10 AP 201 Referencia: Interfone: discar 201
(24)981554707 - CEP 20270330 - Tijuca, Rio de Janeiro, Rio de Janeiro</t>
  </si>
  <si>
    <t>20270330</t>
  </si>
  <si>
    <t>21 de maio | 19:23</t>
  </si>
  <si>
    <t>22 de maio | 13:26</t>
  </si>
  <si>
    <t>MEL42288975861LMFFF01</t>
  </si>
  <si>
    <t>2000005691755258</t>
  </si>
  <si>
    <t>MLB2955696793</t>
  </si>
  <si>
    <t>Braço Oscilante Esquerdo Sem Bucha Escort 1983 A 1996</t>
  </si>
  <si>
    <t>EMILIO CESAR DE MORAES</t>
  </si>
  <si>
    <t>CPF 02851495801</t>
  </si>
  <si>
    <t>Rua Antônio De Oliveira Santos Areão 100 - Casa, Taubaté - CEP: 12070710, São Paulo</t>
  </si>
  <si>
    <t>02851495801</t>
  </si>
  <si>
    <t>Rua Antônio de Oliveira Santos Areão 100 / CEP 12070710 - Parque Paduan, Taubaté, São Paulo</t>
  </si>
  <si>
    <t>12070710</t>
  </si>
  <si>
    <t>23 de maio | 01:15</t>
  </si>
  <si>
    <t>23 de maio | 12:46</t>
  </si>
  <si>
    <t>MEL42289023370LMXDF01</t>
  </si>
  <si>
    <t>2000005691657292</t>
  </si>
  <si>
    <t>Eduardo Araujo</t>
  </si>
  <si>
    <t>CPF 29734521802</t>
  </si>
  <si>
    <t>Rio Madeira 673, Sao Paulo - CEP: 09133150, São Paulo</t>
  </si>
  <si>
    <t>29734521802</t>
  </si>
  <si>
    <t>Rua São Jorge 675 / empresa Referencia: shopping são Caetano - CEP 09530250 - Santo Antônio, São Caetano do Sul, São Paulo</t>
  </si>
  <si>
    <t>09530250</t>
  </si>
  <si>
    <t>22 de maio | 15:52</t>
  </si>
  <si>
    <t>22 de maio | 18:01</t>
  </si>
  <si>
    <t>42288924739</t>
  </si>
  <si>
    <t>2000005691557880</t>
  </si>
  <si>
    <t>MLB3105806782</t>
  </si>
  <si>
    <t>Capa Pedal Acelerador Freio Embreagem Monza Kadett Ipanema</t>
  </si>
  <si>
    <t>José.hozano de carvalho hozano</t>
  </si>
  <si>
    <t>CPF 01342165802</t>
  </si>
  <si>
    <t>Avenida Paulo Brossar .....1735 1735, Francisco Morato - CEP: 07957000, São Paulo</t>
  </si>
  <si>
    <t>01342165802</t>
  </si>
  <si>
    <t>Avenida Paulo Brossard 1735 / De 939940 Ao Fim - CEP 07957000 - Jardim Vassouras, Francisco Morato, São Paulo</t>
  </si>
  <si>
    <t>Francisco Morato</t>
  </si>
  <si>
    <t>07957000</t>
  </si>
  <si>
    <t>22 de maio | 15:51</t>
  </si>
  <si>
    <t>22 de maio | 20:00</t>
  </si>
  <si>
    <t>42288883537</t>
  </si>
  <si>
    <t>2000005691559754</t>
  </si>
  <si>
    <t>Monica Ferreira</t>
  </si>
  <si>
    <t>42375742885</t>
  </si>
  <si>
    <t>Rua Miguel Petroni 4900 / condomínio eldorado Referencia: condominio eldorado ao lado do mercado atacadão - CEP 13563470 - Loteamento Habitacional São Carlos 1, São Carlos, São Paulo</t>
  </si>
  <si>
    <t>13563470</t>
  </si>
  <si>
    <t>MEL42288883469LMFFF01</t>
  </si>
  <si>
    <t>2000005691541082</t>
  </si>
  <si>
    <t>fabricio portugal ayres</t>
  </si>
  <si>
    <t>45154002822</t>
  </si>
  <si>
    <t>Geraldo alexandre gomes 40 / decendo av. fiuta Referencia: decendo o estradão bairro novo - CEP 14270000 - monte verde, Santa Rosa de Viterbo, São Paulo</t>
  </si>
  <si>
    <t>Santa Rosa de Viterbo</t>
  </si>
  <si>
    <t>14270000</t>
  </si>
  <si>
    <t>21 de maio | 22:51</t>
  </si>
  <si>
    <t>22 de maio | 12:41</t>
  </si>
  <si>
    <t>MEL42288933252LMFFF01</t>
  </si>
  <si>
    <t>2000004466525579</t>
  </si>
  <si>
    <t>joyce correia</t>
  </si>
  <si>
    <t>CPF 34718523877</t>
  </si>
  <si>
    <t>Ernesto Turcci 1255, Pradopolis - CEP: 14850000, São Paulo</t>
  </si>
  <si>
    <t>34718523877</t>
  </si>
  <si>
    <t>Rua Joaquim Simões Barrico 640 / casa 1 - CEP 14850000 - Centro, Pradópolis, São Paulo</t>
  </si>
  <si>
    <t>Pradópolis</t>
  </si>
  <si>
    <t>14850000</t>
  </si>
  <si>
    <t>23 de maio | 00:44</t>
  </si>
  <si>
    <t>23 de maio | 15:36</t>
  </si>
  <si>
    <t>MEL42288842619LMXDF01</t>
  </si>
  <si>
    <t>2000005691432490</t>
  </si>
  <si>
    <t>Mateus Chiarello</t>
  </si>
  <si>
    <t>10527872903</t>
  </si>
  <si>
    <t>Rua Augusto Benetti 300 / Referencia: casa de madeira número 300 - CEP 89561160 - Santos Dumont, Videira, Santa Catarina</t>
  </si>
  <si>
    <t>Videira</t>
  </si>
  <si>
    <t>89561160</t>
  </si>
  <si>
    <t>22 de maio | 12:48</t>
  </si>
  <si>
    <t>MEL42288883152LMFFF01</t>
  </si>
  <si>
    <t>2000005691384494</t>
  </si>
  <si>
    <t>adelmo yung dos santos</t>
  </si>
  <si>
    <t>41425189920</t>
  </si>
  <si>
    <t>rua saudade 1111 / casa - CEP 89240000 - Majorca, São Francisco do Sul, Santa Catarina</t>
  </si>
  <si>
    <t>São Francisco do Sul</t>
  </si>
  <si>
    <t>89240000</t>
  </si>
  <si>
    <t>21 de maio | 22:42</t>
  </si>
  <si>
    <t>22 de maio | 17:24</t>
  </si>
  <si>
    <t>MEL42288803521LMFFF01</t>
  </si>
  <si>
    <t>2000005691356662</t>
  </si>
  <si>
    <t>Carlos Alberto Machado</t>
  </si>
  <si>
    <t>31868299848</t>
  </si>
  <si>
    <t>Avenida Brasil 1961 / CEP 14401234 - Vila Aparecida, Franca, São Paulo</t>
  </si>
  <si>
    <t>14401234</t>
  </si>
  <si>
    <t>21 de maio | 18:13</t>
  </si>
  <si>
    <t>22 de maio | 15:42</t>
  </si>
  <si>
    <t>MEL42288850494LMFFF01</t>
  </si>
  <si>
    <t>2000004466319749</t>
  </si>
  <si>
    <t>21 de maio | 21:35</t>
  </si>
  <si>
    <t>22 de maio | 12:10</t>
  </si>
  <si>
    <t>MEL42288675191LMFFF01</t>
  </si>
  <si>
    <t>2000005691011878</t>
  </si>
  <si>
    <t>MLB1802897517</t>
  </si>
  <si>
    <t>Cabo De Cambio Corsa Classic 2005/2014</t>
  </si>
  <si>
    <t>Adilson Junior</t>
  </si>
  <si>
    <t>05485091407</t>
  </si>
  <si>
    <t>Rua Clube de Regatas Brasil 188 / CEP 57041360 - Jacintinho, Maceió, Alagoas</t>
  </si>
  <si>
    <t>57041360</t>
  </si>
  <si>
    <t>21 de maio | 20:51</t>
  </si>
  <si>
    <t>22 de maio | 22:06</t>
  </si>
  <si>
    <t>MEL42288663385LMFFF01</t>
  </si>
  <si>
    <t>2000004466152571</t>
  </si>
  <si>
    <t>lucas santos</t>
  </si>
  <si>
    <t>10628795971</t>
  </si>
  <si>
    <t>Rua Zeir Sandrini Dal Pont 46 / casa de madeira Referencia: atrás da chapeacao do nolinha, casa de madeira - CEP 88840000 - de brida, Urussanga, Santa Catarina</t>
  </si>
  <si>
    <t>Urussanga</t>
  </si>
  <si>
    <t>88840000</t>
  </si>
  <si>
    <t>21 de maio | 22:14</t>
  </si>
  <si>
    <t>22 de maio | 10:44</t>
  </si>
  <si>
    <t>MEL42288546279LMFFF01</t>
  </si>
  <si>
    <t>2000005690665222</t>
  </si>
  <si>
    <t>Jeanderson Bomfim de Jesus</t>
  </si>
  <si>
    <t>03678239501</t>
  </si>
  <si>
    <t>Rua Melissa 18 / Casa Referencia: 3 Rua, Depois Do Posto De Saúde Do Jáua. - CEP 40750280 - Coutos, Salvador, Bahia</t>
  </si>
  <si>
    <t>40750280</t>
  </si>
  <si>
    <t>22 de maio | 13:55</t>
  </si>
  <si>
    <t>MEL42288522015LMFFF01</t>
  </si>
  <si>
    <t>2000004466111371</t>
  </si>
  <si>
    <t>MLB2931574696</t>
  </si>
  <si>
    <t>Bandeja Direita Sem Pivô Audi A3 1996 A 2006</t>
  </si>
  <si>
    <t>Felipe Barbosa</t>
  </si>
  <si>
    <t>CPF 87218542034</t>
  </si>
  <si>
    <t>Rua Antônio Ribeiro 147 - Casa, Porto Alegre - CEP: 90660230, Rio Grande do Sul</t>
  </si>
  <si>
    <t>87218542034</t>
  </si>
  <si>
    <t>Rua Antônio Ribeiro 147 / Casa - CEP 90660230 - Santo Antônio, Porto Alegre, Rio Grande do Sul</t>
  </si>
  <si>
    <t>90660230</t>
  </si>
  <si>
    <t>MEL42288506007LMXDF01</t>
  </si>
  <si>
    <t>2000005690544612</t>
  </si>
  <si>
    <t>edenilson patia</t>
  </si>
  <si>
    <t>86089170500</t>
  </si>
  <si>
    <t>Travessa rio de janeiro 12 / Próximo a sidicosan - CEP 44330000 - Centro, São Gonçalo dos Campos, Bahia</t>
  </si>
  <si>
    <t>São Gonçalo dos Campos</t>
  </si>
  <si>
    <t>44330000</t>
  </si>
  <si>
    <t>21 de maio | 20:48</t>
  </si>
  <si>
    <t>22 de maio | 11:02</t>
  </si>
  <si>
    <t>MEL42288470695LMFFF01</t>
  </si>
  <si>
    <t>2000005690481206</t>
  </si>
  <si>
    <t>Adryelle de Matos Moraes</t>
  </si>
  <si>
    <t>06374632931</t>
  </si>
  <si>
    <t>Rua Tiradentes 1243 / ao lado do mercado Referencia: ao lado do mercado da família - CEP 84220000 - vila São Pedro, Sengés, Paraná</t>
  </si>
  <si>
    <t>Sengés</t>
  </si>
  <si>
    <t>84220000</t>
  </si>
  <si>
    <t>21 de maio | 12:56</t>
  </si>
  <si>
    <t>22 de maio | 17:18</t>
  </si>
  <si>
    <t>MEL42288508550LMFFF01</t>
  </si>
  <si>
    <t>2000005690479552</t>
  </si>
  <si>
    <t>Chegou em 21 de maio</t>
  </si>
  <si>
    <t>Lu Santos</t>
  </si>
  <si>
    <t>07222414533</t>
  </si>
  <si>
    <t>Rua Lígia Bizetto 62 / casa - CEP 13238240 - Botujuru (Botujuru), Campo Limpo Paulista, São Paulo</t>
  </si>
  <si>
    <t>13238240</t>
  </si>
  <si>
    <t>21 de maio | 01:31</t>
  </si>
  <si>
    <t>21 de maio | 11:07</t>
  </si>
  <si>
    <t>MEL42288504488LMFFF01</t>
  </si>
  <si>
    <t>2000004466002073</t>
  </si>
  <si>
    <t>Bruno Ribeiro</t>
  </si>
  <si>
    <t>46379033866</t>
  </si>
  <si>
    <t>Viela Matias Araújo Barreiros 48 / Viela Matias  Referencia: Proximo A Mercado Extra 
Viela Matias Araujo Barreto - CEP 06260092 - Helena Maria, Osasco, São Paulo</t>
  </si>
  <si>
    <t>06260092</t>
  </si>
  <si>
    <t>21 de maio | 15:45</t>
  </si>
  <si>
    <t>24 de maio | 14:58</t>
  </si>
  <si>
    <t>MEL42288471450LMFFF01</t>
  </si>
  <si>
    <t>2000005690101656</t>
  </si>
  <si>
    <t>MLB3012610461</t>
  </si>
  <si>
    <t>Par Bandeja Dianteira Zafira Sem Pivô 2001 Á 2011</t>
  </si>
  <si>
    <t>Luiz Pedro da Silva Filho</t>
  </si>
  <si>
    <t>CPF 44830050497</t>
  </si>
  <si>
    <t>Rua Nova Santa Rosa 30 - casa, São Paulo - CEP: 08041130, São Paulo</t>
  </si>
  <si>
    <t>44830050497</t>
  </si>
  <si>
    <t>08041130</t>
  </si>
  <si>
    <t>42288291687</t>
  </si>
  <si>
    <t>2000004465840795</t>
  </si>
  <si>
    <t>mayara vieira</t>
  </si>
  <si>
    <t>CPF 42603802810</t>
  </si>
  <si>
    <t>Rua Estevam de Araújo Almeida 140, São Paulo - CEP: 08246080, São Paulo</t>
  </si>
  <si>
    <t>42603802810</t>
  </si>
  <si>
    <t>Rua Estevam de Araújo Almeida 140 / CEP 08246080 - Parada XV de Novembro, São Paulo, São Paulo</t>
  </si>
  <si>
    <t>08246080</t>
  </si>
  <si>
    <t>22 de maio | 16:28</t>
  </si>
  <si>
    <t>22 de maio | 18:40</t>
  </si>
  <si>
    <t>LUAN CARLOS</t>
  </si>
  <si>
    <t>42288264709</t>
  </si>
  <si>
    <t>2000005690018660</t>
  </si>
  <si>
    <t>Elaine Cristina Costa Gomes</t>
  </si>
  <si>
    <t>80120423553</t>
  </si>
  <si>
    <t>2Travessa Vinte e Um de Abril 6 / Térreo - CEP 43805170 - Centro, Candeias, Bahia</t>
  </si>
  <si>
    <t>Candeias</t>
  </si>
  <si>
    <t>43805170</t>
  </si>
  <si>
    <t>21 de maio | 01:12</t>
  </si>
  <si>
    <t>23 de maio | 11:30</t>
  </si>
  <si>
    <t>MEL42288252971LMFFF01</t>
  </si>
  <si>
    <t>2000005690021106</t>
  </si>
  <si>
    <t>luis lazaro de santana gomes lazaro</t>
  </si>
  <si>
    <t>89775520525</t>
  </si>
  <si>
    <t>Travessa Vinte e Um de Abril 6 / Referencia: no fundo da serraria de marivaldo belo - CEP 43805170 - Centro, Candeias, Bahia</t>
  </si>
  <si>
    <t>21 de maio | 00:41</t>
  </si>
  <si>
    <t>21 de maio | 10:52</t>
  </si>
  <si>
    <t>MEL42288253715LMFFF01</t>
  </si>
  <si>
    <t>2000004465806607</t>
  </si>
  <si>
    <t>André Felipe Klai Da Silva</t>
  </si>
  <si>
    <t>14250170969</t>
  </si>
  <si>
    <t>Rua Higino Guimarães Ribas 1109 / Referencia: Casa Vermelha - CEP 83450000 - Vila olanda, Bocaiúva do Sul, Paraná</t>
  </si>
  <si>
    <t>Bocaiúva do Sul</t>
  </si>
  <si>
    <t>83450000</t>
  </si>
  <si>
    <t>21 de maio | 17:07</t>
  </si>
  <si>
    <t>22 de maio | 18:33</t>
  </si>
  <si>
    <t>MEL42288232337LMFFF01</t>
  </si>
  <si>
    <t>2000005689905054</t>
  </si>
  <si>
    <t>Cristiano Avelino de Jesus</t>
  </si>
  <si>
    <t>21557936854</t>
  </si>
  <si>
    <t>Rua Múcio Teixeira Junior 55 / CEP 79065576 - José Maksoud, Campo Grande, Mato Grosso do Sul</t>
  </si>
  <si>
    <t>79065576</t>
  </si>
  <si>
    <t>23 de maio | 14:47</t>
  </si>
  <si>
    <t>MEL42288206677LMFFF01</t>
  </si>
  <si>
    <t>2000004465769817</t>
  </si>
  <si>
    <t>Diogo soares de oliveira</t>
  </si>
  <si>
    <t>CPF 02449505121</t>
  </si>
  <si>
    <t>Rua 21 G SN - Quadra 02 Lote 07, Inhumas - CEP: 75408190, Goiás</t>
  </si>
  <si>
    <t>02449505121</t>
  </si>
  <si>
    <t>Rua Januária 986 / CEP 78730449 - Parque Residencial Cidade Alta, Rondonópolis, Mato Grosso</t>
  </si>
  <si>
    <t>78730449</t>
  </si>
  <si>
    <t>23 de maio | 03:49</t>
  </si>
  <si>
    <t>25 de maio | 09:32</t>
  </si>
  <si>
    <t>MEL42288195475LMXDF01</t>
  </si>
  <si>
    <t>2000005689830900</t>
  </si>
  <si>
    <t>Guilherme Rocha</t>
  </si>
  <si>
    <t>CPF 07752359548</t>
  </si>
  <si>
    <t>Ibicarai 371, Mucuri - CEP: 45936000, Bahia</t>
  </si>
  <si>
    <t>07752359548</t>
  </si>
  <si>
    <t>25 de maio | 09:02</t>
  </si>
  <si>
    <t>QC677174790BR</t>
  </si>
  <si>
    <t>2000005689820234</t>
  </si>
  <si>
    <t>Ana Eloisa Theodoro</t>
  </si>
  <si>
    <t>43991866668</t>
  </si>
  <si>
    <t>Rua João Raimundo Couto Mata 80 / Referencia: Proximo ao CEMEI - CEP 36220000 - Sagrada Família, Antônio Carlos, Minas Gerais</t>
  </si>
  <si>
    <t>36220000</t>
  </si>
  <si>
    <t>21 de maio | 14:40</t>
  </si>
  <si>
    <t>23 de maio | 15:41</t>
  </si>
  <si>
    <t>MEL42288166863LMFFF01</t>
  </si>
  <si>
    <t>2000004465736193</t>
  </si>
  <si>
    <t>marcelo zimmer Magal</t>
  </si>
  <si>
    <t>91329558049</t>
  </si>
  <si>
    <t>Avenida Fernandes Bastos 2378 / MRS veículos Referencia: MRS veículos - CEP 95590000 - tirolesa, Tramandaí, Rio Grande do Sul</t>
  </si>
  <si>
    <t>Tramandaí</t>
  </si>
  <si>
    <t>95590000</t>
  </si>
  <si>
    <t>21 de maio | 14:28</t>
  </si>
  <si>
    <t>23 de maio | 12:11</t>
  </si>
  <si>
    <t>MEL42288222974LMFFF01</t>
  </si>
  <si>
    <t>2000005689669824</t>
  </si>
  <si>
    <t>Edivaldo Silva Da Silva</t>
  </si>
  <si>
    <t>CPF 09979400854</t>
  </si>
  <si>
    <t>pedro geraldo quadros 97 - casa, limeira - CEP: 34810162, São Paulo</t>
  </si>
  <si>
    <t>09979400854</t>
  </si>
  <si>
    <t>Rua Barra Bonita 21 / casa terreo Referencia: final de rua - CEP 07756605 - Guaturinho, Cajamar, São Paulo</t>
  </si>
  <si>
    <t>07756605</t>
  </si>
  <si>
    <t>22 de maio | 16:25</t>
  </si>
  <si>
    <t>22 de maio | 17:57</t>
  </si>
  <si>
    <t>42288167060</t>
  </si>
  <si>
    <t>2000005689604916</t>
  </si>
  <si>
    <t>Wellington Ferreira Rodrigues Ferreira Rodrigues</t>
  </si>
  <si>
    <t>31869660862</t>
  </si>
  <si>
    <t>Rua São João Bosco 432 / casa - CEP 12403010 - Tabaú, Pindamonhangaba, São Paulo</t>
  </si>
  <si>
    <t>12403010</t>
  </si>
  <si>
    <t>21 de maio | 00:02</t>
  </si>
  <si>
    <t>21 de maio | 11:51</t>
  </si>
  <si>
    <t>MEL42288077685LMFFF01</t>
  </si>
  <si>
    <t>2000004465568323</t>
  </si>
  <si>
    <t>Flaviana da Silva</t>
  </si>
  <si>
    <t>30793484863</t>
  </si>
  <si>
    <t>RUA SANTA RITA 193 / CEP 12576004 - Santa Rita, Aparecida, São Paulo</t>
  </si>
  <si>
    <t>12576004</t>
  </si>
  <si>
    <t>23 de maio | 19:05</t>
  </si>
  <si>
    <t>MEL42288002177LMFFF01</t>
  </si>
  <si>
    <t>https://myaccount.mercadolivre.com.br/shipments/42288002177/detail</t>
  </si>
  <si>
    <t>2000005689189058</t>
  </si>
  <si>
    <t>pedro henrique breciano</t>
  </si>
  <si>
    <t>42654727882</t>
  </si>
  <si>
    <t>Eugênio traud 550 / CEP 15210000 - coab 3, Nova Aliança, São Paulo</t>
  </si>
  <si>
    <t>Nova Aliança</t>
  </si>
  <si>
    <t>15210000</t>
  </si>
  <si>
    <t>20 de maio | 19:49</t>
  </si>
  <si>
    <t>21 de maio | 11:30</t>
  </si>
  <si>
    <t>MEL42287903121LMFFF01</t>
  </si>
  <si>
    <t>2000005689172824</t>
  </si>
  <si>
    <t>Margarida Silva</t>
  </si>
  <si>
    <t>CPF 92625754672</t>
  </si>
  <si>
    <t>Rua da Chácara SN - Sítio, Barcarena - CEP: 68445000, Pará</t>
  </si>
  <si>
    <t>92625754672</t>
  </si>
  <si>
    <t>Rua da Chácara SN / Sítio Referencia: padaria perto - CEP 68445000 - Águas Verdes, Barcarena, Pará</t>
  </si>
  <si>
    <t>Barcarena</t>
  </si>
  <si>
    <t>68445000</t>
  </si>
  <si>
    <t>24 de maio | 10:42</t>
  </si>
  <si>
    <t>MEL42287951976LMXDF01</t>
  </si>
  <si>
    <t>2000005689151564</t>
  </si>
  <si>
    <t>MLB3123832578</t>
  </si>
  <si>
    <t>Bandeja Dianteira Esquerda Com Pivô Ecosport 2003 A 2011</t>
  </si>
  <si>
    <t>Tania Formagi</t>
  </si>
  <si>
    <t>CPF 35969669814</t>
  </si>
  <si>
    <t>rua serra da mantiqueira 389 - b, Arujá - CEP: 07404055, São Paulo</t>
  </si>
  <si>
    <t>35969669814</t>
  </si>
  <si>
    <t>Rua Serra da Mantiqueira 389 / b - CEP 07404055 - Mirante do Arujá, Arujá, São Paulo</t>
  </si>
  <si>
    <t>07404055</t>
  </si>
  <si>
    <t>22 de maio | 15:56</t>
  </si>
  <si>
    <t>22 de maio | 18:42</t>
  </si>
  <si>
    <t>42287947464</t>
  </si>
  <si>
    <t>2000004465428627</t>
  </si>
  <si>
    <t>leandro batista</t>
  </si>
  <si>
    <t>37175948859</t>
  </si>
  <si>
    <t>Rua Nildo Parente 7 / CEP 05164115 - Conjunto Habitacional Turística, São Paulo, São Paulo</t>
  </si>
  <si>
    <t>05164115</t>
  </si>
  <si>
    <t>21 de maio | 00:39</t>
  </si>
  <si>
    <t>21 de maio | 13:02</t>
  </si>
  <si>
    <t>MEL42287932398LMFFF01</t>
  </si>
  <si>
    <t>2000005689081332</t>
  </si>
  <si>
    <t>Kit-23079</t>
  </si>
  <si>
    <t>MLB3426356424</t>
  </si>
  <si>
    <t>4 Pinos Da Dobradiça Da Porta Blazer E S10</t>
  </si>
  <si>
    <t>RONALDO BASTOS VASCONCELOS</t>
  </si>
  <si>
    <t>CPF 26932549816</t>
  </si>
  <si>
    <t>Rua Aurelino José de Oliveira 187 - Casa, Teixeira de Freitas - CEP: 45993036, Bahia</t>
  </si>
  <si>
    <t>26932549816</t>
  </si>
  <si>
    <t>Rua Aurelino José de Oliveira 187 / casa - CEP 45992021 - São Lourenço, Teixeira de Freitas, Bahia</t>
  </si>
  <si>
    <t>Teixeira de Freitas</t>
  </si>
  <si>
    <t>45992021</t>
  </si>
  <si>
    <t>23 de maio | 04:19</t>
  </si>
  <si>
    <t>25 de maio | 16:31</t>
  </si>
  <si>
    <t>MEL42287917570LMXDF01</t>
  </si>
  <si>
    <t>2000004465370507</t>
  </si>
  <si>
    <t>HEVERTON FRANCISCO DA SILVA</t>
  </si>
  <si>
    <t>05691061682</t>
  </si>
  <si>
    <t>Avenida Bahia 353 / apartamento 01 Referencia: ao lado do mercado Mundaí - CEP 45810000 - Baixo Mundaí, Porto Seguro, Bahia</t>
  </si>
  <si>
    <t>21 de maio | 02:35</t>
  </si>
  <si>
    <t>22 de maio | 13:40</t>
  </si>
  <si>
    <t>MEL42287876842LMFFF01</t>
  </si>
  <si>
    <t>2000004465297475</t>
  </si>
  <si>
    <t>Adriano Freitas Pereira</t>
  </si>
  <si>
    <t>CPF 05244316559</t>
  </si>
  <si>
    <t>rua padre Virgílio zoop 122 - próximo a clinbaby, Barra da Estiva - CEP: 46650000, Bahia</t>
  </si>
  <si>
    <t>05244316559</t>
  </si>
  <si>
    <t>rua padre Virgílio zoop. 122 / Referencia: próximo a clínica baby, rua da feira . casa de grade  pequena  cor branca. pode deixar  com o vizinho  Michel ou Mateus. - CEP 46650000 - centro., Barra da Estiva, Bahia</t>
  </si>
  <si>
    <t>Barra da Estiva</t>
  </si>
  <si>
    <t>46650000</t>
  </si>
  <si>
    <t>MEL42287747671LMXDF01</t>
  </si>
  <si>
    <t>2000005688746364</t>
  </si>
  <si>
    <t>Giordano Aguiar</t>
  </si>
  <si>
    <t>04693254371</t>
  </si>
  <si>
    <t>Mão Santa Q3 C19 19 / Fundo Merc Mão Santa Referencia: Pode entregar no Mercadinho Mão Santa também. - CEP 64180000 - Mão Santa, Esperantina, Piauí</t>
  </si>
  <si>
    <t>Esperantina</t>
  </si>
  <si>
    <t>64180000</t>
  </si>
  <si>
    <t>21 de maio | 02:34</t>
  </si>
  <si>
    <t>22 de maio | 16:54</t>
  </si>
  <si>
    <t>MEL42287716453LMFFF01</t>
  </si>
  <si>
    <t>2000005688571724</t>
  </si>
  <si>
    <t>Veridiane Fraga</t>
  </si>
  <si>
    <t>01623693012</t>
  </si>
  <si>
    <t>Rua República 374 / CEP 94045310 - Marrocos, Gravataí, Rio Grande do Sul</t>
  </si>
  <si>
    <t>Gravataí</t>
  </si>
  <si>
    <t>94045310</t>
  </si>
  <si>
    <t>20 de maio | 18:29</t>
  </si>
  <si>
    <t>21 de maio | 17:36</t>
  </si>
  <si>
    <t>MEL42287649473LMFFF01</t>
  </si>
  <si>
    <t>2000005688448610</t>
  </si>
  <si>
    <t>MLB2094183461</t>
  </si>
  <si>
    <t>Cabo De Marcha Transmissão Seletor Hyundai Hr 2011</t>
  </si>
  <si>
    <t>Cristian Rocha</t>
  </si>
  <si>
    <t>CPF 01896383033</t>
  </si>
  <si>
    <t>Rua XV de Novembro 60 - Casa Azul De Esquina., Passo de Torres - CEP: 88980000, Santa Catarina</t>
  </si>
  <si>
    <t>01896383033</t>
  </si>
  <si>
    <t>Rua XV de Novembro 60 / Casa Azul De Esquina. - CEP 88980000 - Passo de Torres, Santa Catarina</t>
  </si>
  <si>
    <t>Passo de Torres</t>
  </si>
  <si>
    <t>88980000</t>
  </si>
  <si>
    <t>23 de maio | 03:17</t>
  </si>
  <si>
    <t>24 de maio | 12:17</t>
  </si>
  <si>
    <t>MEL42287650402LMXDF01</t>
  </si>
  <si>
    <t>2000004465122285</t>
  </si>
  <si>
    <t>MANOEL MARCOS VIEIRA BARRA</t>
  </si>
  <si>
    <t>85961154556</t>
  </si>
  <si>
    <t>Rua Campo Formoso 26 / Casa Referencia: Próximo à Farmácia Maia, (Rua da Lagoa). - CEP 48970000 - CENTRO, Senhor do Bonfim, Bahia</t>
  </si>
  <si>
    <t>22 de maio | 13:59</t>
  </si>
  <si>
    <t>MEL42287589457LMFFF01</t>
  </si>
  <si>
    <t>2000005688316410</t>
  </si>
  <si>
    <t>José Gomes</t>
  </si>
  <si>
    <t>56030177320</t>
  </si>
  <si>
    <t>Rua Acruás 256 / Referencia: Próximo Ao Aeroporto de Congonhas - CEP 04612090 - Vila Congonhas, São Paulo, São Paulo</t>
  </si>
  <si>
    <t>04612090</t>
  </si>
  <si>
    <t>20 de maio | 20:11</t>
  </si>
  <si>
    <t>22 de maio | 12:35</t>
  </si>
  <si>
    <t>MEL42287593726LMFFF01</t>
  </si>
  <si>
    <t>2000005688290638</t>
  </si>
  <si>
    <t>thamyres teixeira</t>
  </si>
  <si>
    <t>CPF 84685956087</t>
  </si>
  <si>
    <t>Av Cavalhada 4530 - Torre 10 Apartamento 903, Porto Alegre - CEP: 91740000, Rio Grande do Sul</t>
  </si>
  <si>
    <t>84685956087</t>
  </si>
  <si>
    <t>Avenida da Cavalhada 4530 / Torre: 10, Apto: 903 - CEP 91740000 - Cavalhada, Porto Alegre, Rio Grande do Sul</t>
  </si>
  <si>
    <t>91740000</t>
  </si>
  <si>
    <t>23 de maio | 02:21</t>
  </si>
  <si>
    <t>23 de maio | 16:45</t>
  </si>
  <si>
    <t>MEL42287582818LMXDF01</t>
  </si>
  <si>
    <t>2000005688251738</t>
  </si>
  <si>
    <t>MLB3091257308</t>
  </si>
  <si>
    <t>Par Bandeja Dianteira Com Pivô Honda Fit 2009 A 2013</t>
  </si>
  <si>
    <t>Fernando Rodrigues</t>
  </si>
  <si>
    <t>CPF 05515926722</t>
  </si>
  <si>
    <t>Rua Curuca 355 - casa 106, Rio de Janeiro - CEP: 21911070, Rio de Janeiro</t>
  </si>
  <si>
    <t>05515926722</t>
  </si>
  <si>
    <t>Rua Curuca 355 / casa 106  Referencia: favor ligar para o telefone no momento da entrega pois o interfone está com problema. - CEP 21911070 - Freguesia (Ilha do Governador), Rio de Janeiro, Rio de Janeiro</t>
  </si>
  <si>
    <t>21911070</t>
  </si>
  <si>
    <t>23 de maio | 18:38</t>
  </si>
  <si>
    <t>MEL42287510331LMXDF01</t>
  </si>
  <si>
    <t>2000004465000659</t>
  </si>
  <si>
    <t>Andre Oliveira</t>
  </si>
  <si>
    <t>01395749647</t>
  </si>
  <si>
    <t>Rua Benedito Camargo 91 / bloco13 aptp 42 - CEP 18045530 - Jardim Guadalajara, Sorocaba, São Paulo</t>
  </si>
  <si>
    <t>18045530</t>
  </si>
  <si>
    <t>21 de maio | 11:28</t>
  </si>
  <si>
    <t>MEL42287470691LMFFF01</t>
  </si>
  <si>
    <t>2000005688147236</t>
  </si>
  <si>
    <t>MLB3079109663</t>
  </si>
  <si>
    <t>Jeferson De Jesus Santos Jesus Santos</t>
  </si>
  <si>
    <t>CPF 43593434857</t>
  </si>
  <si>
    <t>Estrada do Piavu SN - 1750, São Sebastião - CEP: 11621106, São Paulo</t>
  </si>
  <si>
    <t>43593434857</t>
  </si>
  <si>
    <t>2000004464989499</t>
  </si>
  <si>
    <t>Regina Ferreira Aguiar</t>
  </si>
  <si>
    <t>42896383840</t>
  </si>
  <si>
    <t>Rua Chiquinha Rodrigues 710 / Referencia: Bairro Doutor Laurindo - CEP 18271712 - Vila Doutor Laurindo, Tatuí, São Paulo</t>
  </si>
  <si>
    <t>18271712</t>
  </si>
  <si>
    <t>22 de maio | 00:19</t>
  </si>
  <si>
    <t>22 de maio | 13:45</t>
  </si>
  <si>
    <t>MEL42287454919LMFFF01</t>
  </si>
  <si>
    <t>2000005687914648</t>
  </si>
  <si>
    <t>Wesley Alexandre de Sousa E Silva</t>
  </si>
  <si>
    <t>CPF 43106068817</t>
  </si>
  <si>
    <t>Rua Jairo França 111 - Casa 1, Mauá - CEP: 09340070, São Paulo</t>
  </si>
  <si>
    <t>43106068817</t>
  </si>
  <si>
    <t>Rua Jairo França 111 / Casa 1 - CEP 09340070 - Jardim Mauá, Mauá, São Paulo</t>
  </si>
  <si>
    <t>09340070</t>
  </si>
  <si>
    <t>22 de maio | 18:47</t>
  </si>
  <si>
    <t>42287422856</t>
  </si>
  <si>
    <t>2000004464850847</t>
  </si>
  <si>
    <t>abraao rocha</t>
  </si>
  <si>
    <t>CPF 04282500174</t>
  </si>
  <si>
    <t>Avenida Waldemar Ferreira Lino 19 - casa, Agua Clara - CEP: 79680000, Mato Grosso do Sul</t>
  </si>
  <si>
    <t>04282500174</t>
  </si>
  <si>
    <t>João fontebasse 1307 / casa - CEP 79180000 - Estoril 3, Ribas do Rio Pardo, Mato Grosso do Sul</t>
  </si>
  <si>
    <t>Ribas do Rio Pardo</t>
  </si>
  <si>
    <t>79180000</t>
  </si>
  <si>
    <t>23 de maio | 04:28</t>
  </si>
  <si>
    <t>25 de maio | 16:46</t>
  </si>
  <si>
    <t>MEL42287379748LMXDF01</t>
  </si>
  <si>
    <t>2000004464842021</t>
  </si>
  <si>
    <t>JHEYME RONETH</t>
  </si>
  <si>
    <t>CPF 07433908498</t>
  </si>
  <si>
    <t>Conjunto São Pedro Qd B 8 - Feitosa, Maceió - CEP: 57043319, Alagoas</t>
  </si>
  <si>
    <t>07433908498</t>
  </si>
  <si>
    <t>Quadra B 8 / Feitosa - CEP 57043319 - Feitosa, Maceió, Alagoas</t>
  </si>
  <si>
    <t>57043319</t>
  </si>
  <si>
    <t>24 de maio | 15:00</t>
  </si>
  <si>
    <t>MEL42287314417LMXDF01</t>
  </si>
  <si>
    <t>2000005687800308</t>
  </si>
  <si>
    <t>Alexandre Alberto Alexandre Alberto</t>
  </si>
  <si>
    <t>35508936807</t>
  </si>
  <si>
    <t>Avenida Deputado Benedito Matarazzo 9403 / 9403 - M207 loja Referencia: M207 loja - CEP 12215900 - Jardim Paulista, São José dos Campos, São Paulo</t>
  </si>
  <si>
    <t>12215900</t>
  </si>
  <si>
    <t>22 de maio | 13:00</t>
  </si>
  <si>
    <t>MEL42287311861LMFFF01</t>
  </si>
  <si>
    <t>2000005687782338</t>
  </si>
  <si>
    <t>Andréia Anísio Veloso</t>
  </si>
  <si>
    <t>CPF 04995571310</t>
  </si>
  <si>
    <t>Rua João Carrasco Alves 42 - Final da rua sentido linha do trem primeiro portão branco, Itaguaí - CEP: 23820340, Rio de Janeiro</t>
  </si>
  <si>
    <t>04995571310</t>
  </si>
  <si>
    <t>Rua João Carrasco Alves 42 / Final da rua sentido linha do trem primeiro portão branco - CEP 23820340 - Engenho, Itaguaí, Rio de Janeiro</t>
  </si>
  <si>
    <t>Itaguaí</t>
  </si>
  <si>
    <t>23820340</t>
  </si>
  <si>
    <t>23 de maio | 18:07</t>
  </si>
  <si>
    <t>MEL42287363672LMXDF01</t>
  </si>
  <si>
    <t>2000005687770730</t>
  </si>
  <si>
    <t>Cancelou porque encontrou um preço melhor.</t>
  </si>
  <si>
    <t>Leonardo Oliveira</t>
  </si>
  <si>
    <t>46782696819</t>
  </si>
  <si>
    <t>18077381</t>
  </si>
  <si>
    <t>MEL42287302167LMFFF01</t>
  </si>
  <si>
    <t>2000005687747916</t>
  </si>
  <si>
    <t>MLB2785965540</t>
  </si>
  <si>
    <t>Kit Capa De Pedal Vw Golf 1999 A 2021</t>
  </si>
  <si>
    <t>Nelson de souza santos santos</t>
  </si>
  <si>
    <t>CPF 80888194900</t>
  </si>
  <si>
    <t>Rua Vicente Canezim 61 - PERTO DO COLÉGIO TRES REIS , Apucarana - CEP: 86806566, Paraná</t>
  </si>
  <si>
    <t>80888194900</t>
  </si>
  <si>
    <t>Rua Vicente Canezin 61 / Bairro Dijalma Mendes / Perto Do Colégio 3 Reis - CEP 86806566 - Núcleo Habitacional Djalma Mendes de Oliveira, Apucarana, Paraná</t>
  </si>
  <si>
    <t>86806566</t>
  </si>
  <si>
    <t>24 de maio | 13:50</t>
  </si>
  <si>
    <t>MEL42287354364LMXDF01</t>
  </si>
  <si>
    <t>2000005687737774</t>
  </si>
  <si>
    <t>Cristiano Amaral</t>
  </si>
  <si>
    <t>04011084654</t>
  </si>
  <si>
    <t>Rua Augusto Aurélio 51 / RUA  AUGUSTO AURELIO - CEP 39750000 - Centro, Sabinópolis, Minas Gerais</t>
  </si>
  <si>
    <t>Sabinópolis</t>
  </si>
  <si>
    <t>39750000</t>
  </si>
  <si>
    <t>20 de maio | 15:46</t>
  </si>
  <si>
    <t>23 de maio | 11:53</t>
  </si>
  <si>
    <t>MEL42287350688LMFFF01</t>
  </si>
  <si>
    <t>2000005687736450</t>
  </si>
  <si>
    <t>Rogerio Tadeu</t>
  </si>
  <si>
    <t>11336217839</t>
  </si>
  <si>
    <t>Rua Luís Alberto Leite Mascarenhas 197 / CEP 08235450 - Parque Guarani, São Paulo, São Paulo</t>
  </si>
  <si>
    <t>08235450</t>
  </si>
  <si>
    <t>20 de maio | 22:58</t>
  </si>
  <si>
    <t>21 de maio | 15:37</t>
  </si>
  <si>
    <t>MEL42287344928LMFFF01</t>
  </si>
  <si>
    <t>2000004464809873</t>
  </si>
  <si>
    <t>samuel Pereira</t>
  </si>
  <si>
    <t>09891112969</t>
  </si>
  <si>
    <t>Avenida Rio Amazonas 3341 / casa 82 Referencia: supermercado recanto - CEP 83830469 - Estados, Fazenda Rio Grande, Paraná</t>
  </si>
  <si>
    <t>83830469</t>
  </si>
  <si>
    <t>20 de maio | 18:30</t>
  </si>
  <si>
    <t>21 de maio | 11:10</t>
  </si>
  <si>
    <t>MEL42287337242LMFFF01</t>
  </si>
  <si>
    <t>2000005687692148</t>
  </si>
  <si>
    <t>MLB3247892333</t>
  </si>
  <si>
    <t>Cabo Capô Com Alavanca Fiesta 1996 A 2002</t>
  </si>
  <si>
    <t>Welington Lamberti de Souza</t>
  </si>
  <si>
    <t>CPF 40255306865</t>
  </si>
  <si>
    <t>Rua 03 2155 - Ao Lado do Cemitério, Orlândia - CEP: 14620000, São Paulo</t>
  </si>
  <si>
    <t>40255306865</t>
  </si>
  <si>
    <t>2000004464768563</t>
  </si>
  <si>
    <t>Elton Twardowski</t>
  </si>
  <si>
    <t>54353041053</t>
  </si>
  <si>
    <t>Rua Rio do Sul 111 / apto 103 - CEP 88303340 - São Judas, Itajaí, Santa Catarina</t>
  </si>
  <si>
    <t>Itajaí</t>
  </si>
  <si>
    <t>88303340</t>
  </si>
  <si>
    <t>20 de maio | 15:55</t>
  </si>
  <si>
    <t>24 de maio | 15:27</t>
  </si>
  <si>
    <t>MEL42287292914LMFFF01</t>
  </si>
  <si>
    <t>2000005687603156</t>
  </si>
  <si>
    <t>Mismaria Tomaz da Silva Rocha</t>
  </si>
  <si>
    <t>01499062508</t>
  </si>
  <si>
    <t>Rua Padre Alfredo Haasler 432 / Acal de Lages - CEP 44700000 - Lages do batata, Jacobina, Bahia</t>
  </si>
  <si>
    <t>22 de maio | 12:01</t>
  </si>
  <si>
    <t>MEL42287229783LMFFF01</t>
  </si>
  <si>
    <t>2000005687587822</t>
  </si>
  <si>
    <t>08050080</t>
  </si>
  <si>
    <t>MEL42287284566LMFFF01</t>
  </si>
  <si>
    <t>2000005687561494</t>
  </si>
  <si>
    <t>Larissa Aparecida Maciel</t>
  </si>
  <si>
    <t>CPF 45968343850</t>
  </si>
  <si>
    <t>Rua Felipe Camarão 1609, Rancharia - CEP: 19600000, São Paulo</t>
  </si>
  <si>
    <t>45968343850</t>
  </si>
  <si>
    <t>Rua Felipe Camarão 1609 / CEP 19600000 - vila Cantizani, Rancharia, São Paulo</t>
  </si>
  <si>
    <t>Rancharia</t>
  </si>
  <si>
    <t>19600000</t>
  </si>
  <si>
    <t>23 de maio | 04:34</t>
  </si>
  <si>
    <t>24 de maio | 17:18</t>
  </si>
  <si>
    <t>MEL42287271834LMXDF01</t>
  </si>
  <si>
    <t>2000004464747195</t>
  </si>
  <si>
    <t>Paulo Henrique Peppe</t>
  </si>
  <si>
    <t>41597129836</t>
  </si>
  <si>
    <t>Rua Rubens Spósito 729 / casa - CEP 14177355 - Conjunto Habitacional Doutor Ulysses Silveira Guimarães, Sertãozinho, São Paulo</t>
  </si>
  <si>
    <t>14177355</t>
  </si>
  <si>
    <t>21 de maio | 11:35</t>
  </si>
  <si>
    <t>MEL42287264888LMFFF01</t>
  </si>
  <si>
    <t>2000004464747075</t>
  </si>
  <si>
    <t>Chegou no dia quarta-feira, 24 de maio</t>
  </si>
  <si>
    <t>MLB2797190017</t>
  </si>
  <si>
    <t>Kit Reparo Terminal Cabo De Engate Seleção De Marchas Versa</t>
  </si>
  <si>
    <t>Ronan Santos Vieira de Souza</t>
  </si>
  <si>
    <t>CPF 82900566134</t>
  </si>
  <si>
    <t>Quadra 1 Conjunto G 10, Brasília - CEP: 72725107, Distrito Federal</t>
  </si>
  <si>
    <t>82900566134</t>
  </si>
  <si>
    <t>Rua JPC 18 28 / Quadra 50 Lote 28 A Referencia: Muro cinza e portão preto. - CEP 75689520 - Jardim Privê das Caldas, Caldas Novas, Goiás</t>
  </si>
  <si>
    <t>75689520</t>
  </si>
  <si>
    <t>24 de maio | 14:42</t>
  </si>
  <si>
    <t>MEL42287264652LMXDF01</t>
  </si>
  <si>
    <t>2000005687380230</t>
  </si>
  <si>
    <t>Francisco Josimar De Holanda Holanda</t>
  </si>
  <si>
    <t>03995373330</t>
  </si>
  <si>
    <t>Travessa Joaquim Félix 816 / casa do Zé careca Referencia: próximo bar do Paulo - CEP 62900000 - bairro de Fátima, Russas, Ceará</t>
  </si>
  <si>
    <t>Russas</t>
  </si>
  <si>
    <t>62900000</t>
  </si>
  <si>
    <t>21 de maio | 02:36</t>
  </si>
  <si>
    <t>23 de maio | 09:57</t>
  </si>
  <si>
    <t>MEL42287131423LMFFF01</t>
  </si>
  <si>
    <t>2000004464670639</t>
  </si>
  <si>
    <t>NEW MOTORS EIRELI</t>
  </si>
  <si>
    <t>31110719000109</t>
  </si>
  <si>
    <t>Avenida Presidente Kennedy 731 / CEP 11701335 - Boqueirão, Praia Grande, São Paulo</t>
  </si>
  <si>
    <t>Praia Grande</t>
  </si>
  <si>
    <t>11701335</t>
  </si>
  <si>
    <t>21 de maio | 01:03</t>
  </si>
  <si>
    <t>22 de maio | 15:30</t>
  </si>
  <si>
    <t>MEL42287186200LMFFF01</t>
  </si>
  <si>
    <t>2000005687333402</t>
  </si>
  <si>
    <t>Clayton Maicoln Gomes</t>
  </si>
  <si>
    <t>32574795814</t>
  </si>
  <si>
    <t>Rua Gomes Leal 98 / Academia Referencia: Proximo ao Depósito De construção Watanabe - CEP 02671090 - Vila Dionisia, São Paulo, São Paulo</t>
  </si>
  <si>
    <t>02671090</t>
  </si>
  <si>
    <t>22 de maio | 00:54</t>
  </si>
  <si>
    <t>22 de maio | 11:35</t>
  </si>
  <si>
    <t>MEL42287173142LMFFF01</t>
  </si>
  <si>
    <t>2000004464054135</t>
  </si>
  <si>
    <t>Wallace Favaretto</t>
  </si>
  <si>
    <t>37129728817</t>
  </si>
  <si>
    <t>Rua Orozimbo Maia 747 / Bloco A, Apto 102 - CEP 13274000 - Vila Sonia, Valinhos, São Paulo</t>
  </si>
  <si>
    <t>13274000</t>
  </si>
  <si>
    <t>21 de maio | 01:39</t>
  </si>
  <si>
    <t>21 de maio | 10:56</t>
  </si>
  <si>
    <t>MEL42287086561LMFFF01</t>
  </si>
  <si>
    <t>2000005687118268</t>
  </si>
  <si>
    <t>DALFOVO VEICULOS LTDA</t>
  </si>
  <si>
    <t>02409723000174</t>
  </si>
  <si>
    <t>Avenida do Estado Dalmo Vieira 527 / CEP 88331490 - Praia dos Amores, Balneário Camboriú, Santa Catarina</t>
  </si>
  <si>
    <t>Balneário Camboriú</t>
  </si>
  <si>
    <t>88331490</t>
  </si>
  <si>
    <t>21 de maio | 22:27</t>
  </si>
  <si>
    <t>22 de maio | 14:24</t>
  </si>
  <si>
    <t>MEL42287076194LMFFF01</t>
  </si>
  <si>
    <t>2000004464533537</t>
  </si>
  <si>
    <t>Rodrigo Matos</t>
  </si>
  <si>
    <t>04441995512</t>
  </si>
  <si>
    <t>Avenida Alphaville 192 / Ap.402,Torre Matisse Referencia: Em frente ao Almacen Pepe. - CEP 41701015 - Alphaville I, Salvador, Bahia</t>
  </si>
  <si>
    <t>41701015</t>
  </si>
  <si>
    <t>21 de maio | 01:38</t>
  </si>
  <si>
    <t>24 de maio | 16:51</t>
  </si>
  <si>
    <t>MEL42286946115LMFFF01</t>
  </si>
  <si>
    <t>2000004464522757</t>
  </si>
  <si>
    <t>Anderson Oliveira</t>
  </si>
  <si>
    <t>CPF 95863370068</t>
  </si>
  <si>
    <t>Avenida Lisboa 521 - Casa Verde em frente a Conveniencia Lisboa, São José - CEP: 88107350, Santa Catarina</t>
  </si>
  <si>
    <t>95863370068</t>
  </si>
  <si>
    <t>MEL42304462853LMXDR01</t>
  </si>
  <si>
    <t>2000005686809736</t>
  </si>
  <si>
    <t>Savio Trindade</t>
  </si>
  <si>
    <t>07909952554</t>
  </si>
  <si>
    <t>Rua ipira 323 / CEP 44660000 - Serra Preta, Bahia</t>
  </si>
  <si>
    <t>Serra Preta</t>
  </si>
  <si>
    <t>44660000</t>
  </si>
  <si>
    <t>22 de maio | 20:52</t>
  </si>
  <si>
    <t>23 de maio | 15:49</t>
  </si>
  <si>
    <t>MEL42286924469LMFFF01</t>
  </si>
  <si>
    <t>2000004460354863</t>
  </si>
  <si>
    <t>Geziel Simeao Martins Pontes</t>
  </si>
  <si>
    <t>13219345727</t>
  </si>
  <si>
    <t>Av. José Luiz marinho 260 / crisroli Referencia: centro automotivo - CEP 28250000 - parque industrial, Italva, Rio de Janeiro</t>
  </si>
  <si>
    <t>24 de maio | 15:26</t>
  </si>
  <si>
    <t>MEL42286919851LMFFF01</t>
  </si>
  <si>
    <t>2000004462108145</t>
  </si>
  <si>
    <t>Jefferson Silva</t>
  </si>
  <si>
    <t>36125600858</t>
  </si>
  <si>
    <t>Rua Dores de Campos 456 / Ap 44 Bl2b Referencia: Condomínio Araucária Localizado No Final Da RuaA/c Jefferson Silva - CEP 07176390 - Vila Nova Bonsucesso, Guarulhos, São Paulo</t>
  </si>
  <si>
    <t>07176390</t>
  </si>
  <si>
    <t>22 de maio | 00:57</t>
  </si>
  <si>
    <t>22 de maio | 20:27</t>
  </si>
  <si>
    <t>MEL42286959810LMFFF01</t>
  </si>
  <si>
    <t>2000004460334929</t>
  </si>
  <si>
    <t>Viviane Maria Pereira da Silva</t>
  </si>
  <si>
    <t>35939935893</t>
  </si>
  <si>
    <t>Viela do preá 95 / CEP 11790000 - Vila São Jorge (Morro branco), Pedro de Toledo, São Paulo</t>
  </si>
  <si>
    <t>Pedro de Toledo</t>
  </si>
  <si>
    <t>11790000</t>
  </si>
  <si>
    <t>21 de maio | 01:20</t>
  </si>
  <si>
    <t>21 de maio | 11:56</t>
  </si>
  <si>
    <t>MEL42286947504LMFFF01</t>
  </si>
  <si>
    <t>2000004462279855</t>
  </si>
  <si>
    <t>BRYAN HIRT</t>
  </si>
  <si>
    <t>10271378905</t>
  </si>
  <si>
    <t>86812600</t>
  </si>
  <si>
    <t>MEL42286927326LMFFF01</t>
  </si>
  <si>
    <t>2000005686663410</t>
  </si>
  <si>
    <t>Dyógenes Péterson Pereira</t>
  </si>
  <si>
    <t>08521885954</t>
  </si>
  <si>
    <t>Rua Florianópolis 440 / VILLE CAR AUTOMOVEIS Referencia: VILLE CAR AUTOMOVEIS - CEP 89210085 - Itaum, Joinville, Santa Catarina</t>
  </si>
  <si>
    <t>89210085</t>
  </si>
  <si>
    <t>22 de maio | 12:37</t>
  </si>
  <si>
    <t>22 de maio | 19:06</t>
  </si>
  <si>
    <t>MEL42286926456LMFFF01</t>
  </si>
  <si>
    <t>2000005686395988</t>
  </si>
  <si>
    <t>diego aparecdio</t>
  </si>
  <si>
    <t>CPF 37036097884</t>
  </si>
  <si>
    <t>Amador Bueno 126, Franco da Rocha - CEP: 07809040, São Paulo</t>
  </si>
  <si>
    <t>37036097884</t>
  </si>
  <si>
    <t>Rua Amador Bueno 126 / CEP 07809040 - Vila Santista, Franco da Rocha, São Paulo</t>
  </si>
  <si>
    <t>Franco da Rocha</t>
  </si>
  <si>
    <t>07809040</t>
  </si>
  <si>
    <t>22 de maio | 18:56</t>
  </si>
  <si>
    <t>42286785317</t>
  </si>
  <si>
    <t>2000004461767889</t>
  </si>
  <si>
    <t>daniel sidnei cordeiro</t>
  </si>
  <si>
    <t>92992269115</t>
  </si>
  <si>
    <t>Avenida das Itaúbas 2331 / De 2063 A 2467 - Lado Ímpar - Força Tática - CEP 78556100 - Jardim Paraíso, Sinop, Mato Grosso</t>
  </si>
  <si>
    <t>Sinop</t>
  </si>
  <si>
    <t>78556100</t>
  </si>
  <si>
    <t>27 de maio | 10:25</t>
  </si>
  <si>
    <t>MEL42286840072LMFFF01</t>
  </si>
  <si>
    <t>2000005686237630</t>
  </si>
  <si>
    <t>José Rogério</t>
  </si>
  <si>
    <t>CPF 06470935451</t>
  </si>
  <si>
    <t>rua deputado vieira souto 34 - casa rua C quadra N, recife - CEP: 51130750, Pernambuco</t>
  </si>
  <si>
    <t>06470935451</t>
  </si>
  <si>
    <t>2000005686220570</t>
  </si>
  <si>
    <t>Jose julio Berloffa</t>
  </si>
  <si>
    <t>CPF 10522980104</t>
  </si>
  <si>
    <t>10 Outubro 8003 - Maria j cacao esquina 10 outudro, Deodápolis - CEP: 79790000, Mato Grosso do Sul</t>
  </si>
  <si>
    <t>10522980104</t>
  </si>
  <si>
    <t>Avenida Francisco Alves da Silva 840 / Referencia: Esquina - CEP 79790000 - centro, Deodápolis, Mato Grosso do Sul</t>
  </si>
  <si>
    <t>Deodápolis</t>
  </si>
  <si>
    <t>79790000</t>
  </si>
  <si>
    <t>24 de maio | 12:29</t>
  </si>
  <si>
    <t>MEL42286758074LMXDF01</t>
  </si>
  <si>
    <t>2000005683073284</t>
  </si>
  <si>
    <t>Emanuel Da Silva Lopes</t>
  </si>
  <si>
    <t>46555893885</t>
  </si>
  <si>
    <t>Rua Felipe Abrão Said 653 / casa - CEP 15375332 - Loteamento Amanda Trentin, Pereira Barreto, São Paulo</t>
  </si>
  <si>
    <t>Pereira Barreto</t>
  </si>
  <si>
    <t>15375332</t>
  </si>
  <si>
    <t>20 de maio | 14:21</t>
  </si>
  <si>
    <t>24 de maio | 13:37</t>
  </si>
  <si>
    <t>MEL42285392385LMFFF01</t>
  </si>
  <si>
    <t>2000005685680440</t>
  </si>
  <si>
    <t>Chegou em 20 de maio</t>
  </si>
  <si>
    <t>Rubens Castro</t>
  </si>
  <si>
    <t>93441835891</t>
  </si>
  <si>
    <t>Rua Itacoarati 52 / casa 02 - CEP 04281040 - Vila Nair, São Paulo, São Paulo</t>
  </si>
  <si>
    <t>04281040</t>
  </si>
  <si>
    <t>20 de maio | 13:20</t>
  </si>
  <si>
    <t>20 de maio | 18:44</t>
  </si>
  <si>
    <t>MEL42286547590LMFFF01</t>
  </si>
  <si>
    <t>2000005685657528</t>
  </si>
  <si>
    <t>Ronaldo silva</t>
  </si>
  <si>
    <t>22015122800</t>
  </si>
  <si>
    <t>Rua Madri 375 / 375 apto 23 - Apartamento 23 - CEP 09220730 - Utinga, Santo André, São Paulo</t>
  </si>
  <si>
    <t>09220730</t>
  </si>
  <si>
    <t>20 de maio | 13:46</t>
  </si>
  <si>
    <t>20 de maio | 18:47</t>
  </si>
  <si>
    <t>MEL42286484439LMFFF01</t>
  </si>
  <si>
    <t>2000005685638932</t>
  </si>
  <si>
    <t>Alex Sandro Mendonça Moreira Alex</t>
  </si>
  <si>
    <t>07169047721</t>
  </si>
  <si>
    <t>Rua Celso Queiroz 448 / CEP 24412260 - Barro Vermelho, São Gonçalo, Rio de Janeiro</t>
  </si>
  <si>
    <t>24412260</t>
  </si>
  <si>
    <t>20 de maio | 18:31</t>
  </si>
  <si>
    <t>21 de maio | 16:32</t>
  </si>
  <si>
    <t>MEL42286474251LMFFF01</t>
  </si>
  <si>
    <t>2000004464042219</t>
  </si>
  <si>
    <t>Madalena Gomes</t>
  </si>
  <si>
    <t>39619015894</t>
  </si>
  <si>
    <t>Rua Paranapanema 24 / viela Referencia: viela portao de madeira - CEP 07768455 - Ponunduva, Cajamar, São Paulo</t>
  </si>
  <si>
    <t>07768455</t>
  </si>
  <si>
    <t>21 de maio | 02:04</t>
  </si>
  <si>
    <t>21 de maio | 13:21</t>
  </si>
  <si>
    <t>MEL42286460471LMFFF01</t>
  </si>
  <si>
    <t>2000004463979917</t>
  </si>
  <si>
    <t>Josué dos Santos Pereira</t>
  </si>
  <si>
    <t>29181353804</t>
  </si>
  <si>
    <t>Rua Guarani 8 / Número 8-A Referencia: Referência: próximo ao condomínio Jardim das Rosas. - CEP 06364220 - Jardim Ana Estela, Carapicuíba, São Paulo</t>
  </si>
  <si>
    <t>06364220</t>
  </si>
  <si>
    <t>20 de maio | 13:26</t>
  </si>
  <si>
    <t>20 de maio | 20:05</t>
  </si>
  <si>
    <t>MEL42286463664LMFFF01</t>
  </si>
  <si>
    <t>2000004463970443</t>
  </si>
  <si>
    <t>marcio batista da silva</t>
  </si>
  <si>
    <t>01596215500</t>
  </si>
  <si>
    <t>Rua J 25 / casa Referencia: rua do lado da igreja do irmã Dulce - CEP 49300000 - irmã Dulce, Tobias Barreto, Sergipe</t>
  </si>
  <si>
    <t>Tobias Barreto</t>
  </si>
  <si>
    <t>49300000</t>
  </si>
  <si>
    <t>20 de maio | 19:54</t>
  </si>
  <si>
    <t>21 de maio | 12:17</t>
  </si>
  <si>
    <t>MEL42286457728LMFFF01</t>
  </si>
  <si>
    <t>2000004463953971</t>
  </si>
  <si>
    <t>MLB2780205707</t>
  </si>
  <si>
    <t>Kit Capa De Pedal New Fiesta</t>
  </si>
  <si>
    <t>Rogério Fernando Biasin Biasin</t>
  </si>
  <si>
    <t>CPF 15457592863</t>
  </si>
  <si>
    <t>Presbitero Armando Pereira 380, Jundiai - CEP: 13212580, São Paulo</t>
  </si>
  <si>
    <t>15457592863</t>
  </si>
  <si>
    <t>Rua Armando Pereira 380 / CEP 13212580 - Parque Almerinda Pereira Chaves, Jundiaí, São Paulo</t>
  </si>
  <si>
    <t>13212580</t>
  </si>
  <si>
    <t>23 de maio | 01:48</t>
  </si>
  <si>
    <t>23 de maio | 16:46</t>
  </si>
  <si>
    <t>MEL42286444612LMXDF01</t>
  </si>
  <si>
    <t>2000005685388028</t>
  </si>
  <si>
    <t>Thiagoherinque herinque</t>
  </si>
  <si>
    <t>CPF 02072071607</t>
  </si>
  <si>
    <t>Edivaldo Mendes 605, Sete Lagoas - CEP: 35700508, Minas Gerais</t>
  </si>
  <si>
    <t>02072071607</t>
  </si>
  <si>
    <t>Rua Edivaldo Mendes 605 / CEP 35702508 - Flórida, Sete Lagoas, Minas Gerais</t>
  </si>
  <si>
    <t>35702508</t>
  </si>
  <si>
    <t>24 de maio | 17:10</t>
  </si>
  <si>
    <t>MEL42286425618LMXDF01</t>
  </si>
  <si>
    <t>2000005685286542</t>
  </si>
  <si>
    <t>Jose Dos Santos Filho</t>
  </si>
  <si>
    <t>30417727879</t>
  </si>
  <si>
    <t>Rua Fernando Antonio Guerner Camargo 1152 / casa b Referencia: ao lado do Boy - CEP 18057081 - Jardim Wanel Ville V, Sorocaba, São Paulo</t>
  </si>
  <si>
    <t>18057081</t>
  </si>
  <si>
    <t>20 de maio | 02:11</t>
  </si>
  <si>
    <t>20 de maio | 14:16</t>
  </si>
  <si>
    <t>MEL42286326249LMFFF01</t>
  </si>
  <si>
    <t>2000005685226030</t>
  </si>
  <si>
    <t>Jeoval paulo costa</t>
  </si>
  <si>
    <t>36785484820</t>
  </si>
  <si>
    <t>Travessa Dois 219 / CEP 12214433 - Freitas, São José dos Campos, São Paulo</t>
  </si>
  <si>
    <t>12214433</t>
  </si>
  <si>
    <t>20 de maio | 00:30</t>
  </si>
  <si>
    <t>20 de maio | 11:06</t>
  </si>
  <si>
    <t>MEL42286300735LMFFF01</t>
  </si>
  <si>
    <t>2000004463845947</t>
  </si>
  <si>
    <t>Marcio Gonçalves Barros</t>
  </si>
  <si>
    <t>27625816800</t>
  </si>
  <si>
    <t>Rua Nossa Senhora Divigano 283 / CEP 08595866 - Terra Prometida, Itaquaquecetuba, São Paulo</t>
  </si>
  <si>
    <t>08595866</t>
  </si>
  <si>
    <t>20 de maio | 02:32</t>
  </si>
  <si>
    <t>20 de maio | 12:26</t>
  </si>
  <si>
    <t>MEL42286281943LMFFF01</t>
  </si>
  <si>
    <t>2000005685099466</t>
  </si>
  <si>
    <t>Marcos De Souza</t>
  </si>
  <si>
    <t>03279728584</t>
  </si>
  <si>
    <t>Rua Dezavantor Schiavom 185 / CEP 13392230 - Residencial Luiz Massud Coury, Rio das Pedras, São Paulo</t>
  </si>
  <si>
    <t>Rio das Pedras</t>
  </si>
  <si>
    <t>13392230</t>
  </si>
  <si>
    <t>20 de maio | 00:32</t>
  </si>
  <si>
    <t>20 de maio | 13:01</t>
  </si>
  <si>
    <t>MEL42286253959LMFFF01</t>
  </si>
  <si>
    <t>2000005685043460</t>
  </si>
  <si>
    <t>Jose Vieira Da Silva</t>
  </si>
  <si>
    <t>85868222563</t>
  </si>
  <si>
    <t>rua Genivaldo correia 113 / casa Referencia: nada - CEP 44700000 - mutirão, Jacobina, Bahia</t>
  </si>
  <si>
    <t>20 de maio | 02:53</t>
  </si>
  <si>
    <t>21 de maio | 12:20</t>
  </si>
  <si>
    <t>MEL42286287492LMFFF01</t>
  </si>
  <si>
    <t>2000004463786483</t>
  </si>
  <si>
    <t>MLB3148779531</t>
  </si>
  <si>
    <t>Bandeja Dianteira Esquerda Sem Pivô Civic 2011 A 2016</t>
  </si>
  <si>
    <t>QC718299006BR</t>
  </si>
  <si>
    <t>2000005684980576</t>
  </si>
  <si>
    <t>Gilmario Vieira Rocha</t>
  </si>
  <si>
    <t>82682844553</t>
  </si>
  <si>
    <t>Anísio Teixeira SN / casa Referencia: próximo ao posto de saúde do chorado,ou mercado de Geilson procurar Chupetinha - CEP 46730000 - chorado, Novo Horizonte, Bahia</t>
  </si>
  <si>
    <t>Novo Horizonte</t>
  </si>
  <si>
    <t>46730000</t>
  </si>
  <si>
    <t>21 de maio | 09:47</t>
  </si>
  <si>
    <t>MEL42286256418LMFFF01</t>
  </si>
  <si>
    <t>2000005684994792</t>
  </si>
  <si>
    <t>osvaldo monteiro</t>
  </si>
  <si>
    <t>73421146934</t>
  </si>
  <si>
    <t>Rua Raul Alfredo de Andrade 540 / Lt 9 Qd 15 Referencia: Condomínio Ubatã I - CEP 24910530 - Caxito, Maricá, Rio de Janeiro</t>
  </si>
  <si>
    <t>24910530</t>
  </si>
  <si>
    <t>20 de maio | 18:10</t>
  </si>
  <si>
    <t>22 de maio | 14:04</t>
  </si>
  <si>
    <t>MEL42286205037LMFFF01</t>
  </si>
  <si>
    <t>2000005684930008</t>
  </si>
  <si>
    <t>fabiana Aguena Ueda</t>
  </si>
  <si>
    <t>CPF 17628763880</t>
  </si>
  <si>
    <t>Estrada Rafael Defina 1860, Ribeirão Preto - CEP: 14075810, São Paulo</t>
  </si>
  <si>
    <t>17628763880</t>
  </si>
  <si>
    <t>Estrada Rafael Defina 66 / 4c Referencia: muro azul portão preto - CEP 14075810 - Chácaras Pedro Corrêa de Carvalho, Ribeirão Preto, São Paulo</t>
  </si>
  <si>
    <t>14075810</t>
  </si>
  <si>
    <t>23 de maio | 00:02</t>
  </si>
  <si>
    <t>23 de maio | 10:49</t>
  </si>
  <si>
    <t>MEL42286240866LMXDF01</t>
  </si>
  <si>
    <t>2000005684813096</t>
  </si>
  <si>
    <t>MLB2699559775</t>
  </si>
  <si>
    <t>Cabo De Embreagem Ducato 2.8 Turbo Diesel 2004</t>
  </si>
  <si>
    <t>natalia alves da silva alves da silva</t>
  </si>
  <si>
    <t>CPF 16707810707</t>
  </si>
  <si>
    <t>Rua México 39, Araruama - CEP: 28988685, Rio de Janeiro</t>
  </si>
  <si>
    <t>16707810707</t>
  </si>
  <si>
    <t>Rua México 39 / Referencia: na rua da barraca de Chico, casa murada número 39 - CEP 28988685 - Santana (São Vicente), Araruama, Rio de Janeiro</t>
  </si>
  <si>
    <t>28988685</t>
  </si>
  <si>
    <t>23 de maio | 03:21</t>
  </si>
  <si>
    <t>24 de maio | 12:25</t>
  </si>
  <si>
    <t>MEL42286127811LMXDF01</t>
  </si>
  <si>
    <t>2000005684755364</t>
  </si>
  <si>
    <t>Ricardo Cunha</t>
  </si>
  <si>
    <t>04424096726</t>
  </si>
  <si>
    <t>Rua Isaac 133 / Referencia: esquina do bar do queilo - CEP 26433280 - Nova Belém, Japeri, Rio de Janeiro</t>
  </si>
  <si>
    <t>26433280</t>
  </si>
  <si>
    <t>19 de maio | 23:45</t>
  </si>
  <si>
    <t>23 de maio | 12:57</t>
  </si>
  <si>
    <t>MEL42286163946LMFFF01</t>
  </si>
  <si>
    <t>2000005684527906</t>
  </si>
  <si>
    <t>Fransner Santos de Lira</t>
  </si>
  <si>
    <t>10153048425</t>
  </si>
  <si>
    <t>Estrada do Taboleiro Verde 176 / Referencia: por favor me chamem no WhatsApp no ato da entrega o número é 83991550296 . rua sem saída primeira rua a direita - CEP 06720450 - Taboleiro Verde, Cotia, São Paulo</t>
  </si>
  <si>
    <t>06720450</t>
  </si>
  <si>
    <t>19 de maio | 22:49</t>
  </si>
  <si>
    <t>20 de maio | 12:22</t>
  </si>
  <si>
    <t>MEL42286069540LMFFF01</t>
  </si>
  <si>
    <t>2000005684472438</t>
  </si>
  <si>
    <t>Marcelo Antônio Ribeiro</t>
  </si>
  <si>
    <t>03652331109</t>
  </si>
  <si>
    <t>Avenida Dona Fiica 38 / Quadra 38 lote 32a Referencia: perto da tv morrinhos - CEP 75650000 - Jardim Romano, Morrinhos, Goiás</t>
  </si>
  <si>
    <t>Morrinhos</t>
  </si>
  <si>
    <t>75650000</t>
  </si>
  <si>
    <t>20 de maio | 08:44</t>
  </si>
  <si>
    <t>22 de maio | 20:01</t>
  </si>
  <si>
    <t>MEL42286039632LMFFF01</t>
  </si>
  <si>
    <t>2000005684461114</t>
  </si>
  <si>
    <t>Silvânio Moreno</t>
  </si>
  <si>
    <t>11330388402</t>
  </si>
  <si>
    <t>Rua Inocêncio Mazzuia 132 / casa 2 Referencia: em frente ao comércio de gás - CEP 13211820 - Jardim Guanabara, Jundiaí, São Paulo</t>
  </si>
  <si>
    <t>13211820</t>
  </si>
  <si>
    <t>20 de maio | 02:28</t>
  </si>
  <si>
    <t>20 de maio | 15:23</t>
  </si>
  <si>
    <t>MEL42285978909LMFFF01</t>
  </si>
  <si>
    <t>2000004463480953</t>
  </si>
  <si>
    <t>O produto devolvido chegou em terça-feira, 23 de maio.</t>
  </si>
  <si>
    <t>Cibele Mesquita Gaspar</t>
  </si>
  <si>
    <t>CPF 36616929841</t>
  </si>
  <si>
    <t>Rua Urbano Contesini Pq. Selecta 193, São Bernardo do Campo - CEP: 09791435, São Paulo</t>
  </si>
  <si>
    <t>36616929841</t>
  </si>
  <si>
    <t>23 de maio | 03:06</t>
  </si>
  <si>
    <t>23 de maio | 10:29</t>
  </si>
  <si>
    <t>MEL42290672063LMXDR01</t>
  </si>
  <si>
    <t>2000004463430173</t>
  </si>
  <si>
    <t xml:space="preserve">Josiel  Almeida dos Santos </t>
  </si>
  <si>
    <t>03311633229</t>
  </si>
  <si>
    <t>Rua uxi 830 / loja de ração Referencia: 63km de Tailândia, Entrega no comercial do loro do Frango - CEP 68699000 - Palmares, Palmares, Pará</t>
  </si>
  <si>
    <t>Palmares</t>
  </si>
  <si>
    <t>68699000</t>
  </si>
  <si>
    <t>20 de maio | 18:55</t>
  </si>
  <si>
    <t>27 de maio | 14:12</t>
  </si>
  <si>
    <t>MEL42285931711LMFFF01</t>
  </si>
  <si>
    <t>2000005684307216</t>
  </si>
  <si>
    <t>luciano libanio</t>
  </si>
  <si>
    <t>04072209686</t>
  </si>
  <si>
    <t>Avenida Élcio De Souza 110 / CEP 38295000 - Jardim Bela vista 1, Limeira do Oeste, Minas Gerais</t>
  </si>
  <si>
    <t>Limeira do Oeste</t>
  </si>
  <si>
    <t>38295000</t>
  </si>
  <si>
    <t>20 de maio | 16:13</t>
  </si>
  <si>
    <t>21 de maio | 15:12</t>
  </si>
  <si>
    <t>MEL42285969596LMFFF01</t>
  </si>
  <si>
    <t>2000005684168338</t>
  </si>
  <si>
    <t>Geraldo Joaquim Da Silva</t>
  </si>
  <si>
    <t>22042784249</t>
  </si>
  <si>
    <t>AV NACOES UNIDAS 1150 / Ponto de referência: atrás do zezinho material de con - CEP 76804436 - Porto Velho, Rondônia</t>
  </si>
  <si>
    <t>Porto Velho</t>
  </si>
  <si>
    <t>76804436</t>
  </si>
  <si>
    <t>19 de maio | 20:52</t>
  </si>
  <si>
    <t>MEL42285850551LMFFF01</t>
  </si>
  <si>
    <t>https://myaccount.mercadolivre.com.br/shipments/42285850551/detail</t>
  </si>
  <si>
    <t>2000005684109006</t>
  </si>
  <si>
    <t>Hoildo Souza Da Silva</t>
  </si>
  <si>
    <t>01565067509</t>
  </si>
  <si>
    <t>Fazenda encantada 210 / casa Referencia: correio praça de Cascavel - CEP 46760000 - Cascavel, Ibicoara, Bahia</t>
  </si>
  <si>
    <t>Ibicoara</t>
  </si>
  <si>
    <t>46760000</t>
  </si>
  <si>
    <t>20 de maio | 19:14</t>
  </si>
  <si>
    <t>24 de maio | 11:52</t>
  </si>
  <si>
    <t>MEL42285827993LMFFF01</t>
  </si>
  <si>
    <t>2000005684107186</t>
  </si>
  <si>
    <t>Anisio Auto Peças</t>
  </si>
  <si>
    <t>03138602000106</t>
  </si>
  <si>
    <t>Rua João Fernandes 486 / CEP 28380000 - N S das Graças, Natividade, Rio de Janeiro</t>
  </si>
  <si>
    <t>Natividade</t>
  </si>
  <si>
    <t>28380000</t>
  </si>
  <si>
    <t>20 de maio | 02:36</t>
  </si>
  <si>
    <t>MEL42285826245LMFFF01</t>
  </si>
  <si>
    <t>2000005684031892</t>
  </si>
  <si>
    <t>MLB3091253353</t>
  </si>
  <si>
    <t>Bandeja Dianteira Direita Com Pivô Honda City 2009 A 2013</t>
  </si>
  <si>
    <t>Rosilanda Farias Benevides Santos</t>
  </si>
  <si>
    <t>CPF 12123572721</t>
  </si>
  <si>
    <t>Rua piaui SN, Itapemirim - CEP: 29330000, Espírito Santo</t>
  </si>
  <si>
    <t>12123572721</t>
  </si>
  <si>
    <t>Rua Piauí SN / Enfrente a oficina do piaui - CEP 29330000 - Itaoca, Itapemirim, Espírito Santo</t>
  </si>
  <si>
    <t>24 de maio | 12:39</t>
  </si>
  <si>
    <t>MEL42285856094LMXDF01</t>
  </si>
  <si>
    <t>2000005683945910</t>
  </si>
  <si>
    <t xml:space="preserve">Clarissa Pereira Gonçalves de Oliveira </t>
  </si>
  <si>
    <t>34687630855</t>
  </si>
  <si>
    <t>Rua Júlio Jacob da Rocha 371 / CEP 18708780 - Conjunto Habitacional Doutor Antônio Francisco Inocêncio, Avaré, São Paulo</t>
  </si>
  <si>
    <t>18708780</t>
  </si>
  <si>
    <t>19 de maio | 23:03</t>
  </si>
  <si>
    <t>20 de maio | 12:07</t>
  </si>
  <si>
    <t>MEL42285821842LMFFF01</t>
  </si>
  <si>
    <t>2000005683836528</t>
  </si>
  <si>
    <t>Andre Paes Garcia</t>
  </si>
  <si>
    <t>33969755883</t>
  </si>
  <si>
    <t>Rua Antônio Antunes de Assis 75 / CEP 18117540 - Vila Pedroso, Votorantim, São Paulo</t>
  </si>
  <si>
    <t>18117540</t>
  </si>
  <si>
    <t>20 de maio | 02:47</t>
  </si>
  <si>
    <t>20 de maio | 13:24</t>
  </si>
  <si>
    <t>MEL42285770846LMFFF01</t>
  </si>
  <si>
    <t>2000005683668996</t>
  </si>
  <si>
    <t>MLB3097352613</t>
  </si>
  <si>
    <t>Bandeja Inferior C3 Lado Direito Com Pivô</t>
  </si>
  <si>
    <t>Amanda palmeira</t>
  </si>
  <si>
    <t>CPF 44156818837</t>
  </si>
  <si>
    <t>Rua Capitão Augusto Trigueirinho 43, Santa Branca - CEP: 12380000, São Paulo</t>
  </si>
  <si>
    <t>44156818837</t>
  </si>
  <si>
    <t>lafaete braz da cunha 57 / Referencia: Casa de madeira perto da caixa dágua - CEP 12380000 - jardim São José, Santa Branca, São Paulo</t>
  </si>
  <si>
    <t>23 de maio | 12:31</t>
  </si>
  <si>
    <t>MEL42285643577LMXDF01</t>
  </si>
  <si>
    <t>2000005683474870</t>
  </si>
  <si>
    <t>Mário Mesquita</t>
  </si>
  <si>
    <t>39688410853</t>
  </si>
  <si>
    <t>Rua Luiz Vanderlei da Veiro 750 / Casa - CEP 14063076 - Jardim Cristo Redentor, Ribeirão Preto, São Paulo</t>
  </si>
  <si>
    <t>14063076</t>
  </si>
  <si>
    <t>19 de maio | 22:56</t>
  </si>
  <si>
    <t>20 de maio | 13:44</t>
  </si>
  <si>
    <t>MEL42285618750LMFFF01</t>
  </si>
  <si>
    <t>2000005683423782</t>
  </si>
  <si>
    <t>rodrigo messias da silva</t>
  </si>
  <si>
    <t>CPF 22249743886</t>
  </si>
  <si>
    <t>Doutor Roberto de Almeida Vinhas 5959 - Libra Radiadores, Praia Grande - CEP: 11703500, São Paulo</t>
  </si>
  <si>
    <t>22249743886</t>
  </si>
  <si>
    <t>31 de maio | 02:44</t>
  </si>
  <si>
    <t>MEL42312282554LMXDR01</t>
  </si>
  <si>
    <t>2000004463004661</t>
  </si>
  <si>
    <t>Alvaro Nascimento Moura</t>
  </si>
  <si>
    <t>10318192403</t>
  </si>
  <si>
    <t>Rua Mangueira 81 / Casa - CEP 56310756 - COHAB Massangano, Petrolina, Pernambuco</t>
  </si>
  <si>
    <t>Petrolina</t>
  </si>
  <si>
    <t>56310756</t>
  </si>
  <si>
    <t>21 de maio | 10:22</t>
  </si>
  <si>
    <t>MEL42285547252LMFFF01</t>
  </si>
  <si>
    <t>2000005683235326</t>
  </si>
  <si>
    <t>Nelson Diske</t>
  </si>
  <si>
    <t>00942310870</t>
  </si>
  <si>
    <t>rua Benedito Gomes Corrêa 7 / oficina Referencia: oficina mecânica - CEP 37580000 - Alves, Monte Sião, Minas Gerais</t>
  </si>
  <si>
    <t>Monte Sião</t>
  </si>
  <si>
    <t>37580000</t>
  </si>
  <si>
    <t>19 de maio | 23:07</t>
  </si>
  <si>
    <t>20 de maio | 12:52</t>
  </si>
  <si>
    <t>MEL42285519032LMFFF01</t>
  </si>
  <si>
    <t>2000005683087674</t>
  </si>
  <si>
    <t>Alexandre Serpa</t>
  </si>
  <si>
    <t>02376897742</t>
  </si>
  <si>
    <t>Avenida Dom Hélder Câmara 6759 / casa 3 Referencia: próximo a igreja de são Benedito - CEP 20751000 - Pilares, Rio de Janeiro, Rio de Janeiro</t>
  </si>
  <si>
    <t>20751000</t>
  </si>
  <si>
    <t>20 de maio | 01:21</t>
  </si>
  <si>
    <t>20 de maio | 17:45</t>
  </si>
  <si>
    <t>MEL42285457420LMFFF01</t>
  </si>
  <si>
    <t>2000005683072312</t>
  </si>
  <si>
    <t>Cristiano Silva</t>
  </si>
  <si>
    <t>07949431954</t>
  </si>
  <si>
    <t>Rua Dom Pedro II 176 / Ap 304 - CEP 88101320 - Campinas, São José, Santa Catarina</t>
  </si>
  <si>
    <t>88101320</t>
  </si>
  <si>
    <t>20 de maio | 02:24</t>
  </si>
  <si>
    <t>22 de maio | 07:43</t>
  </si>
  <si>
    <t>MEL42285445716LMFFF01</t>
  </si>
  <si>
    <t>2000005683019934</t>
  </si>
  <si>
    <t>Mauricio estafanio marques</t>
  </si>
  <si>
    <t>CPF 00950524700</t>
  </si>
  <si>
    <t>Avenida Cesário de Melo 9075 - bloco 12 ap 301, Rio de Janeiro - CEP: 23058001, Rio de Janeiro</t>
  </si>
  <si>
    <t>00950524700</t>
  </si>
  <si>
    <t>Avenida Cesário de Melo 9075 / bloco 12 ap 301 - CEP 23058001 - Cosmos, Rio de Janeiro, Rio de Janeiro</t>
  </si>
  <si>
    <t>23058001</t>
  </si>
  <si>
    <t>23 de maio | 15:05</t>
  </si>
  <si>
    <t>MEL42285432544LMXDF01</t>
  </si>
  <si>
    <t>2000004462281813</t>
  </si>
  <si>
    <t>Waldirene De Fatima Dos Reis</t>
  </si>
  <si>
    <t>03379991635</t>
  </si>
  <si>
    <t>Rua Doutor Moacir Byrro 1088 / CEP 35170002 - Centro, Coronel Fabriciano, Minas Gerais</t>
  </si>
  <si>
    <t>Coronel Fabriciano</t>
  </si>
  <si>
    <t>35170002</t>
  </si>
  <si>
    <t>19 de maio | 18:55</t>
  </si>
  <si>
    <t>MEL42285430000LMFFF01</t>
  </si>
  <si>
    <t>2000004462727385</t>
  </si>
  <si>
    <t>Renato Oliveira</t>
  </si>
  <si>
    <t>26192439800</t>
  </si>
  <si>
    <t>Rua Padre Antônio Berckembroch 277 / kitnet 03 - CEP 88704030 - Morrotes, Tubarão, Santa Catarina</t>
  </si>
  <si>
    <t>Tubarão</t>
  </si>
  <si>
    <t>88704030</t>
  </si>
  <si>
    <t>19 de maio | 22:48</t>
  </si>
  <si>
    <t>20 de maio | 13:59</t>
  </si>
  <si>
    <t>MEL42285264343LMFFF01</t>
  </si>
  <si>
    <t>2000004462715991</t>
  </si>
  <si>
    <t>moises jesus</t>
  </si>
  <si>
    <t>04162699909</t>
  </si>
  <si>
    <t>Rua Manoel José Pereira 81 / Casa - CEP 88190000 - Governador Celso Ramos, Santa Catarina</t>
  </si>
  <si>
    <t>Governador Celso Ramos</t>
  </si>
  <si>
    <t>88190000</t>
  </si>
  <si>
    <t>19 de maio | 20:32</t>
  </si>
  <si>
    <t>20 de maio | 15:03</t>
  </si>
  <si>
    <t>MEL42285249369LMFFF01</t>
  </si>
  <si>
    <t>2000005682673990</t>
  </si>
  <si>
    <t>Alex Kurata</t>
  </si>
  <si>
    <t>21878074873</t>
  </si>
  <si>
    <t>Avenida Nélsia Vannucci 105 / ap72 - torre violeta Referencia: torre violeta ap72 - CEP 13042104 - Loteamento Chácara Prado, Campinas, São Paulo</t>
  </si>
  <si>
    <t>13042104</t>
  </si>
  <si>
    <t>20 de maio | 02:04</t>
  </si>
  <si>
    <t>20 de maio | 14:14</t>
  </si>
  <si>
    <t>MEL42285222203LMFFF01</t>
  </si>
  <si>
    <t>2000005682672542</t>
  </si>
  <si>
    <t>Jeferson Gamarros dos santos</t>
  </si>
  <si>
    <t>37167628816</t>
  </si>
  <si>
    <t>Rua São Bento 309 / fundo 1 Referencia: Próximo Ao campo do Corinthians - CEP 18410110 - Vila Nova, Itapeva, São Paulo</t>
  </si>
  <si>
    <t>18410110</t>
  </si>
  <si>
    <t>20 de maio | 00:20</t>
  </si>
  <si>
    <t>20 de maio | 14:27</t>
  </si>
  <si>
    <t>MEL42285215211LMFFF01</t>
  </si>
  <si>
    <t>2000005682640556</t>
  </si>
  <si>
    <t>Isabele Santos</t>
  </si>
  <si>
    <t>17449756714</t>
  </si>
  <si>
    <t>Avenida Abílio Augusto Távora 6008 / Casa 3 Referencia: Em Frente O Borracheiro Da Tia - CEP 26291200 - Cabuçu, Nova Iguaçu, Rio de Janeiro</t>
  </si>
  <si>
    <t>Nova Iguaçu</t>
  </si>
  <si>
    <t>26291200</t>
  </si>
  <si>
    <t>19 de maio | 17:56</t>
  </si>
  <si>
    <t>20 de maio | 13:43</t>
  </si>
  <si>
    <t>MEL42285202255LMFFF01</t>
  </si>
  <si>
    <t>2000005682623002</t>
  </si>
  <si>
    <t>18275261</t>
  </si>
  <si>
    <t>MEL42285253926LMFFF01</t>
  </si>
  <si>
    <t>2000005682524070</t>
  </si>
  <si>
    <t>AMANDA C COSTA</t>
  </si>
  <si>
    <t>39826405809</t>
  </si>
  <si>
    <t>Rua Francisco Alvino Rocha 2038 / Casa - CEP 15340000 - Alvorada 2, Nova Luzitânia, São Paulo</t>
  </si>
  <si>
    <t>Nova Luzitânia</t>
  </si>
  <si>
    <t>15340000</t>
  </si>
  <si>
    <t>19 de maio | 19:35</t>
  </si>
  <si>
    <t>20 de maio | 13:00</t>
  </si>
  <si>
    <t>MEL42285205122LMFFF01</t>
  </si>
  <si>
    <t>2000005682535648</t>
  </si>
  <si>
    <t>Junio Teixeira</t>
  </si>
  <si>
    <t>05024141466</t>
  </si>
  <si>
    <t>Rua Indonésia 253 / CEP 53640608 - Agamenon Magalhães, Igarassu, Pernambuco</t>
  </si>
  <si>
    <t>53640608</t>
  </si>
  <si>
    <t>19 de maio | 19:52</t>
  </si>
  <si>
    <t>20 de maio | 19:31</t>
  </si>
  <si>
    <t>MEL42285159637LMFFF01</t>
  </si>
  <si>
    <t>2000005682529700</t>
  </si>
  <si>
    <t>PAR442104/5</t>
  </si>
  <si>
    <t>MLB3068442376</t>
  </si>
  <si>
    <t>Par Bandeja Inferior Com Pivô Tiguan 2010 A 2017</t>
  </si>
  <si>
    <t xml:space="preserve">Instituto  Sensk </t>
  </si>
  <si>
    <t>CPF 45422500830</t>
  </si>
  <si>
    <t>Rua Paes Leme 215 - conj 315 Office , São Paulo - CEP: 05424010, São Paulo</t>
  </si>
  <si>
    <t>45422500830</t>
  </si>
  <si>
    <t>Rua Pais Leme 215 / conj 315 Office  Referencia: condominio THERA FARIA LIMA - CEP 05424010 - Pinheiros, São Paulo, São Paulo</t>
  </si>
  <si>
    <t>05424010</t>
  </si>
  <si>
    <t>22 de maio | 16:27</t>
  </si>
  <si>
    <t>22 de maio | 18:00</t>
  </si>
  <si>
    <t>42285155725</t>
  </si>
  <si>
    <t>2000005682511280</t>
  </si>
  <si>
    <t>Rafaella Pirani Dos Santos</t>
  </si>
  <si>
    <t>40491674848</t>
  </si>
  <si>
    <t>Rua Manoel da Silva 13 / casa de esquina - CEP 17024780 - Núcleo Eldorado, Bauru, São Paulo</t>
  </si>
  <si>
    <t>17024780</t>
  </si>
  <si>
    <t>20 de maio | 10:46</t>
  </si>
  <si>
    <t>21 de maio | 13:19</t>
  </si>
  <si>
    <t>MEL42285205128LMFFF01</t>
  </si>
  <si>
    <t>2000004462413117</t>
  </si>
  <si>
    <t>Alviney Oliveira dos Santos</t>
  </si>
  <si>
    <t>15692996847</t>
  </si>
  <si>
    <t>Parque Pedro Donato 87 / Loja Ney Car Referencia: Ney Car Auto Center e locadora de veículos - CEP 47560000 - Centro, Brotas de Macaúbas, Bahia</t>
  </si>
  <si>
    <t>Brotas de Macaúbas</t>
  </si>
  <si>
    <t>47560000</t>
  </si>
  <si>
    <t>22 de maio | 12:30</t>
  </si>
  <si>
    <t>MEL42285021611LMFFF01</t>
  </si>
  <si>
    <t>2000005682194268</t>
  </si>
  <si>
    <t>Arelis  Perez Perez</t>
  </si>
  <si>
    <t>07910131119</t>
  </si>
  <si>
    <t>Rua Professor Luiz Nardy 670 / casa Referencia: casa azul com garagem embaixo - CEP 12912660 - Aparecida, Bragança Paulista, São Paulo</t>
  </si>
  <si>
    <t>Bragança Paulista</t>
  </si>
  <si>
    <t>12912660</t>
  </si>
  <si>
    <t>19 de maio | 16:17</t>
  </si>
  <si>
    <t>20 de maio | 12:40</t>
  </si>
  <si>
    <t>MEL42285061830LMFFF01</t>
  </si>
  <si>
    <t>2000005682152028</t>
  </si>
  <si>
    <t>Francisco Brasil</t>
  </si>
  <si>
    <t>42291470230</t>
  </si>
  <si>
    <t>Rua Igaci 982065690 / N42 - Casa Referencia: Casa - CEP 69099110 - Novo Aleixo, Manaus, Amazonas</t>
  </si>
  <si>
    <t>69099110</t>
  </si>
  <si>
    <t>20 de maio | 06:10</t>
  </si>
  <si>
    <t>24 de maio | 14:57</t>
  </si>
  <si>
    <t>MEL42285042866LMFFF01</t>
  </si>
  <si>
    <t>2000005682127290</t>
  </si>
  <si>
    <t>Marcio Jose Amaro Rosa</t>
  </si>
  <si>
    <t>28526568841</t>
  </si>
  <si>
    <t>Rua Joana Francisca Simon Sola 44 / mercado Canadá Referencia: mercado  e açougue Canadá - CEP 18440000 - residencial Canadá, Itaberá, São Paulo</t>
  </si>
  <si>
    <t>Itaberá</t>
  </si>
  <si>
    <t>18440000</t>
  </si>
  <si>
    <t>19 de maio | 19:05</t>
  </si>
  <si>
    <t>20 de maio | 11:26</t>
  </si>
  <si>
    <t>MEL42285033138LMFFF01</t>
  </si>
  <si>
    <t>2000005682131062</t>
  </si>
  <si>
    <t>Chegou em 19 de maio</t>
  </si>
  <si>
    <t>MLB2860168067</t>
  </si>
  <si>
    <t>sergio serafim de castro</t>
  </si>
  <si>
    <t>CPF 71042148520</t>
  </si>
  <si>
    <t>Rua Bento Frias 100, São Paulo - CEP: 05423050, São Paulo</t>
  </si>
  <si>
    <t>71042148520</t>
  </si>
  <si>
    <t>Rua Avelino Carvalho 110 / Casa 3 - CEP 03264150 - Vila Paulo Silas, São Paulo, São Paulo</t>
  </si>
  <si>
    <t>03264150</t>
  </si>
  <si>
    <t>19 de maio | 15:15</t>
  </si>
  <si>
    <t>19 de maio | 18:30</t>
  </si>
  <si>
    <t>42285034548</t>
  </si>
  <si>
    <t>2000005682106534</t>
  </si>
  <si>
    <t>abraao linkon Morais De Diniz</t>
  </si>
  <si>
    <t>CPF 03487810328</t>
  </si>
  <si>
    <t>av.Agenor Vieira de Moraes SN - loja, Brejo - CEP: 65520000, Maranhão</t>
  </si>
  <si>
    <t>03487810328</t>
  </si>
  <si>
    <t>24 de maio | 14:05</t>
  </si>
  <si>
    <t>QC621226200BR</t>
  </si>
  <si>
    <t>2000005682055062</t>
  </si>
  <si>
    <t>Ricardo Barros de sousa</t>
  </si>
  <si>
    <t>78953235120</t>
  </si>
  <si>
    <t>Rua João Rossi 467 / CEP 13476791 - Balneário Riviera, Americana, São Paulo</t>
  </si>
  <si>
    <t>13476791</t>
  </si>
  <si>
    <t>20 de maio | 12:43</t>
  </si>
  <si>
    <t>MEL42285001618LMFFF01</t>
  </si>
  <si>
    <t>2000005681954438</t>
  </si>
  <si>
    <t>Marcos Paulo S Figueiredo</t>
  </si>
  <si>
    <t>12703263848</t>
  </si>
  <si>
    <t>Rua Tenente José Nogueira 30 / CEP 06333190 - Parque Jandaia, Carapicuíba, São Paulo</t>
  </si>
  <si>
    <t>06333190</t>
  </si>
  <si>
    <t>20 de maio | 09:41</t>
  </si>
  <si>
    <t>MEL42284955012LMFFF01</t>
  </si>
  <si>
    <t>2000004461932057</t>
  </si>
  <si>
    <t>Davi Furtado</t>
  </si>
  <si>
    <t>77952928520</t>
  </si>
  <si>
    <t>Rua do Céu 3 / casa Referencia: casa - CEP 40415305 - Bonfim, Salvador, Bahia</t>
  </si>
  <si>
    <t>40415305</t>
  </si>
  <si>
    <t>19 de maio | 13:56</t>
  </si>
  <si>
    <t>19 de maio | 18:59</t>
  </si>
  <si>
    <t>MEL42284947376LMFFF01</t>
  </si>
  <si>
    <t>2000004462160213</t>
  </si>
  <si>
    <t>Maria Inês Suave</t>
  </si>
  <si>
    <t>00284850683</t>
  </si>
  <si>
    <t>São Francisco lote 10 SN / oficina do faísca  Referencia: Entrega oficina do faísca visconde de Mauá - CEP 27553000 - lote 10, Visconde de Mauá, Rio de Janeiro</t>
  </si>
  <si>
    <t>Visconde de Mauá</t>
  </si>
  <si>
    <t>27553000</t>
  </si>
  <si>
    <t>19 de maio | 20:11</t>
  </si>
  <si>
    <t>20 de maio | 14:13</t>
  </si>
  <si>
    <t>MEL42284880272LMFFF01</t>
  </si>
  <si>
    <t>2000005681773274</t>
  </si>
  <si>
    <t>Kit-2357/8</t>
  </si>
  <si>
    <t>MLB2064986211</t>
  </si>
  <si>
    <t>Coxim Suporte Radiador Corsa Montana Meriva 2002/2012</t>
  </si>
  <si>
    <t>Ana Leirice Mara Bezerra Leirice Mara</t>
  </si>
  <si>
    <t>CPF 00855265337</t>
  </si>
  <si>
    <t>Travessa 4 de Outubro 326 - Praça 4 de Outubro, Canindé - CEP: 62700000, Ceará</t>
  </si>
  <si>
    <t>00855265337</t>
  </si>
  <si>
    <t>Rua João Pamplona 5 / CEP 63780000 - Centro, Monsenhor Tabosa, Ceará</t>
  </si>
  <si>
    <t>Monsenhor Tabosa</t>
  </si>
  <si>
    <t>63780000</t>
  </si>
  <si>
    <t>20 de maio | 04:32</t>
  </si>
  <si>
    <t>22 de maio | 11:40</t>
  </si>
  <si>
    <t>MEL42284818687LMXDF01</t>
  </si>
  <si>
    <t>2000004462153491</t>
  </si>
  <si>
    <t>José Raimundo Pereira</t>
  </si>
  <si>
    <t>92823718249</t>
  </si>
  <si>
    <t>Rua Arari 336 / atrás escola G.gabri Referencia: na 03 rua atrás da escola Guilherme Gabriel - CEP 68626613 - Camboatã, Paragominas, Pará</t>
  </si>
  <si>
    <t>Paragominas</t>
  </si>
  <si>
    <t>68626613</t>
  </si>
  <si>
    <t>25 de maio | 10:27</t>
  </si>
  <si>
    <t>MEL42284874236LMFFF01</t>
  </si>
  <si>
    <t>2000005681568418</t>
  </si>
  <si>
    <t>Maecelo Pimentel Nascimento</t>
  </si>
  <si>
    <t>94506868587</t>
  </si>
  <si>
    <t>Rua Ferreira Santos 118 / ESTRADA 26 Referencia: depois da Assembléia de DEUS. - CEP 42800637 - Jardim Limoeiro, Camaçari, Bahia</t>
  </si>
  <si>
    <t>42800637</t>
  </si>
  <si>
    <t>19 de maio | 18:37</t>
  </si>
  <si>
    <t>MEL42284724773LMFFF01</t>
  </si>
  <si>
    <t>2000005681564814</t>
  </si>
  <si>
    <t>Diogenes SIQUEIRA MATOS</t>
  </si>
  <si>
    <t>CPF 02340405726</t>
  </si>
  <si>
    <t>Rua 20 Sul Lote 8 Ap 1005 SN - Apto 102, Brasília - CEP: 71925360, Distrito Federal</t>
  </si>
  <si>
    <t>02340405726</t>
  </si>
  <si>
    <t>Quadra QNM 29 Área Especial J SN / torre 1 apto 701 Referencia: mesma via do Hospital da Ceilandia - CEP 72215300 - Ceilândia Sul (Ceilândia), Brasília, Distrito Federal</t>
  </si>
  <si>
    <t>72215300</t>
  </si>
  <si>
    <t>20 de maio | 02:22</t>
  </si>
  <si>
    <t>MEL42284783780LMXDF01</t>
  </si>
  <si>
    <t>2000004461996109</t>
  </si>
  <si>
    <t>Matheus José Laureano Araújo</t>
  </si>
  <si>
    <t>14423067692</t>
  </si>
  <si>
    <t>Rua Joaquim Teixeira da Silva 77 / orthogomes  Referencia: Orthogomes, portão preto - CEP 35326000 - recanto das hortênsias, Santa Rita de Minas, Minas Gerais</t>
  </si>
  <si>
    <t>Santa Rita de Minas</t>
  </si>
  <si>
    <t>35326000</t>
  </si>
  <si>
    <t>21 de maio | 06:18</t>
  </si>
  <si>
    <t>22 de maio | 13:49</t>
  </si>
  <si>
    <t>MEL42284700921LMFFF01</t>
  </si>
  <si>
    <t>2000005681510030</t>
  </si>
  <si>
    <t>Ronaldo Marcio Barbi</t>
  </si>
  <si>
    <t>19820998875</t>
  </si>
  <si>
    <t>Rua Luiz de Camargo Barros 109 / CEP 18280010 - Vila São Cristóvão, Tatuí, São Paulo</t>
  </si>
  <si>
    <t>18280010</t>
  </si>
  <si>
    <t>19 de maio | 19:44</t>
  </si>
  <si>
    <t>20 de maio | 16:56</t>
  </si>
  <si>
    <t>MEL42284755030LMFFF01</t>
  </si>
  <si>
    <t>2000005681451716</t>
  </si>
  <si>
    <t>adriele da silva gomes</t>
  </si>
  <si>
    <t>16035032770</t>
  </si>
  <si>
    <t>Rua João Fulchi 75 / casa cinza Referencia: Rua da vital engenharia segunda passarela - CEP 28073180 - Parque São Mateus, Campos dos Goytacazes, Rio de Janeiro</t>
  </si>
  <si>
    <t>Campos dos Goytacazes</t>
  </si>
  <si>
    <t>28073180</t>
  </si>
  <si>
    <t>20 de maio | 02:03</t>
  </si>
  <si>
    <t>22 de maio | 15:01</t>
  </si>
  <si>
    <t>MEL42284677697LMFFF01</t>
  </si>
  <si>
    <t>2000004461973037</t>
  </si>
  <si>
    <t>Glaucilene Batista Maciel</t>
  </si>
  <si>
    <t>97507369234</t>
  </si>
  <si>
    <t>Rua Iraci Ribeiro dos santos 1756 / Academia amarela - CEP 68440000 - São Sebastião, Abaetetuba, Pará</t>
  </si>
  <si>
    <t>Abaetetuba</t>
  </si>
  <si>
    <t>68440000</t>
  </si>
  <si>
    <t>19 de maio | 17:54</t>
  </si>
  <si>
    <t>25 de maio | 12:09</t>
  </si>
  <si>
    <t>MEL42284735430LMFFF01</t>
  </si>
  <si>
    <t>2000004461881539</t>
  </si>
  <si>
    <t>MLB2836595139</t>
  </si>
  <si>
    <t>Cabo Freio Tras Esquerdo Prisma 2006 Em Diante Com Conector</t>
  </si>
  <si>
    <t>Joacir Dias De ARAUJO</t>
  </si>
  <si>
    <t>CPF 32092223801</t>
  </si>
  <si>
    <t>Avenida Atlântica 616 - Casa, Mongaguá - CEP: 11730000, São Paulo</t>
  </si>
  <si>
    <t>32092223801</t>
  </si>
  <si>
    <t>Avenida Atlântica 616 / Casa Referencia: Entrar na rua lateral do depósito mendes - CEP 11730000 - Vila Atlantica, Mongaguá, São Paulo</t>
  </si>
  <si>
    <t>20 de maio | 01:23</t>
  </si>
  <si>
    <t>20 de maio | 11:14</t>
  </si>
  <si>
    <t>MEL42284665732LMXDF01</t>
  </si>
  <si>
    <t>2000005681275052</t>
  </si>
  <si>
    <t>Edvanildo Santos Araujo</t>
  </si>
  <si>
    <t>01902042573</t>
  </si>
  <si>
    <t>Rua Carlos Fernandes 32 / Ao lado do poupa tempo - CEP 06774080 - Parque Jacarandá, Taboão da Serra, São Paulo</t>
  </si>
  <si>
    <t>06774080</t>
  </si>
  <si>
    <t>19 de maio | 20:58</t>
  </si>
  <si>
    <t>23 de maio | 13:42</t>
  </si>
  <si>
    <t>MEL42284653710LMFFF01</t>
  </si>
  <si>
    <t>https://myaccount.mercadolivre.com.br/shipments/42284653710/detail</t>
  </si>
  <si>
    <t>2000005681127492</t>
  </si>
  <si>
    <t>Bruno Fernando Edmilson Junior Dias Araujo</t>
  </si>
  <si>
    <t>03788674156</t>
  </si>
  <si>
    <t>pedro Celestino 10 / salão tabicai - CEP 78830000 - esportiva, Dom Aquino, Mato Grosso</t>
  </si>
  <si>
    <t>Dom Aquino</t>
  </si>
  <si>
    <t>78830000</t>
  </si>
  <si>
    <t>19 de maio | 19:40</t>
  </si>
  <si>
    <t>21 de maio | 14:18</t>
  </si>
  <si>
    <t>MEL42284528863LMFFF01</t>
  </si>
  <si>
    <t>2000005681129364</t>
  </si>
  <si>
    <t>CPF 33705845810</t>
  </si>
  <si>
    <t>Rua das Vitáceas 547, São Paulo - CEP: 04340090, São Paulo</t>
  </si>
  <si>
    <t>29 de maio | 09:33</t>
  </si>
  <si>
    <t>QC593576896BR</t>
  </si>
  <si>
    <t>2000005680991414</t>
  </si>
  <si>
    <t>Leandro Dionisio Tosta</t>
  </si>
  <si>
    <t>CPF 47893578807</t>
  </si>
  <si>
    <t>Rua Vera Lucia Pereira Coutinho 70, Ouro Fino - CEP: 37570000, Minas Gerais</t>
  </si>
  <si>
    <t>47893578807</t>
  </si>
  <si>
    <t>Rua Geraldo Ventura Gomes 329 / CEP 09360745 - Jardim São Judas, Mauá, São Paulo</t>
  </si>
  <si>
    <t>09360745</t>
  </si>
  <si>
    <t>19 de maio | 15:55</t>
  </si>
  <si>
    <t>19 de maio | 19:32</t>
  </si>
  <si>
    <t>42284528458</t>
  </si>
  <si>
    <t>2000005681044262</t>
  </si>
  <si>
    <t>Fabio Vinicius de Jesus</t>
  </si>
  <si>
    <t>02517312516</t>
  </si>
  <si>
    <t>Rua Beira Vale 143 / Casa Referencia: Ligar antes...
Pq trabalhamos durante durante a noite - CEP 45990734 - Jardim Caraípe, Teixeira de Freitas, Bahia</t>
  </si>
  <si>
    <t>45990734</t>
  </si>
  <si>
    <t>24 de maio | 10:28</t>
  </si>
  <si>
    <t>MEL42284487085LMFFF01</t>
  </si>
  <si>
    <t>2000004461526907</t>
  </si>
  <si>
    <t>frederyck Santos Barbosa</t>
  </si>
  <si>
    <t>10668984724</t>
  </si>
  <si>
    <t>Rodovia do RJ 153 - Avenida Nossa Senhora do Amparo 1057 / Referencia: Barrakana Automóveis - CEP 27285411 - Voldac, Volta Redonda, Rio de Janeiro</t>
  </si>
  <si>
    <t>27285411</t>
  </si>
  <si>
    <t>20 de maio | 11:21</t>
  </si>
  <si>
    <t>MEL42284455775LMFFF01</t>
  </si>
  <si>
    <t>2000005680916428</t>
  </si>
  <si>
    <t>Rafael Costa</t>
  </si>
  <si>
    <t>05713577333</t>
  </si>
  <si>
    <t>Rua das Canelas SN / Qd: 22 Lt: 07 Referencia: rua do Reinaldo tatuador - CEP 65800000 - primavera, Balsas, Maranhão</t>
  </si>
  <si>
    <t>Balsas</t>
  </si>
  <si>
    <t>65800000</t>
  </si>
  <si>
    <t>22 de maio | 20:50</t>
  </si>
  <si>
    <t>MEL42284490544LMFFF01</t>
  </si>
  <si>
    <t>2000005680845418</t>
  </si>
  <si>
    <t>Alex Maurício Pereira</t>
  </si>
  <si>
    <t>37890740808</t>
  </si>
  <si>
    <t>Avenida Três 2157 / mercado Referencia: mercado fabri - CEP 14790000 - nova Guaíra, Guaíra, São Paulo</t>
  </si>
  <si>
    <t>19 de maio | 21:23</t>
  </si>
  <si>
    <t>20 de maio | 15:30</t>
  </si>
  <si>
    <t>MEL42284459872LMFFF01</t>
  </si>
  <si>
    <t>2000005680606490</t>
  </si>
  <si>
    <t>Paulo Silva</t>
  </si>
  <si>
    <t>10446436763</t>
  </si>
  <si>
    <t>Travessa Ana Cristina 10 / CEP 23535020 - Sepetiba, Rio de Janeiro, Rio de Janeiro</t>
  </si>
  <si>
    <t>23535020</t>
  </si>
  <si>
    <t>19 de maio | 18:28</t>
  </si>
  <si>
    <t>20 de maio | 14:28</t>
  </si>
  <si>
    <t>MEL42284289983LMFFF01</t>
  </si>
  <si>
    <t>2000004455801979</t>
  </si>
  <si>
    <t>2000005675228176</t>
  </si>
  <si>
    <t>MLB2220394518</t>
  </si>
  <si>
    <t>Suporte Radiador Vectra Gls 2.2 8v 98 Ld/le</t>
  </si>
  <si>
    <t>RONAN CORREA</t>
  </si>
  <si>
    <t>CPF 09335583847</t>
  </si>
  <si>
    <t>Via Marginal Francisco Vieira Caleiro 1600 - HOTEL RECREIO, Sertãozinho - CEP: 14171200, São Paulo</t>
  </si>
  <si>
    <t>09335583847</t>
  </si>
  <si>
    <t>Via Marginal Francisco Vieira Caleiro 1600 / HOTEL RECREIO Referencia: HOTEL RECREIO AO LADO DO H OTEL IBIS - CEP 14171200 - Jardim Recreio dos Bandeirantes, Sertãozinho, São Paulo</t>
  </si>
  <si>
    <t>14171200</t>
  </si>
  <si>
    <t>20 de maio | 00:12</t>
  </si>
  <si>
    <t>20 de maio | 11:28</t>
  </si>
  <si>
    <t>MEL42281998396LMXDF01</t>
  </si>
  <si>
    <t>2000005680245906</t>
  </si>
  <si>
    <t>Douglas Moraes Carvalho</t>
  </si>
  <si>
    <t>CPF 43713069859</t>
  </si>
  <si>
    <t>Rua Antônio Rodrigues Braga 40, São Paulo - CEP: 02258090, São Paulo</t>
  </si>
  <si>
    <t>43713069859</t>
  </si>
  <si>
    <t>Rua Ettore 5 / casa - CEP 03436070 - Vila Carrão, São Paulo, São Paulo</t>
  </si>
  <si>
    <t>03436070</t>
  </si>
  <si>
    <t>19 de maio | 20:18</t>
  </si>
  <si>
    <t>42284153719</t>
  </si>
  <si>
    <t>2000004461208249</t>
  </si>
  <si>
    <t>anderson rafael</t>
  </si>
  <si>
    <t>CPF 70580116484</t>
  </si>
  <si>
    <t>rafael barranco 79 - ao lado do mercado, itapevi - CEP: 06695060, São Paulo</t>
  </si>
  <si>
    <t>70580116484</t>
  </si>
  <si>
    <t>Viela Rio Duas Barras 108 / Apto 31C Referencia: Condomínio Leonardo da Vinci II - Viela Rio Duas Barras - 108 - Apto 31C - CEP 03152240 - Vila Prudente, São Paulo, São Paulo</t>
  </si>
  <si>
    <t>03152240</t>
  </si>
  <si>
    <t>42284162362</t>
  </si>
  <si>
    <t>2000005680109680</t>
  </si>
  <si>
    <t>MLB2968753501</t>
  </si>
  <si>
    <t>Bandeja Inferior Direita Xsara Picasso 2001 A 2011</t>
  </si>
  <si>
    <t>Alisson Godoy</t>
  </si>
  <si>
    <t>CPF 10922116911</t>
  </si>
  <si>
    <t>Soledade 750 - Casa De Esquina, Dois Vizinhos - CEP: 85660000, Paraná</t>
  </si>
  <si>
    <t>10922116911</t>
  </si>
  <si>
    <t>Rua Soledade 750 / CEP 85660000 - Sagrada família, Dois Vizinhos, Paraná</t>
  </si>
  <si>
    <t>Dois Vizinhos</t>
  </si>
  <si>
    <t>85660000</t>
  </si>
  <si>
    <t>20 de maio | 01:13</t>
  </si>
  <si>
    <t>22 de maio | 10:52</t>
  </si>
  <si>
    <t>MEL42284099323LMXDF01</t>
  </si>
  <si>
    <t>2000005679961426</t>
  </si>
  <si>
    <t>Wellington Soares Silva</t>
  </si>
  <si>
    <t>04773700475</t>
  </si>
  <si>
    <t>Rua Nécta Romãs 200 / vila Verde BL18Ap02 Referencia: Entregar Na Portaria Do Condomínio Vila Verde Depois Do Posto De Gasolina Mandacaru Na Entrada Tem Um Mercadinho Leve Mais . - CEP 56321625 - Antônio Cassimiro, Petrolina, Pernambuco</t>
  </si>
  <si>
    <t>56321625</t>
  </si>
  <si>
    <t>19 de maio | 02:43</t>
  </si>
  <si>
    <t>20 de maio | 12:23</t>
  </si>
  <si>
    <t>MEL42284037387LMFFF01</t>
  </si>
  <si>
    <t>2000005679897600</t>
  </si>
  <si>
    <t>MLB3069923394</t>
  </si>
  <si>
    <t>Bandeja Esquerda Com Pivô Grand Siena 2012 Em Diante</t>
  </si>
  <si>
    <t>Leonardo Oliveira de Freitas Freitas</t>
  </si>
  <si>
    <t>CPF 10050995707</t>
  </si>
  <si>
    <t>Rua Acapori 508 - Casa 3, Rio de Janeiro - CEP: 22765650, Rio de Janeiro</t>
  </si>
  <si>
    <t>10050995707</t>
  </si>
  <si>
    <t>Rua Aloysio Fialho Gomes 285 / Bl 03 apto 404 Referencia: condomínio Sevilha - CEP 23065615 - Paciência, Rio de Janeiro, Rio de Janeiro</t>
  </si>
  <si>
    <t>23065615</t>
  </si>
  <si>
    <t>20 de maio | 01:19</t>
  </si>
  <si>
    <t>MEL42284007517LMXDF01</t>
  </si>
  <si>
    <t>2000005679764280</t>
  </si>
  <si>
    <t>Claudione Valentim Dos Santos Santos</t>
  </si>
  <si>
    <t>07104102477</t>
  </si>
  <si>
    <t>Rua Barão Antônio de Bemfica 102 / comercial Referencia: chamar no número 159a e a casa na frente da 102
ou chamar o Ailton que mora em frente uma combi branca - CEP 08472724 - Conjunto Habitacional Inácio Monteiro, São Paulo, São Paulo</t>
  </si>
  <si>
    <t>08472724</t>
  </si>
  <si>
    <t>19 de maio | 22:51</t>
  </si>
  <si>
    <t>20 de maio | 12:11</t>
  </si>
  <si>
    <t>MEL42283946751LMFFF01</t>
  </si>
  <si>
    <t>2000005679472124</t>
  </si>
  <si>
    <t>MLB3175621375</t>
  </si>
  <si>
    <t>Cabo De Embreagem Gol G1 G2 Ap Efi 1.6 1.8 E 2.0</t>
  </si>
  <si>
    <t>Valdemir da Cruz Sousa</t>
  </si>
  <si>
    <t>CPF 97048399520</t>
  </si>
  <si>
    <t>Rua Colina do Oeste 194 - bloco 194 Apto 22, Osasco - CEP: 06264000, São Paulo</t>
  </si>
  <si>
    <t>97048399520</t>
  </si>
  <si>
    <t>06264000</t>
  </si>
  <si>
    <t>42283819309</t>
  </si>
  <si>
    <t>2000005679461664</t>
  </si>
  <si>
    <t>Jose Nunes Dourado</t>
  </si>
  <si>
    <t>02328320562</t>
  </si>
  <si>
    <t>Rua João Timóteo 199 / Casa Referencia: Zé Funcionário da Mareireira Lapao - CEP 44905000 - Nova esperanca, Lapão, Bahia</t>
  </si>
  <si>
    <t>Lapão</t>
  </si>
  <si>
    <t>44905000</t>
  </si>
  <si>
    <t>19 de maio | 15:05</t>
  </si>
  <si>
    <t>22 de maio | 10:03</t>
  </si>
  <si>
    <t>MEL42283819803LMFFF01</t>
  </si>
  <si>
    <t>2000005679274798</t>
  </si>
  <si>
    <t>José oliveira</t>
  </si>
  <si>
    <t>46777184821</t>
  </si>
  <si>
    <t>Rua Prefeito José de Souza Braga 107 / CEP 12712040 - Retiro da Mantiqueira, Cruzeiro, São Paulo</t>
  </si>
  <si>
    <t>12712040</t>
  </si>
  <si>
    <t>19 de maio | 00:31</t>
  </si>
  <si>
    <t>19 de maio | 16:07</t>
  </si>
  <si>
    <t>MEL42283734595LMFFF01</t>
  </si>
  <si>
    <t>2000004460618063</t>
  </si>
  <si>
    <t>Gabriel D. Leite</t>
  </si>
  <si>
    <t>48016904831</t>
  </si>
  <si>
    <t>Avenida Professor Miguel Melo Carvalho 153 / 163 Referencia: Casa, pode deixar também no número 153 - CEP 12061370 - Parque Sabará, Taubaté, São Paulo</t>
  </si>
  <si>
    <t>12061370</t>
  </si>
  <si>
    <t>19 de maio | 00:11</t>
  </si>
  <si>
    <t>19 de maio | 13:06</t>
  </si>
  <si>
    <t>MEL42283792352LMFFF01</t>
  </si>
  <si>
    <t>2000005679241206</t>
  </si>
  <si>
    <t>THIAGO SILVA</t>
  </si>
  <si>
    <t>02609961570</t>
  </si>
  <si>
    <t>Avenida Getúlio Vargas 148 / Referencia: em frente a casa de Vânia do bolo - CEP 49820000 - torre, Canindé de São Francisco, Sergipe</t>
  </si>
  <si>
    <t>Canindé de São Francisco</t>
  </si>
  <si>
    <t>49820000</t>
  </si>
  <si>
    <t>19 de maio | 20:50</t>
  </si>
  <si>
    <t>21 de maio | 13:23</t>
  </si>
  <si>
    <t>MEL42283722169LMFFF01</t>
  </si>
  <si>
    <t>2000005679242876</t>
  </si>
  <si>
    <t>Vanderlei Henrique da Silva</t>
  </si>
  <si>
    <t>CPF 37360539838</t>
  </si>
  <si>
    <t>Rua Henrique Gomes de Jesus 179 - Mercado Manextra, Carapicuíba - CEP: 06333140, São Paulo</t>
  </si>
  <si>
    <t>37360539838</t>
  </si>
  <si>
    <t>Rua Henrique Gomes de Jesus 179 / Mercado Manextra Referencia: Mercado Manextra - CEP 06333140 - Parque Jandaia, Carapicuíba, São Paulo</t>
  </si>
  <si>
    <t>06333140</t>
  </si>
  <si>
    <t>19 de maio | 16:02</t>
  </si>
  <si>
    <t>19 de maio | 19:25</t>
  </si>
  <si>
    <t>42283721703</t>
  </si>
  <si>
    <t>2000005679123252</t>
  </si>
  <si>
    <t>Jedson Alves da silva</t>
  </si>
  <si>
    <t>04151501592</t>
  </si>
  <si>
    <t>Rua Carmem Miranda 103 / praça Santo antonio - CEP 47855400 - Florais Léa, Luís Eduardo Magalhães, Bahia</t>
  </si>
  <si>
    <t>Luís Eduardo Magalhães</t>
  </si>
  <si>
    <t>47855400</t>
  </si>
  <si>
    <t>25 de maio | 12:29</t>
  </si>
  <si>
    <t>MEL42283670161LMFFF01</t>
  </si>
  <si>
    <t>2000005679032684</t>
  </si>
  <si>
    <t>MLB3006408644</t>
  </si>
  <si>
    <t>Cabo Do Trambulador Engate Palio Attractive 2011 2012</t>
  </si>
  <si>
    <t>Rosane de Lima Gedoz</t>
  </si>
  <si>
    <t>CPF 60109530063</t>
  </si>
  <si>
    <t>Rua Mario C de Souza 41 - casa, Gravataí - CEP: 94050346, Rio Grande do Sul</t>
  </si>
  <si>
    <t>60109530063</t>
  </si>
  <si>
    <t>Rua Mario C de Souza 41 / casa Referencia: entrega somente até pela até as 11h - CEP 94050346 - Nossa Chácara, Gravataí, Rio Grande do Sul</t>
  </si>
  <si>
    <t>94050346</t>
  </si>
  <si>
    <t>20 de maio | 15:59</t>
  </si>
  <si>
    <t>MEL42283629763LMXDF01</t>
  </si>
  <si>
    <t>2000005678967464</t>
  </si>
  <si>
    <t>João Paulo Paulo</t>
  </si>
  <si>
    <t>CPF 99866048349</t>
  </si>
  <si>
    <t>Rua Raquel Nunes Bezerra 58 - mercantil do chico, Pacajus - CEP: 62870000, Ceará</t>
  </si>
  <si>
    <t>99866048349</t>
  </si>
  <si>
    <t>Rua Raquel Nunes Bezerra 58 / próx: mer do chico Referencia: nena,João Vitor, Gabriela,galbi. - CEP 62870000 - buriti, Pacajus, Ceará</t>
  </si>
  <si>
    <t>Pacajus</t>
  </si>
  <si>
    <t>62870000</t>
  </si>
  <si>
    <t>20 de maio | 01:18</t>
  </si>
  <si>
    <t>21 de maio | 08:30</t>
  </si>
  <si>
    <t>MEL42283660544LMXDF01</t>
  </si>
  <si>
    <t>2000005678960278</t>
  </si>
  <si>
    <t>Deborah Santos Galdino</t>
  </si>
  <si>
    <t>14419624760</t>
  </si>
  <si>
    <t>Recanto do Sobrado rua 3 53 / As casinhas - CEP 47300000 - Santana Do Sobrado, Casa Nova, Bahia</t>
  </si>
  <si>
    <t>20 de maio | 14:06</t>
  </si>
  <si>
    <t>MEL42283596663LMFFF01</t>
  </si>
  <si>
    <t>2000005678924838</t>
  </si>
  <si>
    <t>Quetma Benedito Vicente</t>
  </si>
  <si>
    <t>09589436722</t>
  </si>
  <si>
    <t>Rua Agai 1200 / CEP 23065620 - Paciência, Rio de Janeiro, Rio de Janeiro</t>
  </si>
  <si>
    <t>23065620</t>
  </si>
  <si>
    <t>18 de maio | 23:12</t>
  </si>
  <si>
    <t>MEL42283639394LMFFF01</t>
  </si>
  <si>
    <t>2000005678932120</t>
  </si>
  <si>
    <t>jorge antonio dias pimentel junior</t>
  </si>
  <si>
    <t>CPF 05254047755</t>
  </si>
  <si>
    <t>Quadra bela vista                 27 - Centro de monsenhor tabosa , Monsenhor tabosa  - CEP: 63780000, Ceará</t>
  </si>
  <si>
    <t>05254047755</t>
  </si>
  <si>
    <t>27 de maio | 03:03</t>
  </si>
  <si>
    <t>29 de maio | 11:13</t>
  </si>
  <si>
    <t>MEL42289375799LMXDR01</t>
  </si>
  <si>
    <t>2000004460454283</t>
  </si>
  <si>
    <t>par-5000</t>
  </si>
  <si>
    <t>MLB2803393241</t>
  </si>
  <si>
    <t>Par Bieleta Dianteira Focus 2000 A 2008</t>
  </si>
  <si>
    <t>Flavio Lima</t>
  </si>
  <si>
    <t>CPF 02628459620</t>
  </si>
  <si>
    <t>sete santa rita 442 - Casa, Nova Lima - CEP: 34012889, Minas Gerais</t>
  </si>
  <si>
    <t>02628459620</t>
  </si>
  <si>
    <t>Rua Curitiba 196 / Casa Referencia: Casa - CEP 34003099 - Chácara dos Cristais, Nova Lima, Minas Gerais</t>
  </si>
  <si>
    <t>34003099</t>
  </si>
  <si>
    <t>20 de maio | 00:17</t>
  </si>
  <si>
    <t>20 de maio | 19:32</t>
  </si>
  <si>
    <t>MEL42283632414LMXDF01</t>
  </si>
  <si>
    <t>2000004460429323</t>
  </si>
  <si>
    <t>Chegou no dia segunda-feira, 22 de maio</t>
  </si>
  <si>
    <t>MLB2997303588</t>
  </si>
  <si>
    <t>Bandeja Inferior Esquerdo Sem Pivô Santana 1998 A 2002</t>
  </si>
  <si>
    <t>Egilmar paes Paes Egilmar paes Paes</t>
  </si>
  <si>
    <t>CPF 00275136531</t>
  </si>
  <si>
    <t>R cônego higino 39 - atrativa modas, Livramento de Nossa Senhora - CEP: 46140000, Bahia</t>
  </si>
  <si>
    <t>00275136531</t>
  </si>
  <si>
    <t>AV brumado 1000 / casa toe borracheiro Referencia: Gilmar marido de zete - CEP 46140000 - Piçarrão, Livramento de Nossa Senhora, Bahia</t>
  </si>
  <si>
    <t>Livramento de Nossa Senhora</t>
  </si>
  <si>
    <t>46140000</t>
  </si>
  <si>
    <t>20 de maio | 04:30</t>
  </si>
  <si>
    <t>22 de maio | 08:47</t>
  </si>
  <si>
    <t>MEL42283555719LMXDF01</t>
  </si>
  <si>
    <t>2000005678773980</t>
  </si>
  <si>
    <t>MLB3320768225</t>
  </si>
  <si>
    <t>Par Kit Pino Guia Pinça Freio Clio Todos</t>
  </si>
  <si>
    <t>Moises Vila Castro</t>
  </si>
  <si>
    <t>CPF 01265801380</t>
  </si>
  <si>
    <t>Quadra 50 23 - na rua do 24 DP, Teresina - CEP: 64082130, Piauí</t>
  </si>
  <si>
    <t>01265801380</t>
  </si>
  <si>
    <t>Quadra 50 23 / na rua do 24 DP Referencia: Próximo ao 24 distrito, em frente as hortas - CEP 64082130 - Renascença, Teresina, Piauí</t>
  </si>
  <si>
    <t>64082130</t>
  </si>
  <si>
    <t>20 de maio | 04:27</t>
  </si>
  <si>
    <t>22 de maio | 12:58</t>
  </si>
  <si>
    <t>MEL42283517399LMXDF01</t>
  </si>
  <si>
    <t>2000005678716210</t>
  </si>
  <si>
    <t>felipe araujo</t>
  </si>
  <si>
    <t>CPF 41320684807</t>
  </si>
  <si>
    <t>ernesto micheleto 121 - Casa, Pontal - CEP: 14180000, São Paulo</t>
  </si>
  <si>
    <t>41320684807</t>
  </si>
  <si>
    <t>Rua Francisco Fernandes Crivelaro 67 / Casa - CEP 14180000 - Pontal, São Paulo</t>
  </si>
  <si>
    <t>Pontal</t>
  </si>
  <si>
    <t>14180000</t>
  </si>
  <si>
    <t>20 de maio | 12:29</t>
  </si>
  <si>
    <t>MEL42283487689LMXDF01</t>
  </si>
  <si>
    <t>2000005678623014</t>
  </si>
  <si>
    <t>MLB2826454683</t>
  </si>
  <si>
    <t>Cabo Embreagem Uno Mille Motor 1.0 8v Mpi Fire 2002 A 2004</t>
  </si>
  <si>
    <t>Paulo franco Lhama de Sá</t>
  </si>
  <si>
    <t>CPF 04479977937</t>
  </si>
  <si>
    <t>Amélia Gomes do nascimento 61, Miraselva - CEP: 86615000, Paraná</t>
  </si>
  <si>
    <t>04479977937</t>
  </si>
  <si>
    <t>rua São Paulo 60 / posto de saúde - CEP 86615000 - centro, Miraselva, Paraná</t>
  </si>
  <si>
    <t>Miraselva</t>
  </si>
  <si>
    <t>86615000</t>
  </si>
  <si>
    <t>20 de maio | 03:56</t>
  </si>
  <si>
    <t>22 de maio | 10:47</t>
  </si>
  <si>
    <t>MEL42283447523LMXDF01</t>
  </si>
  <si>
    <t>2000005678428540</t>
  </si>
  <si>
    <t>FTK11056</t>
  </si>
  <si>
    <t>MLB2887639183</t>
  </si>
  <si>
    <t>Pivô Lado Direito Gol G5 2008 Em Diante</t>
  </si>
  <si>
    <t>Felipe Marcondes</t>
  </si>
  <si>
    <t>CPF 14766692950</t>
  </si>
  <si>
    <t>avenida antonio raminelli 1170 - sorveteria, Cambé - CEP: 86183502, Paraná</t>
  </si>
  <si>
    <t>14766692950</t>
  </si>
  <si>
    <t>Rua Albino Lovo 124 / sobrado marrom Referencia: é um sobrado marrom - CEP 86125000 - centro, Tamarana, Paraná</t>
  </si>
  <si>
    <t>Tamarana</t>
  </si>
  <si>
    <t>86125000</t>
  </si>
  <si>
    <t>22 de maio | 11:00</t>
  </si>
  <si>
    <t>MEL42283360257LMXDF01</t>
  </si>
  <si>
    <t>2000005678387318</t>
  </si>
  <si>
    <t>Pedro Henrique  Meneses Nonato Silva</t>
  </si>
  <si>
    <t>06445232558</t>
  </si>
  <si>
    <t>Rua Jornalista Orlando Garcia 156 / Doron - Cond Vivendas Do Futuro, Ed Gemini, Ap 103. - CEP 41192011 - Narandiba, Salvador, Bahia</t>
  </si>
  <si>
    <t>41192011</t>
  </si>
  <si>
    <t>19 de maio | 00:07</t>
  </si>
  <si>
    <t>19 de maio | 11:54</t>
  </si>
  <si>
    <t>MEL42283344987LMFFF01</t>
  </si>
  <si>
    <t>2000005678369030</t>
  </si>
  <si>
    <t>Edson bf barreto francisco</t>
  </si>
  <si>
    <t>02400962740</t>
  </si>
  <si>
    <t>R DAS TURMALINAS 110 / CEP 21510040 - Rio de Janeiro, Rio de Janeiro</t>
  </si>
  <si>
    <t>21510040</t>
  </si>
  <si>
    <t>19 de maio | 01:25</t>
  </si>
  <si>
    <t>19 de maio | 17:30</t>
  </si>
  <si>
    <t>MEL42283392744LMFFF01</t>
  </si>
  <si>
    <t>https://myaccount.mercadolivre.com.br/shipments/42283392744/detail</t>
  </si>
  <si>
    <t>2000005678232566</t>
  </si>
  <si>
    <t>Dionatan Ferreira</t>
  </si>
  <si>
    <t>16703548730</t>
  </si>
  <si>
    <t>Rua 9 SN / Referencia: Rua 9 segundo portão a esquerda preto - CEP 28680000 - Japuiba village 2, Cachoeiras de Macacu, Rio de Janeiro</t>
  </si>
  <si>
    <t>Cachoeiras de Macacu</t>
  </si>
  <si>
    <t>28680000</t>
  </si>
  <si>
    <t>21 de maio | 15:21</t>
  </si>
  <si>
    <t>MEL42283329168LMFFF01</t>
  </si>
  <si>
    <t>2000005678211834</t>
  </si>
  <si>
    <t>raimundogodego godego</t>
  </si>
  <si>
    <t>02997714583</t>
  </si>
  <si>
    <t>Rua Antônio Vidal 67 / igreja adventista - CEP 45500000 - bairro novo, Ibirapitanga, Bahia</t>
  </si>
  <si>
    <t>Ibirapitanga</t>
  </si>
  <si>
    <t>45500000</t>
  </si>
  <si>
    <t>19 de maio | 02:49</t>
  </si>
  <si>
    <t>20 de maio | 15:31</t>
  </si>
  <si>
    <t>MEL42283325888LMFFF01</t>
  </si>
  <si>
    <t>2000005678091292</t>
  </si>
  <si>
    <t>Getulio Borges</t>
  </si>
  <si>
    <t>96415304291</t>
  </si>
  <si>
    <t>José Malcher 516 / Oficina Stilo Ciclo Referencia: Ao lado da Oficina Stilo Ciclo. - CEP 68665000 - Centro, Garrafão do Norte, Pará</t>
  </si>
  <si>
    <t>Garrafão do Norte</t>
  </si>
  <si>
    <t>68665000</t>
  </si>
  <si>
    <t>19 de maio | 07:25</t>
  </si>
  <si>
    <t>22 de maio | 12:28</t>
  </si>
  <si>
    <t>MEL42283212435LMFFF01</t>
  </si>
  <si>
    <t>2000005678082052</t>
  </si>
  <si>
    <t>MLB2965919550</t>
  </si>
  <si>
    <t>Cabo De Marcha Onix 2012 A 2014</t>
  </si>
  <si>
    <t>Fernando Serafim de Castro</t>
  </si>
  <si>
    <t>CPF 01251450636</t>
  </si>
  <si>
    <t>Rua Castelo Guimares 588 - Apt 502, Belo Horizonte - CEP: 31330250, Minas Gerais</t>
  </si>
  <si>
    <t>01251450636</t>
  </si>
  <si>
    <t>Avenida Presidente Tancredo Neves 5345 / Oficina Castelo - CEP 31330472 - Paquetá, Belo Horizonte, Minas Gerais</t>
  </si>
  <si>
    <t>31330472</t>
  </si>
  <si>
    <t>20 de maio | 00:16</t>
  </si>
  <si>
    <t>22 de maio | 14:23</t>
  </si>
  <si>
    <t>MEL42283203113LMXDF01</t>
  </si>
  <si>
    <t>2000004459652281</t>
  </si>
  <si>
    <t>Lucas Vinicius</t>
  </si>
  <si>
    <t>45078182810</t>
  </si>
  <si>
    <t>Rua Juvenal de Paula Souza 248 / CEP 18105180 - Cajuru do Sul, Sorocaba, São Paulo</t>
  </si>
  <si>
    <t>18105180</t>
  </si>
  <si>
    <t>19 de maio | 02:30</t>
  </si>
  <si>
    <t>19 de maio | 14:00</t>
  </si>
  <si>
    <t>MEL42283216610LMFFF01</t>
  </si>
  <si>
    <t>2000005677950912</t>
  </si>
  <si>
    <t>MLB3030584965</t>
  </si>
  <si>
    <t>Terminal Cabo Trambulador Seleção 10mm Grand Siena 2014 2015</t>
  </si>
  <si>
    <t>José Roberto Maranho</t>
  </si>
  <si>
    <t>CPF 05082284843</t>
  </si>
  <si>
    <t>Rua Professor Giuliani 255, São Paulo - CEP: 03348030, São Paulo</t>
  </si>
  <si>
    <t>05082284843</t>
  </si>
  <si>
    <t>Rua Professor Giuliani 255 / CEP 03348030 - Vila Invernada, São Paulo, São Paulo</t>
  </si>
  <si>
    <t>03348030</t>
  </si>
  <si>
    <t>19 de maio | 21:08</t>
  </si>
  <si>
    <t>19 de maio | 21:45</t>
  </si>
  <si>
    <t>ALINE MATOS</t>
  </si>
  <si>
    <t>42283205798</t>
  </si>
  <si>
    <t>2000005677915492</t>
  </si>
  <si>
    <t>Gilliard Ribeiro Gonçalves</t>
  </si>
  <si>
    <t>07422896647</t>
  </si>
  <si>
    <t>Rua Firmo Dias de Oliveira Neto 222 / segundo andar - CEP 36760000 - centro, Laranjal, Minas Gerais</t>
  </si>
  <si>
    <t>Laranjal</t>
  </si>
  <si>
    <t>36760000</t>
  </si>
  <si>
    <t>18 de maio | 23:17</t>
  </si>
  <si>
    <t>20 de maio | 15:14</t>
  </si>
  <si>
    <t>MEL42283192500LMFFF01</t>
  </si>
  <si>
    <t>2000005677872664</t>
  </si>
  <si>
    <t>Alessanddro de Jesus Soeiro Costa</t>
  </si>
  <si>
    <t>CPF 05657578309</t>
  </si>
  <si>
    <t>Avenida Principal 53 - Próx. Boteco do TH, Paço do Lumiar - CEP: 65130000, Maranhão</t>
  </si>
  <si>
    <t>05657578309</t>
  </si>
  <si>
    <t>Avenida Principal 53 / Próx. Boteco do TH Referencia: Próximo ao Boteco TH, segunda casa a esquina. - CEP 65130000 - Residencial Carlos Augusto, Paço do Lumiar, Maranhão</t>
  </si>
  <si>
    <t>20 de maio | 01:33</t>
  </si>
  <si>
    <t>23 de maio | 14:05</t>
  </si>
  <si>
    <t>MEL42283170320LMXDF01</t>
  </si>
  <si>
    <t>2000004459500835</t>
  </si>
  <si>
    <t>MLB3173862206</t>
  </si>
  <si>
    <t>Kit Coifa Semi Eixo Palio Weekend Lado Câmbio Roda 97 A 12</t>
  </si>
  <si>
    <t>MP Planejados</t>
  </si>
  <si>
    <t>CPF 07465938643</t>
  </si>
  <si>
    <t>Rua Antônio Alvares Da Silva 27, Campinas - CEP: 13050732, São Paulo</t>
  </si>
  <si>
    <t>07465938643</t>
  </si>
  <si>
    <t>RUA DOUTOR MATHIAS JOSÉ DE BARROS PONIKWAR 481 / CEP 13053123 - Campinas, São Paulo</t>
  </si>
  <si>
    <t>13053123</t>
  </si>
  <si>
    <t>20 de maio | 01:52</t>
  </si>
  <si>
    <t>MEL42283156712LMXDF01</t>
  </si>
  <si>
    <t>https://myaccount.mercadolivre.com.br/shipments/42283156712/detail</t>
  </si>
  <si>
    <t>2000005677818062</t>
  </si>
  <si>
    <t>MLB3247881913</t>
  </si>
  <si>
    <t>Glenda Morais</t>
  </si>
  <si>
    <t>CPF 15693889890</t>
  </si>
  <si>
    <t>Cândida Medeiros da Silva 92 - ap. 135 Bloco B, São Paulo - CEP: 04256120, São Paulo</t>
  </si>
  <si>
    <t>15693889890</t>
  </si>
  <si>
    <t>Rua Cananéia 168 / ap. 83 A Referencia: Parque Escola - CEP 09060480 - Vila Príncipe de Gales, Santo André, São Paulo</t>
  </si>
  <si>
    <t>09060480</t>
  </si>
  <si>
    <t>19 de maio | 15:53</t>
  </si>
  <si>
    <t>19 de maio | 18:06</t>
  </si>
  <si>
    <t>42283144862</t>
  </si>
  <si>
    <t>2000005677809426</t>
  </si>
  <si>
    <t>Murilo Crivellari Possa</t>
  </si>
  <si>
    <t>CPF 40204630851</t>
  </si>
  <si>
    <t>Av Calro Miranda 19, Santa Gertrudes - CEP: 13510000, São Paulo</t>
  </si>
  <si>
    <t>40204630851</t>
  </si>
  <si>
    <t>Rua Eduardo Gallani 24 / CEP 13154048 - Parque Independência, Cosmópolis, São Paulo</t>
  </si>
  <si>
    <t>13154048</t>
  </si>
  <si>
    <t>20 de maio | 01:11</t>
  </si>
  <si>
    <t>20 de maio | 15:44</t>
  </si>
  <si>
    <t>MEL42283145004LMXDF01</t>
  </si>
  <si>
    <t>2000005677627868</t>
  </si>
  <si>
    <t>renatojjroque renatojjroque</t>
  </si>
  <si>
    <t>15003286856</t>
  </si>
  <si>
    <t>Rua Emílio Henking 56 / CEP 13070261 - Vila Rossi Borghi e Siqueira, Campinas, São Paulo</t>
  </si>
  <si>
    <t>13070261</t>
  </si>
  <si>
    <t>19 de maio | 02:11</t>
  </si>
  <si>
    <t>19 de maio | 18:22</t>
  </si>
  <si>
    <t>MEL42283009181LMFFF01</t>
  </si>
  <si>
    <t>2000004459666917</t>
  </si>
  <si>
    <t>Marcelo Garcia</t>
  </si>
  <si>
    <t>04832874900</t>
  </si>
  <si>
    <t>Rua Guaratinga 2815 / Auto Peças Trevão - CEP 86703010 - Parque Industrial II, Arapongas, Paraná</t>
  </si>
  <si>
    <t>Arapongas</t>
  </si>
  <si>
    <t>86703010</t>
  </si>
  <si>
    <t>19 de maio | 15:17</t>
  </si>
  <si>
    <t>22 de maio | 10:17</t>
  </si>
  <si>
    <t>MEL42283036734LMFFF01</t>
  </si>
  <si>
    <t>2000005677410492</t>
  </si>
  <si>
    <t>Welinton Julio da Silva Souza</t>
  </si>
  <si>
    <t>CPF 92926924100</t>
  </si>
  <si>
    <t>Quadra 803 Conjunto 31 5, Brasília - CEP: 72650565, Distrito Federal</t>
  </si>
  <si>
    <t>92926924100</t>
  </si>
  <si>
    <t>QC469600141BR</t>
  </si>
  <si>
    <t>2000005677311268</t>
  </si>
  <si>
    <t>CAFUNDÓ CAFUNDÓ AUTO ELÉTRICA LTDA ME</t>
  </si>
  <si>
    <t>06864031000177</t>
  </si>
  <si>
    <t>Avenida Pascoal Spaluto 491 / CEP 18290000 - CENTRO, Buri, São Paulo</t>
  </si>
  <si>
    <t>Buri</t>
  </si>
  <si>
    <t>18290000</t>
  </si>
  <si>
    <t>19 de maio | 00:14</t>
  </si>
  <si>
    <t>19 de maio | 12:45</t>
  </si>
  <si>
    <t>MEL42282866571LMFFF01</t>
  </si>
  <si>
    <t>2000005677189620</t>
  </si>
  <si>
    <t>Everton Lima</t>
  </si>
  <si>
    <t>12289274720</t>
  </si>
  <si>
    <t>Estrada do Barro Vermelho 484 / bloco04 ap 707 Rocha miranda Rj - CEP 21540500 - Rocha Miranda, Rio de Janeiro, Rio de Janeiro</t>
  </si>
  <si>
    <t>21540500</t>
  </si>
  <si>
    <t>18 de maio | 18:38</t>
  </si>
  <si>
    <t>19 de maio | 11:13</t>
  </si>
  <si>
    <t>MEL42282875648LMFFF01</t>
  </si>
  <si>
    <t>2000005677201040</t>
  </si>
  <si>
    <t>Oraci Lopes</t>
  </si>
  <si>
    <t>28205839891</t>
  </si>
  <si>
    <t>Rua Carmo 2699 / casa - CEP 15371124 - Jardim Alda, Pereira Barreto, São Paulo</t>
  </si>
  <si>
    <t>15371124</t>
  </si>
  <si>
    <t>18 de maio | 18:26</t>
  </si>
  <si>
    <t>19 de maio | 14:36</t>
  </si>
  <si>
    <t>MEL42282873966LMFFF01</t>
  </si>
  <si>
    <t>2000004458798527</t>
  </si>
  <si>
    <t>Carlos Gianelli</t>
  </si>
  <si>
    <t>51475274866</t>
  </si>
  <si>
    <t>Rua Dr João Mendes 183 / CEP 13990000 - Largo São João, Espírito Santo do Pinhal, São Paulo</t>
  </si>
  <si>
    <t>Espírito Santo do Pinhal</t>
  </si>
  <si>
    <t>13990000</t>
  </si>
  <si>
    <t>19 de maio | 14:30</t>
  </si>
  <si>
    <t>20 de maio | 14:33</t>
  </si>
  <si>
    <t>MEL42282825784LMFFF01</t>
  </si>
  <si>
    <t>2000005676618664</t>
  </si>
  <si>
    <t>PVI772102</t>
  </si>
  <si>
    <t>MLB2901378772</t>
  </si>
  <si>
    <t>Pivô Nissan March 2011 Em Diante</t>
  </si>
  <si>
    <t>Adriele Pinheiro</t>
  </si>
  <si>
    <t>CPF 44846238890</t>
  </si>
  <si>
    <t>Rua Córdoba 176 - Casa, Cotia - CEP: 06704225, São Paulo</t>
  </si>
  <si>
    <t>44846238890</t>
  </si>
  <si>
    <t>Rua Córdoba 222 / CEP 06704225 - Parque Miguel Mirizola, Cotia, São Paulo</t>
  </si>
  <si>
    <t>06704225</t>
  </si>
  <si>
    <t>19 de maio | 15:48</t>
  </si>
  <si>
    <t>19 de maio | 18:58</t>
  </si>
  <si>
    <t>42282560749</t>
  </si>
  <si>
    <t>2000005676555280</t>
  </si>
  <si>
    <t>Laercio de Oliveira</t>
  </si>
  <si>
    <t>08004053823</t>
  </si>
  <si>
    <t>Rua Jairo dos Santos 180 / CEP 08625250 - Jardim Itamaracá, Suzano, São Paulo</t>
  </si>
  <si>
    <t>Suzano</t>
  </si>
  <si>
    <t>08625250</t>
  </si>
  <si>
    <t>19 de maio | 02:18</t>
  </si>
  <si>
    <t>19 de maio | 12:57</t>
  </si>
  <si>
    <t>MEL42282536283LMFFF01</t>
  </si>
  <si>
    <t>2000005676511954</t>
  </si>
  <si>
    <t>MLB3084118086</t>
  </si>
  <si>
    <t>Bandeja Dianteira Direita Com Pivô Sentra 2007 A 2012</t>
  </si>
  <si>
    <t>Mauro Oliveira</t>
  </si>
  <si>
    <t>CPF 67954219615</t>
  </si>
  <si>
    <t>Rua Dorinato Lima 655 - Apto107, Contagem - CEP: 32223160, Minas Gerais</t>
  </si>
  <si>
    <t>67954219615</t>
  </si>
  <si>
    <t>23 de maio | 15:34</t>
  </si>
  <si>
    <t>29 de maio | 14:53</t>
  </si>
  <si>
    <t>QC372060506BR</t>
  </si>
  <si>
    <t>2000004458991919</t>
  </si>
  <si>
    <t>Par-PG003</t>
  </si>
  <si>
    <t>MLB2075825602</t>
  </si>
  <si>
    <t>2 Kit's Rolamento Eixo Traseiro Peugeot Partner 1998 A 2009</t>
  </si>
  <si>
    <t>douglas zago</t>
  </si>
  <si>
    <t>CPF 03475508940</t>
  </si>
  <si>
    <t>severino paese 297, Videira - CEP: 89566182, Santa Catarina</t>
  </si>
  <si>
    <t>03475508940</t>
  </si>
  <si>
    <t>Rua Severino Vitório Paese 297 / última casa esquerda - CEP 89566182 - Universitário, Videira, Santa Catarina</t>
  </si>
  <si>
    <t>89566182</t>
  </si>
  <si>
    <t>19 de maio | 03:28</t>
  </si>
  <si>
    <t>20 de maio | 14:03</t>
  </si>
  <si>
    <t>MEL42282472735LMXDF01</t>
  </si>
  <si>
    <t>2000005676368836</t>
  </si>
  <si>
    <t>MARCOS VINICIUS</t>
  </si>
  <si>
    <t>CPF 04784705171</t>
  </si>
  <si>
    <t>Rua Frei Antônino 1826, Rondonópolis - CEP: 78715130, Mato Grosso</t>
  </si>
  <si>
    <t>04784705171</t>
  </si>
  <si>
    <t>Rua Frei Antônino 1826 / CEP 78715130 - Jardim Tropical, Rondonópolis, Mato Grosso</t>
  </si>
  <si>
    <t>78715130</t>
  </si>
  <si>
    <t>19 de maio | 03:03</t>
  </si>
  <si>
    <t>21 de maio | 12:10</t>
  </si>
  <si>
    <t>MEL42282451193LMXDF01</t>
  </si>
  <si>
    <t>2000005676146870</t>
  </si>
  <si>
    <t>O produto devolvido chegou em quarta-feira, 24 de maio.</t>
  </si>
  <si>
    <t>FTK11019</t>
  </si>
  <si>
    <t>MLB3127522353</t>
  </si>
  <si>
    <t>Pivô Bandeja Inferior Dianteira Ambos Lados Ibiza  93 À 02</t>
  </si>
  <si>
    <t>Eraldo Duarte</t>
  </si>
  <si>
    <t>CPF 29107089856</t>
  </si>
  <si>
    <t>Rua Vermelino de Almeida 58 - CASA 2, São Paulo - CEP: 05874190, São Paulo</t>
  </si>
  <si>
    <t>29107089856</t>
  </si>
  <si>
    <t>23 de maio | 17:13</t>
  </si>
  <si>
    <t>24 de maio | 10:24</t>
  </si>
  <si>
    <t>OV391495647BR</t>
  </si>
  <si>
    <t>2000004458836189</t>
  </si>
  <si>
    <t>Michel Pons</t>
  </si>
  <si>
    <t>72592419004</t>
  </si>
  <si>
    <t>Servidão Vila Harmonia 592 / Campeche Referencia: Final da Rua, casa a esquerda - CEP 88063500 - Campeche, Florianópolis, Santa Catarina</t>
  </si>
  <si>
    <t>88063500</t>
  </si>
  <si>
    <t>19 de maio | 02:50</t>
  </si>
  <si>
    <t>19 de maio | 13:47</t>
  </si>
  <si>
    <t>MEL42282410838LMFFF01</t>
  </si>
  <si>
    <t>2000004458792781</t>
  </si>
  <si>
    <t>MLB2956345855</t>
  </si>
  <si>
    <t>Bandeja Lado Direito Hb20 Sedan Automático</t>
  </si>
  <si>
    <t>marcos silva</t>
  </si>
  <si>
    <t>CPF 11517545790</t>
  </si>
  <si>
    <t>Rua Cristóvão Colombo 157 - Top Life Mallorca 2 501, Serra - CEP: 29163172, Espírito Santo</t>
  </si>
  <si>
    <t>11517545790</t>
  </si>
  <si>
    <t>Rua Cristóvão Colombo 157 / Top Life Mallorca, Bloco 2 Apt 501 - CEP 29163172 - São Diogo II, Serra, Espírito Santo</t>
  </si>
  <si>
    <t>29163172</t>
  </si>
  <si>
    <t>19 de maio | 02:35</t>
  </si>
  <si>
    <t>20 de maio | 09:57</t>
  </si>
  <si>
    <t>MEL42282373894LMXDF01</t>
  </si>
  <si>
    <t>2000005676056546</t>
  </si>
  <si>
    <t>MLB3274347963</t>
  </si>
  <si>
    <t>Eliezer Conceicao Rodrigues Rodrigues</t>
  </si>
  <si>
    <t>CPF 02703572549</t>
  </si>
  <si>
    <t>Rua Milton Goncalves dos Santos 221 - Barrio Norberto Odebrecht, Ituberá - CEP: 45435000, Bahia</t>
  </si>
  <si>
    <t>02703572549</t>
  </si>
  <si>
    <t>Rua Milton Goncalves Dos Santos 221 / Barrio Norberto Odebrecht - CEP 45435000 - Ituberá, Bahia</t>
  </si>
  <si>
    <t>19 de maio | 04:49</t>
  </si>
  <si>
    <t>21 de maio | 12:39</t>
  </si>
  <si>
    <t>MEL42282369098LMXDF01</t>
  </si>
  <si>
    <t>2000005676003052</t>
  </si>
  <si>
    <t>Genilson Coelho</t>
  </si>
  <si>
    <t>01163077305</t>
  </si>
  <si>
    <t>Avenida Wilson de Oliveira 188 / casa Referencia: casa portão de ferro - CEP 11712010 - Melvi, Praia Grande, São Paulo</t>
  </si>
  <si>
    <t>11712010</t>
  </si>
  <si>
    <t>19 de maio | 01:11</t>
  </si>
  <si>
    <t>19 de maio | 10:47</t>
  </si>
  <si>
    <t>MEL42282347312LMFFF01</t>
  </si>
  <si>
    <t>2000005675948334</t>
  </si>
  <si>
    <t>MLB2223237454</t>
  </si>
  <si>
    <t>Terminal Cabo De Engate Golf Vw Bora 2000</t>
  </si>
  <si>
    <t>Leo Oliveira</t>
  </si>
  <si>
    <t>CPF 08941993903</t>
  </si>
  <si>
    <t>Rua 21 De Abril 221, Palmas - CEP: 85555000, Paraná</t>
  </si>
  <si>
    <t>08941993903</t>
  </si>
  <si>
    <t>Rua 21 De Abril 221 / CEP 85555000 - Lagoao, Palmas, Paraná</t>
  </si>
  <si>
    <t>Palmas</t>
  </si>
  <si>
    <t>85555000</t>
  </si>
  <si>
    <t>19 de maio | 01:36</t>
  </si>
  <si>
    <t>20 de maio | 08:46</t>
  </si>
  <si>
    <t>MEL42282264029LMXDF01</t>
  </si>
  <si>
    <t>2000005669594414</t>
  </si>
  <si>
    <t>Cleide Rezende Mendonça Rezende MENDONÇA</t>
  </si>
  <si>
    <t>CPF 08906503733</t>
  </si>
  <si>
    <t>Rua Antônio Batista Lopes 36, Resende - CEP: 27513180, Rio de Janeiro</t>
  </si>
  <si>
    <t>08906503733</t>
  </si>
  <si>
    <t>Rua Antônio Batista Lopes 36 / casa azul Referencia: casa azul perto antigo coleginho ..casa do Alencar - CEP 27513180 - Vicentino, Resende, Rio de Janeiro</t>
  </si>
  <si>
    <t>27513180</t>
  </si>
  <si>
    <t>19 de maio | 01:16</t>
  </si>
  <si>
    <t>19 de maio | 14:39</t>
  </si>
  <si>
    <t>MEL42279546767LMXDF01</t>
  </si>
  <si>
    <t>2000005675733006</t>
  </si>
  <si>
    <t>Stefanie Arruda Cavalcante</t>
  </si>
  <si>
    <t>41575649870</t>
  </si>
  <si>
    <t>Rua Fernando Lopes 1047 / CEP 13424060 - Paulicéia, Piracicaba, São Paulo</t>
  </si>
  <si>
    <t>13424060</t>
  </si>
  <si>
    <t>19 de maio | 00:12</t>
  </si>
  <si>
    <t>20 de maio | 11:57</t>
  </si>
  <si>
    <t>MEL42282226652LMFFF01</t>
  </si>
  <si>
    <t>https://myaccount.mercadolivre.com.br/shipments/42282226652/detail</t>
  </si>
  <si>
    <t>2000005675738304</t>
  </si>
  <si>
    <t>Cauan Andrade</t>
  </si>
  <si>
    <t>CPF 04774461598</t>
  </si>
  <si>
    <t>AVENIDA PROFESSOR THEOCRITO BATISTA 113 - Casa 07, Lauro de Freitas - CEP: 42721810, Bahia</t>
  </si>
  <si>
    <t>04774461598</t>
  </si>
  <si>
    <t>Avenida Professor Theócrito Batista 113 / Casa 07 Referencia: Condomínio Residencial Recanto Das Mangueiras. Ao lado da Btm. - CEP 42721810 - Caji, Lauro de Freitas, Bahia</t>
  </si>
  <si>
    <t>42721810</t>
  </si>
  <si>
    <t>19 de maio | 02:53</t>
  </si>
  <si>
    <t>22 de maio | 11:01</t>
  </si>
  <si>
    <t>MEL42282170689LMXDF01</t>
  </si>
  <si>
    <t>2000005675654800</t>
  </si>
  <si>
    <t>Lael Costa</t>
  </si>
  <si>
    <t>CPF 61766363377</t>
  </si>
  <si>
    <t>Avenida Vicente Venâncio de Queiroga SN, São Luís - CEP: 65043869, Maranhão</t>
  </si>
  <si>
    <t>61766363377</t>
  </si>
  <si>
    <t>2000005675518662</t>
  </si>
  <si>
    <t>bentoluizbentodasilva bentoluizbentodasilva</t>
  </si>
  <si>
    <t>CPF 02687495824</t>
  </si>
  <si>
    <t>Rua Bernardino de Campos 26, Indaiatuba - CEP: 13330260, São Paulo</t>
  </si>
  <si>
    <t>02687495824</t>
  </si>
  <si>
    <t>19 de maio | 15:34</t>
  </si>
  <si>
    <t>OV484426051BR</t>
  </si>
  <si>
    <t>2000005675404910</t>
  </si>
  <si>
    <t>MLB3003314010</t>
  </si>
  <si>
    <t>Cabo Do Trambulador Engate Uno Mille 2004 A 2013</t>
  </si>
  <si>
    <t>Lopes Poços Artesianos</t>
  </si>
  <si>
    <t>CPF 43276890097</t>
  </si>
  <si>
    <t>Parque dos Eucaliptos 197 - Br 290 km 142, ao lado da FL implementos galpão de madeira 2 andar. E, Eldorado do Sul - CEP: 92990000, Rio Grande do Sul</t>
  </si>
  <si>
    <t>43276890097</t>
  </si>
  <si>
    <t>Rua Parque dos Eucaliptos - Lopes Poços artesianos Artesianos 197 / Br 290 km 142 Referencia: caso não estiver ninguém no local, o entregador está autorizado entregar na fl implementos. - CEP 92990000 - Parque Eldorado, Eldorado do Sul, Rio Grande do Sul</t>
  </si>
  <si>
    <t>19 de maio | 00:36</t>
  </si>
  <si>
    <t>19 de maio | 16:12</t>
  </si>
  <si>
    <t>MEL42282024463LMXDF01</t>
  </si>
  <si>
    <t>2000005675355940</t>
  </si>
  <si>
    <t>Chegou em 18 de maio</t>
  </si>
  <si>
    <t>DIRCEU DANIEL MACHADO</t>
  </si>
  <si>
    <t>83745874900</t>
  </si>
  <si>
    <t>Rua Capistrano 90 / CEP 88130494 - Ponte do Imaruim, Palhoça, Santa Catarina</t>
  </si>
  <si>
    <t>88130494</t>
  </si>
  <si>
    <t>18 de maio | 13:26</t>
  </si>
  <si>
    <t>18 de maio | 19:32</t>
  </si>
  <si>
    <t>MEL42282062744LMFFF01</t>
  </si>
  <si>
    <t>2000004458406925</t>
  </si>
  <si>
    <t>18 de maio | 17:27</t>
  </si>
  <si>
    <t>19 de maio | 12:21</t>
  </si>
  <si>
    <t>MEL42281974625LMFFF01</t>
  </si>
  <si>
    <t>2000005675267750</t>
  </si>
  <si>
    <t>MLB3246849831</t>
  </si>
  <si>
    <t>Cabo De Capô Sem Alavanca Amarok 2010 Em Diante</t>
  </si>
  <si>
    <t>clidenor sereno</t>
  </si>
  <si>
    <t>CPF 40171477391</t>
  </si>
  <si>
    <t>rua cel. joao rolins - residencial jolé 100 - residencial jolé, Presidente Dutra - CEP: 65760000, Maranhão</t>
  </si>
  <si>
    <t>40171477391</t>
  </si>
  <si>
    <t>Rua Cel. Joao Rolins - Residencial Jolé 100 / Residencial Jolé - CEP 65760000 - Presidente Dutra, Maranhão</t>
  </si>
  <si>
    <t>Presidente Dutra</t>
  </si>
  <si>
    <t>65760000</t>
  </si>
  <si>
    <t>19 de maio | 03:59</t>
  </si>
  <si>
    <t>20 de maio | 13:10</t>
  </si>
  <si>
    <t>MEL42281967051LMXDF01</t>
  </si>
  <si>
    <t>2000005675104936</t>
  </si>
  <si>
    <t>Lidiane Batista</t>
  </si>
  <si>
    <t>CPF 74853252134</t>
  </si>
  <si>
    <t>Sebastião Martins De Lima Q.02 L.13 SN, Buriti Alegre - CEP: 75660000, Goiás</t>
  </si>
  <si>
    <t>74853252134</t>
  </si>
  <si>
    <t>RUA - Sebastião Martins De Lima SN / Referencia: De frente a oficina do lobão/Q.02 L.13 - CEP 75660000 - Serra Dourada, Buriti Alegre, Goiás</t>
  </si>
  <si>
    <t>Buriti Alegre</t>
  </si>
  <si>
    <t>75660000</t>
  </si>
  <si>
    <t>19 de maio | 02:07</t>
  </si>
  <si>
    <t>20 de maio | 12:06</t>
  </si>
  <si>
    <t>MEL42281946408LMXDF01</t>
  </si>
  <si>
    <t>2000005675037278</t>
  </si>
  <si>
    <t>Marcio Tiberio</t>
  </si>
  <si>
    <t>CPF 27419849803</t>
  </si>
  <si>
    <t>Avenida Capitão Manoel de Oliveira Carvalho 310 - loja de veículos, Ibiúna - CEP: 18150000, São Paulo</t>
  </si>
  <si>
    <t>27419849803</t>
  </si>
  <si>
    <t>Avenida Capitão Manoel de Oliveira Carvalho 310 / loja de veículos Referencia: loja Tiberio veículos - CEP 18150000 - centro, Ibiúna, São Paulo</t>
  </si>
  <si>
    <t>Ibiúna</t>
  </si>
  <si>
    <t>18150000</t>
  </si>
  <si>
    <t>18 de maio | 23:10</t>
  </si>
  <si>
    <t>19 de maio | 13:54</t>
  </si>
  <si>
    <t>MEL42281860227LMXDF01</t>
  </si>
  <si>
    <t>2000005675019616</t>
  </si>
  <si>
    <t>Milton Da Silva Guedes</t>
  </si>
  <si>
    <t>CPF 32661203885</t>
  </si>
  <si>
    <t>Rua Campo Verde 105 - portaria, São Paulo - CEP: 01456010, São Paulo</t>
  </si>
  <si>
    <t>32661203885</t>
  </si>
  <si>
    <t>Rua Fernão Vaz da Costa 07 / casa oficina - CEP 05777070 - Vila Nova das Belezas, São Paulo, São Paulo</t>
  </si>
  <si>
    <t>05777070</t>
  </si>
  <si>
    <t>18 de maio | 16:04</t>
  </si>
  <si>
    <t>18 de maio | 20:25</t>
  </si>
  <si>
    <t>42281852561</t>
  </si>
  <si>
    <t>2000005674953042</t>
  </si>
  <si>
    <t>MLB1845884352</t>
  </si>
  <si>
    <t>Kit Rolamento Roda Traseira Escort 1994 1995 1996 1997 98...</t>
  </si>
  <si>
    <t>Janice Pal</t>
  </si>
  <si>
    <t>CPF 28442831878</t>
  </si>
  <si>
    <t>Avenida Tomas Alves Figueiredo 501 - Casa, Lorena - CEP: 12609166, São Paulo</t>
  </si>
  <si>
    <t>28442831878</t>
  </si>
  <si>
    <t>Rua Bispo César Dacorso Filho 666 / Casa Referencia: Em Frente Ao Campo Do Brasil - CEP 12609290 - Cidade Industrial, Lorena, São Paulo</t>
  </si>
  <si>
    <t>12609290</t>
  </si>
  <si>
    <t>18 de maio | 23:00</t>
  </si>
  <si>
    <t>19 de maio | 14:02</t>
  </si>
  <si>
    <t>MEL42281821313LMXDF01</t>
  </si>
  <si>
    <t>2000005674846512</t>
  </si>
  <si>
    <t>Elton Jose Silva de Morais</t>
  </si>
  <si>
    <t>CPF 52568555149</t>
  </si>
  <si>
    <t>rua america 25 - em frente ao posto de combustivel rio branco, corumba ms - CEP: 79333110, Mato Grosso do Sul</t>
  </si>
  <si>
    <t>52568555149</t>
  </si>
  <si>
    <t>Rua América 25 / vidraçaria Império Referencia: secretaria ... Márcia - CEP 79333110 - Dom Bosco, Corumbá, Mato Grosso do Sul</t>
  </si>
  <si>
    <t>Corumbá</t>
  </si>
  <si>
    <t>79333110</t>
  </si>
  <si>
    <t>19 de maio | 04:18</t>
  </si>
  <si>
    <t>23 de maio | 10:17</t>
  </si>
  <si>
    <t>MEL42281830336LMXDF01</t>
  </si>
  <si>
    <t>2000005674846762</t>
  </si>
  <si>
    <t>MLB2603159144</t>
  </si>
  <si>
    <t>Par Pinoguia Pinça De Freio Cobalt Ltz1.4 Aut Flex 2012</t>
  </si>
  <si>
    <t>Ramedlo Mineiro</t>
  </si>
  <si>
    <t>CPF 01509162569</t>
  </si>
  <si>
    <t>Rua Professor Américo Simas 33 - Ed. N.S.R Ap 601, Salvador - CEP: 40050450, Bahia</t>
  </si>
  <si>
    <t>01509162569</t>
  </si>
  <si>
    <t>Rua Teixeira Lott 136 / CEP 47520000 - Centro, Ibotirama, Bahia</t>
  </si>
  <si>
    <t>Ibotirama</t>
  </si>
  <si>
    <t>47520000</t>
  </si>
  <si>
    <t>21 de maio | 14:30</t>
  </si>
  <si>
    <t>MEL42281831526LMXDF01</t>
  </si>
  <si>
    <t>2000005674808496</t>
  </si>
  <si>
    <t>MLB3006362425</t>
  </si>
  <si>
    <t>Cabo De Câmbio Engate Palio Elx Fire 2004 A 2011</t>
  </si>
  <si>
    <t>Ricardo Bueno Paranhos</t>
  </si>
  <si>
    <t>CPF 30462846830</t>
  </si>
  <si>
    <t>Rua Anhanguera 169, Francisco Morato - CEP: 07911020, São Paulo</t>
  </si>
  <si>
    <t>30462846830</t>
  </si>
  <si>
    <t>Rua Aurora 125 / CEP 01209000 - Santa Efigênia, São Paulo, São Paulo</t>
  </si>
  <si>
    <t>01209000</t>
  </si>
  <si>
    <t>18 de maio | 16:51</t>
  </si>
  <si>
    <t>42281755777</t>
  </si>
  <si>
    <t>2000004458193329</t>
  </si>
  <si>
    <t>Marileide Alves Barreto Rodrigues</t>
  </si>
  <si>
    <t>92774873568</t>
  </si>
  <si>
    <t>Rua Aruba 319 / Casa - CEP 45830312 - Dinah Borges, Eunápolis, Bahia</t>
  </si>
  <si>
    <t>Eunápolis</t>
  </si>
  <si>
    <t>45830312</t>
  </si>
  <si>
    <t>MEL42281808570LMFFF01</t>
  </si>
  <si>
    <t>2000005674777134</t>
  </si>
  <si>
    <t>Renato Martins</t>
  </si>
  <si>
    <t>28363823848</t>
  </si>
  <si>
    <t>RUA BARÃO DO RIO BRANCO 235 / Loja - CEP 17400082 - Garça, São Paulo</t>
  </si>
  <si>
    <t>17400082</t>
  </si>
  <si>
    <t>18 de maio | 19:43</t>
  </si>
  <si>
    <t>20 de maio | 10:12</t>
  </si>
  <si>
    <t>MEL42281744543LMFFF01</t>
  </si>
  <si>
    <t>https://myaccount.mercadolivre.com.br/shipments/42281744543/detail</t>
  </si>
  <si>
    <t>2000005674733618</t>
  </si>
  <si>
    <t>ROdrigo Stapassoli</t>
  </si>
  <si>
    <t>04861109906</t>
  </si>
  <si>
    <t>Rua Santa Clara de Assis 297 / CEP 88820000 - Içara, Santa Catarina</t>
  </si>
  <si>
    <t>Içara</t>
  </si>
  <si>
    <t>88820000</t>
  </si>
  <si>
    <t>18 de maio | 11:32</t>
  </si>
  <si>
    <t>18 de maio | 18:39</t>
  </si>
  <si>
    <t>MEL42281725947LMFFF01</t>
  </si>
  <si>
    <t>2000005674703234</t>
  </si>
  <si>
    <t>Marili Alves Dos Santos</t>
  </si>
  <si>
    <t>CPF 09227104810</t>
  </si>
  <si>
    <t>Rua Riachuelo 96 - conj. 301, São Paulo - CEP: 01007000, São Paulo</t>
  </si>
  <si>
    <t>09227104810</t>
  </si>
  <si>
    <t>Rua José Marques Leal 236 / CEP 03905000 - Jardim Nice, São Paulo, São Paulo</t>
  </si>
  <si>
    <t>03905000</t>
  </si>
  <si>
    <t>18 de maio | 16:17</t>
  </si>
  <si>
    <t>18 de maio | 21:01</t>
  </si>
  <si>
    <t>42281768640</t>
  </si>
  <si>
    <t>2000005674708118</t>
  </si>
  <si>
    <t>MLB2065095619</t>
  </si>
  <si>
    <t>Suporte (coxim) Radiador Corsa Frente Montana 2002/2012</t>
  </si>
  <si>
    <t xml:space="preserve">Bap auto pecas </t>
  </si>
  <si>
    <t>38612822000104</t>
  </si>
  <si>
    <t>Rua Frederico Radke 154 / CEP 88352330 - Santa Terezinha, Brusque, Santa Catarina</t>
  </si>
  <si>
    <t>88352330</t>
  </si>
  <si>
    <t>18 de maio | 11:30</t>
  </si>
  <si>
    <t>18 de maio | 19:55</t>
  </si>
  <si>
    <t>MEL42281707919LMFFF01</t>
  </si>
  <si>
    <t>2000005674595802</t>
  </si>
  <si>
    <t>MLB2095796708</t>
  </si>
  <si>
    <t>Bieleta Dianteira Fiat Novo Palio 2012 Em Diante 51868333</t>
  </si>
  <si>
    <t xml:space="preserve">Juliana  Anedina </t>
  </si>
  <si>
    <t>CPF 06074167427</t>
  </si>
  <si>
    <t>Av. comandante manoel lins caldas 562, Açu - CEP: 59650000, Rio Grande do Norte</t>
  </si>
  <si>
    <t>06074167427</t>
  </si>
  <si>
    <t>Avenida Comandante Lins Caldas 562 / CEP 59650000 - Meus Amores, Açu, Rio Grande do Norte</t>
  </si>
  <si>
    <t>Açu</t>
  </si>
  <si>
    <t>59650000</t>
  </si>
  <si>
    <t>20 de maio | 15:52</t>
  </si>
  <si>
    <t>MEL42281663505LMXDF01</t>
  </si>
  <si>
    <t>2000005674563370</t>
  </si>
  <si>
    <t>Gilberto Lima Paiva</t>
  </si>
  <si>
    <t>87033666772</t>
  </si>
  <si>
    <t>Rua Salustiano Ferreira Braga 300 / Referencia: se não tiver ngm em casa, pode entregar no vizinho da casa esquerda. Valdeia. - CEP 28300000 - Vinhosa, Itaperuna, Rio de Janeiro</t>
  </si>
  <si>
    <t>Itaperuna</t>
  </si>
  <si>
    <t>28300000</t>
  </si>
  <si>
    <t>19 de maio | 03:10</t>
  </si>
  <si>
    <t>20 de maio | 16:41</t>
  </si>
  <si>
    <t>MEL42281647101LMFFF01</t>
  </si>
  <si>
    <t>2000005674470064</t>
  </si>
  <si>
    <t>Denis Borges</t>
  </si>
  <si>
    <t>18886462760</t>
  </si>
  <si>
    <t>Rua General Manoel Rabelo 1035 / casa verde Referencia: casa verde em frente a torre - CEP 25065050 - Vila São Luís, Duque de Caxias, Rio de Janeiro</t>
  </si>
  <si>
    <t>25065050</t>
  </si>
  <si>
    <t>18 de maio | 16:19</t>
  </si>
  <si>
    <t>19 de maio | 11:08</t>
  </si>
  <si>
    <t>MEL42281656254LMFFF01</t>
  </si>
  <si>
    <t>2000005674434556</t>
  </si>
  <si>
    <t>Anderson Kleyber Bezerra De Melo</t>
  </si>
  <si>
    <t>CPF 06746709493</t>
  </si>
  <si>
    <t>Rua Nicarágua 176 - Apt 03 Espinheiro, Recife - CEP: 52020190, Pernambuco</t>
  </si>
  <si>
    <t>06746709493</t>
  </si>
  <si>
    <t>20 de maio | 10:53</t>
  </si>
  <si>
    <t>QC607998392BR</t>
  </si>
  <si>
    <t>2000005674413312</t>
  </si>
  <si>
    <t>Vadir Vicentin</t>
  </si>
  <si>
    <t>54901499904</t>
  </si>
  <si>
    <t>Rua Tercílio Berri 85 / casa - CEP 89121000 - sentro, Rio dos Cedros, Santa Catarina</t>
  </si>
  <si>
    <t>Rio dos Cedros</t>
  </si>
  <si>
    <t>89121000</t>
  </si>
  <si>
    <t>18 de maio | 22:46</t>
  </si>
  <si>
    <t>19 de maio | 13:01</t>
  </si>
  <si>
    <t>MEL42281635900LMFFF01</t>
  </si>
  <si>
    <t>2000005674399520</t>
  </si>
  <si>
    <t>Norivaldo Santiago</t>
  </si>
  <si>
    <t>CPF 12728070881</t>
  </si>
  <si>
    <t>Rua Cordão de São Francisco 125 - casa, São Paulo - CEP: 08190000, São Paulo</t>
  </si>
  <si>
    <t>12728070881</t>
  </si>
  <si>
    <t>Rua Cordão de São Francisco 39 / Casa Referencia: Rua Da Estação Do Itaim Paulista A Pessoa Que Recebe rone - CEP 08190000 - Vila Aimoré, São Paulo, São Paulo</t>
  </si>
  <si>
    <t>08190000</t>
  </si>
  <si>
    <t>18 de maio | 16:06</t>
  </si>
  <si>
    <t>18 de maio | 18:54</t>
  </si>
  <si>
    <t>42281629052</t>
  </si>
  <si>
    <t>2000004458026285</t>
  </si>
  <si>
    <t>CPF 22779087897</t>
  </si>
  <si>
    <t>Rua José Freire Júnior 359 - rua jose freire junior, São Paulo - CEP: 08041700, São Paulo</t>
  </si>
  <si>
    <t>22779087897</t>
  </si>
  <si>
    <t>Rua Francisco de Soutomaior 915 / Apa. 3 torre 1 Referencia: deixar na portaria com Porteiro - CEP 08452430 - Jardim Lourdes, São Paulo, São Paulo</t>
  </si>
  <si>
    <t>08452430</t>
  </si>
  <si>
    <t>18 de maio | 17:45</t>
  </si>
  <si>
    <t>42281627874</t>
  </si>
  <si>
    <t>2000005674404092</t>
  </si>
  <si>
    <t>Cristiane Cassia Pereira De Souza</t>
  </si>
  <si>
    <t>CPF 01101715600</t>
  </si>
  <si>
    <t>Praça Treze de Maio 31, Três Corações - CEP: 37410067, Minas Gerais</t>
  </si>
  <si>
    <t>01101715600</t>
  </si>
  <si>
    <t>Praça Treze de Maio 31 / Referencia: casa rosa próximo ao supermercado Noel - CEP 37410067 - Centro, Três Corações, Minas Gerais</t>
  </si>
  <si>
    <t>Três Corações</t>
  </si>
  <si>
    <t>37410067</t>
  </si>
  <si>
    <t>19 de maio | 01:10</t>
  </si>
  <si>
    <t>19 de maio | 12:00</t>
  </si>
  <si>
    <t>MEL42281571217LMXDF01</t>
  </si>
  <si>
    <t>2000005674372670</t>
  </si>
  <si>
    <t>Eder Santos</t>
  </si>
  <si>
    <t>02944560581</t>
  </si>
  <si>
    <t>Rua Manuel Alves Ferreira 331 / Lagoa salgada - CEP 44082610 - Lagoa Salgada, Feira de Santana, Bahia</t>
  </si>
  <si>
    <t>44082610</t>
  </si>
  <si>
    <t>18 de maio | 20:57</t>
  </si>
  <si>
    <t>19 de maio | 11:47</t>
  </si>
  <si>
    <t>MEL42281558543LMFFF01</t>
  </si>
  <si>
    <t>2000004455681885</t>
  </si>
  <si>
    <t>MLB2772449999</t>
  </si>
  <si>
    <t>Kit Reparo Trambulador Cambio Corsa Celta Com Liame</t>
  </si>
  <si>
    <t>Luiza Katlynne Alves Marques</t>
  </si>
  <si>
    <t>CPF 12143460651</t>
  </si>
  <si>
    <t>Rua Graciliano Manoel Gomes 1382 - casa, Florianópolis - CEP: 88058200, Santa Catarina</t>
  </si>
  <si>
    <t>12143460651</t>
  </si>
  <si>
    <t>Rua Graciliano Manoel Gomes 1382 / casa Referencia: csa na esquina verde - CEP 88058200 - Ingleses do Rio Vermelho, Florianópolis, Santa Catarina</t>
  </si>
  <si>
    <t>88058200</t>
  </si>
  <si>
    <t>19 de maio | 03:36</t>
  </si>
  <si>
    <t>20 de maio | 08:54</t>
  </si>
  <si>
    <t>MEL42281509027LMXDF01</t>
  </si>
  <si>
    <t>2000004451423755</t>
  </si>
  <si>
    <t>davi souza</t>
  </si>
  <si>
    <t>08705154626</t>
  </si>
  <si>
    <t>BR 262 KM 53 1325 / LOJA PNEUS REALEZA Referencia: ENTREGAR NA LOJA PNEUS REALEZA - CEP 36909300 - REALEZA, Realeza, Minas Gerais</t>
  </si>
  <si>
    <t>Realeza</t>
  </si>
  <si>
    <t>36909300</t>
  </si>
  <si>
    <t>18 de maio | 06:59</t>
  </si>
  <si>
    <t>19 de maio | 14:19</t>
  </si>
  <si>
    <t>MEL42281506103LMFFF01</t>
  </si>
  <si>
    <t>2000004451423757</t>
  </si>
  <si>
    <t>MLB3246958565</t>
  </si>
  <si>
    <t>Cabo De Capô Com Alavanca Montana 2003 Em Diante</t>
  </si>
  <si>
    <t>CPF 08705154626</t>
  </si>
  <si>
    <t>avenida vitoria minasrealeza manhuaçu mg 1321 - loja pneus realeza ao lado posto itauna 5, Realeza - CEP: 36905000, Minas Gerais</t>
  </si>
  <si>
    <t>19 de maio | 03:08</t>
  </si>
  <si>
    <t>20 de maio | 12:09</t>
  </si>
  <si>
    <t>MEL42281563206LMXDF01</t>
  </si>
  <si>
    <t>2000005673883940</t>
  </si>
  <si>
    <t>77261-2</t>
  </si>
  <si>
    <t>MLB2836652482</t>
  </si>
  <si>
    <t>Par Cabo De Freio Traseira Celta 2001 Em Diante Com Conector</t>
  </si>
  <si>
    <t>João Vitor Tavares</t>
  </si>
  <si>
    <t>CPF 01863624635</t>
  </si>
  <si>
    <t>Rua das Carambolas 127, Paracatu - CEP: 38606280, Minas Gerais</t>
  </si>
  <si>
    <t>01863624635</t>
  </si>
  <si>
    <t>24 de maio | 15:16</t>
  </si>
  <si>
    <t>QC648010312BR</t>
  </si>
  <si>
    <t>2000005673387714</t>
  </si>
  <si>
    <t>MLB3050538963</t>
  </si>
  <si>
    <t>Bandeja 307 Esquerdo 2002 Á 2012</t>
  </si>
  <si>
    <t>Euripedes Balsanulfo Bertula</t>
  </si>
  <si>
    <t>CPF 62824457104</t>
  </si>
  <si>
    <t>Rua Joaquim Bonifácio 17 - Casa, Leopoldo de Bulhões - CEP: 75190000, Goiás</t>
  </si>
  <si>
    <t>62824457104</t>
  </si>
  <si>
    <t>Rua Joaquim Bonifácio 17 / CEP 75190000 - centro, Leopoldo de Bulhões, Goiás</t>
  </si>
  <si>
    <t>Leopoldo de Bulhões</t>
  </si>
  <si>
    <t>75190000</t>
  </si>
  <si>
    <t>19 de maio | 03:26</t>
  </si>
  <si>
    <t>20 de maio | 09:35</t>
  </si>
  <si>
    <t>MEL42281178595LMXDF01</t>
  </si>
  <si>
    <t>2000005673338768</t>
  </si>
  <si>
    <t>Calos Eduardo Ferreira</t>
  </si>
  <si>
    <t>00231256086</t>
  </si>
  <si>
    <t>Rua Doutor Flores 576 / casa - CEP 94120050 - Morada do Vale II, Gravataí, Rio Grande do Sul</t>
  </si>
  <si>
    <t>94120050</t>
  </si>
  <si>
    <t>18 de maio | 16:07</t>
  </si>
  <si>
    <t>19 de maio | 11:25</t>
  </si>
  <si>
    <t>MEL42281154429LMFFF01</t>
  </si>
  <si>
    <t>2000004457459599</t>
  </si>
  <si>
    <t>Como o comprador não te enviou o produto, nós cancelamos a devolução e te liberamos o dinheiro.</t>
  </si>
  <si>
    <t xml:space="preserve">Adalberto Pereira </t>
  </si>
  <si>
    <t>CPF 35875312858</t>
  </si>
  <si>
    <t>Rua Daniela Peres 43, Piracicaba - CEP: 13425691, São Paulo</t>
  </si>
  <si>
    <t>35875312858</t>
  </si>
  <si>
    <t>Rua Daniela Peres 43 / CEP 13425691 - Jardim Alvorada, Piracicaba, São Paulo</t>
  </si>
  <si>
    <t>13425691</t>
  </si>
  <si>
    <t>19 de maio | 01:00</t>
  </si>
  <si>
    <t>19 de maio | 19:43</t>
  </si>
  <si>
    <t>MEL42281134123LMXDF01</t>
  </si>
  <si>
    <t>2000005673161562</t>
  </si>
  <si>
    <t>Bruno Dos Santos Borel</t>
  </si>
  <si>
    <t>CPF 37388820817</t>
  </si>
  <si>
    <t>Rua Ferreira 68 - Csa 02, Embu das Artes - CEP: 06813190, São Paulo</t>
  </si>
  <si>
    <t>37388820817</t>
  </si>
  <si>
    <t>Rua Ferreira 68 / Csa 02 - CEP 06813190 - Jardim Santa Tereza, Embu das Artes, São Paulo</t>
  </si>
  <si>
    <t>06813190</t>
  </si>
  <si>
    <t>18 de maio | 15:57</t>
  </si>
  <si>
    <t>18 de maio | 18:05</t>
  </si>
  <si>
    <t>42281082655</t>
  </si>
  <si>
    <t>2000005673143566</t>
  </si>
  <si>
    <t>antonio monteiro jose dos santos filho</t>
  </si>
  <si>
    <t>CPF 33128928720</t>
  </si>
  <si>
    <t>Rua Tabelião Pinho 95 - A, Rio de Janeiro - CEP: 23052070, Rio de Janeiro</t>
  </si>
  <si>
    <t>33128928720</t>
  </si>
  <si>
    <t>Rua Tabelião Pinho 95 / A - CEP 23052070 - Campo Grande, Rio de Janeiro, Rio de Janeiro</t>
  </si>
  <si>
    <t>23052070</t>
  </si>
  <si>
    <t>19 de maio | 01:45</t>
  </si>
  <si>
    <t>19 de maio | 14:58</t>
  </si>
  <si>
    <t>MEL42281131138LMXDF01</t>
  </si>
  <si>
    <t>2000005673136996</t>
  </si>
  <si>
    <t>marcelo augusto ayres</t>
  </si>
  <si>
    <t>33958594875</t>
  </si>
  <si>
    <t>Rua Luiza de Carvalho 195 / apto 25a - CEP 18046161 - Jardim Pagliato, Sorocaba, São Paulo</t>
  </si>
  <si>
    <t>18046161</t>
  </si>
  <si>
    <t>18 de maio | 12:23</t>
  </si>
  <si>
    <t>18 de maio | 18:34</t>
  </si>
  <si>
    <t>MEL42281069941LMFFF01</t>
  </si>
  <si>
    <t>2000005673115552</t>
  </si>
  <si>
    <t>Roseane Maia de souza Maia</t>
  </si>
  <si>
    <t>05292232360</t>
  </si>
  <si>
    <t>Rua Santo Antônio 3800 / CEP 25820185 - Triângulo, Três Rios, Rio de Janeiro</t>
  </si>
  <si>
    <t>Três Rios</t>
  </si>
  <si>
    <t>25820185</t>
  </si>
  <si>
    <t>18 de maio | 19:45</t>
  </si>
  <si>
    <t>19 de maio | 11:58</t>
  </si>
  <si>
    <t>MEL42281063549LMFFF01</t>
  </si>
  <si>
    <t>2000005673095494</t>
  </si>
  <si>
    <t>Carlos Henrique Paschoali</t>
  </si>
  <si>
    <t>15513938839</t>
  </si>
  <si>
    <t>Avenida Marginal 2025 / Loja television Referencia: Loja television - CEP 11686496 - Perequê Mirim, Ubatuba, São Paulo</t>
  </si>
  <si>
    <t>11686496</t>
  </si>
  <si>
    <t>18 de maio | 16:03</t>
  </si>
  <si>
    <t>19 de maio | 14:28</t>
  </si>
  <si>
    <t>MEL42281110722LMFFF01</t>
  </si>
  <si>
    <t>2000005673080568</t>
  </si>
  <si>
    <t>ivan  franklin</t>
  </si>
  <si>
    <t>10113305982</t>
  </si>
  <si>
    <t>Rua São Pedro 87 / CEP 14185000 - Centro, Candia, São Paulo</t>
  </si>
  <si>
    <t>Candia</t>
  </si>
  <si>
    <t>14185000</t>
  </si>
  <si>
    <t>19 de maio | 15:06</t>
  </si>
  <si>
    <t>MEL42281044343LMFFF01</t>
  </si>
  <si>
    <t>2000005673055006</t>
  </si>
  <si>
    <t>MLB2095786545</t>
  </si>
  <si>
    <t>Par De Bieleta Dianteira Novo Uno 2011 Em Diante 51868333</t>
  </si>
  <si>
    <t>Guilherme Kurtz Bier Zanin</t>
  </si>
  <si>
    <t>CPF 04882340003</t>
  </si>
  <si>
    <t>Avenida Carlos Oliveira Machado 181, Passo Fundo - CEP: 99060060, Rio Grande do Sul</t>
  </si>
  <si>
    <t>04882340003</t>
  </si>
  <si>
    <t>Avenida Carlos Oliveira Machado 181 / CEP 99060060 - São Cristóvão, Passo Fundo, Rio Grande do Sul</t>
  </si>
  <si>
    <t>Passo Fundo</t>
  </si>
  <si>
    <t>99060060</t>
  </si>
  <si>
    <t>19 de maio | 03:18</t>
  </si>
  <si>
    <t>20 de maio | 16:52</t>
  </si>
  <si>
    <t>MEL42281093322LMXDF01</t>
  </si>
  <si>
    <t>2000004457335189</t>
  </si>
  <si>
    <t>Ediel Tiago</t>
  </si>
  <si>
    <t>85920911522</t>
  </si>
  <si>
    <t>Rua Sônia Lima 09 / primeiro andar - CEP 40730600 - Fazenda Coutos, Salvador, Bahia</t>
  </si>
  <si>
    <t>40730600</t>
  </si>
  <si>
    <t>18 de maio | 13:57</t>
  </si>
  <si>
    <t>18 de maio | 18:08</t>
  </si>
  <si>
    <t>MEL42281068750LMFFF01</t>
  </si>
  <si>
    <t>2000005672723452</t>
  </si>
  <si>
    <t>Edite Pinheiro de Moraes</t>
  </si>
  <si>
    <t>CPF 01236187890</t>
  </si>
  <si>
    <t>Rua Vereador Luiz Zucoloto 2320 - Casa, Votuporanga - CEP: 15505280, São Paulo</t>
  </si>
  <si>
    <t>01236187890</t>
  </si>
  <si>
    <t>Rua Luiz Morini 5672 / Casa Referencia: /Restriçao-18a21h/Condomínio-No/Portaria-NA/Elevador-NA/Escalera-No - CEP 15505141 - Jardim Residencial Vilar, Votuporanga, São Paulo</t>
  </si>
  <si>
    <t>Votuporanga</t>
  </si>
  <si>
    <t>15505141</t>
  </si>
  <si>
    <t>20 de maio | 13:16</t>
  </si>
  <si>
    <t>MEL42280953362LMXDF01</t>
  </si>
  <si>
    <t>2000005672673452</t>
  </si>
  <si>
    <t>Marciano Aparecido da Silva</t>
  </si>
  <si>
    <t>09993693936</t>
  </si>
  <si>
    <t>Estrada de Campinhos à Ouro Fino 150metros SN / Casa Pátio Serraria Referencia: Estrada Campinhos/Ouro Fino 150metros. Ao passar o cemitério primeiro portão à esquerda. - CEP 83480000 - Campinhos, Tunas do Paraná, Paraná</t>
  </si>
  <si>
    <t>Tunas do Paraná</t>
  </si>
  <si>
    <t>83480000</t>
  </si>
  <si>
    <t>18 de maio | 17:06</t>
  </si>
  <si>
    <t>19 de maio | 15:37</t>
  </si>
  <si>
    <t>MEL42280876347LMFFF01</t>
  </si>
  <si>
    <t>2000005672668382</t>
  </si>
  <si>
    <t>Livio  Quirino</t>
  </si>
  <si>
    <t>00868055417</t>
  </si>
  <si>
    <t>Avenida João Fonseca de Albuquerque 2489 / Estrela do mar 2002 Referencia: Prédio Beira Mar Condomínio Clube - CEP 53437010 - Janga, Paulista, Pernambuco</t>
  </si>
  <si>
    <t>53437010</t>
  </si>
  <si>
    <t>18 de maio | 19:53</t>
  </si>
  <si>
    <t>19 de maio | 18:02</t>
  </si>
  <si>
    <t>MEL42280925610LMFFF01</t>
  </si>
  <si>
    <t>2000005672702656</t>
  </si>
  <si>
    <t>Ataide Silva</t>
  </si>
  <si>
    <t>44486655850</t>
  </si>
  <si>
    <t>Rua três 8 / Referencia: próximo empresa DMDL - CEP 18120000 - Dona Catarina, Mairinque, São Paulo</t>
  </si>
  <si>
    <t>18 de maio | 02:18</t>
  </si>
  <si>
    <t>MEL42280941354LMFFF01</t>
  </si>
  <si>
    <t>2000005672645510</t>
  </si>
  <si>
    <t>MLB2949546271</t>
  </si>
  <si>
    <t>Par Pivô Suspensão E Bieletas Cobalt 2011 Em Diante</t>
  </si>
  <si>
    <t>Gilmar Da Silva</t>
  </si>
  <si>
    <t>CPF 01817802917</t>
  </si>
  <si>
    <t>Rua João Maria Goes 417 - casa, São José dos Pinhais - CEP: 83060206, Paraná</t>
  </si>
  <si>
    <t>01817802917</t>
  </si>
  <si>
    <t>Rua João Maria Goes 417 / casa - CEP 83060206 - Guatupê, São José dos Pinhais, Paraná</t>
  </si>
  <si>
    <t>83060206</t>
  </si>
  <si>
    <t>19 de maio | 00:58</t>
  </si>
  <si>
    <t>20 de maio | 14:10</t>
  </si>
  <si>
    <t>MEL42280863557LMXDF01</t>
  </si>
  <si>
    <t>2000005672473064</t>
  </si>
  <si>
    <t>Vania Timoteo Dos Santos</t>
  </si>
  <si>
    <t>36187660846</t>
  </si>
  <si>
    <t>rua borbagato 340 / Referencia: sim - CEP 16360000 - vila bandeirantes, Avanhandava, São Paulo</t>
  </si>
  <si>
    <t>Avanhandava</t>
  </si>
  <si>
    <t>16360000</t>
  </si>
  <si>
    <t>18 de maio | 19:35</t>
  </si>
  <si>
    <t>19 de maio | 16:09</t>
  </si>
  <si>
    <t>MEL42280844866LMFFF01</t>
  </si>
  <si>
    <t>2000005672263488</t>
  </si>
  <si>
    <t>giucepeoliveira giucepeoliveira</t>
  </si>
  <si>
    <t>27941873842</t>
  </si>
  <si>
    <t>Rua Afonso Braz 265 / CEP 04511010 - Vila Nova Conceição, São Paulo, São Paulo</t>
  </si>
  <si>
    <t>04511010</t>
  </si>
  <si>
    <t>18 de maio | 02:10</t>
  </si>
  <si>
    <t>18 de maio | 19:46</t>
  </si>
  <si>
    <t>MEL42280699893LMFFF01</t>
  </si>
  <si>
    <t>2000004456970911</t>
  </si>
  <si>
    <t>Celson Santos Do Prado</t>
  </si>
  <si>
    <t>CPF 88397475915</t>
  </si>
  <si>
    <t>marumbi 4056, umuarama - CEP: 87503630, Paraná</t>
  </si>
  <si>
    <t>88397475915</t>
  </si>
  <si>
    <t>Rua Marumbi 4056 / Casa Referencia: Fundo De Pista Da Auto Escola Barbosa - CEP 87503630 - Zona VII, Umuarama, Paraná</t>
  </si>
  <si>
    <t>Umuarama</t>
  </si>
  <si>
    <t>87503630</t>
  </si>
  <si>
    <t>MEL42280665691LMXDF01</t>
  </si>
  <si>
    <t>2000005672166634</t>
  </si>
  <si>
    <t>par442056/57</t>
  </si>
  <si>
    <t>MLB2997399054</t>
  </si>
  <si>
    <t>Par Bandeja Inferior Sem Pivô Santana 1988 A 2002</t>
  </si>
  <si>
    <t>Rafael Peres Da Silva Dantas</t>
  </si>
  <si>
    <t>CPF 34313930809</t>
  </si>
  <si>
    <t>Rua Domingos Espinhosa 313 - casa 1, São Paulo - CEP: 03804100, São Paulo</t>
  </si>
  <si>
    <t>34313930809</t>
  </si>
  <si>
    <t>Rua Domingos Espinhosa 313 / casa 1 Referencia: É uma travessa da Av Buturussu. - CEP 03804100 - Parque Boturussu, São Paulo, São Paulo</t>
  </si>
  <si>
    <t>03804100</t>
  </si>
  <si>
    <t>18 de maio | 16:30</t>
  </si>
  <si>
    <t>18 de maio | 19:52</t>
  </si>
  <si>
    <t>42280655075</t>
  </si>
  <si>
    <t>2000005672170598</t>
  </si>
  <si>
    <t>kazuza gontijo</t>
  </si>
  <si>
    <t>69808716687</t>
  </si>
  <si>
    <t>Rua Sílvio Corrêa de Lacerda 1765 / CEP 35524092 - Park Dona Gumercinda Martins, Nova Serrana, Minas Gerais</t>
  </si>
  <si>
    <t>Nova Serrana</t>
  </si>
  <si>
    <t>35524092</t>
  </si>
  <si>
    <t>18 de maio | 17:14</t>
  </si>
  <si>
    <t>20 de maio | 13:21</t>
  </si>
  <si>
    <t>MEL42280655067LMFFF01</t>
  </si>
  <si>
    <t>2000005672123760</t>
  </si>
  <si>
    <t>Mirian Dias</t>
  </si>
  <si>
    <t>CPF 05505314597</t>
  </si>
  <si>
    <t>Rua das Pedrinhas 101 - casa, Salvador - CEP: 40720460, Bahia</t>
  </si>
  <si>
    <t>05505314597</t>
  </si>
  <si>
    <t>22 de maio | 09:41</t>
  </si>
  <si>
    <t>QC700010585BR</t>
  </si>
  <si>
    <t>2000004456917981</t>
  </si>
  <si>
    <t>Veronlca Silvestre da silva</t>
  </si>
  <si>
    <t>CPF 07136101409</t>
  </si>
  <si>
    <t>Rua Doutor Juracy Pereira 9 - Jardim Royal Md 0 QR, Maceió - CEP: 57072040, Alagoas</t>
  </si>
  <si>
    <t>07136101409</t>
  </si>
  <si>
    <t>AVENIDA DOUTOR DUDA CALADO 84 / Mercadinho Comercial Santos - CEP 57075680 - Maceió, Alagoas</t>
  </si>
  <si>
    <t>57075680</t>
  </si>
  <si>
    <t>20 de maio | 00:49</t>
  </si>
  <si>
    <t>22 de maio | 08:55</t>
  </si>
  <si>
    <t>MEL42280610771LMXDF01</t>
  </si>
  <si>
    <t>https://myaccount.mercadolivre.com.br/shipments/42280610771/detail</t>
  </si>
  <si>
    <t>2000005671868636</t>
  </si>
  <si>
    <t>Jailso Barboza da Silva</t>
  </si>
  <si>
    <t>09085517893</t>
  </si>
  <si>
    <t>Rua Maria Rosa Brandão 198 / CEP 16482012 - Atilio Domingues Brandão, Guaimbê, São Paulo</t>
  </si>
  <si>
    <t>Guaimbê</t>
  </si>
  <si>
    <t>16482012</t>
  </si>
  <si>
    <t>19 de maio | 09:34</t>
  </si>
  <si>
    <t>MEL42280523467LMFFF01</t>
  </si>
  <si>
    <t>2000005671750660</t>
  </si>
  <si>
    <t>evanilson anacleto de sousa anacleto</t>
  </si>
  <si>
    <t>07029569709</t>
  </si>
  <si>
    <t>Estrada da Paciência SN / rua a lote31 quadra3 paciencia em frente colegioca Referencia: rua a lote31 quadra3 paciencia em frente colegiocastelo branco - CEP 23580317 - Cosmos, Rio de Janeiro, Rio de Janeiro</t>
  </si>
  <si>
    <t>23580317</t>
  </si>
  <si>
    <t>18 de maio | 02:12</t>
  </si>
  <si>
    <t>MEL42280530490LMFFF01</t>
  </si>
  <si>
    <t>2000005671529994</t>
  </si>
  <si>
    <t>5402/03</t>
  </si>
  <si>
    <t>MLB2732102451</t>
  </si>
  <si>
    <t>Par Bieleta Dianteira Honda Civic 2001 A 2006 Ambos Os Lados</t>
  </si>
  <si>
    <t>Francisca Josiane Andrade Silva</t>
  </si>
  <si>
    <t>CPF 01014554101</t>
  </si>
  <si>
    <t>Rua D 6, planaltina - CEP: 73365732, Distrito Federal</t>
  </si>
  <si>
    <t>01014554101</t>
  </si>
  <si>
    <t>73365732</t>
  </si>
  <si>
    <t>2000004456682455</t>
  </si>
  <si>
    <t>Felipe Johnny Garcia de sousa</t>
  </si>
  <si>
    <t>23065003805</t>
  </si>
  <si>
    <t>Avenida Otávio Braga de Mesquita 2570 / JOHNNY'S CAR Referencia: horário atendimento de segunda a sexta das 09h30 até 18h30 e sábado das 09h30 às 16h00min
Estamos no shopping do Carro - CEP 07191000 - Vila Flórida, Guarulhos, São Paulo</t>
  </si>
  <si>
    <t>07191000</t>
  </si>
  <si>
    <t>18 de maio | 01:29</t>
  </si>
  <si>
    <t>18 de maio | 10:29</t>
  </si>
  <si>
    <t>MEL42280436570LMFFF01</t>
  </si>
  <si>
    <t>2000004456665229</t>
  </si>
  <si>
    <t xml:space="preserve">Elaine  portes maciel </t>
  </si>
  <si>
    <t>CPF 47859690837</t>
  </si>
  <si>
    <t>Rua Avelino Faria de Souza Franco 1040 - lote 2 d14, Mogi das Cruzes - CEP: 08830290, São Paulo</t>
  </si>
  <si>
    <t>47859690837</t>
  </si>
  <si>
    <t>Rua Avelino Faria de Souza Franco 1040 / lote 2 d14 - CEP 08830290 - Vila Nova Aparecida, Mogi das Cruzes, São Paulo</t>
  </si>
  <si>
    <t>08830290</t>
  </si>
  <si>
    <t>18 de maio | 20:09</t>
  </si>
  <si>
    <t>42280374703</t>
  </si>
  <si>
    <t>2000005671475132</t>
  </si>
  <si>
    <t>Leandro Jose da rocha</t>
  </si>
  <si>
    <t>02167519184</t>
  </si>
  <si>
    <t>Rua 24 28 / quadra 56 - CEP 72815430 - Parque JK, Luziânia, Goiás</t>
  </si>
  <si>
    <t>Luziânia</t>
  </si>
  <si>
    <t>72815430</t>
  </si>
  <si>
    <t>18 de maio | 11:31</t>
  </si>
  <si>
    <t>19 de maio | 16:52</t>
  </si>
  <si>
    <t>MEL42280354793LMFFF01</t>
  </si>
  <si>
    <t>2000004456618629</t>
  </si>
  <si>
    <t>Edmar Moura</t>
  </si>
  <si>
    <t>05678891499</t>
  </si>
  <si>
    <t>Rua Universitário Francisco Severino de Souza 451 / CEP 58770000 - cabo branco, Coremas, Paraíba</t>
  </si>
  <si>
    <t>Coremas</t>
  </si>
  <si>
    <t>58770000</t>
  </si>
  <si>
    <t>18 de maio | 02:52</t>
  </si>
  <si>
    <t>19 de maio | 16:55</t>
  </si>
  <si>
    <t>MEL42280376124LMFFF01</t>
  </si>
  <si>
    <t>2000005671220668</t>
  </si>
  <si>
    <t>Osmar p guerra</t>
  </si>
  <si>
    <t>08144212452</t>
  </si>
  <si>
    <t>Rua Barão do Rio Branco 182 / 1 andar Referencia: Em frente o Binhas Hotel - CEP 56700000 - planalto, São José do Egito, Pernambuco</t>
  </si>
  <si>
    <t>São José do Egito</t>
  </si>
  <si>
    <t>56700000</t>
  </si>
  <si>
    <t>MEL42280244821LMFFF01</t>
  </si>
  <si>
    <t>2000005671179200</t>
  </si>
  <si>
    <t>nilton valachinski</t>
  </si>
  <si>
    <t>62442520982</t>
  </si>
  <si>
    <t>Rua Toledo 138 / 138 - Casa 02 Referencia: casa 02 - CEP 83410600 - Guaraituba, Colombo, Paraná</t>
  </si>
  <si>
    <t>Colombo</t>
  </si>
  <si>
    <t>83410600</t>
  </si>
  <si>
    <t>17 de maio | 19:13</t>
  </si>
  <si>
    <t>18 de maio | 15:07</t>
  </si>
  <si>
    <t>MEL42280230833LMFFF01</t>
  </si>
  <si>
    <t>2000005671108316</t>
  </si>
  <si>
    <t>MLB3250093001</t>
  </si>
  <si>
    <t>Cabo De Capô Com Alavanca 1608mm Siena 2012 Em Diante</t>
  </si>
  <si>
    <t>João Magalhães</t>
  </si>
  <si>
    <t>CPF 05851795735</t>
  </si>
  <si>
    <t>Av. Ministro Edgar Romero 81 - Sala 340 Madureira, Rio de Janeiro - CEP: 21350901, Rio de Janeiro</t>
  </si>
  <si>
    <t>05851795735</t>
  </si>
  <si>
    <t>Avenida Ministro Edgar Romero 81 / Sala 340 - CEP 21350901 - Madureira, Rio de Janeiro, Rio de Janeiro</t>
  </si>
  <si>
    <t>21350901</t>
  </si>
  <si>
    <t>19 de maio | 00:32</t>
  </si>
  <si>
    <t>22 de maio | 16:15</t>
  </si>
  <si>
    <t>MEL42280195923LMXDF01</t>
  </si>
  <si>
    <t>2000005671066600</t>
  </si>
  <si>
    <t>MLB2107912460</t>
  </si>
  <si>
    <t>Kit Pino Guia Bucha Pinça Freio Cobalt Agile Meriva Zafira</t>
  </si>
  <si>
    <t>Edson dos Santos</t>
  </si>
  <si>
    <t>CPF 29423670830</t>
  </si>
  <si>
    <t>Rua Doze de Junho 85, Taubaté - CEP: 12070250, São Paulo</t>
  </si>
  <si>
    <t>29423670830</t>
  </si>
  <si>
    <t>Rua Doze de Junho 85 / CEP 12070250 - Jardim Ana Emilia, Taubaté, São Paulo</t>
  </si>
  <si>
    <t>12070250</t>
  </si>
  <si>
    <t>19 de maio | 12:46</t>
  </si>
  <si>
    <t>MEL42280233830LMXDF01</t>
  </si>
  <si>
    <t>2000005671034414</t>
  </si>
  <si>
    <t>Gleice De Sousa Araujo Gleice De Sousa Araujo</t>
  </si>
  <si>
    <t>CPF 02119306109</t>
  </si>
  <si>
    <t>Avenida da Igualdade SN - Qd 88 Lt 20, Aparecida de Goiânia - CEP: 74930530, Goiás</t>
  </si>
  <si>
    <t>02119306109</t>
  </si>
  <si>
    <t>Avenida Rio Vermelho SN / qd 31 LT 10 Referencia: Em frente ao supermercado União - CEP 74355534 - Jardim Itaipu, Goiânia, Goiás</t>
  </si>
  <si>
    <t>74355534</t>
  </si>
  <si>
    <t>20 de maio | 08:41</t>
  </si>
  <si>
    <t>MEL42280164113LMXDF01</t>
  </si>
  <si>
    <t>2000005671002544</t>
  </si>
  <si>
    <t>MLB1781942001</t>
  </si>
  <si>
    <t>Cabo De Marcha Celta 2007/2014 Com Terminal</t>
  </si>
  <si>
    <t>Mariene Rosa de Jesus Gondim</t>
  </si>
  <si>
    <t>96002581553</t>
  </si>
  <si>
    <t>Rua Humberto de Campos 17 / JC. Material  Cons. Referencia: Praça Humberto de Campos. número 17. JC  Matrial de Construção. - CEP 45255000 - Centro, Mirante, Bahia</t>
  </si>
  <si>
    <t>Mirante</t>
  </si>
  <si>
    <t>45255000</t>
  </si>
  <si>
    <t>18 de maio | 16:01</t>
  </si>
  <si>
    <t>21 de maio | 11:46</t>
  </si>
  <si>
    <t>MEL42280150793LMFFF01</t>
  </si>
  <si>
    <t>2000005670989416</t>
  </si>
  <si>
    <t>Elber Frederice</t>
  </si>
  <si>
    <t>38459079830</t>
  </si>
  <si>
    <t>Rua Padre Rodolfo Komorek 85 / CEP 12760000 - Jardim Mavisou, Lavrinhas, São Paulo</t>
  </si>
  <si>
    <t>Lavrinhas</t>
  </si>
  <si>
    <t>12760000</t>
  </si>
  <si>
    <t>18 de maio | 00:02</t>
  </si>
  <si>
    <t>18 de maio | 15:21</t>
  </si>
  <si>
    <t>MEL42280146121LMFFF01</t>
  </si>
  <si>
    <t>2000004456369149</t>
  </si>
  <si>
    <t>José Eduardo Castilho</t>
  </si>
  <si>
    <t>06287622679</t>
  </si>
  <si>
    <t>Av. Sr dos Passo 1865 / Casa 5 - CEP 36037490 - São Pedro, Juiz de Fora, Minas Gerais</t>
  </si>
  <si>
    <t>36037490</t>
  </si>
  <si>
    <t>18 de maio | 17:20</t>
  </si>
  <si>
    <t>19 de maio | 15:58</t>
  </si>
  <si>
    <t>MEL42280085727LMFFF01</t>
  </si>
  <si>
    <t>2000005670737184</t>
  </si>
  <si>
    <t>Adriano Manske</t>
  </si>
  <si>
    <t>89534190934</t>
  </si>
  <si>
    <t>Rua Anita Garibaldi 961 / Sala 01 - CEP 89203301 - Anita Garibaldi, Joinville, Santa Catarina</t>
  </si>
  <si>
    <t>89203301</t>
  </si>
  <si>
    <t>17 de maio | 22:49</t>
  </si>
  <si>
    <t>18 de maio | 09:32</t>
  </si>
  <si>
    <t>MEL42280039115LMFFF01</t>
  </si>
  <si>
    <t>2000005670604456</t>
  </si>
  <si>
    <t>marcelo simão Lopes da Silva simão</t>
  </si>
  <si>
    <t>28428234434</t>
  </si>
  <si>
    <t>Rua Chile 17 / Casa Referencia: Vindo pela BR 101 sentido João pessoa após o viaduto na entrada do posto 13 que fica de frente a ondunorte - CEP 53610231 - Centro, Igarassu, Pernambuco</t>
  </si>
  <si>
    <t>53610231</t>
  </si>
  <si>
    <t>17 de maio | 19:30</t>
  </si>
  <si>
    <t>18 de maio | 15:35</t>
  </si>
  <si>
    <t>MEL42279978897LMFFF01</t>
  </si>
  <si>
    <t>2000005670533536</t>
  </si>
  <si>
    <t>MLB2100199021</t>
  </si>
  <si>
    <t>Capa Pedal Kia Sportage Kia Soul Kia Cerato</t>
  </si>
  <si>
    <t>GUSTAVO CHAVES BASTOS FILHO</t>
  </si>
  <si>
    <t>CPF 46366121320</t>
  </si>
  <si>
    <t>RUA LOPES TROVAO 215 - Casa 8, Fortaleza - CEP: 60842230, Ceará</t>
  </si>
  <si>
    <t>46366121320</t>
  </si>
  <si>
    <t>Rua Lopes Trovão 215 / Casa 8 - CEP 60842230 - Messejana, Fortaleza, Ceará</t>
  </si>
  <si>
    <t>60842230</t>
  </si>
  <si>
    <t>MEL42279954277LMXDF01</t>
  </si>
  <si>
    <t>2000005670419480</t>
  </si>
  <si>
    <t>Gracinaldo Ventura Pinho</t>
  </si>
  <si>
    <t>72498315268</t>
  </si>
  <si>
    <t>Novo Progresso 74 / Casa - CEP 69015095 - Colônia Terra Nova, Manaus, Amazonas</t>
  </si>
  <si>
    <t>69015095</t>
  </si>
  <si>
    <t>17 de maio | 18:35</t>
  </si>
  <si>
    <t>11970500069056</t>
  </si>
  <si>
    <t>http://www.jadlog.com.br/trackingml.jsp?pedido=11970500069056</t>
  </si>
  <si>
    <t>2000005670308402</t>
  </si>
  <si>
    <t>AURÉLIO Marcelino Gomes</t>
  </si>
  <si>
    <t>CPF 09860071888</t>
  </si>
  <si>
    <t>Rua José Teberga 375 - Fundos, Pindamonhangaba - CEP: 12440060, São Paulo</t>
  </si>
  <si>
    <t>09860071888</t>
  </si>
  <si>
    <t>Rua José Teberga 375 / Fundos - CEP 12440060 - Moreira César, Pindamonhangaba, São Paulo</t>
  </si>
  <si>
    <t>12440060</t>
  </si>
  <si>
    <t>18 de maio | 01:59</t>
  </si>
  <si>
    <t>18 de maio | 14:02</t>
  </si>
  <si>
    <t>MEL42279910572LMXDF01</t>
  </si>
  <si>
    <t>2000004456105989</t>
  </si>
  <si>
    <t>Avenida Francisco de Angelis 229 / Referencia: oficina - CEP 13043030 - Jardim Okita, Campinas, São Paulo</t>
  </si>
  <si>
    <t>13043030</t>
  </si>
  <si>
    <t>18 de maio | 02:06</t>
  </si>
  <si>
    <t>18 de maio | 16:00</t>
  </si>
  <si>
    <t>MEL42279905922LMFFF01</t>
  </si>
  <si>
    <t>2000004456091097</t>
  </si>
  <si>
    <t>MLB2805852928</t>
  </si>
  <si>
    <t>Bieleta Dianteira Ranger 1999 A 2011</t>
  </si>
  <si>
    <t>Arcano Comércio de Materiais</t>
  </si>
  <si>
    <t>CNPJ 35871391000102</t>
  </si>
  <si>
    <t>Rua da Regeneração 929, Rio de Janeiro - CEP: 21040170, Rio de Janeiro</t>
  </si>
  <si>
    <t>35871391000102</t>
  </si>
  <si>
    <t>Rua da Regeneração 929 / CEP 21040170 - Bonsucesso, Rio de Janeiro, Rio de Janeiro</t>
  </si>
  <si>
    <t>21040170</t>
  </si>
  <si>
    <t>18 de maio | 00:38</t>
  </si>
  <si>
    <t>18 de maio | 15:18</t>
  </si>
  <si>
    <t>MEL42279835301LMXDF01</t>
  </si>
  <si>
    <t>2000005670223104</t>
  </si>
  <si>
    <t>Cesar Fernandes</t>
  </si>
  <si>
    <t>49195042172</t>
  </si>
  <si>
    <t>Rua Firmo de Matos 02 / João b.a couto Referencia: esquina com a rotatória - CEP 79331050 - Dom Bosco, Corumbá, Mato Grosso do Sul</t>
  </si>
  <si>
    <t>79331050</t>
  </si>
  <si>
    <t>17 de maio | 20:49</t>
  </si>
  <si>
    <t>20 de maio | 10:59</t>
  </si>
  <si>
    <t>MEL42279817543LMFFF01</t>
  </si>
  <si>
    <t>2000005670204210</t>
  </si>
  <si>
    <t>Axel Oliveira de Alvarenga</t>
  </si>
  <si>
    <t>15503845706</t>
  </si>
  <si>
    <t>AVENIDA GEREMÁRIO DANTAS 48 / Loja A - CEP 22735015 - Rio de Janeiro, Rio de Janeiro</t>
  </si>
  <si>
    <t>22735015</t>
  </si>
  <si>
    <t>17 de maio | 20:09</t>
  </si>
  <si>
    <t>MEL42279864474LMFFF01</t>
  </si>
  <si>
    <t>https://myaccount.mercadolivre.com.br/shipments/42279864474/detail</t>
  </si>
  <si>
    <t>2000005670090668</t>
  </si>
  <si>
    <t>felipe oliveira</t>
  </si>
  <si>
    <t>10626872642</t>
  </si>
  <si>
    <t>Rua Begônia 58 / CEP 35162314 - Esperança, Ipatinga, Minas Gerais</t>
  </si>
  <si>
    <t>35162314</t>
  </si>
  <si>
    <t>18 de maio | 06:30</t>
  </si>
  <si>
    <t>19 de maio | 11:18</t>
  </si>
  <si>
    <t>MEL42279760989LMFFF01</t>
  </si>
  <si>
    <t>2000004456010021</t>
  </si>
  <si>
    <t xml:space="preserve">Taimara Ester Pereira da Silva </t>
  </si>
  <si>
    <t>06981387913</t>
  </si>
  <si>
    <t>Avenida Marechal Floriano Peixoto 5640 / Loja B Referencia: Vita's Materiais Médicos - CEP 81630000 - Hauer, Curitiba, Paraná</t>
  </si>
  <si>
    <t>81630000</t>
  </si>
  <si>
    <t>18 de maio | 14:36</t>
  </si>
  <si>
    <t>19 de maio | 13:29</t>
  </si>
  <si>
    <t>MEL42279758933LMFFF01</t>
  </si>
  <si>
    <t>2000005670083142</t>
  </si>
  <si>
    <t>Jucimara Costa Dos Santos</t>
  </si>
  <si>
    <t>03845266597</t>
  </si>
  <si>
    <t>Rua dos Flamboyants 7 / Casa - CEP 42802770 - Parque Florestal, Camaçari, Bahia</t>
  </si>
  <si>
    <t>42802770</t>
  </si>
  <si>
    <t>18 de maio | 02:51</t>
  </si>
  <si>
    <t>MEL42279817760LMFFF01</t>
  </si>
  <si>
    <t>2000004455988977</t>
  </si>
  <si>
    <t>gualter peixoto</t>
  </si>
  <si>
    <t>08895256689</t>
  </si>
  <si>
    <t>Rua Manoel João Pinto 187 / CEP 35455064 - Santa Efigênia, Itabirito, Minas Gerais</t>
  </si>
  <si>
    <t>35455064</t>
  </si>
  <si>
    <t>17 de maio | 23:24</t>
  </si>
  <si>
    <t>18 de maio | 17:40</t>
  </si>
  <si>
    <t>MEL42279740761LMFFF01</t>
  </si>
  <si>
    <t>2000004455975779</t>
  </si>
  <si>
    <t>Joabi Nunes Da Silva</t>
  </si>
  <si>
    <t>04223234110</t>
  </si>
  <si>
    <t>Rua 14 28 / quadra 49 - CEP 68515000 - Bairro dos minérios, Parauapebas, Pará</t>
  </si>
  <si>
    <t>17 de maio | 19:58</t>
  </si>
  <si>
    <t>26 de maio | 09:32</t>
  </si>
  <si>
    <t>MEL42279739363LMFFF01</t>
  </si>
  <si>
    <t>2000005670022504</t>
  </si>
  <si>
    <t>Adauto Cesar Tomaz</t>
  </si>
  <si>
    <t>25224106877</t>
  </si>
  <si>
    <t>Rua Zilda de Souza Rizzi 951 / Qd 2 Casa 13 - CEP 14093010 - Jardim Interlagos, Ribeirão Preto, São Paulo</t>
  </si>
  <si>
    <t>14093010</t>
  </si>
  <si>
    <t>17 de maio | 23:22</t>
  </si>
  <si>
    <t>18 de maio | 12:14</t>
  </si>
  <si>
    <t>MEL42279732677LMFFF01</t>
  </si>
  <si>
    <t>2000005669956474</t>
  </si>
  <si>
    <t>MLB3103708000</t>
  </si>
  <si>
    <t>Reparo Pino Guia Pinça De Freio Pampa 1982 Em Diante</t>
  </si>
  <si>
    <t>Dernival Martins Dos Santos Martins</t>
  </si>
  <si>
    <t>CPF 00021875588</t>
  </si>
  <si>
    <t>Avenida Oduvaldo Evaristo Bacelar SN - Boco 9 ap202, Ilhéus - CEP: 45655145, Bahia</t>
  </si>
  <si>
    <t>00021875588</t>
  </si>
  <si>
    <t>Rua dos Hibiscos 101 / Bloco 09, apto 101 Referencia: Ao lado do Studio Francisco Seabra. - CEP 45655149 - São Francisco, Ilhéus, Bahia</t>
  </si>
  <si>
    <t>45655149</t>
  </si>
  <si>
    <t>18 de maio | 04:47</t>
  </si>
  <si>
    <t>20 de maio | 13:41</t>
  </si>
  <si>
    <t>MEL42279760708LMXDF01</t>
  </si>
  <si>
    <t>2000005655638624</t>
  </si>
  <si>
    <t>Jurandir Ferreira</t>
  </si>
  <si>
    <t>80965024504</t>
  </si>
  <si>
    <t>RUA WALDEMAR FALCÃO 146 / Shopping Florestal loja 10 - CEP 40285885 - Salvador, Bahia</t>
  </si>
  <si>
    <t>40285885</t>
  </si>
  <si>
    <t>18 de maio | 00:30</t>
  </si>
  <si>
    <t>19 de maio | 10:07</t>
  </si>
  <si>
    <t>MEL42273652446LMFFF01</t>
  </si>
  <si>
    <t>https://myaccount.mercadolivre.com.br/shipments/42273652446/detail</t>
  </si>
  <si>
    <t>2000005669835318</t>
  </si>
  <si>
    <t>Suelenmariadeoliveira Maria</t>
  </si>
  <si>
    <t>04954299616</t>
  </si>
  <si>
    <t>Avenida Quinze 49 / casa - CEP 38270000 - centro, Campina Verde, Minas Gerais</t>
  </si>
  <si>
    <t>Campina Verde</t>
  </si>
  <si>
    <t>38270000</t>
  </si>
  <si>
    <t>18 de maio | 14:32</t>
  </si>
  <si>
    <t>22 de maio | 14:54</t>
  </si>
  <si>
    <t>MEL42279710410LMFFF01</t>
  </si>
  <si>
    <t>2000005669686460</t>
  </si>
  <si>
    <t>Paola Cavalcanti</t>
  </si>
  <si>
    <t>43957203821</t>
  </si>
  <si>
    <t>Rua Lemos 157 / enfrente a escola - CEP 57955000 - Barra Grande, Maragogi, Alagoas</t>
  </si>
  <si>
    <t>Maragogi</t>
  </si>
  <si>
    <t>57955000</t>
  </si>
  <si>
    <t>17 de maio | 20:59</t>
  </si>
  <si>
    <t>19 de maio | 12:14</t>
  </si>
  <si>
    <t>MEL42279588257LMFFF01</t>
  </si>
  <si>
    <t>2000004455815575</t>
  </si>
  <si>
    <t>MLB3135171153</t>
  </si>
  <si>
    <t>Bieleta Dianteira Ambos Os Lados Outlander 2008 Em Diante</t>
  </si>
  <si>
    <t>Michael Dionisio de Souza</t>
  </si>
  <si>
    <t>CPF 06873024988</t>
  </si>
  <si>
    <t>Rua Santa Maria 898 - Casa 2, Curitiba - CEP: 81030410, Paraná</t>
  </si>
  <si>
    <t>06873024988</t>
  </si>
  <si>
    <t>Rua dos Uirapurus 30 / CEP 81020550 - Novo Mundo, Curitiba, Paraná</t>
  </si>
  <si>
    <t>81020550</t>
  </si>
  <si>
    <t>18 de maio | 01:32</t>
  </si>
  <si>
    <t>18 de maio | 18:18</t>
  </si>
  <si>
    <t>MEL42279642340LMXDF01</t>
  </si>
  <si>
    <t>2000005669555048</t>
  </si>
  <si>
    <t>Devolvido no dia 20 de maio</t>
  </si>
  <si>
    <t>Adicionamos o produto ao estoque do seu anúncio.</t>
  </si>
  <si>
    <t>Ademilton Rocha</t>
  </si>
  <si>
    <t>08208408581</t>
  </si>
  <si>
    <t>18 de maio | 02:50</t>
  </si>
  <si>
    <t>MEL42279534279LMFFF01</t>
  </si>
  <si>
    <t>2000005669446986</t>
  </si>
  <si>
    <t>Romulo Henrique</t>
  </si>
  <si>
    <t>98513397253</t>
  </si>
  <si>
    <t>Rua Ituporanga 27 / Mecân. Consert Car  Referencia: Entregar para o mecânico na oficina Consert Car - CEP 89020200 - Garcia, Blumenau, Santa Catarina</t>
  </si>
  <si>
    <t>89020200</t>
  </si>
  <si>
    <t>17 de maio | 22:44</t>
  </si>
  <si>
    <t>18 de maio | 11:12</t>
  </si>
  <si>
    <t>MEL42279487199LMFFF01</t>
  </si>
  <si>
    <t>2000004455688931</t>
  </si>
  <si>
    <t xml:space="preserve">José Márcio  Dos Santos </t>
  </si>
  <si>
    <t>01194642500</t>
  </si>
  <si>
    <t>08 de Dezembro 9 / Referencia: Próximo a igreja do Braz no condomínio de mundinho - CEP 48280000 - Baixio, Mata de São João, Bahia</t>
  </si>
  <si>
    <t>Mata de São João</t>
  </si>
  <si>
    <t>48280000</t>
  </si>
  <si>
    <t>18 de maio | 00:55</t>
  </si>
  <si>
    <t>18 de maio | 12:19</t>
  </si>
  <si>
    <t>MEL42279469265LMFFF01</t>
  </si>
  <si>
    <t>2000004455455477</t>
  </si>
  <si>
    <t>Thiago Getirana</t>
  </si>
  <si>
    <t>12747083705</t>
  </si>
  <si>
    <t>RUA JORNALISTA GERALDO ROCHA 680 / CEP 21240080 - Rio de Janeiro, Rio de Janeiro</t>
  </si>
  <si>
    <t>21240080</t>
  </si>
  <si>
    <t>17 de maio | 15:48</t>
  </si>
  <si>
    <t>18 de maio | 12:38</t>
  </si>
  <si>
    <t>MEL42279283427LMFFF01</t>
  </si>
  <si>
    <t>https://myaccount.mercadolivre.com.br/shipments/42279283427/detail</t>
  </si>
  <si>
    <t>2000005668947376</t>
  </si>
  <si>
    <t>Rosiele Amaral Pires</t>
  </si>
  <si>
    <t>60523356374</t>
  </si>
  <si>
    <t>Rua Sete 23 / quadra 14 Referencia: Próximo ao Ribeiro construção - CEP 65054650 - Cohatrac IV, São Luís, Maranhão</t>
  </si>
  <si>
    <t>65054650</t>
  </si>
  <si>
    <t>18 de maio | 02:48</t>
  </si>
  <si>
    <t>20 de maio | 09:23</t>
  </si>
  <si>
    <t>MEL42279327562LMFFF01</t>
  </si>
  <si>
    <t>2000004455427335</t>
  </si>
  <si>
    <t>Antônio Neto</t>
  </si>
  <si>
    <t>28641659889</t>
  </si>
  <si>
    <t>Rua Pêra-Marmelo 674 / Casa 1A Referencia: Próximo ao supermercado Teixeira. - CEP 05185420 - Jardim Santa Lucrécia, São Paulo, São Paulo</t>
  </si>
  <si>
    <t>05185420</t>
  </si>
  <si>
    <t>18 de maio | 01:04</t>
  </si>
  <si>
    <t>18 de maio | 12:12</t>
  </si>
  <si>
    <t>MEL42279312350LMFFF01</t>
  </si>
  <si>
    <t>2000004455406905</t>
  </si>
  <si>
    <t>Joaquim Alvim de Albuquerque</t>
  </si>
  <si>
    <t>10311653634</t>
  </si>
  <si>
    <t>Rua Licínio Pereira Cortes 555 / CEP 36032490 - Ipiranga, Juiz de Fora, Minas Gerais</t>
  </si>
  <si>
    <t>36032490</t>
  </si>
  <si>
    <t>19 de maio | 09:42</t>
  </si>
  <si>
    <t>19 de maio | 13:43</t>
  </si>
  <si>
    <t>MEL42279302838LMFFF01</t>
  </si>
  <si>
    <t>2000004455397377</t>
  </si>
  <si>
    <t>edson queiroz nascimento</t>
  </si>
  <si>
    <t>CPF 24887082835</t>
  </si>
  <si>
    <t>Rua Alagoas 49 - casa, Capão Bonito - CEP: 18301120, São Paulo</t>
  </si>
  <si>
    <t>24887082835</t>
  </si>
  <si>
    <t>Rua Alagoas 49 / Casa - CEP 18301120 - Vila Bela Vista, Capão Bonito, São Paulo</t>
  </si>
  <si>
    <t>Capão Bonito</t>
  </si>
  <si>
    <t>18301120</t>
  </si>
  <si>
    <t>18 de maio | 00:18</t>
  </si>
  <si>
    <t>18 de maio | 13:00</t>
  </si>
  <si>
    <t>MEL42279226237LMXDF01</t>
  </si>
  <si>
    <t>2000004455383009</t>
  </si>
  <si>
    <t>Adriano Rodrigues da Silva</t>
  </si>
  <si>
    <t>09919712647</t>
  </si>
  <si>
    <t>Rua Rosaura Moreira Tavares 32 / casa A Referencia: Casa do Mauro - CEP 36140000 - Batatal, Lima Duarte, Minas Gerais</t>
  </si>
  <si>
    <t>Lima Duarte</t>
  </si>
  <si>
    <t>36140000</t>
  </si>
  <si>
    <t>17 de maio | 15:29</t>
  </si>
  <si>
    <t>19 de maio | 18:42</t>
  </si>
  <si>
    <t>MEL42279272408LMFFF01</t>
  </si>
  <si>
    <t>2000005668824568</t>
  </si>
  <si>
    <t>Carlos Eduardo Garcez Das Neves</t>
  </si>
  <si>
    <t>47585115865</t>
  </si>
  <si>
    <t>Av. Nossa Sra da Guia 173 / Referencia: Ao lado da delegacia de polícia militar - CEP 18325000 - Centro, Barra do Chapéu, São Paulo</t>
  </si>
  <si>
    <t>Barra do Chapéu</t>
  </si>
  <si>
    <t>18325000</t>
  </si>
  <si>
    <t>18 de maio | 00:28</t>
  </si>
  <si>
    <t>18 de maio | 16:09</t>
  </si>
  <si>
    <t>MEL42279214365LMFFF01</t>
  </si>
  <si>
    <t>2000005668705720</t>
  </si>
  <si>
    <t>Janierio Costa</t>
  </si>
  <si>
    <t>03160370364</t>
  </si>
  <si>
    <t>rua José de Andrade 10 / casa Referencia: lado da caema - CEP 65715000 - povoado santa Teresa, Lago da Pedra, Maranhão</t>
  </si>
  <si>
    <t>Lago da Pedra</t>
  </si>
  <si>
    <t>65715000</t>
  </si>
  <si>
    <t>21 de maio | 13:32</t>
  </si>
  <si>
    <t>MEL42279166877LMFFF01</t>
  </si>
  <si>
    <t>2000005668702596</t>
  </si>
  <si>
    <t>aroldo cunha</t>
  </si>
  <si>
    <t>33142628843</t>
  </si>
  <si>
    <t>saturnino cunha 30 / CEP 11990000 - porto cubatao, Cananéia, São Paulo</t>
  </si>
  <si>
    <t>Cananéia</t>
  </si>
  <si>
    <t>11990000</t>
  </si>
  <si>
    <t>17 de maio | 21:01</t>
  </si>
  <si>
    <t>19 de maio | 13:30</t>
  </si>
  <si>
    <t>MEL42279161551LMFFF01</t>
  </si>
  <si>
    <t>2000004455322925</t>
  </si>
  <si>
    <t xml:space="preserve">Lucas  Mancio Nunes </t>
  </si>
  <si>
    <t>02000595057</t>
  </si>
  <si>
    <t>Quadra A Três 125 / CEP 92440192 - Guajuviras, Canoas, Rio Grande do Sul</t>
  </si>
  <si>
    <t>92440192</t>
  </si>
  <si>
    <t>17 de maio | 15:00</t>
  </si>
  <si>
    <t>19 de maio | 11:35</t>
  </si>
  <si>
    <t>MEL42279154711LMFFF01</t>
  </si>
  <si>
    <t>2000005668686374</t>
  </si>
  <si>
    <t>MLB2831309396</t>
  </si>
  <si>
    <t>felipe souza</t>
  </si>
  <si>
    <t>CPF 09517535686</t>
  </si>
  <si>
    <t>Virgílio César 263 - casa, Contagem - CEP: 32017320, Minas Gerais</t>
  </si>
  <si>
    <t>09517535686</t>
  </si>
  <si>
    <t>Rua Vasco Fernandes Coutinho 540 / galpao Referencia: F veiculos/ prox. Transportadora Cooperfenix - CEP 32041170 - Três Barras, Contagem, Minas Gerais</t>
  </si>
  <si>
    <t>32041170</t>
  </si>
  <si>
    <t>18 de maio | 00:08</t>
  </si>
  <si>
    <t>19 de maio | 11:22</t>
  </si>
  <si>
    <t>MEL42279154057LMXDF01</t>
  </si>
  <si>
    <t>2000005668387656</t>
  </si>
  <si>
    <t>Elizabete Pereira</t>
  </si>
  <si>
    <t>CPF 60390840572</t>
  </si>
  <si>
    <t>rua dos pinheiros 333 - marina, Angra dos Reis - CEP: 23946085, Rio de Janeiro</t>
  </si>
  <si>
    <t>60390840572</t>
  </si>
  <si>
    <t>Rua Paraíba 70 / loja amoremorena Referencia: próximo.a farmácia - CEP 23943140 - Bracuí (Cunhambebe), Angra dos Reis, Rio de Janeiro</t>
  </si>
  <si>
    <t>Angra dos Reis</t>
  </si>
  <si>
    <t>23943140</t>
  </si>
  <si>
    <t>18 de maio | 02:35</t>
  </si>
  <si>
    <t>19 de maio | 12:34</t>
  </si>
  <si>
    <t>MEL42279088512LMXDF01</t>
  </si>
  <si>
    <t>2000005668292168</t>
  </si>
  <si>
    <t>VILMA CRISTINA MARINI</t>
  </si>
  <si>
    <t>46563505000165</t>
  </si>
  <si>
    <t>Avenida Vereador Milton Spínola 340 / oficina - CEP 18803192 - Vila Campos, Piraju, São Paulo</t>
  </si>
  <si>
    <t>Piraju</t>
  </si>
  <si>
    <t>18803192</t>
  </si>
  <si>
    <t>17 de maio | 19:08</t>
  </si>
  <si>
    <t>MEL42278981279LMFFF01</t>
  </si>
  <si>
    <t>2000004455098283</t>
  </si>
  <si>
    <t>Antonio Josevan Carneiro de Oliveira</t>
  </si>
  <si>
    <t>97854433534</t>
  </si>
  <si>
    <t>Rua Castelo Branco SN / CEP 44640000 - Distrito de Barreiros, Riachão do Jacuípe, Bahia</t>
  </si>
  <si>
    <t>Riachão do Jacuípe</t>
  </si>
  <si>
    <t>44640000</t>
  </si>
  <si>
    <t>17 de maio | 20:34</t>
  </si>
  <si>
    <t>18 de maio | 16:22</t>
  </si>
  <si>
    <t>MEL42278929619LMFFF01</t>
  </si>
  <si>
    <t>2000005667997794</t>
  </si>
  <si>
    <t>Chegou em 17 de maio</t>
  </si>
  <si>
    <t>Caio Lopes Do Nascimento</t>
  </si>
  <si>
    <t>CPF 47473199803</t>
  </si>
  <si>
    <t>Giuseppe Antonio Maiolino 421 - Casa, Arujá - CEP: 07417505, São Paulo</t>
  </si>
  <si>
    <t>47473199803</t>
  </si>
  <si>
    <t>Rua Giuseppe Antonio Maiolino 421 / Casa Vermelha Referencia: Casa Vermelha Portão Cinza - CEP 07417505 - Parque Rodrigo Barreto, Arujá, São Paulo</t>
  </si>
  <si>
    <t>07417505</t>
  </si>
  <si>
    <t>17 de maio | 15:52</t>
  </si>
  <si>
    <t>17 de maio | 18:02</t>
  </si>
  <si>
    <t>DEMERSON SANTOS</t>
  </si>
  <si>
    <t>42278858641</t>
  </si>
  <si>
    <t>2000005667937366</t>
  </si>
  <si>
    <t>Bismac Santos</t>
  </si>
  <si>
    <t>CPF 04303382523</t>
  </si>
  <si>
    <t>Avenida Cupecê 2354 - Obra, São Paulo - CEP: 04366000, São Paulo</t>
  </si>
  <si>
    <t>04303382523</t>
  </si>
  <si>
    <t>Rua Freire Farto 738 / Doggycare. Referencia: Doggycare - CEP 04343120 - Jabaquara, São Paulo, São Paulo</t>
  </si>
  <si>
    <t>04343120</t>
  </si>
  <si>
    <t>17 de maio | 15:40</t>
  </si>
  <si>
    <t>17 de maio | 17:31</t>
  </si>
  <si>
    <t>ELAINE APARECIDA GONÇALVES GONÇALVES</t>
  </si>
  <si>
    <t>42278830931</t>
  </si>
  <si>
    <t>2000005667900284</t>
  </si>
  <si>
    <t>79951503691</t>
  </si>
  <si>
    <t>Praça Nossa Senhora Aparecida 58 / CEP 37010440 - Vila Murad, Varginha, Minas Gerais</t>
  </si>
  <si>
    <t>Varginha</t>
  </si>
  <si>
    <t>37010440</t>
  </si>
  <si>
    <t>17 de maio | 17:17</t>
  </si>
  <si>
    <t>18 de maio | 10:55</t>
  </si>
  <si>
    <t>MEL42278808247LMFFF01</t>
  </si>
  <si>
    <t>2000005667862092</t>
  </si>
  <si>
    <t>Diogo Santos dos Santos</t>
  </si>
  <si>
    <t>97852988091</t>
  </si>
  <si>
    <t>Rua Jardim das Bromélias 95 / Casa Referencia: Na rua do colégio ALCEU WAMOSY
enfrente a segunda GUARITA
Quem poderá receber as entregas Diogo Santos ou Vizinhos. - CEP 91920400 - Camaquã, Porto Alegre, Rio Grande do Sul</t>
  </si>
  <si>
    <t>91920400</t>
  </si>
  <si>
    <t>17 de maio | 16:24</t>
  </si>
  <si>
    <t>18 de maio | 11:56</t>
  </si>
  <si>
    <t>MEL42278792515LMFFF01</t>
  </si>
  <si>
    <t>2000005667697784</t>
  </si>
  <si>
    <t>Otto anjos</t>
  </si>
  <si>
    <t>04774689939</t>
  </si>
  <si>
    <t>Avenida Thomaz Carmeliano de Miranda 268 / CEP 83060000 - Guatupê, São José dos Pinhais, Paraná</t>
  </si>
  <si>
    <t>83060000</t>
  </si>
  <si>
    <t>17 de maio | 18:31</t>
  </si>
  <si>
    <t>18 de maio | 13:29</t>
  </si>
  <si>
    <t>MEL42278726863LMFFF01</t>
  </si>
  <si>
    <t>2000005667694434</t>
  </si>
  <si>
    <t>L120</t>
  </si>
  <si>
    <t>MLB3610495320</t>
  </si>
  <si>
    <t>Impressora A Cor Função Única Epson Ecotank L120 Preta 110v</t>
  </si>
  <si>
    <t>Cor : Preto | Voltagem : 110V</t>
  </si>
  <si>
    <t>Paulo Chaves</t>
  </si>
  <si>
    <t>CPF 40213790530</t>
  </si>
  <si>
    <t>Rua Banco dos Ingleses cond. Pedra D'Ara ap. 602 6 - Ed. Cardeal Villela, Salvador - CEP: 40080040, Bahia</t>
  </si>
  <si>
    <t>40213790530</t>
  </si>
  <si>
    <t>Rua Banco dos Ingleses 6 / Condomínio Pedra D'ara, Edifício Cardeal Vilela, Apto 602 - Campo Grande - CEP 40020835 - Centro, Salvador, Bahia</t>
  </si>
  <si>
    <t>40020835</t>
  </si>
  <si>
    <t>18 de maio | 02:53</t>
  </si>
  <si>
    <t>MEL42278719231LMXDF01</t>
  </si>
  <si>
    <t>2000005667642350</t>
  </si>
  <si>
    <t>wanderson  pedro</t>
  </si>
  <si>
    <t>06040776617</t>
  </si>
  <si>
    <t>Rua Santa Seconda 13 / Referencia: Laura Ou Daiane - CEP 31995080 - Acaiaca, Belo Horizonte, Minas Gerais</t>
  </si>
  <si>
    <t>31995080</t>
  </si>
  <si>
    <t>17 de maio | 17:42</t>
  </si>
  <si>
    <t>18 de maio | 13:50</t>
  </si>
  <si>
    <t>MEL42278751466LMFFF01</t>
  </si>
  <si>
    <t>2000005667626966</t>
  </si>
  <si>
    <t>PAR-PVI112050</t>
  </si>
  <si>
    <t>MLB3096543569</t>
  </si>
  <si>
    <t>Par Pivô Inferior Uno Vivace 2010 A 2017</t>
  </si>
  <si>
    <t>luizfernandodacruzpinheiro luizfernandodacruzpinheiro</t>
  </si>
  <si>
    <t>CPF 07479440758</t>
  </si>
  <si>
    <t>Rua Maria do Patrocínio 39, Magé - CEP: 25933770, Rio de Janeiro</t>
  </si>
  <si>
    <t>07479440758</t>
  </si>
  <si>
    <t>Rua Maria do Patrocínio 39 / CEP 25933770 - Centro (Vila Inhomirim), Magé, Rio de Janeiro</t>
  </si>
  <si>
    <t>25933770</t>
  </si>
  <si>
    <t>18 de maio | 02:32</t>
  </si>
  <si>
    <t>19 de maio | 14:10</t>
  </si>
  <si>
    <t>MEL42278749956LMXDF01</t>
  </si>
  <si>
    <t>2000005667620466</t>
  </si>
  <si>
    <t>tompson macedo macedo</t>
  </si>
  <si>
    <t>CPF 00555853373</t>
  </si>
  <si>
    <t>Rua Capitão Manoel Bandeira 200 - Centro, Foto Guanabara, Maranguape - CEP: 61940170, Ceará</t>
  </si>
  <si>
    <t>00555853373</t>
  </si>
  <si>
    <t>Rua Capitão Manoel Bandeira 200 / Centro, Foto Guanabara Referencia: centro, foto guanabara - CEP 61940170 - Centro, Maranguape, Ceará</t>
  </si>
  <si>
    <t>Maranguape</t>
  </si>
  <si>
    <t>61940170</t>
  </si>
  <si>
    <t>18 de maio | 17:00</t>
  </si>
  <si>
    <t>MEL42278741822LMXDF01</t>
  </si>
  <si>
    <t>2000005667546974</t>
  </si>
  <si>
    <t>MLB2986556717</t>
  </si>
  <si>
    <t>Bandeja Esquerda Com Pivô Megane Grand Tour 2006 A 2012</t>
  </si>
  <si>
    <t>adilsongrabas20 adilsongrabas20</t>
  </si>
  <si>
    <t>CPF 02429400995</t>
  </si>
  <si>
    <t>Diogo Pinto de Azevedo Portugal 174 - Casa, Curitiba - CEP: 82130460, Paraná</t>
  </si>
  <si>
    <t>02429400995</t>
  </si>
  <si>
    <t>Rua Diogo Pinto de Azevedo Portugal 174 / Casa - CEP 82130460 - Abranches, Curitiba, Paraná</t>
  </si>
  <si>
    <t>82130460</t>
  </si>
  <si>
    <t>18 de maio | 20:42</t>
  </si>
  <si>
    <t>MEL42278653047LMXDF01</t>
  </si>
  <si>
    <t>2000005667369964</t>
  </si>
  <si>
    <t>adrian tramontin</t>
  </si>
  <si>
    <t>02138519031</t>
  </si>
  <si>
    <t>Rua Sete de Setembro 553 / CEP 95680302 - Eugênio Ferreira, Canela, Rio Grande do Sul</t>
  </si>
  <si>
    <t>Canela</t>
  </si>
  <si>
    <t>95680302</t>
  </si>
  <si>
    <t>17 de maio | 14:15</t>
  </si>
  <si>
    <t>18 de maio | 14:26</t>
  </si>
  <si>
    <t>MEL42278577057LMFFF01</t>
  </si>
  <si>
    <t>2000005667365002</t>
  </si>
  <si>
    <t>matheus rodrigues</t>
  </si>
  <si>
    <t>40062845861</t>
  </si>
  <si>
    <t>Rua Sebastião Soares Moreira 18 / Casa Referencia: Casa - CEP 18840320 - Conjunto Habitacional José Campos de Castro, Sarutaiá, São Paulo</t>
  </si>
  <si>
    <t>Sarutaiá</t>
  </si>
  <si>
    <t>18840320</t>
  </si>
  <si>
    <t>18 de maio | 12:47</t>
  </si>
  <si>
    <t>MEL42278571443LMFFF01</t>
  </si>
  <si>
    <t>2000005667332156</t>
  </si>
  <si>
    <t>Tiago Ferreira</t>
  </si>
  <si>
    <t>CPF 85980675558</t>
  </si>
  <si>
    <t>rua maria teles 182 - porto seguro , bairro cambolo, Porto Seguro - CEP: 45810000, Bahia</t>
  </si>
  <si>
    <t>85980675558</t>
  </si>
  <si>
    <t>QC688271483BR</t>
  </si>
  <si>
    <t>2000005667315714</t>
  </si>
  <si>
    <t>Sérgio Patrício</t>
  </si>
  <si>
    <t>07248031810</t>
  </si>
  <si>
    <t>Avenida Vicência Batista da Silva 1122 / .do lado adega 2M. Referencia: Fundo da igreja ministério apostólico luz e vida - CEP 12319670 - Jardim do Vale, Jacareí, São Paulo</t>
  </si>
  <si>
    <t>12319670</t>
  </si>
  <si>
    <t>17 de maio | 15:19</t>
  </si>
  <si>
    <t>18 de maio | 11:33</t>
  </si>
  <si>
    <t>MEL42278608684LMFFF01</t>
  </si>
  <si>
    <t>2000005662467556</t>
  </si>
  <si>
    <t>Carlos Orlando Martins Dias</t>
  </si>
  <si>
    <t>CPF 29974232287</t>
  </si>
  <si>
    <t>Rua Dorgival Pinheiro de Souza 610 - Assembleia Anapolis, Açailândia - CEP: 65930000, Maranhão</t>
  </si>
  <si>
    <t>29974232287</t>
  </si>
  <si>
    <t>Rua Dorgival Pinheiro de Souza 610 / Assembleia Anapolis Referencia: Fran cabelereira - CEP 65930000 - Centro, Açailândia, Maranhão</t>
  </si>
  <si>
    <t>Açailândia</t>
  </si>
  <si>
    <t>65930000</t>
  </si>
  <si>
    <t>18 de maio | 02:15</t>
  </si>
  <si>
    <t>ML42276517781135551</t>
  </si>
  <si>
    <t>https://www.loggi.com/rastreador/3762947aef/ML42276517781135551</t>
  </si>
  <si>
    <t>2000004454395741</t>
  </si>
  <si>
    <t>MLB3278647974</t>
  </si>
  <si>
    <t>Cabo De Capô Com Alavanca 1566mm Uno Vivace 2010 A 2015</t>
  </si>
  <si>
    <t>laudo sakata</t>
  </si>
  <si>
    <t>CPF 09358724854</t>
  </si>
  <si>
    <t>Rua Nova Jerusalem 1092, São Paulo - CEP: 03410000, São Paulo</t>
  </si>
  <si>
    <t>09358724854</t>
  </si>
  <si>
    <t>Rua Nova Jerusalém 1092 / 1092 Chácara Santo Antônio - CEP 03410000 - Chácara Santo Antônio (Zona Leste), São Paulo, São Paulo</t>
  </si>
  <si>
    <t>03410000</t>
  </si>
  <si>
    <t>17 de maio | 16:13</t>
  </si>
  <si>
    <t>17 de maio | 20:29</t>
  </si>
  <si>
    <t>42278274335</t>
  </si>
  <si>
    <t>2000004454269955</t>
  </si>
  <si>
    <t>Kleber Souza Amorim</t>
  </si>
  <si>
    <t>02420978986</t>
  </si>
  <si>
    <t>Rua João Martiniano Rodrigues 210 / casa - CEP 88160368 - Praia João Rosa, Biguaçu, Santa Catarina</t>
  </si>
  <si>
    <t>88160368</t>
  </si>
  <si>
    <t>17 de maio | 03:32</t>
  </si>
  <si>
    <t>17 de maio | 15:18</t>
  </si>
  <si>
    <t>MEL42278171857LMFFF01</t>
  </si>
  <si>
    <t>2000005666269656</t>
  </si>
  <si>
    <t>MLB2070840029</t>
  </si>
  <si>
    <t>Reparo Bucha Cabo Marcha Celta Prisma Montana Astra Agile</t>
  </si>
  <si>
    <t xml:space="preserve">Adriano  Campos de Oliveira </t>
  </si>
  <si>
    <t>CPF 22562064836</t>
  </si>
  <si>
    <t>Av das andorinhas   343, Campinas  - CEP: 13101400, São Paulo</t>
  </si>
  <si>
    <t>22562064836</t>
  </si>
  <si>
    <t>Avenida das Andorinhas 343 / CEP 13101400 - Jardim Andorinhas, Campinas, São Paulo</t>
  </si>
  <si>
    <t>13101400</t>
  </si>
  <si>
    <t>18 de maio | 01:49</t>
  </si>
  <si>
    <t>18 de maio | 13:22</t>
  </si>
  <si>
    <t>MEL42278194440LMXDF01</t>
  </si>
  <si>
    <t>2000005666176660</t>
  </si>
  <si>
    <t>Daniel Jose Martins Vasconcelos</t>
  </si>
  <si>
    <t>CPF 10553440632</t>
  </si>
  <si>
    <t>Rua Joaquim Rodrigues de Almeida 75 - Mais conhecida como rua 20, Muriaé - CEP: 36886090, Minas Gerais</t>
  </si>
  <si>
    <t>10553440632</t>
  </si>
  <si>
    <t>Rua José Pinto de Souza 14 / procurar Nailene Referencia: procurar Nailene e Adílson - CEP 36881056 - Vale do Castelo, Muriaé, Minas Gerais</t>
  </si>
  <si>
    <t>Muriaé</t>
  </si>
  <si>
    <t>36881056</t>
  </si>
  <si>
    <t>18 de maio | 03:08</t>
  </si>
  <si>
    <t>19 de maio | 14:13</t>
  </si>
  <si>
    <t>MEL42278152476LMXDF01</t>
  </si>
  <si>
    <t>2000005665943400</t>
  </si>
  <si>
    <t>Marco Antonio Modesto</t>
  </si>
  <si>
    <t>CPF 09270900665</t>
  </si>
  <si>
    <t>Rua Travessa Da Abadia 86, São Sebastião do Paraíso - CEP: 37950000, Minas Gerais</t>
  </si>
  <si>
    <t>09270900665</t>
  </si>
  <si>
    <t>Rua Travessa Da Abadia 86 / CEP 37950000 - Mocoquinha, São Sebastião do Paraíso, Minas Gerais</t>
  </si>
  <si>
    <t>São Sebastião do Paraíso</t>
  </si>
  <si>
    <t>37950000</t>
  </si>
  <si>
    <t>18 de maio | 01:12</t>
  </si>
  <si>
    <t>18 de maio | 18:23</t>
  </si>
  <si>
    <t>MEL42278021851LMXDF01</t>
  </si>
  <si>
    <t>2000004454062525</t>
  </si>
  <si>
    <t>maria adriana silva</t>
  </si>
  <si>
    <t>20609005812</t>
  </si>
  <si>
    <t>Rua Isaura Maria Batista Garcia 36 / Antiga rua 31 - CEP 07417235 - Parque Rodrigo Barreto, Arujá, São Paulo</t>
  </si>
  <si>
    <t>07417235</t>
  </si>
  <si>
    <t>17 de maio | 02:19</t>
  </si>
  <si>
    <t>17 de maio | 13:46</t>
  </si>
  <si>
    <t>MEL42278052742LMFFF01</t>
  </si>
  <si>
    <t>2000004454011593</t>
  </si>
  <si>
    <t>Coleção Glamour</t>
  </si>
  <si>
    <t>02294968905</t>
  </si>
  <si>
    <t>Rua Visconde do Rio Branco 1304 / casa Referencia: Próx. Pizzaria Maximus - CEP 85802190 - Neva, Cascavel, Paraná</t>
  </si>
  <si>
    <t>85802190</t>
  </si>
  <si>
    <t>17 de maio | 02:35</t>
  </si>
  <si>
    <t>18 de maio | 10:01</t>
  </si>
  <si>
    <t>MEL42277956081LMFFF01</t>
  </si>
  <si>
    <t>2000005665765800</t>
  </si>
  <si>
    <t>Richard Oliveira</t>
  </si>
  <si>
    <t>51892077817</t>
  </si>
  <si>
    <t>Rua Clara Ligeri da Silva 70 / CEP 13212564 - Parque Almerinda Pereira Chaves, Jundiaí, São Paulo</t>
  </si>
  <si>
    <t>13212564</t>
  </si>
  <si>
    <t>17 de maio | 02:09</t>
  </si>
  <si>
    <t>17 de maio | 11:33</t>
  </si>
  <si>
    <t>MEL42277994044LMFFF01</t>
  </si>
  <si>
    <t>2000004454001883</t>
  </si>
  <si>
    <t xml:space="preserve">Abraao oliveira  Santos </t>
  </si>
  <si>
    <t>CPF 08412114698</t>
  </si>
  <si>
    <t>Caminho do morro  12 - Ac pela estrada do canta galo, depois da fábrica de gelo, Rio de Janeir - CEP: 23036450, Rio de Janeiro</t>
  </si>
  <si>
    <t>08412114698</t>
  </si>
  <si>
    <t>Rua da Conquista 13 / casa Referencia: Casa na rua da gráfica genesis, deixar no galpão da parceiros. Abraão entregador. - CEP 23943501 - Santa Rita do Bracuí (Cunhambebe), Angra dos Reis, Rio de Janeiro</t>
  </si>
  <si>
    <t>23943501</t>
  </si>
  <si>
    <t>19 de maio | 13:27</t>
  </si>
  <si>
    <t>MEL42277938217LMXDF01</t>
  </si>
  <si>
    <t>2000004453996045</t>
  </si>
  <si>
    <t>Uelinton Cabral Pereira</t>
  </si>
  <si>
    <t>CPF 10265796784</t>
  </si>
  <si>
    <t>Estrada Irineu Alves dos Santos 126, Guapimirim - CEP: 25943584, Rio de Janeiro</t>
  </si>
  <si>
    <t>10265796784</t>
  </si>
  <si>
    <t>Estrada Irineu Alves dos Santos 126 / Referencia: rua da padaria pé serra próximo a materiais de construção serrana. - CEP 25943584 - Parada Modelo, Guapimirim, Rio de Janeiro</t>
  </si>
  <si>
    <t>25943584</t>
  </si>
  <si>
    <t>19 de maio | 15:33</t>
  </si>
  <si>
    <t>MEL42277991616LMXDF01</t>
  </si>
  <si>
    <t>2000005665772082</t>
  </si>
  <si>
    <t>clei rei de paula silva</t>
  </si>
  <si>
    <t>85965022115</t>
  </si>
  <si>
    <t>Rua Planalto Borborema 1055 / CEP 38410334 - São Jorge, Uberlândia, Minas Gerais</t>
  </si>
  <si>
    <t>38410334</t>
  </si>
  <si>
    <t>MEL42277990152LMFFF01</t>
  </si>
  <si>
    <t>2000005665712832</t>
  </si>
  <si>
    <t>Otoniel Martins de Souza</t>
  </si>
  <si>
    <t>CPF 05656130908</t>
  </si>
  <si>
    <t>Jose Nicolau Abagge 1357 - Loja 1, Guaratuba - CEP: 83280000, Paraná</t>
  </si>
  <si>
    <t>05656130908</t>
  </si>
  <si>
    <t>Rua Cascavel 89 / casa - CEP 83280000 - Cohapar, Guaratuba, Paraná</t>
  </si>
  <si>
    <t>Guaratuba</t>
  </si>
  <si>
    <t>83280000</t>
  </si>
  <si>
    <t>20 de maio | 11:48</t>
  </si>
  <si>
    <t>MEL42277967414LMXDF01</t>
  </si>
  <si>
    <t>2000004453956969</t>
  </si>
  <si>
    <t>Valdirene Ambrozini</t>
  </si>
  <si>
    <t>34381540808</t>
  </si>
  <si>
    <t>Rua José Messias Jota 549 / CEP 18203190 - Vila Nova Itapetininga, Itapetininga, São Paulo</t>
  </si>
  <si>
    <t>Itapetininga</t>
  </si>
  <si>
    <t>18203190</t>
  </si>
  <si>
    <t>17 de maio | 23:49</t>
  </si>
  <si>
    <t>18 de maio | 12:53</t>
  </si>
  <si>
    <t>MEL42277958720LMFFF01</t>
  </si>
  <si>
    <t>2000004453920849</t>
  </si>
  <si>
    <t>Wagner de Santana Souza</t>
  </si>
  <si>
    <t>08101069810</t>
  </si>
  <si>
    <t>Rua Riachuelo 30 / Loja - CEP 12216040 - Jardim Paulista, São José dos Campos, São Paulo</t>
  </si>
  <si>
    <t>12216040</t>
  </si>
  <si>
    <t>17 de maio | 00:27</t>
  </si>
  <si>
    <t>17 de maio | 12:06</t>
  </si>
  <si>
    <t>MEL42277864227LMFFF01</t>
  </si>
  <si>
    <t>https://myaccount.mercadolivre.com.br/shipments/42277864227/detail</t>
  </si>
  <si>
    <t>2000004453817983</t>
  </si>
  <si>
    <t>Bruno Bonfim Queiroz</t>
  </si>
  <si>
    <t>43351993846</t>
  </si>
  <si>
    <t>Rua Tabajara 89 / casa - CEP 13221361 - Jardim América, Várzea Paulista, São Paulo</t>
  </si>
  <si>
    <t>Várzea Paulista</t>
  </si>
  <si>
    <t>13221361</t>
  </si>
  <si>
    <t>17 de maio | 14:24</t>
  </si>
  <si>
    <t>18 de maio | 10:39</t>
  </si>
  <si>
    <t>MEL42277761191LMFFF01</t>
  </si>
  <si>
    <t>2000005665326272</t>
  </si>
  <si>
    <t xml:space="preserve">Ygor  Favila </t>
  </si>
  <si>
    <t>CPF 86211587015</t>
  </si>
  <si>
    <t>Avenida Principal da Ponta Grossa 510 - casa 01, Porto Alegre - CEP: 91780608, Rio Grande do Sul</t>
  </si>
  <si>
    <t>86211587015</t>
  </si>
  <si>
    <t>Avenida Edgar Pires de Castro 3020 / posto de gasolina - CEP 91788130 - Hípica, Porto Alegre, Rio Grande do Sul</t>
  </si>
  <si>
    <t>91788130</t>
  </si>
  <si>
    <t>17 de maio | 23:53</t>
  </si>
  <si>
    <t>18 de maio | 18:37</t>
  </si>
  <si>
    <t>MEL42277800188LMXDF01</t>
  </si>
  <si>
    <t>2000005665305112</t>
  </si>
  <si>
    <t>Sidney Loro</t>
  </si>
  <si>
    <t>29310864877</t>
  </si>
  <si>
    <t>Rua Floriano Peixoto 175 / CEP 13520000 - pallu, São Pedro, São Paulo</t>
  </si>
  <si>
    <t>São Pedro</t>
  </si>
  <si>
    <t>13520000</t>
  </si>
  <si>
    <t>17 de maio | 00:30</t>
  </si>
  <si>
    <t>17 de maio | 11:41</t>
  </si>
  <si>
    <t>MEL42277738175LMFFF01</t>
  </si>
  <si>
    <t>2000004453781171</t>
  </si>
  <si>
    <t>Romildo Souza da Silva</t>
  </si>
  <si>
    <t>33025558814</t>
  </si>
  <si>
    <t>Rua Tamami Anan 171 / Referencia: final da rua sem saída, subir morro até o final, oficina fica no último galpão - CEP 08900000 - Ipiranga, Guararema, São Paulo</t>
  </si>
  <si>
    <t>Guararema</t>
  </si>
  <si>
    <t>08900000</t>
  </si>
  <si>
    <t>16 de maio | 23:58</t>
  </si>
  <si>
    <t>17 de maio | 16:18</t>
  </si>
  <si>
    <t>MEL42277727307LMFFF01</t>
  </si>
  <si>
    <t>2000004453715457</t>
  </si>
  <si>
    <t xml:space="preserve">Marcel  Scalli </t>
  </si>
  <si>
    <t>CPF 22246952840</t>
  </si>
  <si>
    <t>Rua Nice  51, campo limpo paulista  - CEP: 13233611, São Paulo</t>
  </si>
  <si>
    <t>22246952840</t>
  </si>
  <si>
    <t>Avenida Integração 2079 / LojaEmpórioABagatela - CEP 13233200 - Parque Iramaia, Campo Limpo Paulista, São Paulo</t>
  </si>
  <si>
    <t>13233200</t>
  </si>
  <si>
    <t>18 de maio | 01:54</t>
  </si>
  <si>
    <t>MEL42277718108LMXDF01</t>
  </si>
  <si>
    <t>2000005665052026</t>
  </si>
  <si>
    <t>Carlos Henrique</t>
  </si>
  <si>
    <t>02178558658</t>
  </si>
  <si>
    <t>Rua Cinco 279 / CEP 30390465 - Olhos D'Água, Belo Horizonte, Minas Gerais</t>
  </si>
  <si>
    <t>30390465</t>
  </si>
  <si>
    <t>17 de maio | 16:38</t>
  </si>
  <si>
    <t>18 de maio | 10:33</t>
  </si>
  <si>
    <t>MEL42277681378LMFFF01</t>
  </si>
  <si>
    <t>2000005664990424</t>
  </si>
  <si>
    <t>cido silva</t>
  </si>
  <si>
    <t>08418235616</t>
  </si>
  <si>
    <t>Rua Mauricio Nascimento. Bairro São José 585 / CEP 39470000 - São José, Itacarambi, Minas Gerais</t>
  </si>
  <si>
    <t>18 de maio | 02:56</t>
  </si>
  <si>
    <t>19 de maio | 12:33</t>
  </si>
  <si>
    <t>MEL42277600105LMFFF01</t>
  </si>
  <si>
    <t>2000004453629627</t>
  </si>
  <si>
    <t>MLB1720371903</t>
  </si>
  <si>
    <t>Kit Rolamento Eixo Traseiro Peugeot206/207 C/barra Diam.20mm</t>
  </si>
  <si>
    <t>michael goes</t>
  </si>
  <si>
    <t>35270244845</t>
  </si>
  <si>
    <t>Avenida Róssio do Carmo 387 / Referencia: próximo ao atacadao inajar entregar na oficina pma felipe - CEP 02861090 - Vila Rica, São Paulo, São Paulo</t>
  </si>
  <si>
    <t>02861090</t>
  </si>
  <si>
    <t>16 de maio | 23:08</t>
  </si>
  <si>
    <t>17 de maio | 13:30</t>
  </si>
  <si>
    <t>MEL42277576577LMFFF01</t>
  </si>
  <si>
    <t>2000005664790784</t>
  </si>
  <si>
    <t>Darlei Dossantos</t>
  </si>
  <si>
    <t>CPF 01567449026</t>
  </si>
  <si>
    <t>Rua Jacob Zotti 489, Ponte Serrada - CEP: 89683000, Santa Catarina</t>
  </si>
  <si>
    <t>01567449026</t>
  </si>
  <si>
    <t>29 de maio | 10:02</t>
  </si>
  <si>
    <t>QC627409121BR</t>
  </si>
  <si>
    <t>2000005664680520</t>
  </si>
  <si>
    <t>Marcelo Silva</t>
  </si>
  <si>
    <t>15734235806</t>
  </si>
  <si>
    <t>RUA PREFEITO DOUTOR ANTÔNIO CONDI 788 / CEP 17120013 - Agudos, São Paulo</t>
  </si>
  <si>
    <t>17120013</t>
  </si>
  <si>
    <t>16 de maio | 21:09</t>
  </si>
  <si>
    <t>20 de maio | 12:35</t>
  </si>
  <si>
    <t>MEL42277521120LMFFF01</t>
  </si>
  <si>
    <t>https://myaccount.mercadolivre.com.br/shipments/42277521120/detail</t>
  </si>
  <si>
    <t>2000005664580304</t>
  </si>
  <si>
    <t>gilmar teles</t>
  </si>
  <si>
    <t>28011720813</t>
  </si>
  <si>
    <t>Rua Amazonas 1086 / Casa Referencia: Casa - CEP 14540000 - Jardim beatriz, Igarapava, São Paulo</t>
  </si>
  <si>
    <t>17 de maio | 13:55</t>
  </si>
  <si>
    <t>18 de maio | 16:42</t>
  </si>
  <si>
    <t>MEL42277477692LMFFF01</t>
  </si>
  <si>
    <t>2000005664484976</t>
  </si>
  <si>
    <t>MLB2787124757</t>
  </si>
  <si>
    <t>Kit Reparo Terminal Cabo Engate Seleção Livina 2009 Diante</t>
  </si>
  <si>
    <t>Bruno Leonardo Ramos</t>
  </si>
  <si>
    <t>CPF 07713317708</t>
  </si>
  <si>
    <t>Estrada Do Camorim 412 - Depois Da Igreja Sao Gonçalo Do Amarante, Rio De Janeiro - CEP: 22780070, Rio de Janeiro</t>
  </si>
  <si>
    <t>07713317708</t>
  </si>
  <si>
    <t>Estrada de Camorim 412 / Sítio - CEP 22780070 - Jacarepaguá, Rio de Janeiro, Rio de Janeiro</t>
  </si>
  <si>
    <t>22780070</t>
  </si>
  <si>
    <t>18 de maio | 19:23</t>
  </si>
  <si>
    <t>MEL42277437130LMXDF01</t>
  </si>
  <si>
    <t>2000005664430124</t>
  </si>
  <si>
    <t>MLB3108811973</t>
  </si>
  <si>
    <t>Kit Reparo Trambulador Com Mola Scenic Todos Os Anos</t>
  </si>
  <si>
    <t>Léo Francisco Marchewicz</t>
  </si>
  <si>
    <t>CPF 43168132934</t>
  </si>
  <si>
    <t>Rua Colonizador Ênio Pipino 5253, Sinop - CEP: 78550542, Mato Grosso</t>
  </si>
  <si>
    <t>43168132934</t>
  </si>
  <si>
    <t>Avenida Senador Jonas Pinheiro 492 / Albano amortecedores - CEP 78552616 - Jardim das Azaléias, Sinop, Mato Grosso</t>
  </si>
  <si>
    <t>78552616</t>
  </si>
  <si>
    <t>18 de maio | 04:01</t>
  </si>
  <si>
    <t>22 de maio | 08:53</t>
  </si>
  <si>
    <t>MEL42277411220LMXDF01</t>
  </si>
  <si>
    <t>2000004453393823</t>
  </si>
  <si>
    <t>Rogers Jorge Malmann</t>
  </si>
  <si>
    <t>00568264002</t>
  </si>
  <si>
    <t>Avenida Doutor Waldomiro Graeff 2033 / SALA 101 Referencia: ROGER CAR, EM FRENTE A JAN, AO LADO DA OPPORTUNITY - CEP 99470000 - CENTRO, Não-Me-Toque, Rio Grande do Sul</t>
  </si>
  <si>
    <t>Não-Me-Toque</t>
  </si>
  <si>
    <t>99470000</t>
  </si>
  <si>
    <t>17 de maio | 14:14</t>
  </si>
  <si>
    <t>18 de maio | 11:11</t>
  </si>
  <si>
    <t>MEL42277345437LMFFF01</t>
  </si>
  <si>
    <t>2000005664359528</t>
  </si>
  <si>
    <t>antonio martinho</t>
  </si>
  <si>
    <t>02889010619</t>
  </si>
  <si>
    <t>Rua Mário Fontoura 95 / CEP 35430032 - Centro, Ponte Nova, Minas Gerais</t>
  </si>
  <si>
    <t>Ponte Nova</t>
  </si>
  <si>
    <t>35430032</t>
  </si>
  <si>
    <t>MEL42277386474LMFFF01</t>
  </si>
  <si>
    <t>https://myaccount.mercadolivre.com.br/shipments/42277386474/detail</t>
  </si>
  <si>
    <t>2000005664301156</t>
  </si>
  <si>
    <t>Renata  Sanita Ardito</t>
  </si>
  <si>
    <t>CPF 18354471802</t>
  </si>
  <si>
    <t>Rua Tamuatá 312, São Paulo - CEP: 04255140, São Paulo</t>
  </si>
  <si>
    <t>18354471802</t>
  </si>
  <si>
    <t>04256000</t>
  </si>
  <si>
    <t>2000005664287492</t>
  </si>
  <si>
    <t>MLB1918238327</t>
  </si>
  <si>
    <t>Cabo De Marcha Trambulador Agile E Montana Novo 2009 A 2014</t>
  </si>
  <si>
    <t>Ademir Jose da Silva</t>
  </si>
  <si>
    <t>11015977472</t>
  </si>
  <si>
    <t>Rua Presidente Kenedy 88 / casa Referencia: Em frente a Funerária PLAAF - CEP 58280000 - Centro, Mamanguape, Paraíba</t>
  </si>
  <si>
    <t>Mamanguape</t>
  </si>
  <si>
    <t>58280000</t>
  </si>
  <si>
    <t>17 de maio | 02:46</t>
  </si>
  <si>
    <t>18 de maio | 08:35</t>
  </si>
  <si>
    <t>MEL42277356866LMFFF01</t>
  </si>
  <si>
    <t>2000005664271176</t>
  </si>
  <si>
    <t>Wagner Mendes</t>
  </si>
  <si>
    <t>23917036860</t>
  </si>
  <si>
    <t>Rua Antônio Benedito de Oliveira Barros 498 / Nenê mecânico Referencia: auto mecânica bom Jesus - CEP 18430000 - vila paz, Ribeirão Branco, São Paulo</t>
  </si>
  <si>
    <t>Ribeirão Branco</t>
  </si>
  <si>
    <t>18430000</t>
  </si>
  <si>
    <t>16 de maio | 23:27</t>
  </si>
  <si>
    <t>MEL42277347612LMFFF01</t>
  </si>
  <si>
    <t>2000004453323087</t>
  </si>
  <si>
    <t>MLB2940333185</t>
  </si>
  <si>
    <t>Par Bandeja Com Pivô E Par Bieleta Sonic 2012 Em Diante</t>
  </si>
  <si>
    <t>Paulo Gobi</t>
  </si>
  <si>
    <t>CPF 40288423879</t>
  </si>
  <si>
    <t>Rua Leopoldo Miguez 554 - ap 103, São Paulo - CEP: 01518020, São Paulo</t>
  </si>
  <si>
    <t>40288423879</t>
  </si>
  <si>
    <t>Rua Barão de Jaguara 980 / TA 1 apt 406 - CEP 01520010 - Cambuci, São Paulo, São Paulo</t>
  </si>
  <si>
    <t>01520010</t>
  </si>
  <si>
    <t>17 de maio | 16:00</t>
  </si>
  <si>
    <t>17 de maio | 16:45</t>
  </si>
  <si>
    <t>42277326150</t>
  </si>
  <si>
    <t>2000004453304411</t>
  </si>
  <si>
    <t>Paulo Henrique Salem de Campos</t>
  </si>
  <si>
    <t>33941845837</t>
  </si>
  <si>
    <t>Rua José de Almeida Carvalho 500 / box 23, Rodoviária de Itapetininga - CEP 18200354 - Centro, Itapetininga, São Paulo</t>
  </si>
  <si>
    <t>18200354</t>
  </si>
  <si>
    <t>17 de maio | 00:40</t>
  </si>
  <si>
    <t>MEL42277256735LMFFF01</t>
  </si>
  <si>
    <t>https://myaccount.mercadolivre.com.br/shipments/42277256735/detail</t>
  </si>
  <si>
    <t>2000005664204216</t>
  </si>
  <si>
    <t>2000005664202352</t>
  </si>
  <si>
    <t>2000005664177892</t>
  </si>
  <si>
    <t>Envio atrasado</t>
  </si>
  <si>
    <t>Caso o comprador cancele a compra, nós te devolveremos o pacote.</t>
  </si>
  <si>
    <t>112010/11</t>
  </si>
  <si>
    <t>MLB2966276618</t>
  </si>
  <si>
    <t>Par Bandeja Inferior Fiat Tempra Sw</t>
  </si>
  <si>
    <t>Pedro Viana</t>
  </si>
  <si>
    <t>14229991738</t>
  </si>
  <si>
    <t>Rua Noêmia Alt Bittencourt 140 / casa - CEP 28300000 - matadouro, Itaperuna, Rio de Janeiro</t>
  </si>
  <si>
    <t>MEL42277252001LMFFF01</t>
  </si>
  <si>
    <t>2000005664162218</t>
  </si>
  <si>
    <t>rogerio baptista</t>
  </si>
  <si>
    <t>CPF 28813326840</t>
  </si>
  <si>
    <t>Rua Pantanais do Mato Grosso  13 - Casa, São Paulo  - CEP: 08235380, São Paulo</t>
  </si>
  <si>
    <t>28813326840</t>
  </si>
  <si>
    <t>Rua Pantanais do Mato Grosso 13 / Referencia: Av jacu pêssego - CEP 08235380 - Parque Guarani, São Paulo, São Paulo</t>
  </si>
  <si>
    <t>08235380</t>
  </si>
  <si>
    <t>17 de maio | 16:19</t>
  </si>
  <si>
    <t>17 de maio | 18:13</t>
  </si>
  <si>
    <t>42277238863</t>
  </si>
  <si>
    <t>2000005664133290</t>
  </si>
  <si>
    <t>MLB3434916830</t>
  </si>
  <si>
    <t>Bandeja Inferior Esquerda Com Pivô S10 4x4 1996 A 2000</t>
  </si>
  <si>
    <t>dilsan durski silva</t>
  </si>
  <si>
    <t>CPF 06272791984</t>
  </si>
  <si>
    <t>irma rafaela 262 - casa, Prudentópolis - CEP: 84400000, Paraná</t>
  </si>
  <si>
    <t>06272791984</t>
  </si>
  <si>
    <t>Rua Irmã Rafaela 262 / casa - CEP 84400000 - Prudentópolis, Paraná</t>
  </si>
  <si>
    <t>Prudentópolis</t>
  </si>
  <si>
    <t>84400000</t>
  </si>
  <si>
    <t>18 de maio | 03:49</t>
  </si>
  <si>
    <t>19 de maio | 13:58</t>
  </si>
  <si>
    <t>MEL42277287644LMXDF01</t>
  </si>
  <si>
    <t>2000005663907474</t>
  </si>
  <si>
    <t>Sergio Eduardo Sala</t>
  </si>
  <si>
    <t>06299874830</t>
  </si>
  <si>
    <t>Rua Dona Balbina 626 / Sala 1 - CEP 13660039 - Centro, Porto Ferreira, São Paulo</t>
  </si>
  <si>
    <t>13660039</t>
  </si>
  <si>
    <t>17 de maio | 17:12</t>
  </si>
  <si>
    <t>18 de maio | 16:33</t>
  </si>
  <si>
    <t>MEL42277135133LMFFF01</t>
  </si>
  <si>
    <t>https://myaccount.mercadolivre.com.br/shipments/42277135133/detail</t>
  </si>
  <si>
    <t>2000004453126923</t>
  </si>
  <si>
    <t>Leonardo De Morais Andrião</t>
  </si>
  <si>
    <t>13832414738</t>
  </si>
  <si>
    <t>Avenida Meriti 4185 / Bl 2 Apt 803 Referencia: Condomínio Dez Irajá - CEP 21250391 - Parada de Lucas, Rio de Janeiro, Rio de Janeiro</t>
  </si>
  <si>
    <t>21250391</t>
  </si>
  <si>
    <t>17 de maio | 02:17</t>
  </si>
  <si>
    <t>17 de maio | 16:29</t>
  </si>
  <si>
    <t>MEL42277097279LMFFF01</t>
  </si>
  <si>
    <t>2000005663800886</t>
  </si>
  <si>
    <t>PAULO VITOR  DA SILVA</t>
  </si>
  <si>
    <t>42756629898</t>
  </si>
  <si>
    <t>Rua Jonas de Oliveira 205 / Casa 1 Referencia: Próximo ao Poupatempo Capão Bonito - CEP 18307190 - Vila Santa Rosa, Capão Bonito, São Paulo</t>
  </si>
  <si>
    <t>18307190</t>
  </si>
  <si>
    <t>17 de maio | 11:43</t>
  </si>
  <si>
    <t>MEL42277144016LMFFF01</t>
  </si>
  <si>
    <t>2000005663782672</t>
  </si>
  <si>
    <t>Adenilde Rita de Aguiar Baleeiro</t>
  </si>
  <si>
    <t>03204408507</t>
  </si>
  <si>
    <t>Rua Abílio Inácio 165 / CEP 46250000 - Presidente Jânio Quadros, Bahia</t>
  </si>
  <si>
    <t>Presidente Jânio Quadros</t>
  </si>
  <si>
    <t>46250000</t>
  </si>
  <si>
    <t>16 de maio | 21:33</t>
  </si>
  <si>
    <t>MEL42277133710LMFFF01</t>
  </si>
  <si>
    <t>2000005663747624</t>
  </si>
  <si>
    <t>gerson luiz ferreira dos santos</t>
  </si>
  <si>
    <t>03916912607</t>
  </si>
  <si>
    <t>Avenida Serrana 348 / Loja b - CEP 30882370 - Serrano, Belo Horizonte, Minas Gerais</t>
  </si>
  <si>
    <t>30882370</t>
  </si>
  <si>
    <t>18 de maio | 16:36</t>
  </si>
  <si>
    <t>MEL42277067663LMFFF01</t>
  </si>
  <si>
    <t>https://myaccount.mercadolivre.com.br/shipments/42277067663/detail</t>
  </si>
  <si>
    <t>2000005663741308</t>
  </si>
  <si>
    <t>MLB2826493532</t>
  </si>
  <si>
    <t>Cabo De Embreagem Mille Way Economy Motor 1.0 2009 Em Diante</t>
  </si>
  <si>
    <t>Matheus Villela Ferreira</t>
  </si>
  <si>
    <t>CPF 06098367140</t>
  </si>
  <si>
    <t>SHCES 1405 BLOCO I 306 - 4 Andar, Brasília - CEP: 70658459, Distrito Federal</t>
  </si>
  <si>
    <t>06098367140</t>
  </si>
  <si>
    <t>Rua 25 401 / Lote 17 - Referencia: Ed. Piazza Praticità - CEP 71927180 - Sul (Águas Claras), Brasília, Distrito Federal</t>
  </si>
  <si>
    <t>71927180</t>
  </si>
  <si>
    <t>18 de maio | 01:57</t>
  </si>
  <si>
    <t>18 de maio | 18:51</t>
  </si>
  <si>
    <t>MEL42277063665LMXDF01</t>
  </si>
  <si>
    <t>2000005663629608</t>
  </si>
  <si>
    <t>Amauri Junior</t>
  </si>
  <si>
    <t>17303643737</t>
  </si>
  <si>
    <t>Rua Maria Luzia Gomes da Costa 77 / final da rua Referencia: vizinho Gilson - CEP 24344541 - Engenho do Mato, Niterói, Rio de Janeiro</t>
  </si>
  <si>
    <t>24344541</t>
  </si>
  <si>
    <t>17 de maio | 18:20</t>
  </si>
  <si>
    <t>18 de maio | 14:13</t>
  </si>
  <si>
    <t>MEL42277074112LMFFF01</t>
  </si>
  <si>
    <t>2000005663614516</t>
  </si>
  <si>
    <t>Guilherme Duarte Castro</t>
  </si>
  <si>
    <t>05357968381</t>
  </si>
  <si>
    <t>Avenida Desembargador Gonzaga 216 / É Um Pet Shop Referencia: Pet Cidade - CEP 60823012 - Cidade dos Funcionários, Fortaleza, Ceará</t>
  </si>
  <si>
    <t>60823012</t>
  </si>
  <si>
    <t>17 de maio | 02:47</t>
  </si>
  <si>
    <t>18 de maio | 09:13</t>
  </si>
  <si>
    <t>MEL42277062184LMFFF01</t>
  </si>
  <si>
    <t>2000005663550052</t>
  </si>
  <si>
    <t>Nilson Ferreira</t>
  </si>
  <si>
    <t>CPF 84037865653</t>
  </si>
  <si>
    <t>Rua Bernardino Figueiredo Pinto 20, Vargem Alegre - CEP: 35199000, Minas Gerais</t>
  </si>
  <si>
    <t>84037865653</t>
  </si>
  <si>
    <t>Rua Bernardino Figueiredo Pinto 20 / CEP 35199000 - Antônio querino do Carmo, Vargem Alegre, Minas Gerais</t>
  </si>
  <si>
    <t>Vargem Alegre</t>
  </si>
  <si>
    <t>35199000</t>
  </si>
  <si>
    <t>18 de maio | 03:22</t>
  </si>
  <si>
    <t>19 de maio | 16:34</t>
  </si>
  <si>
    <t>MEL42277033452LMXDF01</t>
  </si>
  <si>
    <t>2000004452993053</t>
  </si>
  <si>
    <t>Breno sales de oliveira</t>
  </si>
  <si>
    <t>04802909209</t>
  </si>
  <si>
    <t>Rua Pedro Aleixo 960 / brayan cell Referencia: É uma borracharia de bicicleta - CEP 69925000 - triunfo, Senador Guiomard, Acre</t>
  </si>
  <si>
    <t>Senador Guiomard</t>
  </si>
  <si>
    <t>69925000</t>
  </si>
  <si>
    <t>18 de maio | 16:05</t>
  </si>
  <si>
    <t>24 de maio | 09:56</t>
  </si>
  <si>
    <t>MEL42276965603LMFFF01</t>
  </si>
  <si>
    <t>2000005663505106</t>
  </si>
  <si>
    <t>MLB2152441929</t>
  </si>
  <si>
    <t>Kit Pino Guia Bucha Pinça Freio Honda Fit 2003 Até 2012</t>
  </si>
  <si>
    <t>Henrique Vaz</t>
  </si>
  <si>
    <t>CPF 06101122603</t>
  </si>
  <si>
    <t>RUA CASTELO DE SINTRA 24, Santa Luzia - CEP: 31330200, Minas Gerais</t>
  </si>
  <si>
    <t>06101122603</t>
  </si>
  <si>
    <t>Rua Castelo de Lisboa 621 / Apto 201 - CEP 31330340 - Castelo, Belo Horizonte, Minas Gerais</t>
  </si>
  <si>
    <t>31330340</t>
  </si>
  <si>
    <t>18 de maio | 00:13</t>
  </si>
  <si>
    <t>19 de maio | 14:07</t>
  </si>
  <si>
    <t>MEL42277017138LMXDF01</t>
  </si>
  <si>
    <t>2000004452944847</t>
  </si>
  <si>
    <t>Almir Baltazar Lima Baltazar</t>
  </si>
  <si>
    <t>05454062855</t>
  </si>
  <si>
    <t>Rua Frei Edgar Loers 41 / A - CEP 03906030 - Jardim Caguassu, São Paulo, São Paulo</t>
  </si>
  <si>
    <t>03906030</t>
  </si>
  <si>
    <t>16 de maio | 23:32</t>
  </si>
  <si>
    <t>17 de maio | 11:26</t>
  </si>
  <si>
    <t>MEL42276925417LMFFF01</t>
  </si>
  <si>
    <t>2000004452930029</t>
  </si>
  <si>
    <t>Camila Nascimento da Silva</t>
  </si>
  <si>
    <t>CPF 46085502842</t>
  </si>
  <si>
    <t>Rua Antônio da Silva Dias 167 - adega do FAGNER, São Paulo - CEP: 05387100, São Paulo</t>
  </si>
  <si>
    <t>46085502842</t>
  </si>
  <si>
    <t>Rua Antônio da Silva Dias 167 / adega do FAGNER Referencia: Adega do fagner - CEP 05387100 - Vila Dalva, São Paulo, São Paulo</t>
  </si>
  <si>
    <t>05387100</t>
  </si>
  <si>
    <t>17 de maio | 16:05</t>
  </si>
  <si>
    <t>17 de maio | 19:26</t>
  </si>
  <si>
    <t>42276971550</t>
  </si>
  <si>
    <t>2000005663232764</t>
  </si>
  <si>
    <t>leonardo santos</t>
  </si>
  <si>
    <t>14008799737</t>
  </si>
  <si>
    <t>Rua Matozinho 01 / casa Referencia: casa nos fundos do terreno vazio em frente o bar do fernando - CEP 28989015 - Solar (São Vicente), Araruama, Rio de Janeiro</t>
  </si>
  <si>
    <t>28989015</t>
  </si>
  <si>
    <t>17 de maio | 16:07</t>
  </si>
  <si>
    <t>18 de maio | 11:29</t>
  </si>
  <si>
    <t>MEL42276899396LMFFF01</t>
  </si>
  <si>
    <t>2000005663252476</t>
  </si>
  <si>
    <t>Julio Cesar</t>
  </si>
  <si>
    <t>11606003682</t>
  </si>
  <si>
    <t>Rua Luís Pereira de Souza 245 / Rua da capela velório ou rua do bambu - CEP 35190000 - Centro, Iapu, Minas Gerais</t>
  </si>
  <si>
    <t>Iapu</t>
  </si>
  <si>
    <t>35190000</t>
  </si>
  <si>
    <t>17 de maio | 06:31</t>
  </si>
  <si>
    <t>MEL42276849781LMFFF01</t>
  </si>
  <si>
    <t>2000004452844119</t>
  </si>
  <si>
    <t>Lucio Ricardo Teodoro da Cunha</t>
  </si>
  <si>
    <t>04263091469</t>
  </si>
  <si>
    <t>1 Travessa Renato Lins Barrada 21 / casa - CEP 54090372 - Vila Rica, Jaboatão dos Guararapes, Pernambuco</t>
  </si>
  <si>
    <t>54090372</t>
  </si>
  <si>
    <t>16 de maio | 19:28</t>
  </si>
  <si>
    <t>17 de maio | 18:39</t>
  </si>
  <si>
    <t>MEL42276831451LMFFF01</t>
  </si>
  <si>
    <t>2000004452837577</t>
  </si>
  <si>
    <t>joao victor rodrigues</t>
  </si>
  <si>
    <t>24054513875</t>
  </si>
  <si>
    <t>Rua Uacumã 153 / casa com jardim - CEP 03575000 - Jardim Santa Maria, São Paulo, São Paulo</t>
  </si>
  <si>
    <t>03575000</t>
  </si>
  <si>
    <t>16 de maio | 23:04</t>
  </si>
  <si>
    <t>17 de maio | 13:52</t>
  </si>
  <si>
    <t>MEL42276881920LMFFF01</t>
  </si>
  <si>
    <t>2000005663175078</t>
  </si>
  <si>
    <t>O produto devolvido chegou em sexta-feira, 26 de maio.</t>
  </si>
  <si>
    <t>Fabio de Oliveira Cardoso</t>
  </si>
  <si>
    <t>CPF 25686050813</t>
  </si>
  <si>
    <t>Rua João Marinho 548, Estrela do Norte - CEP: 19230000, São Paulo</t>
  </si>
  <si>
    <t>25686050813</t>
  </si>
  <si>
    <t>19 de maio | 10:34</t>
  </si>
  <si>
    <t>26 de maio | 16:08</t>
  </si>
  <si>
    <t>QC569781486BR</t>
  </si>
  <si>
    <t>2000005663143910</t>
  </si>
  <si>
    <t>Rosilange Oliveira</t>
  </si>
  <si>
    <t>CPF 77044452787</t>
  </si>
  <si>
    <t>Rua Matriz de Camaragipe 61 - ap 302, Rio de Janeiro - CEP: 21870370, Rio de Janeiro</t>
  </si>
  <si>
    <t>77044452787</t>
  </si>
  <si>
    <t>Rua Matriz de Camaragipe 61 / ap 302 Referencia: Favor tocar a campainha, caso não atendam pode entregar nos apartamentos 102,202 ou 201. telefone é zap - CEP 21870370 - Bangu, Rio de Janeiro, Rio de Janeiro</t>
  </si>
  <si>
    <t>21870370</t>
  </si>
  <si>
    <t>18 de maio | 00:57</t>
  </si>
  <si>
    <t>18 de maio | 17:02</t>
  </si>
  <si>
    <t>MEL42276865450LMXDF01</t>
  </si>
  <si>
    <t>2000005663095824</t>
  </si>
  <si>
    <t>Wendelson Donizetti martins</t>
  </si>
  <si>
    <t>00954159128</t>
  </si>
  <si>
    <t>Rua Quinze 2054 / Referencia: próximo ao mercado Machado do bairro. - CEP 78635000 - operário, Água Boa, Mato Grosso</t>
  </si>
  <si>
    <t>16 de maio | 19:49</t>
  </si>
  <si>
    <t>22 de maio | 18:19</t>
  </si>
  <si>
    <t>MEL42276790831LMFFF01</t>
  </si>
  <si>
    <t>2000005663100510</t>
  </si>
  <si>
    <t>Alvaro mianti</t>
  </si>
  <si>
    <t>46355049649</t>
  </si>
  <si>
    <t>RUA PERNAMBUCO 300 / CEP 37553023 - Pouso Alegre, Minas Gerais</t>
  </si>
  <si>
    <t>Pouso Alegre</t>
  </si>
  <si>
    <t>37553023</t>
  </si>
  <si>
    <t>16 de maio | 21:32</t>
  </si>
  <si>
    <t>17 de maio | 13:57</t>
  </si>
  <si>
    <t>MEL42276843384LMFFF01</t>
  </si>
  <si>
    <t>https://myaccount.mercadolivre.com.br/shipments/42276843384/detail</t>
  </si>
  <si>
    <t>2000005663047670</t>
  </si>
  <si>
    <t>Everaldo De Conto</t>
  </si>
  <si>
    <t>CPF 87310694953</t>
  </si>
  <si>
    <t>Rua Ilíria Maria Zonta Bonato 1345 - casa, Curitiba - CEP: 81940435, Paraná</t>
  </si>
  <si>
    <t>87310694953</t>
  </si>
  <si>
    <t>Rua Ilíria Maria Zonta Bonato 1345 / casa - CEP 81940435 - Umbará, Curitiba, Paraná</t>
  </si>
  <si>
    <t>81940435</t>
  </si>
  <si>
    <t>18 de maio | 18:31</t>
  </si>
  <si>
    <t>MEL42276767673LMXDF01</t>
  </si>
  <si>
    <t>2000005662923662</t>
  </si>
  <si>
    <t>Pacote cancelado pelo Mercado Livre</t>
  </si>
  <si>
    <t>Cancelamos porque não temos estoque disponível no centro de distribuição.</t>
  </si>
  <si>
    <t>Robson Carreiro Abreu</t>
  </si>
  <si>
    <t>48856436604</t>
  </si>
  <si>
    <t>25953236</t>
  </si>
  <si>
    <t>MEL42276713407LMFFF01</t>
  </si>
  <si>
    <t>2000005662690766</t>
  </si>
  <si>
    <t>Wedia Barbara Santos</t>
  </si>
  <si>
    <t>12897180404</t>
  </si>
  <si>
    <t>agrovila 10 SN / 1 Referencia: Casa Da Esquina - CEP 56170000 - projeto brigida, Orocó, Pernambuco</t>
  </si>
  <si>
    <t>18 de maio | 12:54</t>
  </si>
  <si>
    <t>MEL42276610199LMFFF01</t>
  </si>
  <si>
    <t>2000005662691476</t>
  </si>
  <si>
    <t>Marcos Martins</t>
  </si>
  <si>
    <t>CPF 27505161881</t>
  </si>
  <si>
    <t>Madre Sofia Marchetti 170, São Paulo - CEP: 08270020, São Paulo</t>
  </si>
  <si>
    <t>27505161881</t>
  </si>
  <si>
    <t>2000004452559735</t>
  </si>
  <si>
    <t>Simone Freitas Silveira Blanco</t>
  </si>
  <si>
    <t>21999769805</t>
  </si>
  <si>
    <t>Avenida Praia de Guarujá 780 / Quadra E2 Lote 66 Referencia: Sobrado próximo a rotatória. - CEP 42707080 - Vilas do Atlântico, Lauro de Freitas, Bahia</t>
  </si>
  <si>
    <t>42707080</t>
  </si>
  <si>
    <t>17 de maio | 00:41</t>
  </si>
  <si>
    <t>17 de maio | 11:05</t>
  </si>
  <si>
    <t>MEL42276587041LMFFF01</t>
  </si>
  <si>
    <t>2000004452555253</t>
  </si>
  <si>
    <t>PRISCILA MATTOS</t>
  </si>
  <si>
    <t>04409704583</t>
  </si>
  <si>
    <t>Rua Valter Seixas 277 / Referencia: Casa Em Frente A Escola Madre Diamante,Procurar Dona Lurdes - CEP 42850000 - GENARO, Dias d'Ávila, Bahia</t>
  </si>
  <si>
    <t>Dias d'Ávila</t>
  </si>
  <si>
    <t>42850000</t>
  </si>
  <si>
    <t>17 de maio | 12:25</t>
  </si>
  <si>
    <t>MEL42276638330LMFFF01</t>
  </si>
  <si>
    <t>2000005662553860</t>
  </si>
  <si>
    <t>Jean carlo junior</t>
  </si>
  <si>
    <t>CPF 12699875775</t>
  </si>
  <si>
    <t>Rua Professor Bráulio Franco 33 - Casa Cor goiaba, Vitória - CEP: 29070820, Espírito Santo</t>
  </si>
  <si>
    <t>12699875775</t>
  </si>
  <si>
    <t>Rua Professor Bráulio Franco 33 / Portão morrom Referencia: De frente a uma casa amarela. - CEP 29070820 - Antônio Honório, Vitória, Espírito Santo</t>
  </si>
  <si>
    <t>29070820</t>
  </si>
  <si>
    <t>17 de maio | 03:16</t>
  </si>
  <si>
    <t>19 de maio | 11:46</t>
  </si>
  <si>
    <t>MEL42276611452LMXDF01</t>
  </si>
  <si>
    <t>2000004452491337</t>
  </si>
  <si>
    <t>Amanda Teodora de Oliveira</t>
  </si>
  <si>
    <t>05826451157</t>
  </si>
  <si>
    <t>Avenida Mário Palma 1500 / é no lava jato - CEP 78048145 - Ribeirão do Lipa, Cuiabá, Mato Grosso</t>
  </si>
  <si>
    <t>78048145</t>
  </si>
  <si>
    <t>18 de maio | 00:22</t>
  </si>
  <si>
    <t>MEL42276521227LMFFF01</t>
  </si>
  <si>
    <t>2000005660499934</t>
  </si>
  <si>
    <t>Aritussa Marbel</t>
  </si>
  <si>
    <t>01343435307</t>
  </si>
  <si>
    <t>Avenida Santa Isabel 23 / Condomínio Porto do Sol, Bloco B, Apto 502 - CEP 65073735 - Vila Vicente Fialho, São Luís, Maranhão</t>
  </si>
  <si>
    <t>65073735</t>
  </si>
  <si>
    <t>18 de maio | 08:54</t>
  </si>
  <si>
    <t>19 de maio | 09:45</t>
  </si>
  <si>
    <t>MEL42275661289LMFFF01</t>
  </si>
  <si>
    <t>2000005662272766</t>
  </si>
  <si>
    <t>Adriano da silva</t>
  </si>
  <si>
    <t>49513265072</t>
  </si>
  <si>
    <t>Jose Antônio Luchasse De Gusmão 840 / CEP 92425539 - São José, Canoas, Rio Grande do Sul</t>
  </si>
  <si>
    <t>92425539</t>
  </si>
  <si>
    <t>16 de maio | 16:02</t>
  </si>
  <si>
    <t>17 de maio | 10:45</t>
  </si>
  <si>
    <t>MEL42276430835LMFFF01</t>
  </si>
  <si>
    <t>2000004452375923</t>
  </si>
  <si>
    <t>Leonardo Azevedo</t>
  </si>
  <si>
    <t>28784908866</t>
  </si>
  <si>
    <t>Rua Sol Nascente 33 / CEP 13520000 - novo horizonte, São Pedro, São Paulo</t>
  </si>
  <si>
    <t>17 de maio | 15:31</t>
  </si>
  <si>
    <t>MEL42276478172LMFFF01</t>
  </si>
  <si>
    <t>2000005662175260</t>
  </si>
  <si>
    <t>Tatiane Santos</t>
  </si>
  <si>
    <t>14285978750</t>
  </si>
  <si>
    <t>Estrada Meringuava 701 / Barbearia Paulista Referencia: Barbearia, ao lado da loja de material de construção CONSTRUMAR - CEP 22725441 - Taquara, Rio de Janeiro, Rio de Janeiro</t>
  </si>
  <si>
    <t>22725441</t>
  </si>
  <si>
    <t>16 de maio | 16:32</t>
  </si>
  <si>
    <t>17 de maio | 11:44</t>
  </si>
  <si>
    <t>MEL42276389617LMFFF01</t>
  </si>
  <si>
    <t>2000005662148252</t>
  </si>
  <si>
    <t>Reginaldo vieira</t>
  </si>
  <si>
    <t>CPF 83909826172</t>
  </si>
  <si>
    <t>Rua 205 508 - Qd 132a  Lt 04, Goiânia - CEP: 74530030, Goiás</t>
  </si>
  <si>
    <t>83909826172</t>
  </si>
  <si>
    <t>2000005662124496</t>
  </si>
  <si>
    <t>GABRIEL MELO</t>
  </si>
  <si>
    <t>09001373631</t>
  </si>
  <si>
    <t>Rua Argel 687 / Referencia: Portão marrom - CEP 35164021 - Bethânia, Ipatinga, Minas Gerais</t>
  </si>
  <si>
    <t>35164021</t>
  </si>
  <si>
    <t>18 de maio | 10:10</t>
  </si>
  <si>
    <t>MEL42276367459LMFFF01</t>
  </si>
  <si>
    <t>2000004452271959</t>
  </si>
  <si>
    <t>elias nunes</t>
  </si>
  <si>
    <t>10418634629</t>
  </si>
  <si>
    <t>Rua Cláudio 722 / casa - CEP 34600380 - Nossa Senhora de Fátima, Sabará, Minas Gerais</t>
  </si>
  <si>
    <t>34600380</t>
  </si>
  <si>
    <t>16 de maio | 17:34</t>
  </si>
  <si>
    <t>17 de maio | 17:04</t>
  </si>
  <si>
    <t>MEL42276371630LMFFF01</t>
  </si>
  <si>
    <t>2000004452236327</t>
  </si>
  <si>
    <t>Cristiano De Godoy</t>
  </si>
  <si>
    <t>36062257841</t>
  </si>
  <si>
    <t>Avenida Professor Alberto Vollet Sachs 2559 / miragem Veiculos - CEP 13417820 - Vila Monteiro, Piracicaba, São Paulo</t>
  </si>
  <si>
    <t>13417820</t>
  </si>
  <si>
    <t>17 de maio | 02:01</t>
  </si>
  <si>
    <t>17 de maio | 14:23</t>
  </si>
  <si>
    <t>MEL42276277927LMFFF01</t>
  </si>
  <si>
    <t>2000005661705538</t>
  </si>
  <si>
    <t>Rose Santos</t>
  </si>
  <si>
    <t>CPF 07230495563</t>
  </si>
  <si>
    <t>rua bem ti vi SN - casa, Simões Filho - CEP: 43700000, Bahia</t>
  </si>
  <si>
    <t>07230495563</t>
  </si>
  <si>
    <t>panificadora Atali 381 / padaria Referencia: ao lado da gospel - CEP 48280000 - centro, Mata de São João, Bahia</t>
  </si>
  <si>
    <t>MEL42276187679LMXDF01</t>
  </si>
  <si>
    <t>2000005661667998</t>
  </si>
  <si>
    <t>Joyce Ferreira Guarnieri</t>
  </si>
  <si>
    <t>CPF 47815538851</t>
  </si>
  <si>
    <t>Rua Elizío Bezerra Leite 55 - Torre 4 Ap. 124, Carapicuíba - CEP: 06320250, São Paulo</t>
  </si>
  <si>
    <t>47815538851</t>
  </si>
  <si>
    <t>Rua Francisco Pawlik 169 / Apto 52b - CEP 08471110 - Cidade Tiradentes, São Paulo, São Paulo</t>
  </si>
  <si>
    <t>08471110</t>
  </si>
  <si>
    <t>17 de maio | 15:57</t>
  </si>
  <si>
    <t>17 de maio | 17:53</t>
  </si>
  <si>
    <t>42276229644</t>
  </si>
  <si>
    <t>2000005661665908</t>
  </si>
  <si>
    <t>Devolvido no dia 29 de maio</t>
  </si>
  <si>
    <t>O produto retornou para você porque a entrega foi recusada pela pessoa que realizou a compra.</t>
  </si>
  <si>
    <t>Jose Luiz</t>
  </si>
  <si>
    <t>CPF 13186778409</t>
  </si>
  <si>
    <t>Av Afonço Pena 200 - Mundo Das Utilidades, Itumbiara - CEP: 75503971, Goiás</t>
  </si>
  <si>
    <t>13186778409</t>
  </si>
  <si>
    <t>Piranhas</t>
  </si>
  <si>
    <t>57460000</t>
  </si>
  <si>
    <t>17 de maio | 01:02</t>
  </si>
  <si>
    <t>MEL42276171559LMXDF01</t>
  </si>
  <si>
    <t>2000005661664066</t>
  </si>
  <si>
    <t>Lucas Farias</t>
  </si>
  <si>
    <t>15948493741</t>
  </si>
  <si>
    <t>rua abel fernandes de farias 571 / Referencia: casa do cristiano eletricista - CEP 27170000 - ipiabas, Ipiabás, Rio de Janeiro</t>
  </si>
  <si>
    <t>Ipiabás</t>
  </si>
  <si>
    <t>27170000</t>
  </si>
  <si>
    <t>16 de maio | 20:14</t>
  </si>
  <si>
    <t>17 de maio | 12:10</t>
  </si>
  <si>
    <t>MEL42276164603LMFFF01</t>
  </si>
  <si>
    <t>2000005661652690</t>
  </si>
  <si>
    <t>Joatta Prata Gois De Melo</t>
  </si>
  <si>
    <t>07039545470</t>
  </si>
  <si>
    <t>Rua Carlos Coelho 245 / Casa 4 Referencia: Casa 04 do quintal - CEP 03682020 - Burgo Paulista, São Paulo, São Paulo</t>
  </si>
  <si>
    <t>03682020</t>
  </si>
  <si>
    <t>17 de maio | 01:12</t>
  </si>
  <si>
    <t>17 de maio | 13:07</t>
  </si>
  <si>
    <t>MEL42276161355LMFFF01</t>
  </si>
  <si>
    <t>2000005661573782</t>
  </si>
  <si>
    <t>MLB3058856315</t>
  </si>
  <si>
    <t>Bandeja Inferior Esquerda Com Pivô Kwid 2017 Em Diante</t>
  </si>
  <si>
    <t>Osmar Conceição Moraes</t>
  </si>
  <si>
    <t>CPF 93295359253</t>
  </si>
  <si>
    <t>rua nossa senhora das graças 180 - Casa, rio branco - CEP: 69903414, Acre</t>
  </si>
  <si>
    <t>93295359253</t>
  </si>
  <si>
    <t>Rua 6 180 / sétima rua esquerdo Referencia: sétima rua lado esquerdo última casa ao lado direito - CEP 69903414 - Loteamento Santa Luzia, Rio Branco, Acre</t>
  </si>
  <si>
    <t>Rio Branco</t>
  </si>
  <si>
    <t>69903414</t>
  </si>
  <si>
    <t>17 de maio | 01:24</t>
  </si>
  <si>
    <t>22 de maio | 12:07</t>
  </si>
  <si>
    <t>MEL42276130007LMXDF01</t>
  </si>
  <si>
    <t>2000004452076401</t>
  </si>
  <si>
    <t>MEL42276118709LMXDF01</t>
  </si>
  <si>
    <t>2000005661507410</t>
  </si>
  <si>
    <t>Chegou em 16 de maio</t>
  </si>
  <si>
    <t>vanda neves</t>
  </si>
  <si>
    <t>CPF 12950908802</t>
  </si>
  <si>
    <t>Rua Odete Fabri 136, Osasco - CEP: 06028130, São Paulo</t>
  </si>
  <si>
    <t>12950908802</t>
  </si>
  <si>
    <t>Rua Odete Fabri 136 / CEP 06028130 - Vila Yara, Osasco, São Paulo</t>
  </si>
  <si>
    <t>06028130</t>
  </si>
  <si>
    <t>16 de maio | 15:49</t>
  </si>
  <si>
    <t>16 de maio | 19:22</t>
  </si>
  <si>
    <t>42276100397</t>
  </si>
  <si>
    <t>2000005661444388</t>
  </si>
  <si>
    <t>jonatas valença</t>
  </si>
  <si>
    <t>CPF 06433784488</t>
  </si>
  <si>
    <t>Rua Irineu F. Do Nascimento 50 - Por Tras Da Escola Alvaro Do Rego Barros, Catende - CEP: 55400000, Pernambuco</t>
  </si>
  <si>
    <t>06433784488</t>
  </si>
  <si>
    <t>19 de maio | 12:17</t>
  </si>
  <si>
    <t>QC604421005BR</t>
  </si>
  <si>
    <t>2000005661388514</t>
  </si>
  <si>
    <t>Jeser Julio</t>
  </si>
  <si>
    <t>08058005908</t>
  </si>
  <si>
    <t>rua Alfredo D'Pelegrini SN / Referencia: 2rua após a calhascine,(vindo da BR 101 para o centro) penúltima casa do lado direito, cor da casa é cinza com branco gelo. - CEP 88915000 - Sangao Madalena, Maracajá, Santa Catarina</t>
  </si>
  <si>
    <t>Maracajá</t>
  </si>
  <si>
    <t>88915000</t>
  </si>
  <si>
    <t>16 de maio | 22:56</t>
  </si>
  <si>
    <t>17 de maio | 09:53</t>
  </si>
  <si>
    <t>MEL42276047027LMFFF01</t>
  </si>
  <si>
    <t>2000005661361062</t>
  </si>
  <si>
    <t>PAR772106/07</t>
  </si>
  <si>
    <t>MLB2988680365</t>
  </si>
  <si>
    <t>Par Bandeja Inferior Com Pivô Nissan Grand Livina</t>
  </si>
  <si>
    <t>Marcos de Moura</t>
  </si>
  <si>
    <t>CPF 38611295749</t>
  </si>
  <si>
    <t>Rua Coronel Marques 30 - Ap 64, São Paulo - CEP: 03440005, São Paulo</t>
  </si>
  <si>
    <t>38611295749</t>
  </si>
  <si>
    <t>Avenida Pentágono 1100 / Água 34 - CEP 06540900 - Alphaville, Santana de Parnaíba, São Paulo</t>
  </si>
  <si>
    <t>06540900</t>
  </si>
  <si>
    <t>16 de maio | 15:43</t>
  </si>
  <si>
    <t>16 de maio | 19:04</t>
  </si>
  <si>
    <t>42276090854</t>
  </si>
  <si>
    <t>2000005661320800</t>
  </si>
  <si>
    <t>MLB3164247158</t>
  </si>
  <si>
    <t>Kit Reparo Alavanca Cambio Completo Parati G1 G2 G3</t>
  </si>
  <si>
    <t>Jeferson Pereira</t>
  </si>
  <si>
    <t>CPF 00559659032</t>
  </si>
  <si>
    <t>Rua Colonial 124 - Casa Fundos, Canela - CEP: 95680000, Rio Grande do Sul</t>
  </si>
  <si>
    <t>00559659032</t>
  </si>
  <si>
    <t>Rua das Palmas 119 / casa Referencia: Quarta casa ao lado da praça - CEP 95688060 - São Lucas, Canela, Rio Grande do Sul</t>
  </si>
  <si>
    <t>95688060</t>
  </si>
  <si>
    <t>17 de maio | 03:15</t>
  </si>
  <si>
    <t>18 de maio | 14:42</t>
  </si>
  <si>
    <t>MEL42276016561LMXDF01</t>
  </si>
  <si>
    <t>2000005661162542</t>
  </si>
  <si>
    <t>MLB2111326516</t>
  </si>
  <si>
    <t>Par De Kit Pino Guia Bucha Pinça Freio Vw Voyage Quadrado</t>
  </si>
  <si>
    <t>Ademir Henrique de Carvalho Henrique</t>
  </si>
  <si>
    <t>CPF 34110086876</t>
  </si>
  <si>
    <t>jose teixeira 475 - angelo palace hotel, igarapava - CEP: 14540000, São Paulo</t>
  </si>
  <si>
    <t>34110086876</t>
  </si>
  <si>
    <t>Rua José Teixeira 275 / CEP 14540000 - jardim Guanabara, Igarapava, São Paulo</t>
  </si>
  <si>
    <t>17 de maio | 01:09</t>
  </si>
  <si>
    <t>17 de maio | 15:12</t>
  </si>
  <si>
    <t>MEL42275947125LMXDF01</t>
  </si>
  <si>
    <t>2000004451855935</t>
  </si>
  <si>
    <t>Lucas Fernandes</t>
  </si>
  <si>
    <t>04755102596</t>
  </si>
  <si>
    <t>Q. F 199 / Casa Referencia: Casa - CEP 47300000 - Cohab nova, Casa Nova, Bahia</t>
  </si>
  <si>
    <t>18 de maio | 14:10</t>
  </si>
  <si>
    <t>MEL42275904057LMFFF01</t>
  </si>
  <si>
    <t>2000005661010782</t>
  </si>
  <si>
    <t>MLB2100420667</t>
  </si>
  <si>
    <t>Capa Pedal Freio Embreagem Gm Sonic 2012, 2013 E 2014</t>
  </si>
  <si>
    <t>JOAO LEONARDO GUIMARAES MARTINS</t>
  </si>
  <si>
    <t>CPF 06395529609</t>
  </si>
  <si>
    <t>RUA ARAGUARI 478 - LOJA, Uberaba - CEP: 38020290, Minas Gerais</t>
  </si>
  <si>
    <t>06395529609</t>
  </si>
  <si>
    <t>Avenida Apolônio Sales 470 / Blend Multicarros  Referencia: Loja de veículos em frente ao Portão lateral da ABCZ - CEP 38020430 - São Benedito, Uberaba, Minas Gerais</t>
  </si>
  <si>
    <t>38020430</t>
  </si>
  <si>
    <t>17 de maio | 04:35</t>
  </si>
  <si>
    <t>18 de maio | 09:45</t>
  </si>
  <si>
    <t>MEL42275937170LMXDF01</t>
  </si>
  <si>
    <t>2000004451767747</t>
  </si>
  <si>
    <t>Renan  Machado</t>
  </si>
  <si>
    <t>12582770930</t>
  </si>
  <si>
    <t>Praça Duque de Caxias SN / Quartel. 5 Esquadrão Referencia: Entregar na recepção do quartel (guarda) - CEP 84165090 - Centro, Castro, Paraná</t>
  </si>
  <si>
    <t>Castro</t>
  </si>
  <si>
    <t>84165090</t>
  </si>
  <si>
    <t>16 de maio | 15:44</t>
  </si>
  <si>
    <t>18 de maio | 13:34</t>
  </si>
  <si>
    <t>MEL42275808727LMFFF01</t>
  </si>
  <si>
    <t>2000004451765399</t>
  </si>
  <si>
    <t>Francisco Sergiano Pereira Figueiredo</t>
  </si>
  <si>
    <t>29729403856</t>
  </si>
  <si>
    <t>Rua Vereador Sebastião Camargo 327 / CEP 13835000 - Jardim esperança 1, Conchal, São Paulo</t>
  </si>
  <si>
    <t>16 de maio | 12:38</t>
  </si>
  <si>
    <t>16 de maio | 17:03</t>
  </si>
  <si>
    <t>MEL42275864014LMFFF01</t>
  </si>
  <si>
    <t>2000005660811040</t>
  </si>
  <si>
    <t>89021300</t>
  </si>
  <si>
    <t>MEL42275791653LMFFF01</t>
  </si>
  <si>
    <t>2000005660763638</t>
  </si>
  <si>
    <t>GEOVANE BORGES DA FILHO</t>
  </si>
  <si>
    <t>12317984405</t>
  </si>
  <si>
    <t>Rua Barão de Jaraguá 195 / oficina do Eliel Referencia: É um galpão do lado esquerdo, após a lanchonete caldilar, quase em frente a uma faculdade. - CEP 57025903 - Jaraguá, Maceió, Alagoas</t>
  </si>
  <si>
    <t>57025903</t>
  </si>
  <si>
    <t>16 de maio | 20:58</t>
  </si>
  <si>
    <t>17 de maio | 20:26</t>
  </si>
  <si>
    <t>MEL42275774019LMFFF01</t>
  </si>
  <si>
    <t>2000004451697669</t>
  </si>
  <si>
    <t>par552002-5701</t>
  </si>
  <si>
    <t>MLB2864574994</t>
  </si>
  <si>
    <t>Par Bandeja E Bieleta Peugeot 206 Todos 1999 A 2010</t>
  </si>
  <si>
    <t>Marcio Marafigo</t>
  </si>
  <si>
    <t>CPF 91130417972</t>
  </si>
  <si>
    <t>Rua Adolfo Saviski 566 - Bl 05 Ap 34, São José dos Pinhais - CEP: 83025640, Paraná</t>
  </si>
  <si>
    <t>91130417972</t>
  </si>
  <si>
    <t>Rua José Pereira do Rosário 82 / CEP 83750000 - Vila do Rosário, Lapa, Paraná</t>
  </si>
  <si>
    <t>Lapa</t>
  </si>
  <si>
    <t>83750000</t>
  </si>
  <si>
    <t>17 de maio | 00:53</t>
  </si>
  <si>
    <t>18 de maio | 13:25</t>
  </si>
  <si>
    <t>MEL42275794968LMXDF01</t>
  </si>
  <si>
    <t>2000005660690716</t>
  </si>
  <si>
    <t>Yan Lucas</t>
  </si>
  <si>
    <t>CPF 04490998147</t>
  </si>
  <si>
    <t>Rua Comendador Bastos  843 - apto 104, Rio de Janeiro - CEP: 21911020, Rio de Janeiro</t>
  </si>
  <si>
    <t>04490998147</t>
  </si>
  <si>
    <t>Rua Três Américas 78 / CEP 25041205 - Parque Fluminense, Duque de Caxias, Rio de Janeiro</t>
  </si>
  <si>
    <t>25041205</t>
  </si>
  <si>
    <t>17 de maio | 01:04</t>
  </si>
  <si>
    <t>17 de maio | 14:54</t>
  </si>
  <si>
    <t>MEL42275795364LMXDF01</t>
  </si>
  <si>
    <t>2000005660600244</t>
  </si>
  <si>
    <t>MLB2999995416</t>
  </si>
  <si>
    <t>Lalo  Boretti</t>
  </si>
  <si>
    <t>CPF 22098556837</t>
  </si>
  <si>
    <t>Caixa Postal 8049 SN - correio, Ipuiúna - CEP: 37588000, Minas Gerais</t>
  </si>
  <si>
    <t>22098556837</t>
  </si>
  <si>
    <t>Av JK de Oliveira 570 / Referencia: pastelaria sinhaninha (Aninha) - CEP 37588000 - centro, Ipuiúna, Minas Gerais</t>
  </si>
  <si>
    <t>17 de maio | 01:17</t>
  </si>
  <si>
    <t>MEL42275754194LMXDF01</t>
  </si>
  <si>
    <t>2000005660548858</t>
  </si>
  <si>
    <t>marcelo lopes</t>
  </si>
  <si>
    <t>36047622860</t>
  </si>
  <si>
    <t>Rua Antônio Danese 1003 / OFICINA MECANICA  Referencia: FACHADA VERMELHA -OFICINA MECANICA - CEP 14120000 - JD TANGUARA, Dumont, São Paulo</t>
  </si>
  <si>
    <t>Dumont</t>
  </si>
  <si>
    <t>14120000</t>
  </si>
  <si>
    <t>16 de maio | 23:00</t>
  </si>
  <si>
    <t>17 de maio | 13:08</t>
  </si>
  <si>
    <t>MEL42275677435LMFFF01</t>
  </si>
  <si>
    <t>2000005660444118</t>
  </si>
  <si>
    <t>André Confort Rodrigues</t>
  </si>
  <si>
    <t>08858466721</t>
  </si>
  <si>
    <t>Rua Nicola Politof 648 / AC Auto Elétrica Referencia: Oficina AC Auto Elétrica - CEP 28695000 - Centro, Papucaia, Rio de Janeiro</t>
  </si>
  <si>
    <t>Papucaia</t>
  </si>
  <si>
    <t>28695000</t>
  </si>
  <si>
    <t>20 de maio | 12:50</t>
  </si>
  <si>
    <t>MEL42275684606LMFFF01</t>
  </si>
  <si>
    <t>2000005660390226</t>
  </si>
  <si>
    <t>Felipe Jesus</t>
  </si>
  <si>
    <t>CPF 53699356884</t>
  </si>
  <si>
    <t>Rua Olaria 33 - mercado, São Paulo - CEP: 02981085, São Paulo</t>
  </si>
  <si>
    <t>53699356884</t>
  </si>
  <si>
    <t>Rua Olaria 33 / mercado - CEP 02981085 - Jardim Sydney, São Paulo, São Paulo</t>
  </si>
  <si>
    <t>02981085</t>
  </si>
  <si>
    <t>16 de maio | 21:37</t>
  </si>
  <si>
    <t>42275604861</t>
  </si>
  <si>
    <t>2000005660308570</t>
  </si>
  <si>
    <t>arleilton quadros meira</t>
  </si>
  <si>
    <t>67274838687</t>
  </si>
  <si>
    <t>Rua Antônio Pinto Rocha 201 / CEP 33943450 - Felixlândia (Justinópolis), Ribeirão das Neves, Minas Gerais</t>
  </si>
  <si>
    <t>33943450</t>
  </si>
  <si>
    <t>17 de maio | 14:58</t>
  </si>
  <si>
    <t>MEL42275568509LMFFF01</t>
  </si>
  <si>
    <t>2000005660262666</t>
  </si>
  <si>
    <t>MLB2819231214</t>
  </si>
  <si>
    <t>Cabo Embreagem Parati Saveiro Gol  94 95  96 97 98</t>
  </si>
  <si>
    <t>Gusttavo Henrique</t>
  </si>
  <si>
    <t>CPF 48649684890</t>
  </si>
  <si>
    <t>Ermenegildo Luchetti 1013 - Bairro Novo, Sebastianópolis do Sul - CEP: 15180000, São Paulo</t>
  </si>
  <si>
    <t>48649684890</t>
  </si>
  <si>
    <t>Sebastianópolis do Sul</t>
  </si>
  <si>
    <t>15180000</t>
  </si>
  <si>
    <t>2000004451497081</t>
  </si>
  <si>
    <t>Ana Paula Pinheiro coeho</t>
  </si>
  <si>
    <t>CPF 04895996646</t>
  </si>
  <si>
    <t>Monte castelo 48 - em frente o correio, Goiabeira - CEP: 35248000, Minas Gerais</t>
  </si>
  <si>
    <t>04895996646</t>
  </si>
  <si>
    <t>23 de maio | 10:06</t>
  </si>
  <si>
    <t>QC644325642BR</t>
  </si>
  <si>
    <t>2000005660148108</t>
  </si>
  <si>
    <t>Diego Do Carmo Fagundes</t>
  </si>
  <si>
    <t>42210419867</t>
  </si>
  <si>
    <t>Estrada Padre Inácio 1872 / Karina - CEP 06719050 - Centreville, Cotia, São Paulo</t>
  </si>
  <si>
    <t>06719050</t>
  </si>
  <si>
    <t>16 de maio | 13:20</t>
  </si>
  <si>
    <t>16 de maio | 21:25</t>
  </si>
  <si>
    <t>MEL42275495287LMFFF01</t>
  </si>
  <si>
    <t>2000005660140092</t>
  </si>
  <si>
    <t>Gilciano Inis Lima</t>
  </si>
  <si>
    <t>11114189693</t>
  </si>
  <si>
    <t>Inês de Castro 1008 / casa Referencia: ao lado do açougue Paladar - CEP 35960000 - Vista Alegre, Santa Bárbara, Minas Gerais</t>
  </si>
  <si>
    <t>16 de maio | 14:49</t>
  </si>
  <si>
    <t>20 de maio | 11:31</t>
  </si>
  <si>
    <t>MEL42275546852LMFFF01</t>
  </si>
  <si>
    <t>2000004451443827</t>
  </si>
  <si>
    <t>MLB2083212696</t>
  </si>
  <si>
    <t>Terminal Conector Cabo Trambulador Astra 2006 Em Diante</t>
  </si>
  <si>
    <t>ANTONIO RONALDO DE ARAUJO ARAUJO</t>
  </si>
  <si>
    <t>CPF 24389579487</t>
  </si>
  <si>
    <t>RUA ANTONIO ROSA DE ALBUQUER 12, Orobó - CEP: 55745000, Pernambuco</t>
  </si>
  <si>
    <t>24389579487</t>
  </si>
  <si>
    <t>Rua Antônio Rosa de Albuquerque 12 / CEP 55745000 - MATRIZ, Orobó, Pernambuco</t>
  </si>
  <si>
    <t>Orobó</t>
  </si>
  <si>
    <t>55745000</t>
  </si>
  <si>
    <t>17 de maio | 00:08</t>
  </si>
  <si>
    <t>18 de maio | 10:45</t>
  </si>
  <si>
    <t>MEL42275519916LMXDF01</t>
  </si>
  <si>
    <t>2000005660041192</t>
  </si>
  <si>
    <t>flavio saraiva</t>
  </si>
  <si>
    <t>11360240004</t>
  </si>
  <si>
    <t>Rua Martinho Lutero 282 / cohab b p72 - CEP 94045050 - COHAB B, Gravataí, Rio Grande do Sul</t>
  </si>
  <si>
    <t>94045050</t>
  </si>
  <si>
    <t>17 de maio | 15:17</t>
  </si>
  <si>
    <t>MEL42275451845LMFFF01</t>
  </si>
  <si>
    <t>2000005659989488</t>
  </si>
  <si>
    <t>MLB2095774024</t>
  </si>
  <si>
    <t>Par De Bieleta Dianteira Grand Siena 2014 Em Diante</t>
  </si>
  <si>
    <t>pedro favoretto</t>
  </si>
  <si>
    <t>CPF 22719822949</t>
  </si>
  <si>
    <t>Rua Álvaro Andrade 358 - APTO 1101, Curitiba - CEP: 80610240, Paraná</t>
  </si>
  <si>
    <t>22719822949</t>
  </si>
  <si>
    <t>Rua sussumo assunuma 51 / casa - CEP 83370000 - Antonina, Paraná</t>
  </si>
  <si>
    <t>Antonina</t>
  </si>
  <si>
    <t>83370000</t>
  </si>
  <si>
    <t>17 de maio | 01:51</t>
  </si>
  <si>
    <t>MEL42275425965LMXDF01</t>
  </si>
  <si>
    <t>2000005659990520</t>
  </si>
  <si>
    <t>Roberto Ferreira</t>
  </si>
  <si>
    <t>CPF 01597223573</t>
  </si>
  <si>
    <t>Avenida da moenda velha 105 - avenida da moenda velha, São Paulo - CEP: 05880330, São Paulo</t>
  </si>
  <si>
    <t>01597223573</t>
  </si>
  <si>
    <t>RUA JOÃO ROBALO 835 / Complemento B. - CEP 05881000 - São Paulo, São Paulo</t>
  </si>
  <si>
    <t>05881000</t>
  </si>
  <si>
    <t>17 de maio | 01:52</t>
  </si>
  <si>
    <t>18 de maio | 17:43</t>
  </si>
  <si>
    <t>MEL42275424545LMXDF01</t>
  </si>
  <si>
    <t>https://myaccount.mercadolivre.com.br/shipments/42275424545/detail</t>
  </si>
  <si>
    <t>2000004451402561</t>
  </si>
  <si>
    <t>José Alberto</t>
  </si>
  <si>
    <t>12751538797</t>
  </si>
  <si>
    <t>Avenida Padre Guilherme Decaminada 1001 / Bloco 15 Apartamento 104 - CEP 23575903 - Santa Cruz, Rio de Janeiro, Rio de Janeiro</t>
  </si>
  <si>
    <t>23575903</t>
  </si>
  <si>
    <t>16 de maio | 23:09</t>
  </si>
  <si>
    <t>18 de maio | 10:15</t>
  </si>
  <si>
    <t>MEL42275417959LMFFF01</t>
  </si>
  <si>
    <t>2000004451379633</t>
  </si>
  <si>
    <t>Paula Correa Lopes</t>
  </si>
  <si>
    <t>02680370007</t>
  </si>
  <si>
    <t>Avenida Protásio Alves 10535 / Bloco 4 ap 102 Referencia: Condomínio Porto Rio Grande - CEP 91260000 - Morro Santana, Porto Alegre, Rio Grande do Sul</t>
  </si>
  <si>
    <t>91260000</t>
  </si>
  <si>
    <t>17 de maio | 11:35</t>
  </si>
  <si>
    <t>MEL42275391885LMFFF01</t>
  </si>
  <si>
    <t>2000005631857324</t>
  </si>
  <si>
    <t>Benedito Dos Santos Conceicao</t>
  </si>
  <si>
    <t>CPF 61944093397</t>
  </si>
  <si>
    <t>Rua Gonçalves Dias 986 - oficina do paquito, Brejo - CEP: 65520000, Maranhão</t>
  </si>
  <si>
    <t>61944093397</t>
  </si>
  <si>
    <t>Rua Gonçalves Dias 986 / oficina do paquito - CEP 65520000 - Centro, Brejo, Maranhão</t>
  </si>
  <si>
    <t>Brejo</t>
  </si>
  <si>
    <t>65520000</t>
  </si>
  <si>
    <t>17 de maio | 03:41</t>
  </si>
  <si>
    <t>MEL42263550874LMXDF01</t>
  </si>
  <si>
    <t>2000005659489772</t>
  </si>
  <si>
    <t>PARFTK11021</t>
  </si>
  <si>
    <t>MLB3123566755</t>
  </si>
  <si>
    <t>Par Pivô Bandeja Inferior Ambos Os Lados Ka 1997 À 2007</t>
  </si>
  <si>
    <t>Bruno Rodrigues</t>
  </si>
  <si>
    <t>CPF 43824326850</t>
  </si>
  <si>
    <t>Rua Antônio Maria 45 - Bloco D Apto 51, Itaquaquecetuba - CEP: 08589035, São Paulo</t>
  </si>
  <si>
    <t>43824326850</t>
  </si>
  <si>
    <t>Rua Santa Cecília 804 / Casa 2 Referencia: ao lado direito de uma firma , - CEP 07411190 - Jordanópolis, Arujá, São Paulo</t>
  </si>
  <si>
    <t>07411190</t>
  </si>
  <si>
    <t>16 de maio | 15:50</t>
  </si>
  <si>
    <t>16 de maio | 21:03</t>
  </si>
  <si>
    <t>42275293916</t>
  </si>
  <si>
    <t>2000005659323188</t>
  </si>
  <si>
    <t>Fabio Ribeiro da Paz</t>
  </si>
  <si>
    <t>CPF 26457521878</t>
  </si>
  <si>
    <t>Alameda Roraima 1002 - Bloco 1 Ap 62, Osasco - CEP: 06278090, São Paulo</t>
  </si>
  <si>
    <t>26457521878</t>
  </si>
  <si>
    <t>Alameda Roraima 1002 / Ap 62 Referencia: ultimo prédio da rua.
rua sem saida 
discar no interfone 162
AP 62 - CEP 06278090 - Três Montanhas, Osasco, São Paulo</t>
  </si>
  <si>
    <t>06278090</t>
  </si>
  <si>
    <t>16 de maio | 18:02</t>
  </si>
  <si>
    <t>42275225428</t>
  </si>
  <si>
    <t>2000005658991272</t>
  </si>
  <si>
    <t>Rodrigo Luciano Inocencio</t>
  </si>
  <si>
    <t>07150686605</t>
  </si>
  <si>
    <t>Caratinga</t>
  </si>
  <si>
    <t>35300174</t>
  </si>
  <si>
    <t>MEL42275090226LMFFF01</t>
  </si>
  <si>
    <t>2000005658960904</t>
  </si>
  <si>
    <t>marcio cassimiro</t>
  </si>
  <si>
    <t>07052231590</t>
  </si>
  <si>
    <t>Rua A 857 / 857 Referencia: Casa portão dourado - CEP 47861544 - Jardim das Oliveiras, Luís Eduardo Magalhães, Bahia</t>
  </si>
  <si>
    <t>47861544</t>
  </si>
  <si>
    <t>16 de maio | 14:34</t>
  </si>
  <si>
    <t>21 de maio | 10:30</t>
  </si>
  <si>
    <t>MEL42275076592LMFFF01</t>
  </si>
  <si>
    <t>2000004450865927</t>
  </si>
  <si>
    <t>EDUARDO SOARES</t>
  </si>
  <si>
    <t>CPF 31472660870</t>
  </si>
  <si>
    <t>Rua Matathias Nogueira Novaes 331 - casa, Mogi das Cruzes - CEP: 08743480, São Paulo</t>
  </si>
  <si>
    <t>31472660870</t>
  </si>
  <si>
    <t>Avenida Shozo Sakai 1444 / Ap 505 bloco 5 Referencia: Condomínio montacilio - CEP 08743010 - Conjunto Residencial do Bosque, Mogi das Cruzes, São Paulo</t>
  </si>
  <si>
    <t>08743010</t>
  </si>
  <si>
    <t>16 de maio | 15:41</t>
  </si>
  <si>
    <t>16 de maio | 19:06</t>
  </si>
  <si>
    <t>42274992955</t>
  </si>
  <si>
    <t>2000005658800624</t>
  </si>
  <si>
    <t>Chegou no dia sexta-feira, 19 de maio</t>
  </si>
  <si>
    <t>MLB2106973502</t>
  </si>
  <si>
    <t>Kit Pino Guia Bucha Pinça Freio Agile Corsa Celta Astra</t>
  </si>
  <si>
    <t>Cristiano Barreto</t>
  </si>
  <si>
    <t>04356317564</t>
  </si>
  <si>
    <t>Avenida Frederico Costa loja Center Móveis SN / Referencia: Loja de móveis - CEP 46805000 - Centro, Macajuba, Bahia</t>
  </si>
  <si>
    <t>Macajuba</t>
  </si>
  <si>
    <t>46805000</t>
  </si>
  <si>
    <t>16 de maio | 19:37</t>
  </si>
  <si>
    <t>19 de maio | 12:10</t>
  </si>
  <si>
    <t>MEL42275008732LMFFF01</t>
  </si>
  <si>
    <t>2000004450772515</t>
  </si>
  <si>
    <t>Fabricio Martins Cardoso</t>
  </si>
  <si>
    <t>13022328605</t>
  </si>
  <si>
    <t>Rua Leonario Jorge da Silva 354 / Rua leonario Jorge da Silva Referencia: saida para o giru - CEP 39880000 - Agua quente, Águas Formosas, Minas Gerais</t>
  </si>
  <si>
    <t>Águas Formosas</t>
  </si>
  <si>
    <t>39880000</t>
  </si>
  <si>
    <t>16 de maio | 20:51</t>
  </si>
  <si>
    <t>19 de maio | 08:46</t>
  </si>
  <si>
    <t>MEL42274912597LMFFF01</t>
  </si>
  <si>
    <t>2000004450757521</t>
  </si>
  <si>
    <t>Valdevino de Araujo Cota</t>
  </si>
  <si>
    <t>95955844449</t>
  </si>
  <si>
    <t>Rua Vitoriana do Nascimento Santos 8 / Referencia: rua sem saída, próximo a uma igreja coguegaçao, procura a casa do divino do ônibus.mas,um telefone pra contato 82-996178401filho - CEP 57309090 - Bom Sucesso, Arapiraca, Alagoas</t>
  </si>
  <si>
    <t>57309090</t>
  </si>
  <si>
    <t>17 de maio | 06:20</t>
  </si>
  <si>
    <t>20 de maio | 12:10</t>
  </si>
  <si>
    <t>MEL42274950574LMFFF01</t>
  </si>
  <si>
    <t>2000005658587246</t>
  </si>
  <si>
    <t>eliziodalpra eliziodalpra</t>
  </si>
  <si>
    <t>CPF 06087839941</t>
  </si>
  <si>
    <t>Sagy Naked 882 - Casa, Prudentópolis - CEP: 84400000, Paraná</t>
  </si>
  <si>
    <t>06087839941</t>
  </si>
  <si>
    <t>23 de maio | 12:56</t>
  </si>
  <si>
    <t>QC588639426BR</t>
  </si>
  <si>
    <t>2000004450711065</t>
  </si>
  <si>
    <t>Janaina Guedes Santos</t>
  </si>
  <si>
    <t>41328123839</t>
  </si>
  <si>
    <t>Estrada Babilônia 42 / CEP 06846070 - Capuava, Embu das Artes, São Paulo</t>
  </si>
  <si>
    <t>06846070</t>
  </si>
  <si>
    <t>16 de maio | 22:53</t>
  </si>
  <si>
    <t>17 de maio | 11:24</t>
  </si>
  <si>
    <t>MEL42274854709LMFFF01</t>
  </si>
  <si>
    <t>2000005658527946</t>
  </si>
  <si>
    <t>Edson Santos Conceicao</t>
  </si>
  <si>
    <t>83313788572</t>
  </si>
  <si>
    <t>Rua Santo Antônio de Pádua SN / 137 Referencia: santonio DE pauda - CEP 41100320 - Pernambués, Salvador, Bahia</t>
  </si>
  <si>
    <t>41100320</t>
  </si>
  <si>
    <t>16 de maio | 13:57</t>
  </si>
  <si>
    <t>17 de maio | 15:10</t>
  </si>
  <si>
    <t>MEL42274900466LMFFF01</t>
  </si>
  <si>
    <t>2000005658540144</t>
  </si>
  <si>
    <t>Você cancelou a venda</t>
  </si>
  <si>
    <t>Cancelada porque não há estoque disponível.</t>
  </si>
  <si>
    <t>MLB2981862149</t>
  </si>
  <si>
    <t>Bandeja Inferior Direito Fiat Marea</t>
  </si>
  <si>
    <t>valberto  layber layber</t>
  </si>
  <si>
    <t>CPF 82678600700</t>
  </si>
  <si>
    <t>Rua Dom Bosco 73 - Oficina Mecanica, Cariacica - CEP: 29147320, Espírito Santo</t>
  </si>
  <si>
    <t>82678600700</t>
  </si>
  <si>
    <t>Cariacica</t>
  </si>
  <si>
    <t>29147723</t>
  </si>
  <si>
    <t>2000005658508606</t>
  </si>
  <si>
    <t>Virgilio Rossi</t>
  </si>
  <si>
    <t>CPF 31162894091</t>
  </si>
  <si>
    <t>Rua Genésio Roberto Baggio 1133, Sorriso - CEP: 78896082, Mato Grosso</t>
  </si>
  <si>
    <t>31162894091</t>
  </si>
  <si>
    <t>Rua Genésio Roberto Baggio 1133 / CEP 78896082 - Centro-Sul, Sorriso, Mato Grosso</t>
  </si>
  <si>
    <t>78896082</t>
  </si>
  <si>
    <t>22 de maio | 11:20</t>
  </si>
  <si>
    <t>MEL42274831971LMXDF01</t>
  </si>
  <si>
    <t>2000004450557185</t>
  </si>
  <si>
    <t>Pedro Henrique Andrade</t>
  </si>
  <si>
    <t>CPF 14019154775</t>
  </si>
  <si>
    <t>Quito 226 - 904 Bloco1, Rio de Janeiro - CEP: 21020330, Rio de Janeiro</t>
  </si>
  <si>
    <t>14019154775</t>
  </si>
  <si>
    <t>Rua Werner Goldberg 77 / ap 261 bloco gaivota Referencia: condomínio parque Barueri - CEP 06414025 - Jardim Tupanci, Barueri, São Paulo</t>
  </si>
  <si>
    <t>06414025</t>
  </si>
  <si>
    <t>16 de maio | 15:47</t>
  </si>
  <si>
    <t>16 de maio | 19:16</t>
  </si>
  <si>
    <t>42274762482</t>
  </si>
  <si>
    <t>2000005658083336</t>
  </si>
  <si>
    <t>MLB3617732118</t>
  </si>
  <si>
    <t>Cabo Do Trambulador Sprinter Cdi 314 2004 A 2019</t>
  </si>
  <si>
    <t>Leandro pedicolto</t>
  </si>
  <si>
    <t>CPF 04624356527</t>
  </si>
  <si>
    <t>Rua euclides antonio dos reis bairro planalto 2 668 - Casa, Medeiros Neto - CEP: 45960000, Bahia</t>
  </si>
  <si>
    <t>04624356527</t>
  </si>
  <si>
    <t>Rua Euclídes Antônio dos Réis 668 / Casa - CEP 45960000 - Planalto 2, Medeiros Neto, Bahia</t>
  </si>
  <si>
    <t>Medeiros Neto</t>
  </si>
  <si>
    <t>45960000</t>
  </si>
  <si>
    <t>17 de maio | 04:18</t>
  </si>
  <si>
    <t>19 de maio | 10:36</t>
  </si>
  <si>
    <t>MEL42274653933LMXDF01</t>
  </si>
  <si>
    <t>2000005658084210</t>
  </si>
  <si>
    <t>Yane Carvalho</t>
  </si>
  <si>
    <t>14431601643</t>
  </si>
  <si>
    <t>Rua Vereador Gamaliel Carvalho 192 / CEP 37466000 - Residencial Dona Isabel, Itamonte, Minas Gerais</t>
  </si>
  <si>
    <t>Itamonte</t>
  </si>
  <si>
    <t>37466000</t>
  </si>
  <si>
    <t>16 de maio | 20:35</t>
  </si>
  <si>
    <t>MEL42274651553LMFFF01</t>
  </si>
  <si>
    <t>2000004450476105</t>
  </si>
  <si>
    <t xml:space="preserve">luiz henrique  farias vaz </t>
  </si>
  <si>
    <t>10423255967</t>
  </si>
  <si>
    <t>Rua Doze de Outubro 460 / Referencia: casa de esquina branca - CEP 89872000 - floresta, Modelo, Santa Catarina</t>
  </si>
  <si>
    <t>Modelo</t>
  </si>
  <si>
    <t>89872000</t>
  </si>
  <si>
    <t>16 de maio | 22:50</t>
  </si>
  <si>
    <t>MEL42274635807LMFFF01</t>
  </si>
  <si>
    <t>2000005657930676</t>
  </si>
  <si>
    <t>Cleonildo Mendes</t>
  </si>
  <si>
    <t>CPF 03036591575</t>
  </si>
  <si>
    <t>Rua Rafael Andrade Vinhas 281, Porto Seguro - CEP: 45810000, Bahia</t>
  </si>
  <si>
    <t>03036591575</t>
  </si>
  <si>
    <t>Rua Joana Angélica 114 / CEP 45810000 - Areião, Porto Seguro, Bahia</t>
  </si>
  <si>
    <t>19 de maio | 14:59</t>
  </si>
  <si>
    <t>MEL42274588483LMXDF01</t>
  </si>
  <si>
    <t>2000005657753704</t>
  </si>
  <si>
    <t>Fernando Ferreira Mariano</t>
  </si>
  <si>
    <t>43797867816</t>
  </si>
  <si>
    <t>Rua Ricardo Henrique Borges 50 / Referencia: rua Ricardo Henrique Borges -antiga Rua 03(três)Número :50 - CEP 08635506 - Jardim do Lago, Suzano, São Paulo</t>
  </si>
  <si>
    <t>08635506</t>
  </si>
  <si>
    <t>16 de maio | 01:30</t>
  </si>
  <si>
    <t>16 de maio | 15:12</t>
  </si>
  <si>
    <t>MEL42274567702LMFFF01</t>
  </si>
  <si>
    <t>2000005657738494</t>
  </si>
  <si>
    <t>Diogo Costa</t>
  </si>
  <si>
    <t>06741057374</t>
  </si>
  <si>
    <t>Rua Francisco Lopes SN / casa Referencia: a última  casa murada a direita - CEP 65795000 - Centro, Governador Luiz Rocha, Maranhão</t>
  </si>
  <si>
    <t>Governador Luiz Rocha</t>
  </si>
  <si>
    <t>65795000</t>
  </si>
  <si>
    <t>16 de maio | 02:47</t>
  </si>
  <si>
    <t>MEL42274504481LMFFF01</t>
  </si>
  <si>
    <t>2000005657727724</t>
  </si>
  <si>
    <t>Edgar Sanos</t>
  </si>
  <si>
    <t>09652562785</t>
  </si>
  <si>
    <t>Avenida Beira-Mar 216 / Sala 903 Referencia: Em Cima Da Antiga Termas Aeroporto - CEP 20021060 - Centro, Rio de Janeiro, Rio de Janeiro</t>
  </si>
  <si>
    <t>20021060</t>
  </si>
  <si>
    <t>16 de maio | 02:11</t>
  </si>
  <si>
    <t>16 de maio | 16:34</t>
  </si>
  <si>
    <t>MEL42274558816LMFFF01</t>
  </si>
  <si>
    <t>2000005657730622</t>
  </si>
  <si>
    <t>Diogo Vieira</t>
  </si>
  <si>
    <t>05761669790</t>
  </si>
  <si>
    <t>Rua Barão do Bom Retiro 534 / Amil-car alinhamentos ltda: bairro eng novo - CEP 20715003 - Engenho Novo, Rio de Janeiro, Rio de Janeiro</t>
  </si>
  <si>
    <t>20715003</t>
  </si>
  <si>
    <t>17 de maio | 12:37</t>
  </si>
  <si>
    <t>MEL42274499407LMFFF01</t>
  </si>
  <si>
    <t>2000005657707080</t>
  </si>
  <si>
    <t>Daigon Augusto</t>
  </si>
  <si>
    <t>47113140831</t>
  </si>
  <si>
    <t>Avenida Januário Roque Siqueira 124 / Referencia: primeiro sobrado da rua - CEP 18304851 - Distrito Turvo dos Almeidas, Capão Bonito, São Paulo</t>
  </si>
  <si>
    <t>18304851</t>
  </si>
  <si>
    <t>16 de maio | 00:19</t>
  </si>
  <si>
    <t>16 de maio | 10:35</t>
  </si>
  <si>
    <t>MEL42274547174LMFFF01</t>
  </si>
  <si>
    <t>2000005657664098</t>
  </si>
  <si>
    <t>Kleberson de Paiva Martins</t>
  </si>
  <si>
    <t>11248622693</t>
  </si>
  <si>
    <t>Rua Agenor Souza Dias 116 / Casa Referencia: ou ligar no 35997662285 - CEP 37757000 - Sao Benedito, Poço Fundo, Minas Gerais</t>
  </si>
  <si>
    <t>Poço Fundo</t>
  </si>
  <si>
    <t>37757000</t>
  </si>
  <si>
    <t>15 de maio | 23:35</t>
  </si>
  <si>
    <t>16 de maio | 12:53</t>
  </si>
  <si>
    <t>MEL42274469125LMFFF01</t>
  </si>
  <si>
    <t>2000005657638932</t>
  </si>
  <si>
    <t>MLB2981225919</t>
  </si>
  <si>
    <t>Bandeja Esquerda Inferior Com Pivô I30 2008 A 2012</t>
  </si>
  <si>
    <t>Leandro benetti Benetti</t>
  </si>
  <si>
    <t>CPF 05310446966</t>
  </si>
  <si>
    <t>rua silva jardin bairro agostine 973 - casa, São Miguel do Oeste - CEP: 89900000, Santa Catarina</t>
  </si>
  <si>
    <t>05310446966</t>
  </si>
  <si>
    <t>rua silva jardin bairro agostine 973 / casa - CEP 89900000 - São Miguel do Oeste, Santa Catarina</t>
  </si>
  <si>
    <t>São Miguel do Oeste</t>
  </si>
  <si>
    <t>89900000</t>
  </si>
  <si>
    <t>17 de maio | 01:48</t>
  </si>
  <si>
    <t>18 de maio | 14:44</t>
  </si>
  <si>
    <t>MEL42274516238LMXDF01</t>
  </si>
  <si>
    <t>2000005657623612</t>
  </si>
  <si>
    <t>Maria De Lourdes Dos Anjos Correia</t>
  </si>
  <si>
    <t>44136196687</t>
  </si>
  <si>
    <t>Rua do Cambucaeiro 639 / Referencia: estrada do cascalho virando a esquerda no antigo Gimba - CEP 11618332 - Boiçucanga, São Sebastião, São Paulo</t>
  </si>
  <si>
    <t>11618332</t>
  </si>
  <si>
    <t>16 de maio | 17:41</t>
  </si>
  <si>
    <t>MEL42274458489LMFFF01</t>
  </si>
  <si>
    <t>2000005657616200</t>
  </si>
  <si>
    <t>Caroline Silva</t>
  </si>
  <si>
    <t>36849617877</t>
  </si>
  <si>
    <t>Rua Doutor Elias Rosenthal 119 / CEP 13426164 - Conjunto Habitacional Água Branca, Piracicaba, São Paulo</t>
  </si>
  <si>
    <t>13426164</t>
  </si>
  <si>
    <t>16 de maio | 00:47</t>
  </si>
  <si>
    <t>16 de maio | 12:07</t>
  </si>
  <si>
    <t>MEL42274502380LMFFF01</t>
  </si>
  <si>
    <t>2000005657539666</t>
  </si>
  <si>
    <t>Atila Martins Moreira</t>
  </si>
  <si>
    <t>09004523669</t>
  </si>
  <si>
    <t>Rua José de Lima Geo 72 / Referencia: Próximo à Igreja N.S. das Vitórias - CEP 31970300 - Jardim Vitória, Belo Horizonte, Minas Gerais</t>
  </si>
  <si>
    <t>31970300</t>
  </si>
  <si>
    <t>17 de maio | 12:30</t>
  </si>
  <si>
    <t>MEL42274421009LMFFF01</t>
  </si>
  <si>
    <t>2000004450244495</t>
  </si>
  <si>
    <t>Gabriel Goncalves Rodrigues</t>
  </si>
  <si>
    <t>51441464816</t>
  </si>
  <si>
    <t>Rua Biazi Piconi 308 / CEP 13880000 - Jardim Fortaleza, Vargem Grande do Sul, São Paulo</t>
  </si>
  <si>
    <t>Vargem Grande do Sul</t>
  </si>
  <si>
    <t>13880000</t>
  </si>
  <si>
    <t>15 de maio | 23:24</t>
  </si>
  <si>
    <t>16 de maio | 11:37</t>
  </si>
  <si>
    <t>MEL42274406731LMFFF01</t>
  </si>
  <si>
    <t>2000005657511236</t>
  </si>
  <si>
    <t>maiumecirino maiumecirino</t>
  </si>
  <si>
    <t>10016378520</t>
  </si>
  <si>
    <t>Rua Arlíndo Quaresma 456 / CEP 45970000 - Itanhém, Bahia</t>
  </si>
  <si>
    <t>Itanhém</t>
  </si>
  <si>
    <t>45970000</t>
  </si>
  <si>
    <t>16 de maio | 02:49</t>
  </si>
  <si>
    <t>17 de maio | 09:05</t>
  </si>
  <si>
    <t>MEL42274463024LMFFF01</t>
  </si>
  <si>
    <t>2000005657512472</t>
  </si>
  <si>
    <t>andreia ferreira menezes</t>
  </si>
  <si>
    <t>13431479804</t>
  </si>
  <si>
    <t>Avenida Waldemar Carlos Pereira 1538 / CEP 03533002 - Vila Talarico, São Paulo, São Paulo</t>
  </si>
  <si>
    <t>03533002</t>
  </si>
  <si>
    <t>15 de maio | 23:19</t>
  </si>
  <si>
    <t>16 de maio | 12:36</t>
  </si>
  <si>
    <t>MEL42274461870LMFFF01</t>
  </si>
  <si>
    <t>2000004450216241</t>
  </si>
  <si>
    <t>Luis Leandro</t>
  </si>
  <si>
    <t>28156869885</t>
  </si>
  <si>
    <t>Rua Antônio Pasinato 249 / Em Frente a Grafica - CEP 06440020 - Jardim Timbauhy/Aldeia, Barueri, São Paulo</t>
  </si>
  <si>
    <t>06440020</t>
  </si>
  <si>
    <t>15 de maio | 22:58</t>
  </si>
  <si>
    <t>16 de maio | 11:40</t>
  </si>
  <si>
    <t>MEL42274431148LMFFF01</t>
  </si>
  <si>
    <t>2000005657406240</t>
  </si>
  <si>
    <t>15 de maio | 23:11</t>
  </si>
  <si>
    <t>MEL42274412516LMFFF01</t>
  </si>
  <si>
    <t>2000005657376074</t>
  </si>
  <si>
    <t>Edileuza Rinaldi</t>
  </si>
  <si>
    <t>18081610847</t>
  </si>
  <si>
    <t>Rua Mamédio Abraão Milli Farhat SN / Chácara Referencia: Depois Da Escola , Em Frente Ao Cemitério - CEP 18795018 - Centro (Batista Botelho), Óleo, São Paulo</t>
  </si>
  <si>
    <t>Óleo</t>
  </si>
  <si>
    <t>18795018</t>
  </si>
  <si>
    <t>16 de maio | 16:41</t>
  </si>
  <si>
    <t>17 de maio | 14:18</t>
  </si>
  <si>
    <t>MEL42274399760LMFFF01</t>
  </si>
  <si>
    <t>2000005657282492</t>
  </si>
  <si>
    <t>Marcos Sezinando</t>
  </si>
  <si>
    <t>08721295948</t>
  </si>
  <si>
    <t>Rua dos Atiradores 11587 / fundos primeira casa Referencia: próximo a gmi - CEP 89107000 - Testo central, Pomerode, Santa Catarina</t>
  </si>
  <si>
    <t>Pomerode</t>
  </si>
  <si>
    <t>89107000</t>
  </si>
  <si>
    <t>15 de maio | 23:04</t>
  </si>
  <si>
    <t>16 de maio | 16:46</t>
  </si>
  <si>
    <t>MEL42274305445LMFFF01</t>
  </si>
  <si>
    <t>2000005657243464</t>
  </si>
  <si>
    <t>MLB3108775832</t>
  </si>
  <si>
    <t>Kit Reparo Trambulador Com Mola Twingo Todos Os Anos</t>
  </si>
  <si>
    <t>Christian Gerschkovitch</t>
  </si>
  <si>
    <t>CPF 65306163815</t>
  </si>
  <si>
    <t>Rua Doutor James Ferraz Alvim 375 - Apto 22, São Paulo - CEP: 05641020, São Paulo</t>
  </si>
  <si>
    <t>65306163815</t>
  </si>
  <si>
    <t>Rua Doutor James Ferraz Alvim 375 / Apto 22 Referencia: apto 22 - CEP 05641021 - Vila Suzana, São Paulo, São Paulo</t>
  </si>
  <si>
    <t>05641021</t>
  </si>
  <si>
    <t>16 de maio | 15:51</t>
  </si>
  <si>
    <t>16 de maio | 17:38</t>
  </si>
  <si>
    <t>42274349628</t>
  </si>
  <si>
    <t>2000004450116111</t>
  </si>
  <si>
    <t>ELIVALDO VALENTE</t>
  </si>
  <si>
    <t>65839579300</t>
  </si>
  <si>
    <t>Rua Tenente Jaime Andrade 537 / CEP 60850720 - Aerolândia, Fortaleza, Ceará</t>
  </si>
  <si>
    <t>60850720</t>
  </si>
  <si>
    <t>16 de maio | 07:30</t>
  </si>
  <si>
    <t>18 de maio | 19:18</t>
  </si>
  <si>
    <t>MEL42274277669LMFFF01</t>
  </si>
  <si>
    <t>2000005657167472</t>
  </si>
  <si>
    <t>André Luiz Manhaes Ramos Marti Martins</t>
  </si>
  <si>
    <t>00906006732</t>
  </si>
  <si>
    <t>rua 12 de junho 690 / casa Referencia: rua da antiga pensão do pico - CEP 28735000 - piteiras, Quissamã, Rio de Janeiro</t>
  </si>
  <si>
    <t>Quissamã</t>
  </si>
  <si>
    <t>28735000</t>
  </si>
  <si>
    <t>MEL42274261633LMFFF01</t>
  </si>
  <si>
    <t>2000005657100768</t>
  </si>
  <si>
    <t>josué rodrigues da silva</t>
  </si>
  <si>
    <t>CPF 40240916468</t>
  </si>
  <si>
    <t>Avenida Renascer 24, Rio De Janeiro - CEP: 21240800, Rio de Janeiro</t>
  </si>
  <si>
    <t>40240916468</t>
  </si>
  <si>
    <t>Rua Dique 24 / avenida RENASCER 24 Referencia: após a antiga caixa d'água
em frente a QUADRINHA - CEP 21240800 - Jardim América, Rio de Janeiro, Rio de Janeiro</t>
  </si>
  <si>
    <t>21240800</t>
  </si>
  <si>
    <t>17 de maio | 00:44</t>
  </si>
  <si>
    <t>17 de maio | 16:25</t>
  </si>
  <si>
    <t>MEL42274282394LMXDF01</t>
  </si>
  <si>
    <t>2000005657035434</t>
  </si>
  <si>
    <t>Erivelton Barbosa</t>
  </si>
  <si>
    <t>CPF 00081903138</t>
  </si>
  <si>
    <t>rua jornalista vsldir lago 2603, campo grande - CEP: 79083570, Mato Grosso do Sul</t>
  </si>
  <si>
    <t>00081903138</t>
  </si>
  <si>
    <t>Rua Jornalista Valdir Lago 2603 / quadra 64 - CEP 79083570 - Jardim Aero Rancho, Campo Grande, Mato Grosso do Sul</t>
  </si>
  <si>
    <t>79083570</t>
  </si>
  <si>
    <t>17 de maio | 00:32</t>
  </si>
  <si>
    <t>19 de maio | 10:45</t>
  </si>
  <si>
    <t>MEL42274260006LMXDF01</t>
  </si>
  <si>
    <t>2000005657028262</t>
  </si>
  <si>
    <t>Gustavo Cândido</t>
  </si>
  <si>
    <t>CPF 06127270685</t>
  </si>
  <si>
    <t>Rua Mario Alves De Andrade 23, Entre Rios De Minas - CEP: 35490000, Minas Gerais</t>
  </si>
  <si>
    <t>06127270685</t>
  </si>
  <si>
    <t>Rua Mario Alves De Andrade 23 / Casa - CEP 35490000 - Senhor Dos Passos, Entre Rios de Minas, Minas Gerais</t>
  </si>
  <si>
    <t>Entre Rios de Minas</t>
  </si>
  <si>
    <t>35490000</t>
  </si>
  <si>
    <t>17 de maio | 01:19</t>
  </si>
  <si>
    <t>19 de maio | 13:22</t>
  </si>
  <si>
    <t>MEL42274193939LMXDF01</t>
  </si>
  <si>
    <t>2000005656989950</t>
  </si>
  <si>
    <t>16 de maio | 16:04</t>
  </si>
  <si>
    <t>18 de maio | 13:20</t>
  </si>
  <si>
    <t>MEL42274186773LMFFF01</t>
  </si>
  <si>
    <t>2000005656906074</t>
  </si>
  <si>
    <t>MLB2095748798</t>
  </si>
  <si>
    <t>Par De Bieleta Dianteira Novo Palio 2012 Em Diante 51868333</t>
  </si>
  <si>
    <t>Wesley Daudt</t>
  </si>
  <si>
    <t>16394692735</t>
  </si>
  <si>
    <t>rua arranchadouro SN / posto de gasolina Referencia: Por favor deixar no posto de gasolina de tapera (vila da grama) - CEP 28750000 - arranchadouro, Trajano de Moraes, Rio de Janeiro</t>
  </si>
  <si>
    <t>Trajano de Moraes</t>
  </si>
  <si>
    <t>28750000</t>
  </si>
  <si>
    <t>16 de maio | 02:18</t>
  </si>
  <si>
    <t>17 de maio | 12:41</t>
  </si>
  <si>
    <t>MEL42274142537LMFFF01</t>
  </si>
  <si>
    <t>2000005656834844</t>
  </si>
  <si>
    <t>Larissa Santos da Costa</t>
  </si>
  <si>
    <t>CPF 20321012704</t>
  </si>
  <si>
    <t>Rua Acaré 65 - apto 202, Rio de Janeiro - CEP: 20715070, Rio de Janeiro</t>
  </si>
  <si>
    <t>20321012704</t>
  </si>
  <si>
    <t>Rua Acaré 65 / apto 202 - CEP 20715070 - Engenho Novo, Rio de Janeiro, Rio de Janeiro</t>
  </si>
  <si>
    <t>20715070</t>
  </si>
  <si>
    <t>17 de maio | 18:40</t>
  </si>
  <si>
    <t>MEL42274171356LMXDF01</t>
  </si>
  <si>
    <t>2000005656827670</t>
  </si>
  <si>
    <t>marcio antonio de lisboa lisboa</t>
  </si>
  <si>
    <t>15247175840</t>
  </si>
  <si>
    <t>Rua Deputado Cunha Bueno 139 / Sobrado Referencia: Rua do Clube - CEP 18310000 - Centro, Guapiara, São Paulo</t>
  </si>
  <si>
    <t>16 de maio | 18:34</t>
  </si>
  <si>
    <t>MEL42274174810LMFFF01</t>
  </si>
  <si>
    <t>2000004449833997</t>
  </si>
  <si>
    <t>17 de maio | 08:56</t>
  </si>
  <si>
    <t>MEL42274054255LMFFF01</t>
  </si>
  <si>
    <t>2000004449921145</t>
  </si>
  <si>
    <t>daniel vitor Pereira Correa</t>
  </si>
  <si>
    <t>CPF 10062621645</t>
  </si>
  <si>
    <t>AV Floriano Silveira Bairro Bela Vista 33 - loja, Pedra Azul - CEP: 39970000, Minas Gerais</t>
  </si>
  <si>
    <t>10062621645</t>
  </si>
  <si>
    <t>Rua Tiete 710 / Casa - CEP 39970000 - Pedra Azul, Minas Gerais</t>
  </si>
  <si>
    <t>Pedra Azul</t>
  </si>
  <si>
    <t>39970000</t>
  </si>
  <si>
    <t>17 de maio | 01:32</t>
  </si>
  <si>
    <t>19 de maio | 15:04</t>
  </si>
  <si>
    <t>MEL42274084563LMXDF01</t>
  </si>
  <si>
    <t>2000005656734202</t>
  </si>
  <si>
    <t>Antonio Fernando Mourão Silva silva</t>
  </si>
  <si>
    <t>07235520884</t>
  </si>
  <si>
    <t>Rua Carioca 93 / Casa - CEP 12411500 - Residencial Maricá, Pindamonhangaba, São Paulo</t>
  </si>
  <si>
    <t>12411500</t>
  </si>
  <si>
    <t>16 de maio | 00:30</t>
  </si>
  <si>
    <t>16 de maio | 11:06</t>
  </si>
  <si>
    <t>MEL42274073585LMFFF01</t>
  </si>
  <si>
    <t>2000004449800099</t>
  </si>
  <si>
    <t>O produto devolvido chegou em segunda-feira, 22 de maio.</t>
  </si>
  <si>
    <t>MLB3072771477</t>
  </si>
  <si>
    <t>Bandeja Inferior Esquerda Com Pivô Kia Soul 2009 A 2014</t>
  </si>
  <si>
    <t>fernando cinachi</t>
  </si>
  <si>
    <t>CPF 16273142882</t>
  </si>
  <si>
    <t>Rua Jadir Figueira 82 - Bairro Alto Do Cardoso, Pindamonhangaba - CEP: 12420433, São Paulo</t>
  </si>
  <si>
    <t>16273142882</t>
  </si>
  <si>
    <t>21 de maio | 02:55</t>
  </si>
  <si>
    <t>22 de maio | 12:03</t>
  </si>
  <si>
    <t>MEL42285219977LMXDR01</t>
  </si>
  <si>
    <t>2000005656625468</t>
  </si>
  <si>
    <t>Valdir Pereira Cardoso Cardoso</t>
  </si>
  <si>
    <t>19074778615</t>
  </si>
  <si>
    <t>Rua Gameleira 365 / Referência.Proximo sacolão Recanto verde - CEP 35181547 - Recanto Verde, Timóteo, Minas Gerais</t>
  </si>
  <si>
    <t>Timóteo</t>
  </si>
  <si>
    <t>35181547</t>
  </si>
  <si>
    <t>16 de maio | 06:34</t>
  </si>
  <si>
    <t>17 de maio | 12:27</t>
  </si>
  <si>
    <t>MEL42274028507LMFFF01</t>
  </si>
  <si>
    <t>2000005656543600</t>
  </si>
  <si>
    <t>Djalma Zacchi Junior</t>
  </si>
  <si>
    <t>00014308827</t>
  </si>
  <si>
    <t>Rua Coronel Lodovico Homem de Goes 687 / CEP 18240000 - Centro, Angatuba, São Paulo</t>
  </si>
  <si>
    <t>15 de maio | 23:29</t>
  </si>
  <si>
    <t>17 de maio | 08:58</t>
  </si>
  <si>
    <t>MEL42274048090LMFFF01</t>
  </si>
  <si>
    <t>https://myaccount.mercadolivre.com.br/shipments/42274048090/detail</t>
  </si>
  <si>
    <t>2000005656596156</t>
  </si>
  <si>
    <t>Rana Taisier</t>
  </si>
  <si>
    <t>95048715004</t>
  </si>
  <si>
    <t>Avenida Ângelo Bolsson 242 / Porto Sushi Rest. - CEP 97070000 - Duque de Caxias, Santa Maria, Rio Grande do Sul</t>
  </si>
  <si>
    <t>97070000</t>
  </si>
  <si>
    <t>16 de maio | 14:17</t>
  </si>
  <si>
    <t>17 de maio | 11:53</t>
  </si>
  <si>
    <t>MEL42274012299LMFFF01</t>
  </si>
  <si>
    <t>2000004449762709</t>
  </si>
  <si>
    <t>ALEXANDRE BERTONCELLO</t>
  </si>
  <si>
    <t>00015489051</t>
  </si>
  <si>
    <t>Avenida Presidente Vargas 2800 / Loja Referencia: LOJA - CEP 99064000 - São Cristóvão, Passo Fundo, Rio Grande do Sul</t>
  </si>
  <si>
    <t>99064000</t>
  </si>
  <si>
    <t>16 de maio | 14:24</t>
  </si>
  <si>
    <t>17 de maio | 13:40</t>
  </si>
  <si>
    <t>MEL42273954073LMFFF01</t>
  </si>
  <si>
    <t>2000005656355390</t>
  </si>
  <si>
    <t>Jurandir De Faria</t>
  </si>
  <si>
    <t>29075588895</t>
  </si>
  <si>
    <t>Rua Teófilo Andrade Gama 987 / de 866867 ao fim - borracharia - CEP 18275630 - Jardim Rosa Garcia, Tatuí, São Paulo</t>
  </si>
  <si>
    <t>18275630</t>
  </si>
  <si>
    <t>16 de maio | 11:46</t>
  </si>
  <si>
    <t>MEL42273963390LMFFF01</t>
  </si>
  <si>
    <t>2000005656304002</t>
  </si>
  <si>
    <t>ALFREDO  GUANCINO JUNIOR</t>
  </si>
  <si>
    <t>CPF 65048830253</t>
  </si>
  <si>
    <t>av 7 setembro 3015 - casa esquina, Vilhena - CEP: 76980126, Rondônia</t>
  </si>
  <si>
    <t>65048830253</t>
  </si>
  <si>
    <t>Avenida Sete de Setembro 3015 / casa esquina  Referencia: av. 7 setembro esquina com rua princesa isabel - CEP 76980126 - Centro (S-01), Vilhena, Rondônia</t>
  </si>
  <si>
    <t>Vilhena</t>
  </si>
  <si>
    <t>76980126</t>
  </si>
  <si>
    <t>22 de maio | 12:25</t>
  </si>
  <si>
    <t>MEL42273940524LMXDF01</t>
  </si>
  <si>
    <t>2000004449673959</t>
  </si>
  <si>
    <t>Jéssica Barros Farias de Sá</t>
  </si>
  <si>
    <t>12040467785</t>
  </si>
  <si>
    <t>Rua Joaquim Cesário da Costa 22 / lote 22 q 86 Referencia: referência casa da Eneida agente de saúde - CEP 25655359 - Valparaíso, Petrópolis, Rio de Janeiro</t>
  </si>
  <si>
    <t>25655359</t>
  </si>
  <si>
    <t>15 de maio | 19:49</t>
  </si>
  <si>
    <t>16 de maio | 14:02</t>
  </si>
  <si>
    <t>MEL42273862179LMFFF01</t>
  </si>
  <si>
    <t>2000005656202436</t>
  </si>
  <si>
    <t>Felipe Meirelles Freire</t>
  </si>
  <si>
    <t>14226706862</t>
  </si>
  <si>
    <t>Rua Belterra 93 / Referencia: Numeração Da Rua Errada, Casa É A Ultima Da Rua Lado Direito. - CEP 04747140 - Santo Amaro, São Paulo, São Paulo</t>
  </si>
  <si>
    <t>04747140</t>
  </si>
  <si>
    <t>15 de maio | 23:51</t>
  </si>
  <si>
    <t>16 de maio | 13:38</t>
  </si>
  <si>
    <t>MEL42273840555LMFFF01</t>
  </si>
  <si>
    <t>2000005656193416</t>
  </si>
  <si>
    <t>Vilma alves Rocha</t>
  </si>
  <si>
    <t>31669810801</t>
  </si>
  <si>
    <t>Avenida Brigadeiro Faria Lima 2631 / conjunto 1107 Referencia: Em frente clube pinheiros - CEP 01452000 - Jardim Paulistano, São Paulo, São Paulo</t>
  </si>
  <si>
    <t>01452000</t>
  </si>
  <si>
    <t>15 de maio | 23:02</t>
  </si>
  <si>
    <t>16 de maio | 12:42</t>
  </si>
  <si>
    <t>MEL42273838973LMFFF01</t>
  </si>
  <si>
    <t>2000005656103078</t>
  </si>
  <si>
    <t>wesley carvalho</t>
  </si>
  <si>
    <t>01727195698</t>
  </si>
  <si>
    <t>Rua Átila José Ribeiro 83 / CEP 37200058 - Centro, Lavras, Minas Gerais</t>
  </si>
  <si>
    <t>Lavras</t>
  </si>
  <si>
    <t>37200058</t>
  </si>
  <si>
    <t>18 de maio | 13:40</t>
  </si>
  <si>
    <t>MEL42273799049LMFFF01</t>
  </si>
  <si>
    <t>2000005656000104</t>
  </si>
  <si>
    <t>Beto Costa</t>
  </si>
  <si>
    <t>CPF 10782403700</t>
  </si>
  <si>
    <t>Estrada Velha de Maricá 240 - Casa 1 itapeba, Maricá - CEP: 24914171, Rio de Janeiro</t>
  </si>
  <si>
    <t>10782403700</t>
  </si>
  <si>
    <t>Estrada Velha de Maricá 240 / Casa 1 itapeba - CEP 24914171 - Parque Nanci, Maricá, Rio de Janeiro</t>
  </si>
  <si>
    <t>24914171</t>
  </si>
  <si>
    <t>17 de maio | 03:05</t>
  </si>
  <si>
    <t>18 de maio | 13:47</t>
  </si>
  <si>
    <t>MEL42273751841LMXDF01</t>
  </si>
  <si>
    <t>2000005655996596</t>
  </si>
  <si>
    <t>paulo roberto vaz barcellos</t>
  </si>
  <si>
    <t>05200069769</t>
  </si>
  <si>
    <t>Rua Ana Cigana 72 / Arsenal - Perguntar Paulinho Suspensão - CEP 24751160 - Tribobó, São Gonçalo, Rio de Janeiro</t>
  </si>
  <si>
    <t>24751160</t>
  </si>
  <si>
    <t>15 de maio | 18:43</t>
  </si>
  <si>
    <t>16 de maio | 12:35</t>
  </si>
  <si>
    <t>MEL42273753315LMFFF01</t>
  </si>
  <si>
    <t>2000004449465835</t>
  </si>
  <si>
    <t>Sebastiao Lobo de Almeida Junior</t>
  </si>
  <si>
    <t>38413722870</t>
  </si>
  <si>
    <t>Rua Diogo de Toledo Lara 111 / casa Referencia: Próximo a Mansão Bispo Edir Macedo - CEP 12460000 - Vila Inglesa, Campos do Jordão, São Paulo</t>
  </si>
  <si>
    <t>16 de maio | 15:39</t>
  </si>
  <si>
    <t>17 de maio | 18:06</t>
  </si>
  <si>
    <t>MEL42273724652LMFFF01</t>
  </si>
  <si>
    <t>2000004449462475</t>
  </si>
  <si>
    <t>PAR6001</t>
  </si>
  <si>
    <t>MLB3307003600</t>
  </si>
  <si>
    <t>Par Bieleta Dianteira Symbol 2010 Em Diante</t>
  </si>
  <si>
    <t>wagner william</t>
  </si>
  <si>
    <t>CPF 27363729808</t>
  </si>
  <si>
    <t>Izidoro Verde Neto 145, Piracaia - CEP: 12970000, São Paulo</t>
  </si>
  <si>
    <t>27363729808</t>
  </si>
  <si>
    <t>Rua Izidoro Verdi Neto 145 / CEP 12970000 - Piracaia, São Paulo</t>
  </si>
  <si>
    <t>17 de maio | 15:42</t>
  </si>
  <si>
    <t>MEL42273720950LMXDF01</t>
  </si>
  <si>
    <t>2000004449450831</t>
  </si>
  <si>
    <t>Aldemir Holdis</t>
  </si>
  <si>
    <t>07737536990</t>
  </si>
  <si>
    <t>rua Antônio José Todeschini 44 44 / chapeacao holdis Referencia: holdis garagem recuperação de veículos - CEP 85575000 - albino corti, São Jorge D'Oeste, Paraná</t>
  </si>
  <si>
    <t>São Jorge D'Oeste</t>
  </si>
  <si>
    <t>85575000</t>
  </si>
  <si>
    <t>16 de maio | 03:27</t>
  </si>
  <si>
    <t>17 de maio | 13:43</t>
  </si>
  <si>
    <t>MEL42273662493LMFFF01</t>
  </si>
  <si>
    <t>2000005655720700</t>
  </si>
  <si>
    <t>Beatriz  Menezes</t>
  </si>
  <si>
    <t>45851748850</t>
  </si>
  <si>
    <t>Rua Antônio Fernandes Leite 1177 / Loja Referencia: Loja de auto peças giro auto peças - CEP 13185230 - Jardim Santa Izabel, Hortolândia, São Paulo</t>
  </si>
  <si>
    <t>13185230</t>
  </si>
  <si>
    <t>16 de maio | 01:27</t>
  </si>
  <si>
    <t>16 de maio | 14:32</t>
  </si>
  <si>
    <t>MEL42273687740LMFFF01</t>
  </si>
  <si>
    <t>2000005655721168</t>
  </si>
  <si>
    <t>vagner pena</t>
  </si>
  <si>
    <t>04071838507</t>
  </si>
  <si>
    <t>Rua do Dendê 54 / Próximo ao antigo posto policial - CEP 45611090 - Nova Itabuna, Itabuna, Bahia</t>
  </si>
  <si>
    <t>Itabuna</t>
  </si>
  <si>
    <t>45611090</t>
  </si>
  <si>
    <t>17 de maio | 11:27</t>
  </si>
  <si>
    <t>MEL42273690404LMFFF01</t>
  </si>
  <si>
    <t>2000005655581546</t>
  </si>
  <si>
    <t>SMARTCASE manutenções</t>
  </si>
  <si>
    <t>84178744704</t>
  </si>
  <si>
    <t>Servidão Laura Duarte Prazeres 1274 / Serv. FazendaBilks62 Referencia: Entrar na servidão fazenda bilks 62 - CEP 88065175 - Campeche, Florianópolis, Santa Catarina</t>
  </si>
  <si>
    <t>88065175</t>
  </si>
  <si>
    <t>16 de maio | 02:41</t>
  </si>
  <si>
    <t>16 de maio | 15:31</t>
  </si>
  <si>
    <t>MEL42273578255LMFFF01</t>
  </si>
  <si>
    <t>2000005655544044</t>
  </si>
  <si>
    <t>Raiane Alves Gonzaga</t>
  </si>
  <si>
    <t>46367717889</t>
  </si>
  <si>
    <t>Rua Maria Duarte da Silva 938 / CEP 15043827 - Residencial São Thomaz II, São José do Rio Preto, São Paulo</t>
  </si>
  <si>
    <t>São José do Rio Preto</t>
  </si>
  <si>
    <t>15043827</t>
  </si>
  <si>
    <t>16 de maio | 19:33</t>
  </si>
  <si>
    <t>18 de maio | 10:42</t>
  </si>
  <si>
    <t>MEL42273609972LMFFF01</t>
  </si>
  <si>
    <t>2000005655527376</t>
  </si>
  <si>
    <t>Ivandro Barreto da Silva</t>
  </si>
  <si>
    <t>06145498331</t>
  </si>
  <si>
    <t>Rua 22 de Março 199 / Ivan Pereira da Silv Referencia: ao lado da panificadora Martins - CEP 65990000 - centro, Riachão, Maranhão</t>
  </si>
  <si>
    <t>Riachão</t>
  </si>
  <si>
    <t>65990000</t>
  </si>
  <si>
    <t>18 de maio | 16:41</t>
  </si>
  <si>
    <t>MEL42273607686LMFFF01</t>
  </si>
  <si>
    <t>2000005655517720</t>
  </si>
  <si>
    <t>Myriam Vieira</t>
  </si>
  <si>
    <t>00669163724</t>
  </si>
  <si>
    <t>Rua Vereador Orlindo Ditadi 49 / 49F - Casa - CEP 25716010 - Cascatinha, Petrópolis, Rio de Janeiro</t>
  </si>
  <si>
    <t>25716010</t>
  </si>
  <si>
    <t>15 de maio | 19:40</t>
  </si>
  <si>
    <t>16 de maio | 10:44</t>
  </si>
  <si>
    <t>MEL42273606360LMFFF01</t>
  </si>
  <si>
    <t>2000005655324482</t>
  </si>
  <si>
    <t>Ednaldo Ferreira Costa</t>
  </si>
  <si>
    <t>85196428615</t>
  </si>
  <si>
    <t>Rua do Garimpo 155 / 401 Bloco 10 - CEP 30532097 - Vila Oeste, Belo Horizonte, Minas Gerais</t>
  </si>
  <si>
    <t>30532097</t>
  </si>
  <si>
    <t>15 de maio | 18:22</t>
  </si>
  <si>
    <t>16 de maio | 08:23</t>
  </si>
  <si>
    <t>MEL42273518720LMFFF01</t>
  </si>
  <si>
    <t>2000005655212768</t>
  </si>
  <si>
    <t>Leonardo Vaz de Medeiros</t>
  </si>
  <si>
    <t>04804913050</t>
  </si>
  <si>
    <t>R. Sete de Setembro - Bela Vista 289 / CEP 96490000 - Centro, Piratini, Rio Grande do Sul</t>
  </si>
  <si>
    <t>Piratini</t>
  </si>
  <si>
    <t>96490000</t>
  </si>
  <si>
    <t>16 de maio | 14:20</t>
  </si>
  <si>
    <t>17 de maio | 10:23</t>
  </si>
  <si>
    <t>MEL42273417323LMFFF01</t>
  </si>
  <si>
    <t>2000005655167482</t>
  </si>
  <si>
    <t>par112001</t>
  </si>
  <si>
    <t>MLB2996492282</t>
  </si>
  <si>
    <t>Par Bandeja Traseira Uno Mille 1991 A 2011</t>
  </si>
  <si>
    <t>henrique heritt</t>
  </si>
  <si>
    <t>CPF 07686446905</t>
  </si>
  <si>
    <t>Rua Antônio Geronasso 178, Curitiba - CEP: 82540390, Paraná</t>
  </si>
  <si>
    <t>07686446905</t>
  </si>
  <si>
    <t>Rua Dona Alice Tibiriçá 765 / Ap 164 - CEP 80730320 - Bigorrilho, Curitiba, Paraná</t>
  </si>
  <si>
    <t>80730320</t>
  </si>
  <si>
    <t>17 de maio | 16:59</t>
  </si>
  <si>
    <t>MEL42273454862LMXDF01</t>
  </si>
  <si>
    <t>2000005655091314</t>
  </si>
  <si>
    <t>MLB2152465049</t>
  </si>
  <si>
    <t>Jose Geraldo Lares Junior</t>
  </si>
  <si>
    <t>CPF 06240333689</t>
  </si>
  <si>
    <t>Rua José Gomes Ferreira 1011 - Bloco C Apto 104, Betim - CEP: 32684395, Minas Gerais</t>
  </si>
  <si>
    <t>06240333689</t>
  </si>
  <si>
    <t>Rua José Gomes Ferreira 1011 / Bloco C Apto 104 - CEP 32684395 - Vila Boa Esperança, Betim, Minas Gerais</t>
  </si>
  <si>
    <t>32684395</t>
  </si>
  <si>
    <t>16 de maio | 00:21</t>
  </si>
  <si>
    <t>16 de maio | 17:20</t>
  </si>
  <si>
    <t>MEL42273365361LMXDF01</t>
  </si>
  <si>
    <t>2000005655028056</t>
  </si>
  <si>
    <t>Murilo Lemos</t>
  </si>
  <si>
    <t>02192968558</t>
  </si>
  <si>
    <t>Rua Paulo Afonso 56 / prédio azul Referencia: rua da escola batista
rua sem saída - CEP 43700000 - Cia 1, Simões Filho, Bahia</t>
  </si>
  <si>
    <t>Simões Filho</t>
  </si>
  <si>
    <t>43700000</t>
  </si>
  <si>
    <t>18 de maio | 08:15</t>
  </si>
  <si>
    <t>20 de maio | 12:48</t>
  </si>
  <si>
    <t>MEL42273388064LMFFF01</t>
  </si>
  <si>
    <t>2000004449046715</t>
  </si>
  <si>
    <t>Obede santos Souza</t>
  </si>
  <si>
    <t>CPF 02186529505</t>
  </si>
  <si>
    <t>Rua Belo Horizonte 39 - apartamento 1, Teixeira de Freitas - CEP: 45987018, Bahia</t>
  </si>
  <si>
    <t>02186529505</t>
  </si>
  <si>
    <t>Minas gerais 680 / meson d paula Referencia: meson d Paula papelaria - CEP 45936000 - centro, Itabatan, Bahia</t>
  </si>
  <si>
    <t>16 de maio | 05:10</t>
  </si>
  <si>
    <t>MEL42273341340LMXDF01</t>
  </si>
  <si>
    <t>2000005654902292</t>
  </si>
  <si>
    <t>franciany costa</t>
  </si>
  <si>
    <t>39669538890</t>
  </si>
  <si>
    <t>Avenida Bananal 80 / Casa 2 Referencia: Quadra - CEP 12722120 - Vila Romana, Cruzeiro, São Paulo</t>
  </si>
  <si>
    <t>12722120</t>
  </si>
  <si>
    <t>16 de maio | 00:27</t>
  </si>
  <si>
    <t>16 de maio | 12:56</t>
  </si>
  <si>
    <t>MEL42273333654LMFFF01</t>
  </si>
  <si>
    <t>2000005654768092</t>
  </si>
  <si>
    <t>moises Francisco de Andrade</t>
  </si>
  <si>
    <t>03638009645</t>
  </si>
  <si>
    <t>Paracatu</t>
  </si>
  <si>
    <t>38607128</t>
  </si>
  <si>
    <t>MEL42273220763LMFFF01</t>
  </si>
  <si>
    <t>2000005654600110</t>
  </si>
  <si>
    <t>Angelica Ribeiro</t>
  </si>
  <si>
    <t>04143972158</t>
  </si>
  <si>
    <t>Rua Jordânia 3094 / Esquina - CEP 76997000 - Alvorada, Cerejeiras, Rondônia</t>
  </si>
  <si>
    <t>Cerejeiras</t>
  </si>
  <si>
    <t>76997000</t>
  </si>
  <si>
    <t>16 de maio | 16:01</t>
  </si>
  <si>
    <t>22 de maio | 13:23</t>
  </si>
  <si>
    <t>MEL42273149607LMFFF01</t>
  </si>
  <si>
    <t>2000005654591840</t>
  </si>
  <si>
    <t xml:space="preserve">Jose Milto </t>
  </si>
  <si>
    <t>65161823534</t>
  </si>
  <si>
    <t>Alameda das Nações 53 / bloco 7 ap 101 Referencia: condomínio parque das nações. - CEP 41350340 - Nova Brasília, Salvador, Bahia</t>
  </si>
  <si>
    <t>41350340</t>
  </si>
  <si>
    <t>16 de maio | 10:16</t>
  </si>
  <si>
    <t>MEL42273205480LMFFF01</t>
  </si>
  <si>
    <t>2000005654531628</t>
  </si>
  <si>
    <t>Cristina Luzia De Souza Lusia</t>
  </si>
  <si>
    <t>02103388909</t>
  </si>
  <si>
    <t>SC-417 1939 / casa Referencia: do lado do Panteras portão verde - CEP 89248000 - Minas velha, Garuva, Santa Catarina</t>
  </si>
  <si>
    <t>Garuva</t>
  </si>
  <si>
    <t>89248000</t>
  </si>
  <si>
    <t>15 de maio | 22:48</t>
  </si>
  <si>
    <t>16 de maio | 13:29</t>
  </si>
  <si>
    <t>MEL42273177524LMFFF01</t>
  </si>
  <si>
    <t>2000005654504030</t>
  </si>
  <si>
    <t>claudecir oliveira</t>
  </si>
  <si>
    <t>10378903969</t>
  </si>
  <si>
    <t>Rua Américo Rodrigues dos Santos 203 / portão de lata - CEP 87250000 - centro, Peabiru, Paraná</t>
  </si>
  <si>
    <t>Peabiru</t>
  </si>
  <si>
    <t>87250000</t>
  </si>
  <si>
    <t>16 de maio | 13:24</t>
  </si>
  <si>
    <t>17 de maio | 15:41</t>
  </si>
  <si>
    <t>MEL42273159614LMFFF01</t>
  </si>
  <si>
    <t>2000005654418312</t>
  </si>
  <si>
    <t>gilmar santana</t>
  </si>
  <si>
    <t>CPF 39790207387</t>
  </si>
  <si>
    <t>rua olimpia ramos silva SN, São Bernardo do Campo - CEP: 09781580, São Paulo</t>
  </si>
  <si>
    <t>39790207387</t>
  </si>
  <si>
    <t>Rua Eustáquio Lelis 1122 / CEP 64600577 - Boa Vista, Picos, Piauí</t>
  </si>
  <si>
    <t>Picos</t>
  </si>
  <si>
    <t>64600577</t>
  </si>
  <si>
    <t>16 de maio | 03:15</t>
  </si>
  <si>
    <t>MEL42273124444LMXDF01</t>
  </si>
  <si>
    <t>2000005654366446</t>
  </si>
  <si>
    <t>Chegou em 15 de maio</t>
  </si>
  <si>
    <t>Julio Cezar Lima Franco</t>
  </si>
  <si>
    <t>04713615501</t>
  </si>
  <si>
    <t>RuaVinteeUmdeAgosto 123 / CEP 41620630 - Itapuã, Salvador, Bahia</t>
  </si>
  <si>
    <t>41620630</t>
  </si>
  <si>
    <t>15 de maio | 13:58</t>
  </si>
  <si>
    <t>15 de maio | 22:21</t>
  </si>
  <si>
    <t>MEL42273047413LMFFF01</t>
  </si>
  <si>
    <t>2000004448793935</t>
  </si>
  <si>
    <t>perculo marinho</t>
  </si>
  <si>
    <t>58760482400</t>
  </si>
  <si>
    <t>Rua Barão de Pirangi 158 / casa a Referencia: segunda rua após ao colégio poeta Mauro mota não sobe ladeira, na esquina da barbearia - CEP 54245230 - Floriano, Jaboatão dos Guararapes, Pernambuco</t>
  </si>
  <si>
    <t>54245230</t>
  </si>
  <si>
    <t>15 de maio | 19:53</t>
  </si>
  <si>
    <t>16 de maio | 18:09</t>
  </si>
  <si>
    <t>MEL42273081400LMFFF01</t>
  </si>
  <si>
    <t>2000005654286750</t>
  </si>
  <si>
    <t>Marcelo Pires</t>
  </si>
  <si>
    <t>CPF 38070703890</t>
  </si>
  <si>
    <t>Rua Dos CEDROS 97 - Salao Bella Mulher, Nova Mutum - CEP: 78450000, Mato Grosso</t>
  </si>
  <si>
    <t>38070703890</t>
  </si>
  <si>
    <t>Rua Gumercindo Francisco de Moraes 130 / CEP 19915792 - Residencial Oswaldo Brizola, Ourinhos, São Paulo</t>
  </si>
  <si>
    <t>Ourinhos</t>
  </si>
  <si>
    <t>19915792</t>
  </si>
  <si>
    <t>16 de maio | 00:41</t>
  </si>
  <si>
    <t>16 de maio | 19:57</t>
  </si>
  <si>
    <t>MEL42273066354LMXDF01</t>
  </si>
  <si>
    <t>2000004448776401</t>
  </si>
  <si>
    <t>cesar viana</t>
  </si>
  <si>
    <t>03395276503</t>
  </si>
  <si>
    <t>Rua das Palmeiras que está mudando para Rua São Francisco 247 / casa com piso marrom Referencia: casa com piso marrom, portão cor de ouro envelhecido , próximo ao bar de Nai. - CEP 42850000 - Concórdia, Dias d'Ávila, Bahia</t>
  </si>
  <si>
    <t>15 de maio | 21:01</t>
  </si>
  <si>
    <t>MEL42273063468LMFFF01</t>
  </si>
  <si>
    <t>2000005654207572</t>
  </si>
  <si>
    <t>O produto devolvido chegou em sexta-feira, 19 de maio.</t>
  </si>
  <si>
    <t>Antônio Reginaldo dos Santos</t>
  </si>
  <si>
    <t>CPF 72359803468</t>
  </si>
  <si>
    <t>Rua Ribeirão Ressaca 8, Embu das Artes - CEP: 06807835, São Paulo</t>
  </si>
  <si>
    <t>72359803468</t>
  </si>
  <si>
    <t>17 de maio | 16:26</t>
  </si>
  <si>
    <t>19 de maio | 12:03</t>
  </si>
  <si>
    <t>OV573131558BR</t>
  </si>
  <si>
    <t>2000005654207460</t>
  </si>
  <si>
    <t>Fernanda Eloi Teixeira</t>
  </si>
  <si>
    <t>29008237814</t>
  </si>
  <si>
    <t>Rua Jorge Valim 770 / oficina - CEP 02536000 - Vila Ester (Zona Norte), São Paulo, São Paulo</t>
  </si>
  <si>
    <t>02536000</t>
  </si>
  <si>
    <t>16 de maio | 01:10</t>
  </si>
  <si>
    <t>16 de maio | 13:08</t>
  </si>
  <si>
    <t>MEL42273035002LMFFF01</t>
  </si>
  <si>
    <t>2000005654098184</t>
  </si>
  <si>
    <t>Maycon Oliveira silva</t>
  </si>
  <si>
    <t>16977466758</t>
  </si>
  <si>
    <t>Rua Crescêncio Lírio 96 / casa Referencia: na subida do bar do Mauro junior - CEP 29114180 - São Torquato, Vila Velha, Espírito Santo</t>
  </si>
  <si>
    <t>29114180</t>
  </si>
  <si>
    <t>16 de maio | 00:36</t>
  </si>
  <si>
    <t>16 de maio | 21:39</t>
  </si>
  <si>
    <t>MEL42272929049LMFFF01</t>
  </si>
  <si>
    <t>2000004448670169</t>
  </si>
  <si>
    <t>Matheus Quadros Soares</t>
  </si>
  <si>
    <t>03824887096</t>
  </si>
  <si>
    <t>Rua Nicolau Borges Lutz 358 / AP 401 Referencia: Em frente a UPF perto da rodoviária prédio azul telefone para recado 55996963074 - CEP 98300000 - Lutz, Palmeira das Missões, Rio Grande do Sul</t>
  </si>
  <si>
    <t>Palmeira das Missões</t>
  </si>
  <si>
    <t>98300000</t>
  </si>
  <si>
    <t>18 de maio | 10:41</t>
  </si>
  <si>
    <t>MEL42272904553LMFFF01</t>
  </si>
  <si>
    <t>2000004448668779</t>
  </si>
  <si>
    <t>cleuber aires</t>
  </si>
  <si>
    <t>69509026115</t>
  </si>
  <si>
    <t>AVENIDA CAMPOS ELÍSIOS 1488 / Q 233 LOT 16 - CEP 74705020 - Goiânia, Goiás</t>
  </si>
  <si>
    <t>74705020</t>
  </si>
  <si>
    <t>16 de maio | 15:53</t>
  </si>
  <si>
    <t>MEL42272897717LMFFF01</t>
  </si>
  <si>
    <t>https://myaccount.mercadolivre.com.br/shipments/42272897717/detail</t>
  </si>
  <si>
    <t>2000005654012094</t>
  </si>
  <si>
    <t>Lucas Montinotti</t>
  </si>
  <si>
    <t>13619899630</t>
  </si>
  <si>
    <t>Rua José Alberto de Castilho 417 / .... Bairro Filgueiras - Cs: 2 - CEP 36048682 - Filgueiras, Juiz de Fora, Minas Gerais</t>
  </si>
  <si>
    <t>36048682</t>
  </si>
  <si>
    <t>15 de maio | 16:53</t>
  </si>
  <si>
    <t>16 de maio | 11:55</t>
  </si>
  <si>
    <t>MEL42272942320LMFFF01</t>
  </si>
  <si>
    <t>2000005653875232</t>
  </si>
  <si>
    <t>MLB2939081189</t>
  </si>
  <si>
    <t>Bandeja Direita Sem Pivô Idea Elx 2005 A 2016 Motor 1.4</t>
  </si>
  <si>
    <t>oswaldo neto</t>
  </si>
  <si>
    <t>CPF 32958511820</t>
  </si>
  <si>
    <t>Dolores Florenzano Vidal 75 - Casa, Lorena - CEP: 12603180, São Paulo</t>
  </si>
  <si>
    <t>32958511820</t>
  </si>
  <si>
    <t>Rua Rui Barbosa 609 / CEP 12605060 - Vila Passos, Lorena, São Paulo</t>
  </si>
  <si>
    <t>12605060</t>
  </si>
  <si>
    <t>15 de maio | 22:26</t>
  </si>
  <si>
    <t>16 de maio | 17:24</t>
  </si>
  <si>
    <t>MEL42272885044LMXDF01</t>
  </si>
  <si>
    <t>2000005653751498</t>
  </si>
  <si>
    <t>KITFTK11203A/04-MB</t>
  </si>
  <si>
    <t>MLB3348002434</t>
  </si>
  <si>
    <t>Kit Bucha Bandeja Suspensão Dianteira Montana 2003 A 2010</t>
  </si>
  <si>
    <t>Ricardo Cardoso Neto</t>
  </si>
  <si>
    <t>CPF 00821466917</t>
  </si>
  <si>
    <t>Rua Urussanga 722 - vasa 2, Tijucas - CEP: 88200000, Santa Catarina</t>
  </si>
  <si>
    <t>00821466917</t>
  </si>
  <si>
    <t>Rua Urussanga 722 / vasa 2 Referencia: Casa 1 Bolão - CEP 88200000 - joaia, Tijucas, Santa Catarina</t>
  </si>
  <si>
    <t>Tijucas</t>
  </si>
  <si>
    <t>88200000</t>
  </si>
  <si>
    <t>16 de maio | 02:20</t>
  </si>
  <si>
    <t>17 de maio | 11:51</t>
  </si>
  <si>
    <t>MEL42272779893LMXDF01</t>
  </si>
  <si>
    <t>2000005653715568</t>
  </si>
  <si>
    <t>waleson azevedo chaves</t>
  </si>
  <si>
    <t>CPF 04688138610</t>
  </si>
  <si>
    <t>veriador lindolfo soares de carvalho 116 - Ap 01, Caratinga - CEP: 35300140, Minas Gerais</t>
  </si>
  <si>
    <t>04688138610</t>
  </si>
  <si>
    <t>Rua Vereador Lindolfo Soares Carvalho 116 / lho - ap 01 - CEP 35300140 - Maria da Glória, Caratinga, Minas Gerais</t>
  </si>
  <si>
    <t>35300140</t>
  </si>
  <si>
    <t>16 de maio | 00:44</t>
  </si>
  <si>
    <t>17 de maio | 16:12</t>
  </si>
  <si>
    <t>MEL42272764471LMXDF01</t>
  </si>
  <si>
    <t>2000005653709220</t>
  </si>
  <si>
    <t>Eldimar Rocha</t>
  </si>
  <si>
    <t>98472860191</t>
  </si>
  <si>
    <t>Conjunto SHA Conjunto 3 Chácara 82 04 / apto 201 Referencia: pode ser entregue para o Vicente - CEP 71993790 - Setor Habitacional Arniqueira (Águas Claras), Brasília, Distrito Federal</t>
  </si>
  <si>
    <t>71993790</t>
  </si>
  <si>
    <t>16 de maio | 08:43</t>
  </si>
  <si>
    <t>17 de maio | 19:06</t>
  </si>
  <si>
    <t>MEL42272813700LMFFF01</t>
  </si>
  <si>
    <t>2000005653656526</t>
  </si>
  <si>
    <t>PAR-5014</t>
  </si>
  <si>
    <t>MLB2805841184</t>
  </si>
  <si>
    <t>Par Bieleta Dianteira Ranger 1999 A 2011</t>
  </si>
  <si>
    <t>Uender  Francisco de Souza</t>
  </si>
  <si>
    <t>CPF 26165930840</t>
  </si>
  <si>
    <t>Rua Tereza de Jesus Lisboa Sachetti 290 - CASA, Ipaussu - CEP: 18950336, São Paulo</t>
  </si>
  <si>
    <t>26165930840</t>
  </si>
  <si>
    <t>Rua Tereza de Jesus Lisboa Sachetti 290 / CASA - CEP 18950336 - Parque do Brilhante, Ipaussu, São Paulo</t>
  </si>
  <si>
    <t>Ipaussu</t>
  </si>
  <si>
    <t>18950336</t>
  </si>
  <si>
    <t>16 de maio | 12:05</t>
  </si>
  <si>
    <t>MEL42272735627LMXDF01</t>
  </si>
  <si>
    <t>2000004448508129</t>
  </si>
  <si>
    <t xml:space="preserve">Francisco  Bezerra </t>
  </si>
  <si>
    <t>CPF 35750138372</t>
  </si>
  <si>
    <t>Rua José Martins 2580 - araripe, Fortaleza - CEP: 60540545, Ceará</t>
  </si>
  <si>
    <t>35750138372</t>
  </si>
  <si>
    <t>Rua José Martins 2580 / Araripe - CEP 60540545 - Granja Lisboa, Fortaleza, Ceará</t>
  </si>
  <si>
    <t>60540545</t>
  </si>
  <si>
    <t>16 de maio | 01:55</t>
  </si>
  <si>
    <t>16 de maio | 18:49</t>
  </si>
  <si>
    <t>MEL42272782880LMXDF01</t>
  </si>
  <si>
    <t>2000005653621434</t>
  </si>
  <si>
    <t>Marcela Fabiana Ronconi</t>
  </si>
  <si>
    <t>26763867867</t>
  </si>
  <si>
    <t>Rua Augusto Zanini 895 / Referencia: Empresa Nova Smar - CEP 14170100 - Jardim Recreio, Sertãozinho, São Paulo</t>
  </si>
  <si>
    <t>14170100</t>
  </si>
  <si>
    <t>MEL42272776556LMFFF01</t>
  </si>
  <si>
    <t>2000004448497333</t>
  </si>
  <si>
    <t>MLB2832994178</t>
  </si>
  <si>
    <t>Cabo De Capô Com Alavanca Chevette 1983 A 1994</t>
  </si>
  <si>
    <t>Bernardo Moreira</t>
  </si>
  <si>
    <t>CPF 15951179629</t>
  </si>
  <si>
    <t>Rua Herculano de Freitas 1514 - 102, Belo Horizonte - CEP: 30431080, Minas Gerais</t>
  </si>
  <si>
    <t>15951179629</t>
  </si>
  <si>
    <t>Rua Herculano de Freitas 1514 / 102 - CEP 30431080 - Barroca, Belo Horizonte, Minas Gerais</t>
  </si>
  <si>
    <t>30431080</t>
  </si>
  <si>
    <t>16 de maio | 19:18</t>
  </si>
  <si>
    <t>MEL42272713791LMXDF01</t>
  </si>
  <si>
    <t>2000005653467586</t>
  </si>
  <si>
    <t>Diego Rafael</t>
  </si>
  <si>
    <t>09901901456</t>
  </si>
  <si>
    <t>Rua Passo Novo 4816 / CEP 59088342 - Neópolis, Natal, Rio Grande do Norte</t>
  </si>
  <si>
    <t>59088342</t>
  </si>
  <si>
    <t>16 de maio | 00:52</t>
  </si>
  <si>
    <t>17 de maio | 06:58</t>
  </si>
  <si>
    <t>MEL42272655267LMFFF01</t>
  </si>
  <si>
    <t>2000005653475510</t>
  </si>
  <si>
    <t>Israel Nascimento</t>
  </si>
  <si>
    <t>01966273703</t>
  </si>
  <si>
    <t>Rua Carlos de Carvalho 60 / ap606 Referencia: Ao lado do colégio Cruzeiro próximo a Cruz Vermelha - CEP 20230180 - Centro, Rio de Janeiro, Rio de Janeiro</t>
  </si>
  <si>
    <t>20230180</t>
  </si>
  <si>
    <t>15 de maio | 16:35</t>
  </si>
  <si>
    <t>MEL42272714718LMFFF01</t>
  </si>
  <si>
    <t>2000005653412982</t>
  </si>
  <si>
    <t>Maria Graziele Santana</t>
  </si>
  <si>
    <t>06963918562</t>
  </si>
  <si>
    <t>povoado Lagoa Seca l SN / Referencia: próximo a escola Lagoa Seca l - CEP 48435000 - zona rural, Adustina, Bahia</t>
  </si>
  <si>
    <t>Adustina</t>
  </si>
  <si>
    <t>48435000</t>
  </si>
  <si>
    <t>16 de maio | 02:48</t>
  </si>
  <si>
    <t>MEL42272682972LMFFF01</t>
  </si>
  <si>
    <t>2000005653381024</t>
  </si>
  <si>
    <t>Nilsinho Moreira Ramos</t>
  </si>
  <si>
    <t>12374099776</t>
  </si>
  <si>
    <t>Rua Cento e Dez 209 / ponto final Referencia: proximo ao bar dos amigos,lava jato do alex de frente - CEP 29157283 - Nova Rosa da Penha, Cariacica, Espírito Santo</t>
  </si>
  <si>
    <t>29157283</t>
  </si>
  <si>
    <t>15 de maio | 19:55</t>
  </si>
  <si>
    <t>16 de maio | 16:36</t>
  </si>
  <si>
    <t>MEL42272669618LMFFF01</t>
  </si>
  <si>
    <t>2000005653235954</t>
  </si>
  <si>
    <t>MLB2965644079</t>
  </si>
  <si>
    <t>Cabo De Marcha Spin 2013 Em Diante</t>
  </si>
  <si>
    <t>Danilo Henrique</t>
  </si>
  <si>
    <t>CPF 13102884610</t>
  </si>
  <si>
    <t>Dino Bueno 465 - Loja Empório V, Getulina - CEP: 16450000, São Paulo</t>
  </si>
  <si>
    <t>13102884610</t>
  </si>
  <si>
    <t>Rua Maria Luisa Batelochi Sioni 355 / CEP 16450000 - Jardim Paraiso, Getulina, São Paulo</t>
  </si>
  <si>
    <t>Getulina</t>
  </si>
  <si>
    <t>16450000</t>
  </si>
  <si>
    <t>16 de maio | 19:23</t>
  </si>
  <si>
    <t>MEL42272554303LMXDF01</t>
  </si>
  <si>
    <t>2000005653219480</t>
  </si>
  <si>
    <t>elnata cavalcante de morais</t>
  </si>
  <si>
    <t>CPF 28062170837</t>
  </si>
  <si>
    <t>Avenida Francisco Nobre 626, Jundiaí - CEP: 13212241, São Paulo</t>
  </si>
  <si>
    <t>28062170837</t>
  </si>
  <si>
    <t>17 de maio | 17:13</t>
  </si>
  <si>
    <t>OV493388025BR</t>
  </si>
  <si>
    <t>2000005653181850</t>
  </si>
  <si>
    <t>JOAO BATISTA GOMES LISBOA</t>
  </si>
  <si>
    <t>05905020850</t>
  </si>
  <si>
    <t>Rua Amparo 177 / CEP 13920000 - Pedreira, São Paulo</t>
  </si>
  <si>
    <t>Pedreira</t>
  </si>
  <si>
    <t>13920000</t>
  </si>
  <si>
    <t>15 de maio | 12:52</t>
  </si>
  <si>
    <t>15 de maio | 20:58</t>
  </si>
  <si>
    <t>MEL42272584888LMFFF01</t>
  </si>
  <si>
    <t>2000005653064190</t>
  </si>
  <si>
    <t>paulo medeiros</t>
  </si>
  <si>
    <t>76297179972</t>
  </si>
  <si>
    <t>Rua Engenheiro Weitnauer 387 / casa 3 fundos - CEP 89031550 - Escola Agrícola, Blumenau, Santa Catarina</t>
  </si>
  <si>
    <t>89031550</t>
  </si>
  <si>
    <t>15 de maio | 11:46</t>
  </si>
  <si>
    <t>15 de maio | 19:21</t>
  </si>
  <si>
    <t>MEL42272475125LMFFF01</t>
  </si>
  <si>
    <t>2000004448265683</t>
  </si>
  <si>
    <t>Gabrieli Rodrigues dos Santos</t>
  </si>
  <si>
    <t>46730497807</t>
  </si>
  <si>
    <t>Rua Orlando de Oliveira 1100 / CEP 13563884 - Jardim Embaré, São Carlos, São Paulo</t>
  </si>
  <si>
    <t>13563884</t>
  </si>
  <si>
    <t>16 de maio | 00:33</t>
  </si>
  <si>
    <t>16 de maio | 11:26</t>
  </si>
  <si>
    <t>MEL42272517124LMFFF01</t>
  </si>
  <si>
    <t>2000005652996874</t>
  </si>
  <si>
    <t>Jose Campos Neto Campos</t>
  </si>
  <si>
    <t>61507717768</t>
  </si>
  <si>
    <t>Rua Trinta e Seis 71 / Referencia: Referencia Ponto De Referencia Acima Do Makro Final Do Ponto Do Onibus Vista Verdeao Lado Da Caixa D'Água - CEP 27259380 - Casa de Pedra, Volta Redonda, Rio de Janeiro</t>
  </si>
  <si>
    <t>27259380</t>
  </si>
  <si>
    <t>15 de maio | 13:56</t>
  </si>
  <si>
    <t>16 de maio | 10:10</t>
  </si>
  <si>
    <t>MEL42272500882LMFFF01</t>
  </si>
  <si>
    <t>2000005652699936</t>
  </si>
  <si>
    <t>Aline Pereira</t>
  </si>
  <si>
    <t>CPF 07268790619</t>
  </si>
  <si>
    <t>Rua 55 - Casa, Pouso Alegre - CEP: 37550322, Minas Gerais</t>
  </si>
  <si>
    <t>07268790619</t>
  </si>
  <si>
    <t>Rua das Saudades 45 / Casa - CEP 37550322 - Jardim Yara, Pouso Alegre, Minas Gerais</t>
  </si>
  <si>
    <t>37550322</t>
  </si>
  <si>
    <t>16 de maio | 01:09</t>
  </si>
  <si>
    <t>16 de maio | 13:11</t>
  </si>
  <si>
    <t>MEL42272370084LMXDF01</t>
  </si>
  <si>
    <t>2000005652654898</t>
  </si>
  <si>
    <t>Jose Mauro Bossolan</t>
  </si>
  <si>
    <t>04899136870</t>
  </si>
  <si>
    <t>Rua Higino Vieira Domingues Filho 119 / CEP 13369182 - Jardim Nova Aparecida, Capivari, São Paulo</t>
  </si>
  <si>
    <t>13369182</t>
  </si>
  <si>
    <t>16 de maio | 11:39</t>
  </si>
  <si>
    <t>MEL42272344414LMFFF01</t>
  </si>
  <si>
    <t>2000005652625762</t>
  </si>
  <si>
    <t>MLB3249104453</t>
  </si>
  <si>
    <t>Cabo De Capô Com Alavanca 1624mm Elba 1986 A 1996</t>
  </si>
  <si>
    <t>José Jorge Dos Santos Jorge</t>
  </si>
  <si>
    <t>CPF 01379385865</t>
  </si>
  <si>
    <t>Rua Flor de Santa Cruz 238 - A, São Paulo - CEP: 08230450, São Paulo</t>
  </si>
  <si>
    <t>01379385865</t>
  </si>
  <si>
    <t>Avenida Do Imperador 6068 / CEP 08051000 - Limoeiro, São Paulo, São Paulo</t>
  </si>
  <si>
    <t>16 de maio | 03:14</t>
  </si>
  <si>
    <t>16 de maio | 11:31</t>
  </si>
  <si>
    <t>MEL42272280651LMXDF01</t>
  </si>
  <si>
    <t>https://myaccount.mercadolivre.com.br/shipments/42272280651/detail</t>
  </si>
  <si>
    <t>2000004448082203</t>
  </si>
  <si>
    <t>brunafcesznek brunafcesznek</t>
  </si>
  <si>
    <t>03402999161</t>
  </si>
  <si>
    <t>Rua Antonio Paulo da Silva 41 / próximo esquina - CEP 19044257 - Jardim Vista Bonita, Presidente Prudente, São Paulo</t>
  </si>
  <si>
    <t>Presidente Prudente</t>
  </si>
  <si>
    <t>19044257</t>
  </si>
  <si>
    <t>15 de maio | 16:50</t>
  </si>
  <si>
    <t>16 de maio | 13:25</t>
  </si>
  <si>
    <t>MEL42272253819LMFFF01</t>
  </si>
  <si>
    <t>2000005652561596</t>
  </si>
  <si>
    <t>MLB3084367997</t>
  </si>
  <si>
    <t>Morceguinho Dianteira Direita Agile 2010 A 2014</t>
  </si>
  <si>
    <t>Jenilza Silveira</t>
  </si>
  <si>
    <t>CPF 06124711958</t>
  </si>
  <si>
    <t>rua Francisco Pereira de souza 38, Balneario Barra do Suk - CEP: 89247000, Santa Catarina</t>
  </si>
  <si>
    <t>06124711958</t>
  </si>
  <si>
    <t>Rua Aracajú 989 / próximo APAE Referencia: lateral com a rua açoreana próximo APAE - CEP 89247000 - centro, Balneário Barra do Sul, Santa Catarina</t>
  </si>
  <si>
    <t>Balneário Barra do Sul</t>
  </si>
  <si>
    <t>89247000</t>
  </si>
  <si>
    <t>16 de maio | 01:11</t>
  </si>
  <si>
    <t>MEL42272250741LMXDF01</t>
  </si>
  <si>
    <t>2000005652499692</t>
  </si>
  <si>
    <t>Marcio jose Souza Batista</t>
  </si>
  <si>
    <t>CPF 50925598291</t>
  </si>
  <si>
    <t>Estrada da Pirelli 1284 - quadra E casa 12, Marituba - CEP: 67213430, Pará</t>
  </si>
  <si>
    <t>50925598291</t>
  </si>
  <si>
    <t>19 de maio | 15:27</t>
  </si>
  <si>
    <t>QC630566665BR</t>
  </si>
  <si>
    <t>2000005652475428</t>
  </si>
  <si>
    <t>Vitor Vargas</t>
  </si>
  <si>
    <t>02067799096</t>
  </si>
  <si>
    <t>Alceu Jese Bedin 256 / CEP 99300000 - Farroupilha, Soledade, Rio Grande do Sul</t>
  </si>
  <si>
    <t>Soledade</t>
  </si>
  <si>
    <t>99300000</t>
  </si>
  <si>
    <t>15 de maio | 14:20</t>
  </si>
  <si>
    <t>MEL42272212851LMFFF01</t>
  </si>
  <si>
    <t>2000005652348564</t>
  </si>
  <si>
    <t>Wilson Dariano Dariano</t>
  </si>
  <si>
    <t>27566492870</t>
  </si>
  <si>
    <t>Avenida Salvador Kruppe 720 / sítio Carbonari lia Referencia: em frete a fábrica de congelado. descer estradinha de terra. procura dona lia - CEP 13213265 - Traviú, Jundiaí, São Paulo</t>
  </si>
  <si>
    <t>13213265</t>
  </si>
  <si>
    <t>16 de maio | 01:22</t>
  </si>
  <si>
    <t>16 de maio | 17:12</t>
  </si>
  <si>
    <t>MEL42272215090LMFFF01</t>
  </si>
  <si>
    <t>2000005652102640</t>
  </si>
  <si>
    <t>Adilson Batista de Souza</t>
  </si>
  <si>
    <t>05558742658</t>
  </si>
  <si>
    <t>Rua Gentil Nascimento 268 / encomenda Raiane - CEP 37650000 - ypes, Camanducaia, Minas Gerais</t>
  </si>
  <si>
    <t>Camanducaia</t>
  </si>
  <si>
    <t>37650000</t>
  </si>
  <si>
    <t>15 de maio | 21:21</t>
  </si>
  <si>
    <t>16 de maio | 12:46</t>
  </si>
  <si>
    <t>MEL42272122864LMFFF01</t>
  </si>
  <si>
    <t>2000005651984096</t>
  </si>
  <si>
    <t xml:space="preserve">claudemir golub </t>
  </si>
  <si>
    <t>02374147088</t>
  </si>
  <si>
    <t>Joao Batista Dalligna casa 09 535 / Condominio Pinheirais - CEP 95340000 - Nova Bassano, Rio Grande do Sul</t>
  </si>
  <si>
    <t>16 de maio | 13:16</t>
  </si>
  <si>
    <t>MEL42272074310LMFFF01</t>
  </si>
  <si>
    <t>2000004447682495</t>
  </si>
  <si>
    <t>PAR-NZT3600</t>
  </si>
  <si>
    <t>MLB2760386830</t>
  </si>
  <si>
    <t>2 Kits Rolamento Roda Dianteira Corsa Frente Montana</t>
  </si>
  <si>
    <t>Talita Da Silva</t>
  </si>
  <si>
    <t>CPF 09012247900</t>
  </si>
  <si>
    <t>Joao Batista Chagas 80, Salto - CEP: 13323223, São Paulo</t>
  </si>
  <si>
    <t>09012247900</t>
  </si>
  <si>
    <t>Rua João Batista Chagas 80 / CEP 13323223 - Parque Residencial Rondon, Salto, São Paulo</t>
  </si>
  <si>
    <t>Salto</t>
  </si>
  <si>
    <t>13323223</t>
  </si>
  <si>
    <t>16 de maio | 02:09</t>
  </si>
  <si>
    <t>MEL42271947113LMXDF01</t>
  </si>
  <si>
    <t>2000004447581919</t>
  </si>
  <si>
    <t>Marcos Hauk</t>
  </si>
  <si>
    <t>26390610890</t>
  </si>
  <si>
    <t>Rua Dezenove 3614 / CEP 15706440 - Jardim Brasília, Jales, São Paulo</t>
  </si>
  <si>
    <t>Jales</t>
  </si>
  <si>
    <t>15706440</t>
  </si>
  <si>
    <t>15 de maio | 19:26</t>
  </si>
  <si>
    <t>16 de maio | 09:30</t>
  </si>
  <si>
    <t>MEL42271875833LMFFF01</t>
  </si>
  <si>
    <t>2000004447507481</t>
  </si>
  <si>
    <t>milaussantos milaussantos</t>
  </si>
  <si>
    <t>56945556867</t>
  </si>
  <si>
    <t>Rua Jerônimo Mendonça 740 / Casa Referencia: Adega altas horas 2 - CEP 13053151 - Jardim Campo Belo, Campinas, São Paulo</t>
  </si>
  <si>
    <t>13053151</t>
  </si>
  <si>
    <t>16 de maio | 06:41</t>
  </si>
  <si>
    <t>MEL42271794711LMFFF01</t>
  </si>
  <si>
    <t>2000005651277124</t>
  </si>
  <si>
    <t>Caio Lucius</t>
  </si>
  <si>
    <t>17500539770</t>
  </si>
  <si>
    <t>Rua Albânia 27 / Casa - CEP 23063620 - Inhoaíba, Rio de Janeiro, Rio de Janeiro</t>
  </si>
  <si>
    <t>23063620</t>
  </si>
  <si>
    <t>15 de maio | 16:03</t>
  </si>
  <si>
    <t>16 de maio | 10:18</t>
  </si>
  <si>
    <t>MEL42271794648LMFFF01</t>
  </si>
  <si>
    <t>2000004447429537</t>
  </si>
  <si>
    <t>MLB3125193569</t>
  </si>
  <si>
    <t>Carlos Melo</t>
  </si>
  <si>
    <t>CPF 36650194867</t>
  </si>
  <si>
    <t>Rua Esterina Brenna Mojola 303 - Próximo a igreja católica do bairro, Jundiaí - CEP: 13205010, São Paulo</t>
  </si>
  <si>
    <t>36650194867</t>
  </si>
  <si>
    <t>Rua Aida Giuntini 117 / Casa - CEP 13205330 - Santa Gertrudes, Jundiaí, São Paulo</t>
  </si>
  <si>
    <t>13205330</t>
  </si>
  <si>
    <t>16 de maio | 01:34</t>
  </si>
  <si>
    <t>16 de maio | 10:49</t>
  </si>
  <si>
    <t>MEL42271770474LMXDF01</t>
  </si>
  <si>
    <t>2000005650525910</t>
  </si>
  <si>
    <t>Stella Aparecida</t>
  </si>
  <si>
    <t>36390353804</t>
  </si>
  <si>
    <t>Celestino campos coelho 762 / oficina mecânica - CEP 12140000 - São Benedito, São Luiz do Paraitinga, São Paulo</t>
  </si>
  <si>
    <t>São Luiz do Paraitinga</t>
  </si>
  <si>
    <t>12140000</t>
  </si>
  <si>
    <t>15 de maio | 00:11</t>
  </si>
  <si>
    <t>15 de maio | 12:34</t>
  </si>
  <si>
    <t>MEL42271481398LMFFF01</t>
  </si>
  <si>
    <t>2000005650389518</t>
  </si>
  <si>
    <t>gerson  ferreira</t>
  </si>
  <si>
    <t>83386564020</t>
  </si>
  <si>
    <t>Rua Ângelo Rosso 442 / em frente a casa 445 Referencia: Casa Entre O Número  432 (roxa)  E 458 (verde) Lado Direito Da Rua  Casa No Fundo Do Terreno Meia Água Altomovel Opala No Patio - CEP 88812420 - Quarta Linha, Criciúma, Santa Catarina</t>
  </si>
  <si>
    <t>88812420</t>
  </si>
  <si>
    <t>15 de maio | 11:33</t>
  </si>
  <si>
    <t>15 de maio | 16:43</t>
  </si>
  <si>
    <t>MEL42271371247LMFFF01</t>
  </si>
  <si>
    <t>2000004447064531</t>
  </si>
  <si>
    <t>yuri Eugenio Araujo</t>
  </si>
  <si>
    <t>00035359404</t>
  </si>
  <si>
    <t>Rua das Camélias 26 / Casa - CEP 56330160 - Areia Branca, Petrolina, Pernambuco</t>
  </si>
  <si>
    <t>56330160</t>
  </si>
  <si>
    <t>15 de maio | 02:48</t>
  </si>
  <si>
    <t>16 de maio | 14:31</t>
  </si>
  <si>
    <t>MEL42271418660LMFFF01</t>
  </si>
  <si>
    <t>2000005650326582</t>
  </si>
  <si>
    <t>MLB2864568953</t>
  </si>
  <si>
    <t>JAIR COUTINHO</t>
  </si>
  <si>
    <t>CPF 88107515820</t>
  </si>
  <si>
    <t>Avenida Francisca Salles Damasco 401, Caçapava - CEP: 12280012, São Paulo</t>
  </si>
  <si>
    <t>88107515820</t>
  </si>
  <si>
    <t>Rua Moacyr Pereira Lima 216 / Referencia: Perto do supermercado Real - CEP 12285485 - Residencial Esperança, Caçapava, São Paulo</t>
  </si>
  <si>
    <t>12285485</t>
  </si>
  <si>
    <t>16 de maio | 12:00</t>
  </si>
  <si>
    <t>MEL42271391420LMXDF01</t>
  </si>
  <si>
    <t>2000004447018799</t>
  </si>
  <si>
    <t>Bruna Dalla Barba</t>
  </si>
  <si>
    <t>04907529007</t>
  </si>
  <si>
    <t>RODOVIA BR-116 8021 / Prédio Vermelho - CEP 93351155 - Novo Hamburgo, Rio Grande do Sul</t>
  </si>
  <si>
    <t>Novo Hamburgo</t>
  </si>
  <si>
    <t>93351155</t>
  </si>
  <si>
    <t>15 de maio | 14:12</t>
  </si>
  <si>
    <t>17 de maio | 09:18</t>
  </si>
  <si>
    <t>MEL42271324471LMFFF01</t>
  </si>
  <si>
    <t>https://myaccount.mercadolivre.com.br/shipments/42271324471/detail</t>
  </si>
  <si>
    <t>2000005650288498</t>
  </si>
  <si>
    <t>2000005650288500</t>
  </si>
  <si>
    <t>2000005650287012</t>
  </si>
  <si>
    <t>Angela Gomes Brito</t>
  </si>
  <si>
    <t>34588007866</t>
  </si>
  <si>
    <t>Rua Jaguarari 187 / Referencia: proximo ao super mercado nagumo - CEP 07175210 - Vila Nova Bonsucesso, Guarulhos, São Paulo</t>
  </si>
  <si>
    <t>07175210</t>
  </si>
  <si>
    <t>15 de maio | 01:29</t>
  </si>
  <si>
    <t>15 de maio | 12:13</t>
  </si>
  <si>
    <t>MEL42271377026LMFFF01</t>
  </si>
  <si>
    <t>2000004447005203</t>
  </si>
  <si>
    <t>Daniela Aparecida Costa</t>
  </si>
  <si>
    <t>36114106830</t>
  </si>
  <si>
    <t>Rua Santa Rosa 365 / descendo cristo Referencia: cristo - CEP 18710404 - Conjunto Habitacional Benedito Fernandes Aguilar, Arandu, São Paulo</t>
  </si>
  <si>
    <t>Arandu</t>
  </si>
  <si>
    <t>18710404</t>
  </si>
  <si>
    <t>14 de maio | 23:06</t>
  </si>
  <si>
    <t>15 de maio | 10:17</t>
  </si>
  <si>
    <t>MEL42271312371LMFFF01</t>
  </si>
  <si>
    <t>2000005650003886</t>
  </si>
  <si>
    <t>Jheffson Vieira Leao</t>
  </si>
  <si>
    <t>97144266268</t>
  </si>
  <si>
    <t>Rua Batista da Costa 1592 / casa fundos 2 - CEP 81820230 - Xaxim, Curitiba, Paraná</t>
  </si>
  <si>
    <t>81820230</t>
  </si>
  <si>
    <t>15 de maio | 17:32</t>
  </si>
  <si>
    <t>16 de maio | 09:38</t>
  </si>
  <si>
    <t>MEL42271210741LMFFF01</t>
  </si>
  <si>
    <t>2000005649887364</t>
  </si>
  <si>
    <t>Sidivan Souza</t>
  </si>
  <si>
    <t>CPF 02526485525</t>
  </si>
  <si>
    <t>rua serverino vieira 191, belmonte - CEP: 45800000, Bahia</t>
  </si>
  <si>
    <t>02526485525</t>
  </si>
  <si>
    <t>Estrada dos Teixeiras 1091 / empresa Referencia: rica alimentos - CEP 22723205 - Taquara, Rio de Janeiro, Rio de Janeiro</t>
  </si>
  <si>
    <t>22723205</t>
  </si>
  <si>
    <t>16 de maio | 01:08</t>
  </si>
  <si>
    <t>16 de maio | 18:37</t>
  </si>
  <si>
    <t>MEL42271209822LMXDF01</t>
  </si>
  <si>
    <t>2000005649881598</t>
  </si>
  <si>
    <t>Gabriel Corrêa</t>
  </si>
  <si>
    <t>CPF 11621804631</t>
  </si>
  <si>
    <t>Rua Tulinho Maneira 80A - Casa, Araxá - CEP: 38182504, Minas Gerais</t>
  </si>
  <si>
    <t>11621804631</t>
  </si>
  <si>
    <t>Rua Iracema de Castro Verçosa 35 / apto 302 - CEP 38181323 - Loteamento Residencial Solaris, Araxá, Minas Gerais</t>
  </si>
  <si>
    <t>Araxá</t>
  </si>
  <si>
    <t>38181323</t>
  </si>
  <si>
    <t>16 de maio | 04:56</t>
  </si>
  <si>
    <t>MEL42271158267LMXDF01</t>
  </si>
  <si>
    <t>2000005648983174</t>
  </si>
  <si>
    <t>MLB3123578458</t>
  </si>
  <si>
    <t>Par Pivô Bandeja Inferior Ambos Lados Fiesta Street 96 À 07</t>
  </si>
  <si>
    <t>Manoel da Silva Lima Silva Lima</t>
  </si>
  <si>
    <t>CPF 05466409316</t>
  </si>
  <si>
    <t>Tome soares de oliveira 1246 - para campo do meio, Campos Gerais - CEP: 37160000, Minas Gerais</t>
  </si>
  <si>
    <t>05466409316</t>
  </si>
  <si>
    <t>Belmiro Bueno de Almeida 561 / correio Referencia: horário comercial - CEP 37165959 - Centro, Campo do Meio, Minas Gerais</t>
  </si>
  <si>
    <t>Campo do Meio</t>
  </si>
  <si>
    <t>37165959</t>
  </si>
  <si>
    <t>16 de maio | 00:06</t>
  </si>
  <si>
    <t>16 de maio | 15:42</t>
  </si>
  <si>
    <t>MEL42270830976LMXDF01</t>
  </si>
  <si>
    <t>2000005649749594</t>
  </si>
  <si>
    <t>Carlos Enrique Pereira Cardoso</t>
  </si>
  <si>
    <t>38297678890</t>
  </si>
  <si>
    <t>Quirino Honorio De Camargo 300 / casa - CEP 06950000 - Camirangas, Juquitiba, São Paulo</t>
  </si>
  <si>
    <t>Juquitiba</t>
  </si>
  <si>
    <t>06950000</t>
  </si>
  <si>
    <t>14 de maio | 23:11</t>
  </si>
  <si>
    <t>15 de maio | 17:24</t>
  </si>
  <si>
    <t>MEL42271103471LMFFF01</t>
  </si>
  <si>
    <t>2000005649734990</t>
  </si>
  <si>
    <t>MLB3025187316</t>
  </si>
  <si>
    <t>Terminal Cabo Câmbio Engate 13mm  Strada 2014 Diante</t>
  </si>
  <si>
    <t>PF Viana Andaimes ME</t>
  </si>
  <si>
    <t>CNPJ 14998622000165</t>
  </si>
  <si>
    <t>Avenida Joaquim Ferreira Carpinteiro 371, São José dos Campos - CEP: 12220660, São Paulo</t>
  </si>
  <si>
    <t>14998622000165</t>
  </si>
  <si>
    <t>Avenida Joaquim Ferreira Carpinteiro 371 / Loja CLF Referencia: das 8h às 17hs. - CEP 12220660 - Jardim Ismênia, São José dos Campos, São Paulo</t>
  </si>
  <si>
    <t>12220660</t>
  </si>
  <si>
    <t>16 de maio | 11:28</t>
  </si>
  <si>
    <t>MEL42271095135LMXDF01</t>
  </si>
  <si>
    <t>2000004446750763</t>
  </si>
  <si>
    <t>MLB2845039994</t>
  </si>
  <si>
    <t>Pastilha De Freio Dianteira Daewoo Lanos 1997 Em Diante</t>
  </si>
  <si>
    <t>celio rufino</t>
  </si>
  <si>
    <t>CPF 32845597878</t>
  </si>
  <si>
    <t>rua lourenco de almeida 509 - portaria, sao paulo - CEP: 04508000, São Paulo</t>
  </si>
  <si>
    <t>32845597878</t>
  </si>
  <si>
    <t>30 de maio | 11:07</t>
  </si>
  <si>
    <t>GUSTAVO DE ANDRADE CHEQUI MOREIRA</t>
  </si>
  <si>
    <t>QB915330396BR</t>
  </si>
  <si>
    <t>2000004446738887</t>
  </si>
  <si>
    <t>lucimeyre de oliveira santos</t>
  </si>
  <si>
    <t>13405577705</t>
  </si>
  <si>
    <t>Rua Clivia 94 / casa Referencia: bairro:bento ribeiro - CEP 21331530 - Bento Ribeiro, Rio de Janeiro, Rio de Janeiro</t>
  </si>
  <si>
    <t>21331530</t>
  </si>
  <si>
    <t>14 de maio | 19:41</t>
  </si>
  <si>
    <t>15 de maio | 16:24</t>
  </si>
  <si>
    <t>MEL42271054171LMFFF01</t>
  </si>
  <si>
    <t>2000004446684179</t>
  </si>
  <si>
    <t>ANDERSON LUIZ BRAGA</t>
  </si>
  <si>
    <t>26337212819</t>
  </si>
  <si>
    <t>Rua Roberto Nami Jafet 40 / Casa - CEP 08770140 - Vila Industrial, Mogi das Cruzes, São Paulo</t>
  </si>
  <si>
    <t>08770140</t>
  </si>
  <si>
    <t>14 de maio | 23:19</t>
  </si>
  <si>
    <t>15 de maio | 14:17</t>
  </si>
  <si>
    <t>MEL42271001103LMFFF01</t>
  </si>
  <si>
    <t>2000005649392054</t>
  </si>
  <si>
    <t>Matteus Rossi</t>
  </si>
  <si>
    <t>08585811919</t>
  </si>
  <si>
    <t>Rua Nair Miranda 81 / Referencia: ao lado do minimercado do Micão - CEP 89683000 - cohab, Ponte Serrada, Santa Catarina</t>
  </si>
  <si>
    <t>Ponte Serrada</t>
  </si>
  <si>
    <t>89683000</t>
  </si>
  <si>
    <t>14 de maio | 23:09</t>
  </si>
  <si>
    <t>16 de maio | 10:15</t>
  </si>
  <si>
    <t>MEL42270948637LMFFF01</t>
  </si>
  <si>
    <t>2000004446550425</t>
  </si>
  <si>
    <t>rogerio adriano toledo</t>
  </si>
  <si>
    <t>36692680816</t>
  </si>
  <si>
    <t>Travessa Aloisio de Campos Pinto 58 / CEP 13920000 - Pedreira, São Paulo</t>
  </si>
  <si>
    <t>15 de maio | 02:26</t>
  </si>
  <si>
    <t>15 de maio | 11:21</t>
  </si>
  <si>
    <t>MEL42270878311LMFFF01</t>
  </si>
  <si>
    <t>2000005649140234</t>
  </si>
  <si>
    <t>Iarley Nunes Fonseca</t>
  </si>
  <si>
    <t>13280867630</t>
  </si>
  <si>
    <t>Rua Paraná 493 / casa - CEP 17920000 - centro, Ouro Verde, São Paulo</t>
  </si>
  <si>
    <t>Ouro Verde</t>
  </si>
  <si>
    <t>17920000</t>
  </si>
  <si>
    <t>14 de maio | 19:25</t>
  </si>
  <si>
    <t>15 de maio | 14:03</t>
  </si>
  <si>
    <t>MEL42270844535LMFFF01</t>
  </si>
  <si>
    <t>2000005648971434</t>
  </si>
  <si>
    <t>heber rodrigues lopes lopes</t>
  </si>
  <si>
    <t>26138836855</t>
  </si>
  <si>
    <t>Estrada dos Pereiras 80 / rua Dona Joana 80 - rua Dona Joana Referencia: rua em frente ao ponto de onibus - CEP 06727000 - Jardim San Ressore (Caucaia do Alto), Cotia, São Paulo</t>
  </si>
  <si>
    <t>06727000</t>
  </si>
  <si>
    <t>15 de maio | 14:40</t>
  </si>
  <si>
    <t>MEL42270775987LMFFF01</t>
  </si>
  <si>
    <t>2000005648870696</t>
  </si>
  <si>
    <t>Thiago Correia de Oliveira</t>
  </si>
  <si>
    <t>34327678899</t>
  </si>
  <si>
    <t>Rua Faustina de Lima Souza 25 / ant rua zebra - CEP 08745410 - Vila Jundiaí, Mogi das Cruzes, São Paulo</t>
  </si>
  <si>
    <t>08745410</t>
  </si>
  <si>
    <t>15 de maio | 02:24</t>
  </si>
  <si>
    <t>MEL42270730413LMFFF01</t>
  </si>
  <si>
    <t>2000005648773382</t>
  </si>
  <si>
    <t>Carleon Eugenio de Souza</t>
  </si>
  <si>
    <t>03849649580</t>
  </si>
  <si>
    <t>povoado bom Jesus SN / casa Referencia: ao lado da mercearia três irmãs - CEP 48435000 - zona rural, Adustina, Bahia</t>
  </si>
  <si>
    <t>15 de maio | 14:56</t>
  </si>
  <si>
    <t>18 de maio | 14:05</t>
  </si>
  <si>
    <t>MEL42270693381LMFFF01</t>
  </si>
  <si>
    <t>2000004446369153</t>
  </si>
  <si>
    <t>Ilane Gomes</t>
  </si>
  <si>
    <t>12124778633</t>
  </si>
  <si>
    <t>Rua B 176 / Casa Referencia: casa de esquina... - CEP 38680000 - Primavera 1, Arinos, Minas Gerais</t>
  </si>
  <si>
    <t>Arinos</t>
  </si>
  <si>
    <t>38680000</t>
  </si>
  <si>
    <t>15 de maio | 01:27</t>
  </si>
  <si>
    <t>17 de maio | 10:08</t>
  </si>
  <si>
    <t>MEL42270689301LMFFF01</t>
  </si>
  <si>
    <t>2000005648677940</t>
  </si>
  <si>
    <t>Como o comprador não respondeu à sua oferta de reembolso, a reclamação foi encerrada e te devolvemos o seu dinheiro.</t>
  </si>
  <si>
    <t>Heraldo Santanna</t>
  </si>
  <si>
    <t>CPF 75810301720</t>
  </si>
  <si>
    <t>Avenida Barracudas 28 - Casa 05, Cabo Frio - CEP: 28923390, Rio de Janeiro</t>
  </si>
  <si>
    <t>75810301720</t>
  </si>
  <si>
    <t>Avenida Barracudas 28 / casa Referencia: bar do vascao - CEP 28923390 - Ogiva, Cabo Frio, Rio de Janeiro</t>
  </si>
  <si>
    <t>Cabo Frio</t>
  </si>
  <si>
    <t>28923390</t>
  </si>
  <si>
    <t>16 de maio | 03:19</t>
  </si>
  <si>
    <t>MEL42270706056LMXDF01</t>
  </si>
  <si>
    <t>2000004446319189</t>
  </si>
  <si>
    <t>Handerson Bacelar</t>
  </si>
  <si>
    <t>01689195592</t>
  </si>
  <si>
    <t>Rua Ibiassucê 614 / Alpha Plus, 1101B - CEP 41680058 - Patamares, Salvador, Bahia</t>
  </si>
  <si>
    <t>41680058</t>
  </si>
  <si>
    <t>14 de maio | 23:52</t>
  </si>
  <si>
    <t>15 de maio | 13:16</t>
  </si>
  <si>
    <t>MEL42270689192LMFFF01</t>
  </si>
  <si>
    <t>2000005648557178</t>
  </si>
  <si>
    <t>Gabriela Ribeiro Rocino</t>
  </si>
  <si>
    <t>38245316822</t>
  </si>
  <si>
    <t>Rua Nova Londrina 178 / Residência - CEP 09683010 - Paulicéia, São Bernardo do Campo, São Paulo</t>
  </si>
  <si>
    <t>09683010</t>
  </si>
  <si>
    <t>15 de maio | 00:13</t>
  </si>
  <si>
    <t>15 de maio | 16:58</t>
  </si>
  <si>
    <t>MEL42270652048LMFFF01</t>
  </si>
  <si>
    <t>2000005648497218</t>
  </si>
  <si>
    <t>Heberson Alves  Ferreira</t>
  </si>
  <si>
    <t>08626856644</t>
  </si>
  <si>
    <t>Rua Patriotas 392 / Casa 1 - CEP 06397240 - Vila Lourdes, Carapicuíba, São Paulo</t>
  </si>
  <si>
    <t>06397240</t>
  </si>
  <si>
    <t>14 de maio | 23:31</t>
  </si>
  <si>
    <t>15 de maio | 16:14</t>
  </si>
  <si>
    <t>MEL42270625190LMFFF01</t>
  </si>
  <si>
    <t>2000005648153982</t>
  </si>
  <si>
    <t>Tahynara Bernardo de Jesus</t>
  </si>
  <si>
    <t>03579641522</t>
  </si>
  <si>
    <t>Rua Lino Bispo Maia 210 / Casa - CEP 49009112 - Mosqueiro, Aracaju, Sergipe</t>
  </si>
  <si>
    <t>49009112</t>
  </si>
  <si>
    <t>14 de maio | 19:40</t>
  </si>
  <si>
    <t>15 de maio | 11:26</t>
  </si>
  <si>
    <t>MEL42270478760LMFFF01</t>
  </si>
  <si>
    <t>2000005648104970</t>
  </si>
  <si>
    <t>Ricardo Pereira Cunha</t>
  </si>
  <si>
    <t>26228514806</t>
  </si>
  <si>
    <t>Rua Adolfo Lopes Enriques 210 / casa - CEP 11717005 - Nova Mirim, Praia Grande, São Paulo</t>
  </si>
  <si>
    <t>11717005</t>
  </si>
  <si>
    <t>15 de maio | 01:03</t>
  </si>
  <si>
    <t>15 de maio | 16:51</t>
  </si>
  <si>
    <t>MEL42270404371LMFFF01</t>
  </si>
  <si>
    <t>2000005648038966</t>
  </si>
  <si>
    <t>Foi necessário cancelá-lo porque encontramos irregularidades.</t>
  </si>
  <si>
    <t>MEL42270426820LMFFF01</t>
  </si>
  <si>
    <t>2000005647936996</t>
  </si>
  <si>
    <t>MLB2949775707</t>
  </si>
  <si>
    <t>Bandeja Direita Inferior Corolla Fielder 2002 A 2019</t>
  </si>
  <si>
    <t>Paulo Sergio Lourenço</t>
  </si>
  <si>
    <t>CPF 36801798120</t>
  </si>
  <si>
    <t>Rua Guaraciaba 32 - Salão, Itanhaém - CEP: 11740000, São Paulo</t>
  </si>
  <si>
    <t>36801798120</t>
  </si>
  <si>
    <t>Rua Guaraciaba 32 / Salão - CEP 11740000 - Itanhaém, São Paulo</t>
  </si>
  <si>
    <t>16 de maio | 01:12</t>
  </si>
  <si>
    <t>MEL42270331701LMXDF01</t>
  </si>
  <si>
    <t>2000005647938112</t>
  </si>
  <si>
    <t>MLB2838193802</t>
  </si>
  <si>
    <t>Cabo De Capô Com Alavanca Kadett 1989 A 1998</t>
  </si>
  <si>
    <t>Anailson Ferreira de Oliveira</t>
  </si>
  <si>
    <t>CPF 50927524830</t>
  </si>
  <si>
    <t>Avenida Edu Chaves 1097 - empresa, São Paulo - CEP: 02229000, São Paulo</t>
  </si>
  <si>
    <t>50927524830</t>
  </si>
  <si>
    <t>Rua da Prata 110 / casa - CEP 02327130 - Jardim Portal I e II, São Paulo, São Paulo</t>
  </si>
  <si>
    <t>02327130</t>
  </si>
  <si>
    <t>15 de maio | 15:58</t>
  </si>
  <si>
    <t>15 de maio | 16:52</t>
  </si>
  <si>
    <t>42270380762</t>
  </si>
  <si>
    <t>2000005647916432</t>
  </si>
  <si>
    <t>eliomar bispo</t>
  </si>
  <si>
    <t>CPF 82496889534</t>
  </si>
  <si>
    <t>Rua Vale do Abaré 818 - cond salvador life2, Salvador - CEP: 41213122, Bahia</t>
  </si>
  <si>
    <t>82496889534</t>
  </si>
  <si>
    <t>Rua Vale do Abaré 818 / cond salvador life2  Referencia: proximo ao morada do sol  cond salvador life 2 bloco g ap 102 - CEP 41213122 - Sussuarana, Salvador, Bahia</t>
  </si>
  <si>
    <t>41213122</t>
  </si>
  <si>
    <t>16 de maio | 03:08</t>
  </si>
  <si>
    <t>18 de maio | 11:46</t>
  </si>
  <si>
    <t>MEL42270319761LMXDF01</t>
  </si>
  <si>
    <t>2000005647901028</t>
  </si>
  <si>
    <t>Maria Do Nascimento Dos Santos</t>
  </si>
  <si>
    <t>07963551775</t>
  </si>
  <si>
    <t>Avenida Engenheiro Souza Filho 705 / bloco 7 ap 501 - CEP 22753053 - Itanhangá, Rio de Janeiro, Rio de Janeiro</t>
  </si>
  <si>
    <t>22753053</t>
  </si>
  <si>
    <t>14 de maio | 18:14</t>
  </si>
  <si>
    <t>15 de maio | 11:38</t>
  </si>
  <si>
    <t>MEL42270367286LMFFF01</t>
  </si>
  <si>
    <t>2000005647882456</t>
  </si>
  <si>
    <t>Cancelou porque não conseguiu entrar em contato com você.</t>
  </si>
  <si>
    <t>Ivanildo Sebastiao da Silva</t>
  </si>
  <si>
    <t>CPF 27135337832</t>
  </si>
  <si>
    <t>Serranos 82, Guarulhos - CEP: 07176361, São Paulo</t>
  </si>
  <si>
    <t>27135337832</t>
  </si>
  <si>
    <t>07417225</t>
  </si>
  <si>
    <t>42270355878</t>
  </si>
  <si>
    <t>2000005647862294</t>
  </si>
  <si>
    <t>Alzecleber Batista da Macena</t>
  </si>
  <si>
    <t>CPF 08517023765</t>
  </si>
  <si>
    <t>Rua Tapajós 497 - rua da Maranata, Boa Esperança - CEP: 29845000, Espírito Santo</t>
  </si>
  <si>
    <t>08517023765</t>
  </si>
  <si>
    <t>Rua Tapajós 497 / rua da Maranata - CEP 29845000 - Vila Tavares, Boa Esperança, Espírito Santo</t>
  </si>
  <si>
    <t>Boa Esperança</t>
  </si>
  <si>
    <t>29845000</t>
  </si>
  <si>
    <t>16 de maio | 05:04</t>
  </si>
  <si>
    <t>18 de maio | 17:13</t>
  </si>
  <si>
    <t>MEL42270347352LMXDF01</t>
  </si>
  <si>
    <t>2000005647851466</t>
  </si>
  <si>
    <t>08247000</t>
  </si>
  <si>
    <t>2000004445994467</t>
  </si>
  <si>
    <t>Mauricio Galli</t>
  </si>
  <si>
    <t>CPF 07617914857</t>
  </si>
  <si>
    <t>Rua Azurita 338 - Condomínio Nova Higienopolis, Jandira - CEP: 06642110, São Paulo</t>
  </si>
  <si>
    <t>07617914857</t>
  </si>
  <si>
    <t>Rua Azurita 338 / Condomínio Nova Higienopolis - CEP 06642110 - Nova Higienópolis, Jandira, São Paulo</t>
  </si>
  <si>
    <t>06642110</t>
  </si>
  <si>
    <t>15 de maio | 15:45</t>
  </si>
  <si>
    <t>19 de maio | 05:01</t>
  </si>
  <si>
    <t>42270329290</t>
  </si>
  <si>
    <t>2000004445982647</t>
  </si>
  <si>
    <t>Carla Nascimento</t>
  </si>
  <si>
    <t>14821473780</t>
  </si>
  <si>
    <t>Rua Nova Cruz 90 / apartamento Referencia: entrada A bloco 3 apartamento 201 - CEP 21675370 - Guadalupe, Rio de Janeiro, Rio de Janeiro</t>
  </si>
  <si>
    <t>21675370</t>
  </si>
  <si>
    <t>14 de maio | 18:36</t>
  </si>
  <si>
    <t>15 de maio | 12:42</t>
  </si>
  <si>
    <t>MEL42270262229LMFFF01</t>
  </si>
  <si>
    <t>2000004445969323</t>
  </si>
  <si>
    <t>David Medeiros Moura Da Silva</t>
  </si>
  <si>
    <t>09421359461</t>
  </si>
  <si>
    <t>Rua Surubim 103 / Referencia: portão branco - CEP 53260010 - Peixinhos, Olinda, Pernambuco</t>
  </si>
  <si>
    <t>53260010</t>
  </si>
  <si>
    <t>14 de maio | 19:39</t>
  </si>
  <si>
    <t>15 de maio | 18:30</t>
  </si>
  <si>
    <t>MEL42270244151LMFFF01</t>
  </si>
  <si>
    <t>2000004445961971</t>
  </si>
  <si>
    <t>Chegou no dia segunda-feira, 15 de maio</t>
  </si>
  <si>
    <t>LEANDRO WILLIAM</t>
  </si>
  <si>
    <t>08194970610</t>
  </si>
  <si>
    <t>Rua Demétrio Ribeiro 332 / borracharia Real Referencia: Em frente oficina martelinho de ouro - CEP 36204230 - Santo Antônio, Barbacena, Minas Gerais</t>
  </si>
  <si>
    <t>36204230</t>
  </si>
  <si>
    <t>14 de maio | 14:42</t>
  </si>
  <si>
    <t>15 de maio | 16:36</t>
  </si>
  <si>
    <t>MEL42270292490LMFFF01</t>
  </si>
  <si>
    <t>2000005647717192</t>
  </si>
  <si>
    <t>tadeu fernando</t>
  </si>
  <si>
    <t>32742463879</t>
  </si>
  <si>
    <t>Avenida 56 1087 / Parque Universitario - CEP 13504195 - Alto do Santana, Rio Claro, São Paulo</t>
  </si>
  <si>
    <t>13504195</t>
  </si>
  <si>
    <t>MEL42270237667LMFFF01</t>
  </si>
  <si>
    <t>2000005647385522</t>
  </si>
  <si>
    <t>LEILA MACIEL</t>
  </si>
  <si>
    <t>07110072681</t>
  </si>
  <si>
    <t>Av.kassim Alí Ganem 257 / Casa Referencia: Perto do bar do Toninho - CEP 39830000 - Lauro Lopes, Itambacuri, Minas Gerais</t>
  </si>
  <si>
    <t>Itambacuri</t>
  </si>
  <si>
    <t>39830000</t>
  </si>
  <si>
    <t>14 de maio | 15:53</t>
  </si>
  <si>
    <t>18 de maio | 09:55</t>
  </si>
  <si>
    <t>MEL42270113001LMFFF01</t>
  </si>
  <si>
    <t>2000005647386442</t>
  </si>
  <si>
    <t>Adalio Gomes de Sousa</t>
  </si>
  <si>
    <t>03053487365</t>
  </si>
  <si>
    <t>Rua Rouxinol SN / Q.20, L.05, Casa 1 - CEP 75904423 - Liberdade, Rio Verde, Goiás</t>
  </si>
  <si>
    <t>Rio Verde</t>
  </si>
  <si>
    <t>75904423</t>
  </si>
  <si>
    <t>15 de maio | 01:21</t>
  </si>
  <si>
    <t>16 de maio | 12:45</t>
  </si>
  <si>
    <t>MEL42270158948LMFFF01</t>
  </si>
  <si>
    <t>2000005647300190</t>
  </si>
  <si>
    <t>andrei santos dos reis</t>
  </si>
  <si>
    <t>79809278500</t>
  </si>
  <si>
    <t>Rua Acalanto 29 / Casa Referencia: Casa, 2 Andares, Portão de Ferro - CEP 41500460 - São Cristóvão, Salvador, Bahia</t>
  </si>
  <si>
    <t>41500460</t>
  </si>
  <si>
    <t>17 de maio | 08:46</t>
  </si>
  <si>
    <t>20 de maio | 10:02</t>
  </si>
  <si>
    <t>MEL42270124198LMFFF01</t>
  </si>
  <si>
    <t>2000005647199878</t>
  </si>
  <si>
    <t>Jéssica Silva De Castro</t>
  </si>
  <si>
    <t>06345936502</t>
  </si>
  <si>
    <t>rua do Miranda próximo a feira livre 254 / loja Referencia: rafa auto peças próximo a feira livre - CEP 45530000 - centro, Itacaré, Bahia</t>
  </si>
  <si>
    <t>14 de maio | 02:45</t>
  </si>
  <si>
    <t>15 de maio | 17:41</t>
  </si>
  <si>
    <t>MEL42270039573LMFFF01</t>
  </si>
  <si>
    <t>2000005647172542</t>
  </si>
  <si>
    <t>MLB2794394527</t>
  </si>
  <si>
    <t>Par Bieleta Dianteira Peugeot 2008 2016 A 2019</t>
  </si>
  <si>
    <t>Raimar Abegg</t>
  </si>
  <si>
    <t>CPF 23062620803</t>
  </si>
  <si>
    <t>Rua Roberto Romeo Nogueira 130, São José dos Campos - CEP: 12236481, São Paulo</t>
  </si>
  <si>
    <t>23062620803</t>
  </si>
  <si>
    <t>Rua Roberto Romeo Nogueira 130 / CEP 12236481 - Jardim Sul, São José dos Campos, São Paulo</t>
  </si>
  <si>
    <t>12236481</t>
  </si>
  <si>
    <t>MEL42270074864LMXDF01</t>
  </si>
  <si>
    <t>2000005647084658</t>
  </si>
  <si>
    <t>Leonardo Gomes</t>
  </si>
  <si>
    <t>53204395200</t>
  </si>
  <si>
    <t>Rua Nova Olinda 41 / CEP 69078091 - Japiim, Manaus, Amazonas</t>
  </si>
  <si>
    <t>69078091</t>
  </si>
  <si>
    <t>14 de maio | 08:33</t>
  </si>
  <si>
    <t>15 de maio | 14:29</t>
  </si>
  <si>
    <t>MEL42270037670LMFFF01</t>
  </si>
  <si>
    <t>2000005647046514</t>
  </si>
  <si>
    <t>Rubia Teixeira</t>
  </si>
  <si>
    <t>01974167992</t>
  </si>
  <si>
    <t>Rua João Cláudio Farinhas 257 / CEP 88516040 - Caroba, Lages, Santa Catarina</t>
  </si>
  <si>
    <t>88516040</t>
  </si>
  <si>
    <t>14 de maio | 02:40</t>
  </si>
  <si>
    <t>16 de maio | 10:22</t>
  </si>
  <si>
    <t>MEL42269971299LMFFF01</t>
  </si>
  <si>
    <t>2000005646849022</t>
  </si>
  <si>
    <t>Cristielen Minatelli</t>
  </si>
  <si>
    <t>CPF 43336631807</t>
  </si>
  <si>
    <t>Rua Nicola Aiello 432, Lençóis Paulista - CEP: 18685240, São Paulo</t>
  </si>
  <si>
    <t>43336631807</t>
  </si>
  <si>
    <t>Rua Nicola Aiello 432 / Referencia: Perto da caixa d água, chamar no portão pequeno. - CEP 18685240 - Núcleo Habitacional Luis Zillo, Lençóis Paulista, São Paulo</t>
  </si>
  <si>
    <t>Lençóis Paulista</t>
  </si>
  <si>
    <t>18685240</t>
  </si>
  <si>
    <t>16 de maio | 00:32</t>
  </si>
  <si>
    <t>16 de maio | 16:19</t>
  </si>
  <si>
    <t>MEL42269889943LMXDF01</t>
  </si>
  <si>
    <t>2000005646805340</t>
  </si>
  <si>
    <t>lucas soares de araujo</t>
  </si>
  <si>
    <t>CPF 71208536435</t>
  </si>
  <si>
    <t>Rua Maria Ribeiro da Silva 47, Coremas - CEP: 58770000, Paraíba</t>
  </si>
  <si>
    <t>71208536435</t>
  </si>
  <si>
    <t>Rua Maria Ribeiro da Silva 47 / CEP 58770000 - Linha de Ferro, Coremas, Paraíba</t>
  </si>
  <si>
    <t>MEL42269924924LMXDF01</t>
  </si>
  <si>
    <t>2000005646700850</t>
  </si>
  <si>
    <t>Geovane Mendes Farias</t>
  </si>
  <si>
    <t>06103389356</t>
  </si>
  <si>
    <t>Rua Francisco Oliveira Lima 92 / casa Referencia: Procurar Edson Pinheiro e Toinha - CEP 63870000 - Padre Paulo, Boa Viagem, Ceará</t>
  </si>
  <si>
    <t>Boa Viagem</t>
  </si>
  <si>
    <t>63870000</t>
  </si>
  <si>
    <t>14 de maio | 02:51</t>
  </si>
  <si>
    <t>16 de maio | 10:13</t>
  </si>
  <si>
    <t>MEL42269828209LMFFF01</t>
  </si>
  <si>
    <t>2000005646550246</t>
  </si>
  <si>
    <t>MLB2988592086</t>
  </si>
  <si>
    <t>Bandeja Inferior Esquerdo Com Pivô Tiida 2007 Á 2013</t>
  </si>
  <si>
    <t>Timoteo guimaraes tavares Guimarães Tavares</t>
  </si>
  <si>
    <t>CPF 60913894249</t>
  </si>
  <si>
    <t>RODOVIA PA 257 KM 02 1745 - proximo a borracharia progresso, juruti - CEP: 68170000, Pará</t>
  </si>
  <si>
    <t>60913894249</t>
  </si>
  <si>
    <t>Rod PA 257 KM 01 EM FRENTE A ALCOA SN / em frente o retorno Referencia: minha casa fica ao lado do Bruce moto na p1 
a lanterna e do lado esquerdo mesmo lado do motorista - CEP 68170000 - Nova Jerusalém, Juruti, Pará</t>
  </si>
  <si>
    <t>Juruti</t>
  </si>
  <si>
    <t>68170000</t>
  </si>
  <si>
    <t>11970500048121</t>
  </si>
  <si>
    <t>http://www.jadlog.com.br/trackingml.jsp?pedido=11970500048121</t>
  </si>
  <si>
    <t>2000005646547752</t>
  </si>
  <si>
    <t>Bell Cris Cunha Faria Ribeiro</t>
  </si>
  <si>
    <t>10601531655</t>
  </si>
  <si>
    <t>Rua Wilson Fernandes Matozinhos 42 / Rua acima da Sônia - CEP 36416256 - Nova Cidade, Congonhas, Minas Gerais</t>
  </si>
  <si>
    <t>Congonhas</t>
  </si>
  <si>
    <t>36416256</t>
  </si>
  <si>
    <t>16 de maio | 15:11</t>
  </si>
  <si>
    <t>MEL42269816114LMFFF01</t>
  </si>
  <si>
    <t>2000004445388591</t>
  </si>
  <si>
    <t>iromar rodriques</t>
  </si>
  <si>
    <t>02314727304</t>
  </si>
  <si>
    <t>Rua Buriti Bravo 376 / Casa Da Chica Todo Dia - CEP 65640000 - Centro, Parnarama, Maranhão</t>
  </si>
  <si>
    <t>Parnarama</t>
  </si>
  <si>
    <t>65640000</t>
  </si>
  <si>
    <t>14 de maio | 02:48</t>
  </si>
  <si>
    <t>15 de maio | 14:47</t>
  </si>
  <si>
    <t>MEL42269750071LMFFF01</t>
  </si>
  <si>
    <t>2000004445337299</t>
  </si>
  <si>
    <t>rogerio queiros do sacramento</t>
  </si>
  <si>
    <t>CPF 02456598547</t>
  </si>
  <si>
    <t>maria joana de farias SN - Rua Do Postin, Serra Dourada - CEP: 47740000, Bahia</t>
  </si>
  <si>
    <t>02456598547</t>
  </si>
  <si>
    <t>pedro nunes figueiredo SN / rua do lava jato - CEP 47740000 - serra douradinha, Serra Dourada, Bahia</t>
  </si>
  <si>
    <t>Serra Dourada</t>
  </si>
  <si>
    <t>47740000</t>
  </si>
  <si>
    <t>18 de maio | 15:01</t>
  </si>
  <si>
    <t>MEL42269750546LMXDF01</t>
  </si>
  <si>
    <t>2000004445328131</t>
  </si>
  <si>
    <t>Clovis  Bastos Lacerda Santos</t>
  </si>
  <si>
    <t>31652190104</t>
  </si>
  <si>
    <t>Quadra SHCES Quadra 913 Bloco H 106 / 106 - CEP 70655018 - Cruzeiro Novo, Brasília, Distrito Federal</t>
  </si>
  <si>
    <t>70655018</t>
  </si>
  <si>
    <t>14 de maio | 11:24</t>
  </si>
  <si>
    <t>15 de maio | 18:28</t>
  </si>
  <si>
    <t>MEL42269697289LMFFF01</t>
  </si>
  <si>
    <t>2000005646274078</t>
  </si>
  <si>
    <t>O produto devolvido chegou em quinta-feira, 18 de maio.</t>
  </si>
  <si>
    <t>Eduardo Komesu</t>
  </si>
  <si>
    <t>CPF 12847480811</t>
  </si>
  <si>
    <t>Benedetto Bonfigli 120, São Paulo - CEP: 02564040, São Paulo</t>
  </si>
  <si>
    <t>12847480811</t>
  </si>
  <si>
    <t>18 de maio | 03:04</t>
  </si>
  <si>
    <t>18 de maio | 12:20</t>
  </si>
  <si>
    <t>MEL42279406220LMXDR01</t>
  </si>
  <si>
    <t>2000004445260899</t>
  </si>
  <si>
    <t>Chegou em 14 de maio</t>
  </si>
  <si>
    <t>Indria Chaves</t>
  </si>
  <si>
    <t>50686110854</t>
  </si>
  <si>
    <t>rua 5 68 / casa Referencia: rua 5 n68 do lado da igreja batista - CEP 11200000 - caruara, Caruara, São Paulo</t>
  </si>
  <si>
    <t>Caruara</t>
  </si>
  <si>
    <t>11200000</t>
  </si>
  <si>
    <t>14 de maio | 01:12</t>
  </si>
  <si>
    <t>14 de maio | 09:37</t>
  </si>
  <si>
    <t>MEL42269631917LMFFF01</t>
  </si>
  <si>
    <t>2000005646144518</t>
  </si>
  <si>
    <t>Everaldo santosl</t>
  </si>
  <si>
    <t>48810681568</t>
  </si>
  <si>
    <t>Rua Manuel Henrique 100 / Referencia: depois da escola creche que sucesso - CEP 41302425 - Valéria, Salvador, Bahia</t>
  </si>
  <si>
    <t>41302425</t>
  </si>
  <si>
    <t>17 de maio | 14:06</t>
  </si>
  <si>
    <t>MEL42269591719LMFFF01</t>
  </si>
  <si>
    <t>2000004445209941</t>
  </si>
  <si>
    <t>VALTER OLIVEIRA</t>
  </si>
  <si>
    <t>64929566991</t>
  </si>
  <si>
    <t>Rua Doutor Luiz Losso Filho 463 / CASA Referencia: É A CASA EM FRENTE DA AUTO ESCOLA - CEP 81050430 - Novo Mundo, Curitiba, Paraná</t>
  </si>
  <si>
    <t>81050430</t>
  </si>
  <si>
    <t>14 de maio | 17:22</t>
  </si>
  <si>
    <t>15 de maio | 12:57</t>
  </si>
  <si>
    <t>MEL42269573069LMFFF01</t>
  </si>
  <si>
    <t>2000005646008700</t>
  </si>
  <si>
    <t>17 de maio | 11:49</t>
  </si>
  <si>
    <t>24 de maio | 10:25</t>
  </si>
  <si>
    <t>QC485261549BR</t>
  </si>
  <si>
    <t>2000005645957882</t>
  </si>
  <si>
    <t>MLB2221369222</t>
  </si>
  <si>
    <t>4 Kits Pino Dobradiça Porta  Ld Le Uno Mille 2007 2008</t>
  </si>
  <si>
    <t>Ezequiel Ferreira De Melo</t>
  </si>
  <si>
    <t>CPF 64144658791</t>
  </si>
  <si>
    <t>Rua Eraldo da Costa Marins SN - lote 08 quadra D, Maricá - CEP: 24901030, Rio de Janeiro</t>
  </si>
  <si>
    <t>64144658791</t>
  </si>
  <si>
    <t>Rua João Lourenço Vidal 08 / lote 08 quadra 17 Referencia: rua da toca do biguá - CEP 24902600 - Jacaroá, Maricá, Rio de Janeiro</t>
  </si>
  <si>
    <t>24902600</t>
  </si>
  <si>
    <t>16 de maio | 03:22</t>
  </si>
  <si>
    <t>17 de maio | 12:51</t>
  </si>
  <si>
    <t>MEL42269517743LMXDF01</t>
  </si>
  <si>
    <t>2000005645945934</t>
  </si>
  <si>
    <t>662070/71</t>
  </si>
  <si>
    <t>MLB3130048206</t>
  </si>
  <si>
    <t>Par Bandeja Dianteira Com Pivô Duster 2011 A 2013</t>
  </si>
  <si>
    <t>valdineia adriane da cruz</t>
  </si>
  <si>
    <t>CPF 26530445870</t>
  </si>
  <si>
    <t>Rua Marcos Prado de Almeida 352, Suzano - CEP: 08665110, São Paulo</t>
  </si>
  <si>
    <t>26530445870</t>
  </si>
  <si>
    <t>Rua Marcos Prado de Almeida 352 / Referencia: próximo a quadra de esporte - CEP 08665110 - Jardim Suzano, Suzano, São Paulo</t>
  </si>
  <si>
    <t>08665110</t>
  </si>
  <si>
    <t>15 de maio | 15:41</t>
  </si>
  <si>
    <t>15 de maio | 17:42</t>
  </si>
  <si>
    <t>42269565288</t>
  </si>
  <si>
    <t>2000005645945244</t>
  </si>
  <si>
    <t>dariane luana</t>
  </si>
  <si>
    <t>10281524939</t>
  </si>
  <si>
    <t>Rua Rio Javari 684 / CEP 83322310 - Weissópolis, Pinhais, Paraná</t>
  </si>
  <si>
    <t>Pinhais</t>
  </si>
  <si>
    <t>83322310</t>
  </si>
  <si>
    <t>14 de maio | 19:30</t>
  </si>
  <si>
    <t>15 de maio | 12:30</t>
  </si>
  <si>
    <t>MEL42269510921LMFFF01</t>
  </si>
  <si>
    <t>2000004445136001</t>
  </si>
  <si>
    <t>Joseantonio Antonio</t>
  </si>
  <si>
    <t>08694933454</t>
  </si>
  <si>
    <t>Rua 11 de Junho 131 / proxima a matinha Referencia: por traz do supermecado carajas  proximo  a matinha - CEP 68537000 - centro, Canaã dos Carajás, Pará</t>
  </si>
  <si>
    <t>Canaã dos Carajás</t>
  </si>
  <si>
    <t>68537000</t>
  </si>
  <si>
    <t>20 de maio | 16:49</t>
  </si>
  <si>
    <t>MEL42269497947LMFFF01</t>
  </si>
  <si>
    <t>2000005645756074</t>
  </si>
  <si>
    <t>Luiz Augusto Soretz</t>
  </si>
  <si>
    <t>CPF 19703854800</t>
  </si>
  <si>
    <t>Av.Elio Rubens Galvão Ayres 499 - Jardim Do Lago, Penápolis - CEP: 16305352, São Paulo</t>
  </si>
  <si>
    <t>19703854800</t>
  </si>
  <si>
    <t>Rua Professor Elio Rubens Galvão Aires 499 / CEP 16305352 - Residencial Jardim do Lago, Penápolis, São Paulo</t>
  </si>
  <si>
    <t>Penápolis</t>
  </si>
  <si>
    <t>16305352</t>
  </si>
  <si>
    <t>16 de maio | 00:13</t>
  </si>
  <si>
    <t>16 de maio | 19:42</t>
  </si>
  <si>
    <t>MEL42269475996LMXDF01</t>
  </si>
  <si>
    <t>2000005645571550</t>
  </si>
  <si>
    <t>MLB3136796484</t>
  </si>
  <si>
    <t>Bandeja Dianteira Direita Com Pivô Fiat Punto 2006 A 2014</t>
  </si>
  <si>
    <t>Marcos Alves dos Santos</t>
  </si>
  <si>
    <t>CPF 31998268810</t>
  </si>
  <si>
    <t>Rua Moacir Giaretta 133 - casa, Itupeva - CEP: 13295328, São Paulo</t>
  </si>
  <si>
    <t>31998268810</t>
  </si>
  <si>
    <t>Rua Moacir Giaretta 133 / casa Referencia: bairro ,entrada próx. a empresa bosal.carro Punto laranja na garagem.. - CEP 13295328 - Parque das Hortênsias, Itupeva, São Paulo</t>
  </si>
  <si>
    <t>Itupeva</t>
  </si>
  <si>
    <t>13295328</t>
  </si>
  <si>
    <t>MEL42269401786LMXDF01</t>
  </si>
  <si>
    <t>2000005645505386</t>
  </si>
  <si>
    <t>Lugh Hadley</t>
  </si>
  <si>
    <t>42600988882</t>
  </si>
  <si>
    <t>Rua Francisco Vilaça 99 / A Referencia: fica próximo às 3 caçamba de lixo - CEP 05363150 - Vila Nova Alba, São Paulo, São Paulo</t>
  </si>
  <si>
    <t>05363150</t>
  </si>
  <si>
    <t>13 de maio | 21:35</t>
  </si>
  <si>
    <t>14 de maio | 12:43</t>
  </si>
  <si>
    <t>MEL42269375546LMFFF01</t>
  </si>
  <si>
    <t>2000005645297510</t>
  </si>
  <si>
    <t>joao carlos dias</t>
  </si>
  <si>
    <t>CPF 24827274720</t>
  </si>
  <si>
    <t>Prefeito Sebastião Teixeira 274 - Cobertura, Teresópolis - CEP: 25953200, Rio de Janeiro</t>
  </si>
  <si>
    <t>24827274720</t>
  </si>
  <si>
    <t>Rua Prefeito Sebastião Teixeira 274 / Cobertura 501 Referencia: Em frente à Alterdata - CEP 25953201 - Várzea, Teresópolis, Rio de Janeiro</t>
  </si>
  <si>
    <t>25953201</t>
  </si>
  <si>
    <t>16 de maio | 02:15</t>
  </si>
  <si>
    <t>17 de maio | 19:40</t>
  </si>
  <si>
    <t>MEL42269287816LMXDF01</t>
  </si>
  <si>
    <t>2000004444790213</t>
  </si>
  <si>
    <t>Tatiana Rocha Santos Rocha</t>
  </si>
  <si>
    <t>07497031643</t>
  </si>
  <si>
    <t>Rua Prefeito José Silveira 60 / Referencia: Perto da rodoviária - CEP 35540000 - Centro, Oliveira, Minas Gerais</t>
  </si>
  <si>
    <t>Oliveira</t>
  </si>
  <si>
    <t>35540000</t>
  </si>
  <si>
    <t>13 de maio | 21:37</t>
  </si>
  <si>
    <t>16 de maio | 10:33</t>
  </si>
  <si>
    <t>MEL42269215368LMFFF01</t>
  </si>
  <si>
    <t>2000005645108704</t>
  </si>
  <si>
    <t>cosme jardim</t>
  </si>
  <si>
    <t>CPF 59395761172</t>
  </si>
  <si>
    <t>Rua dos Corais 231 - Casa Fundos, Itapevi - CEP: 06655170, São Paulo</t>
  </si>
  <si>
    <t>59395761172</t>
  </si>
  <si>
    <t>Rua dos Corais 231 / Casa Fundos Referencia: casa fundos - CEP 06655170 - Jardim Maria Judite, Itapevi, São Paulo</t>
  </si>
  <si>
    <t>Itapevi</t>
  </si>
  <si>
    <t>06655170</t>
  </si>
  <si>
    <t>15 de maio | 20:56</t>
  </si>
  <si>
    <t>42269204536</t>
  </si>
  <si>
    <t>2000005645088850</t>
  </si>
  <si>
    <t>gabriel andrade frazao</t>
  </si>
  <si>
    <t>CPF 05374253301</t>
  </si>
  <si>
    <t>rua São Sebastião 510, Urbano Santos - CEP: 65530000, Maranhão</t>
  </si>
  <si>
    <t>05374253301</t>
  </si>
  <si>
    <t>Rua São Sebastião 510 / Referencia: próximo ao comercial souza (ataliba) - CEP 65530000 - fazenda, Urbano Santos, Maranhão</t>
  </si>
  <si>
    <t>Urbano Santos</t>
  </si>
  <si>
    <t>65530000</t>
  </si>
  <si>
    <t>18 de maio | 12:33</t>
  </si>
  <si>
    <t>MEL42269144947LMXDF01</t>
  </si>
  <si>
    <t>2000005644974976</t>
  </si>
  <si>
    <t>IRANILDO GOMES DA SILVA GOMES</t>
  </si>
  <si>
    <t>CPF 82101086387</t>
  </si>
  <si>
    <t>Rua do sol SN - nildo racoes, Nina Rodrigues - CEP: 65450000, Maranhão</t>
  </si>
  <si>
    <t>82101086387</t>
  </si>
  <si>
    <t>18 de maio | 15:06</t>
  </si>
  <si>
    <t>PM423037132BR</t>
  </si>
  <si>
    <t>2000005644959968</t>
  </si>
  <si>
    <t>Marcelo Ferze</t>
  </si>
  <si>
    <t>13002199800</t>
  </si>
  <si>
    <t>Estrada do Cabuçu 300 / Doraly 2 AP. 503 bloco E 1 - CEP 07075170 - Jardim São Luis, Guarulhos, São Paulo</t>
  </si>
  <si>
    <t>07075170</t>
  </si>
  <si>
    <t>14 de maio | 01:09</t>
  </si>
  <si>
    <t>14 de maio | 13:37</t>
  </si>
  <si>
    <t>MEL42269096455LMFFF01</t>
  </si>
  <si>
    <t>2000004444695647</t>
  </si>
  <si>
    <t>Jonathas Duarte</t>
  </si>
  <si>
    <t>35324433845</t>
  </si>
  <si>
    <t>Rua Antônio Francisco dos Santos 751 / Referencia: José Carlos dos Santos ou Maria Margarete DUARTE/Restriçao-18a21h/Condomínio-No/Portaria-NA/Elevador-NA/Escalera-No - CEP 08683150 - Parque Maria Helena, Suzano, São Paulo</t>
  </si>
  <si>
    <t>08683150</t>
  </si>
  <si>
    <t>14 de maio | 02:37</t>
  </si>
  <si>
    <t>14 de maio | 10:42</t>
  </si>
  <si>
    <t>MEL42269117154LMFFF01</t>
  </si>
  <si>
    <t>2000005644861648</t>
  </si>
  <si>
    <t>vinicius pereira</t>
  </si>
  <si>
    <t>02871229562</t>
  </si>
  <si>
    <t>Rua Irineu Hoffman 207 / Referencia: casa com portão de madeira. - CEP 88107210 - Forquilhas, São José, Santa Catarina</t>
  </si>
  <si>
    <t>88107210</t>
  </si>
  <si>
    <t>15 de maio | 02:56</t>
  </si>
  <si>
    <t>15 de maio | 15:21</t>
  </si>
  <si>
    <t>MEL42269101236LMFFF01</t>
  </si>
  <si>
    <t>2000005644827438</t>
  </si>
  <si>
    <t>Michele  Saraiva Laborde</t>
  </si>
  <si>
    <t>CPF 99176440087</t>
  </si>
  <si>
    <t>Rua Chile 1414, Rio Grande - CEP: 96212224, Rio Grande do Sul</t>
  </si>
  <si>
    <t>99176440087</t>
  </si>
  <si>
    <t>Rua Chile 1414 / CEP 96212224 - América, Rio Grande, Rio Grande do Sul</t>
  </si>
  <si>
    <t>Rio Grande</t>
  </si>
  <si>
    <t>96212224</t>
  </si>
  <si>
    <t>18 de maio | 10:17</t>
  </si>
  <si>
    <t>MEL42269036805LMXDF01</t>
  </si>
  <si>
    <t>2000005644736956</t>
  </si>
  <si>
    <t>Adir Marinho</t>
  </si>
  <si>
    <t>71964258987</t>
  </si>
  <si>
    <t>Rua Osmário Machado 361 / casa 1 - CEP 81830330 - Xaxim, Curitiba, Paraná</t>
  </si>
  <si>
    <t>81830330</t>
  </si>
  <si>
    <t>13 de maio | 19:21</t>
  </si>
  <si>
    <t>14 de maio | 13:11</t>
  </si>
  <si>
    <t>MEL42269048606LMFFF01</t>
  </si>
  <si>
    <t>2000005644674436</t>
  </si>
  <si>
    <t>MLB2669821958</t>
  </si>
  <si>
    <t>Par Reparo Pino Guia Pinça De Freio Dianteiro Corolla 2004</t>
  </si>
  <si>
    <t xml:space="preserve">Moacir  Da Silva Costa </t>
  </si>
  <si>
    <t>CPF 00342533940</t>
  </si>
  <si>
    <t>Avenida Norte Sul 7425 7425 - Em frente unir, Rolim de Moura - CEP: 76940000, Rondônia</t>
  </si>
  <si>
    <t>00342533940</t>
  </si>
  <si>
    <t>Rua Ederaldo de Moura Custódio 4 / lado da loja de boia - CEP 28951802 - Tartaruga, Búzios, Rio de Janeiro</t>
  </si>
  <si>
    <t>Búzios</t>
  </si>
  <si>
    <t>28951802</t>
  </si>
  <si>
    <t>17 de maio | 12:45</t>
  </si>
  <si>
    <t>MEL42269019818LMXDF01</t>
  </si>
  <si>
    <t>2000004444582521</t>
  </si>
  <si>
    <t>Julia Machado</t>
  </si>
  <si>
    <t>CPF 48809855892</t>
  </si>
  <si>
    <t>Venezuela 585 - Casa, Registro - CEP: 11900000, São Paulo</t>
  </si>
  <si>
    <t>48809855892</t>
  </si>
  <si>
    <t>RUA ISSAMI OGAWA 183 / Referencia: whats 13996062912 ou 15996545811 - CEP 11900000 - JD SAO MATEUS, Registro, São Paulo</t>
  </si>
  <si>
    <t>Registro</t>
  </si>
  <si>
    <t>11900000</t>
  </si>
  <si>
    <t>16 de maio | 02:53</t>
  </si>
  <si>
    <t>16 de maio | 16:44</t>
  </si>
  <si>
    <t>MEL42269001162LMXDF01</t>
  </si>
  <si>
    <t>2000005644480248</t>
  </si>
  <si>
    <t>Ivan Aparecido Da Silva Santos</t>
  </si>
  <si>
    <t>06784511174</t>
  </si>
  <si>
    <t>Rua Elisa Maria de Oliveira 387 / rua da caixa da água Referencia: casa verde do portão branco - CEP 78721010 - Jardim das Flores, Rondonópolis, Mato Grosso</t>
  </si>
  <si>
    <t>78721010</t>
  </si>
  <si>
    <t>14 de maio | 23:14</t>
  </si>
  <si>
    <t>16 de maio | 15:34</t>
  </si>
  <si>
    <t>MEL42268936538LMFFF01</t>
  </si>
  <si>
    <t>2000004444500691</t>
  </si>
  <si>
    <t>Devolvido no dia 24 de maio</t>
  </si>
  <si>
    <t>ZENILSON FLORENCIO SILVA</t>
  </si>
  <si>
    <t>08454338497</t>
  </si>
  <si>
    <t>Santa Cruz do Capibaribe</t>
  </si>
  <si>
    <t>55194100</t>
  </si>
  <si>
    <t>14 de maio | 23:53</t>
  </si>
  <si>
    <t>MEL42268920354LMFFF01</t>
  </si>
  <si>
    <t>2000005644377488</t>
  </si>
  <si>
    <t>gilmar de oliveira ramos</t>
  </si>
  <si>
    <t>60113782187</t>
  </si>
  <si>
    <t>Rua Minira Anache 516 / Referencia: ligar antes - CEP 79017170 - Jardim Anache, Campo Grande, Mato Grosso do Sul</t>
  </si>
  <si>
    <t>79017170</t>
  </si>
  <si>
    <t>13 de maio | 21:05</t>
  </si>
  <si>
    <t>16 de maio | 12:11</t>
  </si>
  <si>
    <t>MEL42268897034LMFFF01</t>
  </si>
  <si>
    <t>2000005644345474</t>
  </si>
  <si>
    <t>Pacote não entregue</t>
  </si>
  <si>
    <t>Não foi possível entregar o pacote à pessoa que realizou a compra. Pedimos desculpas, reembolsamos os custos da venda na sua conta.</t>
  </si>
  <si>
    <t>Hamilton Oliveira e Dilva</t>
  </si>
  <si>
    <t>20796838704</t>
  </si>
  <si>
    <t>Barra Mansa</t>
  </si>
  <si>
    <t>27313130</t>
  </si>
  <si>
    <t>14 de maio | 21:31</t>
  </si>
  <si>
    <t>15 de maio | 11:13</t>
  </si>
  <si>
    <t>MEL42268831815LMFFF01</t>
  </si>
  <si>
    <t>2000005644292922</t>
  </si>
  <si>
    <t>13 de maio | 15:56</t>
  </si>
  <si>
    <t>14 de maio | 11:28</t>
  </si>
  <si>
    <t>MEL42268806397LMFFF01</t>
  </si>
  <si>
    <t>2000004444440425</t>
  </si>
  <si>
    <t>Jerfson Silva de Oliveira</t>
  </si>
  <si>
    <t>CPF 49915908504</t>
  </si>
  <si>
    <t>Rua Do Catuabo 4, Pindobaçu - CEP: 44770000, Bahia</t>
  </si>
  <si>
    <t>49915908504</t>
  </si>
  <si>
    <t>Rua Do Catuabo 4 / CEP 44770000 - Carnaiba de baixo, Pindobaçu, Bahia</t>
  </si>
  <si>
    <t>Pindobaçu</t>
  </si>
  <si>
    <t>44770000</t>
  </si>
  <si>
    <t>15 de maio | 23:16</t>
  </si>
  <si>
    <t>19 de maio | 13:13</t>
  </si>
  <si>
    <t>MEL42268853466LMXDF01</t>
  </si>
  <si>
    <t>2000004444432327</t>
  </si>
  <si>
    <t>João Filho</t>
  </si>
  <si>
    <t>CPF 05573755684</t>
  </si>
  <si>
    <t>Rua 3 15, Lagoa Santa - CEP: 33400000, Minas Gerais</t>
  </si>
  <si>
    <t>05573755684</t>
  </si>
  <si>
    <t>18 de maio | 03:00</t>
  </si>
  <si>
    <t>19 de maio | 10:24</t>
  </si>
  <si>
    <t>MEL42276974101LMXDR01</t>
  </si>
  <si>
    <t>2000005644110258</t>
  </si>
  <si>
    <t>Leandro Ferreira de Pontes</t>
  </si>
  <si>
    <t>42666964850</t>
  </si>
  <si>
    <t>Rua Cachoeira do Pajéu 71 / Casa Referencia: Ao lado de um escadao - CEP 05272020 - Jardim Monte Belo, São Paulo, São Paulo</t>
  </si>
  <si>
    <t>05272020</t>
  </si>
  <si>
    <t>14 de maio | 01:05</t>
  </si>
  <si>
    <t>14 de maio | 14:12</t>
  </si>
  <si>
    <t>MEL42268777096LMFFF01</t>
  </si>
  <si>
    <t>2000005644006934</t>
  </si>
  <si>
    <t>CAM-01</t>
  </si>
  <si>
    <t>MLB3315310309</t>
  </si>
  <si>
    <t>Nikon Coolpix L810 Compacta Avançada Cor Preto</t>
  </si>
  <si>
    <t>Juliana Kelly</t>
  </si>
  <si>
    <t>CPF 41909508829</t>
  </si>
  <si>
    <t>rua jose albano 646 - casa debaixo muro cinza, São Paulo - CEP: 02937000, São Paulo</t>
  </si>
  <si>
    <t>41909508829</t>
  </si>
  <si>
    <t>Rua Júlio Renteiro 16 / chácara - CEP 07810600 - Aldeia Ivoturucaia, Franco da Rocha, São Paulo</t>
  </si>
  <si>
    <t>07810600</t>
  </si>
  <si>
    <t>15 de maio | 15:46</t>
  </si>
  <si>
    <t>15 de maio | 19:02</t>
  </si>
  <si>
    <t>42268736354</t>
  </si>
  <si>
    <t>2000005643977800</t>
  </si>
  <si>
    <t>MLB2100222381</t>
  </si>
  <si>
    <t>Capa Pedal Acelerador Frei Embreagem Gol Saveiro Parat Voyag</t>
  </si>
  <si>
    <t>William Yossio Ikeda</t>
  </si>
  <si>
    <t>07994315836</t>
  </si>
  <si>
    <t>Avenida Giuseppe Cilento 1215 / Apt 211 - CEP 14021650 - Jardim Botânico, Ribeirão Preto, São Paulo</t>
  </si>
  <si>
    <t>14021650</t>
  </si>
  <si>
    <t>14 de maio | 06:41</t>
  </si>
  <si>
    <t>16 de maio | 10:54</t>
  </si>
  <si>
    <t>MEL42268674127LMFFF01</t>
  </si>
  <si>
    <t>2000005643965410</t>
  </si>
  <si>
    <t>O comprador cancelou a reclamação aberta porque informou que o problema foi resolvido. Te demos o dinheiro desta venda.</t>
  </si>
  <si>
    <t>Michel Felipe</t>
  </si>
  <si>
    <t>CPF 09037477666</t>
  </si>
  <si>
    <t>Antonio Celes Da Silva 1087 - Casa, São Jose Da Lapa - CEP: 33350000, Minas Gerais</t>
  </si>
  <si>
    <t>09037477666</t>
  </si>
  <si>
    <t>Rua Antônio Celes da Silva 1087 / igreja adventista - CEP 33350000 - Cachoeira, São José da Lapa, Minas Gerais</t>
  </si>
  <si>
    <t>São José da Lapa</t>
  </si>
  <si>
    <t>33350000</t>
  </si>
  <si>
    <t>16 de maio | 01:05</t>
  </si>
  <si>
    <t>MEL42268718008LMXDF01</t>
  </si>
  <si>
    <t>2000005643860258</t>
  </si>
  <si>
    <t>Chegou em 13 de maio</t>
  </si>
  <si>
    <t>Ariela da Cruz Felipe Dias</t>
  </si>
  <si>
    <t>35006159880</t>
  </si>
  <si>
    <t>Rua Achilles Brasil 540 / casa da frente - CEP 13046360 - Jardim Maísa, Campinas, São Paulo</t>
  </si>
  <si>
    <t>13046360</t>
  </si>
  <si>
    <t>13 de maio | 13:50</t>
  </si>
  <si>
    <t>13 de maio | 19:51</t>
  </si>
  <si>
    <t>MEL42268616887LMFFF01</t>
  </si>
  <si>
    <t>2000005643861154</t>
  </si>
  <si>
    <t>flavio graeff</t>
  </si>
  <si>
    <t>43057012000</t>
  </si>
  <si>
    <t>Rua Major Ouriques 426 / CEP 96506544 - Rio Branco, Cachoeira do Sul, Rio Grande do Sul</t>
  </si>
  <si>
    <t>96506544</t>
  </si>
  <si>
    <t>14 de maio | 14:23</t>
  </si>
  <si>
    <t>15 de maio | 14:15</t>
  </si>
  <si>
    <t>MEL42268620055LMFFF01</t>
  </si>
  <si>
    <t>2000004444201117</t>
  </si>
  <si>
    <t>MLB2068470956</t>
  </si>
  <si>
    <t>Kit Reparo Alavanca Câmbio Trambulador Prisma 2007 Até 2011</t>
  </si>
  <si>
    <t>Maria Ines de Matos Folquening</t>
  </si>
  <si>
    <t>CPF 06889657926</t>
  </si>
  <si>
    <t>rua isaac victor pereira 513, pinhais - CEP: 83326200, Paraná</t>
  </si>
  <si>
    <t>06889657926</t>
  </si>
  <si>
    <t>Rua Isaac Victor Pereira 513 / vovó Marlene - CEP 83326200 - Atuba, Pinhais, Paraná</t>
  </si>
  <si>
    <t>83326200</t>
  </si>
  <si>
    <t>16 de maio | 17:52</t>
  </si>
  <si>
    <t>MEL42268535639LMXDF01</t>
  </si>
  <si>
    <t>2000004444126795</t>
  </si>
  <si>
    <t>MLB2954948369</t>
  </si>
  <si>
    <t>Bandeja Lado Esquerdo Hb20 Sedan 2012 A 2019</t>
  </si>
  <si>
    <t>Edgard Mello</t>
  </si>
  <si>
    <t>CPF 05734297747</t>
  </si>
  <si>
    <t>Rua General Sidonio Dias Correia 106 - Portaria, Rio de Janeiro - CEP: 22641070, Rio de Janeiro</t>
  </si>
  <si>
    <t>05734297747</t>
  </si>
  <si>
    <t>Rua Antônio Feliciano de Almeida 22 / loja 04 Suahirao  Referencia: Perto da prefeitura Nome da loja sushirao - CEP 28906240 - Passagem, Cabo Frio, Rio de Janeiro</t>
  </si>
  <si>
    <t>28906240</t>
  </si>
  <si>
    <t>MEL42268452409LMXDF01</t>
  </si>
  <si>
    <t>2000005643460854</t>
  </si>
  <si>
    <t>mauri siedlarczyk</t>
  </si>
  <si>
    <t>06881226802</t>
  </si>
  <si>
    <t>Rua Alexandre Rangel 225 / casa - CEP 11930000 - vila roseli, Pariquera-Açu, São Paulo</t>
  </si>
  <si>
    <t>Pariquera-Açu</t>
  </si>
  <si>
    <t>11930000</t>
  </si>
  <si>
    <t>15 de maio | 16:21</t>
  </si>
  <si>
    <t>MEL42268497286LMFFF01</t>
  </si>
  <si>
    <t>2000005643374956</t>
  </si>
  <si>
    <t>MLB2816545334</t>
  </si>
  <si>
    <t>Cabo De Freio Gol Special Todos 2002 Em Diante</t>
  </si>
  <si>
    <t>Francisco Magalhaes</t>
  </si>
  <si>
    <t>CPF 72920866168</t>
  </si>
  <si>
    <t>Rua 17 Quadra B 48, Sao Luis - CEP: 65054230, Maranhão</t>
  </si>
  <si>
    <t>72920866168</t>
  </si>
  <si>
    <t>22 de maio | 10:37</t>
  </si>
  <si>
    <t>QC392695786BR</t>
  </si>
  <si>
    <t>2000005643363630</t>
  </si>
  <si>
    <t>Mauro Rodrigues Cerazza</t>
  </si>
  <si>
    <t>03503057811</t>
  </si>
  <si>
    <t>Rua Paraíba 169 / nenhum Referencia: Rua Santa Cruz 210 - CEP 18147000 - Jardim Brasil, Araçariguama, São Paulo</t>
  </si>
  <si>
    <t>Araçariguama</t>
  </si>
  <si>
    <t>18147000</t>
  </si>
  <si>
    <t>14 de maio | 13:53</t>
  </si>
  <si>
    <t>MEL42268406433LMFFF01</t>
  </si>
  <si>
    <t>2000005643340040</t>
  </si>
  <si>
    <t>MLB2990587896</t>
  </si>
  <si>
    <t>Bandeja Superior Direito S10 4x2 E 4x4 1995 Á 2011</t>
  </si>
  <si>
    <t>Cesar Schneider</t>
  </si>
  <si>
    <t>CPF 08847548985</t>
  </si>
  <si>
    <t>av florianopolis 165, Foz do Iguaçu - CEP: 85868090, Paraná</t>
  </si>
  <si>
    <t>08847548985</t>
  </si>
  <si>
    <t>Rua Lages 252 / Referencia: sobrado no fundo do terreno, - CEP 85869600 - Lancaster, Foz do Iguaçu, Paraná</t>
  </si>
  <si>
    <t>Foz do Iguaçu</t>
  </si>
  <si>
    <t>85869600</t>
  </si>
  <si>
    <t>16 de maio | 03:30</t>
  </si>
  <si>
    <t>17 de maio | 12:58</t>
  </si>
  <si>
    <t>MEL42268388633LMXDF01</t>
  </si>
  <si>
    <t>2000005643300492</t>
  </si>
  <si>
    <t>Yasmim Vitor Das Virgens</t>
  </si>
  <si>
    <t>07434609524</t>
  </si>
  <si>
    <t>Jorge Luiz Damasceno Dos Santos 24 / CEP 48120000 - Pojuca2, Pojuca, Bahia</t>
  </si>
  <si>
    <t>Pojuca</t>
  </si>
  <si>
    <t>48120000</t>
  </si>
  <si>
    <t>14 de maio | 00:53</t>
  </si>
  <si>
    <t>14 de maio | 15:22</t>
  </si>
  <si>
    <t>MEL42268372957LMFFF01</t>
  </si>
  <si>
    <t>2000005643233554</t>
  </si>
  <si>
    <t>Alecsandro Rosa</t>
  </si>
  <si>
    <t>05226495994</t>
  </si>
  <si>
    <t>Avenida Pio Corrêa Pinheiro 282 / CEP 14807031 - Vila Melhado, Araraquara, São Paulo</t>
  </si>
  <si>
    <t>14807031</t>
  </si>
  <si>
    <t>14 de maio | 00:13</t>
  </si>
  <si>
    <t>14 de maio | 12:48</t>
  </si>
  <si>
    <t>MEL42268398162LMFFF01</t>
  </si>
  <si>
    <t>2000005643170236</t>
  </si>
  <si>
    <t>Mateus Correia</t>
  </si>
  <si>
    <t>37225223828</t>
  </si>
  <si>
    <t>Rua São Judas Tadeu 190 / APTO22 Referencia: Predio cinza - CEP 07411165 - Jordanópolis, Arujá, São Paulo</t>
  </si>
  <si>
    <t>07411165</t>
  </si>
  <si>
    <t>13 de maio | 12:07</t>
  </si>
  <si>
    <t>15 de maio | 14:48</t>
  </si>
  <si>
    <t>MEL42268314285LMFFF01</t>
  </si>
  <si>
    <t>2000004439568681</t>
  </si>
  <si>
    <t>Marina Pinheiro de Camargo</t>
  </si>
  <si>
    <t>CPF 38634591808</t>
  </si>
  <si>
    <t>Rua 7 de Setembro 15 - Centro, Juquitiba - CEP: 06950000, São Paulo</t>
  </si>
  <si>
    <t>38634591808</t>
  </si>
  <si>
    <t>25 de maio | 14:00</t>
  </si>
  <si>
    <t>OV349389071BR</t>
  </si>
  <si>
    <t>2000005640252018</t>
  </si>
  <si>
    <t>Marcio D Foltran</t>
  </si>
  <si>
    <t>CPF 10607695811</t>
  </si>
  <si>
    <t>Rua Antonio Mazzucato 278, Tietê - CEP: 18530000, São Paulo</t>
  </si>
  <si>
    <t>10607695811</t>
  </si>
  <si>
    <t>Rua Bela Vista 703 / Referencia: Bar Bela VIsta - CEP 18530000 - Bela Vista, Tietê, São Paulo</t>
  </si>
  <si>
    <t>Tietê</t>
  </si>
  <si>
    <t>18530000</t>
  </si>
  <si>
    <t>16 de maio | 00:28</t>
  </si>
  <si>
    <t>16 de maio | 11:29</t>
  </si>
  <si>
    <t>MEL42267086993LMXDF01</t>
  </si>
  <si>
    <t>2000005615529716</t>
  </si>
  <si>
    <t>Eduardo Waltrudes</t>
  </si>
  <si>
    <t>CPF 81785364634</t>
  </si>
  <si>
    <t>Rua Nossa Senhora da Guia 105, Cristiano Otoni - CEP: 36426000, Minas Gerais</t>
  </si>
  <si>
    <t>81785364634</t>
  </si>
  <si>
    <t>Rua Nossa Senhora da Guia 105 / CEP 36426000 - CENTRO, Cristiano Otoni, Minas Gerais</t>
  </si>
  <si>
    <t>Cristiano Otoni</t>
  </si>
  <si>
    <t>36426000</t>
  </si>
  <si>
    <t>16 de maio | 01:42</t>
  </si>
  <si>
    <t>MEL42256571898LMXDF01</t>
  </si>
  <si>
    <t>2000004443714781</t>
  </si>
  <si>
    <t>Juliana Aparecida</t>
  </si>
  <si>
    <t>08986654695</t>
  </si>
  <si>
    <t>PC SANTA RITA 50 / Loja - CEP 34505330 - CENTRO, Sabará, Minas Gerais</t>
  </si>
  <si>
    <t>34505330</t>
  </si>
  <si>
    <t>13 de maio | 16:05</t>
  </si>
  <si>
    <t>20 de maio | 13:32</t>
  </si>
  <si>
    <t>MEL42268121904LMFFF01</t>
  </si>
  <si>
    <t>https://myaccount.mercadolivre.com.br/shipments/42268121904/detail</t>
  </si>
  <si>
    <t>2000005642491294</t>
  </si>
  <si>
    <t>Sueellen Da Silva Vieira</t>
  </si>
  <si>
    <t>CPF 02377850057</t>
  </si>
  <si>
    <t>das flores de liz 1358 - casa, Eldorado do Sul - CEP: 92990000, Rio Grande do Sul</t>
  </si>
  <si>
    <t>02377850057</t>
  </si>
  <si>
    <t>2000005642379782</t>
  </si>
  <si>
    <t>MLB2986683547</t>
  </si>
  <si>
    <t>Simone da Silva Coutinho</t>
  </si>
  <si>
    <t>CPF 88260232634</t>
  </si>
  <si>
    <t>Rua Capitão Lorival Mey 620, Hortolândia - CEP: 13184470, São Paulo</t>
  </si>
  <si>
    <t>88260232634</t>
  </si>
  <si>
    <t>Rua Capitão Lorival Mey 620 / y - A - CEP 13184470 - Loteamento Remanso Campineiro, Hortolândia, São Paulo</t>
  </si>
  <si>
    <t>13184470</t>
  </si>
  <si>
    <t>16 de maio | 00:35</t>
  </si>
  <si>
    <t>16 de maio | 11:35</t>
  </si>
  <si>
    <t>MEL42268005531LMXDF01</t>
  </si>
  <si>
    <t>2000005642188846</t>
  </si>
  <si>
    <t>Joilson Souza</t>
  </si>
  <si>
    <t>02815995565</t>
  </si>
  <si>
    <t>Rua 25 26 / Referencia: Deuta Parker - CEP 45828744 - Delta Park, Eunápolis, Bahia</t>
  </si>
  <si>
    <t>45828744</t>
  </si>
  <si>
    <t>13 de maio | 02:46</t>
  </si>
  <si>
    <t>14 de maio | 13:26</t>
  </si>
  <si>
    <t>MEL42267973332LMFFF01</t>
  </si>
  <si>
    <t>2000005642203396</t>
  </si>
  <si>
    <t>Marcos Duque</t>
  </si>
  <si>
    <t>CPF 28189143883</t>
  </si>
  <si>
    <t>Rua projetada 3 75 - Casa 2, Mogi das Cruzes - CEP: 08775387, São Paulo</t>
  </si>
  <si>
    <t>28189143883</t>
  </si>
  <si>
    <t>Rua Projetada III 75 / casa Referencia: portao azul - CEP 08775387 - Jardim Marica, Mogi das Cruzes, São Paulo</t>
  </si>
  <si>
    <t>08775387</t>
  </si>
  <si>
    <t>15 de maio | 20:13</t>
  </si>
  <si>
    <t>42267980818</t>
  </si>
  <si>
    <t>2000005642162436</t>
  </si>
  <si>
    <t>Heber Davi Pereira da Silva</t>
  </si>
  <si>
    <t>39052752877</t>
  </si>
  <si>
    <t>Avenida 13 A 95 / casa fundos - CEP 13510041 - Centro, Santa Gertrudes, São Paulo</t>
  </si>
  <si>
    <t>Santa Gertrudes</t>
  </si>
  <si>
    <t>13510041</t>
  </si>
  <si>
    <t>13 de maio | 00:09</t>
  </si>
  <si>
    <t>13 de maio | 11:14</t>
  </si>
  <si>
    <t>MEL42267961604LMFFF01</t>
  </si>
  <si>
    <t>2000005642145224</t>
  </si>
  <si>
    <t>Georgenes Silva Oliveira</t>
  </si>
  <si>
    <t>00747162557</t>
  </si>
  <si>
    <t>José Abreu Filho 104 / CEP 48860000 - Centro, Queimadas, Bahia</t>
  </si>
  <si>
    <t>48860000</t>
  </si>
  <si>
    <t>13 de maio | 20:53</t>
  </si>
  <si>
    <t>14 de maio | 16:38</t>
  </si>
  <si>
    <t>MEL42267956776LMFFF01</t>
  </si>
  <si>
    <t>2000005642127722</t>
  </si>
  <si>
    <t>Romilson Dos santos</t>
  </si>
  <si>
    <t>09019617443</t>
  </si>
  <si>
    <t>Travessa Eng Joaquim Gonçalves 512 / Próximo A Escola Referencia: Próximo a uma Oficina De Carro - CEP 57200000 - Senhor do Bonfim, Penedo, Alagoas</t>
  </si>
  <si>
    <t>14 de maio | 00:00</t>
  </si>
  <si>
    <t>16 de maio | 10:57</t>
  </si>
  <si>
    <t>MEL42267950292LMFFF01</t>
  </si>
  <si>
    <t>2000005642067772</t>
  </si>
  <si>
    <t>Devolvido no dia 26 de maio</t>
  </si>
  <si>
    <t>O produto retornou para você porque o endereço de entrega da pessoa que realizou a compra estava incorreto.</t>
  </si>
  <si>
    <t>71925360</t>
  </si>
  <si>
    <t>MEL42267923998LMXDF01</t>
  </si>
  <si>
    <t>2000005641568954</t>
  </si>
  <si>
    <t>klecio guimaraes</t>
  </si>
  <si>
    <t>40132987830</t>
  </si>
  <si>
    <t>Rua Cândido Rodrigues 118 / Ap1302 - CEP 11320050 - Centro, São Vicente, São Paulo</t>
  </si>
  <si>
    <t>11320050</t>
  </si>
  <si>
    <t>13 de maio | 01:25</t>
  </si>
  <si>
    <t>13 de maio | 09:11</t>
  </si>
  <si>
    <t>MEL42267707348LMFFF01</t>
  </si>
  <si>
    <t>2000005641341026</t>
  </si>
  <si>
    <t>Chegou no dia sábado, 20 de maio</t>
  </si>
  <si>
    <t>ROSIANE  COSTA FERREIRA</t>
  </si>
  <si>
    <t>CPF 01448286263</t>
  </si>
  <si>
    <t>ouro preto 3165, Rolim de Moura - CEP: 76940000, Rondônia</t>
  </si>
  <si>
    <t>01448286263</t>
  </si>
  <si>
    <t>Rua Ouro Preto 3165 / CEP 76940000 - Rolim de Moura, Rondônia</t>
  </si>
  <si>
    <t>Rolim de Moura</t>
  </si>
  <si>
    <t>76940000</t>
  </si>
  <si>
    <t>16 de maio | 04:16</t>
  </si>
  <si>
    <t>20 de maio | 14:56</t>
  </si>
  <si>
    <t>MEL42267562369LMXDF01</t>
  </si>
  <si>
    <t>2000005641250094</t>
  </si>
  <si>
    <t>Fabiana Prudencio Bazileu</t>
  </si>
  <si>
    <t>CPF 22236039808</t>
  </si>
  <si>
    <t>Rua Maria Augusta Gracchi Stievano 237 - Casa 61, Osasco - CEP: 06132150, São Paulo</t>
  </si>
  <si>
    <t>22236039808</t>
  </si>
  <si>
    <t>Rua Iara 462 / Referencia: Próximo a caixa d' agua - CEP 06533162 - Villas do Jaguari, Santana de Parnaíba, São Paulo</t>
  </si>
  <si>
    <t>06533162</t>
  </si>
  <si>
    <t>15 de maio | 18:58</t>
  </si>
  <si>
    <t>42267567678</t>
  </si>
  <si>
    <t>2000005641134288</t>
  </si>
  <si>
    <t>sandro jose araujo</t>
  </si>
  <si>
    <t>12921285851</t>
  </si>
  <si>
    <t>Avenida Quaresmeiras 756 / Casa - CEP 13690000 - Descalvado, São Paulo</t>
  </si>
  <si>
    <t>Descalvado</t>
  </si>
  <si>
    <t>13690000</t>
  </si>
  <si>
    <t>13 de maio | 00:30</t>
  </si>
  <si>
    <t>13 de maio | 13:38</t>
  </si>
  <si>
    <t>MEL42267520426LMFFF01</t>
  </si>
  <si>
    <t>2000005641094912</t>
  </si>
  <si>
    <t>MLB3003389962</t>
  </si>
  <si>
    <t>Cabo De Engate Fiorino 2004 A 2013</t>
  </si>
  <si>
    <t>jailson santana</t>
  </si>
  <si>
    <t>CPF 66570999591</t>
  </si>
  <si>
    <t>Rua Gerônimo dos Santos 76 - Bar do zoinho, São Bernardo do Campo - CEP: 09784400, São Paulo</t>
  </si>
  <si>
    <t>66570999591</t>
  </si>
  <si>
    <t>Rua Gerônimo dos Santos 76 / Bar do zoinho Referencia: rua da padaria branca de Neve - CEP 09784400 - Montanhão, São Bernardo do Campo, São Paulo</t>
  </si>
  <si>
    <t>09784400</t>
  </si>
  <si>
    <t>16 de maio | 01:56</t>
  </si>
  <si>
    <t>16 de maio | 13:28</t>
  </si>
  <si>
    <t>MEL42267503094LMXDF01</t>
  </si>
  <si>
    <t>2000005640904036</t>
  </si>
  <si>
    <t>Barbara Scarlat Santos Rosa</t>
  </si>
  <si>
    <t>13235580638</t>
  </si>
  <si>
    <t>Avenida Jacarandá 195 / casa Referencia: rua da lagoa - CEP 32809298 - Recanto da Mata, Esmeraldas, Minas Gerais</t>
  </si>
  <si>
    <t>Esmeraldas</t>
  </si>
  <si>
    <t>32809298</t>
  </si>
  <si>
    <t>14 de maio | 14:39</t>
  </si>
  <si>
    <t>MEL42267368269LMFFF01</t>
  </si>
  <si>
    <t>2000005640849424</t>
  </si>
  <si>
    <t>Priscila Oliveira</t>
  </si>
  <si>
    <t>32003809856</t>
  </si>
  <si>
    <t>Rua Doutor Sérgio Santos 211 / os - Casa - CEP 12232180 - Jardim Portugal, São José dos Campos, São Paulo</t>
  </si>
  <si>
    <t>12232180</t>
  </si>
  <si>
    <t>13 de maio | 00:07</t>
  </si>
  <si>
    <t>13 de maio | 12:28</t>
  </si>
  <si>
    <t>MEL42267400344LMFFF01</t>
  </si>
  <si>
    <t>2000005640841486</t>
  </si>
  <si>
    <t>Marcos Roberto Araujo Santos</t>
  </si>
  <si>
    <t>13989771876</t>
  </si>
  <si>
    <t>Rua Joaquim Dias Machado 225 / oficina mecânica - CEP 18900474 - Chácara Peixe, Santa Cruz do Rio Pardo, São Paulo</t>
  </si>
  <si>
    <t>Santa Cruz do Rio Pardo</t>
  </si>
  <si>
    <t>18900474</t>
  </si>
  <si>
    <t>12 de maio | 23:06</t>
  </si>
  <si>
    <t>13 de maio | 14:16</t>
  </si>
  <si>
    <t>MEL42267346781LMFFF01</t>
  </si>
  <si>
    <t>2000005640771210</t>
  </si>
  <si>
    <t>MLB2836701480</t>
  </si>
  <si>
    <t>Par Cabo De Freio Tras Prisma 2006 Em Diante Com Conector</t>
  </si>
  <si>
    <t>Iracema Goulart</t>
  </si>
  <si>
    <t>CPF 63296624015</t>
  </si>
  <si>
    <t>Rua Joaquim Caetano 2278, Jaguarão - CEP: 96300000, Rio Grande do Sul</t>
  </si>
  <si>
    <t>63296624015</t>
  </si>
  <si>
    <t>Rua Joaquim Caetano 2278 / CEP 96300000 - Carvalho, Jaguarão, Rio Grande do Sul</t>
  </si>
  <si>
    <t>Jaguarão</t>
  </si>
  <si>
    <t>96300000</t>
  </si>
  <si>
    <t>18 de maio | 12:06</t>
  </si>
  <si>
    <t>MEL42267316093LMXDF01</t>
  </si>
  <si>
    <t>2000004442909863</t>
  </si>
  <si>
    <t>Estenio Cunha</t>
  </si>
  <si>
    <t>60524822301</t>
  </si>
  <si>
    <t>Rua Machado de Assis 280 / Referencia: Final Da Galeria - CEP 65485000 - Torre, Itapecuru Mirim, Maranhão</t>
  </si>
  <si>
    <t>Itapecuru Mirim</t>
  </si>
  <si>
    <t>65485000</t>
  </si>
  <si>
    <t>13 de maio | 02:36</t>
  </si>
  <si>
    <t>16 de maio | 12:14</t>
  </si>
  <si>
    <t>MEL42267331766LMFFF01</t>
  </si>
  <si>
    <t>2000005640693244</t>
  </si>
  <si>
    <t>Joemerson de Souza Brum</t>
  </si>
  <si>
    <t>12040175652</t>
  </si>
  <si>
    <t>Rua Maria de Lourdes da Silva 121 / casa Referencia: atrás do campo do katia - CEP 33935695 - Céu Anil (Justinópolis), Ribeirão das Neves, Minas Gerais</t>
  </si>
  <si>
    <t>33935695</t>
  </si>
  <si>
    <t>14 de maio | 14:50</t>
  </si>
  <si>
    <t>16 de maio | 14:40</t>
  </si>
  <si>
    <t>MEL42267281803LMFFF01</t>
  </si>
  <si>
    <t>2000005640696220</t>
  </si>
  <si>
    <t>jose marciel de o ferreira marciel</t>
  </si>
  <si>
    <t>04925697463</t>
  </si>
  <si>
    <t>QD 68 50 / casa Referencia: próximo do Junio bebidas - CEP 57100000 - conjunto Antônio Lins, Rio Largo, Alagoas</t>
  </si>
  <si>
    <t>Rio Largo</t>
  </si>
  <si>
    <t>57100000</t>
  </si>
  <si>
    <t>12 de maio | 20:49</t>
  </si>
  <si>
    <t>13 de maio | 18:20</t>
  </si>
  <si>
    <t>MEL42267329294LMFFF01</t>
  </si>
  <si>
    <t>2000005640462948</t>
  </si>
  <si>
    <t>Emanoel Rocha Fernandes</t>
  </si>
  <si>
    <t>15875041897</t>
  </si>
  <si>
    <t>Rua Evaristo da Veiga 668 / Referencia: Se não tiver ninguém entregar na casa da frente do outro lado da mesma rua - CEP 19160000 - Parque dos Pinheiros, Álvares Machado, São Paulo</t>
  </si>
  <si>
    <t>Álvares Machado</t>
  </si>
  <si>
    <t>19160000</t>
  </si>
  <si>
    <t>12 de maio | 20:32</t>
  </si>
  <si>
    <t>15 de maio | 14:42</t>
  </si>
  <si>
    <t>MEL42267181055LMFFF01</t>
  </si>
  <si>
    <t>2000005640435070</t>
  </si>
  <si>
    <t>552001-5701</t>
  </si>
  <si>
    <t>MLB2867187450</t>
  </si>
  <si>
    <t>Bandeja E Bieleta Lado Esquerd Peugeot 206 Todos 1999 A 2010</t>
  </si>
  <si>
    <t>thales Eleutério</t>
  </si>
  <si>
    <t>CPF 10246806656</t>
  </si>
  <si>
    <t>Guarani 25, Cachoeira do Campo - CEP: 35410000, Minas Gerais</t>
  </si>
  <si>
    <t>10246806656</t>
  </si>
  <si>
    <t>Rua Guarani 25 / CEP 35410000 - Santa luzia, Cachoeira do Campo, Minas Gerais</t>
  </si>
  <si>
    <t>Cachoeira do Campo</t>
  </si>
  <si>
    <t>35410000</t>
  </si>
  <si>
    <t>18 de maio | 16:26</t>
  </si>
  <si>
    <t>MEL42267219802LMXDF01</t>
  </si>
  <si>
    <t>2000004442790897</t>
  </si>
  <si>
    <t>Armando Augusto Carvalho</t>
  </si>
  <si>
    <t>07375091714</t>
  </si>
  <si>
    <t>Rua Gonçalo de Castro 320 / Ap.402 Referencia: Ao lado da igreja de Santo Antônio - CEP 25960090 - Alto, Teresópolis, Rio de Janeiro</t>
  </si>
  <si>
    <t>25960090</t>
  </si>
  <si>
    <t>14 de maio | 19:29</t>
  </si>
  <si>
    <t>15 de maio | 14:53</t>
  </si>
  <si>
    <t>MEL42267165783LMFFF01</t>
  </si>
  <si>
    <t>2000005638526374</t>
  </si>
  <si>
    <t>laynara Mendonça de Souza</t>
  </si>
  <si>
    <t>CPF 39793281120</t>
  </si>
  <si>
    <t>Rua 1 Quadra 10 Lote 1 1 - Ao Lado Da Igreja Assembleia De Deus, Luziânia - CEP: 72803340, Goiás</t>
  </si>
  <si>
    <t>39793281120</t>
  </si>
  <si>
    <t>Rua 01 1 / Quadra 10 Lote 1 - Ao Lado Da Igreja Assembleia De Deus - CEP 72803340 - Setor Leste, Luziânia, Goiás</t>
  </si>
  <si>
    <t>72803340</t>
  </si>
  <si>
    <t>16 de maio | 16:20</t>
  </si>
  <si>
    <t>MEL42266393336LMXDF01</t>
  </si>
  <si>
    <t>2000005640046900</t>
  </si>
  <si>
    <t>Roosevelt Pereira Pinto</t>
  </si>
  <si>
    <t>07745967830</t>
  </si>
  <si>
    <t>Rua Duque de Caxias 585 / CEP 12460000 - Vila Suíça, Campos do Jordão, São Paulo</t>
  </si>
  <si>
    <t>13 de maio | 00:18</t>
  </si>
  <si>
    <t>13 de maio | 14:43</t>
  </si>
  <si>
    <t>MEL42267001641LMFFF01</t>
  </si>
  <si>
    <t>2000005639911532</t>
  </si>
  <si>
    <t>fabiano de souza santos</t>
  </si>
  <si>
    <t>CPF 08384611742</t>
  </si>
  <si>
    <t>rua maria fidelina joia de jesus 75 - altos, São Fidélis - CEP: 28400000, Rio de Janeiro</t>
  </si>
  <si>
    <t>08384611742</t>
  </si>
  <si>
    <t>Avenida José Dantas dos Santos 35 / Polícia Florestal Referencia: FICA NO HORTO FLORESTAL SANTOS LIMA - CEP 28770000 - Itaporanga, Santa Maria Madalena, Rio de Janeiro</t>
  </si>
  <si>
    <t>Santa Maria Madalena</t>
  </si>
  <si>
    <t>28770000</t>
  </si>
  <si>
    <t>12 de maio | 23:51</t>
  </si>
  <si>
    <t>15 de maio | 14:10</t>
  </si>
  <si>
    <t>MEL42266995292LMXDF01</t>
  </si>
  <si>
    <t>2000004442556923</t>
  </si>
  <si>
    <t>MLB2220375294</t>
  </si>
  <si>
    <t>Suporte Radiador Vectra Gsi 2.0 16v 97 E 98 Ld/le</t>
  </si>
  <si>
    <t>josé carlos oliveira dos santos</t>
  </si>
  <si>
    <t>CPF 03562774702</t>
  </si>
  <si>
    <t>Rua pedra bela  330, Rio de Janeiro - CEP: 23025270, Rio de Janeiro</t>
  </si>
  <si>
    <t>03562774702</t>
  </si>
  <si>
    <t>Rua Pedra Bela 330 / CEP 23025270 - Pedra de Guaratiba, Rio de Janeiro, Rio de Janeiro</t>
  </si>
  <si>
    <t>23025270</t>
  </si>
  <si>
    <t>13 de maio | 01:14</t>
  </si>
  <si>
    <t>13 de maio | 20:08</t>
  </si>
  <si>
    <t>MEL42266941481LMXDF01</t>
  </si>
  <si>
    <t>2000005637771410</t>
  </si>
  <si>
    <t>adriano da silva lima</t>
  </si>
  <si>
    <t>CPF 36298218807</t>
  </si>
  <si>
    <t>Rua Dina Sfat 13 - casa, Osasco - CEP: 06145124, São Paulo</t>
  </si>
  <si>
    <t>36298218807</t>
  </si>
  <si>
    <t>Rua Dina Sfat 13 / casa Referencia: fundação Bradesco - CEP 06145124 - Conceição, Osasco, São Paulo</t>
  </si>
  <si>
    <t>06145124</t>
  </si>
  <si>
    <t>15 de maio | 20:47</t>
  </si>
  <si>
    <t>42266068890</t>
  </si>
  <si>
    <t>2000005639744058</t>
  </si>
  <si>
    <t>viviane boeira</t>
  </si>
  <si>
    <t>CPF 02085911927</t>
  </si>
  <si>
    <t>Jacob Momm 193 - Casa, Petrolândia - CEP: 88430000, Santa Catarina</t>
  </si>
  <si>
    <t>02085911927</t>
  </si>
  <si>
    <t>Rua Prefeito Francisco Machado 602 / Casa - CEP 88430000 - Santa Rita, Petrolândia, Santa Catarina</t>
  </si>
  <si>
    <t>Petrolândia</t>
  </si>
  <si>
    <t>88430000</t>
  </si>
  <si>
    <t>13 de maio | 03:42</t>
  </si>
  <si>
    <t>15 de maio | 18:26</t>
  </si>
  <si>
    <t>MEL42266868695LMXDF01</t>
  </si>
  <si>
    <t>2000005639691688</t>
  </si>
  <si>
    <t>shirata shirata</t>
  </si>
  <si>
    <t>92471340130</t>
  </si>
  <si>
    <t>Rua Expedicionário Hugo Gonçalves 793 / SHIRATA AUTO CENTER - CEP 79130000 - CENTRO, Rio Brilhante, Mato Grosso do Sul</t>
  </si>
  <si>
    <t>Rio Brilhante</t>
  </si>
  <si>
    <t>79130000</t>
  </si>
  <si>
    <t>12 de maio | 21:45</t>
  </si>
  <si>
    <t>15 de maio | 17:05</t>
  </si>
  <si>
    <t>MEL42266851887LMFFF01</t>
  </si>
  <si>
    <t>2000005639686720</t>
  </si>
  <si>
    <t>HELIO SANTOS GUARENTO</t>
  </si>
  <si>
    <t>14404475861</t>
  </si>
  <si>
    <t>Avenida João Dias 1382 / Referencia: trabalho - CEP 04724001 - Santo Amaro, São Paulo, São Paulo</t>
  </si>
  <si>
    <t>04724001</t>
  </si>
  <si>
    <t>12 de maio | 22:59</t>
  </si>
  <si>
    <t>13 de maio | 10:23</t>
  </si>
  <si>
    <t>MEL42266846275LMFFF01</t>
  </si>
  <si>
    <t>2000004442367869</t>
  </si>
  <si>
    <t>Ademir Silva</t>
  </si>
  <si>
    <t>96983477634</t>
  </si>
  <si>
    <t>Rua Barcelona 85 / apartamento n 201 Referencia: 201 - CEP 32340480 - Santa Cruz Industrial, Contagem, Minas Gerais</t>
  </si>
  <si>
    <t>32340480</t>
  </si>
  <si>
    <t>13 de maio | 17:18</t>
  </si>
  <si>
    <t>MEL42266805218LMFFF01</t>
  </si>
  <si>
    <t>2000005639253928</t>
  </si>
  <si>
    <t>Ariane Rovinski</t>
  </si>
  <si>
    <t>13237476994</t>
  </si>
  <si>
    <t>rua mato Grosso balsa nova pr 51 / boracharia Referencia: do lado de uma casa com um muro escrito manicure - CEP 83650000 - rodeiozinho, Balsa Nova, Paraná</t>
  </si>
  <si>
    <t>Balsa Nova</t>
  </si>
  <si>
    <t>83650000</t>
  </si>
  <si>
    <t>12 de maio | 17:11</t>
  </si>
  <si>
    <t>13 de maio | 18:56</t>
  </si>
  <si>
    <t>MEL42266715890LMFFF01</t>
  </si>
  <si>
    <t>2000004442257585</t>
  </si>
  <si>
    <t>Cristina Cardoso Ferreira</t>
  </si>
  <si>
    <t>CPF 04647862666</t>
  </si>
  <si>
    <t>Av Minas Gerais 157 - Casa, Belo Oriente - CEP: 35195000, Minas Gerais</t>
  </si>
  <si>
    <t>04647862666</t>
  </si>
  <si>
    <t>Rua Flonibra 144 / CEP 35195000 - Brauninha, Belo Oriente, Minas Gerais</t>
  </si>
  <si>
    <t>Belo Oriente</t>
  </si>
  <si>
    <t>35195000</t>
  </si>
  <si>
    <t>13 de maio | 01:46</t>
  </si>
  <si>
    <t>15 de maio | 11:34</t>
  </si>
  <si>
    <t>MEL42266647883LMXDF01</t>
  </si>
  <si>
    <t>2000005639199768</t>
  </si>
  <si>
    <t>MLB2785896648</t>
  </si>
  <si>
    <t>Bieleta Haste Curta Trambulador Xsara</t>
  </si>
  <si>
    <t>EMANUEL DE JESUS VIEIRA</t>
  </si>
  <si>
    <t>CPF 87846241834</t>
  </si>
  <si>
    <t>Avenida Doutor José Maciel 415 - terreo, Taboão da Serra - CEP: 06763270, São Paulo</t>
  </si>
  <si>
    <t>87846241834</t>
  </si>
  <si>
    <t>Avenida Doutor José Maciel 415 / terreo - CEP 06763270 - Jardim Maria Rosa, Taboão da Serra, São Paulo</t>
  </si>
  <si>
    <t>06763270</t>
  </si>
  <si>
    <t>15 de maio | 15:50</t>
  </si>
  <si>
    <t>15 de maio | 17:02</t>
  </si>
  <si>
    <t>42266690528</t>
  </si>
  <si>
    <t>2000005639027718</t>
  </si>
  <si>
    <t>Abraana Ornelas Rocha</t>
  </si>
  <si>
    <t>02152669517</t>
  </si>
  <si>
    <t>zeuxis souza maciel 1026 BR 101 1026 / BR 101 Referencia: Br 101 Restaurante Ana Maria - CEP 49270000 - centro, Cristinápolis, Sergipe</t>
  </si>
  <si>
    <t>Cristinápolis</t>
  </si>
  <si>
    <t>49270000</t>
  </si>
  <si>
    <t>12 de maio | 19:48</t>
  </si>
  <si>
    <t>13 de maio | 10:55</t>
  </si>
  <si>
    <t>MEL42266618450LMFFF01</t>
  </si>
  <si>
    <t>2000005639021976</t>
  </si>
  <si>
    <t>VALERIA WERLY 00666805733</t>
  </si>
  <si>
    <t>CNPJ 26420032000130</t>
  </si>
  <si>
    <t>Rua do Moinho 02 - pizzaria pero grill, Cabo Frio - CEP: 28922235, Rio de Janeiro</t>
  </si>
  <si>
    <t>26420032000130</t>
  </si>
  <si>
    <t>18 de maio | 17:03</t>
  </si>
  <si>
    <t>QC629819005BR</t>
  </si>
  <si>
    <t>2000005639025326</t>
  </si>
  <si>
    <t>Chegou em 12 de maio</t>
  </si>
  <si>
    <t>MLB3077007401</t>
  </si>
  <si>
    <t>Bandeja Inferior Esquerda Com Pivô Meriva 2003 A 2012</t>
  </si>
  <si>
    <t>Geovana Magagnin Tengelmann</t>
  </si>
  <si>
    <t>CPF 31665332816</t>
  </si>
  <si>
    <t>Rua Quedas 621, São Paulo - CEP: 02082030, São Paulo</t>
  </si>
  <si>
    <t>31665332816</t>
  </si>
  <si>
    <t>Rua Antônio Begliomini 2 / CEP 02374150 - Vila Irmãos Arnoni, São Paulo, São Paulo</t>
  </si>
  <si>
    <t>02374150</t>
  </si>
  <si>
    <t>12 de maio | 16:16</t>
  </si>
  <si>
    <t>12 de maio | 18:39</t>
  </si>
  <si>
    <t>42266567095</t>
  </si>
  <si>
    <t>2000005638675004</t>
  </si>
  <si>
    <t>Everton Belchior</t>
  </si>
  <si>
    <t>35001180899</t>
  </si>
  <si>
    <t>Rua Sebastião Alzemiro dos Santos 347 / Ap 101 bloco 18 Referencia: Residencial bromelias - CEP 88137640 - Bela Vista, Palhoça, Santa Catarina</t>
  </si>
  <si>
    <t>88137640</t>
  </si>
  <si>
    <t>13 de maio | 13:25</t>
  </si>
  <si>
    <t>13 de maio | 19:53</t>
  </si>
  <si>
    <t>MEL42266462262LMFFF01</t>
  </si>
  <si>
    <t>2000005638749268</t>
  </si>
  <si>
    <t>PARFTK77001-AMW</t>
  </si>
  <si>
    <t>MLB3417286062</t>
  </si>
  <si>
    <t>Par Bucha Dianteira Da Bandeja Dianteira Picasso 2001 A 12</t>
  </si>
  <si>
    <t>Saulo De Melo Miranda</t>
  </si>
  <si>
    <t>CPF 44604319120</t>
  </si>
  <si>
    <t>Rua. Miguel Dias pereira 91 - Casa B, Muzambinho - CEP: 37890000, Minas Gerais</t>
  </si>
  <si>
    <t>44604319120</t>
  </si>
  <si>
    <t>Rua Miguel Dias Pereira 91 / Casa B - CEP 37890000 - Jardim Anapolis, Muzambinho, Minas Gerais</t>
  </si>
  <si>
    <t>Muzambinho</t>
  </si>
  <si>
    <t>37890000</t>
  </si>
  <si>
    <t>13 de maio | 00:17</t>
  </si>
  <si>
    <t>13 de maio | 15:47</t>
  </si>
  <si>
    <t>MEL42266447835LMXDF01</t>
  </si>
  <si>
    <t>2000005638756680</t>
  </si>
  <si>
    <t>karen beatriz da Rosa</t>
  </si>
  <si>
    <t>00804330069</t>
  </si>
  <si>
    <t>Rua Alfredo Jung 192 / Casa - CEP 94085250 - Morada do Vale I, Gravataí, Rio Grande do Sul</t>
  </si>
  <si>
    <t>94085250</t>
  </si>
  <si>
    <t>13 de maio | 18:26</t>
  </si>
  <si>
    <t>15 de maio | 12:49</t>
  </si>
  <si>
    <t>MEL42266495910LMFFF01</t>
  </si>
  <si>
    <t>2000005638608192</t>
  </si>
  <si>
    <t>Marcos Vincius dos santos</t>
  </si>
  <si>
    <t>CPF 10488143608</t>
  </si>
  <si>
    <t>Avenida Tancredo Neves 950 - empresa calsimec, Araxá - CEP: 38183380, Minas Gerais</t>
  </si>
  <si>
    <t>10488143608</t>
  </si>
  <si>
    <t>Avenida Tancredo Neves 950 / empresa calsimec - CEP 38183380 - Vila Silvéria, Araxá, Minas Gerais</t>
  </si>
  <si>
    <t>38183380</t>
  </si>
  <si>
    <t>13 de maio | 03:08</t>
  </si>
  <si>
    <t>15 de maio | 13:35</t>
  </si>
  <si>
    <t>MEL42266429488LMXDF01</t>
  </si>
  <si>
    <t>2000004441972295</t>
  </si>
  <si>
    <t>Joao Pereira Dos Santos</t>
  </si>
  <si>
    <t>06779480509</t>
  </si>
  <si>
    <t>Rua Jorge Andrade 40 / casa do Dunga Referencia: próximo ao Centro automotivo Queixada - CEP 48800000 - Populares Antiga, Monte Santo, Bahia</t>
  </si>
  <si>
    <t>Monte Santo</t>
  </si>
  <si>
    <t>48800000</t>
  </si>
  <si>
    <t>13 de maio | 08:54</t>
  </si>
  <si>
    <t>16 de maio | 13:37</t>
  </si>
  <si>
    <t>MEL42266406170LMFFF01</t>
  </si>
  <si>
    <t>2000004441975903</t>
  </si>
  <si>
    <t>Geraldo Neves vieira</t>
  </si>
  <si>
    <t>33378886315</t>
  </si>
  <si>
    <t>Avenida Newton Bello 164 / A - CEP 65695000 - Fortuna, Maranhão</t>
  </si>
  <si>
    <t>Fortuna</t>
  </si>
  <si>
    <t>65695000</t>
  </si>
  <si>
    <t>MEL42266403906LMFFF01</t>
  </si>
  <si>
    <t>2000005638517986</t>
  </si>
  <si>
    <t>nandobernardon nandobernardon</t>
  </si>
  <si>
    <t>01200107047</t>
  </si>
  <si>
    <t>Rua Coronel Sezefredo 655 / apto 5 Referencia: Reverso, abaixo do calçadão - CEP 97300120 - Centro, São Gabriel, Rio Grande do Sul</t>
  </si>
  <si>
    <t>São Gabriel</t>
  </si>
  <si>
    <t>97300120</t>
  </si>
  <si>
    <t>13 de maio | 14:22</t>
  </si>
  <si>
    <t>16 de maio | 09:43</t>
  </si>
  <si>
    <t>MEL42266350603LMFFF01</t>
  </si>
  <si>
    <t>2000005638354986</t>
  </si>
  <si>
    <t>luiz antonio nobre cavalcanti</t>
  </si>
  <si>
    <t>CPF 03312398762</t>
  </si>
  <si>
    <t>Av Boulevard Mar Azul Q 4 Lt 9 SN - Cond Porto Bracui, Angra dos Reis - CEP: 23943070, Rio de Janeiro</t>
  </si>
  <si>
    <t>03312398762</t>
  </si>
  <si>
    <t>Avenida Boulevard Mar Azul 04 / Quadra4 Lote9 - CEP 23943070 - Bracuí (Cunhambebe), Angra dos Reis, Rio de Janeiro</t>
  </si>
  <si>
    <t>23943070</t>
  </si>
  <si>
    <t>13 de maio | 01:28</t>
  </si>
  <si>
    <t>15 de maio | 12:05</t>
  </si>
  <si>
    <t>MEL42266274319LMXDF01</t>
  </si>
  <si>
    <t>2000005638204056</t>
  </si>
  <si>
    <t>léo motors</t>
  </si>
  <si>
    <t>CPF 00710945124</t>
  </si>
  <si>
    <t>SIA Trecho 14 lote 5 parte (A) 5 - Léo motors auto centro estacionamente makro atacadista, Brasília - CEP: 71200140, Distrito Federal</t>
  </si>
  <si>
    <t>00710945124</t>
  </si>
  <si>
    <t>Trecho SIA Trecho 14 5 / ESTACIONAMENTO HAVAN Referencia: Léo motors auto centro DENTRO do estacionamente ATACADAO MESMO PREDIO DA HAVAN - CEP 71200140 - Zona Industrial (Guará), Brasília, Distrito Federal</t>
  </si>
  <si>
    <t>71200140</t>
  </si>
  <si>
    <t>13 de maio | 02:38</t>
  </si>
  <si>
    <t>16 de maio | 15:30</t>
  </si>
  <si>
    <t>MEL42266252146LMXDF01</t>
  </si>
  <si>
    <t>2000005638100396</t>
  </si>
  <si>
    <t>MLB2109000014</t>
  </si>
  <si>
    <t>Par De Kit Pino Guia Bucha Pinça Freio Vw Crossfox Fox Gol</t>
  </si>
  <si>
    <t>Regiosmario Santana da conceicao</t>
  </si>
  <si>
    <t>02105025501</t>
  </si>
  <si>
    <t>Rua Irma Dulce 47 / Bairro Pau Miudo Referencia: Bairro Pau Miudo - CEP 48500000 - pau miúdo, Euclides da Cunha, Bahia</t>
  </si>
  <si>
    <t>Euclides da Cunha</t>
  </si>
  <si>
    <t>48500000</t>
  </si>
  <si>
    <t>13 de maio | 02:43</t>
  </si>
  <si>
    <t>14 de maio | 12:01</t>
  </si>
  <si>
    <t>MEL42266208632LMFFF01</t>
  </si>
  <si>
    <t>2000005638025588</t>
  </si>
  <si>
    <t>Paloma Larissa</t>
  </si>
  <si>
    <t>13700832621</t>
  </si>
  <si>
    <t>Quadra 8 MR 1 19 / Sala 104 Referencia: Me manda mensagem no WhatsApp que busco na portaria. - CEP 73751122 - Setor Norte, Planaltina, Goiás</t>
  </si>
  <si>
    <t>Planaltina</t>
  </si>
  <si>
    <t>73751122</t>
  </si>
  <si>
    <t>12 de maio | 19:33</t>
  </si>
  <si>
    <t>15 de maio | 11:20</t>
  </si>
  <si>
    <t>MEL42266131107LMFFF01</t>
  </si>
  <si>
    <t>2000005637974048</t>
  </si>
  <si>
    <t>Antônio Silva</t>
  </si>
  <si>
    <t>28164545848</t>
  </si>
  <si>
    <t>Rua Francisco Nery de Souza 3290 / chácara - CEP 13318110 - Centro (Jacaré), Cabreúva, São Paulo</t>
  </si>
  <si>
    <t>13318110</t>
  </si>
  <si>
    <t>13 de maio | 02:24</t>
  </si>
  <si>
    <t>13 de maio | 13:29</t>
  </si>
  <si>
    <t>MEL42266151704LMFFF01</t>
  </si>
  <si>
    <t>2000005637873964</t>
  </si>
  <si>
    <t>Aldecir Lima</t>
  </si>
  <si>
    <t>03969522161</t>
  </si>
  <si>
    <t>Rua Teodorico jurgelewisk 1813 / CEP 79990000 - Jardim panorama, Amambai, Mato Grosso do Sul</t>
  </si>
  <si>
    <t>Amambai</t>
  </si>
  <si>
    <t>79990000</t>
  </si>
  <si>
    <t>13 de maio | 00:50</t>
  </si>
  <si>
    <t>15 de maio | 12:09</t>
  </si>
  <si>
    <t>MEL42266066803LMFFF01</t>
  </si>
  <si>
    <t>2000005637856216</t>
  </si>
  <si>
    <t>MLB2719869486</t>
  </si>
  <si>
    <t>Capa De Pedal Freio Embreagem Fox 2005</t>
  </si>
  <si>
    <t>Antônio Guilhermino Antônio Guilhermino</t>
  </si>
  <si>
    <t>CPF 83491759404</t>
  </si>
  <si>
    <t>Rua Servidor João Teixeira 7 - próx a escola Athayd, Catende - CEP: 55400000, Pernambuco</t>
  </si>
  <si>
    <t>83491759404</t>
  </si>
  <si>
    <t>Rua Servidor João Teixeira 7 / próx a escola Athayd Referencia: casa amarela, portão de garagem de alumínio, procurar por Tonho ou leda - CEP 55400000 - Nova Catende ou coabh, Catende, Pernambuco</t>
  </si>
  <si>
    <t>Catende</t>
  </si>
  <si>
    <t>55400000</t>
  </si>
  <si>
    <t>13 de maio | 01:06</t>
  </si>
  <si>
    <t>14 de maio | 08:17</t>
  </si>
  <si>
    <t>MEL42266101170LMXDF01</t>
  </si>
  <si>
    <t>2000005637793232</t>
  </si>
  <si>
    <t>VA-10008</t>
  </si>
  <si>
    <t>MLB1843946691</t>
  </si>
  <si>
    <t>Aditivo Para Radiador Valclei</t>
  </si>
  <si>
    <t>Wisa industrial</t>
  </si>
  <si>
    <t>CNPJ 62739016000178</t>
  </si>
  <si>
    <t>Avenida Professor Doutor José Pugliesi 260, Atibaia - CEP: 12948090, São Paulo</t>
  </si>
  <si>
    <t>62739016000178</t>
  </si>
  <si>
    <t>Avenida Professor Doutor José Pugliesi 260 / Galpão Vermelho E Branco Referencia: Entregar em horario comercial. - CEP 12948090 - Rosário, Atibaia, São Paulo</t>
  </si>
  <si>
    <t>12948090</t>
  </si>
  <si>
    <t>13 de maio | 01:49</t>
  </si>
  <si>
    <t>15 de maio | 15:55</t>
  </si>
  <si>
    <t>MEL42266029283LMXDF01</t>
  </si>
  <si>
    <t>2000005637746446</t>
  </si>
  <si>
    <t>Maria F A Rodrigues</t>
  </si>
  <si>
    <t>07381019310</t>
  </si>
  <si>
    <t>Avenida Andrômeda 998 / ponto comercial Referencia: ponto da esfiha enfrente o espaço andrômeda - CEP 12233001 - Bosque dos Eucaliptos, São José dos Campos, São Paulo</t>
  </si>
  <si>
    <t>12233001</t>
  </si>
  <si>
    <t>13 de maio | 14:32</t>
  </si>
  <si>
    <t>MEL42266054264LMFFF01</t>
  </si>
  <si>
    <t>2000005637630918</t>
  </si>
  <si>
    <t>Jefferson Martuchi</t>
  </si>
  <si>
    <t>CPF 07892989889</t>
  </si>
  <si>
    <t>Rua Geraldo Bernardini 980 - Toldos Parati, Ourinhos - CEP: 19912270, São Paulo</t>
  </si>
  <si>
    <t>07892989889</t>
  </si>
  <si>
    <t>Rua Vereador Geraldo Bernardini 980 / Toldos Parati Referencia: Horario Comercial.
Toldos Parati - CEP 19912270 - Vila Boa Esperança, Ourinhos, São Paulo</t>
  </si>
  <si>
    <t>19912270</t>
  </si>
  <si>
    <t>13 de maio | 01:43</t>
  </si>
  <si>
    <t>15 de maio | 15:19</t>
  </si>
  <si>
    <t>MEL42265952737LMXDF01</t>
  </si>
  <si>
    <t>2000005637630448</t>
  </si>
  <si>
    <t>Anderson Aroeira Do Carmo</t>
  </si>
  <si>
    <t>04165096571</t>
  </si>
  <si>
    <t>RUA JOSE BEZERRA NETO 95 / CONFECCOES VITORIA - CEP 48830000 - Quijingue, Bahia</t>
  </si>
  <si>
    <t>Quijingue</t>
  </si>
  <si>
    <t>48830000</t>
  </si>
  <si>
    <t>15 de maio | 11:48</t>
  </si>
  <si>
    <t>MEL42266000840LMFFF01</t>
  </si>
  <si>
    <t>2000005637621394</t>
  </si>
  <si>
    <t>Valter Luiz Araujo</t>
  </si>
  <si>
    <t>43793665887</t>
  </si>
  <si>
    <t>Rua Lázaro Calazans Luz 142 / Casa - CEP 18320000 - Santa Barbara, Apiaí, São Paulo</t>
  </si>
  <si>
    <t>12 de maio | 19:38</t>
  </si>
  <si>
    <t>13 de maio | 14:58</t>
  </si>
  <si>
    <t>MEL42266002280LMFFF01</t>
  </si>
  <si>
    <t>2000005637442582</t>
  </si>
  <si>
    <t>José Luís  Alvarenga</t>
  </si>
  <si>
    <t>CPF 00538712864</t>
  </si>
  <si>
    <t>orlando frança de carvalho 629, Bebedouro - CEP: 14701375, São Paulo</t>
  </si>
  <si>
    <t>00538712864</t>
  </si>
  <si>
    <t>Rua Professor Orlando França de Carvalho 629 / Referencia: rua da Unifafib - CEP 14701375 - Centro, Bebedouro, São Paulo</t>
  </si>
  <si>
    <t>14701375</t>
  </si>
  <si>
    <t>13 de maio | 02:07</t>
  </si>
  <si>
    <t>13 de maio | 14:36</t>
  </si>
  <si>
    <t>MEL42265921184LMXDF01</t>
  </si>
  <si>
    <t>2000005637331972</t>
  </si>
  <si>
    <t>Cristiane Aparecida de Oliveira</t>
  </si>
  <si>
    <t>05288766940</t>
  </si>
  <si>
    <t>Rua Padre Eduardo SN / lavação maninha Referencia: lavação esquina ao lado estofaria... - CEP 89196000 - São Cristóvão, Salete, Santa Catarina</t>
  </si>
  <si>
    <t>Salete</t>
  </si>
  <si>
    <t>89196000</t>
  </si>
  <si>
    <t>13 de maio | 21:22</t>
  </si>
  <si>
    <t>15 de maio | 16:34</t>
  </si>
  <si>
    <t>MEL42265825027LMFFF01</t>
  </si>
  <si>
    <t>2000004441467975</t>
  </si>
  <si>
    <t>Acacio Mendonça</t>
  </si>
  <si>
    <t>CPF 34893234838</t>
  </si>
  <si>
    <t>Sebastiao Marqies De Melo 209 - Entrada Do Km 40, Embu Guaçu - CEP: 06900000, São Paulo</t>
  </si>
  <si>
    <t>34893234838</t>
  </si>
  <si>
    <t>Estrada Sebastião Marques de Mello 209 / Casa 04 Referencia: casa 04 - CEP 06909610 - Chácara dos Amigos, Embu Guaçu, São Paulo</t>
  </si>
  <si>
    <t>06909610</t>
  </si>
  <si>
    <t>13 de maio | 01:23</t>
  </si>
  <si>
    <t>13 de maio | 10:22</t>
  </si>
  <si>
    <t>MEL42265861850LMXDF01</t>
  </si>
  <si>
    <t>2000004441461077</t>
  </si>
  <si>
    <t>Alisson Messias de Macedo</t>
  </si>
  <si>
    <t>04838382170</t>
  </si>
  <si>
    <t>Rua Sebastião Justino da Silva 225 / CEP 38307186 - Lagoa Azul, Ituiutaba, Minas Gerais</t>
  </si>
  <si>
    <t>38307186</t>
  </si>
  <si>
    <t>12 de maio | 13:45</t>
  </si>
  <si>
    <t>13 de maio | 11:35</t>
  </si>
  <si>
    <t>MEL42265852028LMFFF01</t>
  </si>
  <si>
    <t>2000005637243860</t>
  </si>
  <si>
    <t>MLB2805525454</t>
  </si>
  <si>
    <t>Bieleta Dianteira Direita Tracker 2014 A 2020</t>
  </si>
  <si>
    <t>Paulo Kano</t>
  </si>
  <si>
    <t>CPF 02873196874</t>
  </si>
  <si>
    <t>Alexandre Levy 15 - Apt 85, Santo André - CEP: 09280620, São Paulo</t>
  </si>
  <si>
    <t>02873196874</t>
  </si>
  <si>
    <t>Rua Alexandre Levy 30 / CEP 09280620 - Bangú, Santo André, São Paulo</t>
  </si>
  <si>
    <t>09280620</t>
  </si>
  <si>
    <t>12 de maio | 16:13</t>
  </si>
  <si>
    <t>12 de maio | 17:58</t>
  </si>
  <si>
    <t>42265788701</t>
  </si>
  <si>
    <t>2000005637214506</t>
  </si>
  <si>
    <t>ODAIR JOAQUIM DE SOUSA RODRIGUES</t>
  </si>
  <si>
    <t>CPF 01864283327</t>
  </si>
  <si>
    <t>Rua Desembargador João mota 174 - de frente a CC modas, Jaicós - CEP: 64575000, Piauí</t>
  </si>
  <si>
    <t>01864283327</t>
  </si>
  <si>
    <t>Rua Desembargador João mota 174 / de frente a CC modas - CEP 64575000 - Centro, Jaicós, Piauí</t>
  </si>
  <si>
    <t>Jaicós</t>
  </si>
  <si>
    <t>64575000</t>
  </si>
  <si>
    <t>13 de maio | 04:51</t>
  </si>
  <si>
    <t>17 de maio | 11:29</t>
  </si>
  <si>
    <t>MEL42265819198LMXDF01</t>
  </si>
  <si>
    <t>2000005637137780</t>
  </si>
  <si>
    <t>MLB2603230492</t>
  </si>
  <si>
    <t>Kit Pino Guia Pinça De Freio Diant 1lado L200 Sport 2004</t>
  </si>
  <si>
    <t>fe fe</t>
  </si>
  <si>
    <t>CPF 30576542822</t>
  </si>
  <si>
    <t>Voluntários da Pátria 2798 - 64, São Paulo - CEP: 02402100, São Paulo</t>
  </si>
  <si>
    <t>30576542822</t>
  </si>
  <si>
    <t>2000005637137438</t>
  </si>
  <si>
    <t>MLB3173816582</t>
  </si>
  <si>
    <t>Elson  Vieira</t>
  </si>
  <si>
    <t>CPF 87938456853</t>
  </si>
  <si>
    <t>Rua Filipinas 160, Santo André - CEP: 09270420, São Paulo</t>
  </si>
  <si>
    <t>87938456853</t>
  </si>
  <si>
    <t>Rua Filipinas 123 / CEP 09270420 - Parque Novo Oratório, Santo André, São Paulo</t>
  </si>
  <si>
    <t>09270420</t>
  </si>
  <si>
    <t>12 de maio | 17:12</t>
  </si>
  <si>
    <t>42265790028</t>
  </si>
  <si>
    <t>2000005637051154</t>
  </si>
  <si>
    <t>luizcesar boaventura</t>
  </si>
  <si>
    <t>CPF 07101699650</t>
  </si>
  <si>
    <t>Mariana cândida ferreira 521, Nova Ponte - CEP: 38160000, Minas Gerais</t>
  </si>
  <si>
    <t>07101699650</t>
  </si>
  <si>
    <t>Mariana cândida ferreira 521 / CEP 38160000 - Almeida Campos, Nova Ponte, Minas Gerais</t>
  </si>
  <si>
    <t>13 de maio | 01:02</t>
  </si>
  <si>
    <t>MEL42265699267LMXDF01</t>
  </si>
  <si>
    <t>2000005636934128</t>
  </si>
  <si>
    <t>Guilherme Goncalves de Almeida</t>
  </si>
  <si>
    <t>10120987619</t>
  </si>
  <si>
    <t>Rua Jeová de Assis Gomes 83 / CEP 31575600 - Lagoa, Belo Horizonte, Minas Gerais</t>
  </si>
  <si>
    <t>31575600</t>
  </si>
  <si>
    <t>12 de maio | 17:48</t>
  </si>
  <si>
    <t>13 de maio | 10:45</t>
  </si>
  <si>
    <t>MEL42265652607LMFFF01</t>
  </si>
  <si>
    <t>2000005636584460</t>
  </si>
  <si>
    <t>Valdemir Morais</t>
  </si>
  <si>
    <t>CPF 17892763813</t>
  </si>
  <si>
    <t>Rua Miguel Straccialana 39, Campinas - CEP: 13057533, São Paulo</t>
  </si>
  <si>
    <t>17892763813</t>
  </si>
  <si>
    <t>13057533</t>
  </si>
  <si>
    <t>2000005636309150</t>
  </si>
  <si>
    <t>MLB3068432736</t>
  </si>
  <si>
    <t>Bandeja  Esquerda Siena 1997 Á 2001 Com Pivô</t>
  </si>
  <si>
    <t>Elias Jose da Silva</t>
  </si>
  <si>
    <t>CPF 42539221807</t>
  </si>
  <si>
    <t>Rua 08 40 - Colocar Recreio Santista Como Bairro Se Não A Entrega Não É Efetuada, Peruíbe - CEP: 11750000, São Paulo</t>
  </si>
  <si>
    <t>42539221807</t>
  </si>
  <si>
    <t>Peruíbe</t>
  </si>
  <si>
    <t>11750000</t>
  </si>
  <si>
    <t>2000004441011633</t>
  </si>
  <si>
    <t>MLB3068469273</t>
  </si>
  <si>
    <t>Bandeja Direita Palio 1996 Á 2001 Com Pivô</t>
  </si>
  <si>
    <t>Joao paulo Rosa</t>
  </si>
  <si>
    <t>CPF 42333526807</t>
  </si>
  <si>
    <t>Avenida Joaquim Moreira Ávila 770 - Apartamento 43 bloco 06, São José dos Campos - CEP: 12213266, São Paulo</t>
  </si>
  <si>
    <t>42333526807</t>
  </si>
  <si>
    <t>Avenida Joaquim Moreira Ávila 770 / Apartamento Referencia: ao lado do mercadinho Minas Gerais Apartamento 43 Bloco 6 - CEP 12213266 - Jardim Minas Gerais, São José dos Campos, São Paulo</t>
  </si>
  <si>
    <t>12213266</t>
  </si>
  <si>
    <t>12 de maio | 22:47</t>
  </si>
  <si>
    <t>13 de maio | 13:34</t>
  </si>
  <si>
    <t>MEL42265411281LMXDF01</t>
  </si>
  <si>
    <t>2000004440991501</t>
  </si>
  <si>
    <t>Clauber Silva Santos</t>
  </si>
  <si>
    <t>01452674582</t>
  </si>
  <si>
    <t>Rua São Tomé 2 / CEP 40320485 - Caixa D'Água, Salvador, Bahia</t>
  </si>
  <si>
    <t>40320485</t>
  </si>
  <si>
    <t>12 de maio | 23:18</t>
  </si>
  <si>
    <t>13 de maio | 11:12</t>
  </si>
  <si>
    <t>MEL42265443206LMFFF01</t>
  </si>
  <si>
    <t>2000005635969114</t>
  </si>
  <si>
    <t>par222010/11b</t>
  </si>
  <si>
    <t>MLB2961038202</t>
  </si>
  <si>
    <t>Par Braço Oscilante Com Bucha Apollo 1990 A 1992</t>
  </si>
  <si>
    <t>Felipe Cursino dos Santos</t>
  </si>
  <si>
    <t>CPF 07829517401</t>
  </si>
  <si>
    <t>Rua Manoel Laurindo da Silva 215 - Casa, Caruaru - CEP: 55042320, Pernambuco</t>
  </si>
  <si>
    <t>07829517401</t>
  </si>
  <si>
    <t>Avenida Campina Grande 2148 / loja de peças  Referencia: Loja de Carlos Monteiro peças de caminhão(após Erasmo madeireira) - CEP 55014295 - Maurício de Nassau, Caruaru, Pernambuco</t>
  </si>
  <si>
    <t>Caruaru</t>
  </si>
  <si>
    <t>55014295</t>
  </si>
  <si>
    <t>16 de maio | 01:28</t>
  </si>
  <si>
    <t>17 de maio | 13:59</t>
  </si>
  <si>
    <t>MEL42265315342LMXDF01</t>
  </si>
  <si>
    <t>2000005633758768</t>
  </si>
  <si>
    <t>andersonleandrodelima leandro</t>
  </si>
  <si>
    <t>CPF 27682958847</t>
  </si>
  <si>
    <t>prof maria vera lombardi siqueira 126 - ¿ casa 2, São Paulo - CEP: 08461580, São Paulo</t>
  </si>
  <si>
    <t>27682958847</t>
  </si>
  <si>
    <t>Rua Professora Maria Vera Lombardi Siqueira 126 / casa Referencia: próx escola aquilo ribeiro - CEP 08461580 - Jardim São Paulo(Zona Leste), São Paulo, São Paulo</t>
  </si>
  <si>
    <t>08461580</t>
  </si>
  <si>
    <t>12 de maio | 16:33</t>
  </si>
  <si>
    <t>12 de maio | 18:14</t>
  </si>
  <si>
    <t>42264361178</t>
  </si>
  <si>
    <t>2000004440845603</t>
  </si>
  <si>
    <t>Igor Cesar Menoni</t>
  </si>
  <si>
    <t>CPF 41862978867</t>
  </si>
  <si>
    <t>Anézia Maria De Jesus 1063 - Casa, Sebastianópolis do Sul - CEP: 15180000, São Paulo</t>
  </si>
  <si>
    <t>41862978867</t>
  </si>
  <si>
    <t>Rua Anezia Maria De Jesus 1063 / Casa Referencia: Casas Novas CDHU Campainha E Caixa De Correio Na Cor Dourada - CEP 15180000 - Noroeste Paulista, Sebastianópolis do Sul, São Paulo</t>
  </si>
  <si>
    <t>13 de maio | 01:03</t>
  </si>
  <si>
    <t>MEL42265303554LMXDF01</t>
  </si>
  <si>
    <t>2000005635547594</t>
  </si>
  <si>
    <t>Par-12152</t>
  </si>
  <si>
    <t>MLB2221275000</t>
  </si>
  <si>
    <t>2 Kits Pino Buchas Dobradiça Porta Del Rey 1982</t>
  </si>
  <si>
    <t>antonio carlos  Xavier soares</t>
  </si>
  <si>
    <t>CPF 68078544049</t>
  </si>
  <si>
    <t>General neto  24 - Casa, Caçapava do sul  - CEP: 96570000, Rio Grande do Sul</t>
  </si>
  <si>
    <t>68078544049</t>
  </si>
  <si>
    <t>Rua Barão de Caçapava promotoria de justiça 823 / casa Referencia: Antoniocarlosxaviersoares   ou Dilseane - CEP 96570000 - Centro, Caçapava do Sul, Rio Grande do Sul</t>
  </si>
  <si>
    <t>Caçapava do Sul</t>
  </si>
  <si>
    <t>96570000</t>
  </si>
  <si>
    <t>13 de maio | 04:28</t>
  </si>
  <si>
    <t>16 de maio | 12:29</t>
  </si>
  <si>
    <t>MEL42265088199LMXDF01</t>
  </si>
  <si>
    <t>2000005635420004</t>
  </si>
  <si>
    <t>O produto devolvido chegou em quarta-feira, 17 de maio.</t>
  </si>
  <si>
    <t>Rogerio Souza</t>
  </si>
  <si>
    <t>CPF 29809911807</t>
  </si>
  <si>
    <t>giacomo garrini 1387, São Paulo - CEP: 05567170, São Paulo</t>
  </si>
  <si>
    <t>29809911807</t>
  </si>
  <si>
    <t>16 de maio | 16:38</t>
  </si>
  <si>
    <t>17 de maio | 12:38</t>
  </si>
  <si>
    <t>OV478530174BR</t>
  </si>
  <si>
    <t>2000005635421112</t>
  </si>
  <si>
    <t>MLB3106265562</t>
  </si>
  <si>
    <t>Kit Alavanca Cambio Santana Cht Ap 1982 À 2006</t>
  </si>
  <si>
    <t>janaina timoteo</t>
  </si>
  <si>
    <t>CPF 42981704893</t>
  </si>
  <si>
    <t>Avenida 18 1728, Orlândia - CEP: 14620000, São Paulo</t>
  </si>
  <si>
    <t>42981704893</t>
  </si>
  <si>
    <t>Avenida 18 1728 / CEP 14620000 - Jardim cidade alta, Orlândia, São Paulo</t>
  </si>
  <si>
    <t>Orlândia</t>
  </si>
  <si>
    <t>14620000</t>
  </si>
  <si>
    <t>13 de maio | 00:49</t>
  </si>
  <si>
    <t>13 de maio | 14:47</t>
  </si>
  <si>
    <t>MEL42265082244LMXDF01</t>
  </si>
  <si>
    <t>2000004440599499</t>
  </si>
  <si>
    <t>valdemir bergamo</t>
  </si>
  <si>
    <t>CPF 17880552847</t>
  </si>
  <si>
    <t>Avenida Daniel Pellizzari 810 - Casa 2, Jundiaí - CEP: 13213246, São Paulo</t>
  </si>
  <si>
    <t>17880552847</t>
  </si>
  <si>
    <t>23 de maio | 10:31</t>
  </si>
  <si>
    <t>MEL42287612058LMXDR01</t>
  </si>
  <si>
    <t>2000005635367282</t>
  </si>
  <si>
    <t>Paulo Domizetti Pereira</t>
  </si>
  <si>
    <t>12416475851</t>
  </si>
  <si>
    <t>sítio vale dourado SN / casa dos violinos Referencia: casa dos violinos em frente às estufas da Patrícia - CEP 18240000 - BOMBOM, Angatuba, São Paulo</t>
  </si>
  <si>
    <t>12 de maio | 00:42</t>
  </si>
  <si>
    <t>12 de maio | 15:03</t>
  </si>
  <si>
    <t>MEL42265013485LMFFF01</t>
  </si>
  <si>
    <t>2000004440569491</t>
  </si>
  <si>
    <t>Camila Costa Lopes</t>
  </si>
  <si>
    <t>CPF 14597749659</t>
  </si>
  <si>
    <t>Rua Monsenhor Fernando 171, Maravilhas - CEP: 35666000, Minas Gerais</t>
  </si>
  <si>
    <t>14597749659</t>
  </si>
  <si>
    <t>Rua Monsenhor Fernando 171 / Referencia: Rua da antiga creche - CEP 35666000 - centro, Maravilhas, Minas Gerais</t>
  </si>
  <si>
    <t>Maravilhas</t>
  </si>
  <si>
    <t>35666000</t>
  </si>
  <si>
    <t>13 de maio | 00:31</t>
  </si>
  <si>
    <t>16 de maio | 10:21</t>
  </si>
  <si>
    <t>MEL42265030148LMXDF01</t>
  </si>
  <si>
    <t>2000005635225786</t>
  </si>
  <si>
    <t>TANIA MOREIRA</t>
  </si>
  <si>
    <t>CPF 09087254776</t>
  </si>
  <si>
    <t>Rua Cento e Um 32 - Casa, Cariacica - CEP: 29157296, Espírito Santo</t>
  </si>
  <si>
    <t>09087254776</t>
  </si>
  <si>
    <t>17 de maio | 02:21</t>
  </si>
  <si>
    <t>MEL42274374198LMXDR01</t>
  </si>
  <si>
    <t>2000004440531275</t>
  </si>
  <si>
    <t>Antonio Vitor Moreira Aguiar</t>
  </si>
  <si>
    <t>05375158523</t>
  </si>
  <si>
    <t>Avenida Guanambi 1492 / Sobrado na esquina Referencia: Abaixo do colégio polivalente - CEP 45051445 - Brasil, Vitória da Conquista, Bahia</t>
  </si>
  <si>
    <t>Vitória da Conquista</t>
  </si>
  <si>
    <t>45051445</t>
  </si>
  <si>
    <t>12 de maio | 17:16</t>
  </si>
  <si>
    <t>15 de maio | 10:12</t>
  </si>
  <si>
    <t>MEL42264942613LMFFF01</t>
  </si>
  <si>
    <t>2000005635082258</t>
  </si>
  <si>
    <t>Dênysson Alves</t>
  </si>
  <si>
    <t>CPF 86117839561</t>
  </si>
  <si>
    <t>Rua fortaleza 520, Santo Antônio de Jesus - CEP: 44430318, Bahia</t>
  </si>
  <si>
    <t>86117839561</t>
  </si>
  <si>
    <t>17 de maio | 10:56</t>
  </si>
  <si>
    <t>QC692454885BR</t>
  </si>
  <si>
    <t>2000005635037912</t>
  </si>
  <si>
    <t>GRAZIANO NOTTAR</t>
  </si>
  <si>
    <t>CPF 91914922972</t>
  </si>
  <si>
    <t>Rua Curitiba 226 - sala, Planalto - CEP: 85750000, Paraná</t>
  </si>
  <si>
    <t>91914922972</t>
  </si>
  <si>
    <t>Rua Curitiba 226 / sala Referencia: ao lado escritório Tovo - CEP 85750000 - centro, Planalto, Paraná</t>
  </si>
  <si>
    <t>Planalto</t>
  </si>
  <si>
    <t>85750000</t>
  </si>
  <si>
    <t>13 de maio | 01:09</t>
  </si>
  <si>
    <t>15 de maio | 13:44</t>
  </si>
  <si>
    <t>MEL42264872219LMXDF01</t>
  </si>
  <si>
    <t>2000005635021834</t>
  </si>
  <si>
    <t>MLB3136836476</t>
  </si>
  <si>
    <t>Bandeja Dianteira Esquerda Com Pivô Fiat Punto 2006 A 2014</t>
  </si>
  <si>
    <t>George Martins</t>
  </si>
  <si>
    <t>CPF 75310856668</t>
  </si>
  <si>
    <t>Av Presidente Vargas 1646, Brumadinho - CEP: 35460000, Minas Gerais</t>
  </si>
  <si>
    <t>75310856668</t>
  </si>
  <si>
    <t>Rua Presidente Vargas 1646 / último endereço antes do clube Aurora - CEP 35460000 - AURORA, Brumadinho, Minas Gerais</t>
  </si>
  <si>
    <t>Brumadinho</t>
  </si>
  <si>
    <t>35460000</t>
  </si>
  <si>
    <t>12 de maio | 23:47</t>
  </si>
  <si>
    <t>15 de maio | 15:36</t>
  </si>
  <si>
    <t>MEL42264863871LMXDF01</t>
  </si>
  <si>
    <t>2000004440426673</t>
  </si>
  <si>
    <t xml:space="preserve">Marcos Jordao Vieira De Souza  Jordao </t>
  </si>
  <si>
    <t>42383691810</t>
  </si>
  <si>
    <t>Rua Quatro 51 / chacaras treis dias Referencia: comdominio de chacaras treis dias - CEP 18285000 - treis dias, Cesário Lange, São Paulo</t>
  </si>
  <si>
    <t>Cesário Lange</t>
  </si>
  <si>
    <t>18285000</t>
  </si>
  <si>
    <t>12 de maio | 00:45</t>
  </si>
  <si>
    <t>12 de maio | 15:42</t>
  </si>
  <si>
    <t>MEL42264888306LMFFF01</t>
  </si>
  <si>
    <t>2000005634820352</t>
  </si>
  <si>
    <t xml:space="preserve">FRANKLIN PEONORIO </t>
  </si>
  <si>
    <t>38956421854</t>
  </si>
  <si>
    <t>Rua Inácio Bahia 60 / Auto Posto São Bento Referencia: Posto De Gasolina SÃO BENTINHO - CEP 39820000 - São FRANCISCO, Novo Cruzeiro, Minas Gerais</t>
  </si>
  <si>
    <t>Novo Cruzeiro</t>
  </si>
  <si>
    <t>39820000</t>
  </si>
  <si>
    <t>12 de maio | 18:47</t>
  </si>
  <si>
    <t>16 de maio | 13:39</t>
  </si>
  <si>
    <t>MEL42264777937LMFFF01</t>
  </si>
  <si>
    <t>2000005634732132</t>
  </si>
  <si>
    <t>Idalmo Ferreira Borges</t>
  </si>
  <si>
    <t>CPF 07040844656</t>
  </si>
  <si>
    <t>Belo Horizonte 101 - casa, Frutal - CEP: 38200000, Minas Gerais</t>
  </si>
  <si>
    <t>07040844656</t>
  </si>
  <si>
    <t>Rua Antônio José Machado 282 / casa - CEP 38206354 - Jardim das Palmeiras, Frutal, Minas Gerais</t>
  </si>
  <si>
    <t>Frutal</t>
  </si>
  <si>
    <t>38206354</t>
  </si>
  <si>
    <t>15 de maio | 12:47</t>
  </si>
  <si>
    <t>MEL42264740241LMXDF01</t>
  </si>
  <si>
    <t>2000004440280373</t>
  </si>
  <si>
    <t>Adrian Jose Tineo Diaz</t>
  </si>
  <si>
    <t>70851960251</t>
  </si>
  <si>
    <t>Rua Canários 440 / CEP 89809730 - Efapi, Chapecó, Santa Catarina</t>
  </si>
  <si>
    <t>89809730</t>
  </si>
  <si>
    <t>12 de maio | 23:35</t>
  </si>
  <si>
    <t>15 de maio | 13:19</t>
  </si>
  <si>
    <t>MEL42264783096LMFFF01</t>
  </si>
  <si>
    <t>2000005634440778</t>
  </si>
  <si>
    <t>André cogo</t>
  </si>
  <si>
    <t>02875092065</t>
  </si>
  <si>
    <t>Rua mariz de bairros 1334 / CEP 97770000 - Nova Esperança do Sul, Rio Grande do Sul</t>
  </si>
  <si>
    <t>Nova Esperança do Sul</t>
  </si>
  <si>
    <t>97770000</t>
  </si>
  <si>
    <t>12 de maio | 14:25</t>
  </si>
  <si>
    <t>13 de maio | 13:14</t>
  </si>
  <si>
    <t>MEL42264621573LMFFF01</t>
  </si>
  <si>
    <t>2000005634418336</t>
  </si>
  <si>
    <t>MLB2831321344</t>
  </si>
  <si>
    <t>Cabo De Capô Fox Flex Com Alavanca 2003 A 2005</t>
  </si>
  <si>
    <t>italo alves pereira</t>
  </si>
  <si>
    <t>CPF 03372043570</t>
  </si>
  <si>
    <t>rua manoel da nobrega 1250 - loja de gesso, Diadema - CEP: 09910720, São Paulo</t>
  </si>
  <si>
    <t>03372043570</t>
  </si>
  <si>
    <t>Rua Manoel da Nóbrega 1250 / Referencia: valmar gesso - CEP 09910720 - Centro, Diadema, São Paulo</t>
  </si>
  <si>
    <t>09910720</t>
  </si>
  <si>
    <t>12 de maio | 16:17</t>
  </si>
  <si>
    <t>12 de maio | 18:50</t>
  </si>
  <si>
    <t>SAMUEL SILVA</t>
  </si>
  <si>
    <t>42264610137</t>
  </si>
  <si>
    <t>2000004440076965</t>
  </si>
  <si>
    <t>Gabriel Dos Santos Prado</t>
  </si>
  <si>
    <t>47065221881</t>
  </si>
  <si>
    <t>Rua Conselheiro Saraiva 17 / CEP 11013520 - Vila Nova, Santos, São Paulo</t>
  </si>
  <si>
    <t>Santos</t>
  </si>
  <si>
    <t>11013520</t>
  </si>
  <si>
    <t>12 de maio | 01:31</t>
  </si>
  <si>
    <t>15 de maio | 13:41</t>
  </si>
  <si>
    <t>MEL42264637686LMFFF01</t>
  </si>
  <si>
    <t>2000005634358702</t>
  </si>
  <si>
    <t>Chegará entre 5 e 9 de junho. Se houver algum problema, você pode nos avisar quando receber.</t>
  </si>
  <si>
    <t>MLB3079653112</t>
  </si>
  <si>
    <t>Par Bandeja Inferior Com Pivô Pointer 1993 A 1996</t>
  </si>
  <si>
    <t>igor galloni</t>
  </si>
  <si>
    <t>CPF 44681083801</t>
  </si>
  <si>
    <t>Rua Dos Brunelli 304 - casa, boa esperanca do sul - CEP: 14930000, São Paulo</t>
  </si>
  <si>
    <t>44681083801</t>
  </si>
  <si>
    <t>26 de maio | 10:57</t>
  </si>
  <si>
    <t>QC596447493BR</t>
  </si>
  <si>
    <t>2000004440060975</t>
  </si>
  <si>
    <t>Yasmin Costa</t>
  </si>
  <si>
    <t>46232364805</t>
  </si>
  <si>
    <t>Alameda Roberto Sabag 149 / CEP 17250264 - Jardim Nova Bariri, Bariri, São Paulo</t>
  </si>
  <si>
    <t>Bariri</t>
  </si>
  <si>
    <t>17250264</t>
  </si>
  <si>
    <t>12 de maio | 20:37</t>
  </si>
  <si>
    <t>14 de maio | 15:34</t>
  </si>
  <si>
    <t>MEL42264620110LMFFF01</t>
  </si>
  <si>
    <t>2000005634236068</t>
  </si>
  <si>
    <t>Iuri Rates Costa</t>
  </si>
  <si>
    <t>CPF 00917375084</t>
  </si>
  <si>
    <t>Rua Hugo Alovisi 286 - Casa, Passo Fundo - CEP: 99062560, Rio Grande do Sul</t>
  </si>
  <si>
    <t>00917375084</t>
  </si>
  <si>
    <t>Rua Cuiabá 46 / Altos da Boa Vista Referencia: Casa cinza em frente a caixa de água da corsan - CEP 92480000 - Califórnia, Nova Santa Rita, Rio Grande do Sul</t>
  </si>
  <si>
    <t>Nova Santa Rita</t>
  </si>
  <si>
    <t>92480000</t>
  </si>
  <si>
    <t>13 de maio | 00:20</t>
  </si>
  <si>
    <t>13 de maio | 17:31</t>
  </si>
  <si>
    <t>MEL42264536519LMXDF01</t>
  </si>
  <si>
    <t>2000005634174044</t>
  </si>
  <si>
    <t>Em devolução</t>
  </si>
  <si>
    <t>Estamos devolvendo o produto ao centro de distribuição do Mercado Livre ou ao seu endereço, conforme o caso.</t>
  </si>
  <si>
    <t>cristiano Moschetta</t>
  </si>
  <si>
    <t>26382041882</t>
  </si>
  <si>
    <t>09850300</t>
  </si>
  <si>
    <t>12 de maio | 00:52</t>
  </si>
  <si>
    <t>MEL42264556158LMFFF01</t>
  </si>
  <si>
    <t>https://myaccount.mercadolivre.com.br/shipments/42264556158/detail</t>
  </si>
  <si>
    <t>2000005634136808</t>
  </si>
  <si>
    <t>Jean Silva</t>
  </si>
  <si>
    <t>80717900282</t>
  </si>
  <si>
    <t>Rua Bertolino Pereira 6824 / Referencia: casa próximo ao Rei dos Radiadores - CEP 64868000 - Fátima, Baixa Grande do Ribeiro, Piauí</t>
  </si>
  <si>
    <t>Baixa Grande do Ribeiro</t>
  </si>
  <si>
    <t>64868000</t>
  </si>
  <si>
    <t>12 de maio | 02:40</t>
  </si>
  <si>
    <t>14 de maio | 10:58</t>
  </si>
  <si>
    <t>MEL42264494359LMFFF01</t>
  </si>
  <si>
    <t>2000005634106994</t>
  </si>
  <si>
    <t>MLB2997529622</t>
  </si>
  <si>
    <t>Erick peter</t>
  </si>
  <si>
    <t>CPF 23232849830</t>
  </si>
  <si>
    <t>Rua Maria De Jesus Freitas Duas 19 - Casa, Itapecerica da Serra - CEP: 06857174, São Paulo</t>
  </si>
  <si>
    <t>23232849830</t>
  </si>
  <si>
    <t>Rua Maria de Jesus Freitas Dias 19 / casa - CEP 06857174 - Recreio Primavera, Itapecerica da Serra, São Paulo</t>
  </si>
  <si>
    <t>Itapecerica da Serra</t>
  </si>
  <si>
    <t>06857174</t>
  </si>
  <si>
    <t>13 de maio | 11:59</t>
  </si>
  <si>
    <t>MEL42264528240LMXDF01</t>
  </si>
  <si>
    <t>2000005634052434</t>
  </si>
  <si>
    <t>MLB1985407634</t>
  </si>
  <si>
    <t>Par Kit Rolamento Traseiro Daewoo Lanos 1.6 16v S/abs 97-02</t>
  </si>
  <si>
    <t>Luiz Henrique Dos Santos</t>
  </si>
  <si>
    <t>CPF 09120111819</t>
  </si>
  <si>
    <t>Rua Pedro Serode 26 - Casa, Mauá - CEP: 09340430, São Paulo</t>
  </si>
  <si>
    <t>09120111819</t>
  </si>
  <si>
    <t>Rua Pedro Serode 26 / Casa Referencia: Casa 26 - CEP 09340430 - Jardim Mauá, Mauá, São Paulo</t>
  </si>
  <si>
    <t>09340430</t>
  </si>
  <si>
    <t>12 de maio | 16:28</t>
  </si>
  <si>
    <t>12 de maio | 20:09</t>
  </si>
  <si>
    <t>42264448937</t>
  </si>
  <si>
    <t>2000005634012088</t>
  </si>
  <si>
    <t>MLB3003674062</t>
  </si>
  <si>
    <t>Cabo De Marcha Engate Strada 1.5 1.6 1999 A 2002</t>
  </si>
  <si>
    <t>Dérick de Souza Lima</t>
  </si>
  <si>
    <t>CPF 05269060736</t>
  </si>
  <si>
    <t>Rodovia Amaral Peixoto 100 - km 2,5 rua B, Niterói - CEP: 24140005, Rio de Janeiro</t>
  </si>
  <si>
    <t>05269060736</t>
  </si>
  <si>
    <t>Rodovia Amaral Peixoto 100 / km 25 rua B - rua ao lado da 1001 Referencia: rua ao lado da garagem da viação 1001 - CEP 24140005 - Baldeador, Niterói, Rio de Janeiro</t>
  </si>
  <si>
    <t>24140005</t>
  </si>
  <si>
    <t>13 de maio | 03:05</t>
  </si>
  <si>
    <t>14 de maio | 11:43</t>
  </si>
  <si>
    <t>MEL42264428747LMXDF01</t>
  </si>
  <si>
    <t>2000005633921244</t>
  </si>
  <si>
    <t>Carlos Onçay</t>
  </si>
  <si>
    <t>CPF 38712865087</t>
  </si>
  <si>
    <t>Rua Ruben Berta 35 - CONDOMINIO CASA 03, Porto Alegre - CEP: 91240310, Rio Grande do Sul</t>
  </si>
  <si>
    <t>38712865087</t>
  </si>
  <si>
    <t>Rua Ruben Berta 35 / Casa 03 - CEP 91240310 - Jardim Leopoldina, Porto Alegre, Rio Grande do Sul</t>
  </si>
  <si>
    <t>91240310</t>
  </si>
  <si>
    <t>13 de maio | 16:32</t>
  </si>
  <si>
    <t>MEL42264386737LMXDF01</t>
  </si>
  <si>
    <t>2000005633888172</t>
  </si>
  <si>
    <t xml:space="preserve">Jailson Da Silva </t>
  </si>
  <si>
    <t>71621024504</t>
  </si>
  <si>
    <t>Rua Dom avelar 190 / Casa Referencia: Rua Trav dom Avelar nú 190
Casa - CEP 43813300 - Dom Avelar, Candeias, Bahia</t>
  </si>
  <si>
    <t>43813300</t>
  </si>
  <si>
    <t>12 de maio | 12:49</t>
  </si>
  <si>
    <t>12 de maio | 18:56</t>
  </si>
  <si>
    <t>MEL42264366161LMFFF01</t>
  </si>
  <si>
    <t>2000005633842994</t>
  </si>
  <si>
    <t>Evilasio Antonio de Souza Neto</t>
  </si>
  <si>
    <t>CPF 01502669528</t>
  </si>
  <si>
    <t>Travessa Simões filho 57 - Vilar motos em frente ao SAMU, Senhor do Bonfim - CEP: 48970000, Bahia</t>
  </si>
  <si>
    <t>01502669528</t>
  </si>
  <si>
    <t>24 de maio | 14:18</t>
  </si>
  <si>
    <t>QC670293381BR</t>
  </si>
  <si>
    <t>2000005633829108</t>
  </si>
  <si>
    <t>Ezequias De souza</t>
  </si>
  <si>
    <t>CPF 26170415819</t>
  </si>
  <si>
    <t>Av Brasil  398 - Apartamento 1, Paulínia - CEP: 13145469, São Paulo</t>
  </si>
  <si>
    <t>26170415819</t>
  </si>
  <si>
    <t>AV JOSE PAULINO 117 / PRÓXIMO AO POSTO BEIRA RIO - CEP 13140076 - Paulínia, São Paulo</t>
  </si>
  <si>
    <t>Paulínia</t>
  </si>
  <si>
    <t>13140076</t>
  </si>
  <si>
    <t>13 de maio | 01:26</t>
  </si>
  <si>
    <t>15 de maio | 13:28</t>
  </si>
  <si>
    <t>MEL42264345325LMXDF01</t>
  </si>
  <si>
    <t>https://myaccount.mercadolivre.com.br/shipments/42264345325/detail</t>
  </si>
  <si>
    <t>2000005627207758</t>
  </si>
  <si>
    <t>José Mackmillan</t>
  </si>
  <si>
    <t>05896218079</t>
  </si>
  <si>
    <t>Travessa Seis 113 / Referencia: Ao Lado Do Campo Do "Nortense" - CEP 96225000 - Veneza, São José do Norte, Rio Grande do Sul</t>
  </si>
  <si>
    <t>São José do Norte</t>
  </si>
  <si>
    <t>96225000</t>
  </si>
  <si>
    <t>12 de maio | 14:27</t>
  </si>
  <si>
    <t>13 de maio | 12:29</t>
  </si>
  <si>
    <t>MEL42261522829LMFFF01</t>
  </si>
  <si>
    <t>2000005633676288</t>
  </si>
  <si>
    <t>Leonardo Monteiro</t>
  </si>
  <si>
    <t>CPF 04672013669</t>
  </si>
  <si>
    <t>Rua Professor José Otaviano Pereira 530, Varginha - CEP: 37005018, Minas Gerais</t>
  </si>
  <si>
    <t>04672013669</t>
  </si>
  <si>
    <t>Rua Francisco Aureliano Paiva 715 / Casa ao lado do 601 Referencia: Casa ao lado do 601 - CEP 37018391 - Campos Elíseos, Varginha, Minas Gerais</t>
  </si>
  <si>
    <t>37018391</t>
  </si>
  <si>
    <t>12 de maio | 23:53</t>
  </si>
  <si>
    <t>13 de maio | 11:02</t>
  </si>
  <si>
    <t>MEL42264277045LMXDF01</t>
  </si>
  <si>
    <t>2000005633719074</t>
  </si>
  <si>
    <t>Josiane Santos Josiane Santos</t>
  </si>
  <si>
    <t>04322309550</t>
  </si>
  <si>
    <t>Frente a quadra 50 / casa - CEP 48490000 - urbis, Inhambupe, Bahia</t>
  </si>
  <si>
    <t>15 de maio | 17:46</t>
  </si>
  <si>
    <t>MEL42264346288LMFFF01</t>
  </si>
  <si>
    <t>2000005633704302</t>
  </si>
  <si>
    <t>MLB3274740344</t>
  </si>
  <si>
    <t>Cabo De Capô Com Alavanca 1575mm Palio 1996 A 2000</t>
  </si>
  <si>
    <t>clayton aparecido</t>
  </si>
  <si>
    <t>CPF 44187943870</t>
  </si>
  <si>
    <t>Maraba 348, Colômbia - CEP: 14795000, São Paulo</t>
  </si>
  <si>
    <t>44187943870</t>
  </si>
  <si>
    <t>Rua João Chagas 130 / casa Referencia: do lado da antiga padaria do kiki - CEP 38120000 - José Borges de sene, Conceição das Alagoas, Minas Gerais</t>
  </si>
  <si>
    <t>Conceição das Alagoas</t>
  </si>
  <si>
    <t>38120000</t>
  </si>
  <si>
    <t>MEL42264289339LMXDF01</t>
  </si>
  <si>
    <t>2000004439799543</t>
  </si>
  <si>
    <t>Thiago Mineli Neves</t>
  </si>
  <si>
    <t>42794490826</t>
  </si>
  <si>
    <t>Rua Manoel Guedes 211 / real park Referencia: deixar com qualquer vizinho se não houver ninguém no endereço - CEP 08752645 - Real Park Tietê Jundiapeba, Mogi das Cruzes, São Paulo</t>
  </si>
  <si>
    <t>08752645</t>
  </si>
  <si>
    <t>12 de maio | 02:33</t>
  </si>
  <si>
    <t>12 de maio | 13:19</t>
  </si>
  <si>
    <t>MEL42264284152LMFFF01</t>
  </si>
  <si>
    <t>2000004439792869</t>
  </si>
  <si>
    <t>JUVENILSON SILVA SACRAMENTO</t>
  </si>
  <si>
    <t>CPF 09081654802</t>
  </si>
  <si>
    <t>Rua Raul Marques Marinho 447, São Paulo - CEP: 04653150, São Paulo</t>
  </si>
  <si>
    <t>09081654802</t>
  </si>
  <si>
    <t>Rua Raul Marques Marinho 447 / casa - CEP 04653150 - Vila Inglesa, São Paulo, São Paulo</t>
  </si>
  <si>
    <t>04653150</t>
  </si>
  <si>
    <t>12 de maio | 16:24</t>
  </si>
  <si>
    <t>12 de maio | 19:32</t>
  </si>
  <si>
    <t>42264228181</t>
  </si>
  <si>
    <t>2000005633497544</t>
  </si>
  <si>
    <t>invitacir invitacir</t>
  </si>
  <si>
    <t>81370865953</t>
  </si>
  <si>
    <t>Avenida Professor Joaquim Amarante 903 / Referencia: Proximo ao mortuário - CEP 89566460 - Amarante, Videira, Santa Catarina</t>
  </si>
  <si>
    <t>89566460</t>
  </si>
  <si>
    <t>12 de maio | 02:48</t>
  </si>
  <si>
    <t>13 de maio | 13:48</t>
  </si>
  <si>
    <t>MEL42264205347LMFFF01</t>
  </si>
  <si>
    <t>2000005633485742</t>
  </si>
  <si>
    <t>Marcielo Cavalcante</t>
  </si>
  <si>
    <t>16995281870</t>
  </si>
  <si>
    <t>Rua Cabapoama 105 / CEP 08110050 - Vila Simone, São Paulo, São Paulo</t>
  </si>
  <si>
    <t>08110050</t>
  </si>
  <si>
    <t>12 de maio | 11:41</t>
  </si>
  <si>
    <t>MEL42264250378LMFFF01</t>
  </si>
  <si>
    <t>2000005633493176</t>
  </si>
  <si>
    <t>jonatan kelvin</t>
  </si>
  <si>
    <t>47769019869</t>
  </si>
  <si>
    <t>Rua Miguel Manha 141 / CEP 14680000 - Morumbi, Jardinópolis, São Paulo</t>
  </si>
  <si>
    <t>Jardinópolis</t>
  </si>
  <si>
    <t>14680000</t>
  </si>
  <si>
    <t>11 de maio | 23:28</t>
  </si>
  <si>
    <t>12 de maio | 11:18</t>
  </si>
  <si>
    <t>MEL42264201949LMFFF01</t>
  </si>
  <si>
    <t>2000005633465640</t>
  </si>
  <si>
    <t>08110220</t>
  </si>
  <si>
    <t>MEL42264237524LMFFF01</t>
  </si>
  <si>
    <t>2000004439736947</t>
  </si>
  <si>
    <t>Paulo Sampaio</t>
  </si>
  <si>
    <t>34756426034</t>
  </si>
  <si>
    <t>Rua Duque de Caxias 1591 / Loja - CEP 97560000 - Centro, Quaraí, Rio Grande do Sul</t>
  </si>
  <si>
    <t>Quaraí</t>
  </si>
  <si>
    <t>97560000</t>
  </si>
  <si>
    <t>11 de maio | 21:33</t>
  </si>
  <si>
    <t>15 de maio | 10:03</t>
  </si>
  <si>
    <t>MEL42264224254LMFFF01</t>
  </si>
  <si>
    <t>2000005633294724</t>
  </si>
  <si>
    <t>Ruberlan Dias</t>
  </si>
  <si>
    <t>04337844589</t>
  </si>
  <si>
    <t>Rua Martins Afonso de Souza 15 / prox: posto de saúde Referencia: Portão preto - CEP 45810000 - Vila valdete, Porto Seguro, Bahia</t>
  </si>
  <si>
    <t>12 de maio | 01:46</t>
  </si>
  <si>
    <t>14 de maio | 09:46</t>
  </si>
  <si>
    <t>MEL42264162510LMFFF01</t>
  </si>
  <si>
    <t>2000005632866504</t>
  </si>
  <si>
    <t>Janderson Wilian Schultz Duarte</t>
  </si>
  <si>
    <t>CPF 00173060781</t>
  </si>
  <si>
    <t>Rodovia do Sol  3420 - Ap 1405 D, Vila Velha  - CEP: 29102023, Espírito Santo</t>
  </si>
  <si>
    <t>00173060781</t>
  </si>
  <si>
    <t>Rua Ivan Neiva Neves 611 / loja 10  Referencia: Espaço Stillo - CEP 29102850 - Residencial Coqueiral, Vila Velha, Espírito Santo</t>
  </si>
  <si>
    <t>29102850</t>
  </si>
  <si>
    <t>13 de maio | 02:57</t>
  </si>
  <si>
    <t>24 de maio | 12:18</t>
  </si>
  <si>
    <t>MEL42263979730LMXDF01</t>
  </si>
  <si>
    <t>2000004439481247</t>
  </si>
  <si>
    <t>Cristiano Pereira Pereira</t>
  </si>
  <si>
    <t>07977780470</t>
  </si>
  <si>
    <t>Rua Israel Fônseca 93 / Enfrente Ao Sindicato dos trabalhadores - CEP 55730000 - Centro, Bom Jardim, Pernambuco</t>
  </si>
  <si>
    <t>Bom Jardim</t>
  </si>
  <si>
    <t>55730000</t>
  </si>
  <si>
    <t>11 de maio | 19:57</t>
  </si>
  <si>
    <t>13 de maio | 12:20</t>
  </si>
  <si>
    <t>MEL42263929203LMFFF01</t>
  </si>
  <si>
    <t>2000005632828054</t>
  </si>
  <si>
    <t>José Henrique Ramos de Oliveira</t>
  </si>
  <si>
    <t>21988569800</t>
  </si>
  <si>
    <t>Rua Lourenço Inocentini 718 / Lima Car's Auto Mec. Referencia: Oficina fica ao lado do Posto Shell Pantanal (entregar para qualquer pessoa que trabalha na Mecânica Lima Car's Auto Mecânica) - CEP 13567620 - Parque Sabará, São Carlos, São Paulo</t>
  </si>
  <si>
    <t>13567620</t>
  </si>
  <si>
    <t>12 de maio | 00:30</t>
  </si>
  <si>
    <t>12 de maio | 11:34</t>
  </si>
  <si>
    <t>MEL42263960680LMFFF01</t>
  </si>
  <si>
    <t>2000005632784278</t>
  </si>
  <si>
    <t>MLB3103417049</t>
  </si>
  <si>
    <t>Bandeja Esquerda Sem Pivô Argo 2017 A 2020</t>
  </si>
  <si>
    <t xml:space="preserve">FRANCISCO PAULO MONTEIRO CABRAL </t>
  </si>
  <si>
    <t>CPF 12520487852</t>
  </si>
  <si>
    <t>Araxá 510 - qd.01.lt 04, Goiânia - CEP: 74320010, Goiás</t>
  </si>
  <si>
    <t>12520487852</t>
  </si>
  <si>
    <t>Avenida Eurico Viana SN / qd. A. lt 01 Referencia: Loja de carros - ALIANÇA VEICULOS - CEP 74593590 - Loteamento Mansões Goianas, Goiânia, Goiás</t>
  </si>
  <si>
    <t>74593590</t>
  </si>
  <si>
    <t>15 de maio | 10:38</t>
  </si>
  <si>
    <t>MEL42263942594LMXDF01</t>
  </si>
  <si>
    <t>2000005632757156</t>
  </si>
  <si>
    <t>andre vinicius</t>
  </si>
  <si>
    <t>35455852809</t>
  </si>
  <si>
    <t>Avenida Frederico Ozanan 884 / Referencia: se não tiver ninguém deixar no mercado vizinho ou loja de frios na esquina - CEP 17205000 - Vila Santa Maria, Jaú, São Paulo</t>
  </si>
  <si>
    <t>17205000</t>
  </si>
  <si>
    <t>12 de maio | 10:43</t>
  </si>
  <si>
    <t>13 de maio | 13:12</t>
  </si>
  <si>
    <t>MEL42263887215LMFFF01</t>
  </si>
  <si>
    <t>2000005632695182</t>
  </si>
  <si>
    <t>Alfredo Marques</t>
  </si>
  <si>
    <t>46090762172</t>
  </si>
  <si>
    <t>Rua Rio Tigres 409 / CEP 79062511 - Jardim Itamaracá, Campo Grande, Mato Grosso do Sul</t>
  </si>
  <si>
    <t>79062511</t>
  </si>
  <si>
    <t>12 de maio | 01:56</t>
  </si>
  <si>
    <t>13 de maio | 08:00</t>
  </si>
  <si>
    <t>MEL42263862209LMFFF01</t>
  </si>
  <si>
    <t>2000005632622730</t>
  </si>
  <si>
    <t>ALIOMAR  DA SILVA CARVALHO</t>
  </si>
  <si>
    <t>09543299706</t>
  </si>
  <si>
    <t>Avenida Tenente-Coronel Adalberto Mendes 1022 / OFICINA - CEP 27521131 - Liberdade, Resende, Rio de Janeiro</t>
  </si>
  <si>
    <t>27521131</t>
  </si>
  <si>
    <t>11 de maio | 20:58</t>
  </si>
  <si>
    <t>12 de maio | 13:34</t>
  </si>
  <si>
    <t>MEL42263875230LMFFF01</t>
  </si>
  <si>
    <t>2000005632488524</t>
  </si>
  <si>
    <t>AGAMENON CARDOSO SERAFIM</t>
  </si>
  <si>
    <t>CPF 01362145505</t>
  </si>
  <si>
    <t>Rua Euclides Da Cunha 118 - Agamenon Cardoso Serafim, Uauá - CEP: 48950000, Bahia</t>
  </si>
  <si>
    <t>01362145505</t>
  </si>
  <si>
    <t>Rua Euclides da Cunha 118 / Agamenon Cardoso Serafim Referencia: AGAMENON CARDOSO SERAFIM - CEP 48950000 - Alto do conselheiro, Uauá, Bahia</t>
  </si>
  <si>
    <t>Uauá</t>
  </si>
  <si>
    <t>48950000</t>
  </si>
  <si>
    <t>13 de maio | 01:48</t>
  </si>
  <si>
    <t>16 de maio | 16:59</t>
  </si>
  <si>
    <t>MEL42263815924LMXDF01</t>
  </si>
  <si>
    <t>2000005632469080</t>
  </si>
  <si>
    <t>Sidney Ferreira de Oliveira</t>
  </si>
  <si>
    <t>31799882829</t>
  </si>
  <si>
    <t>Rua Quatorze 181 / casa - CEP 13199406 - Recanto Orquídeas, Monte Mor, São Paulo</t>
  </si>
  <si>
    <t>Monte Mor</t>
  </si>
  <si>
    <t>13199406</t>
  </si>
  <si>
    <t>12 de maio | 02:38</t>
  </si>
  <si>
    <t>12 de maio | 13:41</t>
  </si>
  <si>
    <t>MEL42263810596LMFFF01</t>
  </si>
  <si>
    <t>2000005632230586</t>
  </si>
  <si>
    <t>Chegou em 11 de maio</t>
  </si>
  <si>
    <t>MLB3104511801</t>
  </si>
  <si>
    <t>Kit Reparo Alavanca Câmbio Gol Cht Ap 1982 À 2005</t>
  </si>
  <si>
    <t>Gustavo Santos</t>
  </si>
  <si>
    <t>CPF 46701198856</t>
  </si>
  <si>
    <t>Rua Doutor Antônio Bento Ferraz 88 - casa 4, São Paulo - CEP: 03563180, São Paulo</t>
  </si>
  <si>
    <t>46701198856</t>
  </si>
  <si>
    <t>Rua Doutor Antônio Bento Ferraz 88 / casa 4 - CEP 03563180 - Vila Nhocune, São Paulo, São Paulo</t>
  </si>
  <si>
    <t>03563180</t>
  </si>
  <si>
    <t>11 de maio | 16:12</t>
  </si>
  <si>
    <t>11 de maio | 21:17</t>
  </si>
  <si>
    <t>42263657365</t>
  </si>
  <si>
    <t>2000005632172500</t>
  </si>
  <si>
    <t>MLB2603140835</t>
  </si>
  <si>
    <t>Kit Pino Guia Pinça De Freio Cobalt Ltz 1.4 Aut Flex 2014</t>
  </si>
  <si>
    <t>Otniel Machado</t>
  </si>
  <si>
    <t>CPF 12920828606</t>
  </si>
  <si>
    <t>Avenida Brasil 353 - Comercio, Conceição das Alagoas - CEP: 38120000, Minas Gerais</t>
  </si>
  <si>
    <t>12920828606</t>
  </si>
  <si>
    <t>22 de maio | 10:01</t>
  </si>
  <si>
    <t>QC492313745BR</t>
  </si>
  <si>
    <t>2000005632129716</t>
  </si>
  <si>
    <t>André Luiz</t>
  </si>
  <si>
    <t>60918398371</t>
  </si>
  <si>
    <t>Rua Amadeu Vuolo 1248 / Casa Referencia: Portão vermelho de correr. entre 2 terrenos vazios. - CEP 16078250 - Verde Parque, Araçatuba, São Paulo</t>
  </si>
  <si>
    <t>Araçatuba</t>
  </si>
  <si>
    <t>16078250</t>
  </si>
  <si>
    <t>11 de maio | 19:45</t>
  </si>
  <si>
    <t>12 de maio | 12:35</t>
  </si>
  <si>
    <t>MEL42263620007LMFFF01</t>
  </si>
  <si>
    <t>2000005632085262</t>
  </si>
  <si>
    <t>Milena Maiara</t>
  </si>
  <si>
    <t>42504574860</t>
  </si>
  <si>
    <t>Rua Ângelo Geromel 204 / frente - CEP 13254250 - Parque São Francisco, Itatiba, São Paulo</t>
  </si>
  <si>
    <t>13254250</t>
  </si>
  <si>
    <t>12 de maio | 01:43</t>
  </si>
  <si>
    <t>12 de maio | 11:01</t>
  </si>
  <si>
    <t>MEL42263597657LMFFF01</t>
  </si>
  <si>
    <t>2000005632081496</t>
  </si>
  <si>
    <t>MLB2223268564</t>
  </si>
  <si>
    <t>Terminal Cabo De Engate Golf New Beetle 2010</t>
  </si>
  <si>
    <t>Adriano aparecido de Jesus Adriano</t>
  </si>
  <si>
    <t>CPF 02923825616</t>
  </si>
  <si>
    <t>Rua nossa senhora das dores 200 - casa, Dores de Guanhães - CEP: 35894000, Minas Gerais</t>
  </si>
  <si>
    <t>02923825616</t>
  </si>
  <si>
    <t>Rua Nossa Senhora das Dores 200 / casa Referencia: casa - CEP 35894000 - Dores de Guanhães, Minas Gerais</t>
  </si>
  <si>
    <t>Dores de Guanhães</t>
  </si>
  <si>
    <t>35894000</t>
  </si>
  <si>
    <t>11 de maio | 22:03</t>
  </si>
  <si>
    <t>15 de maio | 13:34</t>
  </si>
  <si>
    <t>MEL42263599465LMXDF01</t>
  </si>
  <si>
    <t>2000004439102329</t>
  </si>
  <si>
    <t>Mario Pereira</t>
  </si>
  <si>
    <t>40950258830</t>
  </si>
  <si>
    <t>Travessa Três 12 / CEP 12225373 - Jardim Santa Maria, São José dos Campos, São Paulo</t>
  </si>
  <si>
    <t>12225373</t>
  </si>
  <si>
    <t>11 de maio | 15:56</t>
  </si>
  <si>
    <t>15 de maio | 12:31</t>
  </si>
  <si>
    <t>MEL42263605830LMFFF01</t>
  </si>
  <si>
    <t>2000005631991232</t>
  </si>
  <si>
    <t>Mateus Rubiano</t>
  </si>
  <si>
    <t>24874709842</t>
  </si>
  <si>
    <t>Rua Doutor Mário de Assis Moura 480 / ap 103a Referencia: Em frente ao Parque das Artes (Ribeirão Shopping). - CEP 14026578 - Nova Aliança, Ribeirão Preto, São Paulo</t>
  </si>
  <si>
    <t>14026578</t>
  </si>
  <si>
    <t>12 de maio | 11:23</t>
  </si>
  <si>
    <t>MEL42263559715LMFFF01</t>
  </si>
  <si>
    <t>2000005631969076</t>
  </si>
  <si>
    <t>Marcia Barros da Silva</t>
  </si>
  <si>
    <t>CPF 25173496819</t>
  </si>
  <si>
    <t>rua Gonçalves ledo 318 - casa de 2 andares, Nova Viçosa - CEP: 45920000, Bahia</t>
  </si>
  <si>
    <t>25173496819</t>
  </si>
  <si>
    <t>rua Gonçalves ledo 318 / casa de 2 andares Referencia: na casa do Victor Burger - CEP 45920000 - Clériston Andrade, Nova Viçosa, Bahia</t>
  </si>
  <si>
    <t>Nova Viçosa</t>
  </si>
  <si>
    <t>45920000</t>
  </si>
  <si>
    <t>12 de maio | 04:57</t>
  </si>
  <si>
    <t>14 de maio | 11:49</t>
  </si>
  <si>
    <t>MEL42263596752LMXDF01</t>
  </si>
  <si>
    <t>2000005631692186</t>
  </si>
  <si>
    <t>thoche onaka</t>
  </si>
  <si>
    <t>05515706951</t>
  </si>
  <si>
    <t>Rua Lodovico Geronazzo 181 / Casa - CEP 82560040 - Boa Vista, Curitiba, Paraná</t>
  </si>
  <si>
    <t>82560040</t>
  </si>
  <si>
    <t>11 de maio | 14:55</t>
  </si>
  <si>
    <t>12 de maio | 14:07</t>
  </si>
  <si>
    <t>MEL42263425171LMFFF01</t>
  </si>
  <si>
    <t>2000005631650916</t>
  </si>
  <si>
    <t>Clayton Rodrigues</t>
  </si>
  <si>
    <t>08592129982</t>
  </si>
  <si>
    <t>Rua General Polli Coelho 397 / casa - CEP 82800180 - Tarumã, Curitiba, Paraná</t>
  </si>
  <si>
    <t>82800180</t>
  </si>
  <si>
    <t>11 de maio | 19:39</t>
  </si>
  <si>
    <t>12 de maio | 17:43</t>
  </si>
  <si>
    <t>MEL42263457556LMFFF01</t>
  </si>
  <si>
    <t>2000004438944051</t>
  </si>
  <si>
    <t>Daniel barra dos santos</t>
  </si>
  <si>
    <t>47031285860</t>
  </si>
  <si>
    <t>Rua Stanislau Amaral Campos 536 / silverio materiais Referencia: silverio materiais construção - CEP 17310000 - Vila de Guarapuã, Dois Córregos, São Paulo</t>
  </si>
  <si>
    <t>Dois Córregos</t>
  </si>
  <si>
    <t>17310000</t>
  </si>
  <si>
    <t>11 de maio | 20:59</t>
  </si>
  <si>
    <t>12 de maio | 17:56</t>
  </si>
  <si>
    <t>MEL42263440170LMFFF01</t>
  </si>
  <si>
    <t>2000005625253800</t>
  </si>
  <si>
    <t>jailson borges</t>
  </si>
  <si>
    <t>60906910544</t>
  </si>
  <si>
    <t>Lagoinha de Uibaí SN / Referencia: próximo a igreja católica. - CEP 44950000 - Lagoinha de Uibaí, Uibaí, Bahia</t>
  </si>
  <si>
    <t>Uibaí</t>
  </si>
  <si>
    <t>44950000</t>
  </si>
  <si>
    <t>12 de maio | 02:42</t>
  </si>
  <si>
    <t>13 de maio | 14:29</t>
  </si>
  <si>
    <t>MEL42260676847LMFFF01</t>
  </si>
  <si>
    <t>2000004438897349</t>
  </si>
  <si>
    <t>Pedro Cleiton Feitosa Soares</t>
  </si>
  <si>
    <t>61818089300</t>
  </si>
  <si>
    <t>60712152</t>
  </si>
  <si>
    <t>12 de maio | 06:24</t>
  </si>
  <si>
    <t>MEL42263382256LMFFF01</t>
  </si>
  <si>
    <t>2000004438897347</t>
  </si>
  <si>
    <t>Rua Leon Gradvol 549 / casa 28 - CEP 60712152 - Jardim Cearense, Fortaleza, Ceará</t>
  </si>
  <si>
    <t>12 de maio | 02:43</t>
  </si>
  <si>
    <t>13 de maio | 13:54</t>
  </si>
  <si>
    <t>MEL42263335029LMFFF01</t>
  </si>
  <si>
    <t>2000005631343206</t>
  </si>
  <si>
    <t>Antonio Isidoro</t>
  </si>
  <si>
    <t>10829994823</t>
  </si>
  <si>
    <t>Rua Vereador Diego Pires de Campos 127 / CEP 11380130 - Vila São Jorge, São Vicente, São Paulo</t>
  </si>
  <si>
    <t>11380130</t>
  </si>
  <si>
    <t>12 de maio | 01:53</t>
  </si>
  <si>
    <t>12 de maio | 13:58</t>
  </si>
  <si>
    <t>MEL42263277975LMFFF01</t>
  </si>
  <si>
    <t>https://myaccount.mercadolivre.com.br/shipments/42263277975/detail</t>
  </si>
  <si>
    <t>2000004438804175</t>
  </si>
  <si>
    <t xml:space="preserve">Yuri Silva </t>
  </si>
  <si>
    <t>13488122654</t>
  </si>
  <si>
    <t>Rua Presidente Castelo Branco 589 / Casa - CEP 33350000 - Cachoeira, São José da Lapa, Minas Gerais</t>
  </si>
  <si>
    <t>11 de maio | 18:17</t>
  </si>
  <si>
    <t>12 de maio | 15:13</t>
  </si>
  <si>
    <t>MEL42263241711LMFFF01</t>
  </si>
  <si>
    <t>2000004438791943</t>
  </si>
  <si>
    <t>Flávio Tavares</t>
  </si>
  <si>
    <t>08464164769</t>
  </si>
  <si>
    <t>Rua Cândido Benício 211 / Referencia: LOJA DONA VANIA MULTIMARCAS - CEP 21320060 - Campinho, Rio de Janeiro, Rio de Janeiro</t>
  </si>
  <si>
    <t>21320060</t>
  </si>
  <si>
    <t>11 de maio | 16:00</t>
  </si>
  <si>
    <t>12 de maio | 10:13</t>
  </si>
  <si>
    <t>MEL42263238071LMFFF01</t>
  </si>
  <si>
    <t>2000005631250164</t>
  </si>
  <si>
    <t>Devolvido no dia 31 de maio</t>
  </si>
  <si>
    <t>lhibio jesus ferreira da silva jesus</t>
  </si>
  <si>
    <t>05215726493</t>
  </si>
  <si>
    <t>João Pessoa</t>
  </si>
  <si>
    <t>58050440</t>
  </si>
  <si>
    <t>11 de maio | 21:52</t>
  </si>
  <si>
    <t>422632338230001</t>
  </si>
  <si>
    <t>2000005631145774</t>
  </si>
  <si>
    <t>Will Almeida</t>
  </si>
  <si>
    <t>CPF 04992876650</t>
  </si>
  <si>
    <t>Joao machado pereira 641 - Ao lado mercearia do pulga, Sao francisco do sul - CEP: 89240000, Santa Catarina</t>
  </si>
  <si>
    <t>04992876650</t>
  </si>
  <si>
    <t>Rua João Machado Pereira 641 / Referencia: final da rua em frente  o número 238 - CEP 89240000 - Rocio pequeno, São Francisco do Sul, Santa Catarina</t>
  </si>
  <si>
    <t>12 de maio | 02:44</t>
  </si>
  <si>
    <t>13 de maio | 13:45</t>
  </si>
  <si>
    <t>MEL42263194543LMXDF01</t>
  </si>
  <si>
    <t>2000004438758319</t>
  </si>
  <si>
    <t>jenifer da silva soares</t>
  </si>
  <si>
    <t>12243937751</t>
  </si>
  <si>
    <t>Estrada de Jacarepaguá 7655 / LOJA 126 (Gráfica Manda Print no Unicenter) - CEP 22755155 - Freguesia (Jacarepaguá), Rio de Janeiro, Rio de Janeiro</t>
  </si>
  <si>
    <t>22755155</t>
  </si>
  <si>
    <t>11 de maio | 15:31</t>
  </si>
  <si>
    <t>12 de maio | 17:30</t>
  </si>
  <si>
    <t>MEL42263193295LMFFF01</t>
  </si>
  <si>
    <t>https://myaccount.mercadolivre.com.br/shipments/42263193295/detail</t>
  </si>
  <si>
    <t>2000004438739099</t>
  </si>
  <si>
    <t>Jorge Mello</t>
  </si>
  <si>
    <t>22478372800</t>
  </si>
  <si>
    <t>Rua Benedito Pereira Lima 165 / CEP 12212700 - Jardim Telespark, São José dos Campos, São Paulo</t>
  </si>
  <si>
    <t>12212700</t>
  </si>
  <si>
    <t>11 de maio | 12:47</t>
  </si>
  <si>
    <t>11 de maio | 21:10</t>
  </si>
  <si>
    <t>MEL42263215568LMFFF01</t>
  </si>
  <si>
    <t>2000005631048368</t>
  </si>
  <si>
    <t>clayton oliveira</t>
  </si>
  <si>
    <t>CPF 32746943808</t>
  </si>
  <si>
    <t>Av Engenheiro mugueu Gema Conjunto Toyama jardim Armenia 509 - bloco 12 34 B, Mogi das Cruzes - CEP: 08780680, São Paulo</t>
  </si>
  <si>
    <t>32746943808</t>
  </si>
  <si>
    <t>Av Engenheiro mugueu Gema Conjunto Toyama jardim Armenia 509 / bloco 12 34 B - CEP 08780680 - Jardim Armênia, Mogi das Cruzes, São Paulo</t>
  </si>
  <si>
    <t>08780680</t>
  </si>
  <si>
    <t>11 de maio | 15:52</t>
  </si>
  <si>
    <t>11 de maio | 21:07</t>
  </si>
  <si>
    <t>42263145833</t>
  </si>
  <si>
    <t>2000004438663853</t>
  </si>
  <si>
    <t>MLB3173836062</t>
  </si>
  <si>
    <t>Kit Coifa Semi Eixo Lado Câmbio Roda Strada 1998 A 2012</t>
  </si>
  <si>
    <t>WILSON FERREIRA MAIA</t>
  </si>
  <si>
    <t>CPF 85225703968</t>
  </si>
  <si>
    <t>Rua. Antonio Nallin 75, Ibiporã - CEP: 86200000, Paraná</t>
  </si>
  <si>
    <t>85225703968</t>
  </si>
  <si>
    <t>Rua. Antonio Nallin 75 / CEP 86200000 - Vila Ribeiro, Ibiporã, Paraná</t>
  </si>
  <si>
    <t>Ibiporã</t>
  </si>
  <si>
    <t>86200000</t>
  </si>
  <si>
    <t>12 de maio | 03:54</t>
  </si>
  <si>
    <t>13 de maio | 10:25</t>
  </si>
  <si>
    <t>MEL42263138050LMXDF01</t>
  </si>
  <si>
    <t>2000005630839034</t>
  </si>
  <si>
    <t>Eder Bissoni</t>
  </si>
  <si>
    <t>05857068916</t>
  </si>
  <si>
    <t>Rua José Adami 38 / Referencia: Próximo Vivatur Turismo - CEP 89136000 - Nova Brasília, Rodeio, Santa Catarina</t>
  </si>
  <si>
    <t>Rodeio</t>
  </si>
  <si>
    <t>89136000</t>
  </si>
  <si>
    <t>11 de maio | 21:04</t>
  </si>
  <si>
    <t>12 de maio | 15:39</t>
  </si>
  <si>
    <t>MEL42263101824LMFFF01</t>
  </si>
  <si>
    <t>2000005630780402</t>
  </si>
  <si>
    <t>Helio gonçalves da cunha</t>
  </si>
  <si>
    <t>CPF 30156807220</t>
  </si>
  <si>
    <t>av gvernador valadares 1610 - loja, Unaí - CEP: 38610000, Minas Gerais</t>
  </si>
  <si>
    <t>30156807220</t>
  </si>
  <si>
    <t>Avenida Governador Valadares 1610 / 38 999657273 - CEP 38616058 - Barroca, Unaí, Minas Gerais</t>
  </si>
  <si>
    <t>Unaí</t>
  </si>
  <si>
    <t>38616058</t>
  </si>
  <si>
    <t>24 de maio | 11:00</t>
  </si>
  <si>
    <t>ML42263027819135551</t>
  </si>
  <si>
    <t>https://www.loggi.com/rastreador/3762947aef/ML42263027819135551</t>
  </si>
  <si>
    <t>2000004438609905</t>
  </si>
  <si>
    <t>Fabi Reis</t>
  </si>
  <si>
    <t>CPF 28091575882</t>
  </si>
  <si>
    <t>Rua Voluntarios de Sorocaba 150 - Casa, Sorocaba - CEP: 18035290, São Paulo</t>
  </si>
  <si>
    <t>28091575882</t>
  </si>
  <si>
    <t>18 de maio | 15:38</t>
  </si>
  <si>
    <t>19 de maio | 15:01</t>
  </si>
  <si>
    <t>OV311202611BR</t>
  </si>
  <si>
    <t>2000005630711740</t>
  </si>
  <si>
    <t>Waquiles  Dairan</t>
  </si>
  <si>
    <t>CPF 02290124508</t>
  </si>
  <si>
    <t>Rodovia Regis Bittencourt 1335 - Ao 163 bloco e apart, Taboão da Serra - CEP: 06768100, São Paulo</t>
  </si>
  <si>
    <t>02290124508</t>
  </si>
  <si>
    <t>Avenida Maria Rosa 267 / Prédio Azul - CEP 06763385 - Jardim Maria Rosa, Taboão da Serra, São Paulo</t>
  </si>
  <si>
    <t>06763385</t>
  </si>
  <si>
    <t>11 de maio | 15:55</t>
  </si>
  <si>
    <t>11 de maio | 16:59</t>
  </si>
  <si>
    <t>42263004245</t>
  </si>
  <si>
    <t>2000005630688312</t>
  </si>
  <si>
    <t>Joelma Correia Santos</t>
  </si>
  <si>
    <t>60431248311</t>
  </si>
  <si>
    <t>20 de setembro SN / Casa Proprio Referencia: Próximo O Sítio Do Amori - CEP 65530000 - Liberdade, Urbano Santos, Maranhão</t>
  </si>
  <si>
    <t>15 de maio | 11:39</t>
  </si>
  <si>
    <t>MEL42263034010LMFFF01</t>
  </si>
  <si>
    <t>2000004438535343</t>
  </si>
  <si>
    <t>Chegará entre 2 e 7 de junho. Se houver algum problema, você pode nos avisar quando receber.</t>
  </si>
  <si>
    <t>Clarice Donizetti Cabo</t>
  </si>
  <si>
    <t>CPF 04151223681</t>
  </si>
  <si>
    <t>Rua Benedita Santos 14 - Casa, Jacutinga - CEP: 11689000, São Paulo</t>
  </si>
  <si>
    <t>04151223681</t>
  </si>
  <si>
    <t>25 de maio | 12:40</t>
  </si>
  <si>
    <t>QC396896806BR</t>
  </si>
  <si>
    <t>2000005630571226</t>
  </si>
  <si>
    <t>Fabio Luis Lissoni</t>
  </si>
  <si>
    <t>CPF 24846957802</t>
  </si>
  <si>
    <t>avenida conceicao 3670, São Paulo - CEP: 02135001, São Paulo</t>
  </si>
  <si>
    <t>24846957802</t>
  </si>
  <si>
    <t>Avenida Conceição 3670 / Referencia: Start Automarcas - CEP 02135001 - Jardim Japão, São Paulo, São Paulo</t>
  </si>
  <si>
    <t>02135001</t>
  </si>
  <si>
    <t>11 de maio | 20:21</t>
  </si>
  <si>
    <t>42262938645</t>
  </si>
  <si>
    <t>2000005630387594</t>
  </si>
  <si>
    <t>Kaue Henrique Oliveira</t>
  </si>
  <si>
    <t>45993763884</t>
  </si>
  <si>
    <t>Rua Terezina 450 / CEP 14402278 - Jardim Brasilândia, Franca, São Paulo</t>
  </si>
  <si>
    <t>14402278</t>
  </si>
  <si>
    <t>11 de maio | 18:25</t>
  </si>
  <si>
    <t>12 de maio | 16:35</t>
  </si>
  <si>
    <t>MEL42262905642LMFFF01</t>
  </si>
  <si>
    <t>2000004438433231</t>
  </si>
  <si>
    <t>JOAO BRAULIO LEITE</t>
  </si>
  <si>
    <t>09348497650</t>
  </si>
  <si>
    <t>AV JUSCELINO KUBITSCHEK 441 / Loja - CEP 37443000 - Baependi, Minas Gerais</t>
  </si>
  <si>
    <t>Baependi</t>
  </si>
  <si>
    <t>37443000</t>
  </si>
  <si>
    <t>11 de maio | 21:11</t>
  </si>
  <si>
    <t>13 de maio | 10:51</t>
  </si>
  <si>
    <t>MEL42262876310LMFFF01</t>
  </si>
  <si>
    <t>https://myaccount.mercadolivre.com.br/shipments/42262876310/detail</t>
  </si>
  <si>
    <t>2000005630320718</t>
  </si>
  <si>
    <t>Wesley Vitoria Rogaciano</t>
  </si>
  <si>
    <t>04176303522</t>
  </si>
  <si>
    <t>Rua São Salvador 963 / CEP 42850000 - Garcia D'Ávila, Dias d'Ávila, Bahia</t>
  </si>
  <si>
    <t>12 de maio | 00:12</t>
  </si>
  <si>
    <t>12 de maio | 11:17</t>
  </si>
  <si>
    <t>MEL42262825491LMFFF01</t>
  </si>
  <si>
    <t>2000005630173780</t>
  </si>
  <si>
    <t>wellika15.manhaes wellika15.manhaes</t>
  </si>
  <si>
    <t>CPF 08648846722</t>
  </si>
  <si>
    <t>Delfica de carvalho Wagner 138 Barra do Furado Quissamã 138 - Barra do Furado, Quissamã - CEP: 28735000, Rio de Janeiro</t>
  </si>
  <si>
    <t>08648846722</t>
  </si>
  <si>
    <t>Delfica De Carvalho Wagner 138 Barra Do Furado Quissamã 138 / CEP 28735000 - Barra do Furado, Quissamã, Rio de Janeiro</t>
  </si>
  <si>
    <t>12 de maio | 02:55</t>
  </si>
  <si>
    <t>13 de maio | 15:40</t>
  </si>
  <si>
    <t>MEL42262764977LMXDF01</t>
  </si>
  <si>
    <t>2000005630169738</t>
  </si>
  <si>
    <t>marco gonçalves</t>
  </si>
  <si>
    <t>CPF 22428980866</t>
  </si>
  <si>
    <t>Enock Barreira De Macedo 354 - Centro, Tietê - CEP: 18530000, São Paulo</t>
  </si>
  <si>
    <t>22428980866</t>
  </si>
  <si>
    <t>Rua Enok Barreira de Macedo 354 / Centro - CEP 18530000 - Centro, Tietê, São Paulo</t>
  </si>
  <si>
    <t>12 de maio | 00:06</t>
  </si>
  <si>
    <t>12 de maio | 13:24</t>
  </si>
  <si>
    <t>MEL42262762199LMXDF01</t>
  </si>
  <si>
    <t>2000004438363459</t>
  </si>
  <si>
    <t>Jonathan Willian Lodi</t>
  </si>
  <si>
    <t>02695453019</t>
  </si>
  <si>
    <t>Rua Jorge Matheus Rigo 655 / Referencia: Cabana com desenhos nas paredes, atrás da antena da embratel e atrás da metalúrgica Matriz. - CEP 99150000 - Santa Lúcia, Marau, Rio Grande do Sul</t>
  </si>
  <si>
    <t>Marau</t>
  </si>
  <si>
    <t>99150000</t>
  </si>
  <si>
    <t>12 de maio | 14:26</t>
  </si>
  <si>
    <t>13 de maio | 11:27</t>
  </si>
  <si>
    <t>MEL42262752565LMFFF01</t>
  </si>
  <si>
    <t>2000004438357337</t>
  </si>
  <si>
    <t>higor bollini</t>
  </si>
  <si>
    <t>35612224800</t>
  </si>
  <si>
    <t>Rua Serafim Rodrigues 243 / Referencia: Enfrente a oficina de moto - CEP 09390380 - Jardim Rosina, Mauá, São Paulo</t>
  </si>
  <si>
    <t>09390380</t>
  </si>
  <si>
    <t>11 de maio | 23:31</t>
  </si>
  <si>
    <t>12 de maio | 13:18</t>
  </si>
  <si>
    <t>MEL42262790730LMFFF01</t>
  </si>
  <si>
    <t>2000005630117640</t>
  </si>
  <si>
    <t>Amir José Venâncio Venâncio</t>
  </si>
  <si>
    <t>CPF 17988980807</t>
  </si>
  <si>
    <t>Rua Tenente Alcides Machado 230, Mogi das Cruzes - CEP: 08773420, São Paulo</t>
  </si>
  <si>
    <t>17988980807</t>
  </si>
  <si>
    <t>Rua Tenente Alcides Machado 230 / CEP 08773420 - Vila Sarah Avignon, Mogi das Cruzes, São Paulo</t>
  </si>
  <si>
    <t>08773420</t>
  </si>
  <si>
    <t>11 de maio | 20:28</t>
  </si>
  <si>
    <t>42262737305</t>
  </si>
  <si>
    <t>2000005630097680</t>
  </si>
  <si>
    <t>Trd Assistência</t>
  </si>
  <si>
    <t>04171948622</t>
  </si>
  <si>
    <t>Avenida Capitão Manoel Prata 651 / casa - CEP 38022120 - São Benedito, Uberaba, Minas Gerais</t>
  </si>
  <si>
    <t>38022120</t>
  </si>
  <si>
    <t>11 de maio | 13:27</t>
  </si>
  <si>
    <t>12 de maio | 11:24</t>
  </si>
  <si>
    <t>MEL42262733973LMFFF01</t>
  </si>
  <si>
    <t>2000005630080774</t>
  </si>
  <si>
    <t>Watallen Eliel</t>
  </si>
  <si>
    <t>42807947824</t>
  </si>
  <si>
    <t>06903415</t>
  </si>
  <si>
    <t>MEL42262718531LMFFF01</t>
  </si>
  <si>
    <t>2000005630084382</t>
  </si>
  <si>
    <t>Fabiana Cristina</t>
  </si>
  <si>
    <t>37919861802</t>
  </si>
  <si>
    <t>Rua Nelvide Bellini Xavier 895 / Referencia: Portão Verde - CEP 15082497 - Parque Residencial da Fraternidade 2, São José do Rio Preto, São Paulo</t>
  </si>
  <si>
    <t>15082497</t>
  </si>
  <si>
    <t>11 de maio | 19:43</t>
  </si>
  <si>
    <t>12 de maio | 10:08</t>
  </si>
  <si>
    <t>MEL42262718437LMFFF01</t>
  </si>
  <si>
    <t>2000005630027644</t>
  </si>
  <si>
    <t>MLB3063192887</t>
  </si>
  <si>
    <t>David Salvador Alves Salvador</t>
  </si>
  <si>
    <t>CPF 42491847817</t>
  </si>
  <si>
    <t>Rua São Pedro de Nova Friburgo 352 - casa, São Paulo - CEP: 04829410, São Paulo</t>
  </si>
  <si>
    <t>42491847817</t>
  </si>
  <si>
    <t>04424013</t>
  </si>
  <si>
    <t>2000005630036060</t>
  </si>
  <si>
    <t>Dyego Luccas Lourenço Barros</t>
  </si>
  <si>
    <t>70268087105</t>
  </si>
  <si>
    <t>Rua Antônio Queiroz 66 / Q. 68, L 13, Casa De Muro Azul, Portão De Grade Vermelho. - CEP 75900100 - Jardim América Prolongamento A, Rio Verde, Goiás</t>
  </si>
  <si>
    <t>75900100</t>
  </si>
  <si>
    <t>13 de maio | 15:55</t>
  </si>
  <si>
    <t>MEL42262742412LMFFF01</t>
  </si>
  <si>
    <t>2000004438290107</t>
  </si>
  <si>
    <t>MLB2109131937</t>
  </si>
  <si>
    <t>Par De Kit Pino Guia Bucha Pinça Freio Vw Gol G2 Até G6</t>
  </si>
  <si>
    <t>Rafaela Padua</t>
  </si>
  <si>
    <t>CPF 49071935809</t>
  </si>
  <si>
    <t>Itamarati 160 - Casa, Colômbia - CEP: 14795000, São Paulo</t>
  </si>
  <si>
    <t>49071935809</t>
  </si>
  <si>
    <t>Rua Maria Aparecida Neres dos Santos 325 / casa - CEP 38130000 - tercio wanderley, Campo Florido, Minas Gerais</t>
  </si>
  <si>
    <t>Campo Florido</t>
  </si>
  <si>
    <t>38130000</t>
  </si>
  <si>
    <t>12 de maio | 03:58</t>
  </si>
  <si>
    <t>13 de maio | 09:10</t>
  </si>
  <si>
    <t>MEL42262712462LMXDF01</t>
  </si>
  <si>
    <t>2000004438288191</t>
  </si>
  <si>
    <t>Alex Santos</t>
  </si>
  <si>
    <t>07487907562</t>
  </si>
  <si>
    <t>Rua Góes Calmom 250 / oficina Souza motos - CEP 44550000 - centro, São Felipe, Bahia</t>
  </si>
  <si>
    <t>São Felipe</t>
  </si>
  <si>
    <t>44550000</t>
  </si>
  <si>
    <t>12 de maio | 00:34</t>
  </si>
  <si>
    <t>14 de maio | 13:22</t>
  </si>
  <si>
    <t>MEL42262706766LMFFF01</t>
  </si>
  <si>
    <t>2000005629902730</t>
  </si>
  <si>
    <t>Cosmo Rocha da Silva</t>
  </si>
  <si>
    <t>CPF 02990819401</t>
  </si>
  <si>
    <t>Avenida Monteiro Lobato 2001 - empresa, Ponta Grossa - CEP: 84016210, Paraná</t>
  </si>
  <si>
    <t>02990819401</t>
  </si>
  <si>
    <t>Avenida Monteiro Lobato 2001 / empresa Referencia: viação santana iapo - CEP 84016210 - Jardim Carvalho, Ponta Grossa, Paraná</t>
  </si>
  <si>
    <t>84016210</t>
  </si>
  <si>
    <t>12 de maio | 03:19</t>
  </si>
  <si>
    <t>MEL42262640949LMXDF01</t>
  </si>
  <si>
    <t>2000004436366135</t>
  </si>
  <si>
    <t xml:space="preserve">Mônica Rosaria Caldas Anselme </t>
  </si>
  <si>
    <t>CPF 72072415772</t>
  </si>
  <si>
    <t>Rua Lucia Martins Pedreira 21 - Terceira rua após a Show Tintas, Rio das Ostras - CEP: 28890260, Rio de Janeiro</t>
  </si>
  <si>
    <t>72072415772</t>
  </si>
  <si>
    <t>Rua Lúcia Martins Pedreira 21 / Referencia: Terceira rua após a Show Tintas - CEP 28890260 - Jardim Campomar, Rio das Ostras, Rio de Janeiro</t>
  </si>
  <si>
    <t>Rio das Ostras</t>
  </si>
  <si>
    <t>28890260</t>
  </si>
  <si>
    <t>13 de maio | 11:58</t>
  </si>
  <si>
    <t>MEL42262592185LMXDF01</t>
  </si>
  <si>
    <t>2000005625288874</t>
  </si>
  <si>
    <t>MLB1919183433</t>
  </si>
  <si>
    <t>Cabo De Embreagem Toyota Etios 1.3/1.5 16v 2012/2013... Novo</t>
  </si>
  <si>
    <t>Miria Luiza Mendes</t>
  </si>
  <si>
    <t>CPF 18048944782</t>
  </si>
  <si>
    <t>Vila Madalena SN - moro na casa rosa, Brejetuba - CEP: 29630000, Espírito Santo</t>
  </si>
  <si>
    <t>18048944782</t>
  </si>
  <si>
    <t>Vila Madalena SN / moro na casa rosa Referencia: moro do lado do jarim da fazenda numa casa rosa
mas Se Não Me Encontrarem Deixa Na Padaria Da penha - CEP 29630000 - Vila madalena, Brejetuba, Espírito Santo</t>
  </si>
  <si>
    <t>Brejetuba</t>
  </si>
  <si>
    <t>29630000</t>
  </si>
  <si>
    <t>12 de maio | 03:28</t>
  </si>
  <si>
    <t>13 de maio | 12:54</t>
  </si>
  <si>
    <t>MEL42260689347LMXDF01</t>
  </si>
  <si>
    <t>2000005629289894</t>
  </si>
  <si>
    <t>Wanderson de Jesus Sena</t>
  </si>
  <si>
    <t>CPF 06184133918</t>
  </si>
  <si>
    <t>Avenida Rui Barbosa 10972 - casa 2, São José dos Pinhais - CEP: 83025010, Paraná</t>
  </si>
  <si>
    <t>06184133918</t>
  </si>
  <si>
    <t>17 de maio | 03:53</t>
  </si>
  <si>
    <t>MEL42267182909LMXDR01</t>
  </si>
  <si>
    <t>2000005629296906</t>
  </si>
  <si>
    <t>jose ribamar p Santana</t>
  </si>
  <si>
    <t>00687878128</t>
  </si>
  <si>
    <t>rua São José SN / barbearia prime Referencia: barbearia prime local de trabalho - CEP 65645000 - taioba, Matões, Maranhão</t>
  </si>
  <si>
    <t>Matões</t>
  </si>
  <si>
    <t>65645000</t>
  </si>
  <si>
    <t>13 de maio | 11:17</t>
  </si>
  <si>
    <t>MEL42262403829LMFFF01</t>
  </si>
  <si>
    <t>2000004437947807</t>
  </si>
  <si>
    <t>Adriel Paulo de Assis</t>
  </si>
  <si>
    <t>49249450800</t>
  </si>
  <si>
    <t>Rua Altair Leite de Campos 927 / CEP 17032510 - Jardim Dona Lili, Bauru, São Paulo</t>
  </si>
  <si>
    <t>17032510</t>
  </si>
  <si>
    <t>12 de maio | 13:06</t>
  </si>
  <si>
    <t>MEL42262429382LMFFF01</t>
  </si>
  <si>
    <t>2000005629002856</t>
  </si>
  <si>
    <t>Reclamação com devolução habilitada</t>
  </si>
  <si>
    <t>Marcelo Tavares</t>
  </si>
  <si>
    <t>CPF 07498889625</t>
  </si>
  <si>
    <t>Travessa Ildete Moreira da Cruz 761, Paracatu - CEP: 38605050, Minas Gerais</t>
  </si>
  <si>
    <t>07498889625</t>
  </si>
  <si>
    <t>Travessa Ildete Moreira da Cruz 761 / CEP 38605050 - Chapadinha, Paracatu, Minas Gerais</t>
  </si>
  <si>
    <t>38605050</t>
  </si>
  <si>
    <t>12 de maio | 02:18</t>
  </si>
  <si>
    <t>13 de maio | 17:08</t>
  </si>
  <si>
    <t>MEL42262283285LMXDF01</t>
  </si>
  <si>
    <t>2000004437829889</t>
  </si>
  <si>
    <t>Romerio alves santos</t>
  </si>
  <si>
    <t>04122335507</t>
  </si>
  <si>
    <t>Rua J Quadra E 108 / Prox A Pracinha Do Vaqueiro - CEP 48700000 - Serrinha, Bahia</t>
  </si>
  <si>
    <t>14 de maio | 10:48</t>
  </si>
  <si>
    <t>MEL42262319228LMFFF01</t>
  </si>
  <si>
    <t>2000004437781609</t>
  </si>
  <si>
    <t>jose rodrigues rosa filho rosa</t>
  </si>
  <si>
    <t>CPF 29909235862</t>
  </si>
  <si>
    <t>beniziario alves monteiro 43 - subindo a avenida, Tanabi - CEP: 15170000, São Paulo</t>
  </si>
  <si>
    <t>29909235862</t>
  </si>
  <si>
    <t>Rua Belizário Alves Monteiro 43 / Casa Referencia: Subindo a Avenida - CEP 15170000 - Nova Tanabi, Tanabi, São Paulo</t>
  </si>
  <si>
    <t>Tanabi</t>
  </si>
  <si>
    <t>15170000</t>
  </si>
  <si>
    <t>12 de maio | 00:48</t>
  </si>
  <si>
    <t>MEL42262224423LMXDF01</t>
  </si>
  <si>
    <t>2000004437690485</t>
  </si>
  <si>
    <t>Francisco jeferson pereira Batista</t>
  </si>
  <si>
    <t>07608256370</t>
  </si>
  <si>
    <t>Rua Adele Hille 154 / casa de madeira Referencia: pode entregar a alisson ou a aline - CEP 89233780 - Itinga, Joinville, Santa Catarina</t>
  </si>
  <si>
    <t>89233780</t>
  </si>
  <si>
    <t>11 de maio | 22:36</t>
  </si>
  <si>
    <t>12 de maio | 14:59</t>
  </si>
  <si>
    <t>MEL42262141561LMFFF01</t>
  </si>
  <si>
    <t>2000005628641468</t>
  </si>
  <si>
    <t>Anacleto Alves</t>
  </si>
  <si>
    <t>03339619433</t>
  </si>
  <si>
    <t>Rua Rio da Prata 803 / Casa Referencia: Casa - CEP 51240000 - Ibura, Recife, Pernambuco</t>
  </si>
  <si>
    <t>51240000</t>
  </si>
  <si>
    <t>11 de maio | 19:13</t>
  </si>
  <si>
    <t>12 de maio | 18:04</t>
  </si>
  <si>
    <t>MEL42262180232LMFFF01</t>
  </si>
  <si>
    <t>2000005628598540</t>
  </si>
  <si>
    <t>Mediação finalizada. Te demos o dinheiro.</t>
  </si>
  <si>
    <t>jayme nogueira</t>
  </si>
  <si>
    <t>39614236876</t>
  </si>
  <si>
    <t>Alameda Garças 680 / condomínio Alpes Referencia: Rua de terra a direita - CEP 07622480 - Caraguatá, Mairiporã, São Paulo</t>
  </si>
  <si>
    <t>07622480</t>
  </si>
  <si>
    <t>11 de maio | 01:17</t>
  </si>
  <si>
    <t>11 de maio | 20:43</t>
  </si>
  <si>
    <t>MEL42262160320LMFFF01</t>
  </si>
  <si>
    <t>2000005628476668</t>
  </si>
  <si>
    <t>Marcus Alexandre Vaz Severiano</t>
  </si>
  <si>
    <t>88593223672</t>
  </si>
  <si>
    <t>Rua Antônio Soares Ferreira 105 / Casa da dona Gecy - CEP 36048540 - Grama, Juiz de Fora, Minas Gerais</t>
  </si>
  <si>
    <t>36048540</t>
  </si>
  <si>
    <t>11 de maio | 16:32</t>
  </si>
  <si>
    <t>12 de maio | 13:02</t>
  </si>
  <si>
    <t>MEL42262062927LMFFF01</t>
  </si>
  <si>
    <t>2000005628503472</t>
  </si>
  <si>
    <t>Tiago Jasan Figueiredo Gomes figuerrdo</t>
  </si>
  <si>
    <t>06351486505</t>
  </si>
  <si>
    <t>Rua Iaçu 31 / Referencia: Em Casa - CEP 42804579 - Renascer - PHOC II, Camaçari, Bahia</t>
  </si>
  <si>
    <t>42804579</t>
  </si>
  <si>
    <t>11 de maio | 13:47</t>
  </si>
  <si>
    <t>11 de maio | 19:29</t>
  </si>
  <si>
    <t>MEL42262122098LMFFF01</t>
  </si>
  <si>
    <t>2000005628165704</t>
  </si>
  <si>
    <t>Maria Clara Silva</t>
  </si>
  <si>
    <t>CPF 86092598540</t>
  </si>
  <si>
    <t>Rua Bahia 93 - Rua principal, Camaçari - CEP: 42801833, Bahia</t>
  </si>
  <si>
    <t>86092598540</t>
  </si>
  <si>
    <t>Rua Bahia 93 / Rua principal - CEP 42801833 - Novo Horizonte, Camaçari, Bahia</t>
  </si>
  <si>
    <t>42801833</t>
  </si>
  <si>
    <t>12 de maio | 04:07</t>
  </si>
  <si>
    <t>15 de maio | 14:46</t>
  </si>
  <si>
    <t>MEL42261935553LMXDF01</t>
  </si>
  <si>
    <t>2000004437476721</t>
  </si>
  <si>
    <t>kaike Lima</t>
  </si>
  <si>
    <t>CPF 55949661885</t>
  </si>
  <si>
    <t>Av Afonso Celso Rodrigues Cruz, 445 445, Tietê - CEP: 18530000, São Paulo</t>
  </si>
  <si>
    <t>55949661885</t>
  </si>
  <si>
    <t>Afonso Celso Rodrigues Cruz 445 / CEP 18530000 - Cohab, Tietê, São Paulo</t>
  </si>
  <si>
    <t>12 de maio | 15:14</t>
  </si>
  <si>
    <t>MEL42261966100LMXDF01</t>
  </si>
  <si>
    <t>2000005628002950</t>
  </si>
  <si>
    <t>Wagner Garcia</t>
  </si>
  <si>
    <t>01287477062</t>
  </si>
  <si>
    <t>Rua Capitão Francisco Pedro Pereira 125 / casa - CEP 97577080 - Parque São José, Santana do Livramento, Rio Grande do Sul</t>
  </si>
  <si>
    <t>Santana do Livramento</t>
  </si>
  <si>
    <t>97577080</t>
  </si>
  <si>
    <t>11 de maio | 14:28</t>
  </si>
  <si>
    <t>13 de maio | 10:28</t>
  </si>
  <si>
    <t>MEL42261862229LMFFF01</t>
  </si>
  <si>
    <t>2000005627890740</t>
  </si>
  <si>
    <t>Aldo Oliveira do nascimento</t>
  </si>
  <si>
    <t>81416806415</t>
  </si>
  <si>
    <t>Rua Fernão de Sá 254 / CEP 08370425 - Jardim Maria Lídia, São Paulo, São Paulo</t>
  </si>
  <si>
    <t>08370425</t>
  </si>
  <si>
    <t>10 de maio | 23:25</t>
  </si>
  <si>
    <t>11 de maio | 11:45</t>
  </si>
  <si>
    <t>MEL42261859426LMFFF01</t>
  </si>
  <si>
    <t>2000005627823858</t>
  </si>
  <si>
    <t>Gisélia Santos</t>
  </si>
  <si>
    <t>CPF 07790726501</t>
  </si>
  <si>
    <t>Rua Flavio Barbosa 105 - próximo casa popular, Capim Grosso - CEP: 44695000, Bahia</t>
  </si>
  <si>
    <t>07790726501</t>
  </si>
  <si>
    <t>Avenida Rui Barbosa 687 / Ao lado da oficina de Adonias - CEP 44695000 - Oliveira, Capim Grosso, Bahia</t>
  </si>
  <si>
    <t>Capim Grosso</t>
  </si>
  <si>
    <t>44695000</t>
  </si>
  <si>
    <t>12 de maio | 01:11</t>
  </si>
  <si>
    <t>15 de maio | 13:54</t>
  </si>
  <si>
    <t>MEL42261834212LMXDF01</t>
  </si>
  <si>
    <t>2000005627737570</t>
  </si>
  <si>
    <t>Diego teles</t>
  </si>
  <si>
    <t>CPF 31900709899</t>
  </si>
  <si>
    <t>rua mineiradora de diamantina 308 - fundos, São Paulo - CEP: 03243010, São Paulo</t>
  </si>
  <si>
    <t>31900709899</t>
  </si>
  <si>
    <t>Rua Evangelina Santos 83 / Referencia: Travessa da Av. Paulo sanpaio, portão cinza claro - CEP 08696120 - Jardim Varan, Suzano, São Paulo</t>
  </si>
  <si>
    <t>08696120</t>
  </si>
  <si>
    <t>11 de maio | 15:50</t>
  </si>
  <si>
    <t>11 de maio | 18:35</t>
  </si>
  <si>
    <t>42261797948</t>
  </si>
  <si>
    <t>2000005627732640</t>
  </si>
  <si>
    <t>Renata Marques</t>
  </si>
  <si>
    <t>29545195843</t>
  </si>
  <si>
    <t>Rua Elmiro Salvador 130 / Próximo apae - CEP 19570000 - Felipe antenor malacrida, Regente Feijó, São Paulo</t>
  </si>
  <si>
    <t>Regente Feijó</t>
  </si>
  <si>
    <t>19570000</t>
  </si>
  <si>
    <t>11 de maio | 15:19</t>
  </si>
  <si>
    <t>12 de maio | 11:05</t>
  </si>
  <si>
    <t>MEL42261791544LMFFF01</t>
  </si>
  <si>
    <t>2000004437306695</t>
  </si>
  <si>
    <t>Jaqueline Santos</t>
  </si>
  <si>
    <t>02494038545</t>
  </si>
  <si>
    <t>Povoado nova descoberta SN / Referencia: povoado Nova descoberta rua 5 próximo a casa de Augusto - CEP 49120000 - Zona rural, Itaporanga d'Ajuda, Sergipe</t>
  </si>
  <si>
    <t>Itaporanga d'Ajuda</t>
  </si>
  <si>
    <t>49120000</t>
  </si>
  <si>
    <t>11 de maio | 19:51</t>
  </si>
  <si>
    <t>12 de maio | 17:23</t>
  </si>
  <si>
    <t>MEL42261783848LMFFF01</t>
  </si>
  <si>
    <t>2000005627667080</t>
  </si>
  <si>
    <t>Wesley Ferreira Do Amaral Ferreira</t>
  </si>
  <si>
    <t>43510381874</t>
  </si>
  <si>
    <t>Avenida Pedro de Souza Lopes 4965 / Próximo Sitio Urupês - CEP 07074000 - Vila Galvão, Guarulhos, São Paulo</t>
  </si>
  <si>
    <t>07074000</t>
  </si>
  <si>
    <t>11 de maio | 01:32</t>
  </si>
  <si>
    <t>11 de maio | 12:50</t>
  </si>
  <si>
    <t>MEL42261763876LMFFF01</t>
  </si>
  <si>
    <t>2000004437240079</t>
  </si>
  <si>
    <t>raziere carvalho de oliveira</t>
  </si>
  <si>
    <t>61187828068</t>
  </si>
  <si>
    <t>Rua Venâncio Aíres 175 / Referencia: clinica oral unic ijui - CEP 98700000 - centro, Ijuí, Rio Grande do Sul</t>
  </si>
  <si>
    <t>MEL42261706398LMFFF01</t>
  </si>
  <si>
    <t>2000005627522192</t>
  </si>
  <si>
    <t>MLB2981894335</t>
  </si>
  <si>
    <t>Bandeja Inferior Direito Alfa Romeo Spider</t>
  </si>
  <si>
    <t>Sidnei Viana Gonçalves</t>
  </si>
  <si>
    <t>CPF 03794848624</t>
  </si>
  <si>
    <t>TRAVESSA SÃO JOSÉ 68, Guaraciaba - CEP: 35436000, Minas Gerais</t>
  </si>
  <si>
    <t>03794848624</t>
  </si>
  <si>
    <t>Guaraciaba</t>
  </si>
  <si>
    <t>35436000</t>
  </si>
  <si>
    <t>2000004437227941</t>
  </si>
  <si>
    <t>Jose Marcos Marinho Dos Santos</t>
  </si>
  <si>
    <t>CPF 61193763487</t>
  </si>
  <si>
    <t>Rua General Costa e Silva 120, Camaragibe - CEP: 54771780, Pernambuco</t>
  </si>
  <si>
    <t>61193763487</t>
  </si>
  <si>
    <t>22 de maio | 14:59</t>
  </si>
  <si>
    <t>QC702448294BR</t>
  </si>
  <si>
    <t>2000005627484240</t>
  </si>
  <si>
    <t>Herinton Diamantino</t>
  </si>
  <si>
    <t>CPF 37556038882</t>
  </si>
  <si>
    <t>Av. Arnaldo de Freitas 237 - Casa, Itapevi - CEP: 06656100, São Paulo</t>
  </si>
  <si>
    <t>37556038882</t>
  </si>
  <si>
    <t>Avenida Arnaldo de Freitas 237 / Casa - CEP 06656100 - Jardim Bela Vista, Itapevi, São Paulo</t>
  </si>
  <si>
    <t>06656100</t>
  </si>
  <si>
    <t>12 de maio | 02:30</t>
  </si>
  <si>
    <t>12 de maio | 17:50</t>
  </si>
  <si>
    <t>MEL42261637321LMXDF01</t>
  </si>
  <si>
    <t>2000004437209105</t>
  </si>
  <si>
    <t>Tatiana L Medeiros</t>
  </si>
  <si>
    <t>CPF 40296703850</t>
  </si>
  <si>
    <t>Rua Visconde de Jerumim 238, São Paulo - CEP: 03461060, São Paulo</t>
  </si>
  <si>
    <t>40296703850</t>
  </si>
  <si>
    <t>Rua Visconde de Balsemão 191 / apt 12 bloco B - CEP 03414080 - Vila Mafra, São Paulo, São Paulo</t>
  </si>
  <si>
    <t>03414080</t>
  </si>
  <si>
    <t>11 de maio | 19:41</t>
  </si>
  <si>
    <t>42261680528</t>
  </si>
  <si>
    <t>2000005627340316</t>
  </si>
  <si>
    <t>Samira Nascimento</t>
  </si>
  <si>
    <t>10888140509</t>
  </si>
  <si>
    <t>Viaduto Santa Ifigênia 299 / esfiharia saara - CEP 01033050 - Centro, São Paulo, São Paulo</t>
  </si>
  <si>
    <t>01033050</t>
  </si>
  <si>
    <t>11 de maio | 02:25</t>
  </si>
  <si>
    <t>11 de maio | 10:43</t>
  </si>
  <si>
    <t>MEL42261572719LMFFF01</t>
  </si>
  <si>
    <t>2000005627282556</t>
  </si>
  <si>
    <t>edson da paixao pinto</t>
  </si>
  <si>
    <t>CPF 50798740582</t>
  </si>
  <si>
    <t>2 Travessa Domingos Rabelo 118 - casa, Salvador - CEP: 40421700, Bahia</t>
  </si>
  <si>
    <t>50798740582</t>
  </si>
  <si>
    <t>18 de maio | 23:19</t>
  </si>
  <si>
    <t>MEL42277220651LMXDR01</t>
  </si>
  <si>
    <t>2000005627229180</t>
  </si>
  <si>
    <t>Edsivaldo dê Araújo santos Edsivaldo dê Araújo Santos</t>
  </si>
  <si>
    <t>CPF 68807899515</t>
  </si>
  <si>
    <t>Raimundo da silva Araújo 56 - casa, Queimadas - CEP: 48860000, Bahia</t>
  </si>
  <si>
    <t>68807899515</t>
  </si>
  <si>
    <t>22 de maio | 15:46</t>
  </si>
  <si>
    <t>QC378936129BR</t>
  </si>
  <si>
    <t>2000005627203376</t>
  </si>
  <si>
    <t>Chegou no dia sábado, 13 de maio</t>
  </si>
  <si>
    <t>ADRIANO pereira onofrio</t>
  </si>
  <si>
    <t>CPF 10944413765</t>
  </si>
  <si>
    <t>Fioravante Lunz sn SN - casa, Itaóca - CEP: 29325000, Espírito Santo</t>
  </si>
  <si>
    <t>10944413765</t>
  </si>
  <si>
    <t>Fioravante Lunz sn 01 / casa Referencia: Perto da loja do mamede eletronicos - CEP 29325000 - itaoca pedra, Itaóca, Espírito Santo</t>
  </si>
  <si>
    <t>Itaóca</t>
  </si>
  <si>
    <t>29325000</t>
  </si>
  <si>
    <t>13 de maio | 10:39</t>
  </si>
  <si>
    <t>MEL42261567286LMXDF01</t>
  </si>
  <si>
    <t>2000005627190276</t>
  </si>
  <si>
    <t>Ironei Dirceu Rodrigues</t>
  </si>
  <si>
    <t>02431657906</t>
  </si>
  <si>
    <t>Rua Quintino Bocaiúva 568 / casa Referencia: perto da delegacia de polícia civil - CEP 84320000 - centro, Reserva, Paraná</t>
  </si>
  <si>
    <t>Reserva</t>
  </si>
  <si>
    <t>84320000</t>
  </si>
  <si>
    <t>11 de maio | 13:36</t>
  </si>
  <si>
    <t>12 de maio | 17:01</t>
  </si>
  <si>
    <t>MEL42261555778LMFFF01</t>
  </si>
  <si>
    <t>2000004437069027</t>
  </si>
  <si>
    <t>Paloma Bianca da Silva Leite</t>
  </si>
  <si>
    <t>04304006592</t>
  </si>
  <si>
    <t>Rua Coronel Lambert 311 / loja  Referencia: Loja paloma Store - CEP 37600000 - centro, Cambuí, Minas Gerais</t>
  </si>
  <si>
    <t>Cambuí</t>
  </si>
  <si>
    <t>37600000</t>
  </si>
  <si>
    <t>11 de maio | 21:14</t>
  </si>
  <si>
    <t>12 de maio | 16:25</t>
  </si>
  <si>
    <t>MEL42261477213LMFFF01</t>
  </si>
  <si>
    <t>2000005627018654</t>
  </si>
  <si>
    <t>madson emanuel</t>
  </si>
  <si>
    <t>CPF 05280599476</t>
  </si>
  <si>
    <t>Vicente Pereira De Brito 289 - casa, Palmares - CEP: 55540000, Pernambuco</t>
  </si>
  <si>
    <t>05280599476</t>
  </si>
  <si>
    <t>Vicente Pereira De Brito - Bairrro Santa Luzia 289 / casa - CEP 55540000 - Palmares, Pernambuco</t>
  </si>
  <si>
    <t>55540000</t>
  </si>
  <si>
    <t>16 de maio | 01:53</t>
  </si>
  <si>
    <t>MEL42261479892LMXDF01</t>
  </si>
  <si>
    <t>2000005626943264</t>
  </si>
  <si>
    <t>MLB2954948614</t>
  </si>
  <si>
    <t>Rudolf de Loos Junior</t>
  </si>
  <si>
    <t>CPF 03499419807</t>
  </si>
  <si>
    <t>Rua Jaracatia 635 - Bl 12 ap 94, São Paulo - CEP: 05754071, São Paulo</t>
  </si>
  <si>
    <t>03499419807</t>
  </si>
  <si>
    <t>18 de maio | 12:24</t>
  </si>
  <si>
    <t>OV490965917BR</t>
  </si>
  <si>
    <t>2000005626890480</t>
  </si>
  <si>
    <t>Irene Ferreira</t>
  </si>
  <si>
    <t>34091564534</t>
  </si>
  <si>
    <t>Travessa Morro do Chapéu SN / casa Referencia: Próximo ao mercadinho avenida - CEP 44910000 - Nova america, América Dourada, Bahia</t>
  </si>
  <si>
    <t>América Dourada</t>
  </si>
  <si>
    <t>44910000</t>
  </si>
  <si>
    <t>13 de maio | 09:19</t>
  </si>
  <si>
    <t>MEL42261425188LMFFF01</t>
  </si>
  <si>
    <t>2000005626897978</t>
  </si>
  <si>
    <t>MLB2220400880</t>
  </si>
  <si>
    <t>Suporte Radiador Vectra Gls 2.2 2000 Ld Le</t>
  </si>
  <si>
    <t>Isroni Souza</t>
  </si>
  <si>
    <t>CPF 13553721782</t>
  </si>
  <si>
    <t>rua jose brumana 1078 - casa, Marataízes - CEP: 29345000, Espírito Santo</t>
  </si>
  <si>
    <t>13553721782</t>
  </si>
  <si>
    <t>Rua José Brumana 1078 / casa - CEP 29345000 - Marataízes, Espírito Santo</t>
  </si>
  <si>
    <t>13 de maio | 15:05</t>
  </si>
  <si>
    <t>MEL42261431530LMXDF01</t>
  </si>
  <si>
    <t>2000005626897674</t>
  </si>
  <si>
    <t>Lara Gabrielle Batista do Amaral</t>
  </si>
  <si>
    <t>CPF 45723329839</t>
  </si>
  <si>
    <t>Av. Arlinda Maria da Silva 547, Rio Verde de Mato Grosso - CEP: 79480000, Mato Grosso do Sul</t>
  </si>
  <si>
    <t>45723329839</t>
  </si>
  <si>
    <t>Rua Xavier de Abreu 21 / CEP 79480000 - Barra Verde, Rio Verde de Mato Grosso, Mato Grosso do Sul</t>
  </si>
  <si>
    <t>Rio Verde de Mato Grosso</t>
  </si>
  <si>
    <t>79480000</t>
  </si>
  <si>
    <t>15 de maio | 15:06</t>
  </si>
  <si>
    <t>MEL42261430852LMXDF01</t>
  </si>
  <si>
    <t>2000005626820122</t>
  </si>
  <si>
    <t>Ana D'Arc  Maia Pinto</t>
  </si>
  <si>
    <t>87220695772</t>
  </si>
  <si>
    <t>Estrada do Galeão 584 / CEP 21931242 - Cacuia, Rio de Janeiro, Rio de Janeiro</t>
  </si>
  <si>
    <t>21931242</t>
  </si>
  <si>
    <t>11 de maio | 01:46</t>
  </si>
  <si>
    <t>11 de maio | 16:56</t>
  </si>
  <si>
    <t>MEL42261346499LMFFF01</t>
  </si>
  <si>
    <t>2000005626669712</t>
  </si>
  <si>
    <t>MLB2848970011</t>
  </si>
  <si>
    <t>Pastilha De Freio Dianteira Classic 2010 Em Diante</t>
  </si>
  <si>
    <t>Valdir Araujo</t>
  </si>
  <si>
    <t>CPF 50178199168</t>
  </si>
  <si>
    <t>angelin 646 - Ref Enfrente O Salao Cabelo.com Fundos, Guarantã do Norte - CEP: 78520000, Mato Grosso</t>
  </si>
  <si>
    <t>50178199168</t>
  </si>
  <si>
    <t>Rua Sebastião Alzemiro dos Santos 347 / bl 05ap 104 Referencia: presidencial  bromélia - CEP 88137640 - Bela Vista, Palhoça, Santa Catarina</t>
  </si>
  <si>
    <t>12 de maio | 02:09</t>
  </si>
  <si>
    <t>13 de maio | 08:35</t>
  </si>
  <si>
    <t>MEL42261286519LMXDF01</t>
  </si>
  <si>
    <t>2000004436892591</t>
  </si>
  <si>
    <t>par6210/11</t>
  </si>
  <si>
    <t>MLB2907192900</t>
  </si>
  <si>
    <t>Par Bieleta Dianteira Nissan Altima 2013 A 2019</t>
  </si>
  <si>
    <t>GERALDO MENDES</t>
  </si>
  <si>
    <t>CPF 76317579687</t>
  </si>
  <si>
    <t>Rua das Acácias 225 225 - na portaria do condominio morada do sol, pedir pra me ligar, Uberlândia - CEP: 38415507, Minas Gerais</t>
  </si>
  <si>
    <t>76317579687</t>
  </si>
  <si>
    <t>Rua Tamarindos 11 / CEP 38415474 - Morada do Sol, Uberlândia, Minas Gerais</t>
  </si>
  <si>
    <t>38415474</t>
  </si>
  <si>
    <t>13 de maio | 12:13</t>
  </si>
  <si>
    <t>MEL42261331954LMXDF01</t>
  </si>
  <si>
    <t>2000004436889957</t>
  </si>
  <si>
    <t>matheus schuenck</t>
  </si>
  <si>
    <t>CPF 12962146724</t>
  </si>
  <si>
    <t>Rua Antônio Augusto dos Reis Jr SN - 0, Nova Friburgo - CEP: 28630455, Rio de Janeiro</t>
  </si>
  <si>
    <t>12962146724</t>
  </si>
  <si>
    <t>AVENIDA CONSELHEIRO JULIUS ARP 419 / Loja 2 - CEP 28623000 - Olaria, Nova Friburgo, Rio de Janeiro</t>
  </si>
  <si>
    <t>28623000</t>
  </si>
  <si>
    <t>12 de maio | 00:15</t>
  </si>
  <si>
    <t>19 de maio | 11:51</t>
  </si>
  <si>
    <t>MEL42261277929LMXDF01</t>
  </si>
  <si>
    <t>https://myaccount.mercadolivre.com.br/shipments/42261277929/detail</t>
  </si>
  <si>
    <t>2000005626654720</t>
  </si>
  <si>
    <t>FTK11057</t>
  </si>
  <si>
    <t>MLB2888147403</t>
  </si>
  <si>
    <t>Pivô Lado Esquerdo Gol G6 2012 Em Diante</t>
  </si>
  <si>
    <t>2000005626662314</t>
  </si>
  <si>
    <t>MLB2093059478</t>
  </si>
  <si>
    <t>Bieleta Dianteira Gol A Partir De 2008 Até 2016</t>
  </si>
  <si>
    <t>2000004436885625</t>
  </si>
  <si>
    <t>15 de maio | 12:04</t>
  </si>
  <si>
    <t>MEL42261276137LMFFF01</t>
  </si>
  <si>
    <t>2000004436885627</t>
  </si>
  <si>
    <t>11 de maio | 16:13</t>
  </si>
  <si>
    <t>MEL42261276129LMFFF01</t>
  </si>
  <si>
    <t>2000005626606892</t>
  </si>
  <si>
    <t>Valcinei Tomaselli</t>
  </si>
  <si>
    <t>02466569990</t>
  </si>
  <si>
    <t>Rua Braz Schmitz 207 lateral 34 / Servidão Referencia: Primeira servidão, tem acesso pela rua benta Francisca piske também. - CEP 89270000 - Corticeira, Guaramirim, Santa Catarina</t>
  </si>
  <si>
    <t>Guaramirim</t>
  </si>
  <si>
    <t>89270000</t>
  </si>
  <si>
    <t>11 de maio | 15:33</t>
  </si>
  <si>
    <t>12 de maio | 14:00</t>
  </si>
  <si>
    <t>MEL42261258289LMFFF01</t>
  </si>
  <si>
    <t>2000004436849377</t>
  </si>
  <si>
    <t>Marciano Oliveira</t>
  </si>
  <si>
    <t>CPF 03726837620</t>
  </si>
  <si>
    <t>Rua do Campinho 170 - casa, Belo Horizonte - CEP: 31975240, Minas Gerais</t>
  </si>
  <si>
    <t>03726837620</t>
  </si>
  <si>
    <t>Rua do Campinho 170 / casa Referencia: viela - CEP 31975240 - Jardim Vitória, Belo Horizonte, Minas Gerais</t>
  </si>
  <si>
    <t>31975240</t>
  </si>
  <si>
    <t>13 de maio | 16:06</t>
  </si>
  <si>
    <t>MEL42261285982LMXDF01</t>
  </si>
  <si>
    <t>2000005626573008</t>
  </si>
  <si>
    <t>2000005626576134</t>
  </si>
  <si>
    <t>2000005626536142</t>
  </si>
  <si>
    <t>Guidiel Vaz da Cruz</t>
  </si>
  <si>
    <t>10061488682</t>
  </si>
  <si>
    <t>Rua Sete de Setembro 284 / Loja assistência cel Referencia: entregar para João Paulo - CEP 13270100 - Centro, Valinhos, São Paulo</t>
  </si>
  <si>
    <t>13270100</t>
  </si>
  <si>
    <t>11 de maio | 01:48</t>
  </si>
  <si>
    <t>11 de maio | 11:55</t>
  </si>
  <si>
    <t>MEL42261268268LMFFF01</t>
  </si>
  <si>
    <t>2000005626550494</t>
  </si>
  <si>
    <t>kleber ciglione</t>
  </si>
  <si>
    <t>25398198858</t>
  </si>
  <si>
    <t>Rua Olavo Egídio De Souza Aranha 1334 / CEP 03822000 - Parque Cisper, São Paulo, São Paulo</t>
  </si>
  <si>
    <t>03822000</t>
  </si>
  <si>
    <t>11 de maio | 01:30</t>
  </si>
  <si>
    <t>11 de maio | 17:25</t>
  </si>
  <si>
    <t>MEL42261275114LMFFF01</t>
  </si>
  <si>
    <t>https://myaccount.mercadolivre.com.br/shipments/42261275114/detail</t>
  </si>
  <si>
    <t>2000005626472372</t>
  </si>
  <si>
    <t>luiz gustavo rosa</t>
  </si>
  <si>
    <t>01825427003</t>
  </si>
  <si>
    <t>Estrada Chácara do Banco 111 / Casa 91 Referencia: Penúltima Casa Portao Basculante Branco - CEP 91790750 - Restinga, Porto Alegre, Rio Grande do Sul</t>
  </si>
  <si>
    <t>91790750</t>
  </si>
  <si>
    <t>11 de maio | 15:26</t>
  </si>
  <si>
    <t>MEL42261195047LMFFF01</t>
  </si>
  <si>
    <t>2000004436810147</t>
  </si>
  <si>
    <t>MLB3280436843</t>
  </si>
  <si>
    <t>Bandeja Inferior Esquerda Com Pivô Edge 2008 A 2015</t>
  </si>
  <si>
    <t>Willian Cintra</t>
  </si>
  <si>
    <t>CPF 36392674861</t>
  </si>
  <si>
    <t>Rua Euclasio 605, Vargem Grande Paulista - CEP: 06730000, São Paulo</t>
  </si>
  <si>
    <t>36392674861</t>
  </si>
  <si>
    <t>19 de maio | 14:15</t>
  </si>
  <si>
    <t>22 de maio | 11:04</t>
  </si>
  <si>
    <t>OV454457228BR</t>
  </si>
  <si>
    <t>2000005626430728</t>
  </si>
  <si>
    <t>GILBERTO SOUTO</t>
  </si>
  <si>
    <t>35055941804</t>
  </si>
  <si>
    <t>Rua Pedro Mariano Filho 855 / casa Referencia: casa - CEP 18300141 - Centro, Capão Bonito, São Paulo</t>
  </si>
  <si>
    <t>18300141</t>
  </si>
  <si>
    <t>11 de maio | 00:52</t>
  </si>
  <si>
    <t>11 de maio | 13:26</t>
  </si>
  <si>
    <t>MEL42261178059LMFFF01</t>
  </si>
  <si>
    <t>2000004436751755</t>
  </si>
  <si>
    <t>Leandro garcia da Silva</t>
  </si>
  <si>
    <t>37130376805</t>
  </si>
  <si>
    <t>Rua Mário Prudente de Aquino Filho 20 / CEP 12605390 - Vila Passos, Lorena, São Paulo</t>
  </si>
  <si>
    <t>12605390</t>
  </si>
  <si>
    <t>11 de maio | 17:30</t>
  </si>
  <si>
    <t>13 de maio | 15:39</t>
  </si>
  <si>
    <t>MEL42261141717LMFFF01</t>
  </si>
  <si>
    <t>2000005626256488</t>
  </si>
  <si>
    <t>Cassandra Lucia de Oliveira Moretti Felício</t>
  </si>
  <si>
    <t>CPF 27673676877</t>
  </si>
  <si>
    <t>Rua Joaquim Galvão de França 203, Assis - CEP: 19800170, São Paulo</t>
  </si>
  <si>
    <t>27673676877</t>
  </si>
  <si>
    <t>Rua Joaquim Galvão de França 203 / CEP 19800170 - Centro, Assis, São Paulo</t>
  </si>
  <si>
    <t>Assis</t>
  </si>
  <si>
    <t>19800170</t>
  </si>
  <si>
    <t>12 de maio | 02:34</t>
  </si>
  <si>
    <t>12 de maio | 14:06</t>
  </si>
  <si>
    <t>MEL42261148294LMXDF01</t>
  </si>
  <si>
    <t>2000004436727521</t>
  </si>
  <si>
    <t>Marcos Rodrigo Souza Silva</t>
  </si>
  <si>
    <t>02034680235</t>
  </si>
  <si>
    <t>Rua Marechal Rondon SN / oficina do Rose Referencia: Próximo ao campo do ypiranga ( oficina do Rose) - CEP 68725000 - Pau-Cheiroso, Igarapé-Açu, Pará</t>
  </si>
  <si>
    <t>Igarapé-Açu</t>
  </si>
  <si>
    <t>68725000</t>
  </si>
  <si>
    <t>16 de maio | 14:03</t>
  </si>
  <si>
    <t>MEL42261159718LMFFF01</t>
  </si>
  <si>
    <t>2000004436689817</t>
  </si>
  <si>
    <t>Fernando Hilbig</t>
  </si>
  <si>
    <t>88939626087</t>
  </si>
  <si>
    <t>Rua Olaria 448 / Retok Referencia: Retok - Polimento, Chapeação e Pintura. - CEP 96845740 - Schulz, Santa Cruz do Sul, Rio Grande do Sul</t>
  </si>
  <si>
    <t>96845740</t>
  </si>
  <si>
    <t>10 de maio | 21:06</t>
  </si>
  <si>
    <t>12 de maio | 16:41</t>
  </si>
  <si>
    <t>MEL42261076011LMFFF01</t>
  </si>
  <si>
    <t>2000005626174632</t>
  </si>
  <si>
    <t>Rogerio Chaves Ortencio</t>
  </si>
  <si>
    <t>04163874542</t>
  </si>
  <si>
    <t>Rua Antônio Muniz 80 / Casa de minha mãe - CEP 45940000 - Centro, Ibirapuã, Bahia</t>
  </si>
  <si>
    <t>Ibirapuã</t>
  </si>
  <si>
    <t>45940000</t>
  </si>
  <si>
    <t>14 de maio | 11:31</t>
  </si>
  <si>
    <t>MEL42261068709LMFFF01</t>
  </si>
  <si>
    <t>2000005626120184</t>
  </si>
  <si>
    <t>J. U. DUARTE DA SILVA</t>
  </si>
  <si>
    <t>CNPJ 25108148000175</t>
  </si>
  <si>
    <t>Rua Luiz Alves Batista 580, Franca - CEP: 14405424, São Paulo</t>
  </si>
  <si>
    <t>25108148000175</t>
  </si>
  <si>
    <t>Rua Luiz Alves Batista 580 / CEP 14405424 - Vila Exposição, Franca, São Paulo</t>
  </si>
  <si>
    <t>14405424</t>
  </si>
  <si>
    <t>12 de maio | 00:20</t>
  </si>
  <si>
    <t>12 de maio | 15:04</t>
  </si>
  <si>
    <t>MEL42261087772LMXDF01</t>
  </si>
  <si>
    <t>2000005626116752</t>
  </si>
  <si>
    <t>SERGIO CONCEICAO TEIXEIRA 91212642104</t>
  </si>
  <si>
    <t>11776189000125</t>
  </si>
  <si>
    <t>Rua 32 SN / quadra 16 lote 25 Referencia: abaixo da praça do bragata - CEP 75261153 - Residencial Anuar Auad, Senador Canedo, Goiás</t>
  </si>
  <si>
    <t>Senador Canedo</t>
  </si>
  <si>
    <t>75261153</t>
  </si>
  <si>
    <t>11 de maio | 21:37</t>
  </si>
  <si>
    <t>12 de maio | 18:17</t>
  </si>
  <si>
    <t>MEL42261087562LMFFF01</t>
  </si>
  <si>
    <t>2000004436627389</t>
  </si>
  <si>
    <t>marcelo dener</t>
  </si>
  <si>
    <t>16324289893</t>
  </si>
  <si>
    <t>Rua Cícero Dantas 14 / CEP 03818130 - Parque Císper, São Paulo, São Paulo</t>
  </si>
  <si>
    <t>03818130</t>
  </si>
  <si>
    <t>11 de maio | 11:34</t>
  </si>
  <si>
    <t>MEL42261058948LMFFF01</t>
  </si>
  <si>
    <t>2000005626005632</t>
  </si>
  <si>
    <t>112052/53</t>
  </si>
  <si>
    <t>MLB3103620802</t>
  </si>
  <si>
    <t>Par Bandeja Sem Pivô Palio Adventure Locker 2007 A 2019 1.8</t>
  </si>
  <si>
    <t>regilauranunes regilauranunes</t>
  </si>
  <si>
    <t>CPF 63425564587</t>
  </si>
  <si>
    <t>Major Paulo Vaz 17 - Apto 21 OU 22, Salvador - CEP: 40270170, Bahia</t>
  </si>
  <si>
    <t>63425564587</t>
  </si>
  <si>
    <t>Rua Major Paulo Vaz 17 / Apto 21 OU 22 Referencia: Proxímo AO mercado redmix - CEP 40270170 - Vila Laura, Salvador, Bahia</t>
  </si>
  <si>
    <t>40270170</t>
  </si>
  <si>
    <t>15 de maio | 13:48</t>
  </si>
  <si>
    <t>MEL42261046362LMXDF01</t>
  </si>
  <si>
    <t>2000005625877156</t>
  </si>
  <si>
    <t>jose carlos pereira lemes carlos</t>
  </si>
  <si>
    <t>CPF 50424521172</t>
  </si>
  <si>
    <t>quadra 16 Rua Deodato Louly 14 - vila vicentina, planaltina df - CEP: 73320130, Distrito Federal</t>
  </si>
  <si>
    <t>50424521172</t>
  </si>
  <si>
    <t>73320130</t>
  </si>
  <si>
    <t>2000004436538641</t>
  </si>
  <si>
    <t>MLB2794292849</t>
  </si>
  <si>
    <t>Bieleta Dianteira Ambos Os Lados Peugeot 2008 2016 A 2019</t>
  </si>
  <si>
    <t>Catia Andrea da Silva</t>
  </si>
  <si>
    <t>CPF 02854990765</t>
  </si>
  <si>
    <t>Rua Nivaldo Gomes Guimarães 423 - Bar do Manguinha., Colatina - CEP: 29709205, Espírito Santo</t>
  </si>
  <si>
    <t>02854990765</t>
  </si>
  <si>
    <t>Rua Nivaldo Gomes Guimarães 423 / Bar do Manguinha. Referencia: Casa atras do Bar do Manguinha. casa da Andréa - CEP 29709205 - Santa Mônica, Colatina, Espírito Santo</t>
  </si>
  <si>
    <t>Colatina</t>
  </si>
  <si>
    <t>29709205</t>
  </si>
  <si>
    <t>12 de maio | 01:42</t>
  </si>
  <si>
    <t>15 de maio | 17:34</t>
  </si>
  <si>
    <t>MEL42260926999LMXDF01</t>
  </si>
  <si>
    <t>2000005625740280</t>
  </si>
  <si>
    <t>Eduardo Silva dos santos</t>
  </si>
  <si>
    <t>07100068967</t>
  </si>
  <si>
    <t>Rua Carmelino Giacomelli 1300 / galpão 2 Referencia: ao lado de uma empresa de reciclagem - CEP 88104755 - Distrito Industrial, São José, Santa Catarina</t>
  </si>
  <si>
    <t>88104755</t>
  </si>
  <si>
    <t>11 de maio | 02:44</t>
  </si>
  <si>
    <t>11 de maio | 17:09</t>
  </si>
  <si>
    <t>MEL42260926566LMFFF01</t>
  </si>
  <si>
    <t>2000005625618776</t>
  </si>
  <si>
    <t>LUIZ FERNANDO CARDOZO</t>
  </si>
  <si>
    <t>02170097945</t>
  </si>
  <si>
    <t>Rua Dionísio Manoel dos Santos 120 / casa Referencia: rua em frente a oficina mecânica joia - CEP 88034310 - Itacorubi, Florianópolis, Santa Catarina</t>
  </si>
  <si>
    <t>88034310</t>
  </si>
  <si>
    <t>11 de maio | 13:25</t>
  </si>
  <si>
    <t>11 de maio | 18:46</t>
  </si>
  <si>
    <t>MEL42260829481LMFFF01</t>
  </si>
  <si>
    <t>2000005625457768</t>
  </si>
  <si>
    <t>claudia vicente</t>
  </si>
  <si>
    <t>01939766761</t>
  </si>
  <si>
    <t>Estrada Rosário 255 / Bloco 12 Ap 303 Referencia: condomínio veneto rua do posto de combustível da passarela da figueira - CEP 25215365 - Jardim Primavera, Duque de Caxias, Rio de Janeiro</t>
  </si>
  <si>
    <t>25215365</t>
  </si>
  <si>
    <t>10 de maio | 16:50</t>
  </si>
  <si>
    <t>11 de maio | 12:48</t>
  </si>
  <si>
    <t>MEL42260813240LMFFF01</t>
  </si>
  <si>
    <t>2000005625382706</t>
  </si>
  <si>
    <t>MLB3030662234</t>
  </si>
  <si>
    <t>Terminal Cabo Câmbio Seleção 10mm Novo Uno 2014 Em Diante</t>
  </si>
  <si>
    <t>Antonio Quirino</t>
  </si>
  <si>
    <t>CPF 11929148720</t>
  </si>
  <si>
    <t>Estrada Morro Agudo 227 - casa, Nova Iguaçu - CEP: 26290255, Rio de Janeiro</t>
  </si>
  <si>
    <t>11929148720</t>
  </si>
  <si>
    <t>Estrada Morro Agudo 227 / casa - CEP 26290255 - Palhada, Nova Iguaçu, Rio de Janeiro</t>
  </si>
  <si>
    <t>26290255</t>
  </si>
  <si>
    <t>11 de maio | 00:45</t>
  </si>
  <si>
    <t>11 de maio | 17:11</t>
  </si>
  <si>
    <t>MEL42260730045LMXDF01</t>
  </si>
  <si>
    <t>2000004436245581</t>
  </si>
  <si>
    <t>Vitor Da Silva</t>
  </si>
  <si>
    <t>05020407933</t>
  </si>
  <si>
    <t>Rua 18 de Dezembro 220 / casa Referencia: das 7 às 11.30 e da1.15 as 5.30 - CEP 85640000 - uassari, Ampére, Paraná</t>
  </si>
  <si>
    <t>Ampére</t>
  </si>
  <si>
    <t>85640000</t>
  </si>
  <si>
    <t>MEL42260685946LMFFF01</t>
  </si>
  <si>
    <t>2000005624967196</t>
  </si>
  <si>
    <t>FTK22003</t>
  </si>
  <si>
    <t>MLB3123219457</t>
  </si>
  <si>
    <t>Pivô Da Bandeja Inferior Lado Esquerdo New Civic 2006 A 2011</t>
  </si>
  <si>
    <t>celso parola</t>
  </si>
  <si>
    <t>CPF 80882951815</t>
  </si>
  <si>
    <t>Rua Professora Iolanda Kellner Lima 339 - casa, Franca - CEP: 14404051, São Paulo</t>
  </si>
  <si>
    <t>80882951815</t>
  </si>
  <si>
    <t>Rua Professora Iolanda Kellner Lima 422 / Casa Referencia: casa - CEP 14404051 - Jardim Aeroporto I, Franca, São Paulo</t>
  </si>
  <si>
    <t>14404051</t>
  </si>
  <si>
    <t>11 de maio | 00:19</t>
  </si>
  <si>
    <t>11 de maio | 16:09</t>
  </si>
  <si>
    <t>MEL42260551911LMXDF01</t>
  </si>
  <si>
    <t>2000004436101863</t>
  </si>
  <si>
    <t>Jefferson Schequene Assis da Silva</t>
  </si>
  <si>
    <t>CPF 12541073712</t>
  </si>
  <si>
    <t>Rua Aimoré 500 - ap 101, Rio de Janeiro - CEP: 21070230, Rio de Janeiro</t>
  </si>
  <si>
    <t>12541073712</t>
  </si>
  <si>
    <t>AV NOSSA SENHORA DA PENHA 86 / LOJA D - CEP 21070390 - Rio de Janeiro, Rio de Janeiro</t>
  </si>
  <si>
    <t>21070390</t>
  </si>
  <si>
    <t>11 de maio | 00:17</t>
  </si>
  <si>
    <t>11 de maio | 17:33</t>
  </si>
  <si>
    <t>MEL42260539734LMXDF01</t>
  </si>
  <si>
    <t>https://myaccount.mercadolivre.com.br/shipments/42260539734/detail</t>
  </si>
  <si>
    <t>2000005624701500</t>
  </si>
  <si>
    <t>552002-5701</t>
  </si>
  <si>
    <t>MLB2864486065</t>
  </si>
  <si>
    <t>Bandeja E Bieleta Lado Direito Peugeot 206 Todos 1999 A 2010</t>
  </si>
  <si>
    <t>José Cassimiro junior</t>
  </si>
  <si>
    <t>CPF 09063583613</t>
  </si>
  <si>
    <t>Rua Gabriela da Costa Santos 245, Alfenas - CEP: 37133796, Minas Gerais</t>
  </si>
  <si>
    <t>09063583613</t>
  </si>
  <si>
    <t>Rua Gabriela da Costa Santos 245 / portão cinza - CEP 37133796 - Conjunto Habitacional Francelino Pereira dos Santos (Pinheirinho), Alfenas, Minas Gerais</t>
  </si>
  <si>
    <t>37133796</t>
  </si>
  <si>
    <t>11 de maio | 12:25</t>
  </si>
  <si>
    <t>MEL42260437169LMXDF01</t>
  </si>
  <si>
    <t>2000005624547216</t>
  </si>
  <si>
    <t>vinicius souza santos</t>
  </si>
  <si>
    <t>CPF 04899492588</t>
  </si>
  <si>
    <t>rua canela 90 - casa, São José dos Campos - CEP: 12226737, São Paulo</t>
  </si>
  <si>
    <t>04899492588</t>
  </si>
  <si>
    <t>Rua Kazuki Kawasaki 30 / CEP 12226206 - Primavera 1B, São José dos Campos, São Paulo</t>
  </si>
  <si>
    <t>12226206</t>
  </si>
  <si>
    <t>11 de maio | 02:39</t>
  </si>
  <si>
    <t>11 de maio | 15:21</t>
  </si>
  <si>
    <t>MEL42260418032LMXDF01</t>
  </si>
  <si>
    <t>2000005624504726</t>
  </si>
  <si>
    <t>sueli hypólito amantéa</t>
  </si>
  <si>
    <t>04941693892</t>
  </si>
  <si>
    <t>Rua Dr. Aurélio Caetano da Silva 155 / CEP 15910000 - Monte Alto, São Paulo</t>
  </si>
  <si>
    <t>Monte Alto</t>
  </si>
  <si>
    <t>15910000</t>
  </si>
  <si>
    <t>10 de maio | 23:16</t>
  </si>
  <si>
    <t>11 de maio | 15:23</t>
  </si>
  <si>
    <t>MEL42260397410LMFFF01</t>
  </si>
  <si>
    <t>2000005624457074</t>
  </si>
  <si>
    <t>Anderson oliveira</t>
  </si>
  <si>
    <t>04736580623</t>
  </si>
  <si>
    <t>Rua Palmital 135 / Casa A  Referencia: Proximo supercamecado Geraldo Carneiro - CEP 35960000 - Tenente Carlos, Santa Bárbara, Minas Gerais</t>
  </si>
  <si>
    <t>10 de maio | 18:17</t>
  </si>
  <si>
    <t>12 de maio | 14:44</t>
  </si>
  <si>
    <t>MEL42260379678LMFFF01</t>
  </si>
  <si>
    <t>2000004435946299</t>
  </si>
  <si>
    <t>Juliano Babiuk</t>
  </si>
  <si>
    <t>40073451800</t>
  </si>
  <si>
    <t>Avenida Dona Paulina de Morais 591 / loja - CEP 18400818 - Vila Ophélia, Itapeva, São Paulo</t>
  </si>
  <si>
    <t>18400818</t>
  </si>
  <si>
    <t>11 de maio | 17:28</t>
  </si>
  <si>
    <t>MEL42260378172LMFFF01</t>
  </si>
  <si>
    <t>2000004435936897</t>
  </si>
  <si>
    <t>OLIVIA DE CASSIA DO COUTO SOUSA BUENO</t>
  </si>
  <si>
    <t>CPF 92490530100</t>
  </si>
  <si>
    <t>Vitória Régia SN - Qd 51 Lt 12 , Goiânia - CEP: 74663630, Goiás</t>
  </si>
  <si>
    <t>92490530100</t>
  </si>
  <si>
    <t>Alameda Vitória Régia 391 / Qd 51 Lt 12 Referencia: Qd 51 Lt 12 - CEP 74663630 - Goiânia 2, Goiânia, Goiás</t>
  </si>
  <si>
    <t>74663630</t>
  </si>
  <si>
    <t>11 de maio | 03:48</t>
  </si>
  <si>
    <t>12 de maio | 15:09</t>
  </si>
  <si>
    <t>MEL42260363970LMXDF01</t>
  </si>
  <si>
    <t>2000005624410134</t>
  </si>
  <si>
    <t>weila Dias</t>
  </si>
  <si>
    <t>06142813694</t>
  </si>
  <si>
    <t>Rua Dom Pedro II 325 / sobrado - CEP 37131456 - Vila Formosa, Alfenas, Minas Gerais</t>
  </si>
  <si>
    <t>37131456</t>
  </si>
  <si>
    <t>10 de maio | 23:28</t>
  </si>
  <si>
    <t>MEL42260308285LMFFF01</t>
  </si>
  <si>
    <t>2000005624390804</t>
  </si>
  <si>
    <t>ferreiras veiculos</t>
  </si>
  <si>
    <t>01899540784</t>
  </si>
  <si>
    <t>Rua Doutor Nilo Peçanha 842 / lanha - CEP 24445300 - Antonina, São Gonçalo, Rio de Janeiro</t>
  </si>
  <si>
    <t>24445300</t>
  </si>
  <si>
    <t>10 de maio | 18:31</t>
  </si>
  <si>
    <t>11 de maio | 14:53</t>
  </si>
  <si>
    <t>MEL42260348528LMFFF01</t>
  </si>
  <si>
    <t>2000004435911635</t>
  </si>
  <si>
    <t>Edilson Moraes</t>
  </si>
  <si>
    <t>CPF 64009262168</t>
  </si>
  <si>
    <t>Rural SN - Correio Da Agrovila, Sidrolândia - CEP: 79170000, Mato Grosso do Sul</t>
  </si>
  <si>
    <t>64009262168</t>
  </si>
  <si>
    <t>norival Lopes de moraes 746 / bairro - CEP 79170000 - bairo paraiso, Sidrolândia, Mato Grosso do Sul</t>
  </si>
  <si>
    <t>Sidrolândia</t>
  </si>
  <si>
    <t>79170000</t>
  </si>
  <si>
    <t>11 de maio | 01:05</t>
  </si>
  <si>
    <t>13 de maio | 12:49</t>
  </si>
  <si>
    <t>MEL42260334304LMXDF01</t>
  </si>
  <si>
    <t>2000005624337884</t>
  </si>
  <si>
    <t>Beatriz Loyola Schaikovski</t>
  </si>
  <si>
    <t>01215813902</t>
  </si>
  <si>
    <t>Rua do Santuário 433 / facçao marlu Referencia: agropecuaria terra fertil - CEP 89196000 - rua do santuario, Salete, Santa Catarina</t>
  </si>
  <si>
    <t>MEL42260284669LMFFF01</t>
  </si>
  <si>
    <t>2000005624306910</t>
  </si>
  <si>
    <t>samuel higino dos santos higino</t>
  </si>
  <si>
    <t>94095710659</t>
  </si>
  <si>
    <t>Estrada do Monteiro 611 / edf quibala , apt 602, au lado padaria .com - CEP 23045830 - Campo Grande, Rio de Janeiro, Rio de Janeiro</t>
  </si>
  <si>
    <t>23045830</t>
  </si>
  <si>
    <t>10 de maio | 16:03</t>
  </si>
  <si>
    <t>11 de maio | 09:54</t>
  </si>
  <si>
    <t>MEL42260313654LMFFF01</t>
  </si>
  <si>
    <t>2000005624296798</t>
  </si>
  <si>
    <t>Rômulo Henrique Resende Souza</t>
  </si>
  <si>
    <t>10117948616</t>
  </si>
  <si>
    <t>Avenida Sagrados Corações 904 / CEP 35490000 - Entre Rios de Minas, Minas Gerais</t>
  </si>
  <si>
    <t>11 de maio | 09:07</t>
  </si>
  <si>
    <t>13 de maio | 13:17</t>
  </si>
  <si>
    <t>MEL42260307838LMFFF01</t>
  </si>
  <si>
    <t>2000005624185090</t>
  </si>
  <si>
    <t xml:space="preserve">luciano  batista </t>
  </si>
  <si>
    <t>11149452420</t>
  </si>
  <si>
    <t>fazenda campo formoso SN / próximo ao trevo  Referencia: Próximo a antiga usina capricho - CEP 57770000 - centro, Cajueiro, Alagoas</t>
  </si>
  <si>
    <t>Cajueiro</t>
  </si>
  <si>
    <t>57770000</t>
  </si>
  <si>
    <t>10 de maio | 20:47</t>
  </si>
  <si>
    <t>MEL42260217237LMFFF01</t>
  </si>
  <si>
    <t>2000005623326260</t>
  </si>
  <si>
    <t>Adriele Vianna</t>
  </si>
  <si>
    <t>37441808839</t>
  </si>
  <si>
    <t>Rua Centaurus 599 / Referencia: então o nome da minha rua e Centauros 599 mais pra o correio que veio me fazer uma entrega disse que aparece como júpiter 599 - CEP 12227280 - Jardim da Granja, São José dos Campos, São Paulo</t>
  </si>
  <si>
    <t>12227280</t>
  </si>
  <si>
    <t>11 de maio | 00:01</t>
  </si>
  <si>
    <t>11 de maio | 13:57</t>
  </si>
  <si>
    <t>MEL42259886310LMFFF01</t>
  </si>
  <si>
    <t>2000005624154438</t>
  </si>
  <si>
    <t>O produto devolvido chegou em segunda-feira, 15 de maio.</t>
  </si>
  <si>
    <t>Edivaldo José</t>
  </si>
  <si>
    <t>CPF 33039747487</t>
  </si>
  <si>
    <t>Antônio fabri 293 - casa, Brodowski - CEP: 14340000, São Paulo</t>
  </si>
  <si>
    <t>33039747487</t>
  </si>
  <si>
    <t>14 de maio | 03:28</t>
  </si>
  <si>
    <t>MEL42266502371LMXDR01</t>
  </si>
  <si>
    <t>2000005624138046</t>
  </si>
  <si>
    <t>Danilo Hermann</t>
  </si>
  <si>
    <t>CPF 22008784860</t>
  </si>
  <si>
    <t>Rua Verbasco 51 - casa, São Paulo - CEP: 04850210, São Paulo</t>
  </si>
  <si>
    <t>22008784860</t>
  </si>
  <si>
    <t>Rua Professor Hasegawa 914 / 32 M - CEP 08260090 - Colônia (Zona Leste), São Paulo, São Paulo</t>
  </si>
  <si>
    <t>08260090</t>
  </si>
  <si>
    <t>11 de maio | 16:30</t>
  </si>
  <si>
    <t>42260189857</t>
  </si>
  <si>
    <t>2000004435808141</t>
  </si>
  <si>
    <t>jefferson fernandes</t>
  </si>
  <si>
    <t>12512679632</t>
  </si>
  <si>
    <t>Rua Francisco Mello Furtado Bairro Floresta 44 / Do Lado Do Casarao - CEP 36640000 - Mar de Espanha, Minas Gerais</t>
  </si>
  <si>
    <t>10 de maio | 18:13</t>
  </si>
  <si>
    <t>11 de maio | 15:35</t>
  </si>
  <si>
    <t>MEL42260229292LMFFF01</t>
  </si>
  <si>
    <t>2000005624001972</t>
  </si>
  <si>
    <t>Chegou em 10 de maio</t>
  </si>
  <si>
    <t>Marcos Rodrigo de Oliveira Nunes</t>
  </si>
  <si>
    <t>CPF 32577856822</t>
  </si>
  <si>
    <t>rua salgado filho 74, Mogi das Cruzes - CEP: 08761260, São Paulo</t>
  </si>
  <si>
    <t>32577856822</t>
  </si>
  <si>
    <t>Rua Ícaro 408 / oficina - CEP 08761470 - Jardim Aeroporto III, Mogi das Cruzes, São Paulo</t>
  </si>
  <si>
    <t>08761470</t>
  </si>
  <si>
    <t>10 de maio | 15:58</t>
  </si>
  <si>
    <t>10 de maio | 18:25</t>
  </si>
  <si>
    <t>42260138193</t>
  </si>
  <si>
    <t>2000005623979116</t>
  </si>
  <si>
    <t>Devolvido no dia 12 de maio</t>
  </si>
  <si>
    <t>Moises Santos</t>
  </si>
  <si>
    <t>01317683528</t>
  </si>
  <si>
    <t>Cocos</t>
  </si>
  <si>
    <t>47680000</t>
  </si>
  <si>
    <t>10 de maio | 19:35</t>
  </si>
  <si>
    <t>MEL42260127299LMFFF01</t>
  </si>
  <si>
    <t>2000005623922904</t>
  </si>
  <si>
    <t>Rodolfo do Nascimento Palma</t>
  </si>
  <si>
    <t>34135098886</t>
  </si>
  <si>
    <t>Praça Conde Frontin 173 / lavarapido fundos - CEP 12327330 - Centro, Jacareí, São Paulo</t>
  </si>
  <si>
    <t>12327330</t>
  </si>
  <si>
    <t>11 de maio | 00:27</t>
  </si>
  <si>
    <t>11 de maio | 20:44</t>
  </si>
  <si>
    <t>MEL42260147316LMFFF01</t>
  </si>
  <si>
    <t>2000005623953528</t>
  </si>
  <si>
    <t>iran soa res da silva soares</t>
  </si>
  <si>
    <t>04959432403</t>
  </si>
  <si>
    <t>Rua Carlos Rabelo SN / CEP 55950000 - Cha de Sapé, Itaquitinga, Pernambuco</t>
  </si>
  <si>
    <t>Itaquitinga</t>
  </si>
  <si>
    <t>55950000</t>
  </si>
  <si>
    <t>12 de maio | 12:47</t>
  </si>
  <si>
    <t>MEL42260161850LMFFF01</t>
  </si>
  <si>
    <t>2000004435739515</t>
  </si>
  <si>
    <t>mauro santana da costa santana</t>
  </si>
  <si>
    <t>08697194750</t>
  </si>
  <si>
    <t>Rua Natal 286 / kit net Referencia: kitnet do zico - CEP 35970000 - são Miguel, Barão de Cocais, Minas Gerais</t>
  </si>
  <si>
    <t>Barão de Cocais</t>
  </si>
  <si>
    <t>35970000</t>
  </si>
  <si>
    <t>11 de maio | 15:15</t>
  </si>
  <si>
    <t>15 de maio | 17:09</t>
  </si>
  <si>
    <t>MEL42260156462LMFFF01</t>
  </si>
  <si>
    <t>2000005623809872</t>
  </si>
  <si>
    <t>Ednaldo Natalino Silva Silva</t>
  </si>
  <si>
    <t>05052869630</t>
  </si>
  <si>
    <t>Rua Albânia 184 / CEP 13471690 - Vila Santa Maria, Americana, São Paulo</t>
  </si>
  <si>
    <t>13471690</t>
  </si>
  <si>
    <t>11 de maio | 00:09</t>
  </si>
  <si>
    <t>11 de maio | 13:42</t>
  </si>
  <si>
    <t>MEL42260101630LMFFF01</t>
  </si>
  <si>
    <t>2000004435646459</t>
  </si>
  <si>
    <t>MLB2965561363</t>
  </si>
  <si>
    <t>Marcos Aurélio dos santos</t>
  </si>
  <si>
    <t>CPF 73562505949</t>
  </si>
  <si>
    <t>Rua Octavio da Silva 915 - Antiga 23, São Carlos - CEP: 13573062, São Paulo</t>
  </si>
  <si>
    <t>73562505949</t>
  </si>
  <si>
    <t>Rua Octavio da Silva 915 / Antiga 23 - CEP 13573062 - Cidade Aracy, São Carlos, São Paulo</t>
  </si>
  <si>
    <t>13573062</t>
  </si>
  <si>
    <t>11 de maio | 00:29</t>
  </si>
  <si>
    <t>11 de maio | 11:06</t>
  </si>
  <si>
    <t>MEL42260069080LMXDF01</t>
  </si>
  <si>
    <t>2000005623641998</t>
  </si>
  <si>
    <t>Tayana Monteiro  Campos</t>
  </si>
  <si>
    <t>CPF 12140423682</t>
  </si>
  <si>
    <t>Rua João Teixeira Lopes 190 - Patio, Juiz de Fora - CEP: 36030060, Minas Gerais</t>
  </si>
  <si>
    <t>12140423682</t>
  </si>
  <si>
    <t>Rua João Teixeira Lopes 190 / Bl. 04 - Apto 103 - CEP 36030060 - Santa Luzia, Juiz de Fora, Minas Gerais</t>
  </si>
  <si>
    <t>36030060</t>
  </si>
  <si>
    <t>11 de maio | 00:46</t>
  </si>
  <si>
    <t>12 de maio | 13:54</t>
  </si>
  <si>
    <t>MEL42259984987LMXDF01</t>
  </si>
  <si>
    <t>2000005623485360</t>
  </si>
  <si>
    <t>Wadson Viana</t>
  </si>
  <si>
    <t>CPF 03696445576</t>
  </si>
  <si>
    <t>pedro menezes 3 - rua do estadio, canavieiras - CEP: 45860000, Bahia</t>
  </si>
  <si>
    <t>03696445576</t>
  </si>
  <si>
    <t>Rua Pedro Menezes 3 / casa Referencia: casa de elizangela / D.vitar - CEP 45860000 - pedro menezes, Canavieiras, Bahia</t>
  </si>
  <si>
    <t>Canavieiras</t>
  </si>
  <si>
    <t>45860000</t>
  </si>
  <si>
    <t>11 de maio | 04:29</t>
  </si>
  <si>
    <t>13 de maio | 13:44</t>
  </si>
  <si>
    <t>MEL42259915403LMXDF01</t>
  </si>
  <si>
    <t>2000004435526711</t>
  </si>
  <si>
    <t>Ricardo Cavalheri</t>
  </si>
  <si>
    <t>CPF 22477374800</t>
  </si>
  <si>
    <t>Rua Professor Casemiro dos Reis Filho 215 - Casa, Campinas - CEP: 13058286, São Paulo</t>
  </si>
  <si>
    <t>22477374800</t>
  </si>
  <si>
    <t>25 de maio | 02:11</t>
  </si>
  <si>
    <t>25 de maio | 10:36</t>
  </si>
  <si>
    <t>MEL42294019178LMXDR01</t>
  </si>
  <si>
    <t>2000005623375754</t>
  </si>
  <si>
    <t>João Batista dos Santos Santos</t>
  </si>
  <si>
    <t>33163230822</t>
  </si>
  <si>
    <t>Avenida Doutor Guilherme de Abreu Sodré 1076 / depósito material Referencia: próximo ao conselho tutelar prestes maia . procurar Vinícius - CEP 08490010 - Vila Hortência, São Paulo, São Paulo</t>
  </si>
  <si>
    <t>08490010</t>
  </si>
  <si>
    <t>12 de maio | 11:30</t>
  </si>
  <si>
    <t>MEL42259870705LMFFF01</t>
  </si>
  <si>
    <t>2000005623370952</t>
  </si>
  <si>
    <t>18 de maio | 11:55</t>
  </si>
  <si>
    <t>OV633138799BR</t>
  </si>
  <si>
    <t>2000004435471775</t>
  </si>
  <si>
    <t>MLB3279023930</t>
  </si>
  <si>
    <t>Reparo Do Cabo Engate Peugeot 307</t>
  </si>
  <si>
    <t>Lucas Penco</t>
  </si>
  <si>
    <t>CPF 41018043896</t>
  </si>
  <si>
    <t>Rua Ricardo Aurélio Manfredini 39, Guarulhos - CEP: 07124210, São Paulo</t>
  </si>
  <si>
    <t>41018043896</t>
  </si>
  <si>
    <t>Avenida Avelino Alves Machado 685 / 1º Andar Referencia: Em cima de uma Auto-Eletrica. Porta Cinza a Esquerda. - CEP 07120000 - Jardim Pinhal, Guarulhos, São Paulo</t>
  </si>
  <si>
    <t>07120000</t>
  </si>
  <si>
    <t>10 de maio | 15:55</t>
  </si>
  <si>
    <t>10 de maio | 18:57</t>
  </si>
  <si>
    <t>42259857066</t>
  </si>
  <si>
    <t>2000004435473597</t>
  </si>
  <si>
    <t>Joao Antonio Do Nascimento Neves</t>
  </si>
  <si>
    <t>16845770719</t>
  </si>
  <si>
    <t>Rua José Cecareli 83 / Casa Referencia: Em Frente Ao Condominio Villa Rica/ Em Frente  a Casa Numero 90 - CEP 28800000 - Mangueirinha, Rio Bonito, Rio de Janeiro</t>
  </si>
  <si>
    <t>Rio Bonito</t>
  </si>
  <si>
    <t>28800000</t>
  </si>
  <si>
    <t>14 de maio | 14:29</t>
  </si>
  <si>
    <t>MEL42259855842LMFFF01</t>
  </si>
  <si>
    <t>2000005623242680</t>
  </si>
  <si>
    <t>MLB3006409096</t>
  </si>
  <si>
    <t>Cabo Do Trambulador Engate Palio Elx Fire 2004 A 2011</t>
  </si>
  <si>
    <t>Lays  Froes</t>
  </si>
  <si>
    <t>CPF 06321317306</t>
  </si>
  <si>
    <t>Rua Jerônimo Viveiros 182, São Luís - CEP: 65036370, Maranhão</t>
  </si>
  <si>
    <t>06321317306</t>
  </si>
  <si>
    <t>Rua Jerônimo Viveiros 182 / CEP 65036370 - Alemanha, São Luís, Maranhão</t>
  </si>
  <si>
    <t>65036370</t>
  </si>
  <si>
    <t>11 de maio | 01:16</t>
  </si>
  <si>
    <t>12 de maio | 17:32</t>
  </si>
  <si>
    <t>MEL42259807439LMXDF01</t>
  </si>
  <si>
    <t>2000005623177528</t>
  </si>
  <si>
    <t>Isac Ribeiro</t>
  </si>
  <si>
    <t>01601168136</t>
  </si>
  <si>
    <t>Rua DF 217 SN / qd 26 lt 49 Referencia: ao lado da ferragista  moura - CEP 74765260 - Jardim Dom Fernando II, Goiânia, Goiás</t>
  </si>
  <si>
    <t>74765260</t>
  </si>
  <si>
    <t>10 de maio | 19:40</t>
  </si>
  <si>
    <t>11 de maio | 20:29</t>
  </si>
  <si>
    <t>MEL42259827932LMFFF01</t>
  </si>
  <si>
    <t>2000004435429749</t>
  </si>
  <si>
    <t>IZAIAS MARTINS LOPES DE ASSIS 03302427689</t>
  </si>
  <si>
    <t>28810731000111</t>
  </si>
  <si>
    <t>Rua São Rafael 12 / Casa Referencia: Após Assembleia De Deus Do Bairro Primeira Rua Direita - CEP 33234775 - Campinho, Lagoa Santa, Minas Gerais</t>
  </si>
  <si>
    <t>33234775</t>
  </si>
  <si>
    <t>10 de maio | 18:45</t>
  </si>
  <si>
    <t>11 de maio | 16:34</t>
  </si>
  <si>
    <t>MEL42259809298LMFFF01</t>
  </si>
  <si>
    <t>2000004435426397</t>
  </si>
  <si>
    <t>Alan Nogueira</t>
  </si>
  <si>
    <t>04337893369</t>
  </si>
  <si>
    <t>Vila bete Gonçalves SN / Referencia: Villa bete Gonçalves - CEP 62840000 - choro beberibe, Beberibe, Ceará</t>
  </si>
  <si>
    <t>Beberibe</t>
  </si>
  <si>
    <t>62840000</t>
  </si>
  <si>
    <t>11 de maio | 02:43</t>
  </si>
  <si>
    <t>12 de maio | 10:01</t>
  </si>
  <si>
    <t>MEL42259806914LMFFF01</t>
  </si>
  <si>
    <t>2000005622954444</t>
  </si>
  <si>
    <t>MLB2108865855</t>
  </si>
  <si>
    <t>Kit Pino Guia Bucha Pinça Freio Vw Up Gol Fox Saveiro</t>
  </si>
  <si>
    <t>Rosimar Claudio de Assis</t>
  </si>
  <si>
    <t>CPF 00549199756</t>
  </si>
  <si>
    <t>Rua João Marques Cadengo 6 - cs02, Rio de Janeiro - CEP: 22783390, Rio de Janeiro</t>
  </si>
  <si>
    <t>00549199756</t>
  </si>
  <si>
    <t>Rua João Marques Cadengo 6 / cs02 Referencia: Horti Fruti vargem - CEP 22783390 - Vargem Pequena, Rio de Janeiro, Rio de Janeiro</t>
  </si>
  <si>
    <t>22783390</t>
  </si>
  <si>
    <t>11 de maio | 01:06</t>
  </si>
  <si>
    <t>11 de maio | 16:07</t>
  </si>
  <si>
    <t>MEL42259725222LMXDF01</t>
  </si>
  <si>
    <t>2000005622834654</t>
  </si>
  <si>
    <t>joão gabriel carvalho dos santos</t>
  </si>
  <si>
    <t>10331823705</t>
  </si>
  <si>
    <t>Rua Joaquim Rosa da Gama 268 / Cristina festas Referencia: João da venda - CEP 28460959 - Pontilhão do Rosa, Miracema, Rio de Janeiro</t>
  </si>
  <si>
    <t>Miracema</t>
  </si>
  <si>
    <t>28460959</t>
  </si>
  <si>
    <t>11 de maio | 02:53</t>
  </si>
  <si>
    <t>12 de maio | 14:09</t>
  </si>
  <si>
    <t>MEL42259629067LMFFF01</t>
  </si>
  <si>
    <t>2000005622790992</t>
  </si>
  <si>
    <t>O produto devolvido chegou em sábado, 20 de maio.</t>
  </si>
  <si>
    <t>Rafael Pedroso</t>
  </si>
  <si>
    <t>CPF 12382516763</t>
  </si>
  <si>
    <t>Rua Iriquitia 338 - casa 4, Rio de Janeiro - CEP: 22730150, Rio de Janeiro</t>
  </si>
  <si>
    <t>12382516763</t>
  </si>
  <si>
    <t>19 de maio | 02:22</t>
  </si>
  <si>
    <t>20 de maio | 09:58</t>
  </si>
  <si>
    <t>MEL42279257165LMXDR01</t>
  </si>
  <si>
    <t>2000005622750472</t>
  </si>
  <si>
    <t>Brendo Freitas</t>
  </si>
  <si>
    <t>CPF 47148854806</t>
  </si>
  <si>
    <t>Rua da moenda  804, São Paulo - CEP: 05886140, São Paulo</t>
  </si>
  <si>
    <t>47148854806</t>
  </si>
  <si>
    <t>19 de maio | 12:44</t>
  </si>
  <si>
    <t>MEL42266677691LMXDR01</t>
  </si>
  <si>
    <t>2000005622724950</t>
  </si>
  <si>
    <t>José Eduardo Mariano</t>
  </si>
  <si>
    <t>14582891845</t>
  </si>
  <si>
    <t>Servidão Cecília Jacinta de Jesus 443 / Casa Referencia: Entrega nos fundos ao lado da 2ª entrada do Condomínio. - CEP 88048422 - Rio Tavares, Florianópolis, Santa Catarina</t>
  </si>
  <si>
    <t>88048422</t>
  </si>
  <si>
    <t>11 de maio | 20:24</t>
  </si>
  <si>
    <t>MEL42259580923LMFFF01</t>
  </si>
  <si>
    <t>2000005622649616</t>
  </si>
  <si>
    <t>Priscila Oenning de Souza</t>
  </si>
  <si>
    <t>CPF 08043471908</t>
  </si>
  <si>
    <t>RUA LEOERTO LEAL 227 - Na Vidraçaria, Braço do Norte - CEP: 88750000, Santa Catarina</t>
  </si>
  <si>
    <t>08043471908</t>
  </si>
  <si>
    <t>DEPUTADO LEOBERTO LEAL 227 / na vidracaria - CEP 88750000 - CENTRO, Braço do Norte, Santa Catarina</t>
  </si>
  <si>
    <t>Braço do Norte</t>
  </si>
  <si>
    <t>88750000</t>
  </si>
  <si>
    <t>11 de maio | 03:24</t>
  </si>
  <si>
    <t>12 de maio | 14:16</t>
  </si>
  <si>
    <t>MEL42259596294LMXDF01</t>
  </si>
  <si>
    <t>2000004435229471</t>
  </si>
  <si>
    <t>Cleyton Oliveira</t>
  </si>
  <si>
    <t>09183201947</t>
  </si>
  <si>
    <t>Rua Pedro Camilo da Silva 41 / 3 andar. Referencia: Efficiência contabilidade. 
Entregar para Alessandra C. Steil. - CEP 88301666 - Fazenda, Itajaí, Santa Catarina</t>
  </si>
  <si>
    <t>88301666</t>
  </si>
  <si>
    <t>10 de maio | 23:38</t>
  </si>
  <si>
    <t>MEL42259580752LMFFF01</t>
  </si>
  <si>
    <t>2000004435206469</t>
  </si>
  <si>
    <t>Crislan Henrique</t>
  </si>
  <si>
    <t>11346142688</t>
  </si>
  <si>
    <t>Avenida Vereador Antônio B. de Carvalho 557 / Barracao - CEP 37757000 - Mãe rainha, Poço Fundo, Minas Gerais</t>
  </si>
  <si>
    <t>11 de maio | 13:49</t>
  </si>
  <si>
    <t>MEL42259510751LMFFF01</t>
  </si>
  <si>
    <t>2000005622543490</t>
  </si>
  <si>
    <t>Teresinha de oliveira</t>
  </si>
  <si>
    <t>00741321050</t>
  </si>
  <si>
    <t>Rua Caetano Tedesco Neto 46 / Casa Referencia: casa - CEP 95500000 - Jaú, Santo Antônio da Patrulha, Rio Grande do Sul</t>
  </si>
  <si>
    <t>Santo Antônio da Patrulha</t>
  </si>
  <si>
    <t>95500000</t>
  </si>
  <si>
    <t>10 de maio | 15:53</t>
  </si>
  <si>
    <t>12 de maio | 09:49</t>
  </si>
  <si>
    <t>MEL42259550824LMFFF01</t>
  </si>
  <si>
    <t>2000004435158209</t>
  </si>
  <si>
    <t>antonio antoniovsilva</t>
  </si>
  <si>
    <t>00916059626</t>
  </si>
  <si>
    <t>Rua Doutor Baker SN / transportes  Referencia: Entregar no transpote na UFLA - CEP 37200900 - Ignácio Valentini, Lavras, Minas Gerais</t>
  </si>
  <si>
    <t>37200900</t>
  </si>
  <si>
    <t>10 de maio | 17:11</t>
  </si>
  <si>
    <t>12 de maio | 09:37</t>
  </si>
  <si>
    <t>MEL42259500432LMFFF01</t>
  </si>
  <si>
    <t>2000005622395562</t>
  </si>
  <si>
    <t>Helio Santana</t>
  </si>
  <si>
    <t>CPF 22502717809</t>
  </si>
  <si>
    <t>Rua Maria Silvina Tavares 204 - A, São Paulo - CEP: 05873270, São Paulo</t>
  </si>
  <si>
    <t>22502717809</t>
  </si>
  <si>
    <t>RUA SERRUBA 43 / A - CEP 04950050 - São Paulo, São Paulo</t>
  </si>
  <si>
    <t>04950050</t>
  </si>
  <si>
    <t>11 de maio | 02:48</t>
  </si>
  <si>
    <t>12 de maio | 09:50</t>
  </si>
  <si>
    <t>MEL42259437909LMXDF01</t>
  </si>
  <si>
    <t>https://myaccount.mercadolivre.com.br/shipments/42259437909/detail</t>
  </si>
  <si>
    <t>2000004435133679</t>
  </si>
  <si>
    <t>MLB2986753092</t>
  </si>
  <si>
    <t>Par Bandeja Com Pivô New Megane 2007 Em Diante</t>
  </si>
  <si>
    <t>EDMILSON ANTONIO DE ASSIS JULIANA SANTOS SOARES DE ASSIS</t>
  </si>
  <si>
    <t>CPF 78008727691</t>
  </si>
  <si>
    <t>Jatobá 630 - Quase esquina com rua Carandaí, Ibirité - CEP: 32432170, Minas Gerais</t>
  </si>
  <si>
    <t>78008727691</t>
  </si>
  <si>
    <t>Rua Jatobá 630 / Quase esquina com rua Carandaí - CEP 32432170 - Jardim das Rosas - 1ª Seção (Parque Durval de Barros), Ibirité, Minas Gerais</t>
  </si>
  <si>
    <t>32432170</t>
  </si>
  <si>
    <t>11 de maio | 00:11</t>
  </si>
  <si>
    <t>12 de maio | 15:24</t>
  </si>
  <si>
    <t>MEL42259468240LMXDF01</t>
  </si>
  <si>
    <t>2000005622365226</t>
  </si>
  <si>
    <t>Elbis Silva</t>
  </si>
  <si>
    <t>08814568456</t>
  </si>
  <si>
    <t>Rua Sebastião de Quadros 688 / CEP 18630027 - Centro, Anhembi, São Paulo</t>
  </si>
  <si>
    <t>18630027</t>
  </si>
  <si>
    <t>10 de maio | 16:17</t>
  </si>
  <si>
    <t>11 de maio | 13:40</t>
  </si>
  <si>
    <t>MEL42259421333LMFFF01</t>
  </si>
  <si>
    <t>2000005622314978</t>
  </si>
  <si>
    <t>Ana lucia CArmo</t>
  </si>
  <si>
    <t>71552537668</t>
  </si>
  <si>
    <t>Av Da Saudade 25 / CEP 37720000 - Botelhos, Minas Gerais</t>
  </si>
  <si>
    <t>Botelhos</t>
  </si>
  <si>
    <t>37720000</t>
  </si>
  <si>
    <t>10 de maio | 14:34</t>
  </si>
  <si>
    <t>11 de maio | 14:06</t>
  </si>
  <si>
    <t>MEL42259401593LMFFF01</t>
  </si>
  <si>
    <t>2000004435071133</t>
  </si>
  <si>
    <t>MLB2833019112</t>
  </si>
  <si>
    <t>Cabo De Capô Com Alavanca Monza Chevette</t>
  </si>
  <si>
    <t>Bruno António Barros Ramos Dias</t>
  </si>
  <si>
    <t>60110216385</t>
  </si>
  <si>
    <t>Rua Tibúrcio Cavalcanti 918 / 501 - CEP 60125045 - Aldeota, Fortaleza, Ceará</t>
  </si>
  <si>
    <t>60125045</t>
  </si>
  <si>
    <t>10 de maio | 23:04</t>
  </si>
  <si>
    <t>12 de maio | 10:26</t>
  </si>
  <si>
    <t>MEL42259345887LMFFF01</t>
  </si>
  <si>
    <t>2000004435043279</t>
  </si>
  <si>
    <t>Willian Godoy</t>
  </si>
  <si>
    <t>35761241870</t>
  </si>
  <si>
    <t>Gentil Camargo 1 / Chácara Referencia: Chácara na entrada do bairro, à esquerda. Chácara Murakami - CEP 18230000 - Abaitinga, São Miguel Arcanjo, São Paulo</t>
  </si>
  <si>
    <t>São Miguel Arcanjo</t>
  </si>
  <si>
    <t>18230000</t>
  </si>
  <si>
    <t>11 de maio | 16:45</t>
  </si>
  <si>
    <t>MEL42259321735LMFFF01</t>
  </si>
  <si>
    <t>2000005622116834</t>
  </si>
  <si>
    <t>joao pinaud</t>
  </si>
  <si>
    <t>CPF 10545240760</t>
  </si>
  <si>
    <t>rua promotor fernando mattos fernandes 140, Niterói - CEP: 24350070, Rio de Janeiro</t>
  </si>
  <si>
    <t>10545240760</t>
  </si>
  <si>
    <t>Rua Promotor Fernando Mattos Fernandes 140 / B - CEP 24350070 - Piratininga, Niterói, Rio de Janeiro</t>
  </si>
  <si>
    <t>24350070</t>
  </si>
  <si>
    <t>11 de maio | 03:09</t>
  </si>
  <si>
    <t>12 de maio | 18:22</t>
  </si>
  <si>
    <t>MEL42259363178LMXDF01</t>
  </si>
  <si>
    <t>2000005621954284</t>
  </si>
  <si>
    <t>Alaides machado Barbosa Souza</t>
  </si>
  <si>
    <t>CPF 01344061176</t>
  </si>
  <si>
    <t>Rua 16 SN - Quadra 42 LT 32 Bairro Independência, Aparecida de Goiânia - CEP: 74967120, Goiás</t>
  </si>
  <si>
    <t>01344061176</t>
  </si>
  <si>
    <t>rua 25 SN / Qd QS 1 Lt 41 Referencia: posto boa viagem - CEP 73840000 - vila bahiana, Campos Belos, Goiás</t>
  </si>
  <si>
    <t>Campos Belos</t>
  </si>
  <si>
    <t>73840000</t>
  </si>
  <si>
    <t>12 de maio | 05:05</t>
  </si>
  <si>
    <t>17 de maio | 00:00</t>
  </si>
  <si>
    <t>422592536930001</t>
  </si>
  <si>
    <t>2000004434780685</t>
  </si>
  <si>
    <t>Paulo Eduardo de Morais</t>
  </si>
  <si>
    <t>13450393600</t>
  </si>
  <si>
    <t>Rua Presidente Vargas 196 / oficina de motos - CEP 38748466 - Dona Diva, Patrocínio, Minas Gerais</t>
  </si>
  <si>
    <t>Patrocínio</t>
  </si>
  <si>
    <t>38748466</t>
  </si>
  <si>
    <t>10 de maio | 13:14</t>
  </si>
  <si>
    <t>12 de maio | 12:46</t>
  </si>
  <si>
    <t>MEL42259124099LMFFF01</t>
  </si>
  <si>
    <t>2000004434763695</t>
  </si>
  <si>
    <t>rafael benedito</t>
  </si>
  <si>
    <t>43747814808</t>
  </si>
  <si>
    <t>Rua Hermínio Cavallari 701 / bloco 02 ap234 - CEP 17526100 - Sítios de Recreio Céu Azul, Marília, São Paulo</t>
  </si>
  <si>
    <t>17526100</t>
  </si>
  <si>
    <t>10 de maio | 16:01</t>
  </si>
  <si>
    <t>11 de maio | 10:11</t>
  </si>
  <si>
    <t>MEL42259151570LMFFF01</t>
  </si>
  <si>
    <t>2000004434515207</t>
  </si>
  <si>
    <t>Claudio Junior Nascimento Ferreira</t>
  </si>
  <si>
    <t>61326512331</t>
  </si>
  <si>
    <t>Travessa Santo Antônio 47 / rua sem saída - CEP 65609120 - Campo de Belém, Caxias, Maranhão</t>
  </si>
  <si>
    <t>Caxias</t>
  </si>
  <si>
    <t>65609120</t>
  </si>
  <si>
    <t>12 de maio | 11:31</t>
  </si>
  <si>
    <t>MEL42258922378LMFFF01</t>
  </si>
  <si>
    <t>2000005620990746</t>
  </si>
  <si>
    <t>Yuri Diony</t>
  </si>
  <si>
    <t>CPF 12773125673</t>
  </si>
  <si>
    <t>Avenida Santa Cruz 1002 - casa, João Monlevade - CEP: 35930451, Minas Gerais</t>
  </si>
  <si>
    <t>12773125673</t>
  </si>
  <si>
    <t>Avenida Santa Cruz 1002 / Casa - CEP 35930451 - Santa Cruz, João Monlevade, Minas Gerais</t>
  </si>
  <si>
    <t>35930451</t>
  </si>
  <si>
    <t>11 de maio | 01:21</t>
  </si>
  <si>
    <t>MEL42258907564LMXDF01</t>
  </si>
  <si>
    <t>2000005620988770</t>
  </si>
  <si>
    <t>mario gama</t>
  </si>
  <si>
    <t>CPF 08127304700</t>
  </si>
  <si>
    <t>Jarbas Dias Pecly 55 - Apartamento 103, Campos dos Goytacazes - CEP: 28020257, Rio de Janeiro</t>
  </si>
  <si>
    <t>08127304700</t>
  </si>
  <si>
    <t>Rua Jarbas Dias Pecly 55 / Apartamento 103 - CEP 28020257 - Parque Flamboyant, Campos dos Goytacazes, Rio de Janeiro</t>
  </si>
  <si>
    <t>28020257</t>
  </si>
  <si>
    <t>11 de maio | 01:53</t>
  </si>
  <si>
    <t>12 de maio | 11:04</t>
  </si>
  <si>
    <t>MEL42258863061LMXDF01</t>
  </si>
  <si>
    <t>2000005620580882</t>
  </si>
  <si>
    <t>MLB2940256492</t>
  </si>
  <si>
    <t>Par Bandeja Com Pivô E Par Bieleta Onix 2013 Em Diante</t>
  </si>
  <si>
    <t>Jose Netto</t>
  </si>
  <si>
    <t>CPF 01590482735</t>
  </si>
  <si>
    <t>Rua Antonio Machado 195 - Casa 7, Sao Gonçalo - CEP: 24451550, Rio de Janeiro</t>
  </si>
  <si>
    <t>01590482735</t>
  </si>
  <si>
    <t>Rua Antônio Machado 195 / Casa 07 - CEP 24451550 - Colubande, São Gonçalo, Rio de Janeiro</t>
  </si>
  <si>
    <t>24451550</t>
  </si>
  <si>
    <t>12 de maio | 13:17</t>
  </si>
  <si>
    <t>MEL42258734628LMXDF01</t>
  </si>
  <si>
    <t>2000005620554458</t>
  </si>
  <si>
    <t>Andréia Santos</t>
  </si>
  <si>
    <t>06363581940</t>
  </si>
  <si>
    <t>Rua Desembargador Motta 1590 / Sobre Loja - Contabilidade Gavioli - CEP 80420184 - Centro, Curitiba, Paraná</t>
  </si>
  <si>
    <t>80420184</t>
  </si>
  <si>
    <t>10 de maio | 17:28</t>
  </si>
  <si>
    <t>11 de maio | 11:05</t>
  </si>
  <si>
    <t>MEL42258679637LMFFF01</t>
  </si>
  <si>
    <t>2000005620506176</t>
  </si>
  <si>
    <t>Marcos Santos</t>
  </si>
  <si>
    <t>04644307637</t>
  </si>
  <si>
    <t>Rua Marechal Deodoro 310 / CEP 37570000 - Ouro Fino, Minas Gerais</t>
  </si>
  <si>
    <t>10 de maio | 21:20</t>
  </si>
  <si>
    <t>MEL42258655841LMFFF01</t>
  </si>
  <si>
    <t>https://myaccount.mercadolivre.com.br/shipments/42258655841/detail</t>
  </si>
  <si>
    <t>2000005620452088</t>
  </si>
  <si>
    <t>BRUNO ANDRE</t>
  </si>
  <si>
    <t>70540254401</t>
  </si>
  <si>
    <t>Rua das Macaubas 2384 / CEP 78450000 - jardim primavera 1, Nova Mutum, Mato Grosso</t>
  </si>
  <si>
    <t>Nova Mutum</t>
  </si>
  <si>
    <t>78450000</t>
  </si>
  <si>
    <t>11 de maio | 21:26</t>
  </si>
  <si>
    <t>13 de maio | 11:01</t>
  </si>
  <si>
    <t>MEL42258633093LMFFF01</t>
  </si>
  <si>
    <t>2000005620345210</t>
  </si>
  <si>
    <t>Devolvido no dia 17 de maio</t>
  </si>
  <si>
    <t>10 de maio | 20:52</t>
  </si>
  <si>
    <t>422586342100001</t>
  </si>
  <si>
    <t>2000004434240869</t>
  </si>
  <si>
    <t>Arlindo Brandão Santos</t>
  </si>
  <si>
    <t>CPF 15134603740</t>
  </si>
  <si>
    <t>Rua Campista 25 - Qd 113, Nova Iguaçu - CEP: 26291404, Rio de Janeiro</t>
  </si>
  <si>
    <t>15134603740</t>
  </si>
  <si>
    <t>Rua Campista 25 / Qd 113 Referencia: Próximo a escola três Marias - CEP 26291404 - Cabuçu, Nova Iguaçu, Rio de Janeiro</t>
  </si>
  <si>
    <t>26291404</t>
  </si>
  <si>
    <t>11 de maio | 17:50</t>
  </si>
  <si>
    <t>MEL42258609001LMXDF01</t>
  </si>
  <si>
    <t>2000005620289880</t>
  </si>
  <si>
    <t>Noel Oliveira Santos</t>
  </si>
  <si>
    <t>32777139890</t>
  </si>
  <si>
    <t>Rua Leonel Ferreira Gomes 209 / Cond-S Torre 5 Ap13 Referencia: Condomínio S , Portaria De Frente Com a Creche Nave Mãe e Posto De Saúde ,Estamos Sem Porteiro, Favor Me Ligar Ao Chegar ..Grato - CEP 13058170 - Jardim Bassoli, Campinas, São Paulo</t>
  </si>
  <si>
    <t>13058170</t>
  </si>
  <si>
    <t>10 de maio | 02:46</t>
  </si>
  <si>
    <t>10 de maio | 12:53</t>
  </si>
  <si>
    <t>MEL42258612976LMFFF01</t>
  </si>
  <si>
    <t>2000005620193920</t>
  </si>
  <si>
    <t>thiago murilo teixeira</t>
  </si>
  <si>
    <t>00451196945</t>
  </si>
  <si>
    <t>Rua Cleto Rosa 489 / Casa Referencia: casa - CEP 89247000 - Centro, Balneário Barra do Sul, Santa Catarina</t>
  </si>
  <si>
    <t>10 de maio | 22:40</t>
  </si>
  <si>
    <t>11 de maio | 12:22</t>
  </si>
  <si>
    <t>MEL42258528877LMFFF01</t>
  </si>
  <si>
    <t>2000005620000342</t>
  </si>
  <si>
    <t>Wandereley Pereira Santos</t>
  </si>
  <si>
    <t>CPF 14608807811</t>
  </si>
  <si>
    <t>Rua Oiapoque 99, Embu das Artes - CEP: 06815140, São Paulo</t>
  </si>
  <si>
    <t>14608807811</t>
  </si>
  <si>
    <t>Rua Oiapoque 99 / CEP 06815140 - Parque Pirajussara, Embu das Artes, São Paulo</t>
  </si>
  <si>
    <t>06815140</t>
  </si>
  <si>
    <t>10 de maio | 19:51</t>
  </si>
  <si>
    <t>42258438289</t>
  </si>
  <si>
    <t>2000005619944914</t>
  </si>
  <si>
    <t>Sintia de Souza</t>
  </si>
  <si>
    <t>CPF 05095903903</t>
  </si>
  <si>
    <t>Rua geral SN - Pra Cima Da Fabrica De Bloco, Paulo Lopes - CEP: 88490000, Santa Catarina</t>
  </si>
  <si>
    <t>05095903903</t>
  </si>
  <si>
    <t>Rua geral SN / Referencia: perto da fábrica de bloco - CEP 88490000 - Morro agudo, Paulo Lopes, Santa Catarina</t>
  </si>
  <si>
    <t>Paulo Lopes</t>
  </si>
  <si>
    <t>88490000</t>
  </si>
  <si>
    <t>11 de maio | 03:37</t>
  </si>
  <si>
    <t>12 de maio | 09:18</t>
  </si>
  <si>
    <t>MEL42258417447LMXDF01</t>
  </si>
  <si>
    <t>2000005619891614</t>
  </si>
  <si>
    <t>jamessoncarvalho carvalho</t>
  </si>
  <si>
    <t>CPF 16341505892</t>
  </si>
  <si>
    <t>rua joao gomes pereira 929 929 - casa, São Paulo - CEP: 03945120, São Paulo</t>
  </si>
  <si>
    <t>16341505892</t>
  </si>
  <si>
    <t>Rua João Gomes Pereira 929 / Referencia: paralela a Av riacho dos Machado - CEP 03945120 - Jardim Tietê, São Paulo, São Paulo</t>
  </si>
  <si>
    <t>03945120</t>
  </si>
  <si>
    <t>10 de maio | 20:15</t>
  </si>
  <si>
    <t>42258440058</t>
  </si>
  <si>
    <t>2000005619851470</t>
  </si>
  <si>
    <t>Acácio De Souza Godinho</t>
  </si>
  <si>
    <t>CPF 05839979961</t>
  </si>
  <si>
    <t>Av. Rodolfo Andermann 850 - Kayser Materiais, Urubici - CEP: 88650000, Santa Catarina</t>
  </si>
  <si>
    <t>05839979961</t>
  </si>
  <si>
    <t>Rua Olívia C Baldessar 33 / casa com varanda - CEP 88650000 - Esquina, Urubici, Santa Catarina</t>
  </si>
  <si>
    <t>Urubici</t>
  </si>
  <si>
    <t>88650000</t>
  </si>
  <si>
    <t>11 de maio | 02:46</t>
  </si>
  <si>
    <t>12 de maio | 12:09</t>
  </si>
  <si>
    <t>MEL42258424070LMXDF01</t>
  </si>
  <si>
    <t>2000005619738204</t>
  </si>
  <si>
    <t>Patrick Alessander</t>
  </si>
  <si>
    <t>CPF 49795284819</t>
  </si>
  <si>
    <t>Rua Gaivota 65 - casa, Diadema - CEP: 09931410, São Paulo</t>
  </si>
  <si>
    <t>49795284819</t>
  </si>
  <si>
    <t>12 de maio | 03:03</t>
  </si>
  <si>
    <t>MEL42263297275LMXDR01</t>
  </si>
  <si>
    <t>2000005619769512</t>
  </si>
  <si>
    <t>Yasmin Lima</t>
  </si>
  <si>
    <t>CPF 45800730881</t>
  </si>
  <si>
    <t>Rua João Kepler 220, São Paulo - CEP: 03971030, São Paulo</t>
  </si>
  <si>
    <t>45800730881</t>
  </si>
  <si>
    <t>13 de maio | 02:34</t>
  </si>
  <si>
    <t>15 de maio | 11:40</t>
  </si>
  <si>
    <t>MEL42266374504LMXDR01</t>
  </si>
  <si>
    <t>2000005619627542</t>
  </si>
  <si>
    <t>Lucas Alves Da Silva Andrade Lucas Andrade</t>
  </si>
  <si>
    <t>17560463797</t>
  </si>
  <si>
    <t>Rua das Marés 11 / condomínio mar azul Referencia: condomínio ao lado do shopping do lado do clube sahy resort - CEP 23860000 - sahy, Mangaratiba, Rio de Janeiro</t>
  </si>
  <si>
    <t>Mangaratiba</t>
  </si>
  <si>
    <t>23860000</t>
  </si>
  <si>
    <t>10 de maio | 13:37</t>
  </si>
  <si>
    <t>12 de maio | 13:46</t>
  </si>
  <si>
    <t>MEL42258282187LMFFF01</t>
  </si>
  <si>
    <t>2000005619390400</t>
  </si>
  <si>
    <t>MLB2860213091</t>
  </si>
  <si>
    <t>Par Morceguinho Dianteiro Corsa 1998 A 2003</t>
  </si>
  <si>
    <t>jose guedes rodrigues</t>
  </si>
  <si>
    <t>CPF 19203284087</t>
  </si>
  <si>
    <t>Rua Juazeiro 761, Canoas - CEP: 92340080, Rio Grande do Sul</t>
  </si>
  <si>
    <t>19203284087</t>
  </si>
  <si>
    <t>RUA SANTOS DUMONT 1260 / ESQUINA COM A RUA SANTOS DUMONT - CEP 92510285 - Montenegro, Rio Grande do Sul</t>
  </si>
  <si>
    <t>Montenegro</t>
  </si>
  <si>
    <t>92510285</t>
  </si>
  <si>
    <t>11 de maio | 01:42</t>
  </si>
  <si>
    <t>17 de maio | 10:42</t>
  </si>
  <si>
    <t>MEL42258175603LMXDF01</t>
  </si>
  <si>
    <t>https://myaccount.mercadolivre.com.br/shipments/42258175603/detail</t>
  </si>
  <si>
    <t>2000005619380196</t>
  </si>
  <si>
    <t>MLB2083200581</t>
  </si>
  <si>
    <t>Terminal Conector Cabo Trambulador Vectra 2006 Em Diante</t>
  </si>
  <si>
    <t>nelson oshima</t>
  </si>
  <si>
    <t>CPF 95101110825</t>
  </si>
  <si>
    <t>Expedicionário Henrique Soares 53, Jacareí - CEP: 12306050, São Paulo</t>
  </si>
  <si>
    <t>95101110825</t>
  </si>
  <si>
    <t>Rua Expedicionário Henrique Soares 53 / CEP 12306050 - Parque Nova América, Jacareí, São Paulo</t>
  </si>
  <si>
    <t>12306050</t>
  </si>
  <si>
    <t>11 de maio | 10:39</t>
  </si>
  <si>
    <t>MEL42258172849LMXDF01</t>
  </si>
  <si>
    <t>2000005619339750</t>
  </si>
  <si>
    <t>Joaquim Donizetti da Silva Silva</t>
  </si>
  <si>
    <t>17253860896</t>
  </si>
  <si>
    <t>Rua Vereador Agripino Lopes de Morães 450 / broco 2 b apart 01 Referencia: condomínio Alto da Serra - CEP 12460000 - vila Matilde, Campos do Jordão, São Paulo</t>
  </si>
  <si>
    <t>10 de maio | 00:17</t>
  </si>
  <si>
    <t>10 de maio | 11:24</t>
  </si>
  <si>
    <t>MEL42258159223LMFFF01</t>
  </si>
  <si>
    <t>2000005619329878</t>
  </si>
  <si>
    <t>Claudeci De Oliveira Pereira Oliveira Pereira</t>
  </si>
  <si>
    <t>CPF 29672772823</t>
  </si>
  <si>
    <t>Rua Guatemala SN - 220, Itaquaquecetuba - CEP: 08598800, São Paulo</t>
  </si>
  <si>
    <t>29672772823</t>
  </si>
  <si>
    <t>Rua Guatemala 220 / casa Referencia: Rua Guatemala n 220 
Bairro: jd. Americano  
Cidade: Itaquaquecetuba - CEP 08598800 - Jardim Americano, Itaquaquecetuba, São Paulo</t>
  </si>
  <si>
    <t>08598800</t>
  </si>
  <si>
    <t>10 de maio | 15:59</t>
  </si>
  <si>
    <t>10 de maio | 18:21</t>
  </si>
  <si>
    <t>42258199656</t>
  </si>
  <si>
    <t>2000005619325210</t>
  </si>
  <si>
    <t>João Pinto</t>
  </si>
  <si>
    <t>CPF 33322775615</t>
  </si>
  <si>
    <t>Rua Ferdinando Ceolin 79, Barbacena - CEP: 36202330, Minas Gerais</t>
  </si>
  <si>
    <t>33322775615</t>
  </si>
  <si>
    <t>Rua Padre Toledo 139 / clínica pró renal Referencia: clínica pró renal - CEP 36202290 - São Sebastião, Barbacena, Minas Gerais</t>
  </si>
  <si>
    <t>36202290</t>
  </si>
  <si>
    <t>12 de maio | 15:50</t>
  </si>
  <si>
    <t>MEL42258150531LMXDF01</t>
  </si>
  <si>
    <t>2000005619213654</t>
  </si>
  <si>
    <t>Douglas Rodrigues Coutinho</t>
  </si>
  <si>
    <t>CPF 32798069840</t>
  </si>
  <si>
    <t>Rua Rui Barbosa 742 - Casa, Lorena - CEP: 12605060, São Paulo</t>
  </si>
  <si>
    <t>32798069840</t>
  </si>
  <si>
    <t>Rua Rui Barbosa 742 / casa Referencia: próximo a igreja são judas Tadeu - CEP 12605060 - Vila Passos, Lorena, São Paulo</t>
  </si>
  <si>
    <t>11 de maio | 14:26</t>
  </si>
  <si>
    <t>MEL42258103391LMXDF01</t>
  </si>
  <si>
    <t>2000005619189052</t>
  </si>
  <si>
    <t>FB-58</t>
  </si>
  <si>
    <t>MLB3305893647</t>
  </si>
  <si>
    <t>Impressora Térmica Cupom Não Fiscal 57mm Ticket Pedido Ifood</t>
  </si>
  <si>
    <t>Uribatan Junior</t>
  </si>
  <si>
    <t>CPF 27858848844</t>
  </si>
  <si>
    <t>Rua Pedro de Godoi 269 - Apto 93 Bloco C, São Paulo - CEP: 03138010, São Paulo</t>
  </si>
  <si>
    <t>27858848844</t>
  </si>
  <si>
    <t>Rua Sapoti 136 / F30 - CEP 13340761 - Villaggio Di Itaici, Indaiatuba, São Paulo</t>
  </si>
  <si>
    <t>13340761</t>
  </si>
  <si>
    <t>11 de maio | 02:12</t>
  </si>
  <si>
    <t>11 de maio | 10:26</t>
  </si>
  <si>
    <t>MEL42258134696LMXDF01</t>
  </si>
  <si>
    <t>2000004433698551</t>
  </si>
  <si>
    <t>Erika Alves Garcia Alves Garcia</t>
  </si>
  <si>
    <t>18150982876</t>
  </si>
  <si>
    <t>Rua Ary Barroso 120 / casa - CEP 15044420 - Solo Sagrado I, São José do Rio Preto, São Paulo</t>
  </si>
  <si>
    <t>15044420</t>
  </si>
  <si>
    <t>10 de maio | 19:10</t>
  </si>
  <si>
    <t>11 de maio | 13:58</t>
  </si>
  <si>
    <t>MEL42258051059LMFFF01</t>
  </si>
  <si>
    <t>2000005619060382</t>
  </si>
  <si>
    <t>Gildasio Cruz</t>
  </si>
  <si>
    <t>91665701587</t>
  </si>
  <si>
    <t>Rua Soldado Pedro Hilário dos Santos 200 / Casa A Referencia: Casa Com Revestimento Xadres Preto E Branco - CEP 49043130 - São Conrado, Aracaju, Sergipe</t>
  </si>
  <si>
    <t>49043130</t>
  </si>
  <si>
    <t>10 de maio | 19:54</t>
  </si>
  <si>
    <t>11 de maio | 13:59</t>
  </si>
  <si>
    <t>MEL42258075568LMFFF01</t>
  </si>
  <si>
    <t>2000004433628057</t>
  </si>
  <si>
    <t>weslley silva</t>
  </si>
  <si>
    <t>38492101890</t>
  </si>
  <si>
    <t>Estrada Ponta Porã 340 / Até 10941095 - CEP 06846090 - Bosque Capuava, Embu das Artes, São Paulo</t>
  </si>
  <si>
    <t>06846090</t>
  </si>
  <si>
    <t>9 de maio | 21:33</t>
  </si>
  <si>
    <t>10 de maio | 15:41</t>
  </si>
  <si>
    <t>MEL42258050848LMFFF01</t>
  </si>
  <si>
    <t>2000005618869698</t>
  </si>
  <si>
    <t>Julio Cesar Amorim Silva</t>
  </si>
  <si>
    <t>10065942566</t>
  </si>
  <si>
    <t>Barra do Choça</t>
  </si>
  <si>
    <t>45120000</t>
  </si>
  <si>
    <t>MEL42257954833LMFFF01</t>
  </si>
  <si>
    <t>2000005618846194</t>
  </si>
  <si>
    <t xml:space="preserve">Fabiana  Santos </t>
  </si>
  <si>
    <t>80967523753</t>
  </si>
  <si>
    <t>Rua Senador Roberto Kenedy 851 / Bl 5 Ap 201 Referencia: Bl 5 Ap 201 - CEP 26011710 - Engenho Pequeno, Nova Iguaçu, Rio de Janeiro</t>
  </si>
  <si>
    <t>26011710</t>
  </si>
  <si>
    <t>10 de maio | 02:27</t>
  </si>
  <si>
    <t>10 de maio | 18:56</t>
  </si>
  <si>
    <t>MEL42257939531LMFFF01</t>
  </si>
  <si>
    <t>2000005618818030</t>
  </si>
  <si>
    <t>Willian Cardoso</t>
  </si>
  <si>
    <t>08217138680</t>
  </si>
  <si>
    <t>A 123 / casa - CEP 37980000 - Vila Dr Gaspar, Cássia, Minas Gerais</t>
  </si>
  <si>
    <t>Cássia</t>
  </si>
  <si>
    <t>37980000</t>
  </si>
  <si>
    <t>10 de maio | 18:19</t>
  </si>
  <si>
    <t>11 de maio | 15:42</t>
  </si>
  <si>
    <t>MEL42257970544LMFFF01</t>
  </si>
  <si>
    <t>2000005618730116</t>
  </si>
  <si>
    <t>David Campos</t>
  </si>
  <si>
    <t>CPF 05751416899</t>
  </si>
  <si>
    <t>Rua pinto da luz 150, so paulo - CEP: 03276110, São Paulo</t>
  </si>
  <si>
    <t>05751416899</t>
  </si>
  <si>
    <t>Rua Pinto da Luz 150 / Casa Referencia: Ivone ou Toninho  vizinhos - CEP 03276110 - Vila Ivone, São Paulo, São Paulo</t>
  </si>
  <si>
    <t>03276110</t>
  </si>
  <si>
    <t>10 de maio | 15:36</t>
  </si>
  <si>
    <t>10 de maio | 19:33</t>
  </si>
  <si>
    <t>42257892065</t>
  </si>
  <si>
    <t>2000005618735208</t>
  </si>
  <si>
    <t>Igor Pacheco</t>
  </si>
  <si>
    <t>CPF 13888823706</t>
  </si>
  <si>
    <t>Avenida Ayrton Senna 270 - bloco 02 apt 605, Rio de Janeiro - CEP: 22793909, Rio de Janeiro</t>
  </si>
  <si>
    <t>13888823706</t>
  </si>
  <si>
    <t>Rua Desembargador João Claudino de Oliveira e Cruz 50 / Apt 1905 - CEP 22793920 - Barra da Tijuca, Rio de Janeiro, Rio de Janeiro</t>
  </si>
  <si>
    <t>22793920</t>
  </si>
  <si>
    <t>11 de maio | 17:48</t>
  </si>
  <si>
    <t>MEL42257938918LMXDF01</t>
  </si>
  <si>
    <t>2000005618689124</t>
  </si>
  <si>
    <t>12 de maio | 10:35</t>
  </si>
  <si>
    <t>MEL42257875493LMXDF01</t>
  </si>
  <si>
    <t>2000005618590008</t>
  </si>
  <si>
    <t>MEL42257837971LMXDF01</t>
  </si>
  <si>
    <t>2000005618540376</t>
  </si>
  <si>
    <t>kezinho frete Jorgenaldo de Jesus Souza</t>
  </si>
  <si>
    <t>01389749509</t>
  </si>
  <si>
    <t>Rua Porto Seguro 337 / casa - CEP 45836000 - São Domingos, Itamaraju, Bahia</t>
  </si>
  <si>
    <t>11 de maio | 02:42</t>
  </si>
  <si>
    <t>MEL42257855270LMFFF01</t>
  </si>
  <si>
    <t>2000005618555428</t>
  </si>
  <si>
    <t>Davi Souza</t>
  </si>
  <si>
    <t>06377573782</t>
  </si>
  <si>
    <t>Estrada Jerônimo Ferreira Alves 3512 / Casa 5 Referencia: Único portão amarelo, logo após a quadra, segunda Esquerda. - CEP 25740040 - Itaipava, Petrópolis, Rio de Janeiro</t>
  </si>
  <si>
    <t>25740040</t>
  </si>
  <si>
    <t>9 de maio | 19:39</t>
  </si>
  <si>
    <t>10 de maio | 10:32</t>
  </si>
  <si>
    <t>MEL42257825607LMFFF01</t>
  </si>
  <si>
    <t>2000005618536934</t>
  </si>
  <si>
    <t>MLB2719994667</t>
  </si>
  <si>
    <t>Capa De Pedal Freio Embreagem Polo 2008</t>
  </si>
  <si>
    <t>Honorio Vianna de Oliveira</t>
  </si>
  <si>
    <t>CPF 01915442800</t>
  </si>
  <si>
    <t>Rua Tenente Herminio Biacchi 20, Caçapava - CEP: 12283080, São Paulo</t>
  </si>
  <si>
    <t>01915442800</t>
  </si>
  <si>
    <t>Rua Tenente Herminio Biacchi 20 / CEP 12283080 - Parque Residencial Nova Caçapava, Caçapava, São Paulo</t>
  </si>
  <si>
    <t>12283080</t>
  </si>
  <si>
    <t>11 de maio | 14:16</t>
  </si>
  <si>
    <t>MEL42257812657LMXDF01</t>
  </si>
  <si>
    <t>2000005618549590</t>
  </si>
  <si>
    <t>Claudevan Norato Santos Norato Santos</t>
  </si>
  <si>
    <t>CPF 05232652559</t>
  </si>
  <si>
    <t>Avenida João Batista de Carvalho SN - Churrasqueira mães de ouro, Pedro Alexandre - CEP: 48580000, Bahia</t>
  </si>
  <si>
    <t>05232652559</t>
  </si>
  <si>
    <t>Avenida João Batista de Carvalho SN / Referencia: churrascaria mães de ouro - CEP 48580000 - churrascaria mães de ouro, Pedro Alexandre, Bahia</t>
  </si>
  <si>
    <t>Pedro Alexandre</t>
  </si>
  <si>
    <t>48580000</t>
  </si>
  <si>
    <t>12 de maio | 03:25</t>
  </si>
  <si>
    <t>15 de maio | 14:08</t>
  </si>
  <si>
    <t>MEL42257862708LMXDF01</t>
  </si>
  <si>
    <t>2000005618497772</t>
  </si>
  <si>
    <t>662046/47</t>
  </si>
  <si>
    <t>MLB3142446566</t>
  </si>
  <si>
    <t>Par Bandeja Dianteira Com Pivô Sandero 2014 A 2019</t>
  </si>
  <si>
    <t>cicero silva silva</t>
  </si>
  <si>
    <t>CPF 47933410804</t>
  </si>
  <si>
    <t>Rua Guilhermino Lima 196 - ap 31, Guarulhos - CEP: 07040090, São Paulo</t>
  </si>
  <si>
    <t>47933410804</t>
  </si>
  <si>
    <t>Rua Guilhermino Lima 196 / CEP 07040090 - Vila Augusta, Guarulhos, São Paulo</t>
  </si>
  <si>
    <t>07040090</t>
  </si>
  <si>
    <t>10 de maio | 17:26</t>
  </si>
  <si>
    <t>42257799889</t>
  </si>
  <si>
    <t>2000004433433351</t>
  </si>
  <si>
    <t>Rodrigo Albuquerque  Costa</t>
  </si>
  <si>
    <t>CPF 34113095809</t>
  </si>
  <si>
    <t>Rua Antônio Raposo Barreto 31 - Bloco 13 apartamento 13, São Paulo - CEP: 04904170, São Paulo</t>
  </si>
  <si>
    <t>34113095809</t>
  </si>
  <si>
    <t>Rua Anhandui Mirim 85 / CEP 04904200 - Jardim Das Flores, São Paulo, São Paulo</t>
  </si>
  <si>
    <t>04904200</t>
  </si>
  <si>
    <t>13 de maio | 12:52</t>
  </si>
  <si>
    <t>MEL42257782333LMXDF01</t>
  </si>
  <si>
    <t>https://myaccount.mercadolivre.com.br/shipments/42257782333/detail</t>
  </si>
  <si>
    <t>2000005618393200</t>
  </si>
  <si>
    <t>Vanessa De Oliveira Albuquerque</t>
  </si>
  <si>
    <t>02491775018</t>
  </si>
  <si>
    <t>Avenida Piauí 6047 / CEP 96095220 - Laranjal, Pelotas, Rio Grande do Sul</t>
  </si>
  <si>
    <t>Pelotas</t>
  </si>
  <si>
    <t>96095220</t>
  </si>
  <si>
    <t>10 de maio | 03:26</t>
  </si>
  <si>
    <t>13 de maio | 11:08</t>
  </si>
  <si>
    <t>MEL42257794878LMFFF01</t>
  </si>
  <si>
    <t>2000005618384972</t>
  </si>
  <si>
    <t>wellington lucas</t>
  </si>
  <si>
    <t>36683199876</t>
  </si>
  <si>
    <t>Rua Antônio Alexandre Leite de Almeida 39 / vila esperanca - CEP 18278160 - Vila Esperança, Tatuí, São Paulo</t>
  </si>
  <si>
    <t>18278160</t>
  </si>
  <si>
    <t>10 de maio | 00:25</t>
  </si>
  <si>
    <t>10 de maio | 17:47</t>
  </si>
  <si>
    <t>MEL42257746601LMFFF01</t>
  </si>
  <si>
    <t>2000004433382429</t>
  </si>
  <si>
    <t>Miria Portella Da Silva</t>
  </si>
  <si>
    <t>16547967786</t>
  </si>
  <si>
    <t>Estrada Água Quente SN / Referencia: estrada minerva oficina cidimar em frente ao condomínio do Gelson Medeiros  cep 25985010 - CEP 25985010 - Água Quente, Teresópolis, Rio de Janeiro</t>
  </si>
  <si>
    <t>25985010</t>
  </si>
  <si>
    <t>10 de maio | 15:57</t>
  </si>
  <si>
    <t>15 de maio | 15:31</t>
  </si>
  <si>
    <t>MEL42257738503LMFFF01</t>
  </si>
  <si>
    <t>2000005618367160</t>
  </si>
  <si>
    <t>MLB3269836690</t>
  </si>
  <si>
    <t>Cabo De Velocímetro Kombi T2 2006 Em Diante Motor Água</t>
  </si>
  <si>
    <t>Joyce Carolaine da Silva</t>
  </si>
  <si>
    <t>CPF 06273600171</t>
  </si>
  <si>
    <t>R EMILIO FERRAZ 416, Paranaíba - CEP: 79500000, Mato Grosso do Sul</t>
  </si>
  <si>
    <t>06273600171</t>
  </si>
  <si>
    <t>Rua Emílio Ferraz 416 / CEP 79500000 - JD BRASILIA, Paranaíba, Mato Grosso do Sul</t>
  </si>
  <si>
    <t>Paranaíba</t>
  </si>
  <si>
    <t>79500000</t>
  </si>
  <si>
    <t>12 de maio | 14:43</t>
  </si>
  <si>
    <t>MEL42257740693LMXDF01</t>
  </si>
  <si>
    <t>2000005618347676</t>
  </si>
  <si>
    <t>gustavo melo</t>
  </si>
  <si>
    <t>04222054437</t>
  </si>
  <si>
    <t>Rua Bacharel Plínio Lúcio Souto Lima 295 / malvinas - CEP 58433264 - Malvinas, Campina Grande, Paraíba</t>
  </si>
  <si>
    <t>Campina Grande</t>
  </si>
  <si>
    <t>58433264</t>
  </si>
  <si>
    <t>12 de maio | 10:59</t>
  </si>
  <si>
    <t>MEL42257733165LMFFF01</t>
  </si>
  <si>
    <t>2000004433381293</t>
  </si>
  <si>
    <t>bruno teles da silva</t>
  </si>
  <si>
    <t>CPF 05190927407</t>
  </si>
  <si>
    <t>rua bela cintra 31 - fundos, campo grande - CEP: 79041090, Mato Grosso do Sul</t>
  </si>
  <si>
    <t>05190927407</t>
  </si>
  <si>
    <t>Rua Bela Cintra 31 / fundos Referencia: somente entre as 7:00 e 13:00, após esse horário estarei trabalhando - CEP 79041090 - Tiradentes, Campo Grande, Mato Grosso do Sul</t>
  </si>
  <si>
    <t>79041090</t>
  </si>
  <si>
    <t>13 de maio | 11:46</t>
  </si>
  <si>
    <t>MEL42257726941LMXDF01</t>
  </si>
  <si>
    <t>2000004433364509</t>
  </si>
  <si>
    <t>Luiz Passebom</t>
  </si>
  <si>
    <t>25319726848</t>
  </si>
  <si>
    <t>Rua Otávio Vaz 136 / CEP 17293032 - Jardim Planalto, Macatuba, São Paulo</t>
  </si>
  <si>
    <t>Macatuba</t>
  </si>
  <si>
    <t>17293032</t>
  </si>
  <si>
    <t>9 de maio | 20:47</t>
  </si>
  <si>
    <t>10 de maio | 14:50</t>
  </si>
  <si>
    <t>MEL42257757016LMFFF01</t>
  </si>
  <si>
    <t>2000005618262472</t>
  </si>
  <si>
    <t>marco nunes</t>
  </si>
  <si>
    <t>12350100901</t>
  </si>
  <si>
    <t>Rod Sc 370 Km 164 6278 / Próximo A Polícia Rodoviária Novinha Auto Peças - CEP 88735000 - Gravatal, Santa Catarina</t>
  </si>
  <si>
    <t>Gravatal</t>
  </si>
  <si>
    <t>88735000</t>
  </si>
  <si>
    <t>9 de maio | 22:23</t>
  </si>
  <si>
    <t>10 de maio | 12:13</t>
  </si>
  <si>
    <t>MEL42257736734LMFFF01</t>
  </si>
  <si>
    <t>2000004433307007</t>
  </si>
  <si>
    <t>MLB3142478401</t>
  </si>
  <si>
    <t>Par Bandeja Dianteira Com Pivô Logan 2014 A 2019</t>
  </si>
  <si>
    <t>William Ribeiro</t>
  </si>
  <si>
    <t>CPF 05633215710</t>
  </si>
  <si>
    <t>Itaperussu 16 - Casa 02, Belford Roxo - CEP: 26167580, Rio de Janeiro</t>
  </si>
  <si>
    <t>05633215710</t>
  </si>
  <si>
    <t>Rua Araújo Leitão 205 / bloco B apt 605 Referencia: prédio, condomínio bloco B apt 605 - CEP 20715310 - Engenho Novo, Rio de Janeiro, Rio de Janeiro</t>
  </si>
  <si>
    <t>20715310</t>
  </si>
  <si>
    <t>11 de maio | 17:03</t>
  </si>
  <si>
    <t>MEL42257707566LMXDF01</t>
  </si>
  <si>
    <t>2000005617974816</t>
  </si>
  <si>
    <t>2362-LE</t>
  </si>
  <si>
    <t>MLB2223340414</t>
  </si>
  <si>
    <t>Suporte Superior Radiador Prisma/celta Lado Esquerdo</t>
  </si>
  <si>
    <t>Isabela Lima</t>
  </si>
  <si>
    <t>CPF 48869169880</t>
  </si>
  <si>
    <t>Rua Dr Alcides de Freitas Leitao 734 - casa, Campinas - CEP: 13058573, São Paulo</t>
  </si>
  <si>
    <t>48869169880</t>
  </si>
  <si>
    <t>Rua Professor Adalberto Nascimento 1088 / trabalho - CEP 13030730 - São Bernardo, Campinas, São Paulo</t>
  </si>
  <si>
    <t>13030730</t>
  </si>
  <si>
    <t>11 de maio | 00:41</t>
  </si>
  <si>
    <t>11 de maio | 13:43</t>
  </si>
  <si>
    <t>MEL42257615000LMXDF01</t>
  </si>
  <si>
    <t>2000005617860200</t>
  </si>
  <si>
    <t>Gilson Roberto Martins de Almeida Filho</t>
  </si>
  <si>
    <t>70554254417</t>
  </si>
  <si>
    <t>Rua Quarenta 325 / CEP 53545650 - Caetés III, Abreu e Lima, Pernambuco</t>
  </si>
  <si>
    <t>Abreu e Lima</t>
  </si>
  <si>
    <t>53545650</t>
  </si>
  <si>
    <t>9 de maio | 19:53</t>
  </si>
  <si>
    <t>10 de maio | 16:59</t>
  </si>
  <si>
    <t>MEL42257564852LMFFF01</t>
  </si>
  <si>
    <t>2000004433011537</t>
  </si>
  <si>
    <t>Emerson Lopes</t>
  </si>
  <si>
    <t>CPF 09579832200</t>
  </si>
  <si>
    <t>rodovia Pa 140 km 25 SN, Tomé-Açu - CEP: 68680000, Pará</t>
  </si>
  <si>
    <t>09579832200</t>
  </si>
  <si>
    <t>rodovia Pa 140 km 25 SN / Referencia: borracharia do Marcelo - CEP 68680000 - industrial, Tomé-Açu, Pará</t>
  </si>
  <si>
    <t>Tomé-Açu</t>
  </si>
  <si>
    <t>68680000</t>
  </si>
  <si>
    <t>16 de maio | 13:55</t>
  </si>
  <si>
    <t>MEL42257421844LMXDF01</t>
  </si>
  <si>
    <t>2000005617486248</t>
  </si>
  <si>
    <t>RICCELLE FREIRE</t>
  </si>
  <si>
    <t>72271493587</t>
  </si>
  <si>
    <t>Rua Tobias Barreto 140 / Bairro matadouro velho, 2 Andar - CEP 55500000 - Escada, Pernambuco</t>
  </si>
  <si>
    <t>Escada</t>
  </si>
  <si>
    <t>55500000</t>
  </si>
  <si>
    <t>10 de maio | 16:31</t>
  </si>
  <si>
    <t>MEL42257362229LMFFF01</t>
  </si>
  <si>
    <t>2000004432964349</t>
  </si>
  <si>
    <t>JOSE FLORENCIO FERREIRA FILHO 23806761353</t>
  </si>
  <si>
    <t>23962877000169</t>
  </si>
  <si>
    <t>Rua Ricardo Xavier da Silveira 26 / CEP 25265230 - Parada Morabi, Duque de Caxias, Rio de Janeiro</t>
  </si>
  <si>
    <t>25265230</t>
  </si>
  <si>
    <t>9 de maio | 19:46</t>
  </si>
  <si>
    <t>10 de maio | 16:34</t>
  </si>
  <si>
    <t>MEL42257373972LMFFF01</t>
  </si>
  <si>
    <t>2000005617196256</t>
  </si>
  <si>
    <t>Luzinete Pedroso Soares</t>
  </si>
  <si>
    <t>01903742927</t>
  </si>
  <si>
    <t>Rua Olívio Setim 47 / CEP 83065475 - Iná, São José dos Pinhais, Paraná</t>
  </si>
  <si>
    <t>83065475</t>
  </si>
  <si>
    <t>10 de maio | 14:39</t>
  </si>
  <si>
    <t>11 de maio | 10:38</t>
  </si>
  <si>
    <t>MEL42257238137LMFFF01</t>
  </si>
  <si>
    <t>2000005617150066</t>
  </si>
  <si>
    <t>10 de maio | 02:31</t>
  </si>
  <si>
    <t>10 de maio | 09:25</t>
  </si>
  <si>
    <t>MEL42257262000LMFFF01</t>
  </si>
  <si>
    <t>2000004432794081</t>
  </si>
  <si>
    <t>João Carlos Ribeiro Mariano</t>
  </si>
  <si>
    <t>95229019115</t>
  </si>
  <si>
    <t>Avenida Bandeirantes 5124 / posto São Lucas Referencia: posto São Lucas - CEP 78720000 - Vila Esperança, Rondonópolis, Mato Grosso</t>
  </si>
  <si>
    <t>78720000</t>
  </si>
  <si>
    <t>13 de maio | 09:47</t>
  </si>
  <si>
    <t>MEL42257210756LMFFF01</t>
  </si>
  <si>
    <t>2000005617011106</t>
  </si>
  <si>
    <t>Tafarel Gomes</t>
  </si>
  <si>
    <t>38644670808</t>
  </si>
  <si>
    <t>Rua Francisco Luciano da Silva 328 / CEP 18250000 - Centro, Guareí, São Paulo</t>
  </si>
  <si>
    <t>Guareí</t>
  </si>
  <si>
    <t>18250000</t>
  </si>
  <si>
    <t>9 de maio | 19:06</t>
  </si>
  <si>
    <t>10 de maio | 15:11</t>
  </si>
  <si>
    <t>MEL42257205692LMFFF01</t>
  </si>
  <si>
    <t>2000005616907842</t>
  </si>
  <si>
    <t>Andrei Ricardo Trespach Baltazar</t>
  </si>
  <si>
    <t>04049873036</t>
  </si>
  <si>
    <t>Rua Pernambuco 25 / casa - CEP 95555000 - são Manoel, Capão da Canoa, Rio Grande do Sul</t>
  </si>
  <si>
    <t>Capão da Canoa</t>
  </si>
  <si>
    <t>95555000</t>
  </si>
  <si>
    <t>9 de maio | 21:28</t>
  </si>
  <si>
    <t>12 de maio | 09:35</t>
  </si>
  <si>
    <t>MEL42257120393LMFFF01</t>
  </si>
  <si>
    <t>2000005616841288</t>
  </si>
  <si>
    <t>anderson moura</t>
  </si>
  <si>
    <t>CPF 29888829831</t>
  </si>
  <si>
    <t>rua Ancaps 1 52, Carapicuíba - CEP: 06385150, São Paulo</t>
  </si>
  <si>
    <t>29888829831</t>
  </si>
  <si>
    <t>Rua Moacir Marchi 31 / casa - CEP 06365381 - Jardim Maria Beatriz, Carapicuíba, São Paulo</t>
  </si>
  <si>
    <t>06365381</t>
  </si>
  <si>
    <t>10 de maio | 16:27</t>
  </si>
  <si>
    <t>10 de maio | 19:31</t>
  </si>
  <si>
    <t>42257134580</t>
  </si>
  <si>
    <t>2000004432639719</t>
  </si>
  <si>
    <t>Ivanildo Silva Santos</t>
  </si>
  <si>
    <t>86000834519</t>
  </si>
  <si>
    <t>Rua Sete de Setembro 31 / ladeira chafariz - CEP 45613480 - Nova Ferradas, Itabuna, Bahia</t>
  </si>
  <si>
    <t>45613480</t>
  </si>
  <si>
    <t>10 de maio | 02:45</t>
  </si>
  <si>
    <t>11 de maio | 12:14</t>
  </si>
  <si>
    <t>MEL42257013735LMFFF01</t>
  </si>
  <si>
    <t>2000004432614401</t>
  </si>
  <si>
    <t>PAR-FTK11056/57</t>
  </si>
  <si>
    <t>MLB2888491440</t>
  </si>
  <si>
    <t>Par Pivô Gol G6 2012 Em Diante Com Direção Hidraulica</t>
  </si>
  <si>
    <t>Jose Adrriano Adriano</t>
  </si>
  <si>
    <t>CPF 71243763191</t>
  </si>
  <si>
    <t>Rua Maracanã 147, Barra do Bugres - CEP: 78390000, Mato Grosso</t>
  </si>
  <si>
    <t>71243763191</t>
  </si>
  <si>
    <t>Rua Maracanã 147 / Referencia: perto posto combustível - CEP 78390000 - Maracanã, Barra do Bugres, Mato Grosso</t>
  </si>
  <si>
    <t>Barra do Bugres</t>
  </si>
  <si>
    <t>78390000</t>
  </si>
  <si>
    <t>12 de maio | 03:20</t>
  </si>
  <si>
    <t>15 de maio | 11:14</t>
  </si>
  <si>
    <t>MEL42256989887LMXDF01</t>
  </si>
  <si>
    <t>2000005616612562</t>
  </si>
  <si>
    <t>MLB3006408951</t>
  </si>
  <si>
    <t>Cabo De Engate Palio Ex 1.0 Fire 2004 A 2007</t>
  </si>
  <si>
    <t>Jose de Ribamar Diniz Costa</t>
  </si>
  <si>
    <t>CPF 66663199315</t>
  </si>
  <si>
    <t>Avenida dos Holandeses 49, São Luís - CEP: 65065180, Maranhão</t>
  </si>
  <si>
    <t>66663199315</t>
  </si>
  <si>
    <t>Porto de iguaiba 35 / Referencia: Próximo Ao Sindicato Dos Pescadores - CEP 65130000 - Rua principal, Paço do Lumiar, Maranhão</t>
  </si>
  <si>
    <t>10 de maio | 00:32</t>
  </si>
  <si>
    <t>11 de maio | 13:20</t>
  </si>
  <si>
    <t>MEL42256990603LMXDF01</t>
  </si>
  <si>
    <t>2000005616536420</t>
  </si>
  <si>
    <t>MLB2863661123</t>
  </si>
  <si>
    <t>Bandeja Ld Peugeot 207 Exceto Escapade 2008 Em Diante C Pivô</t>
  </si>
  <si>
    <t>Mario Jacques</t>
  </si>
  <si>
    <t>CPF 09157739706</t>
  </si>
  <si>
    <t>Rua Aridio Martins, 95, casa portão de madeira e blindex 95 - CASA COM PORTÃO DE MADEIRA NO TOPO DA RUA, Niterói - CEP: 24070110, Rio de Janeiro</t>
  </si>
  <si>
    <t>09157739706</t>
  </si>
  <si>
    <t>Rua Aridio Martins 95 / 95 casa portão de madeira e blindex - casa portão de madeira - CEP 24070110 - Fátima, Niterói, Rio de Janeiro</t>
  </si>
  <si>
    <t>24070110</t>
  </si>
  <si>
    <t>10 de maio | 03:13</t>
  </si>
  <si>
    <t>11 de maio | 16:38</t>
  </si>
  <si>
    <t>MEL42257000354LMXDF01</t>
  </si>
  <si>
    <t>2000005615647890</t>
  </si>
  <si>
    <t>mateushenrique998877 mateushenrique998877</t>
  </si>
  <si>
    <t>38335270805</t>
  </si>
  <si>
    <t>Delfin marques CDHU 2091 / DELFIN MARQUES    CDHU - CEP 15670000 - Centro, Populina, São Paulo</t>
  </si>
  <si>
    <t>Populina</t>
  </si>
  <si>
    <t>15670000</t>
  </si>
  <si>
    <t>9 de maio | 19:31</t>
  </si>
  <si>
    <t>MEL42256579907LMFFF01</t>
  </si>
  <si>
    <t>2000005616453936</t>
  </si>
  <si>
    <t>gilson ferreira souza ferreira</t>
  </si>
  <si>
    <t>04512046895</t>
  </si>
  <si>
    <t>Avenida Marechal Hermes 1211 / Terreo Referencia: terreo - CEP 11700250 - Canto do Forte, Praia Grande, São Paulo</t>
  </si>
  <si>
    <t>11700250</t>
  </si>
  <si>
    <t>10 de maio | 01:43</t>
  </si>
  <si>
    <t>10 de maio | 15:18</t>
  </si>
  <si>
    <t>MEL42256927841LMFFF01</t>
  </si>
  <si>
    <t>2000005616389000</t>
  </si>
  <si>
    <t>Silmar Santos da Silva</t>
  </si>
  <si>
    <t>02459289014</t>
  </si>
  <si>
    <t>fazenda sulina SN / primeira porteira Referencia: fazenda sulina primeira porteira última casa - CEP 96690000 - unical, Pantano Grande, Rio Grande do Sul</t>
  </si>
  <si>
    <t>10 de maio | 14:21</t>
  </si>
  <si>
    <t>11 de maio | 16:35</t>
  </si>
  <si>
    <t>MEL42256895779LMFFF01</t>
  </si>
  <si>
    <t>2000005616358426</t>
  </si>
  <si>
    <t>Welber Silva</t>
  </si>
  <si>
    <t>06163369696</t>
  </si>
  <si>
    <t>Rua Geraldo Dias 149 / CEP 31070330 - Boa Vista, Belo Horizonte, Minas Gerais</t>
  </si>
  <si>
    <t>31070330</t>
  </si>
  <si>
    <t>9 de maio | 18:07</t>
  </si>
  <si>
    <t>10 de maio | 12:47</t>
  </si>
  <si>
    <t>MEL42256882335LMFFF01</t>
  </si>
  <si>
    <t>2000004432491065</t>
  </si>
  <si>
    <t>Edmilson Souza Alves</t>
  </si>
  <si>
    <t>03714903593</t>
  </si>
  <si>
    <t>Rua 2 de Julho 9996 / mercado KG Referencia: mercado KG - CEP 46830000 - Centro, Andaraí, Bahia</t>
  </si>
  <si>
    <t>Andaraí</t>
  </si>
  <si>
    <t>46830000</t>
  </si>
  <si>
    <t>10 de maio | 20:29</t>
  </si>
  <si>
    <t>11 de maio | 13:56</t>
  </si>
  <si>
    <t>MEL42256904118LMFFF01</t>
  </si>
  <si>
    <t>2000005616287742</t>
  </si>
  <si>
    <t>Pedro pereira da silva</t>
  </si>
  <si>
    <t>34904085604</t>
  </si>
  <si>
    <t>Rua Jair Rodrigues Coelho 130 / Atras da Paraná ferragens - CEP 35032200 - Vila Bretas, Governador Valadares, Minas Gerais</t>
  </si>
  <si>
    <t>35032200</t>
  </si>
  <si>
    <t>10 de maio | 00:54</t>
  </si>
  <si>
    <t>15 de maio | 10:49</t>
  </si>
  <si>
    <t>MEL42256899496LMFFF01</t>
  </si>
  <si>
    <t>https://myaccount.mercadolivre.com.br/shipments/42256899496/detail</t>
  </si>
  <si>
    <t>2000004432379069</t>
  </si>
  <si>
    <t>Wesley Ferreira da Silva</t>
  </si>
  <si>
    <t>CPF 32294795806</t>
  </si>
  <si>
    <t>Rua da Amizade 21 - Loja de Fraldas (Cantinho das Fraldas), Cotia - CEP: 06703480, São Paulo</t>
  </si>
  <si>
    <t>32294795806</t>
  </si>
  <si>
    <t>Rua Zaire 102 / CEP 06719690 - Outeiro de Passárgada, Cotia, São Paulo</t>
  </si>
  <si>
    <t>06719690</t>
  </si>
  <si>
    <t>9 de maio | 15:43</t>
  </si>
  <si>
    <t>9 de maio | 19:11</t>
  </si>
  <si>
    <t>42256785426</t>
  </si>
  <si>
    <t>2000005616038118</t>
  </si>
  <si>
    <t>Chegou em 9 de maio</t>
  </si>
  <si>
    <t>MLB2860180910</t>
  </si>
  <si>
    <t>2000005616021822</t>
  </si>
  <si>
    <t>MLB2845046398</t>
  </si>
  <si>
    <t>Pastilha De Freio Dianteira Prisma Antigo 2007 A 2009</t>
  </si>
  <si>
    <t>2000005616019546</t>
  </si>
  <si>
    <t>Daiane Mello</t>
  </si>
  <si>
    <t>60112812066</t>
  </si>
  <si>
    <t>Rua Guararapes 576 / Referencia: entregar para Michael ou Claudete - CEP 94475790 - Cecília, Viamão, Rio Grande do Sul</t>
  </si>
  <si>
    <t>94475790</t>
  </si>
  <si>
    <t>11 de maio | 12:33</t>
  </si>
  <si>
    <t>MEL42256738481LMFFF01</t>
  </si>
  <si>
    <t>2000004432354821</t>
  </si>
  <si>
    <t>luciane marim leite</t>
  </si>
  <si>
    <t>68854722120</t>
  </si>
  <si>
    <t>AVENIDA PROFESSORA ALICE FREIRE SILVA PEREIRA 1030 / Ao lado do mercado dia a dia - CEP 78055534 - Cuiabá, Mato Grosso</t>
  </si>
  <si>
    <t>78055534</t>
  </si>
  <si>
    <t>11 de maio | 00:39</t>
  </si>
  <si>
    <t>12 de maio | 16:27</t>
  </si>
  <si>
    <t>MEL42256766062LMFFF01</t>
  </si>
  <si>
    <t>https://myaccount.mercadolivre.com.br/shipments/42256766062/detail</t>
  </si>
  <si>
    <t>2000004432328395</t>
  </si>
  <si>
    <t>Ailson Fontes de Azevedo Junior</t>
  </si>
  <si>
    <t>08492253703</t>
  </si>
  <si>
    <t>Avenida avenida independência 1225 / loja de Fogos Referencia: loja de Fogos
Alumifogos - CEP 28925542 - samburá, Cabo Frio, Rio de Janeiro</t>
  </si>
  <si>
    <t>28925542</t>
  </si>
  <si>
    <t>9 de maio | 18:03</t>
  </si>
  <si>
    <t>12 de maio | 17:27</t>
  </si>
  <si>
    <t>MEL42256740266LMFFF01</t>
  </si>
  <si>
    <t>2000004432328393</t>
  </si>
  <si>
    <t>Mediação com o Mercado Livre</t>
  </si>
  <si>
    <t>Vamos te escrever antes de segunda-feira, 15 de maio.</t>
  </si>
  <si>
    <t>9 de maio | 16:35</t>
  </si>
  <si>
    <t>11 de maio | 14:45</t>
  </si>
  <si>
    <t>MEL42256697487LMFFF01</t>
  </si>
  <si>
    <t>2000005615905802</t>
  </si>
  <si>
    <t>Luiz Cláudio Rocha</t>
  </si>
  <si>
    <t>01150868708</t>
  </si>
  <si>
    <t>Estrada Guilherme Weigert 930 / Sobrado - 28 Referencia: Sobrado - 28 - CEP 82720000 - Santa Cândida, Curitiba, Paraná</t>
  </si>
  <si>
    <t>82720000</t>
  </si>
  <si>
    <t>9 de maio | 18:27</t>
  </si>
  <si>
    <t>10 de maio | 11:37</t>
  </si>
  <si>
    <t>MEL42256733692LMFFF01</t>
  </si>
  <si>
    <t>2000005615675434</t>
  </si>
  <si>
    <t>112030/31</t>
  </si>
  <si>
    <t>MLB3063597167</t>
  </si>
  <si>
    <t>Par Bandeja Inferior Siena 1997 Á 2001 Com Pivô</t>
  </si>
  <si>
    <t>Alexandre ferreira</t>
  </si>
  <si>
    <t>CPF 08132297741</t>
  </si>
  <si>
    <t>Rua Joao Damaceno 6 - Casa 2, Duque de Caxias - CEP: 25030480, Rio de Janeiro</t>
  </si>
  <si>
    <t>08132297741</t>
  </si>
  <si>
    <t>Rua João Damasceno 6 / Casa 2 - CEP 25010380 - Vila Ideal, Duque de Caxias, Rio de Janeiro</t>
  </si>
  <si>
    <t>25010380</t>
  </si>
  <si>
    <t>10 de maio | 00:38</t>
  </si>
  <si>
    <t>10 de maio | 14:46</t>
  </si>
  <si>
    <t>MEL42256590255LMXDF01</t>
  </si>
  <si>
    <t>2000005615631412</t>
  </si>
  <si>
    <t>Jose Rosinaldo da Silva</t>
  </si>
  <si>
    <t>90092406491</t>
  </si>
  <si>
    <t>Rua Vinte e Cinco de Julho 42 / casa de cima - CEP 88356470 - Planalto, Brusque, Santa Catarina</t>
  </si>
  <si>
    <t>88356470</t>
  </si>
  <si>
    <t>10 de maio | 11:40</t>
  </si>
  <si>
    <t>10 de maio | 17:12</t>
  </si>
  <si>
    <t>MEL42256571689LMFFF01</t>
  </si>
  <si>
    <t>2000005615399382</t>
  </si>
  <si>
    <t>112126/27</t>
  </si>
  <si>
    <t>MLB2918862819</t>
  </si>
  <si>
    <t>Par Bandeja Inferior Com Pivô Idea Elx 2005 A 2016</t>
  </si>
  <si>
    <t>Jordanio Fernandes de Queiroz</t>
  </si>
  <si>
    <t>CPF 19188358100</t>
  </si>
  <si>
    <t>Al. Bolivia .QD.05 LT.28 SN - Beira Do Corrego, . Goiania. - CEP: 74495870, Goiás</t>
  </si>
  <si>
    <t>19188358100</t>
  </si>
  <si>
    <t>Alameda Bolívia SN / qd5lt28 - QD 5 lote 28. Referencia: última rua beira da mata. - CEP 74495870 - Residencial Nova Aurora, Goiânia, Goiás</t>
  </si>
  <si>
    <t>74495870</t>
  </si>
  <si>
    <t>10 de maio | 03:46</t>
  </si>
  <si>
    <t>11 de maio | 10:44</t>
  </si>
  <si>
    <t>MEL42256472125LMXDF01</t>
  </si>
  <si>
    <t>2000005615338076</t>
  </si>
  <si>
    <t>Gustavo Mariani</t>
  </si>
  <si>
    <t>CPF 04195237904</t>
  </si>
  <si>
    <t>Rua Contorno Viário Armindo Echer 2710 - Barracão Ao Lado Do Botto, São Lourenço do Oeste - CEP: 89990000, Santa Catarina</t>
  </si>
  <si>
    <t>04195237904</t>
  </si>
  <si>
    <t>Rua Contorno Viário Armindo Echer 2710 / Barracão Ao Lado Do Botto Referencia: barracão ao lado do Botto - CEP 89990000 - São Lourenço do Oeste, Santa Catarina</t>
  </si>
  <si>
    <t>São Lourenço do Oeste</t>
  </si>
  <si>
    <t>89990000</t>
  </si>
  <si>
    <t>10 de maio | 02:28</t>
  </si>
  <si>
    <t>11 de maio | 14:22</t>
  </si>
  <si>
    <t>MEL42256440587LMXDF01</t>
  </si>
  <si>
    <t>2000005615285940</t>
  </si>
  <si>
    <t>Sharlene Braga</t>
  </si>
  <si>
    <t>22454320886</t>
  </si>
  <si>
    <t>Rua Gravatá 89 / casa Referencia: muro verde de esquina com rua do bar do Arruda - CEP 23932565 - Campo Belo (Cunhambebe), Angra dos Reis, Rio de Janeiro</t>
  </si>
  <si>
    <t>23932565</t>
  </si>
  <si>
    <t>9 de maio | 20:30</t>
  </si>
  <si>
    <t>11 de maio | 15:27</t>
  </si>
  <si>
    <t>MEL42256468978LMFFF01</t>
  </si>
  <si>
    <t>2000005615324152</t>
  </si>
  <si>
    <t>par112074/75</t>
  </si>
  <si>
    <t>MLB2918831537</t>
  </si>
  <si>
    <t>Par Bandeja Inferior Idea Adventure 2006 A 2016 Com Pivô</t>
  </si>
  <si>
    <t>samuel samuel</t>
  </si>
  <si>
    <t>CPF 16639505800</t>
  </si>
  <si>
    <t>rua amarilis 598 - Casa, Guarulhos - CEP: 07159600, São Paulo</t>
  </si>
  <si>
    <t>16639505800</t>
  </si>
  <si>
    <t>Rua Amarilis 592 / Casa Referencia: Casa - CEP 07159600 - Parque Residencial Bambi, Guarulhos, São Paulo</t>
  </si>
  <si>
    <t>07159600</t>
  </si>
  <si>
    <t>MEL42256435327LMXDF01</t>
  </si>
  <si>
    <t>2000005615277230</t>
  </si>
  <si>
    <t>samuel fernandes</t>
  </si>
  <si>
    <t>21451942826</t>
  </si>
  <si>
    <t>Rua Valinhos 540 / CEP 18276340 - Vila Paulina, Tatuí, São Paulo</t>
  </si>
  <si>
    <t>18276340</t>
  </si>
  <si>
    <t>10 de maio | 12:11</t>
  </si>
  <si>
    <t>MEL42256419691LMFFF01</t>
  </si>
  <si>
    <t>2000005615209606</t>
  </si>
  <si>
    <t>MLB3006861265</t>
  </si>
  <si>
    <t>Bandeja Inferior Direito Ka Com Pivô</t>
  </si>
  <si>
    <t>alisson delgado fortes rosa</t>
  </si>
  <si>
    <t>CPF 37334106881</t>
  </si>
  <si>
    <t>Das cerejeira 67 - Casa, Ribeira - CEP: 18380000, São Paulo</t>
  </si>
  <si>
    <t>37334106881</t>
  </si>
  <si>
    <t>Rua Manoel J. Maria 85 / casa Referencia: entrega na casa meus pais .Círio e Silvanira - CEP 18380000 - centro, Ribeira, São Paulo</t>
  </si>
  <si>
    <t>Ribeira</t>
  </si>
  <si>
    <t>18380000</t>
  </si>
  <si>
    <t>10 de maio | 00:21</t>
  </si>
  <si>
    <t>10 de maio | 17:00</t>
  </si>
  <si>
    <t>MEL42256391369LMXDF01</t>
  </si>
  <si>
    <t>2000005615124586</t>
  </si>
  <si>
    <t>FRANCISCO RONALDO CALIMAN FILHO 99902141153</t>
  </si>
  <si>
    <t>CNPJ 46710029000168</t>
  </si>
  <si>
    <t>Rua da Praça Cívica 28, Ceres - CEP: 76300000, Goiás</t>
  </si>
  <si>
    <t>46710029000168</t>
  </si>
  <si>
    <t>Rua da Praça Cívica 28 / CEP 76300000 - Vila Nova, Ceres, Goiás</t>
  </si>
  <si>
    <t>Ceres</t>
  </si>
  <si>
    <t>76300000</t>
  </si>
  <si>
    <t>12 de maio | 13:33</t>
  </si>
  <si>
    <t>MEL42256349295LMXDF01</t>
  </si>
  <si>
    <t>2000005615115166</t>
  </si>
  <si>
    <t>Nayara Pazzini</t>
  </si>
  <si>
    <t>12729716785</t>
  </si>
  <si>
    <t>RUA VEREADOR HERMINIO JOSE DA FONSECA BAIRRO SANTO AMARO 11 / CEP 27513060 - Santo Amaro, Resende, Rio de Janeiro</t>
  </si>
  <si>
    <t>27513060</t>
  </si>
  <si>
    <t>10 de maio | 17:42</t>
  </si>
  <si>
    <t>MEL42256351211LMFFF01</t>
  </si>
  <si>
    <t>2000005614916898</t>
  </si>
  <si>
    <t>Daniel Goncalves Amorim</t>
  </si>
  <si>
    <t>08951928969</t>
  </si>
  <si>
    <t>rodovia SC434 km 10 SN / Oficina Arno  Referencia: Uma oficina Arno recuperadora se Automoveis em frente a Dmix concreto 
Uma oficina amarela - CEP 88495000 - Areias de Palhocinha, Garopaba, Santa Catarina</t>
  </si>
  <si>
    <t>Garopaba</t>
  </si>
  <si>
    <t>88495000</t>
  </si>
  <si>
    <t>10 de maio | 03:04</t>
  </si>
  <si>
    <t>10 de maio | 16:57</t>
  </si>
  <si>
    <t>MEL42256301970LMFFF01</t>
  </si>
  <si>
    <t>2000005614907260</t>
  </si>
  <si>
    <t>Joao Antonio Goncalves</t>
  </si>
  <si>
    <t>CPF 07791848821</t>
  </si>
  <si>
    <t>Estrada do Sabão 1403 - Ap 118 bloco 2, São Paulo - CEP: 02806000, São Paulo</t>
  </si>
  <si>
    <t>07791848821</t>
  </si>
  <si>
    <t>Estrada do Sabão 1403 / Ap 118 bloco 2 - CEP 02806000 - Jardim Maristela, São Paulo, São Paulo</t>
  </si>
  <si>
    <t>02806000</t>
  </si>
  <si>
    <t>9 de maio | 16:03</t>
  </si>
  <si>
    <t>42256300438</t>
  </si>
  <si>
    <t>2000004431881393</t>
  </si>
  <si>
    <t>Antonio Azevedo Correa Correa</t>
  </si>
  <si>
    <t>CPF 34338047291</t>
  </si>
  <si>
    <t>Rua Mayoruna 52 - Alvorada 1, Manaus - CEP: 69043110, Amazonas</t>
  </si>
  <si>
    <t>34338047291</t>
  </si>
  <si>
    <t>Rua Mayoruna 52 / Alvorada 1 - CEP 69043110 - Alvorada, Manaus, Amazonas</t>
  </si>
  <si>
    <t>69043110</t>
  </si>
  <si>
    <t>10 de maio | 00:59</t>
  </si>
  <si>
    <t>28 de maio | 09:57</t>
  </si>
  <si>
    <t>11970500008548</t>
  </si>
  <si>
    <t>http://www.jadlog.com.br/trackingml.jsp?pedido=11970500008548</t>
  </si>
  <si>
    <t>2000005614713148</t>
  </si>
  <si>
    <t>Marcelo Floriano</t>
  </si>
  <si>
    <t>CPF 22618285867</t>
  </si>
  <si>
    <t>avenida antonio d andrei 762, Limeira - CEP: 13483000, São Paulo</t>
  </si>
  <si>
    <t>22618285867</t>
  </si>
  <si>
    <t>19 de maio | 02:34</t>
  </si>
  <si>
    <t>19 de maio | 12:43</t>
  </si>
  <si>
    <t>MEL42273876985LMXDR01</t>
  </si>
  <si>
    <t>2000005614548374</t>
  </si>
  <si>
    <t>luiz cesar Viginio Barbosa Barbosa</t>
  </si>
  <si>
    <t>01084695499</t>
  </si>
  <si>
    <t>Rua Antônia de Lima Paiva 946 / Bloco18 ap 204 - CEP 59143455 - Nova Esperança, Parnamirim, Rio Grande do Norte</t>
  </si>
  <si>
    <t>59143455</t>
  </si>
  <si>
    <t>10 de maio | 00:50</t>
  </si>
  <si>
    <t>11 de maio | 10:08</t>
  </si>
  <si>
    <t>MEL42256097281LMFFF01</t>
  </si>
  <si>
    <t>2000004431740093</t>
  </si>
  <si>
    <t>Djones da Silva</t>
  </si>
  <si>
    <t>01179817028</t>
  </si>
  <si>
    <t>Rua Carlos Soares 492 / Casa - CEP 98200000 - Floresta, Ibirubá, Rio Grande do Sul</t>
  </si>
  <si>
    <t>Ibirubá</t>
  </si>
  <si>
    <t>98200000</t>
  </si>
  <si>
    <t>10 de maio | 03:06</t>
  </si>
  <si>
    <t>11 de maio | 13:08</t>
  </si>
  <si>
    <t>MEL42256101256LMFFF01</t>
  </si>
  <si>
    <t>2000005614454068</t>
  </si>
  <si>
    <t>Suelen Delgado Dos Santos</t>
  </si>
  <si>
    <t>CPF 34078121837</t>
  </si>
  <si>
    <t>Rua Benedito de Maggio 158, Arujá - CEP: 07417440, São Paulo</t>
  </si>
  <si>
    <t>34078121837</t>
  </si>
  <si>
    <t>Rua Benedito de Maggio 158 / Referencia: 11 - CEP 07417440 - Parque Rodrigo Barreto, Arujá, São Paulo</t>
  </si>
  <si>
    <t>07417440</t>
  </si>
  <si>
    <t>9 de maio | 16:01</t>
  </si>
  <si>
    <t>9 de maio | 18:09</t>
  </si>
  <si>
    <t>42256095306</t>
  </si>
  <si>
    <t>2000005614382518</t>
  </si>
  <si>
    <t>MLB3068432512</t>
  </si>
  <si>
    <t>Bandeja  Esquerda Palio 1996 Á 2001  Com Pivô</t>
  </si>
  <si>
    <t>Murilo Cesar Henrique</t>
  </si>
  <si>
    <t>CPF 34033492844</t>
  </si>
  <si>
    <t>waldomiro bueno 110, viradouro - CEP: 14740000, São Paulo</t>
  </si>
  <si>
    <t>34033492844</t>
  </si>
  <si>
    <t>Rua Manoel Fumeiro 46 / CEP 14730000 - São Francisco, Monte Azul Paulista, São Paulo</t>
  </si>
  <si>
    <t>Monte Azul Paulista</t>
  </si>
  <si>
    <t>14730000</t>
  </si>
  <si>
    <t>10 de maio | 01:46</t>
  </si>
  <si>
    <t>10 de maio | 15:35</t>
  </si>
  <si>
    <t>MEL42256026811LMXDF01</t>
  </si>
  <si>
    <t>2000005614325036</t>
  </si>
  <si>
    <t>332002/03</t>
  </si>
  <si>
    <t>MLB3111414383</t>
  </si>
  <si>
    <t>Par Bandeja Superior Sem Pivô Chevette 1973 À 1993</t>
  </si>
  <si>
    <t>Rodrigo Akhiko Nagatomo</t>
  </si>
  <si>
    <t>CPF 31421246830</t>
  </si>
  <si>
    <t>Rua Cleide Scalabrini Fernandes 65 - praia das palmeiras, Caraguatatuba - CEP: 11666710, São Paulo</t>
  </si>
  <si>
    <t>31421246830</t>
  </si>
  <si>
    <t>Rua Botucatu SN / Loja De Plantas Referencia: Entregar Na Floricultura - CEP 11666290 - Praia das Palmeiras, Caraguatatuba, São Paulo</t>
  </si>
  <si>
    <t>11666290</t>
  </si>
  <si>
    <t>10 de maio | 01:07</t>
  </si>
  <si>
    <t>10 de maio | 12:49</t>
  </si>
  <si>
    <t>MEL42255999027LMXDF01</t>
  </si>
  <si>
    <t>2000005614317948</t>
  </si>
  <si>
    <t>Gilvan Arrais Batista</t>
  </si>
  <si>
    <t>62261468342</t>
  </si>
  <si>
    <t>Tito Coelho 14 / Proximo Ao Semiterio Da Bacaba - CEP 65800000 - Balsas, Maranhão</t>
  </si>
  <si>
    <t>13 de maio | 17:57</t>
  </si>
  <si>
    <t>MEL42256041724LMFFF01</t>
  </si>
  <si>
    <t>2000005614328028</t>
  </si>
  <si>
    <t>Vitor Tunes</t>
  </si>
  <si>
    <t>39267140850</t>
  </si>
  <si>
    <t>Avenida Nove de Julho 38 / Ravi Auto Peças - CEP 19360000 - Centro, Santo Anastácio, São Paulo</t>
  </si>
  <si>
    <t>Santo Anastácio</t>
  </si>
  <si>
    <t>19360000</t>
  </si>
  <si>
    <t>9 de maio | 15:17</t>
  </si>
  <si>
    <t>10 de maio | 14:26</t>
  </si>
  <si>
    <t>MEL42255999075LMFFF01</t>
  </si>
  <si>
    <t>2000004431640617</t>
  </si>
  <si>
    <t>Joaquim Silva Alves</t>
  </si>
  <si>
    <t>CPF 88256200200</t>
  </si>
  <si>
    <t>Rua Augusto Fioderlice 17 - Casa 2, São Paulo - CEP: 08161540, São Paulo</t>
  </si>
  <si>
    <t>88256200200</t>
  </si>
  <si>
    <t>Rua Amparo da Serra 26 / Casa de esquina  Referencia: Prox a quadra de futebol - CEP 08151300 - Parque Dom João Neri, São Paulo, São Paulo</t>
  </si>
  <si>
    <t>08151300</t>
  </si>
  <si>
    <t>9 de maio | 16:12</t>
  </si>
  <si>
    <t>9 de maio | 18:40</t>
  </si>
  <si>
    <t>42255951333</t>
  </si>
  <si>
    <t>2000005614178534</t>
  </si>
  <si>
    <t>ANDRE MENEZES</t>
  </si>
  <si>
    <t>30878723854</t>
  </si>
  <si>
    <t>Rua Major Felício Tarabay 359 / Loja H.Madu - CEP 19010051 - Centro, Presidente Prudente, São Paulo</t>
  </si>
  <si>
    <t>19010051</t>
  </si>
  <si>
    <t>9 de maio | 19:28</t>
  </si>
  <si>
    <t>10 de maio | 08:53</t>
  </si>
  <si>
    <t>MEL42255974926LMFFF01</t>
  </si>
  <si>
    <t>2000004426978737</t>
  </si>
  <si>
    <t>Jaedson Costa</t>
  </si>
  <si>
    <t>08393856418</t>
  </si>
  <si>
    <t>Rua Rio Raposa 226 / Referencia: Primeira Rua Do Conjunto Das Portas Vermelhas Próximo Ao Comércio Da Gena - CEP 59570000 - Sao Geraldo, Ceará-Mirim, Rio Grande do Norte</t>
  </si>
  <si>
    <t>Ceará-Mirim</t>
  </si>
  <si>
    <t>59570000</t>
  </si>
  <si>
    <t>11 de maio | 07:55</t>
  </si>
  <si>
    <t>MEL42255951610LMFFF01</t>
  </si>
  <si>
    <t>2000005595904610</t>
  </si>
  <si>
    <t>MLB2810360876</t>
  </si>
  <si>
    <t>Par Bieleta Dianteira Aircross 2011 Em Diante</t>
  </si>
  <si>
    <t>Melania Silva De Moraes</t>
  </si>
  <si>
    <t>CPF 04647512096</t>
  </si>
  <si>
    <t>Rua Espanha 576 - Creche Ederson Leite, Lagoa Vermelha - CEP: 95300000, Rio Grande do Sul</t>
  </si>
  <si>
    <t>04647512096</t>
  </si>
  <si>
    <t>QC558276966BR</t>
  </si>
  <si>
    <t>2000004431588455</t>
  </si>
  <si>
    <t>Como o comprador cancelou a devolução que havia solicitado, nós te liberamos o dinheiro da venda.</t>
  </si>
  <si>
    <t>MEL42255921900LMFFF01</t>
  </si>
  <si>
    <t>2000004431299035</t>
  </si>
  <si>
    <t>MLB3073896152</t>
  </si>
  <si>
    <t>Bandeja Inferior Direita Sem Pivô T-cross 2019 Em Diante</t>
  </si>
  <si>
    <t>Lucas Tavares</t>
  </si>
  <si>
    <t>CPF 38367172809</t>
  </si>
  <si>
    <t>Avenida Brasil  341 - Oficina , itapevi - CEP: 06656420, São Paulo</t>
  </si>
  <si>
    <t>38367172809</t>
  </si>
  <si>
    <t>16 de maio | 14:55</t>
  </si>
  <si>
    <t>18 de maio | 15:45</t>
  </si>
  <si>
    <t>OV405891662BR</t>
  </si>
  <si>
    <t>2000005613492010</t>
  </si>
  <si>
    <t>MLB2832783228</t>
  </si>
  <si>
    <t>Cabo De Capô Parati Com Alavanca 1984 Em Diante</t>
  </si>
  <si>
    <t>eliandro mussi mussi</t>
  </si>
  <si>
    <t>CPF 17340280847</t>
  </si>
  <si>
    <t>Avenida Padre Anchieta 354 - loja borracharia, Poá - CEP: 08552020, São Paulo</t>
  </si>
  <si>
    <t>17340280847</t>
  </si>
  <si>
    <t>Avenida Padre Anchieta 374 / Borracharia - CEP 08552020 - Vila Anchieta, Poá, São Paulo</t>
  </si>
  <si>
    <t>Poá</t>
  </si>
  <si>
    <t>08552020</t>
  </si>
  <si>
    <t>9 de maio | 19:22</t>
  </si>
  <si>
    <t>42255720406</t>
  </si>
  <si>
    <t>2000005613428948</t>
  </si>
  <si>
    <t>eder aparecido barbosa</t>
  </si>
  <si>
    <t>07008763913</t>
  </si>
  <si>
    <t>Rua Franz Hesselman 111 / Bloco E 302 Referencia: Apartamento de frente da AFUVIGAR favor ligar no celular para recebimento da mercadoria - CEP 86036280 - São Pedro, Londrina, Paraná</t>
  </si>
  <si>
    <t>86036280</t>
  </si>
  <si>
    <t>9 de maio | 14:32</t>
  </si>
  <si>
    <t>13 de maio | 15:34</t>
  </si>
  <si>
    <t>MEL42255690628LMFFF01</t>
  </si>
  <si>
    <t>2000004431240995</t>
  </si>
  <si>
    <t>Wallace Brito Magalhaes</t>
  </si>
  <si>
    <t>10488325706</t>
  </si>
  <si>
    <t>Avenida Itaóca 1713 / Empresa Araujo Abreu Referencia: Empresa Araujo Abreu Engenharia S/a, ao Lado da igreja IEVAD. - CEP 21061771 - Inhaúma, Rio de Janeiro, Rio de Janeiro</t>
  </si>
  <si>
    <t>21061771</t>
  </si>
  <si>
    <t>9 de maio | 02:04</t>
  </si>
  <si>
    <t>9 de maio | 17:14</t>
  </si>
  <si>
    <t>MEL42255636845LMFFF01</t>
  </si>
  <si>
    <t>2000004431134715</t>
  </si>
  <si>
    <t>MLB2669867131</t>
  </si>
  <si>
    <t>Par Reparo Pino Guia Pinça De Freio Dianteiro Corolla 2005</t>
  </si>
  <si>
    <t xml:space="preserve">Rafael  Lima de Sena </t>
  </si>
  <si>
    <t>CPF 02970575108</t>
  </si>
  <si>
    <t>Rua 36 Qd 23 Lt 75 59, Luís Eduardo Magalhães - CEP: 47850000, Bahia</t>
  </si>
  <si>
    <t>02970575108</t>
  </si>
  <si>
    <t>Rua 36 59 / CEP 47864456 - Universitário, Luís Eduardo Magalhães, Bahia</t>
  </si>
  <si>
    <t>47864456</t>
  </si>
  <si>
    <t>10 de maio | 04:15</t>
  </si>
  <si>
    <t>13 de maio | 10:24</t>
  </si>
  <si>
    <t>MEL42255544359LMXDF01</t>
  </si>
  <si>
    <t>2000005613040366</t>
  </si>
  <si>
    <t>Matheus Soares Barros Ferreira</t>
  </si>
  <si>
    <t>14922873775</t>
  </si>
  <si>
    <t>Rua do Governo 1139 / Loja 2 - CEP 21770100 - Realengo, Rio de Janeiro, Rio de Janeiro</t>
  </si>
  <si>
    <t>21770100</t>
  </si>
  <si>
    <t>9 de maio | 02:09</t>
  </si>
  <si>
    <t>9 de maio | 16:09</t>
  </si>
  <si>
    <t>MEL42255490049LMFFF01</t>
  </si>
  <si>
    <t>https://myaccount.mercadolivre.com.br/shipments/42255490049/detail</t>
  </si>
  <si>
    <t>2000005613028032</t>
  </si>
  <si>
    <t>Filipe Badaró</t>
  </si>
  <si>
    <t>03213702528</t>
  </si>
  <si>
    <t>Rua do Céu 75 / Casa - CEP 40415305 - Bonfim, Salvador, Bahia</t>
  </si>
  <si>
    <t>9 de maio | 13:49</t>
  </si>
  <si>
    <t>9 de maio | 20:36</t>
  </si>
  <si>
    <t>MEL42255483217LMFFF01</t>
  </si>
  <si>
    <t>2000005612934786</t>
  </si>
  <si>
    <t>PAR-PVI2404</t>
  </si>
  <si>
    <t>MLB3140116891</t>
  </si>
  <si>
    <t>Par Pivô Bandeja Dianteira Renegade 2015 A 2020</t>
  </si>
  <si>
    <t>Valfinho  xavier</t>
  </si>
  <si>
    <t>CPF 07391058505</t>
  </si>
  <si>
    <t>Avenida Antônio Sérgio Carneiro 875, Feira de Santana - CEP: 44071270, Bahia</t>
  </si>
  <si>
    <t>07391058505</t>
  </si>
  <si>
    <t>44071270</t>
  </si>
  <si>
    <t>2000004430982379</t>
  </si>
  <si>
    <t>Reclamação aberta a resolver</t>
  </si>
  <si>
    <t>Você tem até, segunda-feira, 5 de junho, para resolver esta reclamação.</t>
  </si>
  <si>
    <t>MEDICI MEDICI DISTRIB LTDA</t>
  </si>
  <si>
    <t>CNPJ 29972253000109</t>
  </si>
  <si>
    <t>Avenida Um 307, Americana - CEP: 13475150, São Paulo</t>
  </si>
  <si>
    <t>29972253000109</t>
  </si>
  <si>
    <t>Avenida Um 307 / CEP 13475150 - Iate Clube de Americana, Americana, São Paulo</t>
  </si>
  <si>
    <t>13475150</t>
  </si>
  <si>
    <t>9 de maio | 21:52</t>
  </si>
  <si>
    <t>10 de maio | 12:18</t>
  </si>
  <si>
    <t>MEL42255452444LMXDF01</t>
  </si>
  <si>
    <t>2000005612808084</t>
  </si>
  <si>
    <t>Jéssica Silva Afonso</t>
  </si>
  <si>
    <t>CPF 14519871700</t>
  </si>
  <si>
    <t>Travessa São Sebastião 72 - Beco do sendao, Três Rios - CEP: 25821455, Rio de Janeiro</t>
  </si>
  <si>
    <t>14519871700</t>
  </si>
  <si>
    <t>Travessa São Sebastião 72 / CEP 25821455 - Pilões, Três Rios, Rio de Janeiro</t>
  </si>
  <si>
    <t>25821455</t>
  </si>
  <si>
    <t>10 de maio | 03:23</t>
  </si>
  <si>
    <t>11 de maio | 11:50</t>
  </si>
  <si>
    <t>MEL42255433864LMXDF01</t>
  </si>
  <si>
    <t>2000004430949519</t>
  </si>
  <si>
    <t>Deivison Santos</t>
  </si>
  <si>
    <t>85780756503</t>
  </si>
  <si>
    <t>Rua do Faxeiro 1622 / CEP 48967000 - Núcleo Residencial Pilar, Bahia</t>
  </si>
  <si>
    <t>Núcleo Residencial Pilar</t>
  </si>
  <si>
    <t>48967000</t>
  </si>
  <si>
    <t>9 de maio | 19:41</t>
  </si>
  <si>
    <t>13 de maio | 14:12</t>
  </si>
  <si>
    <t>MEL42255419004LMFFF01</t>
  </si>
  <si>
    <t>2000005612716978</t>
  </si>
  <si>
    <t>MLB2830621724</t>
  </si>
  <si>
    <t>Cabo De Freio Gol Gti 2.0 16v 1995 A 2002</t>
  </si>
  <si>
    <t>mateus mendes</t>
  </si>
  <si>
    <t>CPF 01609567650</t>
  </si>
  <si>
    <t>Rua Ludgero José da Silva 38 - loja, Santa Luzia - CEP: 33105110, Minas Gerais</t>
  </si>
  <si>
    <t>01609567650</t>
  </si>
  <si>
    <t>Rua Ludgero José da Silva 38 / loja Referencia: loja Mateus preparaçoes - CEP 33105110 - Conjunto Cristina (São Benedito), Santa Luzia, Minas Gerais</t>
  </si>
  <si>
    <t>33105110</t>
  </si>
  <si>
    <t>10 de maio | 00:18</t>
  </si>
  <si>
    <t>11 de maio | 17:21</t>
  </si>
  <si>
    <t>MEL42255359211LMXDF01</t>
  </si>
  <si>
    <t>2000005612379554</t>
  </si>
  <si>
    <t>eduardo cerqueira da silva cequeira</t>
  </si>
  <si>
    <t>64761290587</t>
  </si>
  <si>
    <t>rua do rio do toco 40 / colégio de Daiana Referencia: rua do lado da igreja assembléia de Deus - CEP 42807778 - poc 3, Camaçari, Bahia</t>
  </si>
  <si>
    <t>42807778</t>
  </si>
  <si>
    <t>9 de maio | 20:18</t>
  </si>
  <si>
    <t>MEL42255258936LMFFF01</t>
  </si>
  <si>
    <t>2000005611955126</t>
  </si>
  <si>
    <t>Lucas Antonio</t>
  </si>
  <si>
    <t>46620466885</t>
  </si>
  <si>
    <t>rua Prefeito enis fonseca 421 / CEP 15490000 - jassana, Paulo de Faria, São Paulo</t>
  </si>
  <si>
    <t>Paulo de Faria</t>
  </si>
  <si>
    <t>15490000</t>
  </si>
  <si>
    <t>9 de maio | 12:03</t>
  </si>
  <si>
    <t>10 de maio | 15:39</t>
  </si>
  <si>
    <t>MEL42255076094LMFFF01</t>
  </si>
  <si>
    <t>2000005611917698</t>
  </si>
  <si>
    <t>Flavio Vinícius</t>
  </si>
  <si>
    <t>07712094527</t>
  </si>
  <si>
    <t>Rua João Vitor Fagundes Bairro Vila Rosa. 10 / Numero 10A - CEP 45700000 - Vila Rosa, Itapetinga, Bahia</t>
  </si>
  <si>
    <t>11 de maio | 11:40</t>
  </si>
  <si>
    <t>MEL42255062436LMFFF01</t>
  </si>
  <si>
    <t>2000005611738408</t>
  </si>
  <si>
    <t>selibaldo santos guimaraes</t>
  </si>
  <si>
    <t>00094930180</t>
  </si>
  <si>
    <t>Rua Avelino de Faria 245 / Colchoes Ortobom - CEP 75901140 - Setor Central, Rio Verde, Goiás</t>
  </si>
  <si>
    <t>75901140</t>
  </si>
  <si>
    <t>11 de maio | 13:39</t>
  </si>
  <si>
    <t>MEL42254941857LMFFF01</t>
  </si>
  <si>
    <t>2000005611611502</t>
  </si>
  <si>
    <t>Igor Hang Fernandes Souza</t>
  </si>
  <si>
    <t>19603816795</t>
  </si>
  <si>
    <t>Rua Jenny Gomes 32 / Santa Maria-Portaria - CEP 25750020 - Itaipava, Petrópolis, Rio de Janeiro</t>
  </si>
  <si>
    <t>25750020</t>
  </si>
  <si>
    <t>9 de maio | 15:28</t>
  </si>
  <si>
    <t>10 de maio | 20:05</t>
  </si>
  <si>
    <t>MEL42254933300LMFFF01</t>
  </si>
  <si>
    <t>2000005611560280</t>
  </si>
  <si>
    <t>Jose Fernndo Cabral</t>
  </si>
  <si>
    <t>CPF 62764179553</t>
  </si>
  <si>
    <t>Aprovada73A 73 - Antigo atacadao das plantas, Bertioga - CEP: 11260063, São Paulo</t>
  </si>
  <si>
    <t>62764179553</t>
  </si>
  <si>
    <t>Rua Aprovada 605 73 / moto tô grosso rua 9 - CEP 11259063 - Chácaras, Bertioga, São Paulo</t>
  </si>
  <si>
    <t>11259063</t>
  </si>
  <si>
    <t>10 de maio | 02:19</t>
  </si>
  <si>
    <t>10 de maio | 15:48</t>
  </si>
  <si>
    <t>MEL42254905948LMXDF01</t>
  </si>
  <si>
    <t>2000004430384807</t>
  </si>
  <si>
    <t>MLB2873333738</t>
  </si>
  <si>
    <t>Bandeja Sem Pivô Lado Esquerdo Gol G5 2008 Em Diante</t>
  </si>
  <si>
    <t>Lino Manoel da silveira neto</t>
  </si>
  <si>
    <t>CPF 12829388860</t>
  </si>
  <si>
    <t>flor de lis 1645, São Paulo - CEP: 02848080, São Paulo</t>
  </si>
  <si>
    <t>12829388860</t>
  </si>
  <si>
    <t>Rua Pedro Álvares Cabral 40 / CEP 07716015 - Serpa, Caieiras, São Paulo</t>
  </si>
  <si>
    <t>07716015</t>
  </si>
  <si>
    <t>9 de maio | 15:46</t>
  </si>
  <si>
    <t>9 de maio | 20:33</t>
  </si>
  <si>
    <t>42254897160</t>
  </si>
  <si>
    <t>2000005611495716</t>
  </si>
  <si>
    <t>Luis Rodrigo C. Fernandes</t>
  </si>
  <si>
    <t>03017512932</t>
  </si>
  <si>
    <t>Rua Dom Pedro II 552 / CEP 86430000 - São Pedro, Santo Antônio da Platina, Paraná</t>
  </si>
  <si>
    <t>9 de maio | 17:17</t>
  </si>
  <si>
    <t>MEL42254843437LMFFF01</t>
  </si>
  <si>
    <t>2000005611437912</t>
  </si>
  <si>
    <t>Nilson Lopes da Silva</t>
  </si>
  <si>
    <t>36164658187</t>
  </si>
  <si>
    <t>rua hemegildo de figueiredo 33 / Referencia: essa rua que esta ai antigamente era chamada de rua bahia 
os pessoas me nilson cabecao irmao de joao carlos da santa
terezinha - CEP 78015225 - Dom Aquino, Cuiabá, Mato Grosso</t>
  </si>
  <si>
    <t>78015225</t>
  </si>
  <si>
    <t>11 de maio | 19:25</t>
  </si>
  <si>
    <t>MEL42254859466LMFFF01</t>
  </si>
  <si>
    <t>2000005611238272</t>
  </si>
  <si>
    <t>Adeni Souza Dos Santos Brito</t>
  </si>
  <si>
    <t>CPF 01211088561</t>
  </si>
  <si>
    <t>Rua Castro 16 - casa, São Bernardo do Campo - CEP: 09850018, São Paulo</t>
  </si>
  <si>
    <t>01211088561</t>
  </si>
  <si>
    <t>Rua Castro 16 / casa Referencia: Próximo Coop Cafe Filho - CEP 09850018 - Dos Casa, São Bernardo do Campo, São Paulo</t>
  </si>
  <si>
    <t>09850018</t>
  </si>
  <si>
    <t>9 de maio | 23:15</t>
  </si>
  <si>
    <t>10 de maio | 13:36</t>
  </si>
  <si>
    <t>MEL42254725141LMXDF01</t>
  </si>
  <si>
    <t>2000004430260309</t>
  </si>
  <si>
    <t>Rogerio santos</t>
  </si>
  <si>
    <t>00677917511</t>
  </si>
  <si>
    <t>Rua Zilda De Pauli Sanches 1172 / Casa - CEP 14920000 - Vila Europa, Nova Europa, São Paulo</t>
  </si>
  <si>
    <t>Nova Europa</t>
  </si>
  <si>
    <t>14920000</t>
  </si>
  <si>
    <t>9 de maio | 18:51</t>
  </si>
  <si>
    <t>11 de maio | 12:19</t>
  </si>
  <si>
    <t>MEL42254733730LMFFF01</t>
  </si>
  <si>
    <t>2000005611050904</t>
  </si>
  <si>
    <t>José Mauricio</t>
  </si>
  <si>
    <t>CPF 46080117827</t>
  </si>
  <si>
    <t>Maria Nakano 300, São Bernardo do Campo - CEP: 09851710, São Paulo</t>
  </si>
  <si>
    <t>46080117827</t>
  </si>
  <si>
    <t>18 de maio | 11:38</t>
  </si>
  <si>
    <t>OV586811506BR</t>
  </si>
  <si>
    <t>2000005610807976</t>
  </si>
  <si>
    <t>Diandra Lima</t>
  </si>
  <si>
    <t>37640764882</t>
  </si>
  <si>
    <t>Rua Sigehari Ieiri 120 / bloco 2 ap 307 Referencia: condomínio Vista verde - CEP 13224131 - Ieiri, Várzea Paulista, São Paulo</t>
  </si>
  <si>
    <t>13224131</t>
  </si>
  <si>
    <t>9 de maio | 13:21</t>
  </si>
  <si>
    <t>9 de maio | 19:55</t>
  </si>
  <si>
    <t>MEL42254589440LMFFF01</t>
  </si>
  <si>
    <t>2000005610802116</t>
  </si>
  <si>
    <t>13232280</t>
  </si>
  <si>
    <t>MEL42254581470LMFFF01</t>
  </si>
  <si>
    <t>2000005610756904</t>
  </si>
  <si>
    <t>Robson Trindade</t>
  </si>
  <si>
    <t>CPF 04094535365</t>
  </si>
  <si>
    <t>Rua Sestílio Melani 498, São Paulo - CEP: 08225485, São Paulo</t>
  </si>
  <si>
    <t>04094535365</t>
  </si>
  <si>
    <t>Rua Sestílio Melani 498 / CEP 08225485 - Conjunto Habitacional A E Carvalho, São Paulo, São Paulo</t>
  </si>
  <si>
    <t>08225485</t>
  </si>
  <si>
    <t>9 de maio | 16:24</t>
  </si>
  <si>
    <t>9 de maio | 17:44</t>
  </si>
  <si>
    <t>42254564158</t>
  </si>
  <si>
    <t>2000004430074369</t>
  </si>
  <si>
    <t>Rodrigo Eduardo Ferreira</t>
  </si>
  <si>
    <t>10263245640</t>
  </si>
  <si>
    <t>Rua Miguel Fernandes 121 / Referencia: na rua do colégio Educar - CEP 13847022 - Jardim Presidente, Mogi Guaçu, São Paulo</t>
  </si>
  <si>
    <t>13847022</t>
  </si>
  <si>
    <t>9 de maio | 02:27</t>
  </si>
  <si>
    <t>9 de maio | 13:11</t>
  </si>
  <si>
    <t>MEL42254506205LMFFF01</t>
  </si>
  <si>
    <t>2000004430029189</t>
  </si>
  <si>
    <t>José Mariano da Silva Junior</t>
  </si>
  <si>
    <t>07032988440</t>
  </si>
  <si>
    <t>Avenida Dr. Milton Hênio Neto De Gouveia 454 / Bloco 2 - 209 Referencia: Cond. Residencial Parque Pontal Das Marés - CEP 57048719 - Antares, Maceió, Alagoas</t>
  </si>
  <si>
    <t>57048719</t>
  </si>
  <si>
    <t>9 de maio | 20:51</t>
  </si>
  <si>
    <t>10 de maio | 18:27</t>
  </si>
  <si>
    <t>MEL42254513614LMFFF01</t>
  </si>
  <si>
    <t>2000005610593046</t>
  </si>
  <si>
    <t>Ronaldo Paulo Martins</t>
  </si>
  <si>
    <t>40146054857</t>
  </si>
  <si>
    <t>Rua Papaquara 255 / segundo portão Referencia: mercenária - CEP 88052805 - Vargem Grande, Florianópolis, Santa Catarina</t>
  </si>
  <si>
    <t>88052805</t>
  </si>
  <si>
    <t>9 de maio | 13:19</t>
  </si>
  <si>
    <t>MEL42254457299LMFFF01</t>
  </si>
  <si>
    <t>2000005610458862</t>
  </si>
  <si>
    <t>Rafaele Macagnan</t>
  </si>
  <si>
    <t>01496503023</t>
  </si>
  <si>
    <t>Rua Amadeo Rossi 415 / CEP 95043040 - Nossa Senhora de Fátima, Caxias do Sul, Rio Grande do Sul</t>
  </si>
  <si>
    <t>95043040</t>
  </si>
  <si>
    <t>9 de maio | 14:20</t>
  </si>
  <si>
    <t>10 de maio | 11:45</t>
  </si>
  <si>
    <t>MEL42254436116LMFFF01</t>
  </si>
  <si>
    <t>2000005610339026</t>
  </si>
  <si>
    <t>reinaldo roberto honorio roberto</t>
  </si>
  <si>
    <t>84334541887</t>
  </si>
  <si>
    <t>07160220</t>
  </si>
  <si>
    <t>MEL42254345811LMFFF01</t>
  </si>
  <si>
    <t>2000005610259568</t>
  </si>
  <si>
    <t>adriano da Silva Luiz</t>
  </si>
  <si>
    <t>CPF 35100766808</t>
  </si>
  <si>
    <t>Rua José Moreira Leite César 93 - rua do deposito de bebidas DC, Pindamonhangaba - CEP: 12402390, São Paulo</t>
  </si>
  <si>
    <t>35100766808</t>
  </si>
  <si>
    <t>Rua Bulgária 767 / CEP 12445600 - Residencial Pasin, Pindamonhangaba, São Paulo</t>
  </si>
  <si>
    <t>12445600</t>
  </si>
  <si>
    <t>10 de maio | 00:51</t>
  </si>
  <si>
    <t>10 de maio | 15:54</t>
  </si>
  <si>
    <t>MEL42254313943LMXDF01</t>
  </si>
  <si>
    <t>2000004429887413</t>
  </si>
  <si>
    <t>Edinaldo Dias moldes</t>
  </si>
  <si>
    <t>CPF 81255500204</t>
  </si>
  <si>
    <t>beija flor 6 - casa, Manaus - CEP: 69084119, Amazonas</t>
  </si>
  <si>
    <t>81255500204</t>
  </si>
  <si>
    <t>Beco Beija-flor 6 / casa Referencia: Rua Beija Flôr - CEP 69084119 - Zumbi dos Palmares, Manaus, Amazonas</t>
  </si>
  <si>
    <t>69084119</t>
  </si>
  <si>
    <t>11 de maio | 03:29</t>
  </si>
  <si>
    <t>12 de maio | 14:13</t>
  </si>
  <si>
    <t>MEL42254355092LMXDF01</t>
  </si>
  <si>
    <t>2000004429809367</t>
  </si>
  <si>
    <t>Graciele Soares mattos</t>
  </si>
  <si>
    <t>12359418769</t>
  </si>
  <si>
    <t>Rua dos Siqueiras 4 / travessa barcelo - CEP 28945432 - Botafogo, São Pedro da Aldeia, Rio de Janeiro</t>
  </si>
  <si>
    <t>São Pedro da Aldeia</t>
  </si>
  <si>
    <t>28945432</t>
  </si>
  <si>
    <t>9 de maio | 22:35</t>
  </si>
  <si>
    <t>11 de maio | 12:09</t>
  </si>
  <si>
    <t>MEL42254279180LMFFF01</t>
  </si>
  <si>
    <t>2000005610067358</t>
  </si>
  <si>
    <t>MLB2989771088</t>
  </si>
  <si>
    <t>Bandeja Traseira Uno Cls 1991 A 1998</t>
  </si>
  <si>
    <t>Jose Ivanildo Rocha Rocha</t>
  </si>
  <si>
    <t>CPF 05733399619</t>
  </si>
  <si>
    <t>Rua São Paulo 4, Ervália - CEP: 36555000, Minas Gerais</t>
  </si>
  <si>
    <t>05733399619</t>
  </si>
  <si>
    <t>Rua São Paulo 4 / Referencia: perto do Marcelo Benzedor - CEP 36555000 - progresso, Ervália, Minas Gerais</t>
  </si>
  <si>
    <t>10 de maio | 03:18</t>
  </si>
  <si>
    <t>11 de maio | 12:53</t>
  </si>
  <si>
    <t>MEL42254231829LMXDF01</t>
  </si>
  <si>
    <t>2000004429762671</t>
  </si>
  <si>
    <t>hl5609</t>
  </si>
  <si>
    <t>MLB2800421861</t>
  </si>
  <si>
    <t>Bieleta Dianteira Direita Vera Cruz 2007 A 2012</t>
  </si>
  <si>
    <t>Osten  Premiier</t>
  </si>
  <si>
    <t>CPF 46117339801</t>
  </si>
  <si>
    <t>Rua Viviane 320 - Casa, São Paulo - CEP: 08373280, São Paulo</t>
  </si>
  <si>
    <t>46117339801</t>
  </si>
  <si>
    <t>Rua Canário 29 / casa portão cinza - CEP 08373650 - Jardim Nova Vitória II, São Paulo, São Paulo</t>
  </si>
  <si>
    <t>08373650</t>
  </si>
  <si>
    <t>10 de maio | 01:03</t>
  </si>
  <si>
    <t>10 de maio | 13:09</t>
  </si>
  <si>
    <t>MEL42254194939LMXDF01</t>
  </si>
  <si>
    <t>2000005609745990</t>
  </si>
  <si>
    <t>Felippe Carvalho da Costa</t>
  </si>
  <si>
    <t>CPF 13074922745</t>
  </si>
  <si>
    <t>Rodovia Amaral Peixoto Km 875 89998 - Loja em frente ao Posto BR Coqueiral., Araruama - CEP: 28982385, Rio de Janeiro</t>
  </si>
  <si>
    <t>13074922745</t>
  </si>
  <si>
    <t>Rodovia Amaral Peixoto 89998 / Loja 1 Referencia: Loja, em frente ao Posto BR-Coqueiral, km87,5 - CEP 28982385 - Coqueiral, Araruama, Rio de Janeiro</t>
  </si>
  <si>
    <t>28982385</t>
  </si>
  <si>
    <t>10 de maio | 02:59</t>
  </si>
  <si>
    <t>11 de maio | 13:12</t>
  </si>
  <si>
    <t>MEL42254134868LMXDF01</t>
  </si>
  <si>
    <t>2000004429618221</t>
  </si>
  <si>
    <t>Marco Antonio Tavares Rodrigues</t>
  </si>
  <si>
    <t>CPF 03365017909</t>
  </si>
  <si>
    <t>Rua Miguel Matte 347 - AP 602, Balneário Camboriú - CEP: 88331030, Santa Catarina</t>
  </si>
  <si>
    <t>03365017909</t>
  </si>
  <si>
    <t>QC619925463BR</t>
  </si>
  <si>
    <t>2000004429611151</t>
  </si>
  <si>
    <t>raires de jesus cairo cairo</t>
  </si>
  <si>
    <t>04960853522</t>
  </si>
  <si>
    <t>taipu de fora conquista materiais de costrucao SN / loja  Referencia: Próximo ao supermercado de Zequinha do peixe - CEP 45520000 - praias bela taipu de fora, Maraú, Bahia</t>
  </si>
  <si>
    <t>Maraú</t>
  </si>
  <si>
    <t>45520000</t>
  </si>
  <si>
    <t>9 de maio | 02:46</t>
  </si>
  <si>
    <t>MEL42254084166LMFFF01</t>
  </si>
  <si>
    <t>2000005609577282</t>
  </si>
  <si>
    <t>eudes silva</t>
  </si>
  <si>
    <t>21732186898</t>
  </si>
  <si>
    <t>Rua Milton Marcondes Teixeira 1015 / CEP 14063217 - Jardim Cristo Redentor, Ribeirão Preto, São Paulo</t>
  </si>
  <si>
    <t>14063217</t>
  </si>
  <si>
    <t>8 de maio | 23:24</t>
  </si>
  <si>
    <t>9 de maio | 15:37</t>
  </si>
  <si>
    <t>MEL42254060376LMFFF01</t>
  </si>
  <si>
    <t>2000005609580266</t>
  </si>
  <si>
    <t>MLB2787168819</t>
  </si>
  <si>
    <t>Kit Reparo Terminal Cabo Engate Seleção Kwid Duster Ai5x</t>
  </si>
  <si>
    <t>Alexandre Moraes de Brito</t>
  </si>
  <si>
    <t>CPF 27916796856</t>
  </si>
  <si>
    <t>Rua Los Angeles  183 - Ponto final da Transdutra, Itaquaquecetuba - CEP: 08584330, São Paulo</t>
  </si>
  <si>
    <t>27916796856</t>
  </si>
  <si>
    <t>Rua Vinte e Quatro 40 / Auto Escola Premium Referencia: Auto Escola Premium - CEP 07251700 - Parque Piratininga, Guarulhos, São Paulo</t>
  </si>
  <si>
    <t>07251700</t>
  </si>
  <si>
    <t>10 de maio | 02:12</t>
  </si>
  <si>
    <t>MEL42254020239LMXDF01</t>
  </si>
  <si>
    <t>2000005609558230</t>
  </si>
  <si>
    <t>Emilia Paulino Rodrigues Godoy</t>
  </si>
  <si>
    <t>CPF 89675320915</t>
  </si>
  <si>
    <t>Avenida Paraná 245 - Esquina com Sete de Setembro, Joaquim Távora - CEP: 86455000, Paraná</t>
  </si>
  <si>
    <t>89675320915</t>
  </si>
  <si>
    <t>12 de maio | 11:50</t>
  </si>
  <si>
    <t>QC589498058BR</t>
  </si>
  <si>
    <t>2000004429553071</t>
  </si>
  <si>
    <t>Carlos Eduardo Pedroso Santana</t>
  </si>
  <si>
    <t>71995781134</t>
  </si>
  <si>
    <t>Rodovia DF-440 2 / Cond RK j antares Referencia: antares J 31 - CEP 73252900 - Região dos Lagos (Sobradinho), Brasília, Distrito Federal</t>
  </si>
  <si>
    <t>73252900</t>
  </si>
  <si>
    <t>9 de maio | 00:46</t>
  </si>
  <si>
    <t>10 de maio | 19:07</t>
  </si>
  <si>
    <t>MEL42253988667LMFFF01</t>
  </si>
  <si>
    <t>2000005609492036</t>
  </si>
  <si>
    <t>Kerginaldomedeiros Medeiros</t>
  </si>
  <si>
    <t>61974986420</t>
  </si>
  <si>
    <t>rua Sebastião Vitorino Souza 9 / casa Referencia: residência - CEP 59594000 - centro, Jandaíra, Rio Grande do Norte</t>
  </si>
  <si>
    <t>Jandaíra</t>
  </si>
  <si>
    <t>59594000</t>
  </si>
  <si>
    <t>9 de maio | 00:48</t>
  </si>
  <si>
    <t>10 de maio | 07:55</t>
  </si>
  <si>
    <t>MEL42253979759LMFFF01</t>
  </si>
  <si>
    <t>2000005609382236</t>
  </si>
  <si>
    <t>PARFTK00311</t>
  </si>
  <si>
    <t>MLB2934797131</t>
  </si>
  <si>
    <t>Par Pivô Bandeja Cobalt 2011 Em Diante</t>
  </si>
  <si>
    <t>Enedino  Fagundes De Brito</t>
  </si>
  <si>
    <t>CPF 90544560868</t>
  </si>
  <si>
    <t>Rua Íris 5 - Térrea, Itapevi - CEP: 06683002, São Paulo</t>
  </si>
  <si>
    <t>90544560868</t>
  </si>
  <si>
    <t>10 de maio | 14:12</t>
  </si>
  <si>
    <t>15 de maio | 09:36</t>
  </si>
  <si>
    <t>OV377604195BR</t>
  </si>
  <si>
    <t>2000005609360802</t>
  </si>
  <si>
    <t>MLB3050515346</t>
  </si>
  <si>
    <t>Bandeja C4 Esquerdo 2006 Á 2014</t>
  </si>
  <si>
    <t>Cristiano Mendes Rodrigues</t>
  </si>
  <si>
    <t>CPF 01560256630</t>
  </si>
  <si>
    <t>Rua Belo Horizonte 46, Itajubá - CEP: 37505122, Minas Gerais</t>
  </si>
  <si>
    <t>01560256630</t>
  </si>
  <si>
    <t>QC361610335BR</t>
  </si>
  <si>
    <t>2000005609343552</t>
  </si>
  <si>
    <t>MLB3068720490</t>
  </si>
  <si>
    <t>Bandeja Direita Sem Pivô Grand Siena 2012 Em Diante</t>
  </si>
  <si>
    <t>Fabricio Jose</t>
  </si>
  <si>
    <t>CPF 28009950840</t>
  </si>
  <si>
    <t>Rua Onófrico Derencio 190, Mogi das Cruzes - CEP: 08738250, São Paulo</t>
  </si>
  <si>
    <t>28009950840</t>
  </si>
  <si>
    <t>Rua Onófrico Derencio 190 / CEP 08738250 - Vila Brasileira, Mogi das Cruzes, São Paulo</t>
  </si>
  <si>
    <t>08738250</t>
  </si>
  <si>
    <t>9 de maio | 15:44</t>
  </si>
  <si>
    <t>9 de maio | 22:28</t>
  </si>
  <si>
    <t>42253924307</t>
  </si>
  <si>
    <t>2000005609336176</t>
  </si>
  <si>
    <t>cristianorc.ormel cristianorc.ormel</t>
  </si>
  <si>
    <t>00356897656</t>
  </si>
  <si>
    <t>Rua da Lapa 51 / Casa Referencia: Rua calçada frente Correios - CEP 34516397 - Ravena, Sabará, Minas Gerais</t>
  </si>
  <si>
    <t>34516397</t>
  </si>
  <si>
    <t>9 de maio | 14:54</t>
  </si>
  <si>
    <t>12 de maio | 18:48</t>
  </si>
  <si>
    <t>MEL42253951192LMFFF01</t>
  </si>
  <si>
    <t>2000005607706568</t>
  </si>
  <si>
    <t xml:space="preserve">Luana Gomes da Silva  Silva </t>
  </si>
  <si>
    <t>CPF 12173409638</t>
  </si>
  <si>
    <t>Rua minas gerais 1566, Mateus Leme - CEP: 35670000, Minas Gerais</t>
  </si>
  <si>
    <t>12173409638</t>
  </si>
  <si>
    <t>Rua Minas Gerais 1566 / Referencia: Quatro ruas abaixo  da  empresa alugar que fica na br - CEP 35670000 - Vila suzana, Mateus Leme, Minas Gerais</t>
  </si>
  <si>
    <t>Mateus Leme</t>
  </si>
  <si>
    <t>35670000</t>
  </si>
  <si>
    <t>9 de maio | 21:51</t>
  </si>
  <si>
    <t>11 de maio | 11:37</t>
  </si>
  <si>
    <t>MEL42253220339LMXDF01</t>
  </si>
  <si>
    <t>2000004429401769</t>
  </si>
  <si>
    <t>Rodrigo Vasconcelos</t>
  </si>
  <si>
    <t>36642653866</t>
  </si>
  <si>
    <t>Rua Recife 22 / Casa Referencia: Proximo Do Campo Curitiba, - CEP 12209700 - Vila Terezinha, São José dos Campos, São Paulo</t>
  </si>
  <si>
    <t>12209700</t>
  </si>
  <si>
    <t>9 de maio | 00:11</t>
  </si>
  <si>
    <t>9 de maio | 13:02</t>
  </si>
  <si>
    <t>MEL42253917764LMFFF01</t>
  </si>
  <si>
    <t>2000005609223976</t>
  </si>
  <si>
    <t>Heverson F. Longo</t>
  </si>
  <si>
    <t>02270909500</t>
  </si>
  <si>
    <t>Fazenda Alagoinha Km 76 Ba 284 13 / casa e comércio Referencia: As margens da Ba 284, Km 76
antes do Coqueiro 4 Km - CEP 45834000 - Coqueiro, Jucuruçu, Bahia</t>
  </si>
  <si>
    <t>Jucuruçu</t>
  </si>
  <si>
    <t>45834000</t>
  </si>
  <si>
    <t>10 de maio | 10:12</t>
  </si>
  <si>
    <t>MEL42253871461LMFFF01</t>
  </si>
  <si>
    <t>2000005609153892</t>
  </si>
  <si>
    <t>Par-PG002</t>
  </si>
  <si>
    <t>MLB1727248130</t>
  </si>
  <si>
    <t>Kit Rolamento 47mm Suspensão Tras 206/207 S/barra Estabiliza</t>
  </si>
  <si>
    <t>Ariosvaldo V Da Silva</t>
  </si>
  <si>
    <t>CPF 34001392895</t>
  </si>
  <si>
    <t>Rua Mauri Soares Colaço 91 - Casa, Iguape - CEP: 11920000, São Paulo</t>
  </si>
  <si>
    <t>34001392895</t>
  </si>
  <si>
    <t>Rua Mauri Soares Collaço 91 / CEP 11920000 - Rocio, Iguape, São Paulo</t>
  </si>
  <si>
    <t>10 de maio | 03:10</t>
  </si>
  <si>
    <t>11 de maio | 15:05</t>
  </si>
  <si>
    <t>MEL42253883696LMXDF01</t>
  </si>
  <si>
    <t>2000005609140122</t>
  </si>
  <si>
    <t>MLB2603153399</t>
  </si>
  <si>
    <t>Kit Pino Guia Pinça De Freio Cobalt Lt 1.4 Flex15</t>
  </si>
  <si>
    <t>Rua Íris 5 / Térrea Referencia: Estrada Elias Alves da Costa .957 - CEP 06683002 - São João, Itapevi, São Paulo</t>
  </si>
  <si>
    <t>06683002</t>
  </si>
  <si>
    <t>9 de maio | 20:13</t>
  </si>
  <si>
    <t>42253871108</t>
  </si>
  <si>
    <t>2000005609130616</t>
  </si>
  <si>
    <t>PAR-442061</t>
  </si>
  <si>
    <t>MLB2931938700</t>
  </si>
  <si>
    <t>Par Bandeja Com Buchas Sem Pivô Audi A3 1996 A 2007</t>
  </si>
  <si>
    <t>vinicius castelo branco</t>
  </si>
  <si>
    <t>CPF 18780067549</t>
  </si>
  <si>
    <t>Rua João José das Neves 90 - Bairro Reis Veloso, Parnaíba - CEP: 64204105, Piauí</t>
  </si>
  <si>
    <t>18780067549</t>
  </si>
  <si>
    <t>Rua João José das Neves 90 / Referencia: Reis Veloso - CEP 64204105 - Reis Veloso, Parnaíba, Piauí</t>
  </si>
  <si>
    <t>Parnaíba</t>
  </si>
  <si>
    <t>64204105</t>
  </si>
  <si>
    <t>9 de maio | 04:50</t>
  </si>
  <si>
    <t>13 de maio | 11:37</t>
  </si>
  <si>
    <t>MEL42253829305LMXDF01</t>
  </si>
  <si>
    <t>2000005609101292</t>
  </si>
  <si>
    <t>Rua São Paulo de Oliveira 877 / CEP 07240240 - Jardim Cumbica, Guarulhos, São Paulo</t>
  </si>
  <si>
    <t>07240240</t>
  </si>
  <si>
    <t>9 de maio | 02:28</t>
  </si>
  <si>
    <t>9 de maio | 10:57</t>
  </si>
  <si>
    <t>MEL42253859098LMFFF01</t>
  </si>
  <si>
    <t>2000004429304819</t>
  </si>
  <si>
    <t>Amaury Scheidt</t>
  </si>
  <si>
    <t>CPF 21670196534</t>
  </si>
  <si>
    <t>Rua Gessy Carvalho Caetano 25 - Casa 2, Rio das Ostras - CEP: 28893863, Rio de Janeiro</t>
  </si>
  <si>
    <t>21670196534</t>
  </si>
  <si>
    <t>Rua Gessy Carvalho Caetano 25 / Casa 2 Referencia: Antiga Rua "K ou L". Casa Amarela. Transversal a Av. Novo Rio Das Ostras. Alto Do Morro - CEP 28893863 - Extensão Novo Rio das Ostras, Rio das Ostras, Rio de Janeiro</t>
  </si>
  <si>
    <t>28893863</t>
  </si>
  <si>
    <t>9 de maio | 03:23</t>
  </si>
  <si>
    <t>10 de maio | 10:07</t>
  </si>
  <si>
    <t>MEL42253796746LMXDF01</t>
  </si>
  <si>
    <t>2000005608970128</t>
  </si>
  <si>
    <t>MLB2152582904</t>
  </si>
  <si>
    <t>Par Kit Pino Bucha Pinça Freio Meriva Zafira Astra Vectra</t>
  </si>
  <si>
    <t>2000005608966226</t>
  </si>
  <si>
    <t>MLB3259311937</t>
  </si>
  <si>
    <t>Capa De Pedal Freio E Embreagem Zafira</t>
  </si>
  <si>
    <t>2000005608936678</t>
  </si>
  <si>
    <t>jailton lima mota</t>
  </si>
  <si>
    <t>CPF 25877321587</t>
  </si>
  <si>
    <t>av acesso 23 - parque das algarobas, Jequié - CEP: 45206115, Bahia</t>
  </si>
  <si>
    <t>25877321587</t>
  </si>
  <si>
    <t>Avenida Governador Otávio Mangabeira 1001 / portaria Referencia: ao lado da petian - CEP 45210204 - Mandacaru, Jequié, Bahia</t>
  </si>
  <si>
    <t>45210204</t>
  </si>
  <si>
    <t>9 de maio | 04:54</t>
  </si>
  <si>
    <t>MEL42253786924LMXDF01</t>
  </si>
  <si>
    <t>2000005608851862</t>
  </si>
  <si>
    <t>RODRIGO SILVA CRUZ</t>
  </si>
  <si>
    <t>98368303672</t>
  </si>
  <si>
    <t>Rua Felício Frange 32 / Casa- Fundos - CEP 38030005 - Cidade Jardim, Uberaba, Minas Gerais</t>
  </si>
  <si>
    <t>38030005</t>
  </si>
  <si>
    <t>9 de maio | 13:16</t>
  </si>
  <si>
    <t>10 de maio | 11:00</t>
  </si>
  <si>
    <t>MEL42253754398LMFFF01</t>
  </si>
  <si>
    <t>2000004429259589</t>
  </si>
  <si>
    <t>Jose Carlos Mistro</t>
  </si>
  <si>
    <t>27250769863</t>
  </si>
  <si>
    <t>Rua Narciso Sturlini 62 / de 700 ao fim - lado par - sala 801 - CEP 06018090 - Centro, Osasco, São Paulo</t>
  </si>
  <si>
    <t>06018090</t>
  </si>
  <si>
    <t>8 de maio | 23:28</t>
  </si>
  <si>
    <t>9 de maio | 10:54</t>
  </si>
  <si>
    <t>MEL42253748326LMFFF01</t>
  </si>
  <si>
    <t>2000005608832590</t>
  </si>
  <si>
    <t>Alex Ferreira Barbosa Barbosa</t>
  </si>
  <si>
    <t>02240860570</t>
  </si>
  <si>
    <t>Avenida Sossego 1000 / Rua A casa 211 Referencia: Condomínio casa de Turim - CEP 44073450 - Registro, Feira de Santana, Bahia</t>
  </si>
  <si>
    <t>44073450</t>
  </si>
  <si>
    <t>8 de maio | 20:54</t>
  </si>
  <si>
    <t>9 de maio | 10:37</t>
  </si>
  <si>
    <t>MEL42253702049LMFFF01</t>
  </si>
  <si>
    <t>2000005608833070</t>
  </si>
  <si>
    <t>Raphael Soares</t>
  </si>
  <si>
    <t>12783774763</t>
  </si>
  <si>
    <t>Rua Geraldo Bernardo Alves 69 / casa 2 CRS LOG Referencia: casa portao pequeno - CEP 27930010 - Granja dos Cavaleiros, Macaé, Rio de Janeiro</t>
  </si>
  <si>
    <t>Macaé</t>
  </si>
  <si>
    <t>27930010</t>
  </si>
  <si>
    <t>9 de maio | 02:57</t>
  </si>
  <si>
    <t>10 de maio | 10:50</t>
  </si>
  <si>
    <t>MEL42253704827LMFFF01</t>
  </si>
  <si>
    <t>2000005608712242</t>
  </si>
  <si>
    <t>Eduardo Henrique Brito Fernandes</t>
  </si>
  <si>
    <t>20726775215</t>
  </si>
  <si>
    <t>Passagem saldanha marinho 130 / edificio navegantes Referencia: prédio. apt.203 - CEP 66050150 - campina, Belém, Pará</t>
  </si>
  <si>
    <t>Belém</t>
  </si>
  <si>
    <t>66050150</t>
  </si>
  <si>
    <t>8 de maio | 18:34</t>
  </si>
  <si>
    <t>14 de maio | 09:19</t>
  </si>
  <si>
    <t>MEL42253688870LMFFF01</t>
  </si>
  <si>
    <t>2000004429201063</t>
  </si>
  <si>
    <t>Jonatas Schlichting</t>
  </si>
  <si>
    <t>02441808060</t>
  </si>
  <si>
    <t>Rodovia Jorge Lacerda 3290 / Referencia: Próximo Ao Fibra Fort - CEP 88317100 - Espinheiros, Itajaí, Santa Catarina</t>
  </si>
  <si>
    <t>88317100</t>
  </si>
  <si>
    <t>9 de maio | 22:26</t>
  </si>
  <si>
    <t>10 de maio | 12:25</t>
  </si>
  <si>
    <t>MEL42253688704LMFFF01</t>
  </si>
  <si>
    <t>2000005608659268</t>
  </si>
  <si>
    <t>juliana mackmillan</t>
  </si>
  <si>
    <t>CPF 01589183045</t>
  </si>
  <si>
    <t>Ramiro Barcelos 1205 - casa, São José do Norte - CEP: 96225000, Rio Grande do Sul</t>
  </si>
  <si>
    <t>01589183045</t>
  </si>
  <si>
    <t>Rua Ramiro Barcelos 1205 / casa Referencia: casa - CEP 96225000 - São José do Norte, Rio Grande do Sul</t>
  </si>
  <si>
    <t>9 de maio | 01:55</t>
  </si>
  <si>
    <t>11 de maio | 17:54</t>
  </si>
  <si>
    <t>MEL42253669476LMXDF01</t>
  </si>
  <si>
    <t>2000005608570986</t>
  </si>
  <si>
    <t>Rodrigo De Oliveira Ipolito</t>
  </si>
  <si>
    <t>39610636802</t>
  </si>
  <si>
    <t>João Cristina dos Santos 91 / posto de gasolina Referencia: posto de gasolina - CEP 18320000 - lageado de araçaiba, Apiaí, São Paulo</t>
  </si>
  <si>
    <t>9 de maio | 00:41</t>
  </si>
  <si>
    <t>9 de maio | 16:28</t>
  </si>
  <si>
    <t>MEL42253593475LMFFF01</t>
  </si>
  <si>
    <t>2000005608539516</t>
  </si>
  <si>
    <t>Chegou no dia quarta-feira, 10 de maio</t>
  </si>
  <si>
    <t>Lucas Emanoel Lessa Brandao</t>
  </si>
  <si>
    <t>05097250400</t>
  </si>
  <si>
    <t>Rua estudante Márcio Emanuel Gomes da Silva 81 / Referencia: Na Praça Dr. José Valdomiro Mota. Muro cinza com listras brancas e portão branco. - CEP 57601210 - São Cristóvão, Palmeira dos Índios, Alagoas</t>
  </si>
  <si>
    <t>57601210</t>
  </si>
  <si>
    <t>8 de maio | 20:55</t>
  </si>
  <si>
    <t>10 de maio | 11:32</t>
  </si>
  <si>
    <t>MEL42253579665LMFFF01</t>
  </si>
  <si>
    <t>2000005608532182</t>
  </si>
  <si>
    <t>112006/07</t>
  </si>
  <si>
    <t>MLB3109022206</t>
  </si>
  <si>
    <t>Par Braço Tensor Com Terminal Uno Mille 1985 A 2004</t>
  </si>
  <si>
    <t>Natanael Ramos Cruz Cruz</t>
  </si>
  <si>
    <t>CPF 00204942705</t>
  </si>
  <si>
    <t>Rua Fabio Ricardo De Souza Oiveira 42 - Casa 1, Iguaba Grande - CEP: 28960000, Rio de Janeiro</t>
  </si>
  <si>
    <t>00204942705</t>
  </si>
  <si>
    <t>Rua Américo Rodrigues 22 / Casa Referencia: perto da Secretária de saúde. - CEP 28960000 - Estação, Iguaba Grande, Rio de Janeiro</t>
  </si>
  <si>
    <t>Iguaba Grande</t>
  </si>
  <si>
    <t>28960000</t>
  </si>
  <si>
    <t>MEL42253612908LMXDF01</t>
  </si>
  <si>
    <t>2000005608388902</t>
  </si>
  <si>
    <t>Saulo Soares Borges</t>
  </si>
  <si>
    <t>04848197988</t>
  </si>
  <si>
    <t>Travessa Aroldo Pessi 57 / oficina n 57 Referencia: oficina VM multimarcas n 57 ao lado da lanchonete entregar para Marinho - CEP 88080290 - Capoeiras, Florianópolis, Santa Catarina</t>
  </si>
  <si>
    <t>88080290</t>
  </si>
  <si>
    <t>9 de maio | 02:50</t>
  </si>
  <si>
    <t>9 de maio | 14:53</t>
  </si>
  <si>
    <t>MEL42253552934LMFFF01</t>
  </si>
  <si>
    <t>2000004429055791</t>
  </si>
  <si>
    <t>Mateus Henrique de Oliveira Costa</t>
  </si>
  <si>
    <t>49828187892</t>
  </si>
  <si>
    <t>Avenida Antônio de Almeida Pacheco 675 / Referencia: fachada em grade com cor amarela - CEP 17213700 - 2ª Zona Industrial, Jaú, São Paulo</t>
  </si>
  <si>
    <t>17213700</t>
  </si>
  <si>
    <t>11 de maio | 11:08</t>
  </si>
  <si>
    <t>MEL42253554622LMFFF01</t>
  </si>
  <si>
    <t>2000005608388490</t>
  </si>
  <si>
    <t>Carlos Augusto Monteiro</t>
  </si>
  <si>
    <t>CPF 02868557120</t>
  </si>
  <si>
    <t>Quadra 17 Cl 10 Loja 02 SN, Brasília - CEP: 73045170, Distrito Federal</t>
  </si>
  <si>
    <t>02868557120</t>
  </si>
  <si>
    <t>Quadra 17 2 / cl 10 loja 02 Referencia: Agropet Sobradinho - CEP 73045170 - Sobradinho, Brasília, Distrito Federal</t>
  </si>
  <si>
    <t>73045170</t>
  </si>
  <si>
    <t>10 de maio | 12:23</t>
  </si>
  <si>
    <t>MEL42253512169LMXDF01</t>
  </si>
  <si>
    <t>2000005608274140</t>
  </si>
  <si>
    <t>MLB3127453888</t>
  </si>
  <si>
    <t>Par Pivô Da Bandeja Dianteira Scenic 2003 A 2010</t>
  </si>
  <si>
    <t>João paulo Penteado</t>
  </si>
  <si>
    <t>CPF 30596347855</t>
  </si>
  <si>
    <t>Rua José Maria de Souza 225, São Pedro - CEP: 13520000, São Paulo</t>
  </si>
  <si>
    <t>30596347855</t>
  </si>
  <si>
    <t>Rua José Maria de Souza 225 / CEP 13520000 - São Tomé, São Pedro, São Paulo</t>
  </si>
  <si>
    <t>10 de maio | 15:20</t>
  </si>
  <si>
    <t>MEL42253502546LMXDF01</t>
  </si>
  <si>
    <t>2000005608245606</t>
  </si>
  <si>
    <t>janilson piredda</t>
  </si>
  <si>
    <t>02994408775</t>
  </si>
  <si>
    <t>Rua do Catete 338 / apt 904 - CEP 22220001 - Catete, Rio de Janeiro, Rio de Janeiro</t>
  </si>
  <si>
    <t>22220001</t>
  </si>
  <si>
    <t>8 de maio | 16:07</t>
  </si>
  <si>
    <t>9 de maio | 12:49</t>
  </si>
  <si>
    <t>MEL42253493032LMFFF01</t>
  </si>
  <si>
    <t>2000005608214348</t>
  </si>
  <si>
    <t>Anderson Prazeres Santos</t>
  </si>
  <si>
    <t>CPF 05649886504</t>
  </si>
  <si>
    <t>Alexandra Guimarães 51 - saída da jacuba, Ibirapitanga - CEP: 45500000, Bahia</t>
  </si>
  <si>
    <t>05649886504</t>
  </si>
  <si>
    <t>Alexandra Guimarães 51 / saída da jacuba Referencia: neguinho da patrol - CEP 45500000 - Itamaraty destrito, Ibirapitanga, Bahia</t>
  </si>
  <si>
    <t>10 de maio | 04:26</t>
  </si>
  <si>
    <t>12 de maio | 18:28</t>
  </si>
  <si>
    <t>MEL42253438893LMXDF01</t>
  </si>
  <si>
    <t>2000004428937025</t>
  </si>
  <si>
    <t>Anselmo Leite bezerra</t>
  </si>
  <si>
    <t>41345019890</t>
  </si>
  <si>
    <t>Rua Doutor Adonai 710 / Casa 2 - CEP 06415090 - Vila Engenho Novo, Barueri, São Paulo</t>
  </si>
  <si>
    <t>06415090</t>
  </si>
  <si>
    <t>9 de maio | 09:27</t>
  </si>
  <si>
    <t>MEL42253410957LMFFF01</t>
  </si>
  <si>
    <t>2000005608048436</t>
  </si>
  <si>
    <t>Juliana Cardoso</t>
  </si>
  <si>
    <t>16556867713</t>
  </si>
  <si>
    <t>Rua Piragibe 100 / Bloco 1 apto 301 - CEP 20760110 - Inhaúma, Rio de Janeiro, Rio de Janeiro</t>
  </si>
  <si>
    <t>20760110</t>
  </si>
  <si>
    <t>8 de maio | 16:21</t>
  </si>
  <si>
    <t>9 de maio | 09:45</t>
  </si>
  <si>
    <t>MEL42253403886LMFFF01</t>
  </si>
  <si>
    <t>2000005607838058</t>
  </si>
  <si>
    <t>edmilson rabelo</t>
  </si>
  <si>
    <t>01806468778</t>
  </si>
  <si>
    <t>Rua Domingos Ferreira 28 / apto 301 - CEP 22050012 - Copacabana, Rio de Janeiro, Rio de Janeiro</t>
  </si>
  <si>
    <t>22050012</t>
  </si>
  <si>
    <t>8 de maio | 15:59</t>
  </si>
  <si>
    <t>9 de maio | 16:49</t>
  </si>
  <si>
    <t>MEL42253313856LMFFF01</t>
  </si>
  <si>
    <t>2000005607783314</t>
  </si>
  <si>
    <t>MLB3163797041</t>
  </si>
  <si>
    <t>Kit Alavanca Cambio Gol Cht Ap G1 G2 G3</t>
  </si>
  <si>
    <t>ivan leandro</t>
  </si>
  <si>
    <t>CPF 47803845835</t>
  </si>
  <si>
    <t>Rua Alfredo da Silva Braga 306 - FD, Taquaritinga - CEP: 15905074, São Paulo</t>
  </si>
  <si>
    <t>47803845835</t>
  </si>
  <si>
    <t>Rua Pedro Curti 109 / FT Referencia: tem um barracao de lajotas - CEP 15905076 - Jardim Buscardi, Taquaritinga, São Paulo</t>
  </si>
  <si>
    <t>15905076</t>
  </si>
  <si>
    <t>9 de maio | 00:40</t>
  </si>
  <si>
    <t>9 de maio | 15:47</t>
  </si>
  <si>
    <t>MEL42253294372LMXDF01</t>
  </si>
  <si>
    <t>2000005607763568</t>
  </si>
  <si>
    <t>jair santos</t>
  </si>
  <si>
    <t>CPF 65498020597</t>
  </si>
  <si>
    <t>Av Itamarediba 12 - A, São Paulo - CEP: 08120520, São Paulo</t>
  </si>
  <si>
    <t>65498020597</t>
  </si>
  <si>
    <t>Rua Gothardo 264 / próximo ao cimiteiro - CEP 13916060 - Núcleo Residencial Doutor João Aldo Nassif, Jaguariúna, São Paulo</t>
  </si>
  <si>
    <t>13916060</t>
  </si>
  <si>
    <t>9 de maio | 01:09</t>
  </si>
  <si>
    <t>9 de maio | 15:27</t>
  </si>
  <si>
    <t>MEL42253249909LMXDF01</t>
  </si>
  <si>
    <t>2000005607774178</t>
  </si>
  <si>
    <t xml:space="preserve">Denise  Alves Gomes </t>
  </si>
  <si>
    <t>85970239100</t>
  </si>
  <si>
    <t>Praia de Sepetiba 496 / salão comercial - CEP 23535140 - Sepetiba, Rio de Janeiro, Rio de Janeiro</t>
  </si>
  <si>
    <t>23535140</t>
  </si>
  <si>
    <t>8 de maio | 16:18</t>
  </si>
  <si>
    <t>9 de maio | 18:16</t>
  </si>
  <si>
    <t>MEL42253248631LMFFF01</t>
  </si>
  <si>
    <t>2000005607759472</t>
  </si>
  <si>
    <t>Jonathas Martins</t>
  </si>
  <si>
    <t>02125516632</t>
  </si>
  <si>
    <t>Rua Maria Efigênia 90 / Casa,esquina. - CEP 31744546 - Juliana, Belo Horizonte, Minas Gerais</t>
  </si>
  <si>
    <t>31744546</t>
  </si>
  <si>
    <t>8 de maio | 18:07</t>
  </si>
  <si>
    <t>9 de maio | 14:16</t>
  </si>
  <si>
    <t>MEL42253284910LMFFF01</t>
  </si>
  <si>
    <t>2000005607711826</t>
  </si>
  <si>
    <t>flank cruz</t>
  </si>
  <si>
    <t>04922029150</t>
  </si>
  <si>
    <t>Quadra 29 15 / casa B Referencia: casa da Madalena - CEP 72863229 - Residencial América do Sul, Novo Gama, Goiás</t>
  </si>
  <si>
    <t>Novo Gama</t>
  </si>
  <si>
    <t>72863229</t>
  </si>
  <si>
    <t>8 de maio | 19:39</t>
  </si>
  <si>
    <t>9 de maio | 16:39</t>
  </si>
  <si>
    <t>MEL42253267138LMFFF01</t>
  </si>
  <si>
    <t>2000005607697606</t>
  </si>
  <si>
    <t>wiliton galindo</t>
  </si>
  <si>
    <t>CPF 82244642453</t>
  </si>
  <si>
    <t>Rua Francisco de Assis da Silva Teixeira 379 - Proximo a Palma Parafuso. PE 60., Cabo de Santo Agostinho - CEP: 54515190, Pernambuco</t>
  </si>
  <si>
    <t>82244642453</t>
  </si>
  <si>
    <t>Rua Francisco de Assis da Silva Teixeira 379 / Proximo a palma  Referencia: Proximo a Palma Parafuso. PE 60. - CEP 54515190 - COHAB, Cabo de Santo Agostinho, Pernambuco</t>
  </si>
  <si>
    <t>54515190</t>
  </si>
  <si>
    <t>9 de maio | 18:20</t>
  </si>
  <si>
    <t>MEL42253219565LMXDF01</t>
  </si>
  <si>
    <t>2000004428737343</t>
  </si>
  <si>
    <t>Leonardo Maximiano</t>
  </si>
  <si>
    <t>10864915721</t>
  </si>
  <si>
    <t>Rua Quatorze 2131 / casa 03 Referencia: Rua: 14 entre as Ruas 75 e 74 lado direito terceira casa muro cinza portão de garagem Branco. - CEP 28998863 - Jaconé (Sampaio Correia), Saquarema, Rio de Janeiro</t>
  </si>
  <si>
    <t>28998863</t>
  </si>
  <si>
    <t>8 de maio | 15:57</t>
  </si>
  <si>
    <t>12 de maio | 13:40</t>
  </si>
  <si>
    <t>MEL42253226568LMFFF01</t>
  </si>
  <si>
    <t>2000004428723251</t>
  </si>
  <si>
    <t>Adilson Trindade</t>
  </si>
  <si>
    <t>81859945791</t>
  </si>
  <si>
    <t>Rua dos Pinheiros 8 / Lote 8 quadra 19 próximo loja material de construção Iguabazar - CEP 28960000 - Capivara, Iguaba Grande, Rio de Janeiro</t>
  </si>
  <si>
    <t>12 de maio | 12:51</t>
  </si>
  <si>
    <t>MEL42253210808LMFFF01</t>
  </si>
  <si>
    <t>2000005607545680</t>
  </si>
  <si>
    <t>Jean carlos pereira lima  Carlos</t>
  </si>
  <si>
    <t>01725306107</t>
  </si>
  <si>
    <t>Av 1 C 572 / CEP 38288000 - Novo Horizonte, União de Minas, Minas Gerais</t>
  </si>
  <si>
    <t>União de Minas</t>
  </si>
  <si>
    <t>38288000</t>
  </si>
  <si>
    <t>8 de maio | 19:26</t>
  </si>
  <si>
    <t>9 de maio | 10:43</t>
  </si>
  <si>
    <t>MEL42253193476LMFFF01</t>
  </si>
  <si>
    <t>2000005607537794</t>
  </si>
  <si>
    <t>Andriele Mellos</t>
  </si>
  <si>
    <t>CPF 03539995048</t>
  </si>
  <si>
    <t>rua vitoria 1148 - casa, jaquirana - CEP: 95420000, Rio Grande do Sul</t>
  </si>
  <si>
    <t>03539995048</t>
  </si>
  <si>
    <t>vitoria 1146 / CEP 95420000 - centro, Jaquirana, Rio Grande do Sul</t>
  </si>
  <si>
    <t>9 de maio | 03:28</t>
  </si>
  <si>
    <t>10 de maio | 15:17</t>
  </si>
  <si>
    <t>MEL42253191334LMXDF01</t>
  </si>
  <si>
    <t>2000005593403462</t>
  </si>
  <si>
    <t>arleiandradecoimbra arleiandradecoimbra</t>
  </si>
  <si>
    <t>23192569034</t>
  </si>
  <si>
    <t>Rua Antônio Manoel do Amaral 540 / Casa Referencia: Casa - CEP 96640000 - Ramiz Galvão, Rio Pardo, Rio Grande do Sul</t>
  </si>
  <si>
    <t>Rio Pardo</t>
  </si>
  <si>
    <t>96640000</t>
  </si>
  <si>
    <t>9 de maio | 14:24</t>
  </si>
  <si>
    <t>10 de maio | 11:26</t>
  </si>
  <si>
    <t>MEL42247258329LMFFF01</t>
  </si>
  <si>
    <t>2000004428627833</t>
  </si>
  <si>
    <t>Eurípedes Marcos rodrigues Gouveia</t>
  </si>
  <si>
    <t>CPF 44344449134</t>
  </si>
  <si>
    <t>Rua Ipiranga 941, Araguaína - CEP: 77823560, Tocantins</t>
  </si>
  <si>
    <t>44344449134</t>
  </si>
  <si>
    <t>Rua Ipiranga 941 / CEP 77823560 - Loteamento Planalto, Araguaína, Tocantins</t>
  </si>
  <si>
    <t>Araguaína</t>
  </si>
  <si>
    <t>77823560</t>
  </si>
  <si>
    <t>9 de maio | 05:07</t>
  </si>
  <si>
    <t>12 de maio | 09:10</t>
  </si>
  <si>
    <t>MEL42253112160LMXDF01</t>
  </si>
  <si>
    <t>2000005607256734</t>
  </si>
  <si>
    <t>Evandro cesar Freitas</t>
  </si>
  <si>
    <t>08344352681</t>
  </si>
  <si>
    <t>Rua Corrêa e Silva 36 / padaria do Geraldo Referencia: por cima do colégio municipal e do campo de futebol. - CEP 36630000 - Penha longa, Chiador, Minas Gerais</t>
  </si>
  <si>
    <t>Chiador</t>
  </si>
  <si>
    <t>36630000</t>
  </si>
  <si>
    <t>8 de maio | 15:29</t>
  </si>
  <si>
    <t>9 de maio | 12:57</t>
  </si>
  <si>
    <t>MEL42253026123LMFFF01</t>
  </si>
  <si>
    <t>2000004428586897</t>
  </si>
  <si>
    <t>MLB3036615424</t>
  </si>
  <si>
    <t>Cabo De Capô Com Alavanca Santana 1991 Em Diante</t>
  </si>
  <si>
    <t>Eleni Micaely Carvalho Picelli</t>
  </si>
  <si>
    <t>CPF 45823389841</t>
  </si>
  <si>
    <t>Rua domingos de souza 1060 - Casa, Panorama - CEP: 17980000, São Paulo</t>
  </si>
  <si>
    <t>45823389841</t>
  </si>
  <si>
    <t>Rua Domingos de Souza 1060 / Referencia: Próximo a cerâmica do Pereira - CEP 17980000 - Bela vista, Panorama, São Paulo</t>
  </si>
  <si>
    <t>Panorama</t>
  </si>
  <si>
    <t>17980000</t>
  </si>
  <si>
    <t>9 de maio | 04:36</t>
  </si>
  <si>
    <t>10 de maio | 15:15</t>
  </si>
  <si>
    <t>MEL42253030489LMXDF01</t>
  </si>
  <si>
    <t>2000005607242382</t>
  </si>
  <si>
    <t>mauro feitosa feitosa</t>
  </si>
  <si>
    <t>CPF 99860163715</t>
  </si>
  <si>
    <t>rua maria caffáro ferraz SN -  CASA AMARELA OU VERDE LOTE 22 QD 47, Itaboraí - CEP: 24808312, Rio de Janeiro</t>
  </si>
  <si>
    <t>99860163715</t>
  </si>
  <si>
    <t>Rua 60 Lote 14 Qd- 48 SN / casa muro branco alt Referencia: Entrar Na Av. João Da Silva Lessa,(praça) Ir Á Rua 60, Igreja Assembléia, Procurar Prox.Esquina Casa Muro Alto portão grande . - CEP 24890000 - Bandeirantes 2, Tanguá, Rio de Janeiro</t>
  </si>
  <si>
    <t>Tanguá</t>
  </si>
  <si>
    <t>24890000</t>
  </si>
  <si>
    <t>9 de maio | 03:13</t>
  </si>
  <si>
    <t>10 de maio | 16:45</t>
  </si>
  <si>
    <t>MEL42253017355LMXDF01</t>
  </si>
  <si>
    <t>2000004428559949</t>
  </si>
  <si>
    <t>Queli aparecida nicoletti silv Queli nicoletti</t>
  </si>
  <si>
    <t>CPF 32709877813</t>
  </si>
  <si>
    <t>Rua Luiz Carlos Ferrari 599 - ap 414, Presidente Prudente - CEP: 19035010, São Paulo</t>
  </si>
  <si>
    <t>32709877813</t>
  </si>
  <si>
    <t>Rua Luiz Carlos Ferrari 599 / ap 414 - CEP 19035010 - Jardim Itapura, Presidente Prudente, São Paulo</t>
  </si>
  <si>
    <t>19035010</t>
  </si>
  <si>
    <t>10 de maio | 14:55</t>
  </si>
  <si>
    <t>MEL42253002819LMXDF01</t>
  </si>
  <si>
    <t>2000005607095406</t>
  </si>
  <si>
    <t>Devolvido no dia 10 de maio</t>
  </si>
  <si>
    <t>06857800</t>
  </si>
  <si>
    <t>8 de maio | 23:30</t>
  </si>
  <si>
    <t>MEL42252996134LMFFF01</t>
  </si>
  <si>
    <t>2000005607073386</t>
  </si>
  <si>
    <t>solano silveira brito silveira brito</t>
  </si>
  <si>
    <t>34491376700</t>
  </si>
  <si>
    <t>Rua Mário Covas Júnior 100 / Apt 1203 Referencia: apt 1203 - CEP 22631030 - Barra da Tijuca, Rio de Janeiro, Rio de Janeiro</t>
  </si>
  <si>
    <t>22631030</t>
  </si>
  <si>
    <t>9 de maio | 11:02</t>
  </si>
  <si>
    <t>MEL42252948165LMFFF01</t>
  </si>
  <si>
    <t>2000005607039334</t>
  </si>
  <si>
    <t>MLB3269153290</t>
  </si>
  <si>
    <t>Cabo De Freio Dianteiro Journey 2009 A 2016</t>
  </si>
  <si>
    <t>Benjamim Paiva Junior</t>
  </si>
  <si>
    <t>CPF 17321581420</t>
  </si>
  <si>
    <t>Rua José Braz Moscow 2660 - 402, Jaboatão dos Guararapes - CEP: 54430060, Pernambuco</t>
  </si>
  <si>
    <t>17321581420</t>
  </si>
  <si>
    <t>Rua José Braz Moscow 2660 / Apt 402 Candeias Referencia: Em Frente ao Colégio Ello Kids - CEP 54440075 - Candeias, Jaboatão dos Guararapes, Pernambuco</t>
  </si>
  <si>
    <t>54440075</t>
  </si>
  <si>
    <t>9 de maio | 16:38</t>
  </si>
  <si>
    <t>MEL42252931749LMXDF01</t>
  </si>
  <si>
    <t>2000005607011068</t>
  </si>
  <si>
    <t>Chegou em 8 de maio</t>
  </si>
  <si>
    <t>MLB2718545746</t>
  </si>
  <si>
    <t>Capa De Pedal Freio Embreagem Fox  2013</t>
  </si>
  <si>
    <t>Egnaldo dos  Santos</t>
  </si>
  <si>
    <t>CPF 09252612890</t>
  </si>
  <si>
    <t>Rua José Manuel de Almeida 55 - Casa, São Paulo - CEP: 02674080, São Paulo</t>
  </si>
  <si>
    <t>09252612890</t>
  </si>
  <si>
    <t>Rua General Couto de Magalhães 444 / COMANDO GUARDA CIVIL Referencia: MONITORAMENTO GUARDA CIVIL 5ºANDAR - CEP 01212905 - Santa Efigênia, São Paulo, São Paulo</t>
  </si>
  <si>
    <t>01212905</t>
  </si>
  <si>
    <t>8 de maio | 16:23</t>
  </si>
  <si>
    <t>8 de maio | 17:46</t>
  </si>
  <si>
    <t>42252956394</t>
  </si>
  <si>
    <t>2000005606969790</t>
  </si>
  <si>
    <t>Gilson antunes dos santos</t>
  </si>
  <si>
    <t>65419197987</t>
  </si>
  <si>
    <t>Rua do Comércio SN / dudi casa de esquina Referencia: Dudi motos fixo 33300083 casa com grade vermelha, árvore grande em frente. Quem pode receber Terezinha, Tercilho, Vinicius. - CEP 89816300 - centro, Alto da Serra, Santa Catarina</t>
  </si>
  <si>
    <t>Alto da Serra</t>
  </si>
  <si>
    <t>89816300</t>
  </si>
  <si>
    <t>MEL42252904405LMFFF01</t>
  </si>
  <si>
    <t>2000005606762070</t>
  </si>
  <si>
    <t>Anderson Silva de Abreu Abreu</t>
  </si>
  <si>
    <t>CPF 08704666747</t>
  </si>
  <si>
    <t>Rua Doutor Mário Pinotti 1978 - casa, Nova Iguaçu - CEP: 26262130, Rio de Janeiro</t>
  </si>
  <si>
    <t>08704666747</t>
  </si>
  <si>
    <t>Rua Doutor Mário Pinotti 1978 / casa Referencia: próximo  a curva s - CEP 26262130 - Ouro Verde, Nova Iguaçu, Rio de Janeiro</t>
  </si>
  <si>
    <t>26262130</t>
  </si>
  <si>
    <t>9 de maio | 00:51</t>
  </si>
  <si>
    <t>9 de maio | 15:36</t>
  </si>
  <si>
    <t>MEL42252844496LMXDF01</t>
  </si>
  <si>
    <t>2000005606721300</t>
  </si>
  <si>
    <t>MLB1781960344</t>
  </si>
  <si>
    <t>Cabo De Marcha Prisma 2007/2014</t>
  </si>
  <si>
    <t>Leandro Da Silva Teodoro Quirino</t>
  </si>
  <si>
    <t>CPF 11657684709</t>
  </si>
  <si>
    <t>Estrada Intendente Magalhães 260 - Hajacar veículos, Rio de Janeiro - CEP: 21341332, Rio de Janeiro</t>
  </si>
  <si>
    <t>11657684709</t>
  </si>
  <si>
    <t>Rua Quiririm 1299 / Pet shop - CEP 21330650 - Vila Valqueire, Rio de Janeiro, Rio de Janeiro</t>
  </si>
  <si>
    <t>21330650</t>
  </si>
  <si>
    <t>9 de maio | 01:03</t>
  </si>
  <si>
    <t>10 de maio | 16:43</t>
  </si>
  <si>
    <t>MEL42252792937LMXDF01</t>
  </si>
  <si>
    <t>https://myaccount.mercadolivre.com.br/shipments/42252792937/detail</t>
  </si>
  <si>
    <t>2000005606683954</t>
  </si>
  <si>
    <t xml:space="preserve">Orlando  G dos Santos </t>
  </si>
  <si>
    <t>CPF 00201849135</t>
  </si>
  <si>
    <t>Quadra 55 FLEX GAMA TORRE A 1004 - COND FLEX GAMA, Brasília - CEP: 72405550, Distrito Federal</t>
  </si>
  <si>
    <t>00201849135</t>
  </si>
  <si>
    <t>Quadra 55 1004 / FLEX GAMA TORRE A - COND FLEX GAMA - CEP 72405550 - Setor Central (Gama), Brasília, Distrito Federal</t>
  </si>
  <si>
    <t>72405550</t>
  </si>
  <si>
    <t>9 de maio | 03:52</t>
  </si>
  <si>
    <t>MEL42252780865LMXDF01</t>
  </si>
  <si>
    <t>2000005606622368</t>
  </si>
  <si>
    <t>Claudio Vieira</t>
  </si>
  <si>
    <t>CPF 29692048861</t>
  </si>
  <si>
    <t>rodovia regis bittencourt 1335 - bloco a ap 11, Taboão da Serra - CEP: 06768100, São Paulo</t>
  </si>
  <si>
    <t>29692048861</t>
  </si>
  <si>
    <t>Rodovia Regis Bittencourt 1335 / Bl A Ap 11 - CEP 06768000 - Centro, Taboão da Serra, São Paulo</t>
  </si>
  <si>
    <t>06768000</t>
  </si>
  <si>
    <t>8 de maio | 16:04</t>
  </si>
  <si>
    <t>12 de maio | 05:01</t>
  </si>
  <si>
    <t>42252785422</t>
  </si>
  <si>
    <t>2000004428297627</t>
  </si>
  <si>
    <t>MLB3255157753</t>
  </si>
  <si>
    <t>Par Bieleta Traseira Cadenza 2011 Em Diante</t>
  </si>
  <si>
    <t>jose luiz monteiro</t>
  </si>
  <si>
    <t>CPF 04680421487</t>
  </si>
  <si>
    <t>av boa viagem  5822 - ap 1802, Recife - CEP: 51030000, Pernambuco</t>
  </si>
  <si>
    <t>04680421487</t>
  </si>
  <si>
    <t>Avenida Boa Viagem 5822 / 1802 - CEP 51030000 - Boa Viagem, Recife, Pernambuco</t>
  </si>
  <si>
    <t>51030000</t>
  </si>
  <si>
    <t>9 de maio | 23:50</t>
  </si>
  <si>
    <t>10 de maio | 20:41</t>
  </si>
  <si>
    <t>MEL42252740012LMXDF01</t>
  </si>
  <si>
    <t>2000005606499430</t>
  </si>
  <si>
    <t>Allan Lúcio</t>
  </si>
  <si>
    <t>CPF 40669274836</t>
  </si>
  <si>
    <t>Sílvia 155 - casa 1, Barueri - CEP: 06436040, São Paulo</t>
  </si>
  <si>
    <t>40669274836</t>
  </si>
  <si>
    <t>Rua Sílvia 155 / casa 1 - CEP 06436040 - Parque dos Camargos, Barueri, São Paulo</t>
  </si>
  <si>
    <t>06436040</t>
  </si>
  <si>
    <t>8 de maio | 15:58</t>
  </si>
  <si>
    <t>8 de maio | 19:23</t>
  </si>
  <si>
    <t>42252737122</t>
  </si>
  <si>
    <t>2000005606498978</t>
  </si>
  <si>
    <t>Denilson Fernandes</t>
  </si>
  <si>
    <t>CPF 17042014898</t>
  </si>
  <si>
    <t>Rua Lírios 117 - casa, Iacanga - CEP: 17180424, São Paulo</t>
  </si>
  <si>
    <t>17042014898</t>
  </si>
  <si>
    <t>Rua Bauru 270 / casa - CEP 17180051 - Centro, Iacanga, São Paulo</t>
  </si>
  <si>
    <t>Iacanga</t>
  </si>
  <si>
    <t>17180051</t>
  </si>
  <si>
    <t>9 de maio | 00:53</t>
  </si>
  <si>
    <t>9 de maio | 14:14</t>
  </si>
  <si>
    <t>MEL42252734606LMXDF01</t>
  </si>
  <si>
    <t>2000005606453002</t>
  </si>
  <si>
    <t>wagner pereira lima</t>
  </si>
  <si>
    <t>62018310615</t>
  </si>
  <si>
    <t>Rua do Acre 255 / casa - CEP 32606028 - Novo Horizonte, Betim, Minas Gerais</t>
  </si>
  <si>
    <t>32606028</t>
  </si>
  <si>
    <t>11 de maio | 13:46</t>
  </si>
  <si>
    <t>MEL42252715540LMFFF01</t>
  </si>
  <si>
    <t>2000005606439518</t>
  </si>
  <si>
    <t>Juliana Nascimento</t>
  </si>
  <si>
    <t>09920903779</t>
  </si>
  <si>
    <t>Rua José Cota da Fonseca 237 / casa Referencia: casa com muro cinza e portão preto. não aceito que deixe com ninguém fora do endereço ou me ligar por favor. - CEP 33200160 - Caieiras, Vespasiano, Minas Gerais</t>
  </si>
  <si>
    <t>33200160</t>
  </si>
  <si>
    <t>9 de maio | 13:46</t>
  </si>
  <si>
    <t>MEL42252710704LMFFF01</t>
  </si>
  <si>
    <t>2000005606407482</t>
  </si>
  <si>
    <t>agnaldo donizete michelini</t>
  </si>
  <si>
    <t>02249434808</t>
  </si>
  <si>
    <t>Rua Parapuã 51 / CEP 02831000 - Itaberaba, São Paulo, São Paulo</t>
  </si>
  <si>
    <t>02831000</t>
  </si>
  <si>
    <t>8 de maio | 23:08</t>
  </si>
  <si>
    <t>9 de maio | 10:49</t>
  </si>
  <si>
    <t>MEL42252696090LMFFF01</t>
  </si>
  <si>
    <t>2000005606406722</t>
  </si>
  <si>
    <t>Edson Silva</t>
  </si>
  <si>
    <t>CPF 09518416885</t>
  </si>
  <si>
    <t>Campos Vergueiro 511, Mogi das Cruzes - CEP: 08790570, São Paulo</t>
  </si>
  <si>
    <t>09518416885</t>
  </si>
  <si>
    <t>Avenida J 110 / Apt bloco A 110 Referencia: Próximo ao mercado Favorito - CEP 77062026 - Jardim Aureny III, Palmas, Tocantins</t>
  </si>
  <si>
    <t>77062026</t>
  </si>
  <si>
    <t>12 de maio | 10:49</t>
  </si>
  <si>
    <t>MEL42252654535LMXDF01</t>
  </si>
  <si>
    <t>2000005606396982</t>
  </si>
  <si>
    <t>alexandre felipe</t>
  </si>
  <si>
    <t>01558324682</t>
  </si>
  <si>
    <t>Rua Bernardo Guimarães 3038 / Casa - CEP 30140083 - Barro Preto, Belo Horizonte, Minas Gerais</t>
  </si>
  <si>
    <t>30140083</t>
  </si>
  <si>
    <t>8 de maio | 23:26</t>
  </si>
  <si>
    <t>9 de maio | 15:55</t>
  </si>
  <si>
    <t>MEL42252649363LMFFF01</t>
  </si>
  <si>
    <t>https://myaccount.mercadolivre.com.br/shipments/42252649363/detail</t>
  </si>
  <si>
    <t>2000004428237119</t>
  </si>
  <si>
    <t>MLB2907374174</t>
  </si>
  <si>
    <t>Capa Pedal Acelerador Freio Embreagem Opala Todos</t>
  </si>
  <si>
    <t>Michele Jacintho</t>
  </si>
  <si>
    <t>CPF 30290673860</t>
  </si>
  <si>
    <t>Rua do Retiro 1772, Jundiaí - CEP: 13209355, São Paulo</t>
  </si>
  <si>
    <t>30290673860</t>
  </si>
  <si>
    <t>Rua Maria Luiza Gáspari Muller 156 / CEP 13213131 - Tulipas, Jundiaí, São Paulo</t>
  </si>
  <si>
    <t>13213131</t>
  </si>
  <si>
    <t>9 de maio | 01:17</t>
  </si>
  <si>
    <t>9 de maio | 10:09</t>
  </si>
  <si>
    <t>MEL42252641787LMXDF01</t>
  </si>
  <si>
    <t>2000005606326922</t>
  </si>
  <si>
    <t>Alaor Piai Junior</t>
  </si>
  <si>
    <t>05458703804</t>
  </si>
  <si>
    <t>R PASTEUR 572 / QUADRA156 LOTE 76 - CEP 74340570 - Goiânia, Goiás</t>
  </si>
  <si>
    <t>74340570</t>
  </si>
  <si>
    <t>8 de maio | 12:26</t>
  </si>
  <si>
    <t>9 de maio | 17:40</t>
  </si>
  <si>
    <t>MEL42252658056LMFFF01</t>
  </si>
  <si>
    <t>https://myaccount.mercadolivre.com.br/shipments/42252658056/detail</t>
  </si>
  <si>
    <t>2000005606283362</t>
  </si>
  <si>
    <t>Jorge Ferreira Ferreira</t>
  </si>
  <si>
    <t>04618638800</t>
  </si>
  <si>
    <t>Avenida Deputado Aurélio Campos 283 / Casa Referencia: Casa - CEP 12610290 - Cecap, Lorena, São Paulo</t>
  </si>
  <si>
    <t>12610290</t>
  </si>
  <si>
    <t>9 de maio | 13:05</t>
  </si>
  <si>
    <t>MEL42252603049LMFFF01</t>
  </si>
  <si>
    <t>2000005606241068</t>
  </si>
  <si>
    <t>11 de maio | 09:30</t>
  </si>
  <si>
    <t>MEL42252581499LMXDF01</t>
  </si>
  <si>
    <t>2000005606152112</t>
  </si>
  <si>
    <t>Silvana Maria Moura</t>
  </si>
  <si>
    <t>41873637691</t>
  </si>
  <si>
    <t>Rua Doutor Neiva 235 / Casa - CEP 33250111 - Centro, Pedro Leopoldo, Minas Gerais</t>
  </si>
  <si>
    <t>Pedro Leopoldo</t>
  </si>
  <si>
    <t>33250111</t>
  </si>
  <si>
    <t>9 de maio | 13:41</t>
  </si>
  <si>
    <t>MEL42252541277LMFFF01</t>
  </si>
  <si>
    <t>2000004428098341</t>
  </si>
  <si>
    <t>MLB3343579016</t>
  </si>
  <si>
    <t>edivaldo felizardo barboza</t>
  </si>
  <si>
    <t>CPF 33583604822</t>
  </si>
  <si>
    <t>Rua Agides Ravacci 94 - casa, Itapetininga - CEP: 18214715, São Paulo</t>
  </si>
  <si>
    <t>33583604822</t>
  </si>
  <si>
    <t>Rua Agides Ravacci 94 / sobrado azul - CEP 18214715 - Jardim Nova Era, Itapetininga, São Paulo</t>
  </si>
  <si>
    <t>18214715</t>
  </si>
  <si>
    <t>9 de maio | 17:06</t>
  </si>
  <si>
    <t>MEL42252475349LMXDF01</t>
  </si>
  <si>
    <t>2000005605876958</t>
  </si>
  <si>
    <t>Jose Eliton</t>
  </si>
  <si>
    <t>02109007176</t>
  </si>
  <si>
    <t>Posse</t>
  </si>
  <si>
    <t>73900000</t>
  </si>
  <si>
    <t>MEL42252459128LMFFF01</t>
  </si>
  <si>
    <t>2000005605851988</t>
  </si>
  <si>
    <t>MLB3103618797</t>
  </si>
  <si>
    <t>Reparo Pino Guia Pinça De Freio Kadett 1993 Até 1996</t>
  </si>
  <si>
    <t>sergiocortianoteixeira cortiano</t>
  </si>
  <si>
    <t>CPF 06049236941</t>
  </si>
  <si>
    <t>Benjamin Guimaraes Da Cruz 231 - Apartamento, Sao Jose Dos Pinhais - CEP: 83065562, Paraná</t>
  </si>
  <si>
    <t>06049236941</t>
  </si>
  <si>
    <t>Rua Benjamin Guimarães da Cruz 231 / apartamento 4 - CEP 83065562 - Rio Pequeno, São José dos Pinhais, Paraná</t>
  </si>
  <si>
    <t>83065562</t>
  </si>
  <si>
    <t>9 de maio | 00:30</t>
  </si>
  <si>
    <t>MEL42252452542LMXDF01</t>
  </si>
  <si>
    <t>2000005605821716</t>
  </si>
  <si>
    <t>Uemerson Batista Garcia</t>
  </si>
  <si>
    <t>94696020134</t>
  </si>
  <si>
    <t>Rua João Domingos da Silva 800 / Construcenter Referencia: Loja de materiais de construção - CEP 79580000 - Centro, Inocência, Mato Grosso do Sul</t>
  </si>
  <si>
    <t>Inocência</t>
  </si>
  <si>
    <t>79580000</t>
  </si>
  <si>
    <t>8 de maio | 21:34</t>
  </si>
  <si>
    <t>11 de maio | 10:12</t>
  </si>
  <si>
    <t>MEL42252398305LMFFF01</t>
  </si>
  <si>
    <t>2000005605739464</t>
  </si>
  <si>
    <t>Blener Matos</t>
  </si>
  <si>
    <t>CPF 03780060108</t>
  </si>
  <si>
    <t>Rua senador  126 - Barbearia , Guarulhos - CEP: 07142280, São Paulo</t>
  </si>
  <si>
    <t>03780060108</t>
  </si>
  <si>
    <t>11 de maio | 09:38</t>
  </si>
  <si>
    <t>15 de maio | 11:41</t>
  </si>
  <si>
    <t>OV676115512BR</t>
  </si>
  <si>
    <t>2000005605607628</t>
  </si>
  <si>
    <t>Diogo de Araujo Santos Correia</t>
  </si>
  <si>
    <t>03245955146</t>
  </si>
  <si>
    <t>Rua Vereador Sebastião Martins 32 / qd 49 lt 32 Referencia: na distribuidora larazada - CEP 74970075 - Cidade Livre, Aparecida de Goiânia, Goiás</t>
  </si>
  <si>
    <t>74970075</t>
  </si>
  <si>
    <t>8 de maio | 11:40</t>
  </si>
  <si>
    <t>9 de maio | 18:52</t>
  </si>
  <si>
    <t>MEL42252342570LMFFF01</t>
  </si>
  <si>
    <t>2000005605597354</t>
  </si>
  <si>
    <t>Kayky Fernandes de Souza</t>
  </si>
  <si>
    <t>CPF 12994434601</t>
  </si>
  <si>
    <t>jose do vale 58 - antiga rua i, Tupaciguara - CEP: 38480000, Minas Gerais</t>
  </si>
  <si>
    <t>12994434601</t>
  </si>
  <si>
    <t>jose do vale 58 / antiga rua i Referencia: 3 árvores na porta - CEP 38480000 - boa vista, Tupaciguara, Minas Gerais</t>
  </si>
  <si>
    <t>Tupaciguara</t>
  </si>
  <si>
    <t>38480000</t>
  </si>
  <si>
    <t>9 de maio | 01:36</t>
  </si>
  <si>
    <t>10 de maio | 12:43</t>
  </si>
  <si>
    <t>MEL42252302937LMXDF01</t>
  </si>
  <si>
    <t>2000005604514156</t>
  </si>
  <si>
    <t>danieli ribeiro</t>
  </si>
  <si>
    <t>58626686838</t>
  </si>
  <si>
    <t>Rua Carlos Guizze 145 / CEP 06950000 - senhorinhas, Juquitiba, São Paulo</t>
  </si>
  <si>
    <t>8 de maio | 21:29</t>
  </si>
  <si>
    <t>MEL42251915368LMFFF01</t>
  </si>
  <si>
    <t>2000005605010712</t>
  </si>
  <si>
    <t>Cancelou porque a data de entrega mudou.</t>
  </si>
  <si>
    <t>Saimon Falleiro</t>
  </si>
  <si>
    <t>03990412060</t>
  </si>
  <si>
    <t>92200440</t>
  </si>
  <si>
    <t>MEL42252115838LMFFF01</t>
  </si>
  <si>
    <t>2000004427624941</t>
  </si>
  <si>
    <t>19 de maio | 00:55</t>
  </si>
  <si>
    <t>MEL42281663819LMXDR01</t>
  </si>
  <si>
    <t>2000005604742764</t>
  </si>
  <si>
    <t>Reginaldo Almeida Bispo</t>
  </si>
  <si>
    <t>71873554591</t>
  </si>
  <si>
    <t>pal Brasil 64 / CEP 37542000 - Padre vito, Estiva, Minas Gerais</t>
  </si>
  <si>
    <t>Estiva</t>
  </si>
  <si>
    <t>37542000</t>
  </si>
  <si>
    <t>8 de maio | 14:50</t>
  </si>
  <si>
    <t>MEL42251971765LMFFF01</t>
  </si>
  <si>
    <t>2000005604589278</t>
  </si>
  <si>
    <t>Luan Souza</t>
  </si>
  <si>
    <t>85858865526</t>
  </si>
  <si>
    <t>Rua José Martins 160 / Casa - CEP 12955000 - Jardim Portugal, Bom Jesus dos Perdões, São Paulo</t>
  </si>
  <si>
    <t>Bom Jesus dos Perdões</t>
  </si>
  <si>
    <t>12955000</t>
  </si>
  <si>
    <t>8 de maio | 11:54</t>
  </si>
  <si>
    <t>8 de maio | 18:32</t>
  </si>
  <si>
    <t>MEL42251912977LMFFF01</t>
  </si>
  <si>
    <t>2000005604466242</t>
  </si>
  <si>
    <t>djone amaral</t>
  </si>
  <si>
    <t>CPF 04597423028</t>
  </si>
  <si>
    <t>Sinair Longo 46 - casa, Marau - CEP: 99150000, Rio Grande do Sul</t>
  </si>
  <si>
    <t>04597423028</t>
  </si>
  <si>
    <t>12 de maio | 01:04</t>
  </si>
  <si>
    <t>MEL42256581555LMXDR01</t>
  </si>
  <si>
    <t>2000004427306165</t>
  </si>
  <si>
    <t>Saulo Andrade B.</t>
  </si>
  <si>
    <t>03856831207</t>
  </si>
  <si>
    <t>Rua João Pedro Batista 45 / mecânica Nivaldo Referencia: oficina mecânica Nivaldo... - CEP 88740000 - Portal, Armazém, Santa Catarina</t>
  </si>
  <si>
    <t>Armazém</t>
  </si>
  <si>
    <t>88740000</t>
  </si>
  <si>
    <t>10 de maio | 11:12</t>
  </si>
  <si>
    <t>MEL42251843916LMFFF01</t>
  </si>
  <si>
    <t>2000005604306118</t>
  </si>
  <si>
    <t>2000005604236946</t>
  </si>
  <si>
    <t>Elis Regina Titello Orlandi</t>
  </si>
  <si>
    <t>63561778020</t>
  </si>
  <si>
    <t>Rua Coronel Melo 533 / Ap 202 - CEP 95925000 - Progresso, Rio Grande do Sul</t>
  </si>
  <si>
    <t>Progresso</t>
  </si>
  <si>
    <t>95925000</t>
  </si>
  <si>
    <t>8 de maio | 14:23</t>
  </si>
  <si>
    <t>9 de maio | 16:53</t>
  </si>
  <si>
    <t>MEL42251804194LMFFF01</t>
  </si>
  <si>
    <t>2000005604216332</t>
  </si>
  <si>
    <t>MLB2069611308</t>
  </si>
  <si>
    <t>Pino Regulagem Da Ponta Do Cabo De Marcha Corsa Celta Vectra</t>
  </si>
  <si>
    <t>Anderson frança</t>
  </si>
  <si>
    <t>CPF 07898187440</t>
  </si>
  <si>
    <t>Rua Paula Magalhães 265 - lado impar, Arapiraca - CEP: 57300640, Alagoas</t>
  </si>
  <si>
    <t>07898187440</t>
  </si>
  <si>
    <t>Rua Paula Magalhães 265 / lado par - Referencia: Ponto Comercial Jr Distribuidor - CEP 57300640 - Centro, Arapiraca, Alagoas</t>
  </si>
  <si>
    <t>57300640</t>
  </si>
  <si>
    <t>10 de maio | 01:23</t>
  </si>
  <si>
    <t>MEL42251793500LMXDF01</t>
  </si>
  <si>
    <t>2000005604217490</t>
  </si>
  <si>
    <t>jose renato domiciano ferreira</t>
  </si>
  <si>
    <t>19630294885</t>
  </si>
  <si>
    <t>RUA DOUTOR ADEMAR DE BARROS 412 / CEP 14500000 - Ituverava, São Paulo</t>
  </si>
  <si>
    <t>Ituverava</t>
  </si>
  <si>
    <t>14500000</t>
  </si>
  <si>
    <t>12 de maio | 17:33</t>
  </si>
  <si>
    <t>MEL42251797466LMFFF01</t>
  </si>
  <si>
    <t>https://myaccount.mercadolivre.com.br/shipments/42251797466/detail</t>
  </si>
  <si>
    <t>2000004427248533</t>
  </si>
  <si>
    <t>MLB2961174072</t>
  </si>
  <si>
    <t>Par Braço Oscilante Com Bucha Escort 1983 A 1996</t>
  </si>
  <si>
    <t>Adriano Alves do Nascimento</t>
  </si>
  <si>
    <t>CPF 33019323800</t>
  </si>
  <si>
    <t>Rua Passos 383, Suzano - CEP: 08665410, São Paulo</t>
  </si>
  <si>
    <t>33019323800</t>
  </si>
  <si>
    <t>Rua Passos 383 / CEP 08665410 - Cidade Edson, Suzano, São Paulo</t>
  </si>
  <si>
    <t>08665410</t>
  </si>
  <si>
    <t>8 de maio | 16:01</t>
  </si>
  <si>
    <t>8 de maio | 18:13</t>
  </si>
  <si>
    <t>42251752845</t>
  </si>
  <si>
    <t>2000005604183672</t>
  </si>
  <si>
    <t>marcelo ribeiro costa</t>
  </si>
  <si>
    <t>96040181915</t>
  </si>
  <si>
    <t>RUA CAMPO MOURAO 278 / B - CEP 87360000 - Jd Lindóia, Goioerê, Paraná</t>
  </si>
  <si>
    <t>Goioerê</t>
  </si>
  <si>
    <t>87360000</t>
  </si>
  <si>
    <t>8 de maio | 05:43</t>
  </si>
  <si>
    <t>9 de maio | 15:58</t>
  </si>
  <si>
    <t>MEL42251787740LMFFF01</t>
  </si>
  <si>
    <t>https://myaccount.mercadolivre.com.br/shipments/42251787740/detail</t>
  </si>
  <si>
    <t>2000005604071682</t>
  </si>
  <si>
    <t>claudemar silva</t>
  </si>
  <si>
    <t>05108504489</t>
  </si>
  <si>
    <t>Avenida Tancredo Neves 113 / eletronica ciep 402 Referencia: cece letronica - CEP 26415005 - Cosme e Damião, Japeri, Rio de Janeiro</t>
  </si>
  <si>
    <t>26415005</t>
  </si>
  <si>
    <t>8 de maio | 18:11</t>
  </si>
  <si>
    <t>9 de maio | 11:34</t>
  </si>
  <si>
    <t>MEL42251740514LMFFF01</t>
  </si>
  <si>
    <t>2000005603975648</t>
  </si>
  <si>
    <t>Ednaldo Luiz Do Nascimento</t>
  </si>
  <si>
    <t>71397653167</t>
  </si>
  <si>
    <t>Rua Arnaldo Lopes 290 / CEP 79190000 - Armando Lúcio Nantes, Terenos, Mato Grosso do Sul</t>
  </si>
  <si>
    <t>Terenos</t>
  </si>
  <si>
    <t>79190000</t>
  </si>
  <si>
    <t>10 de maio | 12:12</t>
  </si>
  <si>
    <t>MEL42251662293LMFFF01</t>
  </si>
  <si>
    <t>2000005603974264</t>
  </si>
  <si>
    <t>MLB2981894358</t>
  </si>
  <si>
    <t>Bandeja Inferior Direito Fiat Marea Weekend</t>
  </si>
  <si>
    <t>Gerson Ferreira de Jesus</t>
  </si>
  <si>
    <t>CPF 12035913659</t>
  </si>
  <si>
    <t>pedra rica 726 - calibrador, Grão Mogol - CEP: 39570000, Minas Gerais</t>
  </si>
  <si>
    <t>12035913659</t>
  </si>
  <si>
    <t>Grão Mogol</t>
  </si>
  <si>
    <t>39570000</t>
  </si>
  <si>
    <t>2000005603859944</t>
  </si>
  <si>
    <t>Marivaldo Freitas Leal</t>
  </si>
  <si>
    <t>01366132505</t>
  </si>
  <si>
    <t>Avenida Ex-Combatentes 520 / loja Referencia: Bego eletromoves - CEP 47520000 - centro, Ibotirama, Bahia</t>
  </si>
  <si>
    <t>10 de maio | 10:54</t>
  </si>
  <si>
    <t>MEL42251655306LMFFF01</t>
  </si>
  <si>
    <t>2000004427064573</t>
  </si>
  <si>
    <t>limacharles1022 limacharles1022</t>
  </si>
  <si>
    <t>CPF 02844661157</t>
  </si>
  <si>
    <t>Rua São Carlos 1021 - Casa do charles, Feliz Natal - CEP: 78885000, Mato Grosso</t>
  </si>
  <si>
    <t>02844661157</t>
  </si>
  <si>
    <t>Rua São Carlos 1021 / Casa do charles - CEP 78885000 - Centro, Feliz Natal, Mato Grosso</t>
  </si>
  <si>
    <t>Feliz Natal</t>
  </si>
  <si>
    <t>78885000</t>
  </si>
  <si>
    <t>9 de maio | 01:01</t>
  </si>
  <si>
    <t>12 de maio | 13:09</t>
  </si>
  <si>
    <t>MEL42251628608LMXDF01</t>
  </si>
  <si>
    <t>2000004427062123</t>
  </si>
  <si>
    <t>jailson bezerra martins</t>
  </si>
  <si>
    <t>CPF 31504853806</t>
  </si>
  <si>
    <t>Rua Indiana 1153 - ap 211, São Paulo - CEP: 04562002, São Paulo</t>
  </si>
  <si>
    <t>31504853806</t>
  </si>
  <si>
    <t>Rua Indiana 1153 / apartamento 211 - CEP 04562002 - Brooklin Paulista, São Paulo, São Paulo</t>
  </si>
  <si>
    <t>04562002</t>
  </si>
  <si>
    <t>8 de maio | 16:08</t>
  </si>
  <si>
    <t>42251578757</t>
  </si>
  <si>
    <t>2000005603740446</t>
  </si>
  <si>
    <t>Paulo som</t>
  </si>
  <si>
    <t>01291298525</t>
  </si>
  <si>
    <t>Rua Eduardo Pinto 12 / Casa Referencia: Proximo A Quadra - CEP 42830582 - Arembepe (Abrantes), Camaçari, Bahia</t>
  </si>
  <si>
    <t>42830582</t>
  </si>
  <si>
    <t>8 de maio | 23:33</t>
  </si>
  <si>
    <t>9 de maio | 11:09</t>
  </si>
  <si>
    <t>MEL42251559747LMFFF01</t>
  </si>
  <si>
    <t>2000004427024567</t>
  </si>
  <si>
    <t>Matheus da silva Soares Matheus Da Silva Soares</t>
  </si>
  <si>
    <t>12021655407</t>
  </si>
  <si>
    <t>Rua Presidente João Pessoa 82 / frente a garagem Referencia: salão de cabelo - CEP 58145000 - Centro, Montadas, Paraíba</t>
  </si>
  <si>
    <t>Montadas</t>
  </si>
  <si>
    <t>58145000</t>
  </si>
  <si>
    <t>9 de maio | 02:47</t>
  </si>
  <si>
    <t>10 de maio | 11:48</t>
  </si>
  <si>
    <t>MEL42251586984LMFFF01</t>
  </si>
  <si>
    <t>2000004427002573</t>
  </si>
  <si>
    <t>José Rossa</t>
  </si>
  <si>
    <t>09136607959</t>
  </si>
  <si>
    <t>Travessa Colonial 47 / Referencia: Portão branco, gramado na frente casa ao fundo. número 47B - CEP 83280000 - carvoeiro, Guaratuba, Paraná</t>
  </si>
  <si>
    <t>MEL42251523891LMFFF01</t>
  </si>
  <si>
    <t>2000005603652758</t>
  </si>
  <si>
    <t>Jheniffer Lidiane de Souza</t>
  </si>
  <si>
    <t>10554790904</t>
  </si>
  <si>
    <t>Servidão Raul João dos Santos 2197 / Casa Referencia: Rua em frente ao mercado e açougue estefani - CEP 88135362 - Guarda do Cubatão, Palhoça, Santa Catarina</t>
  </si>
  <si>
    <t>88135362</t>
  </si>
  <si>
    <t>9 de maio | 13:37</t>
  </si>
  <si>
    <t>MEL42251562676LMFFF01</t>
  </si>
  <si>
    <t>2000005603594976</t>
  </si>
  <si>
    <t>lierton dias ferreira</t>
  </si>
  <si>
    <t>74114840672</t>
  </si>
  <si>
    <t>Rua Manoel de Souza 104 / casa ou salão - CEP 35661191 - Santo Antônio, Pará de Minas, Minas Gerais</t>
  </si>
  <si>
    <t>Pará de Minas</t>
  </si>
  <si>
    <t>35661191</t>
  </si>
  <si>
    <t>9 de maio | 17:39</t>
  </si>
  <si>
    <t>MEL42251501763LMFFF01</t>
  </si>
  <si>
    <t>2000005603567456</t>
  </si>
  <si>
    <t>10 de maio | 14:15</t>
  </si>
  <si>
    <t>MEL42251531520LMFFF01</t>
  </si>
  <si>
    <t>2000004426942905</t>
  </si>
  <si>
    <t>Igor Mateus De Almeida Mateus</t>
  </si>
  <si>
    <t>46056570886</t>
  </si>
  <si>
    <t>rua vicentina Maria de Freitas 20 / urbano Referencia: trabalho no mercado Villa no açougue...
entrega para qualquer um ( do ) mercado - CEP 12995000 - APARECIDINHA, Pinhalzinho, São Paulo</t>
  </si>
  <si>
    <t>Pinhalzinho</t>
  </si>
  <si>
    <t>12995000</t>
  </si>
  <si>
    <t>MEL42251506546LMFFF01</t>
  </si>
  <si>
    <t>2000004426932427</t>
  </si>
  <si>
    <t>José Elieberti Viana de Lira Elieberti</t>
  </si>
  <si>
    <t>06991425478</t>
  </si>
  <si>
    <t>R JEREMIAS DA ROCHA 155 / ANEXO A - CEP 59611190 - Mossoró, Rio Grande do Norte</t>
  </si>
  <si>
    <t>Mossoró</t>
  </si>
  <si>
    <t>59611190</t>
  </si>
  <si>
    <t>8 de maio | 00:28</t>
  </si>
  <si>
    <t>15 de maio | 07:50</t>
  </si>
  <si>
    <t>MEL42251493960LMFFF01</t>
  </si>
  <si>
    <t>https://myaccount.mercadolivre.com.br/shipments/42251493960/detail</t>
  </si>
  <si>
    <t>2000005603426462</t>
  </si>
  <si>
    <t>Mayara silveira Storti</t>
  </si>
  <si>
    <t>37997529861</t>
  </si>
  <si>
    <t>Rua Pedro Kijuro Yamaushi 2000 / antiga rua Hum Referencia: rua sem saída... penúltima casa - CEP 11750000 - Guarau, Peruíbe, São Paulo</t>
  </si>
  <si>
    <t>9 de maio | 01:43</t>
  </si>
  <si>
    <t>MEL42251429647LMFFF01</t>
  </si>
  <si>
    <t>2000004426898793</t>
  </si>
  <si>
    <t>Guilherme Marcelino</t>
  </si>
  <si>
    <t>CPF 39680753824</t>
  </si>
  <si>
    <t>José taliberti 70, São Paulo - CEP: 03685010, São Paulo</t>
  </si>
  <si>
    <t>39680753824</t>
  </si>
  <si>
    <t>Rua José Taliberti 70 / CEP 03589040 - Conjunto Habitacional Padre José de Anchieta, São Paulo, São Paulo</t>
  </si>
  <si>
    <t>03589040</t>
  </si>
  <si>
    <t>8 de maio | 16:44</t>
  </si>
  <si>
    <t>8 de maio | 17:39</t>
  </si>
  <si>
    <t>42251432403</t>
  </si>
  <si>
    <t>2000004426891845</t>
  </si>
  <si>
    <t>sergio junior</t>
  </si>
  <si>
    <t>39518657840</t>
  </si>
  <si>
    <t>Rua Arapongas 27 / jd brasilia - CEP 19210000 - jardim Candeias, Tarabai, São Paulo</t>
  </si>
  <si>
    <t>Tarabai</t>
  </si>
  <si>
    <t>19210000</t>
  </si>
  <si>
    <t>11 de maio | 16:44</t>
  </si>
  <si>
    <t>MEL42251454534LMFFF01</t>
  </si>
  <si>
    <t>2000004426886517</t>
  </si>
  <si>
    <t>jirlane silva</t>
  </si>
  <si>
    <t>CPF 03429072557</t>
  </si>
  <si>
    <t>rua campo grande 1076 - loja competição, Rio de Janeiro - CEP: 23080000, Rio de Janeiro</t>
  </si>
  <si>
    <t>03429072557</t>
  </si>
  <si>
    <t>Avenida Matapoã 504 / casa A Referencia: próximo a mercearia do Lucas gama - CEP 49008540 - Matapoã, Aracaju, Sergipe</t>
  </si>
  <si>
    <t>49008540</t>
  </si>
  <si>
    <t>14 de maio | 12:17</t>
  </si>
  <si>
    <t>MEL42251453528LMXDF01</t>
  </si>
  <si>
    <t>2000005603304278</t>
  </si>
  <si>
    <t>Adriano José da cruz</t>
  </si>
  <si>
    <t>CPF 05842608650</t>
  </si>
  <si>
    <t>Rua Lúcio Dos Santos 545 - Casa, Belo Horizonte - CEP: 30640150, Minas Gerais</t>
  </si>
  <si>
    <t>05842608650</t>
  </si>
  <si>
    <t>Rua Lúcio dos Santos 545 / Casa - CEP 30640150 - Barreiro, Belo Horizonte, Minas Gerais</t>
  </si>
  <si>
    <t>30640150</t>
  </si>
  <si>
    <t>9 de maio | 00:16</t>
  </si>
  <si>
    <t>9 de maio | 17:53</t>
  </si>
  <si>
    <t>MEL42251416630LMXDF01</t>
  </si>
  <si>
    <t>2000005603120926</t>
  </si>
  <si>
    <t>Leonardo Pinzon</t>
  </si>
  <si>
    <t>09287330921</t>
  </si>
  <si>
    <t>Rua João Vogelsanger 346 / Apto. T2 004 - CEP 89218080 - Santo Antônio, Joinville, Santa Catarina</t>
  </si>
  <si>
    <t>89218080</t>
  </si>
  <si>
    <t>8 de maio | 12:53</t>
  </si>
  <si>
    <t>8 de maio | 20:22</t>
  </si>
  <si>
    <t>MEL42251343976LMFFF01</t>
  </si>
  <si>
    <t>2000005603068364</t>
  </si>
  <si>
    <t>Frederico Diógenes</t>
  </si>
  <si>
    <t>05518111371</t>
  </si>
  <si>
    <t>Rua da Paz 1233 / Casa 1233 - CEP 60873765 - Paupina, Fortaleza, Ceará</t>
  </si>
  <si>
    <t>60873765</t>
  </si>
  <si>
    <t>11 de maio | 08:51</t>
  </si>
  <si>
    <t>MEL42251317526LMFFF01</t>
  </si>
  <si>
    <t>2000004426698569</t>
  </si>
  <si>
    <t>Graciella Dos Santos Favoreto</t>
  </si>
  <si>
    <t>CPF 49828962837</t>
  </si>
  <si>
    <t>Rua Av Gov Lucas Nogueira Garces 813, Ribeirao Preto - CEP: 14051510, São Paulo</t>
  </si>
  <si>
    <t>49828962837</t>
  </si>
  <si>
    <t>19 de maio | 14:16</t>
  </si>
  <si>
    <t>QC576920740BR</t>
  </si>
  <si>
    <t>2000004426666219</t>
  </si>
  <si>
    <t>DENILSON ROBERTO PEREIRA SANTOS</t>
  </si>
  <si>
    <t>CPF 38734055800</t>
  </si>
  <si>
    <t>Rua João Bueno de oliveira 76, Nazaré Paulista - CEP: 12960000, São Paulo</t>
  </si>
  <si>
    <t>38734055800</t>
  </si>
  <si>
    <t>Rua J. B. de Oliveira 76 / CEP 12960000 - Vicente Nunes, Nazaré Paulista, São Paulo</t>
  </si>
  <si>
    <t>9 de maio | 01:23</t>
  </si>
  <si>
    <t>MEL42251206303LMXDF01</t>
  </si>
  <si>
    <t>2000005602679662</t>
  </si>
  <si>
    <t>David Alves Silva</t>
  </si>
  <si>
    <t>CPF 07701714510</t>
  </si>
  <si>
    <t>Caminho 27 117 - casa, Eunápolis - CEP: 45826378, Bahia</t>
  </si>
  <si>
    <t>07701714510</t>
  </si>
  <si>
    <t>45826378</t>
  </si>
  <si>
    <t>2000005602669874</t>
  </si>
  <si>
    <t>11 de maio | 14:04</t>
  </si>
  <si>
    <t>QC496910593BR</t>
  </si>
  <si>
    <t>2000005602589650</t>
  </si>
  <si>
    <t xml:space="preserve">Eugênio  Monteles </t>
  </si>
  <si>
    <t>CPF 05080543388</t>
  </si>
  <si>
    <t>Rua N 43 - perto da oficina bosh, São Luís - CEP: 65047590, Maranhão</t>
  </si>
  <si>
    <t>05080543388</t>
  </si>
  <si>
    <t>Avenida São Marcos 4 / Referencia: depois do elevaso neiva Moreira 2 rua  a direita sentido Raposa - CEP 65138000 - recanto dos poetas, Raposa, Maranhão</t>
  </si>
  <si>
    <t>11 de maio | 12:29</t>
  </si>
  <si>
    <t>MEL42251122036LMXDF01</t>
  </si>
  <si>
    <t>2000005602444822</t>
  </si>
  <si>
    <t>Laís Santoro da Silva</t>
  </si>
  <si>
    <t>48722432850</t>
  </si>
  <si>
    <t>Rua Joaquim Pereira dos Santos 825 / CEP 14967042 - Jardim Paraíso, Novo Horizonte, São Paulo</t>
  </si>
  <si>
    <t>14967042</t>
  </si>
  <si>
    <t>7 de maio | 19:20</t>
  </si>
  <si>
    <t>8 de maio | 18:06</t>
  </si>
  <si>
    <t>MEL42251023997LMFFF01</t>
  </si>
  <si>
    <t>2000005601931428</t>
  </si>
  <si>
    <t>allan silva gomes peixoto</t>
  </si>
  <si>
    <t>09086325416</t>
  </si>
  <si>
    <t>Rua Everton Estevan 22 / casa 22A Referencia: rua após a loja de carros, 3 irmãos veículos. - CEP 57075745 - Santos Dumont, Maceió, Alagoas</t>
  </si>
  <si>
    <t>57075745</t>
  </si>
  <si>
    <t>7 de maio | 20:26</t>
  </si>
  <si>
    <t>8 de maio | 17:18</t>
  </si>
  <si>
    <t>MEL42250813393LMFFF01</t>
  </si>
  <si>
    <t>2000005601888676</t>
  </si>
  <si>
    <t>Airton Dos Santos</t>
  </si>
  <si>
    <t>45945411949</t>
  </si>
  <si>
    <t>Rua Palometa 604 / Casa - CEP 85855480 - Porto Meira, Foz do Iguaçu, Paraná</t>
  </si>
  <si>
    <t>85855480</t>
  </si>
  <si>
    <t>8 de maio | 02:48</t>
  </si>
  <si>
    <t>9 de maio | 12:08</t>
  </si>
  <si>
    <t>MEL42250794427LMFFF01</t>
  </si>
  <si>
    <t>2000005601829032</t>
  </si>
  <si>
    <t xml:space="preserve">Marcio Cezar Da Silva  Silva </t>
  </si>
  <si>
    <t>29092725838</t>
  </si>
  <si>
    <t>Rua Quatorze 38 / Referencia: Pista de skate - CEP 08696280 - Jardim Varan, Suzano, São Paulo</t>
  </si>
  <si>
    <t>08696280</t>
  </si>
  <si>
    <t>7 de maio | 23:31</t>
  </si>
  <si>
    <t>8 de maio | 12:17</t>
  </si>
  <si>
    <t>MEL42250807976LMFFF01</t>
  </si>
  <si>
    <t>2000005601826044</t>
  </si>
  <si>
    <t>Ana Paula Ferreira</t>
  </si>
  <si>
    <t>15029406980</t>
  </si>
  <si>
    <t>Rua Paraíba 158 / casa fundos Referencia: rua de baixo da Santa Casa  
casa fundos - CEP 86280000 - Centro, Uraí, Paraná</t>
  </si>
  <si>
    <t>Uraí</t>
  </si>
  <si>
    <t>86280000</t>
  </si>
  <si>
    <t>7 de maio | 17:47</t>
  </si>
  <si>
    <t>MEL42250802936LMFFF01</t>
  </si>
  <si>
    <t>2000005601767922</t>
  </si>
  <si>
    <t>MLB3432973106</t>
  </si>
  <si>
    <t>Braço Bandeja Ambos Lados Com Pivô Chery Qq 1.1 2011 A 2018</t>
  </si>
  <si>
    <t>renato bittencourt de melo</t>
  </si>
  <si>
    <t>CPF 04322794904</t>
  </si>
  <si>
    <t>Rua Maestro Aldo Krieger 54 - Sl 6, Florianópolis - CEP: 88037500, Santa Catarina</t>
  </si>
  <si>
    <t>04322794904</t>
  </si>
  <si>
    <t>Rua João Pio Duarte Silva 844 / apto 101 bloco1 - CEP 88037001 - Córrego Grande, Florianópolis, Santa Catarina</t>
  </si>
  <si>
    <t>88037001</t>
  </si>
  <si>
    <t>9 de maio | 02:35</t>
  </si>
  <si>
    <t>10 de maio | 08:44</t>
  </si>
  <si>
    <t>MEL42250784320LMXDF01</t>
  </si>
  <si>
    <t>2000004426144491</t>
  </si>
  <si>
    <t>rtharsus.marcondes rtharsus.marcondes</t>
  </si>
  <si>
    <t>CPF 45593166862</t>
  </si>
  <si>
    <t>Angelo Javarone 380, Bonfim Paulista - CEP: 14110000, São Paulo</t>
  </si>
  <si>
    <t>45593166862</t>
  </si>
  <si>
    <t>Angelo Javarone 380 / CEP 14110000 - Royal Park, Bonfim Paulista, São Paulo</t>
  </si>
  <si>
    <t>Bonfim Paulista</t>
  </si>
  <si>
    <t>14110000</t>
  </si>
  <si>
    <t>9 de maio | 17:49</t>
  </si>
  <si>
    <t>MEL42250718003LMXDF01</t>
  </si>
  <si>
    <t>2000004426063633</t>
  </si>
  <si>
    <t>MLB2888557873</t>
  </si>
  <si>
    <t>Par Pivô Saveiro G5 2008 Em Diante Com Direção Hidraulica</t>
  </si>
  <si>
    <t>maria ilca dias rocha</t>
  </si>
  <si>
    <t>CPF 01751404307</t>
  </si>
  <si>
    <t>Júlio de Mesquita(casa na Alberto de oliveira frente ao636) 1630, Ribeirão Preto - CEP: 14030450, São Paulo</t>
  </si>
  <si>
    <t>01751404307</t>
  </si>
  <si>
    <t>Rua três 210 / CEP 56312825 - Jardim Petrópolis, Petrolina, Pernambuco</t>
  </si>
  <si>
    <t>56312825</t>
  </si>
  <si>
    <t>12 de maio | 11:14</t>
  </si>
  <si>
    <t>MEL42250637811LMXDF01</t>
  </si>
  <si>
    <t>2000004425997213</t>
  </si>
  <si>
    <t>fabiano ozarczuk</t>
  </si>
  <si>
    <t>32585579859</t>
  </si>
  <si>
    <t>Rua Arlindo José Oliveira Nascimento 134 / CEP 13178710 - Jardim Recanto dos Sonhos, Sumaré, São Paulo</t>
  </si>
  <si>
    <t>13178710</t>
  </si>
  <si>
    <t>8 de maio | 02:25</t>
  </si>
  <si>
    <t>8 de maio | 11:17</t>
  </si>
  <si>
    <t>MEL42250570307LMFFF01</t>
  </si>
  <si>
    <t>2000005601303560</t>
  </si>
  <si>
    <t>MLB2838239300</t>
  </si>
  <si>
    <t>Cabo De Capô Com Alavanca Monza 1982 A 1990</t>
  </si>
  <si>
    <t>Israel Santos Braga Filho</t>
  </si>
  <si>
    <t>CPF 82638438553</t>
  </si>
  <si>
    <t>Avenida Professor Theócrito Batista 23 - . Res. Vila rica Bl 03 Apt 302, Lauro de Freitas - CEP: 42721810, Bahia</t>
  </si>
  <si>
    <t>82638438553</t>
  </si>
  <si>
    <t>loteamento altino pinto 155 / oficina de maurição - CEP 45325000 - altino pinto, Brejões, Bahia</t>
  </si>
  <si>
    <t>Brejões</t>
  </si>
  <si>
    <t>45325000</t>
  </si>
  <si>
    <t>12 de maio | 16:30</t>
  </si>
  <si>
    <t>MEL42250591690LMXDF01</t>
  </si>
  <si>
    <t>2000005601290526</t>
  </si>
  <si>
    <t>louidy santos</t>
  </si>
  <si>
    <t>CPF 80427634920</t>
  </si>
  <si>
    <t>Adir Pedroso 777 - bloco 05 apto 12, São José dos Pinhais - CEP: 83065110, Paraná</t>
  </si>
  <si>
    <t>80427634920</t>
  </si>
  <si>
    <t>Rua das Camélias 932 / CEP 83050260 - Parque da Fonte, São José dos Pinhais, Paraná</t>
  </si>
  <si>
    <t>83050260</t>
  </si>
  <si>
    <t>10 de maio | 18:04</t>
  </si>
  <si>
    <t>MEL42250580686LMXDF01</t>
  </si>
  <si>
    <t>2000005601281430</t>
  </si>
  <si>
    <t xml:space="preserve">Juliano Fernandes </t>
  </si>
  <si>
    <t>10810733730</t>
  </si>
  <si>
    <t>Estrada de Itajuru 654 / casa 10 - CEP 22641190 - Itanhangá, Rio de Janeiro, Rio de Janeiro</t>
  </si>
  <si>
    <t>22641190</t>
  </si>
  <si>
    <t>8 de maio | 20:08</t>
  </si>
  <si>
    <t>9 de maio | 18:33</t>
  </si>
  <si>
    <t>MEL42250541443LMFFF01</t>
  </si>
  <si>
    <t>2000005601223740</t>
  </si>
  <si>
    <t>Robson Pereira Alencar</t>
  </si>
  <si>
    <t>75433613100</t>
  </si>
  <si>
    <t>Rua Caruaru SN / Q142 L04 Referencia: Próximo supermercado monte siao - CEP 74475054 - Setor Parque Tremendão, Goiânia, Goiás</t>
  </si>
  <si>
    <t>74475054</t>
  </si>
  <si>
    <t>7 de maio | 16:30</t>
  </si>
  <si>
    <t>8 de maio | 19:32</t>
  </si>
  <si>
    <t>MEL42250559292LMFFF01</t>
  </si>
  <si>
    <t>2000005601054538</t>
  </si>
  <si>
    <t>Ana Chleder</t>
  </si>
  <si>
    <t>10146316967</t>
  </si>
  <si>
    <t>Rua Ipê 95 / casa Referencia: próximo ao seu birkan taxista - CEP 85530000 - araucária, Clevelândia, Paraná</t>
  </si>
  <si>
    <t>Clevelândia</t>
  </si>
  <si>
    <t>85530000</t>
  </si>
  <si>
    <t>MEL42250444313LMFFF01</t>
  </si>
  <si>
    <t>2000004425878419</t>
  </si>
  <si>
    <t>30128045876</t>
  </si>
  <si>
    <t>Rua Sebastião Pereira da Silva 50 / Casa1 pizzaria - CEP 06882110 - Potuverá, Itapecerica da Serra, São Paulo</t>
  </si>
  <si>
    <t>06882110</t>
  </si>
  <si>
    <t>7 de maio | 21:27</t>
  </si>
  <si>
    <t>8 de maio | 16:48</t>
  </si>
  <si>
    <t>MEL42250453341LMFFF01</t>
  </si>
  <si>
    <t>2000005601000332</t>
  </si>
  <si>
    <t>MLB2221362957</t>
  </si>
  <si>
    <t>4 Kits Pino Dobradiça Porta  Ld Le Uno Mille 1995 1996</t>
  </si>
  <si>
    <t>leandro rodrigues</t>
  </si>
  <si>
    <t>CPF 29056968858</t>
  </si>
  <si>
    <t>rua Sebastião Luciano de Andrade 19 - Proximo O Supermercado Dia, São Pedro - CEP: 13520000, São Paulo</t>
  </si>
  <si>
    <t>29056968858</t>
  </si>
  <si>
    <t>Rua José Matarazzo 640 / Referencia: . Mini mercado alto da serra - CEP 13520000 - São tome, São Pedro, São Paulo</t>
  </si>
  <si>
    <t>9 de maio | 12:23</t>
  </si>
  <si>
    <t>MEL42250457136LMXDF01</t>
  </si>
  <si>
    <t>2000005600922064</t>
  </si>
  <si>
    <t>Gisleia Alves Prates</t>
  </si>
  <si>
    <t>CPF 07378367680</t>
  </si>
  <si>
    <t>Rua Dr Samuel costa 273, Parati - CEP: 23970000, Rio de Janeiro</t>
  </si>
  <si>
    <t>07378367680</t>
  </si>
  <si>
    <t>Estrada do Corisquinho 557 / CEP 23970000 - Corisquinho, Parati, Rio de Janeiro</t>
  </si>
  <si>
    <t>Parati</t>
  </si>
  <si>
    <t>23970000</t>
  </si>
  <si>
    <t>9 de maio | 02:26</t>
  </si>
  <si>
    <t>10 de maio | 13:33</t>
  </si>
  <si>
    <t>MEL42250387431LMXDF01</t>
  </si>
  <si>
    <t>2000005600799470</t>
  </si>
  <si>
    <t>Luciano Alves meira</t>
  </si>
  <si>
    <t>CPF 32208613856</t>
  </si>
  <si>
    <t>Maria das dores candida de Jesus 38 - Avenida Martins Junior, Guarulhos - CEP: 07132551, São Paulo</t>
  </si>
  <si>
    <t>32208613856</t>
  </si>
  <si>
    <t>Rua Maria das Dores C. de Jesus 38 / Avenida Martins Junior - CEP 07132551 - Parque das Laranjeiras, Guarulhos, São Paulo</t>
  </si>
  <si>
    <t>07132551</t>
  </si>
  <si>
    <t>8 de maio | 16:05</t>
  </si>
  <si>
    <t>8 de maio | 21:12</t>
  </si>
  <si>
    <t>42250376754</t>
  </si>
  <si>
    <t>2000005600759486</t>
  </si>
  <si>
    <t>osiel ramos</t>
  </si>
  <si>
    <t>CPF 06156629947</t>
  </si>
  <si>
    <t>São Pedro SN - Osiel Ramos, Videira - CEP: 89567250, Santa Catarina</t>
  </si>
  <si>
    <t>06156629947</t>
  </si>
  <si>
    <t>Área Rural SN / interior sao pedro. Referencia: entrar em contato no zap 49998299890 fica no interior na linha sao pedro na frente da serraria - CEP 89567899 - Área Rural de Videira, Videira, Santa Catarina</t>
  </si>
  <si>
    <t>89567899</t>
  </si>
  <si>
    <t>9 de maio | 04:01</t>
  </si>
  <si>
    <t>10 de maio | 19:02</t>
  </si>
  <si>
    <t>MEL42250359616LMXDF01</t>
  </si>
  <si>
    <t>2000004425735883</t>
  </si>
  <si>
    <t>MLB2092911484</t>
  </si>
  <si>
    <t>Par Bieleta Dianteira Fox E Crossfox A Partir De 2003</t>
  </si>
  <si>
    <t>Joel Tarcísio Oliveira Pereira</t>
  </si>
  <si>
    <t>CPF 01969804700</t>
  </si>
  <si>
    <t>MINISTRO ESPÍRITO SANTO 1500 - Portaria da imbel, Juiz de Fora - CEP: 36090090, Minas Gerais</t>
  </si>
  <si>
    <t>01969804700</t>
  </si>
  <si>
    <t>Avenida Ministro Espírito Santo 7500 / portaria Imbel - CEP 36090090 - Benfica, Juiz de Fora, Minas Gerais</t>
  </si>
  <si>
    <t>36090090</t>
  </si>
  <si>
    <t>9 de maio | 01:53</t>
  </si>
  <si>
    <t>10 de maio | 11:50</t>
  </si>
  <si>
    <t>MEL42250306521LMXDF01</t>
  </si>
  <si>
    <t>2000005600681622</t>
  </si>
  <si>
    <t>Fernando Honorato de Almeida</t>
  </si>
  <si>
    <t>25686201889</t>
  </si>
  <si>
    <t>Rua João Câmara 215 / casa - CEP 07151590 - Jardim Lenize, Guarulhos, São Paulo</t>
  </si>
  <si>
    <t>07151590</t>
  </si>
  <si>
    <t>8 de maio | 01:04</t>
  </si>
  <si>
    <t>8 de maio | 13:28</t>
  </si>
  <si>
    <t>MEL42250290525LMFFF01</t>
  </si>
  <si>
    <t>2000004425662275</t>
  </si>
  <si>
    <t>Andrea micaela ribeiro Ribeiro</t>
  </si>
  <si>
    <t>09947866467</t>
  </si>
  <si>
    <t>R Militão José Ribeiro 58 / entre as rua 35 e 33 Referencia: entre as rua 35 e 33 - CEP 75560000 - cetor nordeste, Cachoeira Dourada, Goiás</t>
  </si>
  <si>
    <t>Cachoeira Dourada</t>
  </si>
  <si>
    <t>75560000</t>
  </si>
  <si>
    <t>8 de maio | 06:23</t>
  </si>
  <si>
    <t>9 de maio | 10:01</t>
  </si>
  <si>
    <t>MEL42250223821LMFFF01</t>
  </si>
  <si>
    <t>2000005600476850</t>
  </si>
  <si>
    <t>Jose Ramos</t>
  </si>
  <si>
    <t>44973560430</t>
  </si>
  <si>
    <t>Rua Padre Cícero 25 / Casa  Referencia: Por traz da Avenida Chagas Ferreira - CEP 52150080 - Dois Unidos, Recife, Pernambuco</t>
  </si>
  <si>
    <t>52150080</t>
  </si>
  <si>
    <t>7 de maio | 19:52</t>
  </si>
  <si>
    <t>8 de maio | 17:08</t>
  </si>
  <si>
    <t>MEL42250197819LMFFF01</t>
  </si>
  <si>
    <t>2000005600429106</t>
  </si>
  <si>
    <t>Samuel Borges Cabral</t>
  </si>
  <si>
    <t>15712820684</t>
  </si>
  <si>
    <t>Avenida Padre Ivo Soares de Matos 945 / CEP 37910000 - Centro, Delfinópolis, Minas Gerais</t>
  </si>
  <si>
    <t>Delfinópolis</t>
  </si>
  <si>
    <t>37910000</t>
  </si>
  <si>
    <t>7 de maio | 16:44</t>
  </si>
  <si>
    <t>8 de maio | 15:16</t>
  </si>
  <si>
    <t>MEL42250216538LMFFF01</t>
  </si>
  <si>
    <t>2000005600416080</t>
  </si>
  <si>
    <t xml:space="preserve">Heber Caixeta Codignole Moreira </t>
  </si>
  <si>
    <t>14325066683</t>
  </si>
  <si>
    <t>Consolação 26 / 2 andar Referencia: Descendo o morro do presídio, ao lado do barracão dos congadeiros. - CEP 37750000 - Santo Amaro, Machado, Minas Gerais</t>
  </si>
  <si>
    <t>Machado</t>
  </si>
  <si>
    <t>37750000</t>
  </si>
  <si>
    <t>7 de maio | 21:13</t>
  </si>
  <si>
    <t>8 de maio | 14:34</t>
  </si>
  <si>
    <t>MEL42250168989LMFFF01</t>
  </si>
  <si>
    <t>2000005600192008</t>
  </si>
  <si>
    <t>Rosilene De Souza Silvestre Gabriel</t>
  </si>
  <si>
    <t>24650713862</t>
  </si>
  <si>
    <t>Rua Geraldo Conti 60 / casa Referencia: nenhuma - CEP 14680000 - San Domingues, Jardinópolis, São Paulo</t>
  </si>
  <si>
    <t>9 de maio | 15:04</t>
  </si>
  <si>
    <t>MEL42250078541LMFFF01</t>
  </si>
  <si>
    <t>2000005600082618</t>
  </si>
  <si>
    <t>Par-23125</t>
  </si>
  <si>
    <t>MLB3249153143</t>
  </si>
  <si>
    <t>Par Pino Guia Pinça Freio S10 4x2 1995 A 2010</t>
  </si>
  <si>
    <t>JOEL KIKUCHI</t>
  </si>
  <si>
    <t>CPF 27082288204</t>
  </si>
  <si>
    <t>AVENIDA VISCONDE DE INHAUMA 1597 - ALAMEDA INTENDENTE FACIOLA 73, Belém - CEP: 66087640, Pará</t>
  </si>
  <si>
    <t>27082288204</t>
  </si>
  <si>
    <t>Avenida Visconde de Inhaúma 1597 / casa 73 Referencia: Tel. 091 992032717 - CEP 66087640 - Pedreira, Belém, Pará</t>
  </si>
  <si>
    <t>66087640</t>
  </si>
  <si>
    <t>12 de maio | 11:42</t>
  </si>
  <si>
    <t>MEL42250064222LMXDF01</t>
  </si>
  <si>
    <t>2000004425478973</t>
  </si>
  <si>
    <t>Katia Elaine De Sant Anna Oliveira</t>
  </si>
  <si>
    <t>08684511778</t>
  </si>
  <si>
    <t>Rua Marechal Antônio Sousa 1485 / fundos - CEP 21240430 - Jardim América, Rio de Janeiro, Rio de Janeiro</t>
  </si>
  <si>
    <t>21240430</t>
  </si>
  <si>
    <t>7 de maio | 23:24</t>
  </si>
  <si>
    <t>9 de maio | 08:49</t>
  </si>
  <si>
    <t>MEL42250061012LMFFF01</t>
  </si>
  <si>
    <t>2000005600045818</t>
  </si>
  <si>
    <t>MLB3103381593</t>
  </si>
  <si>
    <t>Bandeja Esquerda Sem Pivô Palio Adventure 2005 A 2008 1.8</t>
  </si>
  <si>
    <t>José Carlos Cerqueira Vieira</t>
  </si>
  <si>
    <t>CPF 08831110632</t>
  </si>
  <si>
    <t>Rua dos Aimorés 1390 - 1, Divinópolis - CEP: 35504568, Minas Gerais</t>
  </si>
  <si>
    <t>08831110632</t>
  </si>
  <si>
    <t>Rua dos Aimorés 1390 / 1 Referencia: enfrente a praça do bairro - CEP 35504568 - Jardim Candidés, Divinópolis, Minas Gerais</t>
  </si>
  <si>
    <t>35504568</t>
  </si>
  <si>
    <t>8 de maio | 23:54</t>
  </si>
  <si>
    <t>10 de maio | 09:31</t>
  </si>
  <si>
    <t>MEL42250054630LMXDF01</t>
  </si>
  <si>
    <t>2000004425342281</t>
  </si>
  <si>
    <t>kaliel jose de lima moreira jose</t>
  </si>
  <si>
    <t>07966182401</t>
  </si>
  <si>
    <t>Albertino de Moura vasconcelos 245 / casa Referencia: Rua de cima da segunda matinha - CEP 38108000 - jardi edorado, Delta, Minas Gerais</t>
  </si>
  <si>
    <t>Delta</t>
  </si>
  <si>
    <t>38108000</t>
  </si>
  <si>
    <t>7 de maio | 13:17</t>
  </si>
  <si>
    <t>8 de maio | 09:34</t>
  </si>
  <si>
    <t>MEL42249958012LMFFF01</t>
  </si>
  <si>
    <t>2000004425319663</t>
  </si>
  <si>
    <t>Henrique Aguirre</t>
  </si>
  <si>
    <t>04658602067</t>
  </si>
  <si>
    <t>Rua Nanterre 102 / Referencia: perto da retifica de cabeçotes Sidney se não tiver ninguém  em casa pode coloca na caixa de correio agradeço. - CEP 04813050 - Jardim Colonial, São Paulo, São Paulo</t>
  </si>
  <si>
    <t>04813050</t>
  </si>
  <si>
    <t>7 de maio | 23:11</t>
  </si>
  <si>
    <t>8 de maio | 10:25</t>
  </si>
  <si>
    <t>MEL42249903175LMFFF01</t>
  </si>
  <si>
    <t>2000005599554168</t>
  </si>
  <si>
    <t>MLB3030430762</t>
  </si>
  <si>
    <t>Terminal Cabo Câmbio Seleção 10mm Grand Siena 2014 Em Diante</t>
  </si>
  <si>
    <t>Mauricio Paulo da Silva</t>
  </si>
  <si>
    <t>CPF 07869545740</t>
  </si>
  <si>
    <t>Avenida Sao Jose Maria Escriva 560 - Bloco 08 Apartamento 1406 Condominio Moradas Do Itanhagá, Rio de Janeiro - CEP: 22753200, Rio de Janeiro</t>
  </si>
  <si>
    <t>07869545740</t>
  </si>
  <si>
    <t>Avenida São Josemaria Escrivá 560 / Bloco 8 Apartamento 1406 - CEP 22753200 - Itanhangá, Rio de Janeiro, Rio de Janeiro</t>
  </si>
  <si>
    <t>22753200</t>
  </si>
  <si>
    <t>9 de maio | 17:55</t>
  </si>
  <si>
    <t>MEL42249857754LMXDF01</t>
  </si>
  <si>
    <t>2000004425096611</t>
  </si>
  <si>
    <t>Victor Augusto Da Silva Costa</t>
  </si>
  <si>
    <t>08850652984</t>
  </si>
  <si>
    <t>Rua Pedro Nolasco da Silva 22 / casa Referencia: Casa amarela com um caminhão azul na garagem - CEP 18320000 - Santa Bárbara, Apiaí, São Paulo</t>
  </si>
  <si>
    <t>7 de maio | 07:26</t>
  </si>
  <si>
    <t>9 de maio | 15:08</t>
  </si>
  <si>
    <t>MEL42249723247LMFFF01</t>
  </si>
  <si>
    <t>2000005599148586</t>
  </si>
  <si>
    <t>Cesar Lorenzoni</t>
  </si>
  <si>
    <t>08387037982</t>
  </si>
  <si>
    <t>Rua José Amaral 56 / CEP 14200000 - João furtado, São Simão, São Paulo</t>
  </si>
  <si>
    <t>São Simão</t>
  </si>
  <si>
    <t>14200000</t>
  </si>
  <si>
    <t>7 de maio | 22:59</t>
  </si>
  <si>
    <t>8 de maio | 10:41</t>
  </si>
  <si>
    <t>MEL42249695028LMFFF01</t>
  </si>
  <si>
    <t>2000005599008006</t>
  </si>
  <si>
    <t>IZAQUE DE MELO LINS FILHO 11283528428</t>
  </si>
  <si>
    <t>47938475000197</t>
  </si>
  <si>
    <t>rua Antônio Vieira da Silva 45 / Referencia: oficina id - CEP 57140000 - Brasília, Coqueiro Seco, Alagoas</t>
  </si>
  <si>
    <t>Coqueiro Seco</t>
  </si>
  <si>
    <t>57140000</t>
  </si>
  <si>
    <t>9 de maio | 12:21</t>
  </si>
  <si>
    <t>MEL42249639978LMFFF01</t>
  </si>
  <si>
    <t>2000005598839416</t>
  </si>
  <si>
    <t>Jussara Damiao Costa</t>
  </si>
  <si>
    <t>CPF 06965655798</t>
  </si>
  <si>
    <t>Rua São José 974 - Ao lado da funilaria, Montanhas - CEP: 59198000, Rio Grande do Norte</t>
  </si>
  <si>
    <t>06965655798</t>
  </si>
  <si>
    <t>Rua Sao Jose 974 / Referencia: Próximo ao Fields. - CEP 59198000 - Centro, Montanhas, Rio Grande do Norte</t>
  </si>
  <si>
    <t>Montanhas</t>
  </si>
  <si>
    <t>59198000</t>
  </si>
  <si>
    <t>9 de maio | 04:08</t>
  </si>
  <si>
    <t>10 de maio | 13:08</t>
  </si>
  <si>
    <t>MEL42249569198LMXDF01</t>
  </si>
  <si>
    <t>2000004424777537</t>
  </si>
  <si>
    <t>MLB3140807563</t>
  </si>
  <si>
    <t>Bandeja Dianteira Direita Sem Pivô Sandero 2014 A 2019</t>
  </si>
  <si>
    <t>Francimauro Gomes da Costa</t>
  </si>
  <si>
    <t>CPF 26603167832</t>
  </si>
  <si>
    <t>Leonor Edmee de Castro 63, Suzano - CEP: 08670320, São Paulo</t>
  </si>
  <si>
    <t>26603167832</t>
  </si>
  <si>
    <t>Rua Leonor Edmee de Castro 63 / CEP 08670320 - Jardim Suzanópolis, Suzano, São Paulo</t>
  </si>
  <si>
    <t>08670320</t>
  </si>
  <si>
    <t>8 de maio | 17:32</t>
  </si>
  <si>
    <t>42249453208</t>
  </si>
  <si>
    <t>2000005598455276</t>
  </si>
  <si>
    <t>WALLACE NASCIMENTO</t>
  </si>
  <si>
    <t>05920332794</t>
  </si>
  <si>
    <t>Rua Comendador Teixeira da Costa 342 / Bloco 06 - Ap 402 - CEP 31555440 - Santa Amélia, Belo Horizonte, Minas Gerais</t>
  </si>
  <si>
    <t>31555440</t>
  </si>
  <si>
    <t>7 de maio | 15:39</t>
  </si>
  <si>
    <t>8 de maio | 14:58</t>
  </si>
  <si>
    <t>MEL42249405780LMFFF01</t>
  </si>
  <si>
    <t>2000005598279606</t>
  </si>
  <si>
    <t>Avicheky Lima De Paiva</t>
  </si>
  <si>
    <t>CPF 10968283756</t>
  </si>
  <si>
    <t>Rua Giordano Vincenzo 515 - lote 12, Rio de Janeiro - CEP: 23036050, Rio de Janeiro</t>
  </si>
  <si>
    <t>10968283756</t>
  </si>
  <si>
    <t>Rua Giordano Vincenzo 515 / lote 12 Referencia: as casas fica debaixo das furnas  , rua depois do lava jato - CEP 23036050 - Guaratiba, Rio de Janeiro, Rio de Janeiro</t>
  </si>
  <si>
    <t>23036050</t>
  </si>
  <si>
    <t>9 de maio | 01:04</t>
  </si>
  <si>
    <t>9 de maio | 19:59</t>
  </si>
  <si>
    <t>MEL42249302021LMXDF01</t>
  </si>
  <si>
    <t>2000004424599149</t>
  </si>
  <si>
    <t>Danilo Jarek</t>
  </si>
  <si>
    <t>05073921917</t>
  </si>
  <si>
    <t>Rua Orlando F Mainardes 230 / Referencia: casa - CEP 84240000 - São Pedro, Piraí do Sul, Paraná</t>
  </si>
  <si>
    <t>Piraí do Sul</t>
  </si>
  <si>
    <t>84240000</t>
  </si>
  <si>
    <t>8 de maio | 15:36</t>
  </si>
  <si>
    <t>9 de maio | 12:44</t>
  </si>
  <si>
    <t>MEL42249242519LMFFF01</t>
  </si>
  <si>
    <t>2000004419780489</t>
  </si>
  <si>
    <t>Marilene Lemes Da Silva</t>
  </si>
  <si>
    <t>35156519857</t>
  </si>
  <si>
    <t>Avenida Perimetral das Samambaias 1015 / n Paraná mat const Referencia: entrega na loja Paraná materiais de construção - CEP 78450000 - centro, Nova Mutum, Mato Grosso</t>
  </si>
  <si>
    <t>7 de maio | 17:04</t>
  </si>
  <si>
    <t>11 de maio | 11:13</t>
  </si>
  <si>
    <t>MEL42249237941LMFFF01</t>
  </si>
  <si>
    <t>2000004424570559</t>
  </si>
  <si>
    <t>Fabiano Cordeiro Oliveira</t>
  </si>
  <si>
    <t>CPF 35668994880</t>
  </si>
  <si>
    <t>rua bom jesus 592 592 - itaboamax, Itaboa - CEP: 18433000, São Paulo</t>
  </si>
  <si>
    <t>35668994880</t>
  </si>
  <si>
    <t>Rua Ipiranga 43 / multpeças itaboa Referencia: em frente rotatoria do bairro - CEP 18430000 - itaboa, Ribeirão Branco, São Paulo</t>
  </si>
  <si>
    <t>9 de maio | 15:01</t>
  </si>
  <si>
    <t>MEL42249217551LMXDF01</t>
  </si>
  <si>
    <t>2000005598106066</t>
  </si>
  <si>
    <t>MLB3104597778</t>
  </si>
  <si>
    <t>Kit Reparo Alavanca Câmbio Saveiro Cht Ap 1982 À 2005</t>
  </si>
  <si>
    <t>2000005598106068</t>
  </si>
  <si>
    <t>2000005598054168</t>
  </si>
  <si>
    <t>Rua Francisco Pereira de Souza 38 / Casa Referencia: Ao lado do braseiro - CEP 89247000 - Centro, Balneário Barra do Sul, Santa Catarina</t>
  </si>
  <si>
    <t>7 de maio | 22:29</t>
  </si>
  <si>
    <t>8 de maio | 13:29</t>
  </si>
  <si>
    <t>MEL42249236266LMFFF01</t>
  </si>
  <si>
    <t>2000005597983506</t>
  </si>
  <si>
    <t>Augusto da Silva Novaes Felipe</t>
  </si>
  <si>
    <t>51550350404</t>
  </si>
  <si>
    <t>RUA DERMEVAL LOBÃO 657 / LOJA |  ponto de referencia: Em Frente ao Posto de Saú - CEP 51240390 - Recife, Pernambuco</t>
  </si>
  <si>
    <t>51240390</t>
  </si>
  <si>
    <t>11 de maio | 11:04</t>
  </si>
  <si>
    <t>MEL42249173905LMFFF01</t>
  </si>
  <si>
    <t>https://myaccount.mercadolivre.com.br/shipments/42249173905/detail</t>
  </si>
  <si>
    <t>2000004424507769</t>
  </si>
  <si>
    <t>Rosilene Soares da Silva</t>
  </si>
  <si>
    <t>96312513572</t>
  </si>
  <si>
    <t>Rua Ouricuri 179 / Atrás da Igreja Referencia: Casa da professora Rose
atrás da Igreja Assembleia de Deus - CEP 44790000 - São Francisco, Campo Formoso, Bahia</t>
  </si>
  <si>
    <t>7 de maio | 17:23</t>
  </si>
  <si>
    <t>11 de maio | 10:24</t>
  </si>
  <si>
    <t>MEL42249153505LMFFF01</t>
  </si>
  <si>
    <t>2000005597766518</t>
  </si>
  <si>
    <t>Tiago Pelicho</t>
  </si>
  <si>
    <t>85813338187</t>
  </si>
  <si>
    <t>AVENIDA MATO GROSSO 220 / Em frente ao Colegio Dom Bosco. - CEP 79002233 - Campo Grande, Mato Grosso do Sul</t>
  </si>
  <si>
    <t>79002233</t>
  </si>
  <si>
    <t>6 de maio | 21:20</t>
  </si>
  <si>
    <t>12 de maio | 14:46</t>
  </si>
  <si>
    <t>MEL42249114322LMFFF01</t>
  </si>
  <si>
    <t>https://myaccount.mercadolivre.com.br/shipments/42249114322/detail</t>
  </si>
  <si>
    <t>2000005597725440</t>
  </si>
  <si>
    <t>Lucas  Ryan</t>
  </si>
  <si>
    <t>CPF 15929910685</t>
  </si>
  <si>
    <t>Rua José da Cunha Rocha 139 - casa, Santa Bárbara - CEP: 35960000, Minas Gerais</t>
  </si>
  <si>
    <t>15929910685</t>
  </si>
  <si>
    <t>Rua José da Cunha Rocha 139 / casa Referencia: Em caso de ausência, autorizo deixar meu pedido com vizinhos CIDA n 128 - CEP 35960000 - São Vicente, Santa Bárbara, Minas Gerais</t>
  </si>
  <si>
    <t>9 de maio | 00:26</t>
  </si>
  <si>
    <t>MEL42249102678LMXDF01</t>
  </si>
  <si>
    <t>2000004424370287</t>
  </si>
  <si>
    <t>Elicival Dos Santos Silva</t>
  </si>
  <si>
    <t>91353750515</t>
  </si>
  <si>
    <t>Travessa Bahia 63 / próximo ciganos - CEP 43815210 - Nova Candeias, Candeias, Bahia</t>
  </si>
  <si>
    <t>43815210</t>
  </si>
  <si>
    <t>8 de maio | 07:48</t>
  </si>
  <si>
    <t>9 de maio | 10:40</t>
  </si>
  <si>
    <t>MEL42249061882LMFFF01</t>
  </si>
  <si>
    <t>2000005597607764</t>
  </si>
  <si>
    <t>Chegou em 7 de maio</t>
  </si>
  <si>
    <t>Anderson luis Stein</t>
  </si>
  <si>
    <t>29272027888</t>
  </si>
  <si>
    <t>Rua Sorocaba 1524 / Bloco A, Apartamento 04 - CEP 13310335 - Vila Santa Terezinha, Itu, São Paulo</t>
  </si>
  <si>
    <t>Itu</t>
  </si>
  <si>
    <t>13310335</t>
  </si>
  <si>
    <t>7 de maio | 02:24</t>
  </si>
  <si>
    <t>7 de maio | 13:06</t>
  </si>
  <si>
    <t>MEL42249053656LMFFF01</t>
  </si>
  <si>
    <t>2000005597365312</t>
  </si>
  <si>
    <t>MLB2719423530</t>
  </si>
  <si>
    <t>Capa De Pedal Freio Embreagem Fox  2017</t>
  </si>
  <si>
    <t>Rafael Luna Luna</t>
  </si>
  <si>
    <t>CPF 35464960864</t>
  </si>
  <si>
    <t>RUA JOAQUIM LEOPOLDINO LOPES 142 - Chevrolet CVC, Vitória - CEP: 29045157, Espírito Santo</t>
  </si>
  <si>
    <t>35464960864</t>
  </si>
  <si>
    <t>Rua Padre Guilherme Porter 69 / Carros na casa  Referencia: Portao e carros dentro - CEP 29041235 - Nazareth, Vitória, Espírito Santo</t>
  </si>
  <si>
    <t>29041235</t>
  </si>
  <si>
    <t>9 de maio | 02:53</t>
  </si>
  <si>
    <t>MEL42248950012LMXDF01</t>
  </si>
  <si>
    <t>2000004424244561</t>
  </si>
  <si>
    <t>Marjore Figueiredo</t>
  </si>
  <si>
    <t>CPF 08140164640</t>
  </si>
  <si>
    <t>Rua João Cardoso 124 - Casa, Almenara - CEP: 39900000, Minas Gerais</t>
  </si>
  <si>
    <t>08140164640</t>
  </si>
  <si>
    <t>Rua João Cardoso 124 / Casa - CEP 39900000 - Santo Antônio, Almenara, Minas Gerais</t>
  </si>
  <si>
    <t>12 de maio | 11:53</t>
  </si>
  <si>
    <t>MEL42248905009LMXDF01</t>
  </si>
  <si>
    <t>2000005597259238</t>
  </si>
  <si>
    <t>Jaque Barboza</t>
  </si>
  <si>
    <t>39095110826</t>
  </si>
  <si>
    <t>Rua dos Jequitibás 134 / CEP 09854710 - Alvarenga, São Bernardo do Campo, São Paulo</t>
  </si>
  <si>
    <t>09854710</t>
  </si>
  <si>
    <t>7 de maio | 00:02</t>
  </si>
  <si>
    <t>7 de maio | 12:04</t>
  </si>
  <si>
    <t>MEL42248867311LMFFF01</t>
  </si>
  <si>
    <t>2000004424181515</t>
  </si>
  <si>
    <t>Patricia Gasperini</t>
  </si>
  <si>
    <t>40530647087</t>
  </si>
  <si>
    <t>Rua Arcanjo Cândido da Silva 1173 / CEP 88138300 - Praia de Fora, Palhoça, Santa Catarina</t>
  </si>
  <si>
    <t>88138300</t>
  </si>
  <si>
    <t>7 de maio | 00:04</t>
  </si>
  <si>
    <t>10 de maio | 16:44</t>
  </si>
  <si>
    <t>MEL42248878498LMFFF01</t>
  </si>
  <si>
    <t>2000005597092304</t>
  </si>
  <si>
    <t>Ivone Alves Rodrigues Alves</t>
  </si>
  <si>
    <t>06684614389</t>
  </si>
  <si>
    <t>não tem rua 268 / em frente a praça Referencia: praca da minha casa - CEP 62102000 - várzea redonda, Bonfim, Ceará</t>
  </si>
  <si>
    <t>Bonfim</t>
  </si>
  <si>
    <t>62102000</t>
  </si>
  <si>
    <t>8 de maio | 19:04</t>
  </si>
  <si>
    <t>13 de maio | 07:53</t>
  </si>
  <si>
    <t>MEL42248830596LMFFF01</t>
  </si>
  <si>
    <t>2000004424120853</t>
  </si>
  <si>
    <t>luiz andre carr</t>
  </si>
  <si>
    <t>CPF 02923232801</t>
  </si>
  <si>
    <t>Rua Odilon Affonso 61, Mogi das Cruzes - CEP: 08745190, São Paulo</t>
  </si>
  <si>
    <t>02923232801</t>
  </si>
  <si>
    <t>Rua Odilon Affonso 61 / Referencia: local próximo ao Spani atacadista e Júlio Simões transportadora - CEP 08745190 - Vila Nova Cintra, Mogi das Cruzes, São Paulo</t>
  </si>
  <si>
    <t>08745190</t>
  </si>
  <si>
    <t>8 de maio | 20:02</t>
  </si>
  <si>
    <t>42248787515</t>
  </si>
  <si>
    <t>2000005596968966</t>
  </si>
  <si>
    <t>poliana cunha</t>
  </si>
  <si>
    <t>CPF 10575926767</t>
  </si>
  <si>
    <t>rua itajai 113, Serra - CEP: 29166170, Espírito Santo</t>
  </si>
  <si>
    <t>10575926767</t>
  </si>
  <si>
    <t>Rua Itajaí 113 / CEP 29166170 - Barcelona, Serra, Espírito Santo</t>
  </si>
  <si>
    <t>29166170</t>
  </si>
  <si>
    <t>10 de maio | 09:27</t>
  </si>
  <si>
    <t>MEL42248782028LMXDF01</t>
  </si>
  <si>
    <t>2000005596855230</t>
  </si>
  <si>
    <t>CARDOSO PECAS DE DECORACAO LTDA.</t>
  </si>
  <si>
    <t>17059376000174</t>
  </si>
  <si>
    <t>Rua Natal 85 / CEP 36039110 - Parque Jardim da Serra, Juiz de Fora, Minas Gerais</t>
  </si>
  <si>
    <t>36039110</t>
  </si>
  <si>
    <t>7 de maio | 15:29</t>
  </si>
  <si>
    <t>8 de maio | 10:57</t>
  </si>
  <si>
    <t>MEL42248698803LMFFF01</t>
  </si>
  <si>
    <t>2000005596839614</t>
  </si>
  <si>
    <t>Clayton Martins</t>
  </si>
  <si>
    <t>39488755881</t>
  </si>
  <si>
    <t>Rua Alcino Oliveira Rosa 30 / Lado novo Referencia: em frente ao agro forte - CEP 18072660 - Parque São Bento, Sorocaba, São Paulo</t>
  </si>
  <si>
    <t>18072660</t>
  </si>
  <si>
    <t>7 de maio | 16:12</t>
  </si>
  <si>
    <t>MEL42248694891LMFFF01</t>
  </si>
  <si>
    <t>2000004423993403</t>
  </si>
  <si>
    <t>Lais Batista</t>
  </si>
  <si>
    <t>01592535607</t>
  </si>
  <si>
    <t>Rua Antônio Portilho de Carvalho 39 / CEP 35661111 - Recanto da Lagoa, Pará de Minas, Minas Gerais</t>
  </si>
  <si>
    <t>35661111</t>
  </si>
  <si>
    <t>6 de maio | 19:04</t>
  </si>
  <si>
    <t>9 de maio | 20:43</t>
  </si>
  <si>
    <t>MEL42248663213LMFFF01</t>
  </si>
  <si>
    <t>2000005596760790</t>
  </si>
  <si>
    <t>Gabriela  Monteiro</t>
  </si>
  <si>
    <t>85627950030</t>
  </si>
  <si>
    <t>Rua Bastian 658 / Casa - CEP 94853090 - Piratini, Alvorada, Rio Grande do Sul</t>
  </si>
  <si>
    <t>94853090</t>
  </si>
  <si>
    <t>7 de maio | 14:24</t>
  </si>
  <si>
    <t>8 de maio | 13:01</t>
  </si>
  <si>
    <t>MEL42248657135LMFFF01</t>
  </si>
  <si>
    <t>2000005596696048</t>
  </si>
  <si>
    <t>Reginaldo Schmoeller</t>
  </si>
  <si>
    <t>02835230939</t>
  </si>
  <si>
    <t>Teófilo Beppler 632 / Oficina Schmoeller - CEP 88150000 - Santa Cruz, Águas Mornas, Santa Catarina</t>
  </si>
  <si>
    <t>Águas Mornas</t>
  </si>
  <si>
    <t>88150000</t>
  </si>
  <si>
    <t>8 de maio | 03:11</t>
  </si>
  <si>
    <t>8 de maio | 13:47</t>
  </si>
  <si>
    <t>MEL42248664474LMFFF01</t>
  </si>
  <si>
    <t>2000005596685392</t>
  </si>
  <si>
    <t>Devair Alves</t>
  </si>
  <si>
    <t>45470261816</t>
  </si>
  <si>
    <t>Avenida Amazonas 281 / casa da frente - CEP 14830000 - PQ DOS ESTADOS, Rincão, São Paulo</t>
  </si>
  <si>
    <t>Rincão</t>
  </si>
  <si>
    <t>14830000</t>
  </si>
  <si>
    <t>7 de maio | 00:22</t>
  </si>
  <si>
    <t>7 de maio | 10:02</t>
  </si>
  <si>
    <t>MEL42248627411LMFFF01</t>
  </si>
  <si>
    <t>2000004423930109</t>
  </si>
  <si>
    <t>MLB2608168796</t>
  </si>
  <si>
    <t>Escola de Lisieux</t>
  </si>
  <si>
    <t>CPF 90416392504</t>
  </si>
  <si>
    <t>Agenor Beltrão, 212 212 - Casa, São Pedro Da Aldeia  - CEP: 28940525, Rio de Janeiro</t>
  </si>
  <si>
    <t>90416392504</t>
  </si>
  <si>
    <t>Rua Agenor Beltrão 212 / Casa - CEP 28940525 - Porto da Aldeia, São Pedro da Aldeia, Rio de Janeiro</t>
  </si>
  <si>
    <t>28940525</t>
  </si>
  <si>
    <t>MEL42248604247LMXDF01</t>
  </si>
  <si>
    <t>2000005596615494</t>
  </si>
  <si>
    <t>waldecy de novais braz</t>
  </si>
  <si>
    <t>52234754615</t>
  </si>
  <si>
    <t>Rua Mato Grosso 50 / 50 Referencia: Rua Mato Grosso No 50 - CEP 39447170 - Santo Antônio, Janaúba, Minas Gerais</t>
  </si>
  <si>
    <t>Janaúba</t>
  </si>
  <si>
    <t>39447170</t>
  </si>
  <si>
    <t>7 de maio | 00:23</t>
  </si>
  <si>
    <t>10 de maio | 08:11</t>
  </si>
  <si>
    <t>MEL42248599413LMFFF01</t>
  </si>
  <si>
    <t>2000004423912103</t>
  </si>
  <si>
    <t>Divino Antonio</t>
  </si>
  <si>
    <t>13981942639</t>
  </si>
  <si>
    <t>mato grosso 52 / casa - CEP 38350000 - padre cicero, Ipiaçu, Minas Gerais</t>
  </si>
  <si>
    <t>Ipiaçu</t>
  </si>
  <si>
    <t>38350000</t>
  </si>
  <si>
    <t>7 de maio | 06:40</t>
  </si>
  <si>
    <t>8 de maio | 17:13</t>
  </si>
  <si>
    <t>MEL42248625586LMFFF01</t>
  </si>
  <si>
    <t>2000005596485136</t>
  </si>
  <si>
    <t>leandromiguelcarlos leandromiguelcarlos</t>
  </si>
  <si>
    <t>39825277831</t>
  </si>
  <si>
    <t>Rua Antônio Francisco de Oliveira 1110 / Casa Referencia: Casa Ao Lado Do Campão - CEP 17285532 - Cidade Nova, Pederneiras, São Paulo</t>
  </si>
  <si>
    <t>Pederneiras</t>
  </si>
  <si>
    <t>17285532</t>
  </si>
  <si>
    <t>6 de maio | 20:34</t>
  </si>
  <si>
    <t>7 de maio | 14:26</t>
  </si>
  <si>
    <t>MEL42248578942LMFFF01</t>
  </si>
  <si>
    <t>2000005596456052</t>
  </si>
  <si>
    <t>Dirceu Pereira</t>
  </si>
  <si>
    <t>53116089000</t>
  </si>
  <si>
    <t>camaqua 24 / procimo ao campo - CEP 93700000 - imigrante norte, Campo Bom, Rio Grande do Sul</t>
  </si>
  <si>
    <t>Campo Bom</t>
  </si>
  <si>
    <t>93700000</t>
  </si>
  <si>
    <t>7 de maio | 14:29</t>
  </si>
  <si>
    <t>9 de maio | 14:00</t>
  </si>
  <si>
    <t>MEL42248525727LMFFF01</t>
  </si>
  <si>
    <t>2000004423839557</t>
  </si>
  <si>
    <t>MLB2915221296</t>
  </si>
  <si>
    <t>Bandeja Superior Direita Com Pivô Ranger 1998 A 2011</t>
  </si>
  <si>
    <t>Sandro Varanda</t>
  </si>
  <si>
    <t>CPF 07120262823</t>
  </si>
  <si>
    <t>Rua das Esmeraldas 2888 - perto John Deere, Barra do Garças - CEP: 78606278, Mato Grosso</t>
  </si>
  <si>
    <t>07120262823</t>
  </si>
  <si>
    <t>Avenida João Francisco Alves 251 / Referencia: Pongaí-Lú - CEP 16660035 - Centro, Pongaí, São Paulo</t>
  </si>
  <si>
    <t>Pongaí</t>
  </si>
  <si>
    <t>16660035</t>
  </si>
  <si>
    <t>9 de maio | 13:40</t>
  </si>
  <si>
    <t>MEL42248543726LMXDF01</t>
  </si>
  <si>
    <t>2000005596371732</t>
  </si>
  <si>
    <t>Paulo Alves Pereira</t>
  </si>
  <si>
    <t>78005493800</t>
  </si>
  <si>
    <t>Rua Amazonas 780 / CEP 18190000 - Residencial Alvorada, Araçoiaba da Serra, São Paulo</t>
  </si>
  <si>
    <t>7 de maio | 02:14</t>
  </si>
  <si>
    <t>7 de maio | 10:26</t>
  </si>
  <si>
    <t>MEL42248494393LMFFF01</t>
  </si>
  <si>
    <t>2000005596350872</t>
  </si>
  <si>
    <t>MLB2915215061</t>
  </si>
  <si>
    <t>Anderson Cristiano Fontes Binotte</t>
  </si>
  <si>
    <t>CPF 05515517717</t>
  </si>
  <si>
    <t>Rodovia Rio Santos 434 - ilha 81, Mangaratiba - CEP: 23860000, Rio de Janeiro</t>
  </si>
  <si>
    <t>05515517717</t>
  </si>
  <si>
    <t>Rodovia Rio Santos 434 / ilha 81 - CEP 23860000 - mangaratiba, Mangaratiba, Rio de Janeiro</t>
  </si>
  <si>
    <t>10 de maio | 13:50</t>
  </si>
  <si>
    <t>MEL42248484195LMXDF01</t>
  </si>
  <si>
    <t>2000005596192910</t>
  </si>
  <si>
    <t>Rogério Lopes</t>
  </si>
  <si>
    <t>CPF 81014090504</t>
  </si>
  <si>
    <t>Rua Professor Francisco Góes Calmon 72, Salvador - CEP: 40390675, Bahia</t>
  </si>
  <si>
    <t>81014090504</t>
  </si>
  <si>
    <t>42800737</t>
  </si>
  <si>
    <t>2000005596089722</t>
  </si>
  <si>
    <t>renilda p l queiroz queiroz</t>
  </si>
  <si>
    <t>CPF 04100466633</t>
  </si>
  <si>
    <t>rua bonsucesso  747, passos  - CEP: 37902000, Minas Gerais</t>
  </si>
  <si>
    <t>04100466633</t>
  </si>
  <si>
    <t>Rua Bonsucesso 747 / casa - CEP 37902000 - São Francisco, Passos, Minas Gerais</t>
  </si>
  <si>
    <t>37902000</t>
  </si>
  <si>
    <t>9 de maio | 00:23</t>
  </si>
  <si>
    <t>9 de maio | 13:36</t>
  </si>
  <si>
    <t>MEL42248377177LMXDF01</t>
  </si>
  <si>
    <t>2000005596079398</t>
  </si>
  <si>
    <t>Antonio Carlos Porfirio</t>
  </si>
  <si>
    <t>15555816847</t>
  </si>
  <si>
    <t>Rua Antônio Gonçalo da Costa 26 / CEP 06693090 - Cidade da Saúde, Itapevi, São Paulo</t>
  </si>
  <si>
    <t>06693090</t>
  </si>
  <si>
    <t>7 de maio | 01:11</t>
  </si>
  <si>
    <t>7 de maio | 10:15</t>
  </si>
  <si>
    <t>MEL42248372689LMFFF01</t>
  </si>
  <si>
    <t>2000004423602503</t>
  </si>
  <si>
    <t>Rosemeire Rodrigues da Silva</t>
  </si>
  <si>
    <t>CPF 25487697809</t>
  </si>
  <si>
    <t>Avenida Paulo José de Morais 298 - oficina mecânica, Itanhaém - CEP: 11740000, São Paulo</t>
  </si>
  <si>
    <t>25487697809</t>
  </si>
  <si>
    <t>Avenida Paulo José de Morais 298 / oficina mecânica - CEP 11740000 - Guapiranga, Itanhaém, São Paulo</t>
  </si>
  <si>
    <t>9 de maio | 00:47</t>
  </si>
  <si>
    <t>9 de maio | 17:32</t>
  </si>
  <si>
    <t>MEL42248302244LMXDF01</t>
  </si>
  <si>
    <t>2000005595814126</t>
  </si>
  <si>
    <t>Vivian Cristine Silveira Santos</t>
  </si>
  <si>
    <t>12204827738</t>
  </si>
  <si>
    <t>Rua Raul Porto 234 / quadra 13 Referencia: 2 Casas Apos O Bar Do Russo, Casa De 2 Andar Amarela, Procurar Marcos Da Ampla - CEP 24723400 - Monjolos, São Gonçalo, Rio de Janeiro</t>
  </si>
  <si>
    <t>24723400</t>
  </si>
  <si>
    <t>6 de maio | 18:10</t>
  </si>
  <si>
    <t>7 de maio | 16:05</t>
  </si>
  <si>
    <t>MEL42248289334LMFFF01</t>
  </si>
  <si>
    <t>2000005595780854</t>
  </si>
  <si>
    <t>MLB3174626130</t>
  </si>
  <si>
    <t>Bandeja Dianteira Esquerda Sem Pivô Hyundai Ix35 2010 A 2015</t>
  </si>
  <si>
    <t>Emerson Leandro Garcia</t>
  </si>
  <si>
    <t>CPF 18594509898</t>
  </si>
  <si>
    <t>Rua do Brilhante 427 - Entregar só na casa B, Suzano - CEP: 08670070, São Paulo</t>
  </si>
  <si>
    <t>18594509898</t>
  </si>
  <si>
    <t>Rua do Brilhante 427 / casa B Referencia: Sobrado - CEP 08670070 - Jardim Monte Cristo, Suzano, São Paulo</t>
  </si>
  <si>
    <t>08670070</t>
  </si>
  <si>
    <t>8 de maio | 17:21</t>
  </si>
  <si>
    <t>42248278152</t>
  </si>
  <si>
    <t>2000005595719750</t>
  </si>
  <si>
    <t>Devolução em mediação com o Mercado Livre</t>
  </si>
  <si>
    <t>Daniele Carolina de Souza</t>
  </si>
  <si>
    <t>CPF 38488373821</t>
  </si>
  <si>
    <t>rua Flamboynt 248 - Casa, Barueri - CEP: 06449200, São Paulo</t>
  </si>
  <si>
    <t>38488373821</t>
  </si>
  <si>
    <t>2000005595631016</t>
  </si>
  <si>
    <t>Carlos Luciano Marchesan</t>
  </si>
  <si>
    <t>35378182034</t>
  </si>
  <si>
    <t>Avenida Pery Fagundes 191 / Casa Referencia: Proximo ao Big Esteio / Em frente da Igreja Nossa Senhora das Graças - CEP 93270070 - Três Portos, Esteio, Rio Grande do Sul</t>
  </si>
  <si>
    <t>93270070</t>
  </si>
  <si>
    <t>6 de maio | 19:08</t>
  </si>
  <si>
    <t>7 de maio | 12:30</t>
  </si>
  <si>
    <t>MEL42248176069LMFFF01</t>
  </si>
  <si>
    <t>2000005595512394</t>
  </si>
  <si>
    <t>Eduardo salles</t>
  </si>
  <si>
    <t>08461268938</t>
  </si>
  <si>
    <t>Rua Padre Kolb 723 / Selbetti Referencia: Selbetti Tecnologia - CEP 89202350 - Bucarein, Joinville, Santa Catarina</t>
  </si>
  <si>
    <t>89202350</t>
  </si>
  <si>
    <t>8 de maio | 16:13</t>
  </si>
  <si>
    <t>9 de maio | 14:41</t>
  </si>
  <si>
    <t>MEL42248161158LMFFF01</t>
  </si>
  <si>
    <t>2000005595364028</t>
  </si>
  <si>
    <t>Leandro o barros</t>
  </si>
  <si>
    <t>CPF 32536339858</t>
  </si>
  <si>
    <t>Avenida Miguel Stéfano 797 - hotel, Guarujá - CEP: 11440530, São Paulo</t>
  </si>
  <si>
    <t>32536339858</t>
  </si>
  <si>
    <t>Avenida José Pinto 1230 / casa Referencia: casa - CEP 11443650 - Jardim Enseada, Guarujá, São Paulo</t>
  </si>
  <si>
    <t>11443650</t>
  </si>
  <si>
    <t>9 de maio | 01:59</t>
  </si>
  <si>
    <t>9 de maio | 11:33</t>
  </si>
  <si>
    <t>MEL42248095668LMXDF01</t>
  </si>
  <si>
    <t>2000005595356268</t>
  </si>
  <si>
    <t>Queven Castilho Kirchner da Silva</t>
  </si>
  <si>
    <t>CPF 73122513153</t>
  </si>
  <si>
    <t>Alameda Bom Futuro 370 - quadra 19 lote 04, Dourados - CEP: 79824513, Mato Grosso do Sul</t>
  </si>
  <si>
    <t>73122513153</t>
  </si>
  <si>
    <t>Alameda Bom Futuro 370 / quadra 19 lote 04 Referencia: Entrada em horário comercial condomínio fechado - CEP 79824513 - Hectares Park  Resort, Dourados, Mato Grosso do Sul</t>
  </si>
  <si>
    <t>79824513</t>
  </si>
  <si>
    <t>9 de maio | 00:55</t>
  </si>
  <si>
    <t>11 de maio | 12:52</t>
  </si>
  <si>
    <t>MEL42248056387LMXDF01</t>
  </si>
  <si>
    <t>2000004423411143</t>
  </si>
  <si>
    <t>Michele Costa</t>
  </si>
  <si>
    <t>CPF 03478607108</t>
  </si>
  <si>
    <t>Rua doze 70 - Casa, Guiratinga - CEP: 78760000, Mato Grosso</t>
  </si>
  <si>
    <t>03478607108</t>
  </si>
  <si>
    <t>Rua Chiripa 384 / casa - CEP 78850000 - poncho Verde, Primavera do Leste, Mato Grosso</t>
  </si>
  <si>
    <t>MEL42248086986LMXDF01</t>
  </si>
  <si>
    <t>2000004423380863</t>
  </si>
  <si>
    <t>Chegou no dia domingo, 7 de maio</t>
  </si>
  <si>
    <t xml:space="preserve">weslley Lliima </t>
  </si>
  <si>
    <t>07810128566</t>
  </si>
  <si>
    <t>Travessa Cristiano de Oliveira Santos 114 / condomínio tropical  Referencia: Próximo barzinho fatiado Santa Lúcia - CEP 49096277 - Jabotiana, Aracaju, Sergipe</t>
  </si>
  <si>
    <t>49096277</t>
  </si>
  <si>
    <t>6 de maio | 19:37</t>
  </si>
  <si>
    <t>7 de maio | 13:00</t>
  </si>
  <si>
    <t>MEL42248054586LMFFF01</t>
  </si>
  <si>
    <t>2000005595223512</t>
  </si>
  <si>
    <t>Wesley Oliveira</t>
  </si>
  <si>
    <t>43508657809</t>
  </si>
  <si>
    <t>Rua Guilherme Gomes Lund 32 / Referencia: Em Frentebo Bar Do Dede - CEP 04814400 - Jardim Guanhembu, São Paulo, São Paulo</t>
  </si>
  <si>
    <t>04814400</t>
  </si>
  <si>
    <t>7 de maio | 00:00</t>
  </si>
  <si>
    <t>7 de maio | 09:51</t>
  </si>
  <si>
    <t>MEL42248037862LMFFF01</t>
  </si>
  <si>
    <t>2000005595218030</t>
  </si>
  <si>
    <t>ADRIANO DA SILVA BORGES</t>
  </si>
  <si>
    <t>78143047504</t>
  </si>
  <si>
    <t>Rua Bento Sabino dos Reis 9 / a Referencia: pode ser casa número 15 Janaína minha irmã - CEP 40320040 - Caixa D'Água, Salvador, Bahia</t>
  </si>
  <si>
    <t>40320040</t>
  </si>
  <si>
    <t>7 de maio | 00:37</t>
  </si>
  <si>
    <t>7 de maio | 11:54</t>
  </si>
  <si>
    <t>MEL42248030796LMFFF01</t>
  </si>
  <si>
    <t>2000004423350165</t>
  </si>
  <si>
    <t>athos henrique alves da silva borba</t>
  </si>
  <si>
    <t>CPF 03635124117</t>
  </si>
  <si>
    <t>Rua 34 SN - CASA, Araguaína - CEP: 77816530, Tocantins</t>
  </si>
  <si>
    <t>03635124117</t>
  </si>
  <si>
    <t>Rua 34 SN / QD 34 LT 03 - Rua 34 QD 34 LT 03 Referencia: PROXIMO AO ASSIM ASSADOS SE PERGUNTAR PELO ATHOS FILHO DA IZABEL TODOS SABEM QUEM SOU EU - CEP 77816530 - Setor Oeste, Araguaína, Tocantins</t>
  </si>
  <si>
    <t>77816530</t>
  </si>
  <si>
    <t>12 de maio | 08:33</t>
  </si>
  <si>
    <t>MEL42248017470LMXDF01</t>
  </si>
  <si>
    <t>2000004423281849</t>
  </si>
  <si>
    <t>Chegou em 6 de maio</t>
  </si>
  <si>
    <t>Lucas da Silva Capuani</t>
  </si>
  <si>
    <t>40734505817</t>
  </si>
  <si>
    <t>Avenida Washington Luís 4300 / Bloco H Apto 01 - CEP 13042105 - Vila Marieta, Campinas, São Paulo</t>
  </si>
  <si>
    <t>13042105</t>
  </si>
  <si>
    <t>6 de maio | 13:43</t>
  </si>
  <si>
    <t>6 de maio | 18:53</t>
  </si>
  <si>
    <t>MEL42247934522LMFFF01</t>
  </si>
  <si>
    <t>2000005594919122</t>
  </si>
  <si>
    <t>Jocimaro Fonseca Pereira</t>
  </si>
  <si>
    <t>13461691607</t>
  </si>
  <si>
    <t>Rua Idilberto de Andrade 309 / casa Referencia: portão vermelho lado esquerdo da rua - CEP 36325000 - cascalho, Tiradentes, Minas Gerais</t>
  </si>
  <si>
    <t>Tiradentes</t>
  </si>
  <si>
    <t>36325000</t>
  </si>
  <si>
    <t>7 de maio | 18:06</t>
  </si>
  <si>
    <t>8 de maio | 17:35</t>
  </si>
  <si>
    <t>MEL42247865991LMFFF01</t>
  </si>
  <si>
    <t>2000005594899424</t>
  </si>
  <si>
    <t>fernando santana</t>
  </si>
  <si>
    <t>05263006551</t>
  </si>
  <si>
    <t>Rua José Adriano Miranda Júnior 3935 / casa Referencia: entregar na casa, - CEP 14079380 - Jardim Diva Tarlá de Carvalho, Ribeirão Preto, São Paulo</t>
  </si>
  <si>
    <t>14079380</t>
  </si>
  <si>
    <t>6 de maio | 23:00</t>
  </si>
  <si>
    <t>7 de maio | 10:32</t>
  </si>
  <si>
    <t>MEL42247893502LMFFF01</t>
  </si>
  <si>
    <t>2000005594873854</t>
  </si>
  <si>
    <t>Everton Viana Costa Viana</t>
  </si>
  <si>
    <t>31870266803</t>
  </si>
  <si>
    <t>Rua Dom Oscar Homero 8 / CEP 05280020 - Residencial Sol Nascente, São Paulo, São Paulo</t>
  </si>
  <si>
    <t>05280020</t>
  </si>
  <si>
    <t>7 de maio | 13:27</t>
  </si>
  <si>
    <t>MEL42247886778LMFFF01</t>
  </si>
  <si>
    <t>2000005594794126</t>
  </si>
  <si>
    <t>MLB2766986894</t>
  </si>
  <si>
    <t>Caixa Rótula Alavanca Câmbio Gol Quadrado</t>
  </si>
  <si>
    <t>Leonardo Zarife</t>
  </si>
  <si>
    <t>CPF 10762920700</t>
  </si>
  <si>
    <t>Rua Agenor Manoel Ribeiro SN - LT 1 QD 81, São João de Meriti - CEP: 25555250, Rio de Janeiro</t>
  </si>
  <si>
    <t>10762920700</t>
  </si>
  <si>
    <t>Estrada Miguel Pereira 27992 / Referencia: próximo ao km 27 muro grande verde. Em sentido Miguel Pereira 50 metros antes do pardal de Magueiras. lado direito sentido M.P. - CEP 26920000 - Mangueiras, Conrado, Rio de Janeiro</t>
  </si>
  <si>
    <t>Conrado</t>
  </si>
  <si>
    <t>26920000</t>
  </si>
  <si>
    <t>9 de maio | 02:08</t>
  </si>
  <si>
    <t>10 de maio | 19:21</t>
  </si>
  <si>
    <t>MEL42247812673LMXDF01</t>
  </si>
  <si>
    <t>2000005594748802</t>
  </si>
  <si>
    <t>Domingos Barbosa</t>
  </si>
  <si>
    <t>02448133530</t>
  </si>
  <si>
    <t>Vila Nova 680 / Casa Referencia: Casa que tem acerssorios de Oficina - CEP 48290000 - Vila São José do Avena, Itanagra, Bahia</t>
  </si>
  <si>
    <t>Itanagra</t>
  </si>
  <si>
    <t>48290000</t>
  </si>
  <si>
    <t>6 de maio | 20:47</t>
  </si>
  <si>
    <t>7 de maio | 12:03</t>
  </si>
  <si>
    <t>MEL42247833266LMFFF01</t>
  </si>
  <si>
    <t>2000005589108658</t>
  </si>
  <si>
    <t>Valdir De Souza Novaes</t>
  </si>
  <si>
    <t>05771037842</t>
  </si>
  <si>
    <t>Avenida Três 455 / proximo a padaria Referencia: proximo a padaria - CEP 15430000 - avenida, Altair, São Paulo</t>
  </si>
  <si>
    <t>Altair</t>
  </si>
  <si>
    <t>15430000</t>
  </si>
  <si>
    <t>6 de maio | 18:06</t>
  </si>
  <si>
    <t>7 de maio | 21:31</t>
  </si>
  <si>
    <t>MEL42245450184LMFFF01</t>
  </si>
  <si>
    <t>2000005590322564</t>
  </si>
  <si>
    <t>MLB2826499611</t>
  </si>
  <si>
    <t>Kelly Esser</t>
  </si>
  <si>
    <t>CPF 00507376943</t>
  </si>
  <si>
    <t>Rua Minas Gerais 580 - Esquina com a Rua Palmital, Nova Tebas - CEP: 85250000, Paraná</t>
  </si>
  <si>
    <t>00507376943</t>
  </si>
  <si>
    <t>Rua Minas Gerais 580 / Referencia: Esquina com a rua Palmital. Próximo ao Gás do Isaias - CEP 85250000 - Centro, Nova Tebas, Paraná</t>
  </si>
  <si>
    <t>Nova Tebas</t>
  </si>
  <si>
    <t>85250000</t>
  </si>
  <si>
    <t>10 de maio | 13:59</t>
  </si>
  <si>
    <t>MEL42245937185LMXDF01</t>
  </si>
  <si>
    <t>2000005588787788</t>
  </si>
  <si>
    <t>PAR-PVI2183</t>
  </si>
  <si>
    <t>MLB3127365571</t>
  </si>
  <si>
    <t>Par Pivô Da Bandeja Dianteira Clio 2003 A 2016</t>
  </si>
  <si>
    <t>Anderson Alex Santinho</t>
  </si>
  <si>
    <t>CPF 41243109866</t>
  </si>
  <si>
    <t>Rua Benjamin Mendes Filho 70 - Casa, São José do Rio Preto - CEP: 15044600, São Paulo</t>
  </si>
  <si>
    <t>41243109866</t>
  </si>
  <si>
    <t>Rua Carmelo Quatrocchi 1970 / CEP 14806767 - Jardim Adalberto Frederico de Oliveira Roxo I, Araraquara, São Paulo</t>
  </si>
  <si>
    <t>14806767</t>
  </si>
  <si>
    <t>9 de maio | 00:14</t>
  </si>
  <si>
    <t>9 de maio | 11:18</t>
  </si>
  <si>
    <t>MEL42245310336LMXDF01</t>
  </si>
  <si>
    <t>2000005582442054</t>
  </si>
  <si>
    <t>Afoncinete Sousa Oliveira</t>
  </si>
  <si>
    <t>96204591134</t>
  </si>
  <si>
    <t>Rua Um 73 / prasa du pereranho Referencia: caza de tijolo - CEP 77880000 - lotiameto novo, Xambioá, Tocantins</t>
  </si>
  <si>
    <t>Xambioá</t>
  </si>
  <si>
    <t>77880000</t>
  </si>
  <si>
    <t>6 de maio | 16:53</t>
  </si>
  <si>
    <t>10 de maio | 10:00</t>
  </si>
  <si>
    <t>MEL42242584485LMFFF01</t>
  </si>
  <si>
    <t>2000004423067895</t>
  </si>
  <si>
    <t>jose rocha</t>
  </si>
  <si>
    <t>CPF 62106775253</t>
  </si>
  <si>
    <t>Rua Santa Inês Sala 03 188 - aviário, Rio Branco - CEP: 69900878, Acre</t>
  </si>
  <si>
    <t>62106775253</t>
  </si>
  <si>
    <t>Rua Santa Inês 188 / Sala 03 - Aviário Referencia: aviário - CEP 69900878 - Aviário, Rio Branco, Acre</t>
  </si>
  <si>
    <t>69900878</t>
  </si>
  <si>
    <t>9 de maio | 04:34</t>
  </si>
  <si>
    <t>15 de maio | 12:51</t>
  </si>
  <si>
    <t>MEL42247745556LMXDF01</t>
  </si>
  <si>
    <t>2000005594319550</t>
  </si>
  <si>
    <t>442092-3</t>
  </si>
  <si>
    <t>MLB2872229702</t>
  </si>
  <si>
    <t>Par Bandeja Gol G6 2012 Em Diante Com Direção Hidraulica</t>
  </si>
  <si>
    <t xml:space="preserve"> Elisson Alves</t>
  </si>
  <si>
    <t>CPF 02470040060</t>
  </si>
  <si>
    <t>Rua Marcos Gustavo 1083 - Casa, Alvorada - CEP: 94828500, Rio Grande do Sul</t>
  </si>
  <si>
    <t>02470040060</t>
  </si>
  <si>
    <t>Rua Marcos Gustavo 1083 / Referencia: cerca de madeira horizontal. se ninguém atender pode deixar com vizinho ao lafo - CEP 94828500 - Maria Regina, Alvorada, Rio Grande do Sul</t>
  </si>
  <si>
    <t>94828500</t>
  </si>
  <si>
    <t>9 de maio | 19:08</t>
  </si>
  <si>
    <t>MEL42247637049LMXDF01</t>
  </si>
  <si>
    <t>2000005594247744</t>
  </si>
  <si>
    <t>Rafael Cassio Mendes Cassio</t>
  </si>
  <si>
    <t>CPF 25765842844</t>
  </si>
  <si>
    <t>Avenida Comendador João Torquato Lazzarini  586 - Casa, Guarulhos - CEP: 07175060, São Paulo</t>
  </si>
  <si>
    <t>25765842844</t>
  </si>
  <si>
    <t>Rua Comendador João Torquato Lazzarini 586 / CEP 07175060 - Vila Nova Bonsucesso, Guarulhos, São Paulo</t>
  </si>
  <si>
    <t>07175060</t>
  </si>
  <si>
    <t>9 de maio | 03:15</t>
  </si>
  <si>
    <t>9 de maio | 11:48</t>
  </si>
  <si>
    <t>MEL42247608927LMXDF01</t>
  </si>
  <si>
    <t>2000005594257218</t>
  </si>
  <si>
    <t>Hamon Dennovan</t>
  </si>
  <si>
    <t>CPF 06490958473</t>
  </si>
  <si>
    <t>Rua Cantora Carmen Miranda 415 - Rua Em Frente Ao Mercadinho Feitosa, Paulista - CEP: 53419720, Pernambuco</t>
  </si>
  <si>
    <t>06490958473</t>
  </si>
  <si>
    <t>Rua Cantora Carmen Miranda 415 / casa Referencia: rua de frente com o mercado feitosa.Casa muro branco com pé de coco. portao de alumínio. - CEP 53419720 - Jaguarana, Paulista, Pernambuco</t>
  </si>
  <si>
    <t>53419720</t>
  </si>
  <si>
    <t>9 de maio | 17:54</t>
  </si>
  <si>
    <t>MEL42247646946LMXDF01</t>
  </si>
  <si>
    <t>2000004422885261</t>
  </si>
  <si>
    <t>ALMEIDA LOPES AUTOMOVEIS LTDA - ME</t>
  </si>
  <si>
    <t>CNPJ 13841126000130</t>
  </si>
  <si>
    <t>Avenida Otávio Braga de Mesquita 2664, Guarulhos - CEP: 07191000, São Paulo</t>
  </si>
  <si>
    <t>13841126000130</t>
  </si>
  <si>
    <t>Avenida Otávio Braga de Mesquita 2664 / Referencia: em frente ao cantinho da marmita . Em frente a borracharia do vinni.  Ao lado da Larrosa motos. Ao lado da astra veiculos - CEP 07191000 - Vila Flórida, Guarulhos, São Paulo</t>
  </si>
  <si>
    <t>8 de maio | 18:23</t>
  </si>
  <si>
    <t>42247600222</t>
  </si>
  <si>
    <t>2000005594061838</t>
  </si>
  <si>
    <t>Gelcileno Da Silva Barbosa Barbosa</t>
  </si>
  <si>
    <t>62097601200</t>
  </si>
  <si>
    <t>Rua Vandiê 514 / Próx Colégio milita Referencia: mercearia do Cardoso - CEP 69049340 - Redenção, Manaus, Amazonas</t>
  </si>
  <si>
    <t>69049340</t>
  </si>
  <si>
    <t>6 de maio | 07:27</t>
  </si>
  <si>
    <t>10 de maio | 16:42</t>
  </si>
  <si>
    <t>MEL42247568240LMFFF01</t>
  </si>
  <si>
    <t>2000004422839975</t>
  </si>
  <si>
    <t>Miackson Correia</t>
  </si>
  <si>
    <t>14614355790</t>
  </si>
  <si>
    <t>RUA MONSENHOR GUILHERME SCHIMITZ 267 / CEP 29930660 - São Mateus, Espírito Santo</t>
  </si>
  <si>
    <t>São Mateus</t>
  </si>
  <si>
    <t>29930660</t>
  </si>
  <si>
    <t>6 de maio | 14:31</t>
  </si>
  <si>
    <t>11 de maio | 14:37</t>
  </si>
  <si>
    <t>MEL42247560692LMFFF01</t>
  </si>
  <si>
    <t>https://myaccount.mercadolivre.com.br/shipments/42247560692/detail</t>
  </si>
  <si>
    <t>2000004422786701</t>
  </si>
  <si>
    <t>Leonardo Luciã Silva de Souza</t>
  </si>
  <si>
    <t>07565172499</t>
  </si>
  <si>
    <t>Rua Vicente Costa Filho 1653 / Cristo - Em frente a Moura Auto Pecas e visinho a Nesil - CEP 58070350 - Varjão, João Pessoa, Paraíba</t>
  </si>
  <si>
    <t>58070350</t>
  </si>
  <si>
    <t>6 de maio | 02:43</t>
  </si>
  <si>
    <t>7 de maio | 10:11</t>
  </si>
  <si>
    <t>MEL42247516400LMFFF01</t>
  </si>
  <si>
    <t>2000005593709412</t>
  </si>
  <si>
    <t>dheyson sousa</t>
  </si>
  <si>
    <t>39666250837</t>
  </si>
  <si>
    <t>Rua Astério Braga 420 / Casa - CEP 12081220 - Jardim Sandra Maria, Taubaté, São Paulo</t>
  </si>
  <si>
    <t>12081220</t>
  </si>
  <si>
    <t>6 de maio | 00:33</t>
  </si>
  <si>
    <t>6 de maio | 13:12</t>
  </si>
  <si>
    <t>MEL42247422168LMFFF01</t>
  </si>
  <si>
    <t>2000004422683919</t>
  </si>
  <si>
    <t>MLB2949614872</t>
  </si>
  <si>
    <t>Maria luiza de paiva paiva</t>
  </si>
  <si>
    <t>CPF 90871901900</t>
  </si>
  <si>
    <t>rua venus 512 - casa, Londrina - CEP: 86070330, Paraná</t>
  </si>
  <si>
    <t>90871901900</t>
  </si>
  <si>
    <t>Rua Vênus 512 / Casa - CEP 86070330 - Jardim do Sol, Londrina, Paraná</t>
  </si>
  <si>
    <t>86070330</t>
  </si>
  <si>
    <t>9 de maio | 04:31</t>
  </si>
  <si>
    <t>MEL42247378291LMXDF01</t>
  </si>
  <si>
    <t>2000004422683117</t>
  </si>
  <si>
    <t>Jacson Ribeiro</t>
  </si>
  <si>
    <t>CPF 78380090578</t>
  </si>
  <si>
    <t>Rua Manoel Falefá 118 - 1 andar, Salvador - CEP: 40390220, Bahia</t>
  </si>
  <si>
    <t>78380090578</t>
  </si>
  <si>
    <t>11 de maio | 21:51</t>
  </si>
  <si>
    <t>MEL42260433588LMXDR01</t>
  </si>
  <si>
    <t>2000005593600506</t>
  </si>
  <si>
    <t>Charles Leria</t>
  </si>
  <si>
    <t>CPF 16652336804</t>
  </si>
  <si>
    <t>Rua Pedreira 13 - Casa 4, Cajamar - CEP: 07793470, São Paulo</t>
  </si>
  <si>
    <t>16652336804</t>
  </si>
  <si>
    <t>07793470</t>
  </si>
  <si>
    <t>42247336769</t>
  </si>
  <si>
    <t>2000005593537810</t>
  </si>
  <si>
    <t>Wilian Arthur Gustavo</t>
  </si>
  <si>
    <t>31990105807</t>
  </si>
  <si>
    <t>Rua Alferes Pedrosa 53 / fundos - CEP 12490000 - centro, São Bento do Sapucaí, São Paulo</t>
  </si>
  <si>
    <t>6 de maio | 00:47</t>
  </si>
  <si>
    <t>6 de maio | 12:12</t>
  </si>
  <si>
    <t>MEL42247315945LMFFF01</t>
  </si>
  <si>
    <t>2000004422613701</t>
  </si>
  <si>
    <t xml:space="preserve">José Carlos   Barros da Silva </t>
  </si>
  <si>
    <t>CPF 60249534371</t>
  </si>
  <si>
    <t>Travessa do Passeio SN - Próximo a Praça São João, Morros - CEP: 65160000, Maranhão</t>
  </si>
  <si>
    <t>60249534371</t>
  </si>
  <si>
    <t>Travessa do Passeio SN / Próximo a Praça São João - CEP 65160000 - Centro, Morros, Maranhão</t>
  </si>
  <si>
    <t>Morros</t>
  </si>
  <si>
    <t>65160000</t>
  </si>
  <si>
    <t>10 de maio | 14:22</t>
  </si>
  <si>
    <t>MEL42247312607LMXDF01</t>
  </si>
  <si>
    <t>2000004422613703</t>
  </si>
  <si>
    <t>7 de maio | 02:44</t>
  </si>
  <si>
    <t>9 de maio | 15:54</t>
  </si>
  <si>
    <t>MEL42247348000LMFFF01</t>
  </si>
  <si>
    <t>2000005588007742</t>
  </si>
  <si>
    <t>MLB2838200228</t>
  </si>
  <si>
    <t>ivan dario nunez sobreira</t>
  </si>
  <si>
    <t>CPF 70538458267</t>
  </si>
  <si>
    <t>Avenida Major Williams 1942, Boa Vista - CEP: 69305085, Roraima</t>
  </si>
  <si>
    <t>70538458267</t>
  </si>
  <si>
    <t>Avenida Benjamin Constant 2871 / CEP 69303467 - São Vicente, Boa Vista, Roraima</t>
  </si>
  <si>
    <t>Boa Vista</t>
  </si>
  <si>
    <t>Roraima</t>
  </si>
  <si>
    <t>69303467</t>
  </si>
  <si>
    <t>12 de maio | 12:23</t>
  </si>
  <si>
    <t>MEL42244998208LMXDF01</t>
  </si>
  <si>
    <t>2000004422569443</t>
  </si>
  <si>
    <t>Carlos Germano</t>
  </si>
  <si>
    <t>43610806826</t>
  </si>
  <si>
    <t>Avenida Doutor Nilo Rodrigues da Silva 05 / Referencia: entrega no local de trabalho coxinhas douradas - CEP 14812000 - Bueno de Andrada, Bueno de Andrada, São Paulo</t>
  </si>
  <si>
    <t>Bueno de Andrada</t>
  </si>
  <si>
    <t>14812000</t>
  </si>
  <si>
    <t>6 de maio | 00:24</t>
  </si>
  <si>
    <t>6 de maio | 10:28</t>
  </si>
  <si>
    <t>MEL42247267695LMFFF01</t>
  </si>
  <si>
    <t>2000005593344326</t>
  </si>
  <si>
    <t>Rubenilson Evaristo Dos Santos</t>
  </si>
  <si>
    <t>CPF 00266408567</t>
  </si>
  <si>
    <t>Rua José Queiroz 600, Barrocas - CEP: 48705000, Bahia</t>
  </si>
  <si>
    <t>00266408567</t>
  </si>
  <si>
    <t>Rua José Queiroz SN / Referencia: casa do lado da esquina - CEP 48705000 - barrocas, Barrocas, Bahia</t>
  </si>
  <si>
    <t>Barrocas</t>
  </si>
  <si>
    <t>48705000</t>
  </si>
  <si>
    <t>10 de maio | 05:01</t>
  </si>
  <si>
    <t>13 de maio | 16:12</t>
  </si>
  <si>
    <t>MEL42247264256LMXDF01</t>
  </si>
  <si>
    <t>2000005593207870</t>
  </si>
  <si>
    <t>Leonardo Cézar Barros Paim</t>
  </si>
  <si>
    <t>03748870558</t>
  </si>
  <si>
    <t>Braulio Ludugero Figueredo 31 / casa Referencia: Em frente ao antigo Bar Maresia - CEP 44245000 - baldez, Conceição do Jacuípe, Bahia</t>
  </si>
  <si>
    <t>Conceição do Jacuípe</t>
  </si>
  <si>
    <t>44245000</t>
  </si>
  <si>
    <t>7 de maio | 12:52</t>
  </si>
  <si>
    <t>MEL42247174597LMFFF01</t>
  </si>
  <si>
    <t>2000005593196244</t>
  </si>
  <si>
    <t>Ricardo Silva</t>
  </si>
  <si>
    <t>29639252808</t>
  </si>
  <si>
    <t>Rua Raposo da Fonseca 22 / casa 2 Referencia: próximo ao hospital geral de guaianases - CEP 08460520 - Cidade Popular, São Paulo, São Paulo</t>
  </si>
  <si>
    <t>08460520</t>
  </si>
  <si>
    <t>5 de maio | 23:46</t>
  </si>
  <si>
    <t>MEL42247202574LMFFF01</t>
  </si>
  <si>
    <t>2000005593155496</t>
  </si>
  <si>
    <t>Par-5229</t>
  </si>
  <si>
    <t>MLB2089465692</t>
  </si>
  <si>
    <t>Par Bieleta Dianteira Cruze Malibe 2010 Em Diante</t>
  </si>
  <si>
    <t>Larissa Sbizero</t>
  </si>
  <si>
    <t>CPF 10077347951</t>
  </si>
  <si>
    <t>Rua Alexandre Fleming 218 - Casa, Maringá - CEP: 87035250, Paraná</t>
  </si>
  <si>
    <t>10077347951</t>
  </si>
  <si>
    <t>Rua Alexandre Fleming 218 / Casa - CEP 87035250 - Jardim Alvorada, Maringá, Paraná</t>
  </si>
  <si>
    <t>87035250</t>
  </si>
  <si>
    <t>9 de maio | 03:20</t>
  </si>
  <si>
    <t>10 de maio | 12:31</t>
  </si>
  <si>
    <t>MEL42247154043LMXDF01</t>
  </si>
  <si>
    <t>2000005593083600</t>
  </si>
  <si>
    <t>Guilherme Augusto Barbosa Vasques</t>
  </si>
  <si>
    <t>35539857801</t>
  </si>
  <si>
    <t>Rua Padre Anchieta 27 / ta - Próximo a Golden Lar - CEP 12420580 - Maria Áurea, Pindamonhangaba, São Paulo</t>
  </si>
  <si>
    <t>12420580</t>
  </si>
  <si>
    <t>6 de maio | 18:50</t>
  </si>
  <si>
    <t>8 de maio | 18:51</t>
  </si>
  <si>
    <t>MEL42247121555LMFFF01</t>
  </si>
  <si>
    <t>2000005592996828</t>
  </si>
  <si>
    <t>Maicon jean Borges Freire</t>
  </si>
  <si>
    <t>11118827970</t>
  </si>
  <si>
    <t>Rua Oito 135 / casa amarela - CEP 14725000 - santa paula, Taiaçu, São Paulo</t>
  </si>
  <si>
    <t>Taiaçu</t>
  </si>
  <si>
    <t>14725000</t>
  </si>
  <si>
    <t>7 de maio | 19:08</t>
  </si>
  <si>
    <t>MEL42247120850LMFFF01</t>
  </si>
  <si>
    <t>2000004422310741</t>
  </si>
  <si>
    <t>manoel dutra</t>
  </si>
  <si>
    <t>CPF 02717092196</t>
  </si>
  <si>
    <t>1012 sul alameda 06 1220 - grao de ouro, Palmas - CEP: 77023684, Tocantins</t>
  </si>
  <si>
    <t>02717092196</t>
  </si>
  <si>
    <t>Quadra ASR SE 115 Alameda 4 SN / JC pneus .  Referencia: JC pneus, Próximo a palmas embalagens - CEP 77024156 - Plano Diretor Sul, Palmas, Tocantins</t>
  </si>
  <si>
    <t>77024156</t>
  </si>
  <si>
    <t>12 de maio | 11:49</t>
  </si>
  <si>
    <t>MEL42247077120LMXDF01</t>
  </si>
  <si>
    <t>2000005592848636</t>
  </si>
  <si>
    <t>par662052/53</t>
  </si>
  <si>
    <t>MLB2926099869</t>
  </si>
  <si>
    <t>Par Bandeja Com Pivô Renault Logan 2004 Em Diante</t>
  </si>
  <si>
    <t>arnaldo farias kling</t>
  </si>
  <si>
    <t>CPF 11027045120</t>
  </si>
  <si>
    <t>Rua 90 961, Campo Grande - CEP: 79104720, Mato Grosso do Sul</t>
  </si>
  <si>
    <t>11027045120</t>
  </si>
  <si>
    <t>Rua 90 961 / CEP 79104720 - Vila Nova Campo Grande, Campo Grande, Mato Grosso do Sul</t>
  </si>
  <si>
    <t>79104720</t>
  </si>
  <si>
    <t>11 de maio | 11:41</t>
  </si>
  <si>
    <t>MEL42247054924LMXDF01</t>
  </si>
  <si>
    <t>2000005592757138</t>
  </si>
  <si>
    <t>George Filho</t>
  </si>
  <si>
    <t>14480266879</t>
  </si>
  <si>
    <t>Dr Cássio ciampolini 120 / Casa - CEP 18530000 - COHAB, Tietê, São Paulo</t>
  </si>
  <si>
    <t>6 de maio | 00:20</t>
  </si>
  <si>
    <t>6 de maio | 13:18</t>
  </si>
  <si>
    <t>MEL42247018152LMFFF01</t>
  </si>
  <si>
    <t>2000005592750808</t>
  </si>
  <si>
    <t>rafael nottar</t>
  </si>
  <si>
    <t>CPF 08512798998</t>
  </si>
  <si>
    <t>Rua São José 75, Faxinal dos Guedes - CEP: 89694000, Santa Catarina</t>
  </si>
  <si>
    <t>08512798998</t>
  </si>
  <si>
    <t>Rua São José 75 / CEP 89694000 - São José, Faxinal dos Guedes, Santa Catarina</t>
  </si>
  <si>
    <t>Faxinal dos Guedes</t>
  </si>
  <si>
    <t>89694000</t>
  </si>
  <si>
    <t>10 de maio | 11:59</t>
  </si>
  <si>
    <t>MEL42246977811LMXDF01</t>
  </si>
  <si>
    <t>2000005592707456</t>
  </si>
  <si>
    <t>PAR5616</t>
  </si>
  <si>
    <t>MLB3255251133</t>
  </si>
  <si>
    <t>Par Bieleta Dianteira Sportage 2011 A 2015</t>
  </si>
  <si>
    <t>reinaldo silva</t>
  </si>
  <si>
    <t>CPF 89911539415</t>
  </si>
  <si>
    <t>Rua Doutor Fernando Nascimento 103 - ap. 17, Guarujá - CEP: 11441200, São Paulo</t>
  </si>
  <si>
    <t>89911539415</t>
  </si>
  <si>
    <t>Rua Doutor Fernando Nascimento 103 / ap. 17 - CEP 11441200 - Enseada, Guarujá, São Paulo</t>
  </si>
  <si>
    <t>11441200</t>
  </si>
  <si>
    <t>9 de maio | 10:03</t>
  </si>
  <si>
    <t>MEL42246997744LMXDF01</t>
  </si>
  <si>
    <t>2000005592343608</t>
  </si>
  <si>
    <t>Ruan Fonseca</t>
  </si>
  <si>
    <t>06019576523</t>
  </si>
  <si>
    <t>Avenida Conselheiro Ursicino Pinto de Queiroz 96 / loja Casa Fácil Referencia: procurar Alane na loja Casa mais fácil ao lado do Santander - CEP 44430082 - Centro, Santo Antônio de Jesus, Bahia</t>
  </si>
  <si>
    <t>Santo Antônio de Jesus</t>
  </si>
  <si>
    <t>44430082</t>
  </si>
  <si>
    <t>7 de maio | 11:15</t>
  </si>
  <si>
    <t>MEL42246843684LMFFF01</t>
  </si>
  <si>
    <t>2000005592208122</t>
  </si>
  <si>
    <t>Stephany Nunes</t>
  </si>
  <si>
    <t>CPF 16633029799</t>
  </si>
  <si>
    <t>Rua Custódio alves 51 - prox ao material de construçao do isaias, Armação dos Búzios - CEP: 28950000, Rio de Janeiro</t>
  </si>
  <si>
    <t>16633029799</t>
  </si>
  <si>
    <t>QC589683457BR</t>
  </si>
  <si>
    <t>2000004422029087</t>
  </si>
  <si>
    <t>MLB2901017597</t>
  </si>
  <si>
    <t>Bandeja Com Pivô Lado Esquerdo Nissan March 2011 Em Diante</t>
  </si>
  <si>
    <t>MARCOS HENRIQUE ENGENHARIA CIVIL</t>
  </si>
  <si>
    <t>CNPJ 46181369000149</t>
  </si>
  <si>
    <t>Rua Vereador Lindolfo Soares Carvalho 208, Caratinga - CEP: 35300140, Minas Gerais</t>
  </si>
  <si>
    <t>46181369000149</t>
  </si>
  <si>
    <t>Rua Vereador Lindolfo Soares Carvalho 208 / CEP 35300140 - Maria da Glória, Caratinga, Minas Gerais</t>
  </si>
  <si>
    <t>9 de maio | 02:25</t>
  </si>
  <si>
    <t>10 de maio | 18:16</t>
  </si>
  <si>
    <t>MEL42246727399LMXDF01</t>
  </si>
  <si>
    <t>2000005592137884</t>
  </si>
  <si>
    <t>Gustavo Silva</t>
  </si>
  <si>
    <t>13526265607</t>
  </si>
  <si>
    <t>Rua Cláudio Alberto Pires do Couto 244 / Bairro Paulo Gaetani - Próximo A Escola Ana Nascimento - CEP 34012330 - Conjunto Habitacional Paulo Gaetani, Nova Lima, Minas Gerais</t>
  </si>
  <si>
    <t>34012330</t>
  </si>
  <si>
    <t>5 de maio | 23:22</t>
  </si>
  <si>
    <t>6 de maio | 18:36</t>
  </si>
  <si>
    <t>MEL42246716827LMFFF01</t>
  </si>
  <si>
    <t>2000005592011414</t>
  </si>
  <si>
    <t>EDILENE SOUZA</t>
  </si>
  <si>
    <t>74467743987</t>
  </si>
  <si>
    <t>Rua Marcílio Dias 465 / Colégio Agrícola Referencia: colégio Agrícola de apucarana - CEP 86812460 - Jardim Paraíso, Apucarana, Paraná</t>
  </si>
  <si>
    <t>86812460</t>
  </si>
  <si>
    <t>7 de maio | 17:33</t>
  </si>
  <si>
    <t>9 de maio | 11:47</t>
  </si>
  <si>
    <t>MEL42246696432LMFFF01</t>
  </si>
  <si>
    <t>2000005591918244</t>
  </si>
  <si>
    <t>Ricardo Jose de Brito Rodrigues</t>
  </si>
  <si>
    <t>33784108415</t>
  </si>
  <si>
    <t>Rua Claudino Nóbrega 02 / 02 Referencia: sim - CEP 58155000 - centro, Soledade, Paraíba</t>
  </si>
  <si>
    <t>58155000</t>
  </si>
  <si>
    <t>6 de maio | 02:31</t>
  </si>
  <si>
    <t>MEL42246617473LMFFF01</t>
  </si>
  <si>
    <t>2000005591891246</t>
  </si>
  <si>
    <t>denilson junior</t>
  </si>
  <si>
    <t>09788096964</t>
  </si>
  <si>
    <t>Rua Arno Bruch 40 / Casa Fundos Referencia: Portão Preto 2 Casas Msm Lote - CEP 89108000 - Patrimônio, Massaranduba, Santa Catarina</t>
  </si>
  <si>
    <t>Massaranduba</t>
  </si>
  <si>
    <t>89108000</t>
  </si>
  <si>
    <t>8 de maio | 11:13</t>
  </si>
  <si>
    <t>MEL42246649544LMFFF01</t>
  </si>
  <si>
    <t>2000004421875057</t>
  </si>
  <si>
    <t>Herbeth Tharly</t>
  </si>
  <si>
    <t>03232895336</t>
  </si>
  <si>
    <t>Rua Jorge Nogueira 155 / CASA 155 Referencia: O Bairro é Aviação a rua Jorge Nogueira casa verde calçada alta Thiago filho da dona Helena e Irmão do Marquinho que joga bola - CEP 65485000 - AVIAÇÃO, Itapecuru Mirim, Maranhão</t>
  </si>
  <si>
    <t>7 de maio | 08:39</t>
  </si>
  <si>
    <t>9 de maio | 12:09</t>
  </si>
  <si>
    <t>MEL42246619842LMFFF01</t>
  </si>
  <si>
    <t>2000005591765700</t>
  </si>
  <si>
    <t>cleudes bezerra</t>
  </si>
  <si>
    <t>82665630559</t>
  </si>
  <si>
    <t>Rua Joao Alves de oliveira 433 / Andar Referencia: Proximo Ao Bar De Roque - CEP 45710000 - Centro, Itororó, Bahia</t>
  </si>
  <si>
    <t>Itororó</t>
  </si>
  <si>
    <t>45710000</t>
  </si>
  <si>
    <t>7 de maio | 02:39</t>
  </si>
  <si>
    <t>8 de maio | 14:21</t>
  </si>
  <si>
    <t>MEL42246592966LMFFF01</t>
  </si>
  <si>
    <t>2000005591706032</t>
  </si>
  <si>
    <t>Luana Leite</t>
  </si>
  <si>
    <t>34890320806</t>
  </si>
  <si>
    <t>Rua Tamotsu Iwasse 25 / Casa L4 Referencia: Casa L4 (Condomínio Villas de Bonsucesso) final da av: Armando Bei. - CEP 07176000 - Vila Nova Bonsucesso, Guarulhos, São Paulo</t>
  </si>
  <si>
    <t>07176000</t>
  </si>
  <si>
    <t>6 de maio | 01:30</t>
  </si>
  <si>
    <t>6 de maio | 12:14</t>
  </si>
  <si>
    <t>MEL42246526099LMFFF01</t>
  </si>
  <si>
    <t>2000005591497024</t>
  </si>
  <si>
    <t>geovane nascimento</t>
  </si>
  <si>
    <t>00293665265</t>
  </si>
  <si>
    <t>AVENIDA MÁRIO HOMEM DE MELO 223 / LOJA - CEP 69301200 - Boa Vista, Roraima</t>
  </si>
  <si>
    <t>69301200</t>
  </si>
  <si>
    <t>11 de maio | 11:02</t>
  </si>
  <si>
    <t>MEL42246474510LMFFF01</t>
  </si>
  <si>
    <t>https://myaccount.mercadolivre.com.br/shipments/42246474510/detail</t>
  </si>
  <si>
    <t>2000004421707103</t>
  </si>
  <si>
    <t>Daniel Pinto da Silva</t>
  </si>
  <si>
    <t>CPF 33711397867</t>
  </si>
  <si>
    <t>Rua Major Jose Teotonio de CAMPOS 519, Camanducaia - CEP: 37650000, Minas Gerais</t>
  </si>
  <si>
    <t>33711397867</t>
  </si>
  <si>
    <t>Rua Soldado Clóvis Rosa da Silva 103 / CEP 02189020 - Parque Novo Mundo, São Paulo, São Paulo</t>
  </si>
  <si>
    <t>02189020</t>
  </si>
  <si>
    <t>8 de maio | 16:11</t>
  </si>
  <si>
    <t>8 de maio | 17:20</t>
  </si>
  <si>
    <t>42246465788</t>
  </si>
  <si>
    <t>2000005591251424</t>
  </si>
  <si>
    <t>Pedro Toral</t>
  </si>
  <si>
    <t>02094956008</t>
  </si>
  <si>
    <t>Rodovia Francisco Magno Vieira 1920 / Casas da agua Referencia: Casas da agua - CEP 88065000 - Campeche, Florianópolis, Santa Catarina</t>
  </si>
  <si>
    <t>88065000</t>
  </si>
  <si>
    <t>6 de maio | 02:55</t>
  </si>
  <si>
    <t>6 de maio | 15:40</t>
  </si>
  <si>
    <t>MEL42246348481LMFFF01</t>
  </si>
  <si>
    <t>2000005591262272</t>
  </si>
  <si>
    <t>paulo limoeiro</t>
  </si>
  <si>
    <t>02836982764</t>
  </si>
  <si>
    <t>Rodovia Amaral Peixoto 95 / lj 3 Referencia: loja satisfaz veiculos ao lado da honda motos - CEP 28981630 - Vila Capri, Araruama, Rio de Janeiro</t>
  </si>
  <si>
    <t>28981630</t>
  </si>
  <si>
    <t>8 de maio | 10:21</t>
  </si>
  <si>
    <t>MEL42246333847LMFFF01</t>
  </si>
  <si>
    <t>2000005591248846</t>
  </si>
  <si>
    <t>Alberto de Santana</t>
  </si>
  <si>
    <t>CPF 07688911591</t>
  </si>
  <si>
    <t>Travessa Professor Luiz Anselmo da Fonseca 121 - AP 1004 ED Giuseppe, Salvador - CEP: 40270580, Bahia</t>
  </si>
  <si>
    <t>07688911591</t>
  </si>
  <si>
    <t>Travessa Professor Luiz Anselmo da Fonseca 121 / AP 1004 ED Giuseppe Referencia: Na entrada da travessa está localizado o Supermercado FORT. - CEP 40270580 - Vila Laura, Salvador, Bahia</t>
  </si>
  <si>
    <t>40270580</t>
  </si>
  <si>
    <t>6 de maio | 02:30</t>
  </si>
  <si>
    <t>MEL42246368538LMXDF01</t>
  </si>
  <si>
    <t>2000004421578367</t>
  </si>
  <si>
    <t>THAINA CAMARGO ANTONI</t>
  </si>
  <si>
    <t>86446509049</t>
  </si>
  <si>
    <t>Rua Didi Pacheco 1017 / Casa Referencia: Casa - CEP 92700540 - Colina, Guaíba, Rio Grande do Sul</t>
  </si>
  <si>
    <t>Guaíba</t>
  </si>
  <si>
    <t>92700540</t>
  </si>
  <si>
    <t>8 de maio | 12:01</t>
  </si>
  <si>
    <t>MEL42246317127LMFFF01</t>
  </si>
  <si>
    <t>2000004421528485</t>
  </si>
  <si>
    <t>Lavínya  Paulino Da Costa</t>
  </si>
  <si>
    <t>15763000722</t>
  </si>
  <si>
    <t>Epitácio pessoa 27 / Casa Referencia: Uma subida antes da pousada Alpino, no final do morro - CEP 28633090 - Conselheiro Paulino, Nova Friburgo, Rio de Janeiro</t>
  </si>
  <si>
    <t>28633090</t>
  </si>
  <si>
    <t>6 de maio | 09:25</t>
  </si>
  <si>
    <t>8 de maio | 11:59</t>
  </si>
  <si>
    <t>MEL42246303732LMFFF01</t>
  </si>
  <si>
    <t>2000005591047606</t>
  </si>
  <si>
    <t>Jose Alisson de Lima</t>
  </si>
  <si>
    <t>06824715425</t>
  </si>
  <si>
    <t>Rua Cônego Benígno Líra 130 / CEP 55750000 - São José, Surubim, Pernambuco</t>
  </si>
  <si>
    <t>6 de maio | 19:52</t>
  </si>
  <si>
    <t>MEL42246265919LMFFF01</t>
  </si>
  <si>
    <t>2000005591058172</t>
  </si>
  <si>
    <t>jobson almeida</t>
  </si>
  <si>
    <t>07069420609</t>
  </si>
  <si>
    <t>Rua Tarson Paiva 120 / concert car Referencia: Rua da leds eletrica - CEP 29146661 - São Geraldo, Cariacica, Espírito Santo</t>
  </si>
  <si>
    <t>29146661</t>
  </si>
  <si>
    <t>6 de maio | 02:57</t>
  </si>
  <si>
    <t>MEL42246249133LMFFF01</t>
  </si>
  <si>
    <t>2000004421494355</t>
  </si>
  <si>
    <t>par-5229</t>
  </si>
  <si>
    <t>MLB2767018020</t>
  </si>
  <si>
    <t>Par Bieleta Dianteira Malibu 2010 Em Diante</t>
  </si>
  <si>
    <t>Vinícius de Lima</t>
  </si>
  <si>
    <t>CPF 02159893170</t>
  </si>
  <si>
    <t>Quadra SHCGN 716 Bloco J Asa Norte SN - Apartamento 113, Brasília - CEP: 70770740, Distrito Federal</t>
  </si>
  <si>
    <t>02159893170</t>
  </si>
  <si>
    <t>Quadra SHCGN 716 Bloco J SN / Asa Norte - Apartamento 113 - CEP 70770740 - Asa Norte, Brasília, Distrito Federal</t>
  </si>
  <si>
    <t>70770740</t>
  </si>
  <si>
    <t>6 de maio | 00:07</t>
  </si>
  <si>
    <t>6 de maio | 20:44</t>
  </si>
  <si>
    <t>MEL42246268434LMXDF01</t>
  </si>
  <si>
    <t>2000005590868062</t>
  </si>
  <si>
    <t>Leandro Nascimento</t>
  </si>
  <si>
    <t>02635613567</t>
  </si>
  <si>
    <t>Rua Juraci Magalhães 180 / casa Referencia: Loja. Leo Pet, Em frente a praça da rodoviária. - CEP 48300000 - Centro, Conde, Bahia</t>
  </si>
  <si>
    <t>Conde</t>
  </si>
  <si>
    <t>48300000</t>
  </si>
  <si>
    <t>5 de maio | 20:48</t>
  </si>
  <si>
    <t>6 de maio | 14:04</t>
  </si>
  <si>
    <t>MEL42246166963LMFFF01</t>
  </si>
  <si>
    <t>2000005590854088</t>
  </si>
  <si>
    <t>Fernando Machado</t>
  </si>
  <si>
    <t>79742564191</t>
  </si>
  <si>
    <t>Rua 6 SN / lote 01A Quadra 22 - lote 01 A Quadra 22 Referencia: Em frente salão da igreja católica - CEP 75114280 - JK Nova Capital, Anápolis, Goiás</t>
  </si>
  <si>
    <t>75114280</t>
  </si>
  <si>
    <t>8 de maio | 16:20</t>
  </si>
  <si>
    <t>9 de maio | 19:15</t>
  </si>
  <si>
    <t>MEL42246199216LMFFF01</t>
  </si>
  <si>
    <t>2000005590824856</t>
  </si>
  <si>
    <t>gustavo henrique</t>
  </si>
  <si>
    <t>07867486720</t>
  </si>
  <si>
    <t>Rua Catumbi 67 / CEP 25060380 - Vila Leopoldina, Duque de Caxias, Rio de Janeiro</t>
  </si>
  <si>
    <t>25060380</t>
  </si>
  <si>
    <t>5 de maio | 18:27</t>
  </si>
  <si>
    <t>6 de maio | 16:18</t>
  </si>
  <si>
    <t>MEL42246189610LMFFF01</t>
  </si>
  <si>
    <t>2000005586329040</t>
  </si>
  <si>
    <t>Raynder Oliveira Pacifico</t>
  </si>
  <si>
    <t>CPF 10815063695</t>
  </si>
  <si>
    <t>Rua Padre Jose Martins 352, Santa Maria se Itabira - CEP: 35910000, Minas Gerais</t>
  </si>
  <si>
    <t>10815063695</t>
  </si>
  <si>
    <t>16 de maio | 12:26</t>
  </si>
  <si>
    <t>QC081346755BR</t>
  </si>
  <si>
    <t>2000005590781898</t>
  </si>
  <si>
    <t>Larissa Silva Dos Santos</t>
  </si>
  <si>
    <t>34743388899</t>
  </si>
  <si>
    <t>Rua Alvarenga Peixoto 183 / Casa - CEP 07849000 - Vila Bazu, Franco da Rocha, São Paulo</t>
  </si>
  <si>
    <t>07849000</t>
  </si>
  <si>
    <t>6 de maio | 01:24</t>
  </si>
  <si>
    <t>6 de maio | 12:50</t>
  </si>
  <si>
    <t>MEL42246137967LMFFF01</t>
  </si>
  <si>
    <t>2000004421389019</t>
  </si>
  <si>
    <t>Loaina Cristina da Silva Rozante</t>
  </si>
  <si>
    <t>38515461803</t>
  </si>
  <si>
    <t>Rua Ozires Viêira de Souza 285 / Referencia: Ao lado,mini mercado Eldorado. - CEP 79500000 - Centro, Paranaíba, Mato Grosso do Sul</t>
  </si>
  <si>
    <t>5 de maio | 19:38</t>
  </si>
  <si>
    <t>6 de maio | 13:46</t>
  </si>
  <si>
    <t>MEL42246128019LMFFF01</t>
  </si>
  <si>
    <t>2000004421302079</t>
  </si>
  <si>
    <t>Larissa Vitoria</t>
  </si>
  <si>
    <t>05493709511</t>
  </si>
  <si>
    <t>Rua Esteves de Freitas 711 / Referencia: descendo a rua da igreja senhor do Bomfim
tem um pe de árvore na frente da casa - CEP 49200000 - Bomfim, Estância, Sergipe</t>
  </si>
  <si>
    <t>12 de maio | 12:18</t>
  </si>
  <si>
    <t>MEL42246084070LMFFF02</t>
  </si>
  <si>
    <t>2000005590530596</t>
  </si>
  <si>
    <t>paulo sérgio lima</t>
  </si>
  <si>
    <t>38295447823</t>
  </si>
  <si>
    <t>Rua Tapuias 70 / Casa - CEP 18462034 - Vila Ozório, Itararé, São Paulo</t>
  </si>
  <si>
    <t>18462034</t>
  </si>
  <si>
    <t>6 de maio | 00:22</t>
  </si>
  <si>
    <t>6 de maio | 14:51</t>
  </si>
  <si>
    <t>MEL42246063516LMFFF01</t>
  </si>
  <si>
    <t>2000005590509404</t>
  </si>
  <si>
    <t>Suzane Bortolossi Dos Santos</t>
  </si>
  <si>
    <t>44823930886</t>
  </si>
  <si>
    <t>Rua Pelegrino Sabatini Neto 112 / CEP 13253303 - Vila Santa Terezinha, Itatiba, São Paulo</t>
  </si>
  <si>
    <t>13253303</t>
  </si>
  <si>
    <t>6 de maio | 12:20</t>
  </si>
  <si>
    <t>MEL42246057980LMFFF01</t>
  </si>
  <si>
    <t>2000005590488620</t>
  </si>
  <si>
    <t>13256710</t>
  </si>
  <si>
    <t>MEL42246009609LMFFF01</t>
  </si>
  <si>
    <t>2000004421260173</t>
  </si>
  <si>
    <t>damon hill soares campos</t>
  </si>
  <si>
    <t>CPF 06117200510</t>
  </si>
  <si>
    <t>BA156 entrada da cidade, oficina Douglas SN - ao lado de neyCar, Brotas de Macaúbas - CEP: 47560000, Bahia</t>
  </si>
  <si>
    <t>06117200510</t>
  </si>
  <si>
    <t>BA156 entrada da cidade oficina Douglas SN / ao lado de neyCar Referencia: Se estiver fechado entra em contato pelo telefone pra combinar outro local de entrega. (77)93301-5034 - CEP 47560000 - centro, Brotas de Macaúbas, Bahia</t>
  </si>
  <si>
    <t>6 de maio | 04:02</t>
  </si>
  <si>
    <t>MEL42246042436LMXDF01</t>
  </si>
  <si>
    <t>2000004421214563</t>
  </si>
  <si>
    <t>Joao dos Santos</t>
  </si>
  <si>
    <t>CPF 40665573847</t>
  </si>
  <si>
    <t>Rua Campos Salles 400 - Apartamento 14, Bragança Paulista - CEP: 12912020, São Paulo</t>
  </si>
  <si>
    <t>40665573847</t>
  </si>
  <si>
    <t>Rua Voluntário José Marques Gines 42 / RM serv automotivos Referencia: Vermelho - CEP 12910012 - Jardim Recreio, Bragança Paulista, São Paulo</t>
  </si>
  <si>
    <t>12910012</t>
  </si>
  <si>
    <t>6 de maio | 01:50</t>
  </si>
  <si>
    <t>8 de maio | 15:09</t>
  </si>
  <si>
    <t>MEL42245965461LMXDF01</t>
  </si>
  <si>
    <t>2000005590383638</t>
  </si>
  <si>
    <t>Gian Henrique</t>
  </si>
  <si>
    <t>CPF 11718475640</t>
  </si>
  <si>
    <t>Rua do Sapê 105 - Supermercado são Lucas, Monte Verde - CEP: 37653000, Minas Gerais</t>
  </si>
  <si>
    <t>11718475640</t>
  </si>
  <si>
    <t>Rua do Sape 105 / Referencia: Supermercado do barba - CEP 37653000 - Monte Verde, Monte Verde, Minas Gerais</t>
  </si>
  <si>
    <t>Monte Verde</t>
  </si>
  <si>
    <t>37653000</t>
  </si>
  <si>
    <t>6 de maio | 00:35</t>
  </si>
  <si>
    <t>6 de maio | 13:15</t>
  </si>
  <si>
    <t>MEL42245965777LMXDF01</t>
  </si>
  <si>
    <t>2000005590348034</t>
  </si>
  <si>
    <t>Raimundo Pinheiro de Oliveira</t>
  </si>
  <si>
    <t>27670180200</t>
  </si>
  <si>
    <t>Gilberto Mestrinho 34 / casa B Referencia: casa B - CEP 69087351 - Tancredo Neves, Manaus, Amazonas</t>
  </si>
  <si>
    <t>69087351</t>
  </si>
  <si>
    <t>10 de maio | 11:08</t>
  </si>
  <si>
    <t>MEL42245945469LMFFF01</t>
  </si>
  <si>
    <t>2000005590301946</t>
  </si>
  <si>
    <t>Danilo Moura</t>
  </si>
  <si>
    <t>CPF 09486088624</t>
  </si>
  <si>
    <t>Rua Alga Dourada 70, Belo Horizonte - CEP: 31742263, Minas Gerais</t>
  </si>
  <si>
    <t>09486088624</t>
  </si>
  <si>
    <t>QC486417446BR</t>
  </si>
  <si>
    <t>2000005590299826</t>
  </si>
  <si>
    <t>MLB2223268597</t>
  </si>
  <si>
    <t>Terminal Cabo De Engate Audi A3 2000</t>
  </si>
  <si>
    <t>Carlos Silva</t>
  </si>
  <si>
    <t>CPF 15223615700</t>
  </si>
  <si>
    <t>Higinio Ferrera e cunha 45, Areal - CEP: 25845000, Rio de Janeiro</t>
  </si>
  <si>
    <t>15223615700</t>
  </si>
  <si>
    <t>Rua Bolívia 33 / Final da rua Referencia: Entrar na rua bolivia, a 500 metros entrar a direita e subir até o final entrar na rua Jair Silva. - CEP 25730140 - Nogueira, Petrópolis, Rio de Janeiro</t>
  </si>
  <si>
    <t>25730140</t>
  </si>
  <si>
    <t>6 de maio | 02:59</t>
  </si>
  <si>
    <t>8 de maio | 11:02</t>
  </si>
  <si>
    <t>MEL42245930009LMXDF01</t>
  </si>
  <si>
    <t>2000005590281882</t>
  </si>
  <si>
    <t>Valdinei Aparecido da Silva</t>
  </si>
  <si>
    <t>17199218818</t>
  </si>
  <si>
    <t>Rua José Menin 257 / CEP 13876619 - Jardim dos Ipês III, São João da Boa Vista, São Paulo</t>
  </si>
  <si>
    <t>São João da Boa Vista</t>
  </si>
  <si>
    <t>13876619</t>
  </si>
  <si>
    <t>6 de maio | 02:22</t>
  </si>
  <si>
    <t>6 de maio | 12:29</t>
  </si>
  <si>
    <t>MEL42245923467LMFFF01</t>
  </si>
  <si>
    <t>2000005590207290</t>
  </si>
  <si>
    <t>Raquel Roriz</t>
  </si>
  <si>
    <t>CPF 61500429520</t>
  </si>
  <si>
    <t>Travessa José Correia Filho 56, Delmiro Gouveia - CEP: 57480000, Alagoas</t>
  </si>
  <si>
    <t>61500429520</t>
  </si>
  <si>
    <t>Travessa José Corrêa Filho 56 / CEP 57480000 - Eldorado, Delmiro Gouveia, Alagoas</t>
  </si>
  <si>
    <t>Delmiro Gouveia</t>
  </si>
  <si>
    <t>57480000</t>
  </si>
  <si>
    <t>10 de maio | 14:58</t>
  </si>
  <si>
    <t>MEL42245926340LMXDF01</t>
  </si>
  <si>
    <t>2000005590137066</t>
  </si>
  <si>
    <t>Adriano Rocha</t>
  </si>
  <si>
    <t>38109938833</t>
  </si>
  <si>
    <t>Iporanga</t>
  </si>
  <si>
    <t>18330000</t>
  </si>
  <si>
    <t>MEL42245895054LMFFF01</t>
  </si>
  <si>
    <t>2000005590121590</t>
  </si>
  <si>
    <t>eliezer santana peixoto</t>
  </si>
  <si>
    <t>CPF 35940204791</t>
  </si>
  <si>
    <t>Rua Nova Belém 385 - casa, Rio de Janeiro - CEP: 23088190, Rio de Janeiro</t>
  </si>
  <si>
    <t>35940204791</t>
  </si>
  <si>
    <t>Rua Nova Belém 385 / CEP 23088190 - Campo Grande, Rio de Janeiro, Rio de Janeiro</t>
  </si>
  <si>
    <t>23088190</t>
  </si>
  <si>
    <t>6 de maio | 14:13</t>
  </si>
  <si>
    <t>MEL42245888880LMXDF01</t>
  </si>
  <si>
    <t>2000004421098331</t>
  </si>
  <si>
    <t>66300/1</t>
  </si>
  <si>
    <t>MLB3270272938</t>
  </si>
  <si>
    <t>Par Cabo De Freio Traseiro  Palio Attractive Elx 2008 Diante</t>
  </si>
  <si>
    <t>Tor Todo Poderoso Sergiorodrigues</t>
  </si>
  <si>
    <t>CPF 14868658875</t>
  </si>
  <si>
    <t>Praça da Aldeia 1495 - condomínio parque Primavera, Carapicuíba - CEP: 06343320, São Paulo</t>
  </si>
  <si>
    <t>14868658875</t>
  </si>
  <si>
    <t>Avenida São Sebastião 200 / Banco Bradesco Referencia: Banco Bradesco - CEP 18150000 - Centro, Ibiúna, São Paulo</t>
  </si>
  <si>
    <t>6 de maio | 00:57</t>
  </si>
  <si>
    <t>8 de maio | 20:24</t>
  </si>
  <si>
    <t>MEL42245841995LMXDF01</t>
  </si>
  <si>
    <t>2000005590010060</t>
  </si>
  <si>
    <t>Jessica Magalhaes</t>
  </si>
  <si>
    <t>10049793632</t>
  </si>
  <si>
    <t>Rua Sete de Setembro 1064 / Cormecial - CEP 38401568 - Pacaembu, Uberlândia, Minas Gerais</t>
  </si>
  <si>
    <t>38401568</t>
  </si>
  <si>
    <t>6 de maio | 13:14</t>
  </si>
  <si>
    <t>8 de maio | 10:20</t>
  </si>
  <si>
    <t>MEL42245836456LMFFF01</t>
  </si>
  <si>
    <t>2000005589932806</t>
  </si>
  <si>
    <t>9 de maio | 16:42</t>
  </si>
  <si>
    <t>15 de maio | 14:50</t>
  </si>
  <si>
    <t>QC509178755BR</t>
  </si>
  <si>
    <t>2000005589933398</t>
  </si>
  <si>
    <t>Miriam Justina De Lira</t>
  </si>
  <si>
    <t>CPF 02482782155</t>
  </si>
  <si>
    <t>Rua Maria de Lurdes alencar silva 9 - Qd04 lt12, Turvelândia - CEP: 75970000, Goiás</t>
  </si>
  <si>
    <t>02482782155</t>
  </si>
  <si>
    <t>Rua Maria de Lurdes alencar silva 9 / Qd04 lt12 Referencia: Casa do Rogério da construbase ,casa de esquina - CEP 75970000 - Jerônimo Pimenta neves, Turvelândia, Goiás</t>
  </si>
  <si>
    <t>Turvelândia</t>
  </si>
  <si>
    <t>75970000</t>
  </si>
  <si>
    <t>6 de maio | 01:01</t>
  </si>
  <si>
    <t>8 de maio | 10:44</t>
  </si>
  <si>
    <t>MEL42245771809LMXDF01</t>
  </si>
  <si>
    <t>2000005589956102</t>
  </si>
  <si>
    <t>markis silveira</t>
  </si>
  <si>
    <t>07147596943</t>
  </si>
  <si>
    <t>Otacílio Costa</t>
  </si>
  <si>
    <t>88540000</t>
  </si>
  <si>
    <t>MEL42245776933LMFFF01</t>
  </si>
  <si>
    <t>2000005589921356</t>
  </si>
  <si>
    <t>Rogerio de Souza</t>
  </si>
  <si>
    <t>01177185563</t>
  </si>
  <si>
    <t>Teotonio dourado filho 430 / Casa - CEP 44900000 - Irecê, Bahia</t>
  </si>
  <si>
    <t>Irecê</t>
  </si>
  <si>
    <t>44900000</t>
  </si>
  <si>
    <t>6 de maio | 02:11</t>
  </si>
  <si>
    <t>MEL42245764825LMFFF01</t>
  </si>
  <si>
    <t>2000005589889946</t>
  </si>
  <si>
    <t>Maria Quiteria Da Silva Santos</t>
  </si>
  <si>
    <t>11899028420</t>
  </si>
  <si>
    <t>Rua beatriz lopes stábile 607 / casa - CEP 16201521 - acapulco, Birigui, São Paulo</t>
  </si>
  <si>
    <t>Birigui</t>
  </si>
  <si>
    <t>16201521</t>
  </si>
  <si>
    <t>5 de maio | 19:08</t>
  </si>
  <si>
    <t>6 de maio | 15:44</t>
  </si>
  <si>
    <t>MEL42245792166LMFFF01</t>
  </si>
  <si>
    <t>2000005589884006</t>
  </si>
  <si>
    <t>jeferson fagundes</t>
  </si>
  <si>
    <t>10169126412</t>
  </si>
  <si>
    <t>Rua Doutor Luis Pontes de Miranda 42 / Sala 05 Referencia: Perfil Cópia - CEP 57020902 - Centro, Maceió, Alagoas</t>
  </si>
  <si>
    <t>57020902</t>
  </si>
  <si>
    <t>8 de maio | 12:41</t>
  </si>
  <si>
    <t>MEL42245750585LMFFF01</t>
  </si>
  <si>
    <t>2000005589879326</t>
  </si>
  <si>
    <t>Chegou em 5 de maio</t>
  </si>
  <si>
    <t>gilmar winter</t>
  </si>
  <si>
    <t>CPF 98200348920</t>
  </si>
  <si>
    <t>Rua Hebe 245 - c1, Barueri - CEP: 06436080, São Paulo</t>
  </si>
  <si>
    <t>98200348920</t>
  </si>
  <si>
    <t>Rua Toledo 48 / c1 Referencia: c1 - CEP 06448265 - Jardim Ana Cristina(Votupoca), Barueri, São Paulo</t>
  </si>
  <si>
    <t>06448265</t>
  </si>
  <si>
    <t>5 de maio | 15:54</t>
  </si>
  <si>
    <t>5 de maio | 18:35</t>
  </si>
  <si>
    <t>42245748951</t>
  </si>
  <si>
    <t>2000005589835610</t>
  </si>
  <si>
    <t>Alci Ramos de Sousa Ramos de Sousa</t>
  </si>
  <si>
    <t>CPF 09439335874</t>
  </si>
  <si>
    <t>Rua João Mendes 144, Indaiatuba - CEP: 13345456, São Paulo</t>
  </si>
  <si>
    <t>09439335874</t>
  </si>
  <si>
    <t>RUA TERUO IMANISHI 310 / Loja - CEP 13344490 - JARDIM NOVA INDAIÁ, Indaiatuba, São Paulo</t>
  </si>
  <si>
    <t>13344490</t>
  </si>
  <si>
    <t>6 de maio | 02:01</t>
  </si>
  <si>
    <t>10 de maio | 13:54</t>
  </si>
  <si>
    <t>MEL42245767074LMXDF01</t>
  </si>
  <si>
    <t>https://myaccount.mercadolivre.com.br/shipments/42245767074/detail</t>
  </si>
  <si>
    <t>2000005589757716</t>
  </si>
  <si>
    <t>lauane paes</t>
  </si>
  <si>
    <t>06362953975</t>
  </si>
  <si>
    <t>Rua alci Teixeira 233 / Irabele Moveis - CEP 88343103 - Rio Pequeno, Camboriú, Santa Catarina</t>
  </si>
  <si>
    <t>Camboriú</t>
  </si>
  <si>
    <t>88343103</t>
  </si>
  <si>
    <t>5 de maio | 22:36</t>
  </si>
  <si>
    <t>6 de maio | 13:31</t>
  </si>
  <si>
    <t>MEL42245697131LMFFF01</t>
  </si>
  <si>
    <t>2000004420957389</t>
  </si>
  <si>
    <t>alexandro de lima coutinho</t>
  </si>
  <si>
    <t>77056779468</t>
  </si>
  <si>
    <t>Avenida Comendador Renato Ribeiro Coutinho 1529 / Prox. Banco Do Brasil Referencia: prox. banco do brasil - CEP 58340000 - Centro, Sapé, Paraíba</t>
  </si>
  <si>
    <t>7 de maio | 09:04</t>
  </si>
  <si>
    <t>MEL42245731090LMFFF01</t>
  </si>
  <si>
    <t>2000005589682370</t>
  </si>
  <si>
    <t>cleyton mec</t>
  </si>
  <si>
    <t>CPF 10626974720</t>
  </si>
  <si>
    <t>Estrada Do Guerengue 543 - Casa 31, Rio de Janeiro - CEP: 22713001, Rio de Janeiro</t>
  </si>
  <si>
    <t>10626974720</t>
  </si>
  <si>
    <t>Rua Arália 13 / 126 Referencia: Loja Pet e gato - CEP 22710010 - Curicica, Rio de Janeiro, Rio de Janeiro</t>
  </si>
  <si>
    <t>22710010</t>
  </si>
  <si>
    <t>6 de maio | 00:42</t>
  </si>
  <si>
    <t>6 de maio | 15:28</t>
  </si>
  <si>
    <t>MEL42245697224LMXDF01</t>
  </si>
  <si>
    <t>2000005589749758</t>
  </si>
  <si>
    <t>MLB3068734570</t>
  </si>
  <si>
    <t>Bandeja Polo Classic 1996 Á 2001 Lado Esquerdo Com Pivô</t>
  </si>
  <si>
    <t>bobb mega</t>
  </si>
  <si>
    <t>CPF 00616661738</t>
  </si>
  <si>
    <t>Estrada santa maura  150 - Bloco 11 apto 208, Rio de Janeiro - CEP: 22780170, Rio de Janeiro</t>
  </si>
  <si>
    <t>00616661738</t>
  </si>
  <si>
    <t>Rua Henrique Tonetti Bairro Jardim Guanabara 304 / Referencia: Em Frente Ao Mercado Triangulo - CEP 36640000 - Jardim guanabara, Mar de Espanha, Minas Gerais</t>
  </si>
  <si>
    <t>6 de maio | 01:13</t>
  </si>
  <si>
    <t>MEL42245694807LMXDF01</t>
  </si>
  <si>
    <t>2000005589741646</t>
  </si>
  <si>
    <t>jose monteiro motta neto</t>
  </si>
  <si>
    <t>08556858830</t>
  </si>
  <si>
    <t>Avenida Benedito de C. Barros 93 / Referencia: avenida da biquinha - CEP 18285000 - centro, Cesário Lange, São Paulo</t>
  </si>
  <si>
    <t>8 de maio | 11:35</t>
  </si>
  <si>
    <t>MEL42245725550LMFFF01</t>
  </si>
  <si>
    <t>2000005589720270</t>
  </si>
  <si>
    <t>MLB2106956822</t>
  </si>
  <si>
    <t>Kit Pino Guia Bucha Pinça Freio Agile Celta Classic Corsa</t>
  </si>
  <si>
    <t>Alessandra Assis Lopes</t>
  </si>
  <si>
    <t>CPF 05467324705</t>
  </si>
  <si>
    <t>Maici 378 - casa, Rio de Janeiro - CEP: 21920030, Rio de Janeiro</t>
  </si>
  <si>
    <t>05467324705</t>
  </si>
  <si>
    <t>Rua Jacauna 51 / fundos casa 2 Referencia: entre a rua da Capela e a rua Assis Carneiro - CEP 20740270 - Piedade, Rio de Janeiro, Rio de Janeiro</t>
  </si>
  <si>
    <t>20740270</t>
  </si>
  <si>
    <t>6 de maio | 00:18</t>
  </si>
  <si>
    <t>6 de maio | 19:28</t>
  </si>
  <si>
    <t>MEL42245677405LMXDF01</t>
  </si>
  <si>
    <t>2000005589550248</t>
  </si>
  <si>
    <t>Tamires Fantato de Camargo</t>
  </si>
  <si>
    <t>38020638806</t>
  </si>
  <si>
    <t>RUA VALENTIM AMARAL 152 / Loja Elba - CEP 13520000 - Santa Cruz, São Pedro, São Paulo</t>
  </si>
  <si>
    <t>6 de maio | 00:13</t>
  </si>
  <si>
    <t>MEL42245604491LMFFF01</t>
  </si>
  <si>
    <t>https://myaccount.mercadolivre.com.br/shipments/42245604491/detail</t>
  </si>
  <si>
    <t>2000004420871519</t>
  </si>
  <si>
    <t>Patrick Barbosa Nicodemus</t>
  </si>
  <si>
    <t>16796894790</t>
  </si>
  <si>
    <t>Rua da Paz 198 / Frente associaco - CEP 29142626 - Jardim Botânico, Cariacica, Espírito Santo</t>
  </si>
  <si>
    <t>29142626</t>
  </si>
  <si>
    <t>5 de maio | 21:28</t>
  </si>
  <si>
    <t>MEL42245609367LMFFF01</t>
  </si>
  <si>
    <t>2000004420867755</t>
  </si>
  <si>
    <t>Ana Paula Camilo dos Santos</t>
  </si>
  <si>
    <t>92254390082</t>
  </si>
  <si>
    <t>Travessa Vitória 555 / apto 102 - CEP 94828750 - Maria Regina, Alvorada, Rio Grande do Sul</t>
  </si>
  <si>
    <t>94828750</t>
  </si>
  <si>
    <t>5 de maio | 21:17</t>
  </si>
  <si>
    <t>6 de maio | 16:15</t>
  </si>
  <si>
    <t>MEL42245641368LMFFF01</t>
  </si>
  <si>
    <t>2000005589516262</t>
  </si>
  <si>
    <t>Lucas Alves da Silva Dal Paz</t>
  </si>
  <si>
    <t>03110677199</t>
  </si>
  <si>
    <t>Rua Peron José 347 / CEP 77490000 - Cristalândia, Tocantins</t>
  </si>
  <si>
    <t>Cristalândia</t>
  </si>
  <si>
    <t>77490000</t>
  </si>
  <si>
    <t>5 de maio | 17:05</t>
  </si>
  <si>
    <t>10 de maio | 12:01</t>
  </si>
  <si>
    <t>MEL42245589585LMFFF01</t>
  </si>
  <si>
    <t>2000005589377958</t>
  </si>
  <si>
    <t>Gilberto Carvalho</t>
  </si>
  <si>
    <t>03168994880</t>
  </si>
  <si>
    <t>Rua José Vicente Pedreira 1549 / Referencia: MF eletronica autos - CEP 13425010 - Jardim Caxambu, Piracicaba, São Paulo</t>
  </si>
  <si>
    <t>13425010</t>
  </si>
  <si>
    <t>7 de maio | 00:01</t>
  </si>
  <si>
    <t>MEL42245571802LMFFF01</t>
  </si>
  <si>
    <t>2000005589329772</t>
  </si>
  <si>
    <t>GABRIEL  VALOIS</t>
  </si>
  <si>
    <t>CPF 06490861550</t>
  </si>
  <si>
    <t>DR OZORIO DE ARAUJO RAMOS 370, Aracaju - CEP: 49020700, Sergipe</t>
  </si>
  <si>
    <t>06490861550</t>
  </si>
  <si>
    <t>Rua Doutor Osório de Araújo Ramos 370 / Referencia: COND. MANSAO QUEENS PLAZA - CEP 49020700 - Treze de Julho, Aracaju, Sergipe</t>
  </si>
  <si>
    <t>49020700</t>
  </si>
  <si>
    <t>11 de maio | 10:02</t>
  </si>
  <si>
    <t>MEL42245513643LMXDF01</t>
  </si>
  <si>
    <t>2000005589301868</t>
  </si>
  <si>
    <t>Vinicius Nobre</t>
  </si>
  <si>
    <t>22810849811</t>
  </si>
  <si>
    <t>Rua Barão de Jaguara 970 / APTO 194 - CEP 01520010 - Cambuci, São Paulo, São Paulo</t>
  </si>
  <si>
    <t>5 de maio | 13:44</t>
  </si>
  <si>
    <t>5 de maio | 19:25</t>
  </si>
  <si>
    <t>MEL42245500829LMFFF01</t>
  </si>
  <si>
    <t>2000004420741185</t>
  </si>
  <si>
    <t>PAR-FTK22104</t>
  </si>
  <si>
    <t>MLB3175020507</t>
  </si>
  <si>
    <t>Par Pivô Da Bandeja Dianteira Ix35 2010 A 2017</t>
  </si>
  <si>
    <t>Hellen Kamily Ottobeli de Oliveira</t>
  </si>
  <si>
    <t>CPF 02325716279</t>
  </si>
  <si>
    <t>Rua 56 SN - Qd 76 Lt 55, Araguaína - CEP: 77820198, Tocantins</t>
  </si>
  <si>
    <t>02325716279</t>
  </si>
  <si>
    <t>Travessa Eurico Dutra 631 / número real 631- A - CEP 68025080 - Floresta, Santarém, Pará</t>
  </si>
  <si>
    <t>68025080</t>
  </si>
  <si>
    <t>6 de maio | 03:30</t>
  </si>
  <si>
    <t>12 de maio | 14:14</t>
  </si>
  <si>
    <t>MEL42245506570LMXDF01</t>
  </si>
  <si>
    <t>2000005589206028</t>
  </si>
  <si>
    <t>MLB2223596476</t>
  </si>
  <si>
    <t>Pino Guia  Pinça De Freio Spin 2013 A 2019</t>
  </si>
  <si>
    <t>sabrina Flores Pinto Sabrina</t>
  </si>
  <si>
    <t>CPF 07096602518</t>
  </si>
  <si>
    <t>Rua pompilho santana 348 - casa, Irará - CEP: 44255000, Bahia</t>
  </si>
  <si>
    <t>07096602518</t>
  </si>
  <si>
    <t>QC624057451BR</t>
  </si>
  <si>
    <t>2000005589145458</t>
  </si>
  <si>
    <t>Davi Cristo</t>
  </si>
  <si>
    <t>06776200637</t>
  </si>
  <si>
    <t>Rua Teleférico 138 / CEP 32113280 - Arvoredo, Contagem, Minas Gerais</t>
  </si>
  <si>
    <t>32113280</t>
  </si>
  <si>
    <t>5 de maio | 18:24</t>
  </si>
  <si>
    <t>6 de maio | 13:10</t>
  </si>
  <si>
    <t>MEL42245465532LMFFF01</t>
  </si>
  <si>
    <t>2000005589109774</t>
  </si>
  <si>
    <t>Walter bernardino</t>
  </si>
  <si>
    <t>10506852458</t>
  </si>
  <si>
    <t>Prefeito Arys Costa 45 / CEP 57955000 - Adélia Lira, Maragogi, Alagoas</t>
  </si>
  <si>
    <t>7 de maio | 15:24</t>
  </si>
  <si>
    <t>MEL42245454686LMFFF01</t>
  </si>
  <si>
    <t>2000005589030354</t>
  </si>
  <si>
    <t>Herique Bitencourt</t>
  </si>
  <si>
    <t>CPF 39875187828</t>
  </si>
  <si>
    <t>Rua Peru 38, Diadema - CEP: 09921150, São Paulo</t>
  </si>
  <si>
    <t>39875187828</t>
  </si>
  <si>
    <t>Rua Yayá 235 / Blc girassol ap 181 - CEP 09941445 - Canhema, Diadema, São Paulo</t>
  </si>
  <si>
    <t>09941445</t>
  </si>
  <si>
    <t>6 de maio | 02:26</t>
  </si>
  <si>
    <t>6 de maio | 16:17</t>
  </si>
  <si>
    <t>MEL42245412448LMXDF01</t>
  </si>
  <si>
    <t>2000005589000422</t>
  </si>
  <si>
    <t>gilson garajau</t>
  </si>
  <si>
    <t>94027641604</t>
  </si>
  <si>
    <t>Rua Francisco Passos 673 / CEP 32185090 - Pedra Azul, Contagem, Minas Gerais</t>
  </si>
  <si>
    <t>32185090</t>
  </si>
  <si>
    <t>5 de maio | 16:42</t>
  </si>
  <si>
    <t>6 de maio | 13:36</t>
  </si>
  <si>
    <t>MEL42245364671LMFFF01</t>
  </si>
  <si>
    <t>2000005588973078</t>
  </si>
  <si>
    <t>Ana Cláudia Carvalho Celestino Guilherme</t>
  </si>
  <si>
    <t>02062339305</t>
  </si>
  <si>
    <t>Rua São Pedro 53 / Referencia: Primeira casa em frente o campo de futebol, ao lado do colégio Antonio Dias Macedo - CEP 60860140 - Dias Macedo, Fortaleza, Ceará</t>
  </si>
  <si>
    <t>60860140</t>
  </si>
  <si>
    <t>8 de maio | 02:47</t>
  </si>
  <si>
    <t>10 de maio | 08:17</t>
  </si>
  <si>
    <t>MEL42245354707LMFFF01</t>
  </si>
  <si>
    <t>2000005588972338</t>
  </si>
  <si>
    <t>Paulo Rodolfo</t>
  </si>
  <si>
    <t>40792720814</t>
  </si>
  <si>
    <t>Rua Madre Maria Gema de Jesus 511 / Referencia: rua sem saída - CEP 12227180 - Parque Santa Rita, São José dos Campos, São Paulo</t>
  </si>
  <si>
    <t>12227180</t>
  </si>
  <si>
    <t>6 de maio | 00:12</t>
  </si>
  <si>
    <t>6 de maio | 15:10</t>
  </si>
  <si>
    <t>MEL42245387846LMFFF01</t>
  </si>
  <si>
    <t>2000005588960432</t>
  </si>
  <si>
    <t xml:space="preserve">Gilliard  Gonçalves </t>
  </si>
  <si>
    <t>13457409641</t>
  </si>
  <si>
    <t>Maria Luzia Alves 205 / CEP 39250000 - Bela vista, Lassance, Minas Gerais</t>
  </si>
  <si>
    <t>Lassance</t>
  </si>
  <si>
    <t>39250000</t>
  </si>
  <si>
    <t>10 de maio | 14:33</t>
  </si>
  <si>
    <t>MEL42245345453LMFFF01</t>
  </si>
  <si>
    <t>2000004420624727</t>
  </si>
  <si>
    <t>Sandro Peres</t>
  </si>
  <si>
    <t>83041753634</t>
  </si>
  <si>
    <t>Avenida Presidente Juscelino Kubitscheck 6267 / Referencia: Sandro auto center - CEP 36090000 - Nova Era, Juiz de Fora, Minas Gerais</t>
  </si>
  <si>
    <t>36090000</t>
  </si>
  <si>
    <t>8 de maio | 11:24</t>
  </si>
  <si>
    <t>MEL42245338393LMFFF01</t>
  </si>
  <si>
    <t>2000005588934464</t>
  </si>
  <si>
    <t>guilherme oliveira</t>
  </si>
  <si>
    <t>CPF 03696012033</t>
  </si>
  <si>
    <t>Av Cruz De Malta 1525, Charqueadas - CEP: 96745000, Rio Grande do Sul</t>
  </si>
  <si>
    <t>03696012033</t>
  </si>
  <si>
    <t>estrada ers 401 4441 / pneumax Referencia: Pneumax Ao Lado Posto Shell - CEP 96745000 - centro, Charqueadas, Rio Grande do Sul</t>
  </si>
  <si>
    <t>Charqueadas</t>
  </si>
  <si>
    <t>96745000</t>
  </si>
  <si>
    <t>MEL42245336259LMXDF01</t>
  </si>
  <si>
    <t>2000005588932336</t>
  </si>
  <si>
    <t>ANTONIO KINDA GONCALVES ALFREDO 30303012811</t>
  </si>
  <si>
    <t>27726468000114</t>
  </si>
  <si>
    <t>Rua Confederação dos Tamoios 776 / Oficina Auto Tecn - CEP 08380220 - Jardim Iguatemi, São Paulo, São Paulo</t>
  </si>
  <si>
    <t>08380220</t>
  </si>
  <si>
    <t>8 de maio | 02:40</t>
  </si>
  <si>
    <t>8 de maio | 10:30</t>
  </si>
  <si>
    <t>MEL42245333315LMFFF01</t>
  </si>
  <si>
    <t>2000005588913078</t>
  </si>
  <si>
    <t>22713003</t>
  </si>
  <si>
    <t>2000005588893402</t>
  </si>
  <si>
    <t>Jose augusto martins Martins</t>
  </si>
  <si>
    <t>CPF 35208392615</t>
  </si>
  <si>
    <t>Rua Professora Maria Alves Castilho 919 - Sobrado, Uberlândia - CEP: 38408260, Minas Gerais</t>
  </si>
  <si>
    <t>35208392615</t>
  </si>
  <si>
    <t>Rua Professora Maria Alves Castilho 919 / Sobrado Referencia: se não tiver ninguém em casa favor entregar na oficina mecânica abaixo domeu endereço. - CEP 38408260 - Santa Mônica, Uberlândia, Minas Gerais</t>
  </si>
  <si>
    <t>38408260</t>
  </si>
  <si>
    <t>5 de maio | 22:49</t>
  </si>
  <si>
    <t>8 de maio | 09:59</t>
  </si>
  <si>
    <t>MEL42245319369LMXDF01</t>
  </si>
  <si>
    <t>2000005588864376</t>
  </si>
  <si>
    <t>MLB2605565144</t>
  </si>
  <si>
    <t>bravo motors centro automorivo</t>
  </si>
  <si>
    <t>CPF 32034981898</t>
  </si>
  <si>
    <t>Rua Ministro Dilson Funaro 1085 - em frente shopping serramar, Caraguatatuba - CEP: 11672150, São Paulo</t>
  </si>
  <si>
    <t>32034981898</t>
  </si>
  <si>
    <t>Avenida Pedro Reginaldo da Costa 60 / BRAVO MECANICA - CEP 11666800 - Balneário dos Golfinhos, Caraguatatuba, São Paulo</t>
  </si>
  <si>
    <t>11666800</t>
  </si>
  <si>
    <t>6 de maio | 01:16</t>
  </si>
  <si>
    <t>6 de maio | 16:26</t>
  </si>
  <si>
    <t>MEL42245338696LMXDF01</t>
  </si>
  <si>
    <t>2000004420556789</t>
  </si>
  <si>
    <t>guttemberg palmeira</t>
  </si>
  <si>
    <t>06793069438</t>
  </si>
  <si>
    <t>Rua Hermelindo Del Rosso 575 / Mercado Jj - CEP 14078678 - Jardim Iara, Ribeirão Preto, São Paulo</t>
  </si>
  <si>
    <t>14078678</t>
  </si>
  <si>
    <t>5 de maio | 23:20</t>
  </si>
  <si>
    <t>6 de maio | 13:45</t>
  </si>
  <si>
    <t>MEL42245296600LMFFF01</t>
  </si>
  <si>
    <t>2000005588718840</t>
  </si>
  <si>
    <t>Grouchy Bueno</t>
  </si>
  <si>
    <t>91649650159</t>
  </si>
  <si>
    <t>Rua Frei Odorico Durieux 199 / Referencia: rua da navelux, sentido praia - CEP 88370200 - Centro, Navegantes, Santa Catarina</t>
  </si>
  <si>
    <t>Navegantes</t>
  </si>
  <si>
    <t>88370200</t>
  </si>
  <si>
    <t>6 de maio | 13:49</t>
  </si>
  <si>
    <t>MEL42245241611LMFFF01</t>
  </si>
  <si>
    <t>2000005588587720</t>
  </si>
  <si>
    <t>willian souza albani</t>
  </si>
  <si>
    <t>14665285756</t>
  </si>
  <si>
    <t>praça Osvaldo Lopes 80 / loja Nutrimaq - CEP 29890000 - centro, Montanha, Espírito Santo</t>
  </si>
  <si>
    <t>5 de maio | 14:58</t>
  </si>
  <si>
    <t>8 de maio | 16:49</t>
  </si>
  <si>
    <t>MEL42245219574LMFFF01</t>
  </si>
  <si>
    <t>2000005588586660</t>
  </si>
  <si>
    <t>kleber santos</t>
  </si>
  <si>
    <t>CPF 34035449822</t>
  </si>
  <si>
    <t>Rua Doutora Aparecida Fernandes De Jesus Domingues 583 - Torre 28 apto 2, Cotia - CEP: 06700453, São Paulo</t>
  </si>
  <si>
    <t>34035449822</t>
  </si>
  <si>
    <t>Rua Doutora Aparecida Fernandes de Jesus Domingues 583 / AP 2 TOR 28 - CEP 06700453 - Jardim Petrópolis, Cotia, São Paulo</t>
  </si>
  <si>
    <t>06700453</t>
  </si>
  <si>
    <t>5 de maio | 16:00</t>
  </si>
  <si>
    <t>5 de maio | 20:22</t>
  </si>
  <si>
    <t>42245215638</t>
  </si>
  <si>
    <t>2000005588541544</t>
  </si>
  <si>
    <t>sidnei costa</t>
  </si>
  <si>
    <t>CPF 13974927832</t>
  </si>
  <si>
    <t>Rua Sorocaba 148 - Casa, Taboão da Serra - CEP: 06780250, São Paulo</t>
  </si>
  <si>
    <t>13974927832</t>
  </si>
  <si>
    <t>Rua Sorocaba 148 / Casa - CEP 06780250 - Arraial Paulista, Taboão da Serra, São Paulo</t>
  </si>
  <si>
    <t>06780250</t>
  </si>
  <si>
    <t>5 de maio | 15:57</t>
  </si>
  <si>
    <t>5 de maio | 17:40</t>
  </si>
  <si>
    <t>42245200670</t>
  </si>
  <si>
    <t>2000004420473255</t>
  </si>
  <si>
    <t>domingos geovane de oliveira geovane</t>
  </si>
  <si>
    <t>02806345600</t>
  </si>
  <si>
    <t>Rua Manoel José Calixto 47 / ap 201 Referencia: Primeira Rua A Direita Aps A Oficina Mecnica Do Vaninho
se não tiver ninguém em casa favor ligar chego até 5 minutos, obrigado. - CEP 36140000 - Centro, Lima Duarte, Minas Gerais</t>
  </si>
  <si>
    <t>5 de maio | 16:22</t>
  </si>
  <si>
    <t>6 de maio | 14:28</t>
  </si>
  <si>
    <t>MEL42245193972LMFFF01</t>
  </si>
  <si>
    <t>2000005588542196</t>
  </si>
  <si>
    <t>Reginaldo Nascimento</t>
  </si>
  <si>
    <t>80582850568</t>
  </si>
  <si>
    <t>4 Travessa Padre Antônio 7 / Terreo Referencia: travessa em frente ao bar de Dona Val - CEP 40335150 - Pero Vaz, Salvador, Bahia</t>
  </si>
  <si>
    <t>40335150</t>
  </si>
  <si>
    <t>6 de maio | 00:01</t>
  </si>
  <si>
    <t>6 de maio | 14:25</t>
  </si>
  <si>
    <t>MEL42245157967LMFFF01</t>
  </si>
  <si>
    <t>2000005588524948</t>
  </si>
  <si>
    <t>Ricardo Ferreira dos Santos</t>
  </si>
  <si>
    <t>CPF 29209954807</t>
  </si>
  <si>
    <t>Veneza 1122 - Casa 1, Santana De Parnaiba - CEP: 06516055, São Paulo</t>
  </si>
  <si>
    <t>29209954807</t>
  </si>
  <si>
    <t>Rua Veneza 1122 / Casa 1 - CEP 06516055 - Jardim Isaura, Santana de Parnaíba, São Paulo</t>
  </si>
  <si>
    <t>06516055</t>
  </si>
  <si>
    <t>5 de maio | 19:26</t>
  </si>
  <si>
    <t>42245189402</t>
  </si>
  <si>
    <t>2000004420412181</t>
  </si>
  <si>
    <t>PVI1047</t>
  </si>
  <si>
    <t>MLB3127560581</t>
  </si>
  <si>
    <t>Pivô Bandeja Ambos Lados Corsa Frente Montana 2004 A 2010</t>
  </si>
  <si>
    <t>Dayvisson Silva Da Cruz</t>
  </si>
  <si>
    <t>CPF 42554133808</t>
  </si>
  <si>
    <t>Rua João de Paula 206 - casa 4, Potim - CEP: 12525000, São Paulo</t>
  </si>
  <si>
    <t>42554133808</t>
  </si>
  <si>
    <t>9 de maio | 12:19</t>
  </si>
  <si>
    <t>QC515350616BR</t>
  </si>
  <si>
    <t>2000005575734468</t>
  </si>
  <si>
    <t>MARIA Carolina</t>
  </si>
  <si>
    <t>CPF 46575356842</t>
  </si>
  <si>
    <t>Rua Régis dos Santos Quirino 50, Pratânia - CEP: 18660555, São Paulo</t>
  </si>
  <si>
    <t>46575356842</t>
  </si>
  <si>
    <t>Rua Régis dos Santos Quirino 50 / CEP 18660555 - Núcleo Habitacional CDHU Pratânia E, Pratânia, São Paulo</t>
  </si>
  <si>
    <t>Pratânia</t>
  </si>
  <si>
    <t>18660555</t>
  </si>
  <si>
    <t>6 de maio | 00:51</t>
  </si>
  <si>
    <t>6 de maio | 12:17</t>
  </si>
  <si>
    <t>MEL42239762503LMXDF01</t>
  </si>
  <si>
    <t>2000004420404131</t>
  </si>
  <si>
    <t>MLB2832788237</t>
  </si>
  <si>
    <t>gabriel oliveira</t>
  </si>
  <si>
    <t>CPF 52156296847</t>
  </si>
  <si>
    <t>rua Santa Cecília .Jd Laura 89239, são Bernardo do campo - CEP: 09852440, São Paulo</t>
  </si>
  <si>
    <t>52156296847</t>
  </si>
  <si>
    <t>rua santa cecilia 89239 / casa próx a lombada Referencia: casa fica próximo a lombada da rua, entre uma casa de portão cinza e a outra casa vermelha - CEP 09852440 - Alvarenga, São Bernardo do Campo, São Paulo</t>
  </si>
  <si>
    <t>09852440</t>
  </si>
  <si>
    <t>5 de maio | 16:02</t>
  </si>
  <si>
    <t>5 de maio | 19:01</t>
  </si>
  <si>
    <t>42245098141</t>
  </si>
  <si>
    <t>2000005587708510</t>
  </si>
  <si>
    <t>Jhonatan Silva</t>
  </si>
  <si>
    <t>04427054331</t>
  </si>
  <si>
    <t>Rua Visconde de Cauípe 146 / Portão cromado Referencia: portão grande cromado. - CEP 60525581 - João XXIII, Fortaleza, Ceará</t>
  </si>
  <si>
    <t>60525581</t>
  </si>
  <si>
    <t>5 de maio | 22:58</t>
  </si>
  <si>
    <t>7 de maio | 10:46</t>
  </si>
  <si>
    <t>MEL42244868950LMFFF01</t>
  </si>
  <si>
    <t>2000004420284789</t>
  </si>
  <si>
    <t>Letícia Franco</t>
  </si>
  <si>
    <t>CPF 48733299811</t>
  </si>
  <si>
    <t>Rua Manoel João da Silva 155, Hortolândia - CEP: 13185143, São Paulo</t>
  </si>
  <si>
    <t>48733299811</t>
  </si>
  <si>
    <t>Rua Manoel João da Silva 155 / Referencia: Condomínio Residencial Vivenda do Girassol. Bloco 21 apartamento 11. - CEP 13185143 - Vila Inema, Hortolândia, São Paulo</t>
  </si>
  <si>
    <t>13185143</t>
  </si>
  <si>
    <t>6 de maio | 15:39</t>
  </si>
  <si>
    <t>MEL42245055828LMXDF01</t>
  </si>
  <si>
    <t>2000004420251187</t>
  </si>
  <si>
    <t>rodrigo kroth aires</t>
  </si>
  <si>
    <t>09005890940</t>
  </si>
  <si>
    <t>Rua Nereu Ramos 421 / Perto do cemitério Referencia: Perto do cemitério - CEP 85580000 - Menino Deus, Itapejara d'Oeste, Paraná</t>
  </si>
  <si>
    <t>6 de maio | 03:00</t>
  </si>
  <si>
    <t>8 de maio | 10:17</t>
  </si>
  <si>
    <t>MEL42245034726LMFFF01</t>
  </si>
  <si>
    <t>2000005588087096</t>
  </si>
  <si>
    <t>MLB3084387172</t>
  </si>
  <si>
    <t>Morceguinho Dianteira Direita Montana 2011 A 2016</t>
  </si>
  <si>
    <t>José Marcelino Coelho Régis</t>
  </si>
  <si>
    <t>CPF 18046673587</t>
  </si>
  <si>
    <t>Rua Dr Seabra 17 - Casa, Remanso - CEP: 47200000, Bahia</t>
  </si>
  <si>
    <t>18046673587</t>
  </si>
  <si>
    <t>Remanso</t>
  </si>
  <si>
    <t>47200000</t>
  </si>
  <si>
    <t>2000005587905474</t>
  </si>
  <si>
    <t>JOSE SIDINEI MENGER RICKROT RICKROT</t>
  </si>
  <si>
    <t>69622728049</t>
  </si>
  <si>
    <t>Rua Taquari 410 / Casa - CEP 92330460 - Mathias Velho, Canoas, Rio Grande do Sul</t>
  </si>
  <si>
    <t>92330460</t>
  </si>
  <si>
    <t>5 de maio | 16:29</t>
  </si>
  <si>
    <t>MEL42244919527LMFFF01</t>
  </si>
  <si>
    <t>2000005587850936</t>
  </si>
  <si>
    <t>Ricardo Lima</t>
  </si>
  <si>
    <t>41932442880</t>
  </si>
  <si>
    <t>Rua Adoniram Barbosa 272 / auto mecanica impact - CEP 06462000 - Parque Imperial, Barueri, São Paulo</t>
  </si>
  <si>
    <t>06462000</t>
  </si>
  <si>
    <t>5 de maio | 13:43</t>
  </si>
  <si>
    <t>5 de maio | 21:27</t>
  </si>
  <si>
    <t>MEL42244895831LMFFF01</t>
  </si>
  <si>
    <t>2000005587669028</t>
  </si>
  <si>
    <t>Hugo leona reis</t>
  </si>
  <si>
    <t>CPF 05488801740</t>
  </si>
  <si>
    <t>Dr Cecílio 30 - Qd 04, Maricá - CEP: 24913090, Rio de Janeiro</t>
  </si>
  <si>
    <t>05488801740</t>
  </si>
  <si>
    <t>Rua Cecílio Rodrigues de Souza 30 / Quadra 04 - CEP 24913090 - Itapeba, Maricá, Rio de Janeiro</t>
  </si>
  <si>
    <t>24913090</t>
  </si>
  <si>
    <t>6 de maio | 02:39</t>
  </si>
  <si>
    <t>7 de maio | 12:10</t>
  </si>
  <si>
    <t>MEL42244852938LMXDF01</t>
  </si>
  <si>
    <t>2000005587427504</t>
  </si>
  <si>
    <t>ftk00205</t>
  </si>
  <si>
    <t>MLB3347504870</t>
  </si>
  <si>
    <t>Pivô Ambos Os Lados Bandeja Sonata 2011 A 2014</t>
  </si>
  <si>
    <t>matheus gonçalves</t>
  </si>
  <si>
    <t>CPF 41386839841</t>
  </si>
  <si>
    <t>Avenida Afrânio Peixoto 502, Diadema - CEP: 09971360, São Paulo</t>
  </si>
  <si>
    <t>41386839841</t>
  </si>
  <si>
    <t>Avenida Afrânio Peixoto 502 / CEP 09971360 - Eldorado, Diadema, São Paulo</t>
  </si>
  <si>
    <t>09971360</t>
  </si>
  <si>
    <t>6 de maio | 13:55</t>
  </si>
  <si>
    <t>MEL42244756764LMXDF01</t>
  </si>
  <si>
    <t>2000005587405508</t>
  </si>
  <si>
    <t>marcelo silva</t>
  </si>
  <si>
    <t>88978656072</t>
  </si>
  <si>
    <t>Rua Rio Branco 806 / Bloco 2 Apto 401 - CEP 94935570 - Ponta Porã, Cachoeirinha, Rio Grande do Sul</t>
  </si>
  <si>
    <t>94935570</t>
  </si>
  <si>
    <t>5 de maio | 15:39</t>
  </si>
  <si>
    <t>6 de maio | 12:22</t>
  </si>
  <si>
    <t>MEL42244713311LMFFF01</t>
  </si>
  <si>
    <t>2000005587389090</t>
  </si>
  <si>
    <t>MLB3142470353</t>
  </si>
  <si>
    <t>Bandeja Dianteira Direita Com Pivô Sandero 2014 A 2019</t>
  </si>
  <si>
    <t>Silvana Carvalho</t>
  </si>
  <si>
    <t>CPF 11056772735</t>
  </si>
  <si>
    <t>Rua Euclides da Cunha 175 - casa 3, São Gonçalo - CEP: 24430190, Rio de Janeiro</t>
  </si>
  <si>
    <t>11056772735</t>
  </si>
  <si>
    <t>Rua Euclides da Cunha 175 / casa 3 Referencia: na subida da Marbella - CEP 24430190 - Porto da Madama, São Gonçalo, Rio de Janeiro</t>
  </si>
  <si>
    <t>24430190</t>
  </si>
  <si>
    <t>8 de maio | 12:04</t>
  </si>
  <si>
    <t>MEL42244740256LMXDF01</t>
  </si>
  <si>
    <t>2000005587385180</t>
  </si>
  <si>
    <t>MLB3111719932</t>
  </si>
  <si>
    <t>Kit Reparo Trambulador Sandero 2007 À 2019</t>
  </si>
  <si>
    <t>Fabricio Fagian</t>
  </si>
  <si>
    <t>CPF 30443437807</t>
  </si>
  <si>
    <t>Rua Ranier Zuim 159, Bauru - CEP: 17025480, São Paulo</t>
  </si>
  <si>
    <t>30443437807</t>
  </si>
  <si>
    <t>Rua Ranier Zuim 159 / CEP 17025480 - Núcleo Residencial Beija-Flor, Bauru, São Paulo</t>
  </si>
  <si>
    <t>17025480</t>
  </si>
  <si>
    <t>6 de maio | 00:46</t>
  </si>
  <si>
    <t>6 de maio | 12:03</t>
  </si>
  <si>
    <t>MEL42244737766LMXDF01</t>
  </si>
  <si>
    <t>2000005587388392</t>
  </si>
  <si>
    <t>Laercio Gonçalves da cruz</t>
  </si>
  <si>
    <t>13273288876</t>
  </si>
  <si>
    <t>Rua dos Mártires Armênios 240 / casa de esquina Referencia: Esquina Com Rua Ilhas Afortunadas - CEP 02345000 - Barro Branco (Zona Norte), São Paulo, São Paulo</t>
  </si>
  <si>
    <t>02345000</t>
  </si>
  <si>
    <t>5 de maio | 01:29</t>
  </si>
  <si>
    <t>5 de maio | 12:28</t>
  </si>
  <si>
    <t>MEL42244736886LMFFF01</t>
  </si>
  <si>
    <t>2000005587329984</t>
  </si>
  <si>
    <t>victor hugo mamadi mamadi</t>
  </si>
  <si>
    <t>03679291981</t>
  </si>
  <si>
    <t>Rua Doutor Luiz Losso Filho 845 / Oficina levi centro automotivo Referencia: oficina mecanica horario comercial - CEP 81050430 - Novo Mundo, Curitiba, Paraná</t>
  </si>
  <si>
    <t>5 de maio | 19:29</t>
  </si>
  <si>
    <t>6 de maio | 11:18</t>
  </si>
  <si>
    <t>MEL42244683785LMFFF01</t>
  </si>
  <si>
    <t>2000005587297500</t>
  </si>
  <si>
    <t>Vagner Jose de Jesus</t>
  </si>
  <si>
    <t>CPF 24930518822</t>
  </si>
  <si>
    <t>Rua João Galvão França Rangel 83, Guaratinguetá - CEP: 12519070, São Paulo</t>
  </si>
  <si>
    <t>24930518822</t>
  </si>
  <si>
    <t>Rua João Galvão França Rangel 83 / Referencia: fachada salão da betinha - CEP 12519070 - Jardim do Vale, Guaratinguetá, São Paulo</t>
  </si>
  <si>
    <t>Guaratinguetá</t>
  </si>
  <si>
    <t>12519070</t>
  </si>
  <si>
    <t>5 de maio | 22:39</t>
  </si>
  <si>
    <t>6 de maio | 13:30</t>
  </si>
  <si>
    <t>MEL42244668409LMXDF01</t>
  </si>
  <si>
    <t>2000004419805455</t>
  </si>
  <si>
    <t>Valter Rodrigues</t>
  </si>
  <si>
    <t>29174799819</t>
  </si>
  <si>
    <t>Rua Vinte e Três 85 / CEP 12329050 - Parque Imperial, Jacareí, São Paulo</t>
  </si>
  <si>
    <t>12329050</t>
  </si>
  <si>
    <t>6 de maio | 16:43</t>
  </si>
  <si>
    <t>MEL42244647414LMFFF01</t>
  </si>
  <si>
    <t>2000005587135138</t>
  </si>
  <si>
    <t>MLB2819077665</t>
  </si>
  <si>
    <t>Cabo De Embreagem Gol Mi G2 1997 Em Diante</t>
  </si>
  <si>
    <t>gilmar ribeiro</t>
  </si>
  <si>
    <t>CPF 07894051640</t>
  </si>
  <si>
    <t>Rua Bebedita Cabral Girnos 281, Santa Gertrudes - CEP: 13510000, São Paulo</t>
  </si>
  <si>
    <t>07894051640</t>
  </si>
  <si>
    <t>Rua Luiz Jesus Milani 217 / CEP 13510172 - Jardim Nova Santa Gertrudes II, Santa Gertrudes, São Paulo</t>
  </si>
  <si>
    <t>13510172</t>
  </si>
  <si>
    <t>6 de maio | 01:35</t>
  </si>
  <si>
    <t>6 de maio | 09:40</t>
  </si>
  <si>
    <t>MEL42244598561LMXDF01</t>
  </si>
  <si>
    <t>2000004419791045</t>
  </si>
  <si>
    <t>Ana Ligia Pinto Martins</t>
  </si>
  <si>
    <t>40131674846</t>
  </si>
  <si>
    <t>Avenida João Victor de Maria 730 / CEP 18702150 - Vila Martins I, Avaré, São Paulo</t>
  </si>
  <si>
    <t>18702150</t>
  </si>
  <si>
    <t>5 de maio | 14:44</t>
  </si>
  <si>
    <t>6 de maio | 12:05</t>
  </si>
  <si>
    <t>MEL42244597209LMFFF01</t>
  </si>
  <si>
    <t>2000005586941866</t>
  </si>
  <si>
    <t>Andreza De Pontes Jesus Pontes</t>
  </si>
  <si>
    <t>40041041810</t>
  </si>
  <si>
    <t>Rua Celso Corrêa 137 / casa Referencia: vermelha - CEP 18115460 - Jardim Bandeirantes, Votorantim, São Paulo</t>
  </si>
  <si>
    <t>18115460</t>
  </si>
  <si>
    <t>5 de maio | 02:42</t>
  </si>
  <si>
    <t>5 de maio | 10:50</t>
  </si>
  <si>
    <t>MEL42244553682LMFFF01</t>
  </si>
  <si>
    <t>2000005586904194</t>
  </si>
  <si>
    <t>Max Marques</t>
  </si>
  <si>
    <t>CPF 06834586636</t>
  </si>
  <si>
    <t>Rua Maria braga 56, Itabirito - CEP: 35450000, Minas Gerais</t>
  </si>
  <si>
    <t>06834586636</t>
  </si>
  <si>
    <t>35453002</t>
  </si>
  <si>
    <t>2000005586859848</t>
  </si>
  <si>
    <t>Gilson Oliveira</t>
  </si>
  <si>
    <t>35534094877</t>
  </si>
  <si>
    <t>Rodovias Do Tamoios Km 45 SN / Residencial Village Parahybuna Referencia: residencial village parahybuna - CEP 12260000 - Centro, Paraibuna, São Paulo</t>
  </si>
  <si>
    <t>5 de maio | 00:05</t>
  </si>
  <si>
    <t>5 de maio | 13:48</t>
  </si>
  <si>
    <t>MEL42244516722LMFFF01</t>
  </si>
  <si>
    <t>2000004419667149</t>
  </si>
  <si>
    <t>Pedro henrique Henrique</t>
  </si>
  <si>
    <t>12341805450</t>
  </si>
  <si>
    <t>Rua José Alves do Nascimento 400 / CEP 58150000 - Mercado, Pocinhos, Paraíba</t>
  </si>
  <si>
    <t>Pocinhos</t>
  </si>
  <si>
    <t>58150000</t>
  </si>
  <si>
    <t>8 de maio | 13:34</t>
  </si>
  <si>
    <t>MEL42244479287LMFFF01</t>
  </si>
  <si>
    <t>2000004419585455</t>
  </si>
  <si>
    <t>Jorge Anhaia</t>
  </si>
  <si>
    <t>04721710038</t>
  </si>
  <si>
    <t>Avenida Rio Branco 1314 / Mercado Rio branco Referencia: Mercado Rio branco Filial - CEP 95096000 - Rio Branco, Caxias do Sul, Rio Grande do Sul</t>
  </si>
  <si>
    <t>95096000</t>
  </si>
  <si>
    <t>10 de maio | 14:40</t>
  </si>
  <si>
    <t>MEL42244445506LMFFF01</t>
  </si>
  <si>
    <t>2000005586702258</t>
  </si>
  <si>
    <t>moises martins</t>
  </si>
  <si>
    <t>04872110145</t>
  </si>
  <si>
    <t>Rua Francisco Assis Lopes 23 / Referencia: Vizinho A Celio Preto - CEP 58819000 - Queimadas, Marizópolis, Paraíba</t>
  </si>
  <si>
    <t>Marizópolis</t>
  </si>
  <si>
    <t>58819000</t>
  </si>
  <si>
    <t>8 de maio | 14:55</t>
  </si>
  <si>
    <t>MEL42244408719LMFFF01</t>
  </si>
  <si>
    <t>2000005586645700</t>
  </si>
  <si>
    <t>Larissa Gomes</t>
  </si>
  <si>
    <t>11646700937</t>
  </si>
  <si>
    <t>Rua São José 383 / Casa - CEP 84900000 - Amorinha, Ibaiti, Paraná</t>
  </si>
  <si>
    <t>Ibaiti</t>
  </si>
  <si>
    <t>84900000</t>
  </si>
  <si>
    <t>5 de maio | 09:08</t>
  </si>
  <si>
    <t>6 de maio | 17:00</t>
  </si>
  <si>
    <t>MEL42244428740LMFFF01</t>
  </si>
  <si>
    <t>2000005586608224</t>
  </si>
  <si>
    <t>Lenaldo Gonçalves Gonçalves</t>
  </si>
  <si>
    <t>CPF 09609118712</t>
  </si>
  <si>
    <t>Sebastião Mamede 115 - Condomínio liberdade ap 22B, Itapevi - CEP: 06663055, São Paulo</t>
  </si>
  <si>
    <t>09609118712</t>
  </si>
  <si>
    <t>Rua Giacomo Silicani SN / Referencia: Próximo Ao Colégio Cândido Portinari Na Altura Do Número 97 Viela Carlos Lamarca N 22b - CEP 06663090 - Conjunto Habitacional - Setor D, Itapevi, São Paulo</t>
  </si>
  <si>
    <t>06663090</t>
  </si>
  <si>
    <t>5 de maio | 16:24</t>
  </si>
  <si>
    <t>5 de maio | 21:41</t>
  </si>
  <si>
    <t>42244370855</t>
  </si>
  <si>
    <t>2000005586591134</t>
  </si>
  <si>
    <t>Fábio Detoni</t>
  </si>
  <si>
    <t>11981978704</t>
  </si>
  <si>
    <t>Rua Armando Gomes de Azevedo 42 / Referencia: rua Armando Gomes de Azevedo - CEP 28460000 - Paraíso do Tobias, Miracema, Rio de Janeiro</t>
  </si>
  <si>
    <t>28460000</t>
  </si>
  <si>
    <t>5 de maio | 02:00</t>
  </si>
  <si>
    <t>6 de maio | 17:20</t>
  </si>
  <si>
    <t>MEL42244401282LMFFF01</t>
  </si>
  <si>
    <t>2000004419543119</t>
  </si>
  <si>
    <t>Wendell Magno Barroso</t>
  </si>
  <si>
    <t>91798205572</t>
  </si>
  <si>
    <t>Rua Maria Rezende Machado 845 / casa Referencia: lanchonete rango da tia. - CEP 49035230 - Atalaia, Aracaju, Sergipe</t>
  </si>
  <si>
    <t>49035230</t>
  </si>
  <si>
    <t>5 de maio | 19:54</t>
  </si>
  <si>
    <t>8 de maio | 13:16</t>
  </si>
  <si>
    <t>MEL42244399102LMFFF01</t>
  </si>
  <si>
    <t>2000005586571158</t>
  </si>
  <si>
    <t>MLB2981344728</t>
  </si>
  <si>
    <t>Par Bandeja Inferior Com Pivô I30 2008 A 2012</t>
  </si>
  <si>
    <t>Caio Lins De Andrade</t>
  </si>
  <si>
    <t>CPF 52886959898</t>
  </si>
  <si>
    <t>Rua Maringá 720 - casa 10, Itaquaquecetuba - CEP: 08574310, São Paulo</t>
  </si>
  <si>
    <t>52886959898</t>
  </si>
  <si>
    <t>Rua Maringá 720 / CEP 08574310 - Vila Ursulina, Itaquaquecetuba, São Paulo</t>
  </si>
  <si>
    <t>08574310</t>
  </si>
  <si>
    <t>5 de maio | 16:04</t>
  </si>
  <si>
    <t>5 de maio | 18:57</t>
  </si>
  <si>
    <t>42244392354</t>
  </si>
  <si>
    <t>2000005586542770</t>
  </si>
  <si>
    <t>MLB3104110993</t>
  </si>
  <si>
    <t>Capa Pedal Embreagem Freio Renault Logan 2007 Até 2011</t>
  </si>
  <si>
    <t>Rosemary Zimmer Clivatti</t>
  </si>
  <si>
    <t>CPF 61498491987</t>
  </si>
  <si>
    <t>Rua Ludvina Shuster Paes 53 - Sobrado 2, Curutiba - CEP: 81460298, Paraná</t>
  </si>
  <si>
    <t>61498491987</t>
  </si>
  <si>
    <t>Rua Ludvina Schuster Paes 53 / Sobrado 2 Referencia: Rya - CEP 81460298 - Cidade Industrial, Curitiba, Paraná</t>
  </si>
  <si>
    <t>81460298</t>
  </si>
  <si>
    <t>6 de maio | 01:27</t>
  </si>
  <si>
    <t>MEL42244343785LMXDF01</t>
  </si>
  <si>
    <t>2000005586531938</t>
  </si>
  <si>
    <t>MLB1986021327</t>
  </si>
  <si>
    <t>Par Kit Rolamento Roda Traseira Santana 2.0 8v 1987 A 2006</t>
  </si>
  <si>
    <t>marcos paulo</t>
  </si>
  <si>
    <t>CPF 46336967859</t>
  </si>
  <si>
    <t>Rua Manuel de Freitas 494, Guarulhos - CEP: 07176620, São Paulo</t>
  </si>
  <si>
    <t>46336967859</t>
  </si>
  <si>
    <t>Rua Manuel de Freitas 494 / CEP 07176620 - Jardim Álamo, Guarulhos, São Paulo</t>
  </si>
  <si>
    <t>07176620</t>
  </si>
  <si>
    <t>6 de maio | 02:21</t>
  </si>
  <si>
    <t>MEL42244378000LMXDF01</t>
  </si>
  <si>
    <t>2000005586519650</t>
  </si>
  <si>
    <t>MLB3130048016</t>
  </si>
  <si>
    <t>Bandeja Dianteira Esquerda Com Pivô Duster 2011 A 2013</t>
  </si>
  <si>
    <t>Robert Patino rojas</t>
  </si>
  <si>
    <t>CPF 23467520880</t>
  </si>
  <si>
    <t>fragata 56 - Ap 16 bloco A, Ubatuba - CEP: 11680000, São Paulo</t>
  </si>
  <si>
    <t>23467520880</t>
  </si>
  <si>
    <t>11687556</t>
  </si>
  <si>
    <t>2000005586330600</t>
  </si>
  <si>
    <t>antonio  marcos de sousa sousa</t>
  </si>
  <si>
    <t>72244798100</t>
  </si>
  <si>
    <t>Quadra 2 Conjunto A-1 Bloco C 203 / quadra 2 conjunto a1 Referencia: kuadra 02 conjunto a1 bloco ,c potaria - CEP 73015123 - Sobradinho, Brasília, Distrito Federal</t>
  </si>
  <si>
    <t>73015123</t>
  </si>
  <si>
    <t>5 de maio | 06:30</t>
  </si>
  <si>
    <t>MEL42244285784LMFFF01</t>
  </si>
  <si>
    <t>2000004419414889</t>
  </si>
  <si>
    <t>Bruno Pitombeira da Silva</t>
  </si>
  <si>
    <t>42986647839</t>
  </si>
  <si>
    <t>Rua Jefferson Querino de Souza 45 / Próximo ao Seminário - CEP 13177333 - Jardim Vitória (Nova Veneza), Sumaré, São Paulo</t>
  </si>
  <si>
    <t>13177333</t>
  </si>
  <si>
    <t>5 de maio | 02:16</t>
  </si>
  <si>
    <t>5 de maio | 11:50</t>
  </si>
  <si>
    <t>MEL42244236043LMFFF01</t>
  </si>
  <si>
    <t>2000005586289216</t>
  </si>
  <si>
    <t>Emmanoel Farias Gomes</t>
  </si>
  <si>
    <t>CPF 80722253591</t>
  </si>
  <si>
    <t>R. Macarani Quadra 5A N 45 - Qd 5A Jardim Brasília, Salvador - CEP: 41100220, Bahia</t>
  </si>
  <si>
    <t>80722253591</t>
  </si>
  <si>
    <t>Rua José Mendonça 1331 / CEP 60534090 - Genibaú, Fortaleza, Ceará</t>
  </si>
  <si>
    <t>60534090</t>
  </si>
  <si>
    <t>6 de maio | 01:23</t>
  </si>
  <si>
    <t>6 de maio | 18:54</t>
  </si>
  <si>
    <t>MEL42244235529LMXDF01</t>
  </si>
  <si>
    <t>2000005586235352</t>
  </si>
  <si>
    <t>LUIS CLAUDIO REBUSTINE</t>
  </si>
  <si>
    <t>15152458888</t>
  </si>
  <si>
    <t>Estrada Lázaro Amâncio de Barros 195 / ou 185 Referencia: entregar no 195 ou 185 - CEP 02846010 - Vila Itaberaba, São Paulo, São Paulo</t>
  </si>
  <si>
    <t>02846010</t>
  </si>
  <si>
    <t>4 de maio | 23:52</t>
  </si>
  <si>
    <t>5 de maio | 16:23</t>
  </si>
  <si>
    <t>MEL42244214565LMFFF01</t>
  </si>
  <si>
    <t>2000005586226412</t>
  </si>
  <si>
    <t>Chegou no dia sábado, 6 de maio</t>
  </si>
  <si>
    <t>Raimundo Fagner Farias Loiola</t>
  </si>
  <si>
    <t>65901649320</t>
  </si>
  <si>
    <t>Rua Aldemar Mendes 458 / CEP 64280000 - Centro, Campo Maior, Piauí</t>
  </si>
  <si>
    <t>Campo Maior</t>
  </si>
  <si>
    <t>64280000</t>
  </si>
  <si>
    <t>5 de maio | 02:45</t>
  </si>
  <si>
    <t>6 de maio | 10:16</t>
  </si>
  <si>
    <t>MEL42244241888LMFFF01</t>
  </si>
  <si>
    <t>2000005586182990</t>
  </si>
  <si>
    <t>Jose Santos</t>
  </si>
  <si>
    <t>CPF 08663228686</t>
  </si>
  <si>
    <t>Andreia Guimarães Cavalcanti 193 - a, Barrinha - CEP: 14860000, São Paulo</t>
  </si>
  <si>
    <t>08663228686</t>
  </si>
  <si>
    <t>12 de maio | 22:48</t>
  </si>
  <si>
    <t>MEL42266090787LMXDR01</t>
  </si>
  <si>
    <t>2000005586179522</t>
  </si>
  <si>
    <t>João Carlos De melo</t>
  </si>
  <si>
    <t>CPF 00834689600</t>
  </si>
  <si>
    <t>José da mata leonel 60 - Casa, Capitólio - CEP: 37930000, Minas Gerais</t>
  </si>
  <si>
    <t>00834689600</t>
  </si>
  <si>
    <t>R. José da Mata Leonel 60 / Casa - CEP 37930000 - Capitólio, Capitólio, Minas Gerais</t>
  </si>
  <si>
    <t>Capitólio</t>
  </si>
  <si>
    <t>37930000</t>
  </si>
  <si>
    <t>8 de maio | 09:52</t>
  </si>
  <si>
    <t>MEL42244189649LMXDF01</t>
  </si>
  <si>
    <t>2000005586133288</t>
  </si>
  <si>
    <t>MLB3091855389</t>
  </si>
  <si>
    <t>Bandeja Dianteira Ambos Lados Parati 1993 A 2008</t>
  </si>
  <si>
    <t>Naelson Alves</t>
  </si>
  <si>
    <t>CPF 11843094509</t>
  </si>
  <si>
    <t>Pedro Alexandrino SN - obra lote C1AD, Mairinque - CEP: 18120000, São Paulo</t>
  </si>
  <si>
    <t>11843094509</t>
  </si>
  <si>
    <t>Rua Medeiros de Albuquerque 100 / lote E 9 E Referencia: dentro do condomínio porta do Sol - CEP 18120000 - Mairinque, Mairinque, São Paulo</t>
  </si>
  <si>
    <t>6 de maio | 15:13</t>
  </si>
  <si>
    <t>MEL42244169377LMXDF01</t>
  </si>
  <si>
    <t>2000005586114916</t>
  </si>
  <si>
    <t>par222010/11</t>
  </si>
  <si>
    <t>MLB2955923174</t>
  </si>
  <si>
    <t>Par Braço Oscilante Sem Bucha Verona 1990 A 1992</t>
  </si>
  <si>
    <t>Raimundo Nonato Alves Pereira</t>
  </si>
  <si>
    <t>CPF 08860971420</t>
  </si>
  <si>
    <t>Rua Manoel Leonardo 3, Mossoró - CEP: 59619220, Rio Grande do Norte</t>
  </si>
  <si>
    <t>08860971420</t>
  </si>
  <si>
    <t>Rua Manoel Leonardo 03 / CEP 59619220 - Abolição, Mossoró, Rio Grande do Norte</t>
  </si>
  <si>
    <t>59619220</t>
  </si>
  <si>
    <t>MEL42244158363LMXDF01</t>
  </si>
  <si>
    <t>2000005585948800</t>
  </si>
  <si>
    <t>Wesley Alvarenga de Morais</t>
  </si>
  <si>
    <t>CPF 09274177666</t>
  </si>
  <si>
    <t>Rua capitão virgilho marques 271 - Casa, Campos Altos - CEP: 38970000, Minas Gerais</t>
  </si>
  <si>
    <t>09274177666</t>
  </si>
  <si>
    <t>Rua Wilson Falco Filho 591 / Carvel auto pecas - CEP 38970000 - Campos Altos, Minas Gerais</t>
  </si>
  <si>
    <t>Campos Altos</t>
  </si>
  <si>
    <t>38970000</t>
  </si>
  <si>
    <t>9 de maio | 12:07</t>
  </si>
  <si>
    <t>MEL42244088693LMXDF01</t>
  </si>
  <si>
    <t>2000005585891538</t>
  </si>
  <si>
    <t>MLB2093026188</t>
  </si>
  <si>
    <t>Par Bieleta Dianteira Vw Up 2014 2015 2016</t>
  </si>
  <si>
    <t>Hudson dos Santos Nunes</t>
  </si>
  <si>
    <t>CPF 10595164706</t>
  </si>
  <si>
    <t>Avenida Minas Gerais 113, Xinguara - CEP: 68555020, Pará</t>
  </si>
  <si>
    <t>10595164706</t>
  </si>
  <si>
    <t>Avenida Minas Gerais 113 / CEP 68555020 - Centro, Xinguara, Pará</t>
  </si>
  <si>
    <t>Xinguara</t>
  </si>
  <si>
    <t>68555020</t>
  </si>
  <si>
    <t>15 de maio | 18:18</t>
  </si>
  <si>
    <t>MEL42244100808LMXDF01</t>
  </si>
  <si>
    <t>2000004419235907</t>
  </si>
  <si>
    <t>Irisvaldo Mascsrenhas Santos</t>
  </si>
  <si>
    <t>31404880500</t>
  </si>
  <si>
    <t>Rua Rio Amazonas 54 / Jardim Brasil Referencia: Px Tiro De Guetra - CEP 44444020 - Calabar, Santo Antônio de Jesus, Bahia</t>
  </si>
  <si>
    <t>44444020</t>
  </si>
  <si>
    <t>7 de maio | 17:10</t>
  </si>
  <si>
    <t>MEL42244050859LMFFF01</t>
  </si>
  <si>
    <t>2000005585849512</t>
  </si>
  <si>
    <t>Rosele de Oliveira Cardoso</t>
  </si>
  <si>
    <t>CPF 07386955723</t>
  </si>
  <si>
    <t>Rua A 26 - PROXIMO A RUA ITAPOLIS, Rio de Janeiro - CEP: 23017410, Rio de Janeiro</t>
  </si>
  <si>
    <t>07386955723</t>
  </si>
  <si>
    <t>Rua A 26 / Referencia: PORTÃO DE MADEIRA - CEP 23017410 - Campo Grande, Rio de Janeiro, Rio de Janeiro</t>
  </si>
  <si>
    <t>23017410</t>
  </si>
  <si>
    <t>6 de maio | 17:31</t>
  </si>
  <si>
    <t>MEL42244084048LMXDF01</t>
  </si>
  <si>
    <t>2000004419206557</t>
  </si>
  <si>
    <t>leandro cascaes</t>
  </si>
  <si>
    <t>90466870078</t>
  </si>
  <si>
    <t>Beco dos fraga Loteamento rancho do sol 434 / Casa Referencia: quando não for possível a entrega no endereço Entregar no minimercado rancho do sol - CEP 94760000 - Aguas claras, Águas Claras, Rio Grande do Sul</t>
  </si>
  <si>
    <t>Águas Claras</t>
  </si>
  <si>
    <t>94760000</t>
  </si>
  <si>
    <t>4 de maio | 21:11</t>
  </si>
  <si>
    <t>5 de maio | 17:38</t>
  </si>
  <si>
    <t>MEL42244028149LMFFF01</t>
  </si>
  <si>
    <t>2000005585782734</t>
  </si>
  <si>
    <t>MLB3006396965</t>
  </si>
  <si>
    <t>Cabo De Engate Palio Elx Motor 1.0 1.3 1.4 Fire 2004 A 2011</t>
  </si>
  <si>
    <t>MARCOS HERBETH CIRQUEIRA DA COSTA CARVALHO</t>
  </si>
  <si>
    <t>CPF 99787415500</t>
  </si>
  <si>
    <t>RUA PREFEITO JOSE SOARES 673 - AO LADO DA ASSEMBLEIA DE DEUS, Alto Parnaíba - CEP: 65810000, Maranhão</t>
  </si>
  <si>
    <t>99787415500</t>
  </si>
  <si>
    <t>RUA PREFEITO JOSE SOARES 673 / AO LADO DA ASSEMBLEIA DE DEUS - CEP 65810000 - Alto Parnaíba, Maranhão</t>
  </si>
  <si>
    <t>Alto Parnaíba</t>
  </si>
  <si>
    <t>65810000</t>
  </si>
  <si>
    <t>6 de maio | 04:35</t>
  </si>
  <si>
    <t>9 de maio | 22:10</t>
  </si>
  <si>
    <t>MEL42244016445LMXDF01</t>
  </si>
  <si>
    <t>2000004419200729</t>
  </si>
  <si>
    <t>VICMOTORS COMERCIO DE VEICULOS LTDA - EPP</t>
  </si>
  <si>
    <t>28494464000110</t>
  </si>
  <si>
    <t>Avenida Municipal 120 / LOJA  Referencia: Entregar em horario comercial - CEP 06433000 - Jardim Silveira, Barueri, São Paulo</t>
  </si>
  <si>
    <t>06433000</t>
  </si>
  <si>
    <t>5 de maio | 01:13</t>
  </si>
  <si>
    <t>5 de maio | 12:09</t>
  </si>
  <si>
    <t>MEL42244060024LMFFF01</t>
  </si>
  <si>
    <t>2000004419151285</t>
  </si>
  <si>
    <t>jonas dantas</t>
  </si>
  <si>
    <t>36405842878</t>
  </si>
  <si>
    <t>Rua Três Andradas 609 / Oficina BF car Vans  Referencia: Não tem placa mas sempre tem varias vans - CEP 06230050 - Piratininga, Osasco, São Paulo</t>
  </si>
  <si>
    <t>06230050</t>
  </si>
  <si>
    <t>5 de maio | 12:21</t>
  </si>
  <si>
    <t>MEL42244013594LMFFF01</t>
  </si>
  <si>
    <t>2000004419143101</t>
  </si>
  <si>
    <t>luciana Martinsik</t>
  </si>
  <si>
    <t>84174102104</t>
  </si>
  <si>
    <t>jose g oliveira 215 / comercial - CEP 79500000 - santo antonio, Paranaíba, Mato Grosso do Sul</t>
  </si>
  <si>
    <t>MEL42243970073LMFFF01</t>
  </si>
  <si>
    <t>2000005585645684</t>
  </si>
  <si>
    <t>Natalia santos</t>
  </si>
  <si>
    <t>05326681978</t>
  </si>
  <si>
    <t>Rua Mário Bento dos Passos 833 / CEP 88310681 - Cordeiros, Itajaí, Santa Catarina</t>
  </si>
  <si>
    <t>88310681</t>
  </si>
  <si>
    <t>4 de maio | 23:02</t>
  </si>
  <si>
    <t>MEL42243996252LMFFF01</t>
  </si>
  <si>
    <t>2000005585605292</t>
  </si>
  <si>
    <t>Lucas Figueiredo</t>
  </si>
  <si>
    <t>CPF 38432558818</t>
  </si>
  <si>
    <t>Cândido Gonçalves Gomides 88, São Paulo - CEP: 08142280, São Paulo</t>
  </si>
  <si>
    <t>38432558818</t>
  </si>
  <si>
    <t>Rua Rui Diaz Gusmão 57 / casa Referencia: tv itajuibe - CEP 08142006 - Jardim Nélia, São Paulo, São Paulo</t>
  </si>
  <si>
    <t>08142006</t>
  </si>
  <si>
    <t>5 de maio | 16:12</t>
  </si>
  <si>
    <t>5 de maio | 18:29</t>
  </si>
  <si>
    <t>42243977000</t>
  </si>
  <si>
    <t>2000005585548672</t>
  </si>
  <si>
    <t>CPF 28099948890</t>
  </si>
  <si>
    <t>Rua Donatário João De Barros 481, Salto - CEP: 13323401, São Paulo</t>
  </si>
  <si>
    <t>28099948890</t>
  </si>
  <si>
    <t>Rua Donatário João de Barros 481 / CEP 13323401 - Jardim Santa Marta III, Salto, São Paulo</t>
  </si>
  <si>
    <t>13323401</t>
  </si>
  <si>
    <t>MEL42243917615LMXDF01</t>
  </si>
  <si>
    <t>2000005585311528</t>
  </si>
  <si>
    <t>6 de maio | 03:18</t>
  </si>
  <si>
    <t>8 de maio | 13:42</t>
  </si>
  <si>
    <t>MEL42243853500LMXDF01</t>
  </si>
  <si>
    <t>2000004418962691</t>
  </si>
  <si>
    <t>Júlio César</t>
  </si>
  <si>
    <t>41735086894</t>
  </si>
  <si>
    <t>Rodovia Prefeito João Zacchi 150 / Sitio são roque Referencia: Proximo ao restaurante colorado - CEP 13317000 - Caí, Cabreúva, São Paulo</t>
  </si>
  <si>
    <t>13317000</t>
  </si>
  <si>
    <t>5 de maio | 02:21</t>
  </si>
  <si>
    <t>5 de maio | 14:27</t>
  </si>
  <si>
    <t>MEL42243812689LMFFF01</t>
  </si>
  <si>
    <t>2000005585224106</t>
  </si>
  <si>
    <t>thais vieira</t>
  </si>
  <si>
    <t>40877228809</t>
  </si>
  <si>
    <t>17522520</t>
  </si>
  <si>
    <t>MEL42243776821LMFFF01</t>
  </si>
  <si>
    <t>2000004418895035</t>
  </si>
  <si>
    <t>Adriel  Melo</t>
  </si>
  <si>
    <t>CPF 01137478969</t>
  </si>
  <si>
    <t>Avenida Nacional 71, Foz do iguaçu - CEP: 85862200, Paraná</t>
  </si>
  <si>
    <t>01137478969</t>
  </si>
  <si>
    <t>Rua Lamartine Babo 484 / CEP 85864330 - Monjolo, Foz do Iguaçu, Paraná</t>
  </si>
  <si>
    <t>85864330</t>
  </si>
  <si>
    <t>6 de maio | 02:50</t>
  </si>
  <si>
    <t>8 de maio | 13:27</t>
  </si>
  <si>
    <t>MEL42243788044LMXDF01</t>
  </si>
  <si>
    <t>2000004418893151</t>
  </si>
  <si>
    <t>jaimilton lima brito</t>
  </si>
  <si>
    <t>60402822587</t>
  </si>
  <si>
    <t>rua Hermenegildo da soledade SN / j.direcao hidráulica Referencia: j. direção hidráulica - CEP 47640000 - mancambira, Santa Maria da Vitória, Bahia</t>
  </si>
  <si>
    <t>Santa Maria da Vitória</t>
  </si>
  <si>
    <t>47640000</t>
  </si>
  <si>
    <t>5 de maio | 02:49</t>
  </si>
  <si>
    <t>6 de maio | 12:38</t>
  </si>
  <si>
    <t>MEL42243752993LMFFF01</t>
  </si>
  <si>
    <t>2000005585045874</t>
  </si>
  <si>
    <t>Fausto Eulalio Alves</t>
  </si>
  <si>
    <t>06381620684</t>
  </si>
  <si>
    <t>Avenida Coronel José Teófilo Carneiro 37 / Loja - CEP 38401344 - Jardim nrasilia, Uberlândia, Minas Gerais</t>
  </si>
  <si>
    <t>38401344</t>
  </si>
  <si>
    <t>6 de maio | 08:58</t>
  </si>
  <si>
    <t>MEL42243706751LMFFF01</t>
  </si>
  <si>
    <t>2000005585018958</t>
  </si>
  <si>
    <t>fabio augusto</t>
  </si>
  <si>
    <t>CPF 11136089608</t>
  </si>
  <si>
    <t>Dom Justino José santana 63 - Casa, Liberdade - CEP: 37350000, Minas Gerais</t>
  </si>
  <si>
    <t>11136089608</t>
  </si>
  <si>
    <t>Geraldo landim do amaral 152 / Casa a Referencia: parque de exposicao, em frente a quadra poliesportiva, do lado do açaí - CEP 37350000 - Centro, Liberdade, Minas Gerais</t>
  </si>
  <si>
    <t>Liberdade</t>
  </si>
  <si>
    <t>37350000</t>
  </si>
  <si>
    <t>6 de maio | 16:28</t>
  </si>
  <si>
    <t>MEL42243725300LMXDF01</t>
  </si>
  <si>
    <t>2000005584842234</t>
  </si>
  <si>
    <t>Leonardo Da Cunha Rosa</t>
  </si>
  <si>
    <t>13558049810</t>
  </si>
  <si>
    <t>Rua Eduardo Tozzi 1210 / tieppos car Referencia: auto center tieppos car - CEP 13912490 - Jardim das Laranjeiras, Jaguariúna, São Paulo</t>
  </si>
  <si>
    <t>13912490</t>
  </si>
  <si>
    <t>5 de maio | 12:36</t>
  </si>
  <si>
    <t>MEL42243613371LMFFF01</t>
  </si>
  <si>
    <t>2000004418711723</t>
  </si>
  <si>
    <t>MLB2787427001</t>
  </si>
  <si>
    <t>Suporte Da Alavanca De Seleção Trambulador Celta 2002 A 2016</t>
  </si>
  <si>
    <t>Jairo Robson Rodrigues de Lima</t>
  </si>
  <si>
    <t>CPF 11840304723</t>
  </si>
  <si>
    <t>Rua Prefeito Viana 810 - Casa, Rio Bonito - CEP: 28800000, Rio de Janeiro</t>
  </si>
  <si>
    <t>11840304723</t>
  </si>
  <si>
    <t>Rua Prefeito Viana 810 / Casa Referencia: CASA - CEP 28800000 - Rio Bonito, Rio de Janeiro</t>
  </si>
  <si>
    <t>7 de maio | 18:27</t>
  </si>
  <si>
    <t>MEL42243586779LMXDF01</t>
  </si>
  <si>
    <t>2000004418711725</t>
  </si>
  <si>
    <t>4 de maio | 18:38</t>
  </si>
  <si>
    <t>5 de maio | 17:36</t>
  </si>
  <si>
    <t>MEL42243621832LMFFF01</t>
  </si>
  <si>
    <t>2000005584578754</t>
  </si>
  <si>
    <t>O produto devolvido chegou em quarta-feira, 10 de maio.</t>
  </si>
  <si>
    <t>Wesley Silva ípda</t>
  </si>
  <si>
    <t>CPF 45556381828</t>
  </si>
  <si>
    <t>Rua Do Rosario Centro 7 - casa, Charqueada - CEP: 13515088, São Paulo</t>
  </si>
  <si>
    <t>45556381828</t>
  </si>
  <si>
    <t>10 de maio | 14:57</t>
  </si>
  <si>
    <t>MEL42247202457LMXDR01</t>
  </si>
  <si>
    <t>2000005584671564</t>
  </si>
  <si>
    <t>Anderson Citolin</t>
  </si>
  <si>
    <t>00510377009</t>
  </si>
  <si>
    <t>rua João Batista baldi 369 / Referencia: posto do hélio - CEP 99590000 - centro, Rondinha, Rio Grande do Sul</t>
  </si>
  <si>
    <t>Rondinha</t>
  </si>
  <si>
    <t>99590000</t>
  </si>
  <si>
    <t>5 de maio | 14:21</t>
  </si>
  <si>
    <t>6 de maio | 14:33</t>
  </si>
  <si>
    <t>MEL42243546571LMFFF01</t>
  </si>
  <si>
    <t>2000004418660795</t>
  </si>
  <si>
    <t>MLB2087319219</t>
  </si>
  <si>
    <t>Par Bieleta Dianteira New Fiesta 2010 Em Diante</t>
  </si>
  <si>
    <t>Mario Lúcio Rezende</t>
  </si>
  <si>
    <t>CPF 52288625600</t>
  </si>
  <si>
    <t>Rua Nagem Jorge Tannus 415 - Bairro São Jorge, Luisburgo - CEP: 36923000, Minas Gerais</t>
  </si>
  <si>
    <t>52288625600</t>
  </si>
  <si>
    <t>Rua Nagem Jorge Tannus 415 / Bairro São Jorge - CEP 36923000 - São Jorge, Luisburgo, Minas Gerais</t>
  </si>
  <si>
    <t>Luisburgo</t>
  </si>
  <si>
    <t>36923000</t>
  </si>
  <si>
    <t>5 de maio | 02:02</t>
  </si>
  <si>
    <t>6 de maio | 14:22</t>
  </si>
  <si>
    <t>MEL42243579254LMXDF01</t>
  </si>
  <si>
    <t>2000005584584818</t>
  </si>
  <si>
    <t>Zag Comércio de Veículos Ltda</t>
  </si>
  <si>
    <t>41251058000195</t>
  </si>
  <si>
    <t>Avenida Paraná 1345 / Zoiao Veículos - CEP 35501169 - Catalão, Divinópolis, Minas Gerais</t>
  </si>
  <si>
    <t>35501169</t>
  </si>
  <si>
    <t>4 de maio | 21:43</t>
  </si>
  <si>
    <t>6 de maio | 14:47</t>
  </si>
  <si>
    <t>MEL42243505581LMFFF01</t>
  </si>
  <si>
    <t>2000005584611434</t>
  </si>
  <si>
    <t>marivaldo duarte da silva</t>
  </si>
  <si>
    <t>03335838505</t>
  </si>
  <si>
    <t>Uldorico Carvalho gondim 333 / CEP 46470000 - belem, Riacho de Santana, Bahia</t>
  </si>
  <si>
    <t>Riacho de Santana</t>
  </si>
  <si>
    <t>46470000</t>
  </si>
  <si>
    <t>6 de maio | 14:14</t>
  </si>
  <si>
    <t>MEL42243520321LMFFF01</t>
  </si>
  <si>
    <t>2000005584478928</t>
  </si>
  <si>
    <t xml:space="preserve">Mônica  Alves de Matos </t>
  </si>
  <si>
    <t>CPF 11305879678</t>
  </si>
  <si>
    <t>Rua alto da Boa vista 15 - Casa, Caraí - CEP: 39810000, Minas Gerais</t>
  </si>
  <si>
    <t>11305879678</t>
  </si>
  <si>
    <t>Rua Alto Da Boa Vista 15 / Casa Referencia: Próximo Ao Hospital - CEP 39810000 - Centro, Caraí, Minas Gerais</t>
  </si>
  <si>
    <t>5 de maio | 05:25</t>
  </si>
  <si>
    <t>MEL42243495564LMXDF01</t>
  </si>
  <si>
    <t>2000005584257140</t>
  </si>
  <si>
    <t>Elaine Ferreira</t>
  </si>
  <si>
    <t>CPF 33953604821</t>
  </si>
  <si>
    <t>Rua Santa Rosa 148, Itapecerica da Serra - CEP: 06866257, São Paulo</t>
  </si>
  <si>
    <t>33953604821</t>
  </si>
  <si>
    <t>Rua Santa Rosa 148 / CEP 06866257 - Crispim, Itapecerica da Serra, São Paulo</t>
  </si>
  <si>
    <t>06866257</t>
  </si>
  <si>
    <t>5 de maio | 03:05</t>
  </si>
  <si>
    <t>5 de maio | 12:30</t>
  </si>
  <si>
    <t>MEL42243404388LMXDF01</t>
  </si>
  <si>
    <t>2000005583976068</t>
  </si>
  <si>
    <t>Edgar Jose Duarte</t>
  </si>
  <si>
    <t>CPF 12677279851</t>
  </si>
  <si>
    <t>Avenida dezenove de Janeiro 426 - Vila casa 84, São Paulo - CEP: 03449000, São Paulo</t>
  </si>
  <si>
    <t>12677279851</t>
  </si>
  <si>
    <t>Avenida Dezenove de Janeiro 426 / casa 84 Referencia: em frente à Casa Mimosa - CEP 03449000 - Vila Carrão, São Paulo, São Paulo</t>
  </si>
  <si>
    <t>03449000</t>
  </si>
  <si>
    <t>5 de maio | 16:35</t>
  </si>
  <si>
    <t>5 de maio | 18:12</t>
  </si>
  <si>
    <t>42243281090</t>
  </si>
  <si>
    <t>2000004418338459</t>
  </si>
  <si>
    <t>PAR-FTK22182</t>
  </si>
  <si>
    <t>MLB3125231478</t>
  </si>
  <si>
    <t>Par Pivô Inferior Da Bandeja Scenic 1998 A 2010</t>
  </si>
  <si>
    <t>Amanda Dias</t>
  </si>
  <si>
    <t>CPF 13873569680</t>
  </si>
  <si>
    <t>Padre Carlos De Toledo 61 - Fundos, Lambari - CEP: 37480000, Minas Gerais</t>
  </si>
  <si>
    <t>13873569680</t>
  </si>
  <si>
    <t>15 de maio | 13:46</t>
  </si>
  <si>
    <t>QC701110077BR</t>
  </si>
  <si>
    <t>2000004418262231</t>
  </si>
  <si>
    <t>SIDNEI SCHMITKE</t>
  </si>
  <si>
    <t>56545770934</t>
  </si>
  <si>
    <t>Rua Augusto Canto 221 / Casa Fundos, Número Está No Poste - CEP 84015570 - Jardim Carvalho, Ponta Grossa, Paraná</t>
  </si>
  <si>
    <t>84015570</t>
  </si>
  <si>
    <t>5 de maio | 13:26</t>
  </si>
  <si>
    <t>6 de maio | 18:55</t>
  </si>
  <si>
    <t>MEL42243204008LMFFF01</t>
  </si>
  <si>
    <t>2000005575381302</t>
  </si>
  <si>
    <t>Antonio Carlos Sereija Moraes</t>
  </si>
  <si>
    <t>92093388120</t>
  </si>
  <si>
    <t>Avenida avenida ipe 1263 / perto da mercearia - CEP 78360000 - alvorada, Campo Novo do Parecis, Mato Grosso</t>
  </si>
  <si>
    <t>Campo Novo do Parecis</t>
  </si>
  <si>
    <t>78360000</t>
  </si>
  <si>
    <t>5 de maio | 20:25</t>
  </si>
  <si>
    <t>8 de maio | 16:35</t>
  </si>
  <si>
    <t>MEL42239604179LMFFF01</t>
  </si>
  <si>
    <t>2000005583674292</t>
  </si>
  <si>
    <t>4 de maio | 16:31</t>
  </si>
  <si>
    <t>5 de maio | 13:50</t>
  </si>
  <si>
    <t>MEL42243117527LMFFF01</t>
  </si>
  <si>
    <t>2000004418207499</t>
  </si>
  <si>
    <t>MLB2123488368</t>
  </si>
  <si>
    <t>Par Kit Pino Guia Bucha Pinça Freio Fiat Punto Idea Linea</t>
  </si>
  <si>
    <t xml:space="preserve">Karen Aparecida de paiva almeida </t>
  </si>
  <si>
    <t>CPF 50721903827</t>
  </si>
  <si>
    <t>Rua Roque Vicente Pedro Amêndola 12 - Loja avicultura paiva, Sorocaba - CEP: 18052416, São Paulo</t>
  </si>
  <si>
    <t>50721903827</t>
  </si>
  <si>
    <t>Avenida Adolpho Massaglia 181 / CEP 18116175 - Vossoroca, Votorantim, São Paulo</t>
  </si>
  <si>
    <t>18116175</t>
  </si>
  <si>
    <t>5 de maio | 01:41</t>
  </si>
  <si>
    <t>5 de maio | 10:39</t>
  </si>
  <si>
    <t>MEL42243146102LMXDF01</t>
  </si>
  <si>
    <t>2000005583654302</t>
  </si>
  <si>
    <t>Cosme Cardoso</t>
  </si>
  <si>
    <t>11257681770</t>
  </si>
  <si>
    <t>Rua Genaro Correia 106 / a - Casa - CEP 28093030 - Parque Aeroporto, Campos dos Goytacazes, Rio de Janeiro</t>
  </si>
  <si>
    <t>28093030</t>
  </si>
  <si>
    <t>5 de maio | 02:27</t>
  </si>
  <si>
    <t>6 de maio | 14:09</t>
  </si>
  <si>
    <t>MEL42243109227LMFFF01</t>
  </si>
  <si>
    <t>2000005583621494</t>
  </si>
  <si>
    <t>Anderson Miguel Teles</t>
  </si>
  <si>
    <t>17649832899</t>
  </si>
  <si>
    <t>Rua Lorenzo Penna 490 / casa 1 Referencia: travessa da Ragueb chofifi... - CEP 08371160 - Jardim Helena, São Paulo, São Paulo</t>
  </si>
  <si>
    <t>08371160</t>
  </si>
  <si>
    <t>4 de maio | 23:18</t>
  </si>
  <si>
    <t>5 de maio | 18:04</t>
  </si>
  <si>
    <t>MEL42243099017LMFFF01</t>
  </si>
  <si>
    <t>2000005583579740</t>
  </si>
  <si>
    <t>João Raimundo De Moraes Moraes</t>
  </si>
  <si>
    <t>CPF 55095372720</t>
  </si>
  <si>
    <t>Rua Goncalves Dias 315 - casa, Colinas - CEP: 65690000, Maranhão</t>
  </si>
  <si>
    <t>55095372720</t>
  </si>
  <si>
    <t>Rua Gonçalves Dias 315 / frente Malharia meyr Referencia: frente Malharia meyriam - CEP 65690000 - centro, Colinas, Maranhão</t>
  </si>
  <si>
    <t>Colinas</t>
  </si>
  <si>
    <t>65690000</t>
  </si>
  <si>
    <t>5 de maio | 01:30</t>
  </si>
  <si>
    <t>6 de maio | 15:48</t>
  </si>
  <si>
    <t>MEL42243117826LMXDF01</t>
  </si>
  <si>
    <t>2000005583578400</t>
  </si>
  <si>
    <t>Milson Santos</t>
  </si>
  <si>
    <t>41216772851</t>
  </si>
  <si>
    <t>Avenida Bela Cintra 30 / Casa Referencia: RS manutenção e uma loja de conserto de celulares ué fecha no horário do almoço teria preferência na entrega na parte da manhã - CEP 13578000 - agua vermelha sao carlos, Água Vermelha, São Paulo</t>
  </si>
  <si>
    <t>Água Vermelha</t>
  </si>
  <si>
    <t>13578000</t>
  </si>
  <si>
    <t>5 de maio | 00:25</t>
  </si>
  <si>
    <t>5 de maio | 11:59</t>
  </si>
  <si>
    <t>MEL42243110564LMFFF01</t>
  </si>
  <si>
    <t>2000005583530834</t>
  </si>
  <si>
    <t>112056/57</t>
  </si>
  <si>
    <t>MLB2939860957</t>
  </si>
  <si>
    <t>Par Bandeja Sem Pivô Strada Adventure Locker Motor 1.8</t>
  </si>
  <si>
    <t>Ricardo Mariano diniz</t>
  </si>
  <si>
    <t>CPF 34064809858</t>
  </si>
  <si>
    <t>Antônio Carlos Vieira 33 - Casa, Porangaba - CEP: 18260000, São Paulo</t>
  </si>
  <si>
    <t>34064809858</t>
  </si>
  <si>
    <t>Rua Antônio Carlos Vieira 33 / Casa - CEP 18260000 - Jardim bela vista, Porangaba, São Paulo</t>
  </si>
  <si>
    <t>Porangaba</t>
  </si>
  <si>
    <t>18260000</t>
  </si>
  <si>
    <t>5 de maio | 00:10</t>
  </si>
  <si>
    <t>5 de maio | 13:33</t>
  </si>
  <si>
    <t>MEL42243091704LMXDF01</t>
  </si>
  <si>
    <t>2000005583531118</t>
  </si>
  <si>
    <t>jose rafael ribeiro da silva</t>
  </si>
  <si>
    <t>39187261855</t>
  </si>
  <si>
    <t>AVENIDA ANTONIO CANHETTI 773 / CEP 19061545 - Presidente Prudente, São Paulo</t>
  </si>
  <si>
    <t>19061545</t>
  </si>
  <si>
    <t>4 de maio | 19:25</t>
  </si>
  <si>
    <t>5 de maio | 16:53</t>
  </si>
  <si>
    <t>MEL42243092192LMFFF01</t>
  </si>
  <si>
    <t>https://myaccount.mercadolivre.com.br/shipments/42243092192/detail</t>
  </si>
  <si>
    <t>2000004418138243</t>
  </si>
  <si>
    <t>Katriel Calistro Berro</t>
  </si>
  <si>
    <t>CPF 06086913137</t>
  </si>
  <si>
    <t>Viaduto Nove de Julho 164 - ap 83, São Paulo - CEP: 01050060, São Paulo</t>
  </si>
  <si>
    <t>06086913137</t>
  </si>
  <si>
    <t>AVENIDA PRESIDENTE VARGAS 1477 / Loja micromir - CEP 19470000 - Presidente Epitácio, São Paulo</t>
  </si>
  <si>
    <t>Presidente Epitácio</t>
  </si>
  <si>
    <t>19470000</t>
  </si>
  <si>
    <t>5 de maio | 02:32</t>
  </si>
  <si>
    <t>8 de maio | 15:17</t>
  </si>
  <si>
    <t>MEL42243075978LMXDF01</t>
  </si>
  <si>
    <t>https://myaccount.mercadolivre.com.br/shipments/42243075978/detail</t>
  </si>
  <si>
    <t>2000004418066853</t>
  </si>
  <si>
    <t>Jose Marcio Pereira de Mattos</t>
  </si>
  <si>
    <t>CPF 01193452775</t>
  </si>
  <si>
    <t>Jequitinhonha 56 - Casa 3, Rio de Janeiro - CEP: 21755360, Rio de Janeiro</t>
  </si>
  <si>
    <t>01193452775</t>
  </si>
  <si>
    <t>Rua Jequitinhonha 56 / casa2 - CEP 21755360 - Realengo, Rio de Janeiro, Rio de Janeiro</t>
  </si>
  <si>
    <t>21755360</t>
  </si>
  <si>
    <t>5 de maio | 00:15</t>
  </si>
  <si>
    <t>MEL42243004100LMXDF01</t>
  </si>
  <si>
    <t>2000005583311496</t>
  </si>
  <si>
    <t>Mauricio Ferreira</t>
  </si>
  <si>
    <t>CPF 46885668672</t>
  </si>
  <si>
    <t>águas claras 196 - casa, Santa Bárbara - CEP: 35960000, Minas Gerais</t>
  </si>
  <si>
    <t>46885668672</t>
  </si>
  <si>
    <t>Avenida Conselheiro Afonso Pena 1800 / Oficina Maurício Ref Referencia: Oficina Maurício refrigeração - CEP 35960000 - São Jose, Santa Bárbara, Minas Gerais</t>
  </si>
  <si>
    <t>5 de maio | 00:09</t>
  </si>
  <si>
    <t>MEL42242997926LMXDF01</t>
  </si>
  <si>
    <t>2000005583198804</t>
  </si>
  <si>
    <t>Par-26056</t>
  </si>
  <si>
    <t>MLB3218278267</t>
  </si>
  <si>
    <t>Par Kit Pino Guia Pinça Freio Pajero Tr4 2003 Em Diante</t>
  </si>
  <si>
    <t>Edson Civiero</t>
  </si>
  <si>
    <t>CPF 70340390972</t>
  </si>
  <si>
    <t>Avenida Paulo Roberto Vidal 1455 - Casa 267, Palhoça - CEP: 88132599, Santa Catarina</t>
  </si>
  <si>
    <t>70340390972</t>
  </si>
  <si>
    <t>Avenida Paulo Roberto Vidal 1455 / Casa 267 - CEP 88132599 - Bela Vista, Palhoça, Santa Catarina</t>
  </si>
  <si>
    <t>88132599</t>
  </si>
  <si>
    <t>5 de maio | 02:15</t>
  </si>
  <si>
    <t>6 de maio | 10:09</t>
  </si>
  <si>
    <t>MEL42242915491LMXDF01</t>
  </si>
  <si>
    <t>2000005583111836</t>
  </si>
  <si>
    <t>Fabiano De Lucca</t>
  </si>
  <si>
    <t>CPF 06034127696</t>
  </si>
  <si>
    <t>rua frei osorio 74 - px igreja sto snotonio, Visconde do Rio Branco - CEP: 36520000, Minas Gerais</t>
  </si>
  <si>
    <t>06034127696</t>
  </si>
  <si>
    <t>Rua Matilde Campos 45 / apt 102 Referencia: mercado Vanderleia ao lado ou na loja Jarbinha - CEP 36520000 - centro, Visconde do Rio Branco, Minas Gerais</t>
  </si>
  <si>
    <t>Visconde do Rio Branco</t>
  </si>
  <si>
    <t>36520000</t>
  </si>
  <si>
    <t>5 de maio | 01:01</t>
  </si>
  <si>
    <t>6 de maio | 17:16</t>
  </si>
  <si>
    <t>MEL42242881765LMXDF01</t>
  </si>
  <si>
    <t>2000004417921601</t>
  </si>
  <si>
    <t>Dalton Fernandes</t>
  </si>
  <si>
    <t>11280713631</t>
  </si>
  <si>
    <t>Rua Antônio Romão de Brito 63 / Casa Azul Escuro Referencia: Rua 01 Loteamento Maria Friagem - CEP 37430000 - Biquinha, Conceição do Rio Verde, Minas Gerais</t>
  </si>
  <si>
    <t>Conceição do Rio Verde</t>
  </si>
  <si>
    <t>37430000</t>
  </si>
  <si>
    <t>4 de maio | 21:37</t>
  </si>
  <si>
    <t>5 de maio | 17:58</t>
  </si>
  <si>
    <t>MEL42242858506LMFFF01</t>
  </si>
  <si>
    <t>2000005582903268</t>
  </si>
  <si>
    <t>4 de maio | 21:21</t>
  </si>
  <si>
    <t>9 de maio | 08:31</t>
  </si>
  <si>
    <t>MEL42242789245LMFFF01</t>
  </si>
  <si>
    <t>https://myaccount.mercadolivre.com.br/shipments/42242789245/detail</t>
  </si>
  <si>
    <t>2000004417875159</t>
  </si>
  <si>
    <t>Jobervan Rios Evangelista Filho</t>
  </si>
  <si>
    <t>04172416586</t>
  </si>
  <si>
    <t>Avenida Presidente Castelo Branco 391 / JB AUTO PEÇAS - CEP 44700000 - CAEIRA, Jacobina, Bahia</t>
  </si>
  <si>
    <t>6 de maio | 09:57</t>
  </si>
  <si>
    <t>MEL42242775073LMFFF01</t>
  </si>
  <si>
    <t>2000004417848691</t>
  </si>
  <si>
    <t>luciano rodrigues alves</t>
  </si>
  <si>
    <t>CPF 94227616468</t>
  </si>
  <si>
    <t>Avenida Maria Iracema da Cruz 1172, Nova Cruz - CEP: 59215000, Rio Grande do Norte</t>
  </si>
  <si>
    <t>94227616468</t>
  </si>
  <si>
    <t>Avenida Maria Iracema da Cruz 1172 / CEP 59215000 - frei Damião, Nova Cruz, Rio Grande do Norte</t>
  </si>
  <si>
    <t>Nova Cruz</t>
  </si>
  <si>
    <t>59215000</t>
  </si>
  <si>
    <t>6 de maio | 04:07</t>
  </si>
  <si>
    <t>8 de maio | 13:45</t>
  </si>
  <si>
    <t>MEL42242752203LMXDF01</t>
  </si>
  <si>
    <t>2000004417798909</t>
  </si>
  <si>
    <t>Chegou em 4 de maio</t>
  </si>
  <si>
    <t>matheus antonio</t>
  </si>
  <si>
    <t>41336560835</t>
  </si>
  <si>
    <t>Rua Paulínia 425 / CEP 13848372 - Parque Residencial Zaniboni II, Mogi Guaçu, São Paulo</t>
  </si>
  <si>
    <t>13848372</t>
  </si>
  <si>
    <t>4 de maio | 12:46</t>
  </si>
  <si>
    <t>4 de maio | 17:26</t>
  </si>
  <si>
    <t>MEL42242730276LMFFF01</t>
  </si>
  <si>
    <t>2000005582549848</t>
  </si>
  <si>
    <t>O produto devolvido chegou em segunda-feira, 8 de maio.</t>
  </si>
  <si>
    <t>MLB2609825656</t>
  </si>
  <si>
    <t>Kit Rolamento Eixo Traseiro C/ Bucha Peugeot 207 50mm</t>
  </si>
  <si>
    <t>5 de maio | 14:19</t>
  </si>
  <si>
    <t>8 de maio | 15:18</t>
  </si>
  <si>
    <t>OV381301050BR</t>
  </si>
  <si>
    <t>2000004417740513</t>
  </si>
  <si>
    <t>Renata Pereira Bispo</t>
  </si>
  <si>
    <t>06614357506</t>
  </si>
  <si>
    <t>Rua Barro Duro 8 / Quadra 10 - Referencia: proximo ao bar da galega - CEP 41402000 - Nova Esperança, Salvador, Bahia</t>
  </si>
  <si>
    <t>41402000</t>
  </si>
  <si>
    <t>4 de maio | 23:59</t>
  </si>
  <si>
    <t>5 de maio | 09:19</t>
  </si>
  <si>
    <t>MEL42242667920LMFFF01</t>
  </si>
  <si>
    <t>2000005582522062</t>
  </si>
  <si>
    <t>Marcio araujo De Araújo  Alencar</t>
  </si>
  <si>
    <t>CPF 00665473346</t>
  </si>
  <si>
    <t>Quadra Mocambinho - Setor B 7 - qd 06, Teresina - CEP: 64010190, Piauí</t>
  </si>
  <si>
    <t>00665473346</t>
  </si>
  <si>
    <t>Quadra7 Mocambinho 1- Setor B Casa 6 SN / CEP 64010190 - Mocambinho, Teresina, Piauí</t>
  </si>
  <si>
    <t>64010190</t>
  </si>
  <si>
    <t>8 de maio | 15:22</t>
  </si>
  <si>
    <t>MEL42242619821LMXDF01</t>
  </si>
  <si>
    <t>2000004417718431</t>
  </si>
  <si>
    <t>4 de maio | 16:38</t>
  </si>
  <si>
    <t>5 de maio | 12:07</t>
  </si>
  <si>
    <t>MEL42242611871LMFFF01</t>
  </si>
  <si>
    <t>2000004417710309</t>
  </si>
  <si>
    <t>domingos reis</t>
  </si>
  <si>
    <t>38460130568</t>
  </si>
  <si>
    <t>Rua da Economia 21 / pox casa da bença Referencia: loteamento fonte dsa aguas - CEP 42830298 - Arembepe (Abrantes), Camaçari, Bahia</t>
  </si>
  <si>
    <t>42830298</t>
  </si>
  <si>
    <t>5 de maio | 11:21</t>
  </si>
  <si>
    <t>MEL42242601205LMFFF01</t>
  </si>
  <si>
    <t>2000005582445988</t>
  </si>
  <si>
    <t>LUCAS TEIXEIRA DE MELO</t>
  </si>
  <si>
    <t>CNPJ 29416259000108</t>
  </si>
  <si>
    <t>Rua Lauro 107, Guarulhos - CEP: 07170600, São Paulo</t>
  </si>
  <si>
    <t>29416259000108</t>
  </si>
  <si>
    <t>Rua Lauro 107 / CEP 07170600 - Jardim Presidente Dutra, Guarulhos, São Paulo</t>
  </si>
  <si>
    <t>07170600</t>
  </si>
  <si>
    <t>4 de maio | 16:00</t>
  </si>
  <si>
    <t>4 de maio | 21:03</t>
  </si>
  <si>
    <t>42242626772</t>
  </si>
  <si>
    <t>2000005582164362</t>
  </si>
  <si>
    <t>MLB3103426353</t>
  </si>
  <si>
    <t>Reparo Pino Guia Pinça De Freio Belina 1981 Em Diante</t>
  </si>
  <si>
    <t>Roney Messias Furtado</t>
  </si>
  <si>
    <t>CPF 08475086764</t>
  </si>
  <si>
    <t>Rua Gavião 21 - Quadra F, São João De Meriti - CEP: 25580040, Rio de Janeiro</t>
  </si>
  <si>
    <t>08475086764</t>
  </si>
  <si>
    <t>RUA MARICÁ SN / Lote 3 Quadra 39 - CEP 25570669 - São João de Meriti, Rio de Janeiro</t>
  </si>
  <si>
    <t>25570669</t>
  </si>
  <si>
    <t>5 de maio | 00:28</t>
  </si>
  <si>
    <t>8 de maio | 11:15</t>
  </si>
  <si>
    <t>MEL42242466247LMXDF01</t>
  </si>
  <si>
    <t>https://myaccount.mercadolivre.com.br/shipments/42242466247/detail</t>
  </si>
  <si>
    <t>2000005582252326</t>
  </si>
  <si>
    <t>MLB2603291836</t>
  </si>
  <si>
    <t>Kit Pino Guia Pinça De Freio Diant (1lado) L200 2003 A 2012</t>
  </si>
  <si>
    <t>cidinho diniz</t>
  </si>
  <si>
    <t>CPF 03657524100</t>
  </si>
  <si>
    <t>Quadra 14 casa 57A st leste  57 - muro azul portao branco, gama  - CEP: 72450140, Distrito Federal</t>
  </si>
  <si>
    <t>03657524100</t>
  </si>
  <si>
    <t>Quadra 26 17 / supermercado pimenta Referencia: Entregar no supermercado mais pimenta - CEP 72862326 - Loteamento Lunabel 3A, Novo Gama, Goiás</t>
  </si>
  <si>
    <t>72862326</t>
  </si>
  <si>
    <t>5 de maio | 00:06</t>
  </si>
  <si>
    <t>5 de maio | 17:34</t>
  </si>
  <si>
    <t>MEL42242504929LMXDF01</t>
  </si>
  <si>
    <t>2000005582237966</t>
  </si>
  <si>
    <t>Arleandra Silva</t>
  </si>
  <si>
    <t>07663877470</t>
  </si>
  <si>
    <t>Rua Alcídes Lazareti 415 / B Portão cinza - CEP 78850000 - poncho verde 2, Primavera do Leste, Mato Grosso</t>
  </si>
  <si>
    <t>4 de maio | 14:44</t>
  </si>
  <si>
    <t>7 de maio | 11:35</t>
  </si>
  <si>
    <t>MEL42242503733LMFFF01</t>
  </si>
  <si>
    <t>2000004417604957</t>
  </si>
  <si>
    <t>Inocencia Alkmim</t>
  </si>
  <si>
    <t>03723679684</t>
  </si>
  <si>
    <t>Rua Ivapé 463 / oficina Referencia: próximo padaria palari - CEP 31748212 - Jaqueline, Belo Horizonte, Minas Gerais</t>
  </si>
  <si>
    <t>31748212</t>
  </si>
  <si>
    <t>4 de maio | 18:15</t>
  </si>
  <si>
    <t>5 de maio | 12:23</t>
  </si>
  <si>
    <t>MEL42242488241LMFFF01</t>
  </si>
  <si>
    <t>2000004417560389</t>
  </si>
  <si>
    <t>Rodrigo Piter</t>
  </si>
  <si>
    <t>08565739732</t>
  </si>
  <si>
    <t>Praça Almirante Jaceguai 72 / apartamento 303 Referencia: Bairro de Fátima - CEP 20240000 - Centro, Rio de Janeiro, Rio de Janeiro</t>
  </si>
  <si>
    <t>20240000</t>
  </si>
  <si>
    <t>4 de maio | 18:32</t>
  </si>
  <si>
    <t>5 de maio | 14:16</t>
  </si>
  <si>
    <t>MEL42242438849LMFFF01</t>
  </si>
  <si>
    <t>2000004417551341</t>
  </si>
  <si>
    <t>cristiano lima</t>
  </si>
  <si>
    <t>CPF 07606704473</t>
  </si>
  <si>
    <t>Rua Magalhães porto 145 - Ap, Arcoverde - CEP: 56512100, Pernambuco</t>
  </si>
  <si>
    <t>07606704473</t>
  </si>
  <si>
    <t>Rua Magalhães Porto 145 / Apartamento - CEP 56512100 - São Cristóvão, Arcoverde, Pernambuco</t>
  </si>
  <si>
    <t>56512100</t>
  </si>
  <si>
    <t>5 de maio | 04:19</t>
  </si>
  <si>
    <t>9 de maio | 09:17</t>
  </si>
  <si>
    <t>MEL42242457876LMXDF01</t>
  </si>
  <si>
    <t>2000005581941410</t>
  </si>
  <si>
    <t>Ana Julia</t>
  </si>
  <si>
    <t>CPF 28112597839</t>
  </si>
  <si>
    <t>Rua joao pires de oliveira 89 - Casa 2, Embu Guaçu - CEP: 06900000, São Paulo</t>
  </si>
  <si>
    <t>28112597839</t>
  </si>
  <si>
    <t>R JOSE NOGUEIRA 83 / Galeria José Nogueira. Em frente Rede 20 (Cipó-Guaçu - CEP 06929050 - Embu Guaçu, São Paulo</t>
  </si>
  <si>
    <t>06929050</t>
  </si>
  <si>
    <t>5 de maio | 12:44</t>
  </si>
  <si>
    <t>MEL42242403872LMXDF01</t>
  </si>
  <si>
    <t>https://myaccount.mercadolivre.com.br/shipments/42242403872/detail</t>
  </si>
  <si>
    <t>2000005582014784</t>
  </si>
  <si>
    <t>Eugenio Pacelli</t>
  </si>
  <si>
    <t>CPF 41330463668</t>
  </si>
  <si>
    <t>Comandante Rodrigues 115, Lavras - CEP: 37206642, Minas Gerais</t>
  </si>
  <si>
    <t>41330463668</t>
  </si>
  <si>
    <t>Rua Comandante Rodrigues 115 / CEP 37206642 - Jardim Floresta, Lavras, Minas Gerais</t>
  </si>
  <si>
    <t>37206642</t>
  </si>
  <si>
    <t>4 de maio | 23:58</t>
  </si>
  <si>
    <t>6 de maio | 10:01</t>
  </si>
  <si>
    <t>MEL42242433790LMXDF01</t>
  </si>
  <si>
    <t>2000005581965686</t>
  </si>
  <si>
    <t>MLB3347203406</t>
  </si>
  <si>
    <t>Pivô Ambos Os Lados Bandeja Grand Santa Fé 2014 A 2019 3.3</t>
  </si>
  <si>
    <t>alessandro raiher</t>
  </si>
  <si>
    <t>CPF 00390377031</t>
  </si>
  <si>
    <t>Rua Irmão G. Leão 675, Getúlio Vargas - CEP: 99900000, Rio Grande do Sul</t>
  </si>
  <si>
    <t>00390377031</t>
  </si>
  <si>
    <t>Rua Irmão G. Leão 675 / Referencia: só peças  loja auto peças - CEP 99900000 - centro, Getúlio Vargas, Rio Grande do Sul</t>
  </si>
  <si>
    <t>Getúlio Vargas</t>
  </si>
  <si>
    <t>99900000</t>
  </si>
  <si>
    <t>5 de maio | 03:22</t>
  </si>
  <si>
    <t>6 de maio | 11:26</t>
  </si>
  <si>
    <t>MEL42242416140LMXDF01</t>
  </si>
  <si>
    <t>2000005581949772</t>
  </si>
  <si>
    <t>andreilson Batista Ribeiro</t>
  </si>
  <si>
    <t>36664787865</t>
  </si>
  <si>
    <t>Rio Tocantins 245 / Antigo cartório  Referencia: Casa Sr Edgar - CEP 86848000 - Centro, Rio Branco do Ivaí, Paraná</t>
  </si>
  <si>
    <t>Rio Branco do Ivaí</t>
  </si>
  <si>
    <t>86848000</t>
  </si>
  <si>
    <t>4 de maio | 14:42</t>
  </si>
  <si>
    <t>6 de maio | 16:22</t>
  </si>
  <si>
    <t>MEL42242410436LMFFF01</t>
  </si>
  <si>
    <t>2000005581951522</t>
  </si>
  <si>
    <t>luiz carlos cerqueira dos santos</t>
  </si>
  <si>
    <t>04025473577</t>
  </si>
  <si>
    <t>Avenida Beta 42 / CEP 40243740 - Engenho Velho de Brotas, Salvador, Bahia</t>
  </si>
  <si>
    <t>40243740</t>
  </si>
  <si>
    <t>4 de maio | 13:48</t>
  </si>
  <si>
    <t>4 de maio | 19:38</t>
  </si>
  <si>
    <t>MEL42242409184LMFFF01</t>
  </si>
  <si>
    <t>2000005581899994</t>
  </si>
  <si>
    <t>LIDERPREV ASSOC DOS PROPRIETARIOS DE VEICULOS DO NORDESTE</t>
  </si>
  <si>
    <t>18178688000160</t>
  </si>
  <si>
    <t>Avenida Lourival Melo Mota 5011 / POSTO DIDONE SALA 03 Referencia: LIDEPREV - CEP 57075000 - Santos Dumont, Maceió, Alagoas</t>
  </si>
  <si>
    <t>57075000</t>
  </si>
  <si>
    <t>4 de maio | 20:44</t>
  </si>
  <si>
    <t>8 de maio | 15:19</t>
  </si>
  <si>
    <t>MEL42242387754LMFFF01</t>
  </si>
  <si>
    <t>2000005581896482</t>
  </si>
  <si>
    <t>Edvaldo das neves moraes</t>
  </si>
  <si>
    <t>09874647795</t>
  </si>
  <si>
    <t>Rua Araci 5 / Estr. Do Magarça (guaratiba) Próximo Ao Nº857 Na Estr. Do Magarça. Referencia: Estr. do magarça (Guaratiba) Próximo ao nº857 na estr. do Magarça. - CEP 23035105 - Guaratiba, Rio de Janeiro, Rio de Janeiro</t>
  </si>
  <si>
    <t>23035105</t>
  </si>
  <si>
    <t>4 de maio | 18:29</t>
  </si>
  <si>
    <t>5 de maio | 12:29</t>
  </si>
  <si>
    <t>MEL42242348391LMFFF01</t>
  </si>
  <si>
    <t>2000005581803680</t>
  </si>
  <si>
    <t>Tayna Nascimento</t>
  </si>
  <si>
    <t>42358677841</t>
  </si>
  <si>
    <t>R MINAS GERAIS 657 / CEP 13318000 - Cabreúva, São Paulo</t>
  </si>
  <si>
    <t>13318000</t>
  </si>
  <si>
    <t>5 de maio | 12:04</t>
  </si>
  <si>
    <t>MEL42242311023LMFFF01</t>
  </si>
  <si>
    <t>https://myaccount.mercadolivre.com.br/shipments/42242311023/detail</t>
  </si>
  <si>
    <t>2000004417404073</t>
  </si>
  <si>
    <t>Heleno Ferreira</t>
  </si>
  <si>
    <t>07708474477</t>
  </si>
  <si>
    <t>Avenida Presidente João Goulart 901 / 901 Referencia: Final do Vidigal depois do bar da Bigu - CEP 22452693 - Vidigal, Rio de Janeiro, Rio de Janeiro</t>
  </si>
  <si>
    <t>22452693</t>
  </si>
  <si>
    <t>4 de maio | 18:00</t>
  </si>
  <si>
    <t>8 de maio | 11:36</t>
  </si>
  <si>
    <t>MEL42242259747LMFFF01</t>
  </si>
  <si>
    <t>2000004407744145</t>
  </si>
  <si>
    <t>Luciane Ezaquiel Teixeira Câma Câmara</t>
  </si>
  <si>
    <t>11786776642</t>
  </si>
  <si>
    <t>Rua José Reis Coutinho 43 / casa - CEP 36406239 - Paulo VI, Conselheiro Lafaiete, Minas Gerais</t>
  </si>
  <si>
    <t>36406239</t>
  </si>
  <si>
    <t>4 de maio | 16:35</t>
  </si>
  <si>
    <t>6 de maio | 12:32</t>
  </si>
  <si>
    <t>MEL42242226692LMFFF01</t>
  </si>
  <si>
    <t>2000004417208289</t>
  </si>
  <si>
    <t>EDIONICE DA SILVA SANTOS</t>
  </si>
  <si>
    <t>CPF 37253220587</t>
  </si>
  <si>
    <t>Rua Antônio Dias Adorno 389 - vila nogueira, cs postal 76702, Diadema - CEP: 09951000, São Paulo</t>
  </si>
  <si>
    <t>37253220587</t>
  </si>
  <si>
    <t>Rua Padre Antônio Tomaz 387 / na viela 3 casa n 56 Referencia: LIGAR QUANDO CHEGAR  NA VIELA 11974055601 - CEP 09960050 - Vila Nogueira, Diadema, São Paulo</t>
  </si>
  <si>
    <t>09960050</t>
  </si>
  <si>
    <t>5 de maio | 02:07</t>
  </si>
  <si>
    <t>5 de maio | 12:37</t>
  </si>
  <si>
    <t>MEL42242149360LMXDF01</t>
  </si>
  <si>
    <t>2000005581232658</t>
  </si>
  <si>
    <t>ANDRE FERNANDES</t>
  </si>
  <si>
    <t>10073050709</t>
  </si>
  <si>
    <t>Rua Sargento Antônio Ernesto 46 / 181 - Casa - CEP 21520460 - Pavuna, Rio de Janeiro, Rio de Janeiro</t>
  </si>
  <si>
    <t>21520460</t>
  </si>
  <si>
    <t>4 de maio | 02:51</t>
  </si>
  <si>
    <t>4 de maio | 17:00</t>
  </si>
  <si>
    <t>MEL42242083409LMFFF01</t>
  </si>
  <si>
    <t>2000005581154850</t>
  </si>
  <si>
    <t>jose Imar Paiva</t>
  </si>
  <si>
    <t>CPF 20060456876</t>
  </si>
  <si>
    <t>RuaMiguel couto 547 - Igreja Maria goretti, Ribeirão Preto - CEP: 14030140, São Paulo</t>
  </si>
  <si>
    <t>20060456876</t>
  </si>
  <si>
    <t>Rua Euclides da Cunha 37 / CEP 14030460 - Vila Virgínia, Ribeirão Preto, São Paulo</t>
  </si>
  <si>
    <t>14030460</t>
  </si>
  <si>
    <t>5 de maio | 00:11</t>
  </si>
  <si>
    <t>5 de maio | 10:05</t>
  </si>
  <si>
    <t>MEL42242089440LMXDF01</t>
  </si>
  <si>
    <t>2000005581058158</t>
  </si>
  <si>
    <t>Ivan Jose da Silva Jose</t>
  </si>
  <si>
    <t>29761444864</t>
  </si>
  <si>
    <t>monteiro Lobato 3982 / supermercado pratico - CEP 11730000 - atlantica, Mongaguá, São Paulo</t>
  </si>
  <si>
    <t>4 de maio | 11:35</t>
  </si>
  <si>
    <t>4 de maio | 18:51</t>
  </si>
  <si>
    <t>MEL42242011743LMFFF01</t>
  </si>
  <si>
    <t>2000005581006714</t>
  </si>
  <si>
    <t>MLB2719481286</t>
  </si>
  <si>
    <t>Capa De Pedal Freio Embreagem Spacefox 2019</t>
  </si>
  <si>
    <t>Giuliano Giacomazzi</t>
  </si>
  <si>
    <t>CPF 90005473004</t>
  </si>
  <si>
    <t>Rua Dea Coufal 1053, Porto Alegre - CEP: 91760020, Rio Grande do Sul</t>
  </si>
  <si>
    <t>90005473004</t>
  </si>
  <si>
    <t>Rua Dea Coufal 1053 / CEP 91760020 - Ipanema, Porto Alegre, Rio Grande do Sul</t>
  </si>
  <si>
    <t>91760020</t>
  </si>
  <si>
    <t>5 de maio | 02:24</t>
  </si>
  <si>
    <t>5 de maio | 18:43</t>
  </si>
  <si>
    <t>MEL42241994119LMXDF01</t>
  </si>
  <si>
    <t>2000005580926212</t>
  </si>
  <si>
    <t>Michael Brito dos santos</t>
  </si>
  <si>
    <t>CPF 30646933876</t>
  </si>
  <si>
    <t>rua dos calungas 457 - Casa 1, São Vicente - CEP: 11350400, São Paulo</t>
  </si>
  <si>
    <t>30646933876</t>
  </si>
  <si>
    <t>RUA FREI GASPAR 3073 / CEP 11340000 - São Vicente, São Paulo</t>
  </si>
  <si>
    <t>11340000</t>
  </si>
  <si>
    <t>5 de maio | 01:27</t>
  </si>
  <si>
    <t>5 de maio | 11:27</t>
  </si>
  <si>
    <t>MEL42241959945LMXDF01</t>
  </si>
  <si>
    <t>https://myaccount.mercadolivre.com.br/shipments/42241959945/detail</t>
  </si>
  <si>
    <t>2000004416973689</t>
  </si>
  <si>
    <t>Rodrigo de Lima Flores</t>
  </si>
  <si>
    <t>CPF 14608454714</t>
  </si>
  <si>
    <t>Rua Deputado Romeu Natal 191 - Casa 1, Paracambi - CEP: 26600000, Rio de Janeiro</t>
  </si>
  <si>
    <t>14608454714</t>
  </si>
  <si>
    <t>8 de maio | 14:03</t>
  </si>
  <si>
    <t>QC631758928BR</t>
  </si>
  <si>
    <t>2000005580822780</t>
  </si>
  <si>
    <t>Jorge Luis Silva Dos Santos</t>
  </si>
  <si>
    <t>02475020571</t>
  </si>
  <si>
    <t>Rua das Flôres 170 / Referencia: Ao Lado Do Bar Do Rasta - CEP 45400000 - Tento, Valença, Bahia</t>
  </si>
  <si>
    <t>4 de maio | 20:59</t>
  </si>
  <si>
    <t>5 de maio | 14:31</t>
  </si>
  <si>
    <t>MEL42241918677LMFFF01</t>
  </si>
  <si>
    <t>2000005580716228</t>
  </si>
  <si>
    <t>Júnia Taciana Pereira Taciana</t>
  </si>
  <si>
    <t>07874813600</t>
  </si>
  <si>
    <t>Rua Esmeraldas 170 / Maria da Conceição Referencia: Maria da Conceição - CEP 32040230 - Jardim Marrocos, Contagem, Minas Gerais</t>
  </si>
  <si>
    <t>32040230</t>
  </si>
  <si>
    <t>4 de maio | 23:33</t>
  </si>
  <si>
    <t>5 de maio | 16:38</t>
  </si>
  <si>
    <t>MEL42241872719LMFFF01</t>
  </si>
  <si>
    <t>2000005580426400</t>
  </si>
  <si>
    <t>Pedro Lucas Silva</t>
  </si>
  <si>
    <t>07130841621</t>
  </si>
  <si>
    <t>Rua Virgílio Gonçalves 367 / Referencia: Encima da pizzaria - CEP 35681002 - Garcias, Itaúna, Minas Gerais</t>
  </si>
  <si>
    <t>35681002</t>
  </si>
  <si>
    <t>4 de maio | 09:40</t>
  </si>
  <si>
    <t>5 de maio | 13:03</t>
  </si>
  <si>
    <t>MEL42241787292LMFFF01</t>
  </si>
  <si>
    <t>2000004416744287</t>
  </si>
  <si>
    <t>wagner santana</t>
  </si>
  <si>
    <t>CPF 03366115521</t>
  </si>
  <si>
    <t>Rua do Bom Sossego 100 - Retifica Brasmotores, atrás da antiga Pejota, Eunápolis - CEP: 45821042, Bahia</t>
  </si>
  <si>
    <t>03366115521</t>
  </si>
  <si>
    <t>Rua do Bom Sossego 100 / ATRAS DA ANTIGA PEJOTA. - CEP 45821042 - Doutor Gusmão, Eunápolis, Bahia</t>
  </si>
  <si>
    <t>45821042</t>
  </si>
  <si>
    <t>5 de maio | 04:40</t>
  </si>
  <si>
    <t>8 de maio | 10:29</t>
  </si>
  <si>
    <t>MEL42241722895LMXDF01</t>
  </si>
  <si>
    <t>2000005580302774</t>
  </si>
  <si>
    <t>Wagner Barbosa Wagner Barbosa</t>
  </si>
  <si>
    <t>CPF 16677313867</t>
  </si>
  <si>
    <t>rua sebastiao damas dos santos 39, São José dos Campos - CEP: 12229828, São Paulo</t>
  </si>
  <si>
    <t>16677313867</t>
  </si>
  <si>
    <t>Rua Doutor José Ferreira Guimarães 139 / Referencia: a mercadoria pode ser entregue no numero 135 tbem - CEP 12229290 - Jardim Torrão de Ouro, São José dos Campos, São Paulo</t>
  </si>
  <si>
    <t>12229290</t>
  </si>
  <si>
    <t>5 de maio | 14:18</t>
  </si>
  <si>
    <t>MEL42241738104LMXDF01</t>
  </si>
  <si>
    <t>2000005580271394</t>
  </si>
  <si>
    <t>Alexandre Peres</t>
  </si>
  <si>
    <t>22136852825</t>
  </si>
  <si>
    <t>Rua Manoel Clodomiro Gatto 88 / Referencia: casa - CEP 11740000 - Balneário Gaivota, Itanhaém, São Paulo</t>
  </si>
  <si>
    <t>4 de maio | 01:08</t>
  </si>
  <si>
    <t>4 de maio | 12:23</t>
  </si>
  <si>
    <t>MEL42241726444LMFFF01</t>
  </si>
  <si>
    <t>2000004416690779</t>
  </si>
  <si>
    <t>MLB2611995408</t>
  </si>
  <si>
    <t>Suporte Traseiro Do Motor Câmbio Manual Astra 2012</t>
  </si>
  <si>
    <t>Patricia Mota Pinho</t>
  </si>
  <si>
    <t>CPF 35827787892</t>
  </si>
  <si>
    <t>Rua Manoel Lessa 585, São Roque - CEP: 18131418, São Paulo</t>
  </si>
  <si>
    <t>35827787892</t>
  </si>
  <si>
    <t>Rua Alcides Vieira 112 / Casa Referencia: Casa Murada Com Portao - CEP 18131395 - Jardim Quinta dos Teixeiras, São Roque, São Paulo</t>
  </si>
  <si>
    <t>18131395</t>
  </si>
  <si>
    <t>5 de maio | 13:41</t>
  </si>
  <si>
    <t>MEL42241711244LMXDF01</t>
  </si>
  <si>
    <t>2000004416675441</t>
  </si>
  <si>
    <t>MLB2819223957</t>
  </si>
  <si>
    <t>Alex santos nascimento</t>
  </si>
  <si>
    <t>CPF 03426086573</t>
  </si>
  <si>
    <t>Augusto Ribeiro Pacheco 596 - Casa 6, Praia Grande - CEP: 11721110, São Paulo</t>
  </si>
  <si>
    <t>03426086573</t>
  </si>
  <si>
    <t>18 de maio | 14:27</t>
  </si>
  <si>
    <t>OV485738753BR</t>
  </si>
  <si>
    <t>2000004416667923</t>
  </si>
  <si>
    <t>gilmar teixeira santos</t>
  </si>
  <si>
    <t>CPF 01138178780</t>
  </si>
  <si>
    <t>Avenida Delfim Moreira 1549 - Interfone 03, Teresópolis - CEP: 25976016, Rio de Janeiro</t>
  </si>
  <si>
    <t>01138178780</t>
  </si>
  <si>
    <t>Avenida Delfim Moreira 1549 / açougue Moisés - CEP 25976016 - Vale do Paraíso, Teresópolis, Rio de Janeiro</t>
  </si>
  <si>
    <t>25976016</t>
  </si>
  <si>
    <t>5 de maio | 03:13</t>
  </si>
  <si>
    <t>6 de maio | 13:22</t>
  </si>
  <si>
    <t>MEL42241645699LMXDF01</t>
  </si>
  <si>
    <t>2000005580116854</t>
  </si>
  <si>
    <t>Paulo Lucas da Rosa Rotilli</t>
  </si>
  <si>
    <t>CPF 09264065903</t>
  </si>
  <si>
    <t>Rua Antônio José Jorge filho 40, Camboriú - CEP: 88341074, Santa Catarina</t>
  </si>
  <si>
    <t>09264065903</t>
  </si>
  <si>
    <t>9 de maio | 05:22</t>
  </si>
  <si>
    <t>10 de maio | 14:04</t>
  </si>
  <si>
    <t>MEL42248282041LMXDR01</t>
  </si>
  <si>
    <t>2000005580085878</t>
  </si>
  <si>
    <t>Rosangela Maria Da Silva</t>
  </si>
  <si>
    <t>CPF 28714379805</t>
  </si>
  <si>
    <t>Jose De Souza Mendes 192, Guarulhos - CEP: 07153310, São Paulo</t>
  </si>
  <si>
    <t>28714379805</t>
  </si>
  <si>
    <t>Rua José de Souza Mendes 192 / CEP 07153310 - Jardim Fortaleza, Guarulhos, São Paulo</t>
  </si>
  <si>
    <t>07153310</t>
  </si>
  <si>
    <t>4 de maio | 22:30</t>
  </si>
  <si>
    <t>42241649592</t>
  </si>
  <si>
    <t>2000005579810262</t>
  </si>
  <si>
    <t>reinaldo vasconcelos dos santos</t>
  </si>
  <si>
    <t>CPF 02706240580</t>
  </si>
  <si>
    <t>Rua Alto da Vitória 36, Camacan - CEP: 45880000, Bahia</t>
  </si>
  <si>
    <t>02706240580</t>
  </si>
  <si>
    <t>Rua Alto da Vitória 36 / CEP 45880000 - cidade Alta, Camacan, Bahia</t>
  </si>
  <si>
    <t>Camacan</t>
  </si>
  <si>
    <t>45880000</t>
  </si>
  <si>
    <t>7 de maio | 14:04</t>
  </si>
  <si>
    <t>MEL42241492841LMXDF01</t>
  </si>
  <si>
    <t>2000005579630050</t>
  </si>
  <si>
    <t>Roberia Passos</t>
  </si>
  <si>
    <t>50979698200</t>
  </si>
  <si>
    <t>Rua Mathias Augusto Schwabe 50 / Atafona restaurante Referencia: Atafona Restaurante - CEP 88470000 - centro, Rancho Queimado, Santa Catarina</t>
  </si>
  <si>
    <t>Rancho Queimado</t>
  </si>
  <si>
    <t>88470000</t>
  </si>
  <si>
    <t>5 de maio | 03:26</t>
  </si>
  <si>
    <t>5 de maio | 15:13</t>
  </si>
  <si>
    <t>MEL42241414537LMFFF01</t>
  </si>
  <si>
    <t>2000005579588648</t>
  </si>
  <si>
    <t>wendryl lopes barbosa</t>
  </si>
  <si>
    <t>60962568309</t>
  </si>
  <si>
    <t>maria das neves SN / comercial da guia  Referencia: Casa vermelha próximo ao comercial nossa senhora da guia - CEP 64865000 - vila nova, Ribeiro Gonçalves, Piauí</t>
  </si>
  <si>
    <t>Ribeiro Gonçalves</t>
  </si>
  <si>
    <t>64865000</t>
  </si>
  <si>
    <t>4 de maio | 08:44</t>
  </si>
  <si>
    <t>6 de maio | 15:20</t>
  </si>
  <si>
    <t>MEL42241401123LMFFF01</t>
  </si>
  <si>
    <t>2000005579551934</t>
  </si>
  <si>
    <t>odilon pedrosa pedrosa</t>
  </si>
  <si>
    <t>06464291408</t>
  </si>
  <si>
    <t>Avenida Jose Bezerra Sobrinho SN / supermercado express Referencia: entregar no supermercado NIAPE EXPRESS proximo a igreja matriz de são pedro - CEP 55578000 - Centro, Tamandaré, Pernambuco</t>
  </si>
  <si>
    <t>Tamandaré</t>
  </si>
  <si>
    <t>55578000</t>
  </si>
  <si>
    <t>4 de maio | 19:47</t>
  </si>
  <si>
    <t>6 de maio | 10:15</t>
  </si>
  <si>
    <t>MEL42241388551LMFFF01</t>
  </si>
  <si>
    <t>2000004416405671</t>
  </si>
  <si>
    <t>Vinicius Gabriel</t>
  </si>
  <si>
    <t>36144913823</t>
  </si>
  <si>
    <t>Avenida Roland Garros 1231 / Apartamento 01 Referencia: Em cima da oficina Callegari / Preciso do refletor do lado esquerdo (lado do motorista) - CEP 02235001 - Jardim Brasil (Zona Norte), São Paulo, São Paulo</t>
  </si>
  <si>
    <t>02235001</t>
  </si>
  <si>
    <t>4 de maio | 19:35</t>
  </si>
  <si>
    <t>6 de maio | 14:55</t>
  </si>
  <si>
    <t>MEL42241417374LMFFF01</t>
  </si>
  <si>
    <t>2000005579254420</t>
  </si>
  <si>
    <t>Kelly Caroline Gonçalves de Almeida</t>
  </si>
  <si>
    <t>CPF 30439181852</t>
  </si>
  <si>
    <t>rua jupiter 152, embu das artes - CEP: 06840100, São Paulo</t>
  </si>
  <si>
    <t>30439181852</t>
  </si>
  <si>
    <t>Rua Laranjeira 65 / 65 - ap 233 bloco 2 Referencia: condomínio ype - CEP 06784620 - Jardim Novo Record, Taboão da Serra, São Paulo</t>
  </si>
  <si>
    <t>06784620</t>
  </si>
  <si>
    <t>4 de maio | 15:53</t>
  </si>
  <si>
    <t>4 de maio | 17:43</t>
  </si>
  <si>
    <t>42241289682</t>
  </si>
  <si>
    <t>2000005579223024</t>
  </si>
  <si>
    <t>Branca Lenice Da Silva Paula Camargo</t>
  </si>
  <si>
    <t>CPF 34880960845</t>
  </si>
  <si>
    <t>Rua Joaquim Leite da Cunha 902 - casa, Nova Odessa - CEP: 13387734, São Paulo</t>
  </si>
  <si>
    <t>34880960845</t>
  </si>
  <si>
    <t>Rua Joaquim Leite da Cunha 902 / casa - CEP 13387734 - Residencial Santa Luiza I, Nova Odessa, São Paulo</t>
  </si>
  <si>
    <t>Nova Odessa</t>
  </si>
  <si>
    <t>13387734</t>
  </si>
  <si>
    <t>5 de maio | 01:34</t>
  </si>
  <si>
    <t>5 de maio | 13:08</t>
  </si>
  <si>
    <t>MEL42241274978LMXDF01</t>
  </si>
  <si>
    <t>2000004416209697</t>
  </si>
  <si>
    <t>MLB2092971580</t>
  </si>
  <si>
    <t>Par Bieleta Dianteira Vw Polo 2001 Até 2014 Todas Versões</t>
  </si>
  <si>
    <t>Junior Arata</t>
  </si>
  <si>
    <t>CPF 24624854810</t>
  </si>
  <si>
    <t>Rua Tabatinguera 140 - Loja 08, São Paulo - CEP: 01020000, São Paulo</t>
  </si>
  <si>
    <t>24624854810</t>
  </si>
  <si>
    <t>Rua Tabatinguera 140 / Loja 08 Referencia: Loja 08 - CEP 01020000 - Sé, São Paulo, São Paulo</t>
  </si>
  <si>
    <t>01020000</t>
  </si>
  <si>
    <t>4 de maio | 16:03</t>
  </si>
  <si>
    <t>4 de maio | 17:31</t>
  </si>
  <si>
    <t>42241190363</t>
  </si>
  <si>
    <t>2000004416180365</t>
  </si>
  <si>
    <t>Ana Garbini</t>
  </si>
  <si>
    <t>90238052087</t>
  </si>
  <si>
    <t>Estrada Vale Aurora - Faria Lemos 495 / interior Referencia: Próximo ao salao de festa vale aurora - CEP 95707662 - Caminho da Eulália, Bento Gonçalves, Rio Grande do Sul</t>
  </si>
  <si>
    <t>95707662</t>
  </si>
  <si>
    <t>4 de maio | 14:17</t>
  </si>
  <si>
    <t>5 de maio | 17:20</t>
  </si>
  <si>
    <t>MEL42241167965LMFFF01</t>
  </si>
  <si>
    <t>2000005579024518</t>
  </si>
  <si>
    <t>evandro claudio</t>
  </si>
  <si>
    <t>37204313801</t>
  </si>
  <si>
    <t>Rua Espírito Santo 156 / CEP 14660000 - centro, Sales Oliveira, São Paulo</t>
  </si>
  <si>
    <t>Sales Oliveira</t>
  </si>
  <si>
    <t>14660000</t>
  </si>
  <si>
    <t>4 de maio | 18:31</t>
  </si>
  <si>
    <t>5 de maio | 13:39</t>
  </si>
  <si>
    <t>MEL42241155933LMFFF01</t>
  </si>
  <si>
    <t>2000004416169145</t>
  </si>
  <si>
    <t>Mario Orlando Santana</t>
  </si>
  <si>
    <t>CPF 29989359822</t>
  </si>
  <si>
    <t>Rua mario paulo autuori 415, sao bernardo - CEP: 09831190, São Paulo</t>
  </si>
  <si>
    <t>29989359822</t>
  </si>
  <si>
    <t>Rua Mário Paulo Autuori 415 / Referencia: Casa - CEP 09831190 - Dos Finco, São Bernardo do Campo, São Paulo</t>
  </si>
  <si>
    <t>09831190</t>
  </si>
  <si>
    <t>5 de maio | 17:00</t>
  </si>
  <si>
    <t>MEL42241144535LMXDF01</t>
  </si>
  <si>
    <t>2000005578953502</t>
  </si>
  <si>
    <t>Mayne Alves</t>
  </si>
  <si>
    <t>10163640670</t>
  </si>
  <si>
    <t>Vereador nascimento 68 / monte pascoal Referencia: última casa sentindo caraíva. casa de caxim só Queijo 
procura Jaine ou Gilsinho - CEP 45848000 - monte pascoal, Itabela, Bahia</t>
  </si>
  <si>
    <t>Itabela</t>
  </si>
  <si>
    <t>45848000</t>
  </si>
  <si>
    <t>4 de maio | 02:39</t>
  </si>
  <si>
    <t>5 de maio | 15:15</t>
  </si>
  <si>
    <t>MEL42241165474LMFFF01</t>
  </si>
  <si>
    <t>2000005578893304</t>
  </si>
  <si>
    <t>Mayara Emily</t>
  </si>
  <si>
    <t>09101750470</t>
  </si>
  <si>
    <t>rua Vale da lua 50 / A Referencia: entregar em frente ao restaurante maria 30... na estrada quem vai para praia de calhetas - CEP 54590000 - calhetas, Santo Agostinho, Pernambuco</t>
  </si>
  <si>
    <t>Santo Agostinho</t>
  </si>
  <si>
    <t>54590000</t>
  </si>
  <si>
    <t>MEL42241136612LMFFF01</t>
  </si>
  <si>
    <t>2000005578754618</t>
  </si>
  <si>
    <t>Fernando Cesar de Sousa Dantas Dantas</t>
  </si>
  <si>
    <t>96500735153</t>
  </si>
  <si>
    <t>Quadra 107 Conjunto 1 22 / Cs 22 Recanto das Emas DF - CEP 72601301 - Recanto das Emas, Brasília, Distrito Federal</t>
  </si>
  <si>
    <t>72601301</t>
  </si>
  <si>
    <t>4 de maio | 06:22</t>
  </si>
  <si>
    <t>MEL42241074594LMFFF01</t>
  </si>
  <si>
    <t>2000005578742348</t>
  </si>
  <si>
    <t>VANESSA NISHIO</t>
  </si>
  <si>
    <t>05570606726</t>
  </si>
  <si>
    <t>Rua Fazendinha 153 / Referencia: Casa de dois andares com portão branco de alumínio (Procurar por Zé ou Meri) - CEP 25902076 - Nova Marília, Magé, Rio de Janeiro</t>
  </si>
  <si>
    <t>25902076</t>
  </si>
  <si>
    <t>4 de maio | 09:14</t>
  </si>
  <si>
    <t>MEL42241035001LMFFF01</t>
  </si>
  <si>
    <t>2000005578636926</t>
  </si>
  <si>
    <t>Danilo Felipe</t>
  </si>
  <si>
    <t>11297974654</t>
  </si>
  <si>
    <t>Rua Brasília 61 / casa, proximo ao final do onibus 2290 - CEP 33938110 - Jardim Alvorada (Justinópolis), Ribeirão das Neves, Minas Gerais</t>
  </si>
  <si>
    <t>33938110</t>
  </si>
  <si>
    <t>5 de maio | 16:41</t>
  </si>
  <si>
    <t>MEL42240992335LMFFF01</t>
  </si>
  <si>
    <t>2000005578620670</t>
  </si>
  <si>
    <t>tequel soares</t>
  </si>
  <si>
    <t>39104072855</t>
  </si>
  <si>
    <t>Rua Sérgio Alexandre Borim 685 / casa - CEP 13236100 - Jardim Guanciale, Campo Limpo Paulista, São Paulo</t>
  </si>
  <si>
    <t>13236100</t>
  </si>
  <si>
    <t>3 de maio | 21:21</t>
  </si>
  <si>
    <t>4 de maio | 18:56</t>
  </si>
  <si>
    <t>MEL42240985819LMFFF01</t>
  </si>
  <si>
    <t>2000005578593362</t>
  </si>
  <si>
    <t>Cristiano Silva de Araújo</t>
  </si>
  <si>
    <t>01701178397</t>
  </si>
  <si>
    <t>Rua Bom Jesus 46 / Quadra 146, Proximo ao Conj. Alameda Dos Coqueiros - CEP 65055050 - Jardim São Cristóvão, São Luís, Maranhão</t>
  </si>
  <si>
    <t>65055050</t>
  </si>
  <si>
    <t>4 de maio | 02:41</t>
  </si>
  <si>
    <t>6 de maio | 08:06</t>
  </si>
  <si>
    <t>MEL42241009258LMFFF01</t>
  </si>
  <si>
    <t>2000005578464148</t>
  </si>
  <si>
    <t>António da Cruz Ozorio Ozorio</t>
  </si>
  <si>
    <t>CPF 81704895715</t>
  </si>
  <si>
    <t>Primeiro de Março 36 -  Igreja , Rio de Janeiro - CEP: 20010000, Rio de Janeiro</t>
  </si>
  <si>
    <t>81704895715</t>
  </si>
  <si>
    <t>20 de maio | 02:13</t>
  </si>
  <si>
    <t>MEL42276259320LMXDR01</t>
  </si>
  <si>
    <t>2000005578372884</t>
  </si>
  <si>
    <t>Antonio José Igreja Pessoa</t>
  </si>
  <si>
    <t>CPF 04245106859</t>
  </si>
  <si>
    <t>Rua Ribeirão Pires 350, Suzano - CEP: 08665450, São Paulo</t>
  </si>
  <si>
    <t>04245106859</t>
  </si>
  <si>
    <t>Rua Ribeirão Pires 350 / CEP 08665450 - Cidade Edson, Suzano, São Paulo</t>
  </si>
  <si>
    <t>08665450</t>
  </si>
  <si>
    <t>4 de maio | 15:51</t>
  </si>
  <si>
    <t>4 de maio | 17:23</t>
  </si>
  <si>
    <t>42240880099</t>
  </si>
  <si>
    <t>2000005578376058</t>
  </si>
  <si>
    <t>PAR662012/13</t>
  </si>
  <si>
    <t>MLB3058911051</t>
  </si>
  <si>
    <t>Par Bandeja Inferior Com Pivô Kwid 2017 Em Diante</t>
  </si>
  <si>
    <t>Eduardo Valadares da Silva</t>
  </si>
  <si>
    <t>CPF 29663937858</t>
  </si>
  <si>
    <t>Rua Asa Branca 55 - bloco 3 AP 24, Santo André - CEP: 09272530, São Paulo</t>
  </si>
  <si>
    <t>29663937858</t>
  </si>
  <si>
    <t>Rua Asa Branca 55 / bloco 2 AP 04 Referencia: pode ser entregue para o síndico Adriano bloco 3ap 41 ou pra Benedita bloco 2 AP 04 - CEP 09272530 - Tamanduateí 8, Santo André, São Paulo</t>
  </si>
  <si>
    <t>09272530</t>
  </si>
  <si>
    <t>4 de maio | 15:52</t>
  </si>
  <si>
    <t>4 de maio | 19:15</t>
  </si>
  <si>
    <t>42240912656</t>
  </si>
  <si>
    <t>2000004415831597</t>
  </si>
  <si>
    <t>Deividi Edson</t>
  </si>
  <si>
    <t>06334749919</t>
  </si>
  <si>
    <t>AVENIDA PEDRO TAQUES 4488 / Loja - CEP 87035000 - Maringá, Paraná</t>
  </si>
  <si>
    <t>87035000</t>
  </si>
  <si>
    <t>4 de maio | 05:46</t>
  </si>
  <si>
    <t>8 de maio | 14:30</t>
  </si>
  <si>
    <t>MEL42240861978LMFFF01</t>
  </si>
  <si>
    <t>https://myaccount.mercadolivre.com.br/shipments/42240861978/detail</t>
  </si>
  <si>
    <t>2000005578160018</t>
  </si>
  <si>
    <t>DONISETE R DA SILVA</t>
  </si>
  <si>
    <t>01441924620</t>
  </si>
  <si>
    <t>G 45 / CEP 37540000 - José Gonçalves Mendes, Santa Rita do Sapucaí, Minas Gerais</t>
  </si>
  <si>
    <t>3 de maio | 21:47</t>
  </si>
  <si>
    <t>4 de maio | 14:00</t>
  </si>
  <si>
    <t>MEL42240820992LMFFF01</t>
  </si>
  <si>
    <t>2000005578112842</t>
  </si>
  <si>
    <t>FTK22104</t>
  </si>
  <si>
    <t>MLB3175057561</t>
  </si>
  <si>
    <t>Pivô Da Bandeja Dianteira Ambos Lados Ix35 2010 A 2017</t>
  </si>
  <si>
    <t>adeilson Dias</t>
  </si>
  <si>
    <t>CPF 38271387871</t>
  </si>
  <si>
    <t>Carazinho 51, Embu das Artes - CEP: 06824160, São Paulo</t>
  </si>
  <si>
    <t>38271387871</t>
  </si>
  <si>
    <t>Rua Carazinho 51 / CEP 06824160 - Jardim da Luz, Embu das Artes, São Paulo</t>
  </si>
  <si>
    <t>06824160</t>
  </si>
  <si>
    <t>4 de maio | 18:48</t>
  </si>
  <si>
    <t>42240803852</t>
  </si>
  <si>
    <t>2000005578116152</t>
  </si>
  <si>
    <t>renaldo santos</t>
  </si>
  <si>
    <t>CPF 08341423847</t>
  </si>
  <si>
    <t>rua miguel ferreira de melo 263 - jd santo andre, São Paulo - CEP: 08390000, São Paulo</t>
  </si>
  <si>
    <t>08341423847</t>
  </si>
  <si>
    <t>20 de maio | 02:55</t>
  </si>
  <si>
    <t>MEL42279388598LMXDR01</t>
  </si>
  <si>
    <t>2000005578113144</t>
  </si>
  <si>
    <t>igreja ministerio apostolico a tenda dos milagres</t>
  </si>
  <si>
    <t>CPF 11290555826</t>
  </si>
  <si>
    <t>Avenida Augusto Mainard 54 - casa de esquina azul, Propriá - CEP: 49900000, Sergipe</t>
  </si>
  <si>
    <t>11290555826</t>
  </si>
  <si>
    <t>8 de maio | 10:52</t>
  </si>
  <si>
    <t>QC690919419BR</t>
  </si>
  <si>
    <t>2000005578096836</t>
  </si>
  <si>
    <t>Vanessa Sene Oliveira</t>
  </si>
  <si>
    <t>07162902600</t>
  </si>
  <si>
    <t>AVENIDA PRUDENTE DE MORAIS 681 / CEP 38026250 - Uberaba, Minas Gerais</t>
  </si>
  <si>
    <t>38026250</t>
  </si>
  <si>
    <t>4 de maio | 13:13</t>
  </si>
  <si>
    <t>5 de maio | 15:02</t>
  </si>
  <si>
    <t>MEL42240797112LMFFF01</t>
  </si>
  <si>
    <t>https://myaccount.mercadolivre.com.br/shipments/42240797112/detail</t>
  </si>
  <si>
    <t>2000004415749079</t>
  </si>
  <si>
    <t>Daniel Gomes de Amorim</t>
  </si>
  <si>
    <t>CPF 05815645109</t>
  </si>
  <si>
    <t>Travessa 2 65 - Casa, Coxim - CEP: 79400000, Mato Grosso do Sul</t>
  </si>
  <si>
    <t>05815645109</t>
  </si>
  <si>
    <t>BR 163 KM 729 SN / quartel Referencia: 47 Batalhão de Infantaria - CEP 79400000 - vila São Paulo, Coxim, Mato Grosso do Sul</t>
  </si>
  <si>
    <t>5 de maio | 03:28</t>
  </si>
  <si>
    <t>8 de maio | 15:10</t>
  </si>
  <si>
    <t>MEL42240780110LMXDF01</t>
  </si>
  <si>
    <t>2000005578068060</t>
  </si>
  <si>
    <t>Uberlanea Oliveira</t>
  </si>
  <si>
    <t>CPF 02711584500</t>
  </si>
  <si>
    <t>Terceira Travessa Sinha Dantinhas 27 - Rua Sem Saida, Cipó - CEP: 48450000, Bahia</t>
  </si>
  <si>
    <t>02711584500</t>
  </si>
  <si>
    <t>terceira Trav. Sinhá Dantinhas 27 / Rua Sem Saida Referencia: Rua Sem Saida - CEP 48450000 - pitomba, Cipó, Bahia</t>
  </si>
  <si>
    <t>Cipó</t>
  </si>
  <si>
    <t>48450000</t>
  </si>
  <si>
    <t>5 de maio | 01:52</t>
  </si>
  <si>
    <t>8 de maio | 15:51</t>
  </si>
  <si>
    <t>MEL42240782782LMXDF01</t>
  </si>
  <si>
    <t>2000004415749081</t>
  </si>
  <si>
    <t>5 de maio | 18:32</t>
  </si>
  <si>
    <t>MEL42240746277LMFFF01</t>
  </si>
  <si>
    <t>2000005578052978</t>
  </si>
  <si>
    <t>Gleidson Dórea</t>
  </si>
  <si>
    <t>03182009532</t>
  </si>
  <si>
    <t>Rua Pacaembu 44 / em frente a igreja - CEP 40715050 - Ilha Amarela, Salvador, Bahia</t>
  </si>
  <si>
    <t>40715050</t>
  </si>
  <si>
    <t>4 de maio | 00:21</t>
  </si>
  <si>
    <t>4 de maio | 10:25</t>
  </si>
  <si>
    <t>MEL42240746015LMFFF01</t>
  </si>
  <si>
    <t>2000005577911368</t>
  </si>
  <si>
    <t>Renan Simões</t>
  </si>
  <si>
    <t>05841016601</t>
  </si>
  <si>
    <t>Rua da Saudade 253 / CEP 36330000 - Nossa Senhora da Conceição, Coronel Xavier Chaves, Minas Gerais</t>
  </si>
  <si>
    <t>Coronel Xavier Chaves</t>
  </si>
  <si>
    <t>36330000</t>
  </si>
  <si>
    <t>3 de maio | 18:46</t>
  </si>
  <si>
    <t>4 de maio | 16:52</t>
  </si>
  <si>
    <t>MEL42240719844LMFFF01</t>
  </si>
  <si>
    <t>2000004415598299</t>
  </si>
  <si>
    <t>MLB3079148546</t>
  </si>
  <si>
    <t>Bandeja Inferior Ambos Lados Logus 1993 A 1996 Sem Pivô</t>
  </si>
  <si>
    <t>Bruno Monteiro</t>
  </si>
  <si>
    <t>CPF 45327373894</t>
  </si>
  <si>
    <t>Av Nádia muncovisk 311, Tapiraí - CEP: 18180000, São Paulo</t>
  </si>
  <si>
    <t>45327373894</t>
  </si>
  <si>
    <t>Av Nádia muncovisk 311 / Referencia: ralip,empresa de onibus - CEP 18180000 - centro, Tapiraí, São Paulo</t>
  </si>
  <si>
    <t>3 de maio | 23:18</t>
  </si>
  <si>
    <t>4 de maio | 19:55</t>
  </si>
  <si>
    <t>MEL42240614187LMXDF01</t>
  </si>
  <si>
    <t>2000005577730282</t>
  </si>
  <si>
    <t>Tatiana Roberta</t>
  </si>
  <si>
    <t>CPF 07779153673</t>
  </si>
  <si>
    <t>Augusto Viriato campos 64 - Casa, Juiz de Fora - CEP: 36071570, Minas Gerais</t>
  </si>
  <si>
    <t>07779153673</t>
  </si>
  <si>
    <t>Rua Augusto Viriato Campos 90 / Casa Referencia: Casa - CEP 36071570 - Santo Antônio, Juiz de Fora, Minas Gerais</t>
  </si>
  <si>
    <t>36071570</t>
  </si>
  <si>
    <t>4 de maio | 00:39</t>
  </si>
  <si>
    <t>MEL42240606467LMXDF01</t>
  </si>
  <si>
    <t>2000005577681034</t>
  </si>
  <si>
    <t>FERNANDA MUNIZ</t>
  </si>
  <si>
    <t>40701539852</t>
  </si>
  <si>
    <t>Rua Flor de Maio 205 / casa - CEP 07178370 - Vila Carmela II, Guarulhos, São Paulo</t>
  </si>
  <si>
    <t>07178370</t>
  </si>
  <si>
    <t>4 de maio | 01:17</t>
  </si>
  <si>
    <t>4 de maio | 13:05</t>
  </si>
  <si>
    <t>MEL42240587321LMFFF01</t>
  </si>
  <si>
    <t>2000005577590152</t>
  </si>
  <si>
    <t>Jennefer Sabrina Zappe</t>
  </si>
  <si>
    <t>03187182003</t>
  </si>
  <si>
    <t>Rua São Cristóvão 514 / Casa esquina  Referencia: Deixar no vizinho da casa rosa do lado da casa rosa - CEP 98920000 - Centro, Horizontina, Rio Grande do Sul</t>
  </si>
  <si>
    <t>Horizontina</t>
  </si>
  <si>
    <t>98920000</t>
  </si>
  <si>
    <t>4 de maio | 14:15</t>
  </si>
  <si>
    <t>5 de maio | 12:32</t>
  </si>
  <si>
    <t>MEL42240545195LMFFF01</t>
  </si>
  <si>
    <t>2000005577579760</t>
  </si>
  <si>
    <t>Robson Lima</t>
  </si>
  <si>
    <t>37487616860</t>
  </si>
  <si>
    <t>Rua Gomes Berriel Filho 555 / casa - CEP 16680000 - Vila Oliveira, Avaí, São Paulo</t>
  </si>
  <si>
    <t>Avaí</t>
  </si>
  <si>
    <t>16680000</t>
  </si>
  <si>
    <t>3 de maio | 21:33</t>
  </si>
  <si>
    <t>4 de maio | 10:44</t>
  </si>
  <si>
    <t>MEL42240546989LMFFF01</t>
  </si>
  <si>
    <t>2000005577514004</t>
  </si>
  <si>
    <t>Edileuza Dos Santos Alves</t>
  </si>
  <si>
    <t>86355510524</t>
  </si>
  <si>
    <t>Rua dos Atletas 111 / Referencia: Rua do posto de saúde Edna Rodrigues - CEP 45870000 - São João do Paraíso, Mascote, Bahia</t>
  </si>
  <si>
    <t>Mascote</t>
  </si>
  <si>
    <t>45870000</t>
  </si>
  <si>
    <t>5 de maio | 14:55</t>
  </si>
  <si>
    <t>MEL42240554492LMFFF01</t>
  </si>
  <si>
    <t>2000005577512154</t>
  </si>
  <si>
    <t>Helder Luiz Leite Carneiro</t>
  </si>
  <si>
    <t>CPF 05358888721</t>
  </si>
  <si>
    <t>Travessa Oliveira 214 - sobrado, São Gonçalo - CEP: 24415370, Rio de Janeiro</t>
  </si>
  <si>
    <t>05358888721</t>
  </si>
  <si>
    <t>Travessa Oliveira 214 / sobrado Referencia: em cima de um bar de grade branca - CEP 24415370 - Barro Vermelho, São Gonçalo, Rio de Janeiro</t>
  </si>
  <si>
    <t>24415370</t>
  </si>
  <si>
    <t>4 de maio | 03:01</t>
  </si>
  <si>
    <t>5 de maio | 12:13</t>
  </si>
  <si>
    <t>MEL42240546066LMXDF01</t>
  </si>
  <si>
    <t>2000004415454533</t>
  </si>
  <si>
    <t>yuri araujo</t>
  </si>
  <si>
    <t>CPF 09056909665</t>
  </si>
  <si>
    <t>Av Deputado audomar ferraz 53 - secretaria de obras, Floresta - CEP: 56400000, Pernambuco</t>
  </si>
  <si>
    <t>09056909665</t>
  </si>
  <si>
    <t>Rua Doutor João Marques de Sá 38 / CEP 56400000 - Floresta, Pernambuco</t>
  </si>
  <si>
    <t>3 de maio | 23:53</t>
  </si>
  <si>
    <t>5 de maio | 08:23</t>
  </si>
  <si>
    <t>MEL42240514478LMXDF01</t>
  </si>
  <si>
    <t>2000005577369794</t>
  </si>
  <si>
    <t>lucas lima</t>
  </si>
  <si>
    <t>83979727904</t>
  </si>
  <si>
    <t>Avenida Industrial 11 / loja NGM Referencia: Ac.giliane ou Nicolas. - CEP 83560000 - jardim Itaú, Itaperuçu, Paraná</t>
  </si>
  <si>
    <t>Itaperuçu</t>
  </si>
  <si>
    <t>83560000</t>
  </si>
  <si>
    <t>3 de maio | 19:25</t>
  </si>
  <si>
    <t>4 de maio | 21:40</t>
  </si>
  <si>
    <t>MEL42240492690LMFFF01</t>
  </si>
  <si>
    <t>2000005577287808</t>
  </si>
  <si>
    <t>Andreia Damasio</t>
  </si>
  <si>
    <t>01125692006</t>
  </si>
  <si>
    <t>Rua João Sana 500 / PL 1 Referencia: Oficina Reparação e Pintura Encantadense(antiga celimar). - CEP 95960000 - centro, Encantado, Rio Grande do Sul</t>
  </si>
  <si>
    <t>Encantado</t>
  </si>
  <si>
    <t>95960000</t>
  </si>
  <si>
    <t>3 de maio | 19:33</t>
  </si>
  <si>
    <t>6 de maio | 13:21</t>
  </si>
  <si>
    <t>MEL42240460768LMFFF01</t>
  </si>
  <si>
    <t>2000005577231222</t>
  </si>
  <si>
    <t>MLB2772513791</t>
  </si>
  <si>
    <t>Kit Reparo Trambulador Cambio Astra Com Liame 1993 A 2006</t>
  </si>
  <si>
    <t>fernandocs756 fernandocs756</t>
  </si>
  <si>
    <t>CPF 13394080826</t>
  </si>
  <si>
    <t>Espírito santo 520 - Apto 27, Praia Grande - CEP: 11700190, São Paulo</t>
  </si>
  <si>
    <t>13394080826</t>
  </si>
  <si>
    <t>Rua Pedro Álvarez Cabral 790 / portaria Referencia: ponto referencia tres ruas atraz da praça das bolas sentido praia. - CEP 11702780 - Aviação, Praia Grande, São Paulo</t>
  </si>
  <si>
    <t>11702780</t>
  </si>
  <si>
    <t>4 de maio | 01:38</t>
  </si>
  <si>
    <t>4 de maio | 13:47</t>
  </si>
  <si>
    <t>MEL42240432028LMXDF01</t>
  </si>
  <si>
    <t>2000005577195228</t>
  </si>
  <si>
    <t>suzy tanaka</t>
  </si>
  <si>
    <t>26047285830</t>
  </si>
  <si>
    <t>Avenida Dejanira Magalhães Gomes 155 / CEP 16500089 - Centro, Cafelândia, São Paulo</t>
  </si>
  <si>
    <t>Cafelândia</t>
  </si>
  <si>
    <t>16500089</t>
  </si>
  <si>
    <t>3 de maio | 20:50</t>
  </si>
  <si>
    <t>4 de maio | 12:06</t>
  </si>
  <si>
    <t>MEL42240415798LMFFF01</t>
  </si>
  <si>
    <t>2000005577137310</t>
  </si>
  <si>
    <t>Nilson Antonio Mariano</t>
  </si>
  <si>
    <t>76995828615</t>
  </si>
  <si>
    <t>Rua Artur Ramos 508 / Rua progetada três Referencia: Portão branco - CEP 29182576 - Novo, Serra, Espírito Santo</t>
  </si>
  <si>
    <t>29182576</t>
  </si>
  <si>
    <t>3 de maio | 21:18</t>
  </si>
  <si>
    <t>4 de maio | 17:25</t>
  </si>
  <si>
    <t>MEL42240392928LMFFF01</t>
  </si>
  <si>
    <t>2000005576819346</t>
  </si>
  <si>
    <t>cristian donizete gabriel de o oliveira</t>
  </si>
  <si>
    <t>24670190806</t>
  </si>
  <si>
    <t>Rua Dona Ambrosina do Carmo Buonaguide 438 / Depois do Polpa Tempo,entregar na  Policia Militar - CEP 07700135 - Região Central, Caieiras, São Paulo</t>
  </si>
  <si>
    <t>07700135</t>
  </si>
  <si>
    <t>4 de maio | 02:19</t>
  </si>
  <si>
    <t>4 de maio | 13:56</t>
  </si>
  <si>
    <t>MEL42240260042LMFFF01</t>
  </si>
  <si>
    <t>2000005576613990</t>
  </si>
  <si>
    <t>MLB3003281551</t>
  </si>
  <si>
    <t>Bandeja Inferior Direito Ka Direção Hidráulica Pivô 08 Á 13</t>
  </si>
  <si>
    <t>Americo Fittipaldi Jr</t>
  </si>
  <si>
    <t>CPF 12004666838</t>
  </si>
  <si>
    <t>Av Ipiranga 85 - sala 74, Marília - CEP: 17509210, São Paulo</t>
  </si>
  <si>
    <t>12004666838</t>
  </si>
  <si>
    <t>Avenida Ipiranga 85 / Sala 84 Referencia: Centro Comercial Amazonas, Sala 84 - CEP 17509210 - Marília, Marília, São Paulo</t>
  </si>
  <si>
    <t>17509210</t>
  </si>
  <si>
    <t>4 de maio | 01:54</t>
  </si>
  <si>
    <t>4 de maio | 13:15</t>
  </si>
  <si>
    <t>MEL42240174048LMXDF01</t>
  </si>
  <si>
    <t>2000004415083153</t>
  </si>
  <si>
    <t>Vinicios Machado de Assis</t>
  </si>
  <si>
    <t>14605663606</t>
  </si>
  <si>
    <t>Rua Doutor Manoel de Paula 124 / Florescer Pets - CEP 36140000 - Centro, Lima Duarte, Minas Gerais</t>
  </si>
  <si>
    <t>3 de maio | 16:42</t>
  </si>
  <si>
    <t>11 de maio | 14:59</t>
  </si>
  <si>
    <t>MEL42240169064LMFFF01</t>
  </si>
  <si>
    <t>2000005576544674</t>
  </si>
  <si>
    <t>Genilson Ramos</t>
  </si>
  <si>
    <t>CPF 11833896807</t>
  </si>
  <si>
    <t>Av Gumercindo velludo 258 - casa, Barrinha - CEP: 14860000, São Paulo</t>
  </si>
  <si>
    <t>11833896807</t>
  </si>
  <si>
    <t>QC621336298BR</t>
  </si>
  <si>
    <t>2000004414983577</t>
  </si>
  <si>
    <t>Adeildo Silva</t>
  </si>
  <si>
    <t>34375546387</t>
  </si>
  <si>
    <t>Rua 10 150 / CEP 77815270 - Loteamento Nova Araguaína, Araguaína, Tocantins</t>
  </si>
  <si>
    <t>77815270</t>
  </si>
  <si>
    <t>3 de maio | 21:10</t>
  </si>
  <si>
    <t>6 de maio | 10:32</t>
  </si>
  <si>
    <t>MEL42240066859LMFFF01</t>
  </si>
  <si>
    <t>2000004415014241</t>
  </si>
  <si>
    <t>Gabriel Cardoso Nascimento Cardoso</t>
  </si>
  <si>
    <t>01886990077</t>
  </si>
  <si>
    <t>Rua Minas Gerais 83 / Casa Referencia: Em Frente À Lancheria - CEP 95599000 - Tunel Verde, Balneário Pinhal, Rio Grande do Sul</t>
  </si>
  <si>
    <t>Balneário Pinhal</t>
  </si>
  <si>
    <t>95599000</t>
  </si>
  <si>
    <t>3 de maio | 21:26</t>
  </si>
  <si>
    <t>5 de maio | 15:16</t>
  </si>
  <si>
    <t>MEL42240059957LMFFF01</t>
  </si>
  <si>
    <t>2000004414966263</t>
  </si>
  <si>
    <t>hygor sofiatte</t>
  </si>
  <si>
    <t>CPF 11863427902</t>
  </si>
  <si>
    <t>rua 8 de março 12, Amaporã - CEP: 87850000, Paraná</t>
  </si>
  <si>
    <t>11863427902</t>
  </si>
  <si>
    <t>Rua Amapá 44 / Referencia: 3 quadras da borracharia do boni - CEP 87850000 - centro, Amaporã, Paraná</t>
  </si>
  <si>
    <t>Amaporã</t>
  </si>
  <si>
    <t>87850000</t>
  </si>
  <si>
    <t>4 de maio | 03:14</t>
  </si>
  <si>
    <t>5 de maio | 17:59</t>
  </si>
  <si>
    <t>MEL42240067570LMXDF01</t>
  </si>
  <si>
    <t>2000005576348656</t>
  </si>
  <si>
    <t>Mauro Adriano Miranda</t>
  </si>
  <si>
    <t>CPF 01746257741</t>
  </si>
  <si>
    <t>Rua José de Alencar Leite SN - Bar Rodoviaria de Padua, Santo Antônio de Pádua - CEP: 28470000, Rio de Janeiro</t>
  </si>
  <si>
    <t>01746257741</t>
  </si>
  <si>
    <t>R. Amilcar Rodrigues Perlingeiro Sn Rodoviária de Padua SN / Bar da Rodoviária Referencia: Bar da Rodoviária - CEP 28470000 - tavares, Santo Antônio de Pádua, Rio de Janeiro</t>
  </si>
  <si>
    <t>4 de maio | 03:34</t>
  </si>
  <si>
    <t>5 de maio | 16:10</t>
  </si>
  <si>
    <t>MEL42240022575LMXDF01</t>
  </si>
  <si>
    <t>2000005576295578</t>
  </si>
  <si>
    <t>Vinícius Walaf</t>
  </si>
  <si>
    <t>53944628870</t>
  </si>
  <si>
    <t>Rua México 203 / casa - CEP 07183450 - Jardim das Nações, Guarulhos, São Paulo</t>
  </si>
  <si>
    <t>07183450</t>
  </si>
  <si>
    <t>4 de maio | 10:30</t>
  </si>
  <si>
    <t>MEL42240037642LMFFF01</t>
  </si>
  <si>
    <t>2000005576185440</t>
  </si>
  <si>
    <t>Chegou em 3 de maio</t>
  </si>
  <si>
    <t>Alcione Ferreira de Lima</t>
  </si>
  <si>
    <t>CPF 27037807885</t>
  </si>
  <si>
    <t>rua sao paulo, 30, Arujá - CEP: 07402800, São Paulo</t>
  </si>
  <si>
    <t>27037807885</t>
  </si>
  <si>
    <t>Rua José Faustino da Silva 466 / casa - CEP 07400825 - Arujá Centro Residencial, Arujá, São Paulo</t>
  </si>
  <si>
    <t>07400825</t>
  </si>
  <si>
    <t>3 de maio | 15:54</t>
  </si>
  <si>
    <t>3 de maio | 22:19</t>
  </si>
  <si>
    <t>42239988726</t>
  </si>
  <si>
    <t>2000005576178660</t>
  </si>
  <si>
    <t>MLB2204150534</t>
  </si>
  <si>
    <t>Reparo Pino Guia Pinça De Freio Dianteiro Nissan March</t>
  </si>
  <si>
    <t>THIAGO CARBONI</t>
  </si>
  <si>
    <t>CPF 24713798851</t>
  </si>
  <si>
    <t>Rua Bom Pastor 392, São Paulo - CEP: 04203000, São Paulo</t>
  </si>
  <si>
    <t>24713798851</t>
  </si>
  <si>
    <t>Rua Bom Pastor 392 / CEP 04203000 - Ipiranga, São Paulo, São Paulo</t>
  </si>
  <si>
    <t>04203000</t>
  </si>
  <si>
    <t>3 de maio | 15:53</t>
  </si>
  <si>
    <t>3 de maio | 16:55</t>
  </si>
  <si>
    <t>42239948885</t>
  </si>
  <si>
    <t>2000005576033818</t>
  </si>
  <si>
    <t>MLB3091238243</t>
  </si>
  <si>
    <t>Par Bandeja Dianteira Com Pivô Honda Fit 2014 2°geração</t>
  </si>
  <si>
    <t>Rafael Ferreira da Cruz Ev</t>
  </si>
  <si>
    <t>CPF 06908733955</t>
  </si>
  <si>
    <t>Av Santa Ernestina 133, Araraquara - CEP: 14811226, São Paulo</t>
  </si>
  <si>
    <t>06908733955</t>
  </si>
  <si>
    <t>Avenida Santa Catarina 128 / Rafael Câmbios - CEP 14811126 - Jardim Brasil (Vila Xavier), Araraquara, São Paulo</t>
  </si>
  <si>
    <t>14811126</t>
  </si>
  <si>
    <t>3 de maio | 23:57</t>
  </si>
  <si>
    <t>4 de maio | 13:07</t>
  </si>
  <si>
    <t>MEL42239893043LMXDF01</t>
  </si>
  <si>
    <t>2000004414812431</t>
  </si>
  <si>
    <t>Rafael Augusto de Sena Sena</t>
  </si>
  <si>
    <t>10349654689</t>
  </si>
  <si>
    <t>Rua Marçal Lopes da Silva 169 / A Referencia: Rua próximo à padaria pão da hora - CEP 33252392 - Distrito Lagoa Santo Antônio, Pedro Leopoldo, Minas Gerais</t>
  </si>
  <si>
    <t>33252392</t>
  </si>
  <si>
    <t>3 de maio | 18:10</t>
  </si>
  <si>
    <t>4 de maio | 16:11</t>
  </si>
  <si>
    <t>MEL42239882731LMFFF01</t>
  </si>
  <si>
    <t>2000005575962042</t>
  </si>
  <si>
    <t>Par-2361</t>
  </si>
  <si>
    <t>MLB2222475253</t>
  </si>
  <si>
    <t>Suporte Radiador Corsapickup Rodeio1.6 C/ar Le/ld 98</t>
  </si>
  <si>
    <t>Valdivino Paulo da Silva</t>
  </si>
  <si>
    <t>CPF 36126454120</t>
  </si>
  <si>
    <t>Rua C34 SN - Qd 11 Lt 2a, Goiânia - CEP: 74265240, Goiás</t>
  </si>
  <si>
    <t>36126454120</t>
  </si>
  <si>
    <t>Rua C34 SN / Qd 11 Lt 2a - CEP 74265240 - Jardim América, Goiânia, Goiás</t>
  </si>
  <si>
    <t>74265240</t>
  </si>
  <si>
    <t>4 de maio | 03:42</t>
  </si>
  <si>
    <t>6 de maio | 16:40</t>
  </si>
  <si>
    <t>MEL42239889544LMXDF01</t>
  </si>
  <si>
    <t>2000005575923806</t>
  </si>
  <si>
    <t>PAR5614</t>
  </si>
  <si>
    <t>MLB3300648648</t>
  </si>
  <si>
    <t>Par Bieleta Dianteira Azera 2007 A 2011 Motor 3.3</t>
  </si>
  <si>
    <t>Victor wasow</t>
  </si>
  <si>
    <t>CPF 11161589813</t>
  </si>
  <si>
    <t>Rua Catalunha 416, São Paulo - CEP: 05329030, São Paulo</t>
  </si>
  <si>
    <t>11161589813</t>
  </si>
  <si>
    <t>Avenida Cândido Portinari 919 / F2 Car - oficina Mec Referencia: Procurar Fábio ou Fernando - CEP 05114001 - Vila Jaguara, São Paulo, São Paulo</t>
  </si>
  <si>
    <t>05114001</t>
  </si>
  <si>
    <t>3 de maio | 16:30</t>
  </si>
  <si>
    <t>3 de maio | 20:35</t>
  </si>
  <si>
    <t>42239880012</t>
  </si>
  <si>
    <t>2000005575851664</t>
  </si>
  <si>
    <t>Cleiton De Mattos Pinheiro</t>
  </si>
  <si>
    <t>05128535096</t>
  </si>
  <si>
    <t>Rua Toscana 657 / CEP 95940000 - Medianeira, Arroio do Meio, Rio Grande do Sul</t>
  </si>
  <si>
    <t>Arroio do Meio</t>
  </si>
  <si>
    <t>95940000</t>
  </si>
  <si>
    <t>3 de maio | 14:26</t>
  </si>
  <si>
    <t>4 de maio | 12:45</t>
  </si>
  <si>
    <t>MEL42239815015LMFFF01</t>
  </si>
  <si>
    <t>2000004414724143</t>
  </si>
  <si>
    <t>Margarete Batista de Oliveira</t>
  </si>
  <si>
    <t>08943677812</t>
  </si>
  <si>
    <t>Rua Benedito de Camargo 111 / CEP 18132390 - Jardim Boa Vista, São Roque, São Paulo</t>
  </si>
  <si>
    <t>18132390</t>
  </si>
  <si>
    <t>4 de maio | 02:31</t>
  </si>
  <si>
    <t>4 de maio | 14:54</t>
  </si>
  <si>
    <t>MEL42239851668LMFFF01</t>
  </si>
  <si>
    <t>2000005575849872</t>
  </si>
  <si>
    <t>Luis Oliveira Luis Oliveira Santos</t>
  </si>
  <si>
    <t>94400628515</t>
  </si>
  <si>
    <t>Praça nossa senhora das graças SN / hospital Referencia: hospital municipal de itaete. 
para luiz motorista - CEP 46790000 - centro, Itaeté, Bahia</t>
  </si>
  <si>
    <t>Itaeté</t>
  </si>
  <si>
    <t>46790000</t>
  </si>
  <si>
    <t>3 de maio | 18:32</t>
  </si>
  <si>
    <t>4 de maio | 17:01</t>
  </si>
  <si>
    <t>MEL42239847076LMFFF01</t>
  </si>
  <si>
    <t>2000005575847716</t>
  </si>
  <si>
    <t>Marton verissimo</t>
  </si>
  <si>
    <t>02188735064</t>
  </si>
  <si>
    <t>Rincão dos pinheiros Na oficina veríssimos car 14 / casa Referencia: Na oficina veríssimos car - CEP 95853000 - Passo Raso, Pólo Petroquímico de Triunfo, Rio Grande do Sul</t>
  </si>
  <si>
    <t>Pólo Petroquímico de Triunfo</t>
  </si>
  <si>
    <t>95853000</t>
  </si>
  <si>
    <t>4 de maio | 12:55</t>
  </si>
  <si>
    <t>MEL42239845966LMFFF01</t>
  </si>
  <si>
    <t>2000004414588773</t>
  </si>
  <si>
    <t>Henrique Peixoto</t>
  </si>
  <si>
    <t>29537456889</t>
  </si>
  <si>
    <t>Rua Bacabal 2230 / CEP 12235681 - Parque Industrial, São José dos Campos, São Paulo</t>
  </si>
  <si>
    <t>12235681</t>
  </si>
  <si>
    <t>4 de maio | 00:12</t>
  </si>
  <si>
    <t>4 de maio | 14:46</t>
  </si>
  <si>
    <t>MEL42239747703LMFFF01</t>
  </si>
  <si>
    <t>2000004414641941</t>
  </si>
  <si>
    <t>PITTER DA SILVA RECH RECH</t>
  </si>
  <si>
    <t>80362087091</t>
  </si>
  <si>
    <t>Avenida Castelo Branco 1587 / loja carro - CEP 95560000 - Engenho velho, Torres, Rio Grande do Sul</t>
  </si>
  <si>
    <t>Torres</t>
  </si>
  <si>
    <t>95560000</t>
  </si>
  <si>
    <t>3 de maio | 18:47</t>
  </si>
  <si>
    <t>5 de maio | 13:18</t>
  </si>
  <si>
    <t>MEL42239712709LMFFF01</t>
  </si>
  <si>
    <t>2000005575595772</t>
  </si>
  <si>
    <t>Gilberto Andrade</t>
  </si>
  <si>
    <t>06329235554</t>
  </si>
  <si>
    <t>Rua da Vaquejada SN / casa Referencia: sobrado azul vizino ao bar de marcio - CEP 48430000 - rua da vaquejada, Paripiranga, Bahia</t>
  </si>
  <si>
    <t>Paripiranga</t>
  </si>
  <si>
    <t>48430000</t>
  </si>
  <si>
    <t>4 de maio | 02:40</t>
  </si>
  <si>
    <t>5 de maio | 11:31</t>
  </si>
  <si>
    <t>MEL42239743560LMFFF01</t>
  </si>
  <si>
    <t>2000005575564898</t>
  </si>
  <si>
    <t>hugo giovani antunes</t>
  </si>
  <si>
    <t>32063711801</t>
  </si>
  <si>
    <t>Rua Chiquinha Rodrigues 433 / CEP 18271712 - Vila Doutor Laurindo, Tatuí, São Paulo</t>
  </si>
  <si>
    <t>4 de maio | 00:22</t>
  </si>
  <si>
    <t>4 de maio | 12:14</t>
  </si>
  <si>
    <t>MEL42239725822LMFFF01</t>
  </si>
  <si>
    <t>2000005575526898</t>
  </si>
  <si>
    <t>Samuel Alves</t>
  </si>
  <si>
    <t>CPF 44974362844</t>
  </si>
  <si>
    <t>Rua Nove de Novembro 57, Limeira - CEP: 13480272, São Paulo</t>
  </si>
  <si>
    <t>44974362844</t>
  </si>
  <si>
    <t>Rua Suécia 133 / Referencia: portão de cima - CEP 13487415 - Jardim Residencial José Cortez, Limeira, São Paulo</t>
  </si>
  <si>
    <t>13487415</t>
  </si>
  <si>
    <t>4 de maio | 01:13</t>
  </si>
  <si>
    <t>4 de maio | 14:21</t>
  </si>
  <si>
    <t>MEL42239672885LMXDF01</t>
  </si>
  <si>
    <t>2000005575520740</t>
  </si>
  <si>
    <t>Sérgio Eduardo Betti Bonfiglioli</t>
  </si>
  <si>
    <t>CPF 27739897833</t>
  </si>
  <si>
    <t>Primeiro De Maio 287, Cravinhos - CEP: 14140000, São Paulo</t>
  </si>
  <si>
    <t>27739897833</t>
  </si>
  <si>
    <t>Rua Primeiro de Maio 287 / CEP 14140000 - Santa Cecília, Cravinhos, São Paulo</t>
  </si>
  <si>
    <t>Cravinhos</t>
  </si>
  <si>
    <t>14140000</t>
  </si>
  <si>
    <t>4 de maio | 00:06</t>
  </si>
  <si>
    <t>MEL42239670927LMXDF01</t>
  </si>
  <si>
    <t>2000005575452528</t>
  </si>
  <si>
    <t>elisabete siqueira</t>
  </si>
  <si>
    <t>04458980700</t>
  </si>
  <si>
    <t>Rua Soldado Francisco Tamborim 20 / LOJA A (JOMABE INFO) - CEP 23025190 - Pedra de Guaratiba, Rio de Janeiro, Rio de Janeiro</t>
  </si>
  <si>
    <t>23025190</t>
  </si>
  <si>
    <t>3 de maio | 16:13</t>
  </si>
  <si>
    <t>4 de maio | 17:17</t>
  </si>
  <si>
    <t>MEL42239669414LMFFF01</t>
  </si>
  <si>
    <t>2000005575308650</t>
  </si>
  <si>
    <t>joão Alberto Assunção Menezes joão menezes</t>
  </si>
  <si>
    <t>62466399253</t>
  </si>
  <si>
    <t>Rua Olímpio Rodrigues 74 / Enfrente a secretária de endemias Referencia: Enfrente a secretária de endemias - CEP 68445000 - Pedreira, Barcarena, Pará</t>
  </si>
  <si>
    <t>3 de maio | 18:08</t>
  </si>
  <si>
    <t>9 de maio | 15:05</t>
  </si>
  <si>
    <t>MEL42239568025LMFFF01</t>
  </si>
  <si>
    <t>2000005575239984</t>
  </si>
  <si>
    <t>MLB2918813296</t>
  </si>
  <si>
    <t>Par Bandeja Com Pivô Palio Weekend Adventure 2005 A 2008</t>
  </si>
  <si>
    <t xml:space="preserve">Reginaldo Henrique Silva  Henrique </t>
  </si>
  <si>
    <t>CPF 70280049102</t>
  </si>
  <si>
    <t>Rua Pouso Alegre SN - Qd G Lt 6a     Flamboyant. Abaixo Do Colégio Joao Policarpo, Barro Alto - CEP: 76390000, Goiás</t>
  </si>
  <si>
    <t>70280049102</t>
  </si>
  <si>
    <t>Barro Alto</t>
  </si>
  <si>
    <t>76390000</t>
  </si>
  <si>
    <t>2000005575254538</t>
  </si>
  <si>
    <t>Ribamar  Augusto</t>
  </si>
  <si>
    <t>CPF 22855786878</t>
  </si>
  <si>
    <t>Rua Professora Rosemira de Paula Santos 586, Guaratinguetá - CEP: 12512370, São Paulo</t>
  </si>
  <si>
    <t>22855786878</t>
  </si>
  <si>
    <t>Rua Professora Rosemira de Paula Santos 586 / CEP 12512370 - Jardim São Manoel, Guaratinguetá, São Paulo</t>
  </si>
  <si>
    <t>12512370</t>
  </si>
  <si>
    <t>3 de maio | 23:05</t>
  </si>
  <si>
    <t>4 de maio | 14:35</t>
  </si>
  <si>
    <t>MEL42239544789LMXDF01</t>
  </si>
  <si>
    <t>2000005575215566</t>
  </si>
  <si>
    <t>Cleison Andre Parolin</t>
  </si>
  <si>
    <t>09970922971</t>
  </si>
  <si>
    <t>AVENIDA REPÚBLICA ARGENTINA 134 / CEP 85640000 - Ampére, Paraná</t>
  </si>
  <si>
    <t>4 de maio | 03:22</t>
  </si>
  <si>
    <t>5 de maio | 18:00</t>
  </si>
  <si>
    <t>MEL42239532305LMFFF01</t>
  </si>
  <si>
    <t>https://myaccount.mercadolivre.com.br/shipments/42239532305/detail</t>
  </si>
  <si>
    <t>2000005575212954</t>
  </si>
  <si>
    <t>Jamir De Oliveira</t>
  </si>
  <si>
    <t>CPF 22424586802</t>
  </si>
  <si>
    <t>rua Jair carniato 17 - escritorio, Taguaí - CEP: 18890000, São Paulo</t>
  </si>
  <si>
    <t>22424586802</t>
  </si>
  <si>
    <t>9 de maio | 13:06</t>
  </si>
  <si>
    <t>QC586799748BR</t>
  </si>
  <si>
    <t>2000004414491251</t>
  </si>
  <si>
    <t>antonio eduardo da conceição eduardo</t>
  </si>
  <si>
    <t>79999298672</t>
  </si>
  <si>
    <t>Rua Francisco Bueno de Camargo 2037 / ou 2033 Referencia: Ou entregar  no número 2033
com Edileusa - CEP 18070710 - Vila Nova Sorocaba, Sorocaba, São Paulo</t>
  </si>
  <si>
    <t>18070710</t>
  </si>
  <si>
    <t>4 de maio | 02:21</t>
  </si>
  <si>
    <t>4 de maio | 17:04</t>
  </si>
  <si>
    <t>MEL42239515583LMFFF01</t>
  </si>
  <si>
    <t>2000005575153724</t>
  </si>
  <si>
    <t>Thaís Batista</t>
  </si>
  <si>
    <t>CPF 48553493806</t>
  </si>
  <si>
    <t>Rua José Martiniano de Alencar 267, Osasco - CEP: 06075170, São Paulo</t>
  </si>
  <si>
    <t>48553493806</t>
  </si>
  <si>
    <t>Rua Azaléia Branca 15 / padaria britao  Referencia: Padaria do britao - CEP 06186073 - São Pedro, Osasco, São Paulo</t>
  </si>
  <si>
    <t>06186073</t>
  </si>
  <si>
    <t>3 de maio | 15:50</t>
  </si>
  <si>
    <t>3 de maio | 19:22</t>
  </si>
  <si>
    <t>42239504581</t>
  </si>
  <si>
    <t>2000005575116926</t>
  </si>
  <si>
    <t>MLB2220083378</t>
  </si>
  <si>
    <t>Par Suporte Radiador Corsa Classic 1.6 2005 A 2007</t>
  </si>
  <si>
    <t>Antonio Caires</t>
  </si>
  <si>
    <t>CPF 32406125858</t>
  </si>
  <si>
    <t>Rua Barão De Atibaia 499 - Ap 46, Campinas - CEP: 13023010, São Paulo</t>
  </si>
  <si>
    <t>32406125858</t>
  </si>
  <si>
    <t>Rua Barão de Atibaia 499 / AP 46 - CEP 13023010 - Vila Itapura, Campinas, São Paulo</t>
  </si>
  <si>
    <t>13023010</t>
  </si>
  <si>
    <t>4 de maio | 00:13</t>
  </si>
  <si>
    <t>4 de maio | 17:34</t>
  </si>
  <si>
    <t>MEL42239517638LMXDF01</t>
  </si>
  <si>
    <t>2000005575114356</t>
  </si>
  <si>
    <t xml:space="preserve">Emerson  Oliveira de Moura </t>
  </si>
  <si>
    <t>CPF 62851128000</t>
  </si>
  <si>
    <t>TV WILLIAN MILLER LOPES 10, Paulo Lopes - CEP: 88490000, Santa Catarina</t>
  </si>
  <si>
    <t>62851128000</t>
  </si>
  <si>
    <t>rua constância Pereira Demétrio 640 / BeP reciclagem - CEP 88490000 - areias, Paulo Lopes, Santa Catarina</t>
  </si>
  <si>
    <t>4 de maio | 02:25</t>
  </si>
  <si>
    <t>5 de maio | 08:56</t>
  </si>
  <si>
    <t>MEL42239482423LMXDF01</t>
  </si>
  <si>
    <t>2000005575012390</t>
  </si>
  <si>
    <t>Manoel Santos Lima</t>
  </si>
  <si>
    <t>10251431754</t>
  </si>
  <si>
    <t>Rua Caetés 77 / posto Osvaldo Cruz - CEP 75513465 - Afonso Pena, Itumbiara, Goiás</t>
  </si>
  <si>
    <t>Itumbiara</t>
  </si>
  <si>
    <t>75513465</t>
  </si>
  <si>
    <t>3 de maio | 13:26</t>
  </si>
  <si>
    <t>4 de maio | 11:51</t>
  </si>
  <si>
    <t>MEL42239471882LMFFF01</t>
  </si>
  <si>
    <t>2000004414378759</t>
  </si>
  <si>
    <t>MARISA MALUFFI ROSSINI</t>
  </si>
  <si>
    <t>06726457855</t>
  </si>
  <si>
    <t>Avenida Quinze de Outubro 816 / stopcar funilaria - CEP 15385000 - Jardim aeroporto, Ilha Solteira, São Paulo</t>
  </si>
  <si>
    <t>Ilha Solteira</t>
  </si>
  <si>
    <t>15385000</t>
  </si>
  <si>
    <t>3 de maio | 19:50</t>
  </si>
  <si>
    <t>4 de maio | 11:43</t>
  </si>
  <si>
    <t>MEL42239431766LMFFF01</t>
  </si>
  <si>
    <t>2000005574859566</t>
  </si>
  <si>
    <t>Claudia Galdino De Souza</t>
  </si>
  <si>
    <t>41778004814</t>
  </si>
  <si>
    <t>Rua Serra Dourada SN / Qd 112 lote 82 Referencia: ao lado Giga pallet - CEP 74672680 - Santa Genoveva, Goiânia, Goiás</t>
  </si>
  <si>
    <t>74672680</t>
  </si>
  <si>
    <t>3 de maio | 11:47</t>
  </si>
  <si>
    <t>4 de maio | 16:15</t>
  </si>
  <si>
    <t>MEL42239372473LMFFF01</t>
  </si>
  <si>
    <t>2000005574768636</t>
  </si>
  <si>
    <t>Cesar Karkle</t>
  </si>
  <si>
    <t>36562513120</t>
  </si>
  <si>
    <t>Avenida Antônio Trajano dos Santos 2407 / Casa Azul - CEP 79601003 - Centro, Três Lagoas, Mato Grosso do Sul</t>
  </si>
  <si>
    <t>79601003</t>
  </si>
  <si>
    <t>3 de maio | 21:12</t>
  </si>
  <si>
    <t>6 de maio | 14:07</t>
  </si>
  <si>
    <t>MEL42239329353LMFFF01</t>
  </si>
  <si>
    <t>2000005574695006</t>
  </si>
  <si>
    <t>Severina Ramos Dos Santos</t>
  </si>
  <si>
    <t>CPF 53447719400</t>
  </si>
  <si>
    <t>Rua do Cemitério 105 - padaria ki pao, Nossa Senhora do Ó - CEP: 55592000, Pernambuco</t>
  </si>
  <si>
    <t>53447719400</t>
  </si>
  <si>
    <t>Rua do Cemitério 105 / padaria ki pao - CEP 55592000 - nossa senhora. do O, Nossa Senhora do Ó, Pernambuco</t>
  </si>
  <si>
    <t>Nossa Senhora do Ó</t>
  </si>
  <si>
    <t>55592000</t>
  </si>
  <si>
    <t>5 de maio | 00:46</t>
  </si>
  <si>
    <t>8 de maio | 11:37</t>
  </si>
  <si>
    <t>MEL42239301347LMXDF01</t>
  </si>
  <si>
    <t>2000005574605222</t>
  </si>
  <si>
    <t>Jose da Silva</t>
  </si>
  <si>
    <t>00352211512</t>
  </si>
  <si>
    <t>Jaguarari</t>
  </si>
  <si>
    <t>48960000</t>
  </si>
  <si>
    <t>2000005551688600</t>
  </si>
  <si>
    <t>MLB3079646667</t>
  </si>
  <si>
    <t>Par Bandeja Inferior Com Pivô Escort 1997 A 2003</t>
  </si>
  <si>
    <t>Amanda De Oliveira Silva Lima</t>
  </si>
  <si>
    <t>CPF 11974341607</t>
  </si>
  <si>
    <t>rui barbosa 220 - casa, Lambari - CEP: 37480000, Minas Gerais</t>
  </si>
  <si>
    <t>11974341607</t>
  </si>
  <si>
    <t>antiga rua 3 rua Jorge amado 175 / casa Referencia: minha casa fica ao lado de um terreno vazio - CEP 37480000 - recanto da serra, Lambari, Minas Gerais</t>
  </si>
  <si>
    <t>4 de maio | 00:52</t>
  </si>
  <si>
    <t>4 de maio | 13:44</t>
  </si>
  <si>
    <t>MEL42229727069LMXDF01</t>
  </si>
  <si>
    <t>2000004412476001</t>
  </si>
  <si>
    <t>Willian Mecanico</t>
  </si>
  <si>
    <t>31847608809</t>
  </si>
  <si>
    <t>basileu estrela 3051 / oficina mecanica - CEP 15375408 - Nova Veneza, Pereira Barreto, São Paulo</t>
  </si>
  <si>
    <t>15375408</t>
  </si>
  <si>
    <t>4 de maio | 13:52</t>
  </si>
  <si>
    <t>MEL42239305780LMFFF01</t>
  </si>
  <si>
    <t>2000005551931030</t>
  </si>
  <si>
    <t>Rosani Strelow</t>
  </si>
  <si>
    <t>CPF 54350379991</t>
  </si>
  <si>
    <t>Rua Dos Atiradores 1431, Pomerode - CEP: 89107000, Santa Catarina</t>
  </si>
  <si>
    <t>54350379991</t>
  </si>
  <si>
    <t>Rua dos Atiradores 1431 / CEP 89107000 - Pomerode, Santa Catarina</t>
  </si>
  <si>
    <t>4 de maio | 03:54</t>
  </si>
  <si>
    <t>MEL42229860536LMXDF01</t>
  </si>
  <si>
    <t>2000004414067363</t>
  </si>
  <si>
    <t>Ubirajara Freitas</t>
  </si>
  <si>
    <t>07762440607</t>
  </si>
  <si>
    <t>Rua Milton Tereza Filho 120 / casa - CEP 36407070 - Parque das Acácias, Conselheiro Lafaiete, Minas Gerais</t>
  </si>
  <si>
    <t>36407070</t>
  </si>
  <si>
    <t>5 de maio | 09:15</t>
  </si>
  <si>
    <t>MEL42239164510LMFFF01</t>
  </si>
  <si>
    <t>2000005573722242</t>
  </si>
  <si>
    <t>Cleiton Ramos Martins</t>
  </si>
  <si>
    <t>CPF 38981626804</t>
  </si>
  <si>
    <t>José Gavaldao Rodrigues 767, Sertãozinho - CEP: 14164106, São Paulo</t>
  </si>
  <si>
    <t>38981626804</t>
  </si>
  <si>
    <t>José Gavaldao Rodrigues 767 / CEP 14164106 - Conjunto Habitacional Antônio Costa Patrão, Sertãozinho, São Paulo</t>
  </si>
  <si>
    <t>14164106</t>
  </si>
  <si>
    <t>4 de maio | 11:58</t>
  </si>
  <si>
    <t>MEL42238921581LMXDF01</t>
  </si>
  <si>
    <t>2000005573684098</t>
  </si>
  <si>
    <t>Carlos Lopes</t>
  </si>
  <si>
    <t>CPF 01717878385</t>
  </si>
  <si>
    <t>Rua das Graças 49 - fundos, São Bernardo do Campo - CEP: 09784040, São Paulo</t>
  </si>
  <si>
    <t>01717878385</t>
  </si>
  <si>
    <t>AVENIDA VALENTIM MAGALHAES 605 / CEP 09120000 - Santo André, São Paulo</t>
  </si>
  <si>
    <t>09120000</t>
  </si>
  <si>
    <t>3 de maio | 23:11</t>
  </si>
  <si>
    <t>4 de maio | 11:26</t>
  </si>
  <si>
    <t>MEL42238938554LMXDF01</t>
  </si>
  <si>
    <t>https://myaccount.mercadolivre.com.br/shipments/42238938554/detail</t>
  </si>
  <si>
    <t>2000005573607464</t>
  </si>
  <si>
    <t>Leomar Juvenal da Silva</t>
  </si>
  <si>
    <t>08646522407</t>
  </si>
  <si>
    <t>Rua José Vieira de Assis 71 / primeiro andar Referencia: serralharia - CEP 55010000 - João Mota, Caruaru, Pernambuco</t>
  </si>
  <si>
    <t>55010000</t>
  </si>
  <si>
    <t>3 de maio | 17:58</t>
  </si>
  <si>
    <t>5 de maio | 13:32</t>
  </si>
  <si>
    <t>MEL42238910184LMFFF01</t>
  </si>
  <si>
    <t>2000005573500670</t>
  </si>
  <si>
    <t>Flavio Franco silva</t>
  </si>
  <si>
    <t>07315075682</t>
  </si>
  <si>
    <t>Avenida 19 222 / oficina Referencia: de frente para igreja - CEP 38270000 - centro, Campina Verde, Minas Gerais</t>
  </si>
  <si>
    <t>3 de maio | 06:26</t>
  </si>
  <si>
    <t>4 de maio | 12:54</t>
  </si>
  <si>
    <t>MEL42238865626LMFFF01</t>
  </si>
  <si>
    <t>2000004413650267</t>
  </si>
  <si>
    <t>marcosdouglas marcosdouglas</t>
  </si>
  <si>
    <t>07648852195</t>
  </si>
  <si>
    <t>Avenida Alvorada 322 / Casa - CEP 78545000 - Centro, Santa Carmem, Mato Grosso</t>
  </si>
  <si>
    <t>Santa Carmem</t>
  </si>
  <si>
    <t>78545000</t>
  </si>
  <si>
    <t>3 de maio | 14:52</t>
  </si>
  <si>
    <t>8 de maio | 10:51</t>
  </si>
  <si>
    <t>MEL42238813798LMFFF01</t>
  </si>
  <si>
    <t>2000004413621333</t>
  </si>
  <si>
    <t>valdiney oliveira</t>
  </si>
  <si>
    <t>CPF 25066053808</t>
  </si>
  <si>
    <t>rua flor de maio 248, Guarulhos - CEP: 07178370, São Paulo</t>
  </si>
  <si>
    <t>25066053808</t>
  </si>
  <si>
    <t>Rua Flor de Maio 248 / Referencia: esquina Av. Serra da Mantiqueira - CEP 07178370 - Vila Carmela II, Guarulhos, São Paulo</t>
  </si>
  <si>
    <t>3 de maio | 16:14</t>
  </si>
  <si>
    <t>3 de maio | 18:26</t>
  </si>
  <si>
    <t>CHAUAN NOVAES</t>
  </si>
  <si>
    <t>42238786330</t>
  </si>
  <si>
    <t>2000005573134444</t>
  </si>
  <si>
    <t>Marcelo Aparecido de Lima</t>
  </si>
  <si>
    <t>21849572836</t>
  </si>
  <si>
    <t>Rua Juquei 23 / 23A - CEP 13327126 - Jardim D'Icaraí, Salto, São Paulo</t>
  </si>
  <si>
    <t>13327126</t>
  </si>
  <si>
    <t>3 de maio | 02:18</t>
  </si>
  <si>
    <t>3 de maio | 11:34</t>
  </si>
  <si>
    <t>MEL42238712030LMFFF01</t>
  </si>
  <si>
    <t>2000005572962912</t>
  </si>
  <si>
    <t>Augusta Cleonice Ramos</t>
  </si>
  <si>
    <t>CPF 41047033895</t>
  </si>
  <si>
    <t>presidente alvares florence 104 - Casa, santo antoniodo jardum - CEP: 13995000, São Paulo</t>
  </si>
  <si>
    <t>41047033895</t>
  </si>
  <si>
    <t>RUA FREI VICENTE SALVADOR 19 / CEP 13990000 - Centro, Espírito Santo do Pinhal, São Paulo</t>
  </si>
  <si>
    <t>4 de maio | 01:45</t>
  </si>
  <si>
    <t>5 de maio | 16:27</t>
  </si>
  <si>
    <t>MEL42238607877LMXDF01</t>
  </si>
  <si>
    <t>https://myaccount.mercadolivre.com.br/shipments/42238607877/detail</t>
  </si>
  <si>
    <t>2000005572954314</t>
  </si>
  <si>
    <t>sol.k.v.g sol.k.v.g</t>
  </si>
  <si>
    <t>24776782804</t>
  </si>
  <si>
    <t>Rua São Luís do Paraitinga 139 / Apartamento   1 Referencia: se vim deixa na parte da manhã aperta a casa dóis dona Emília - CEP 03152070 - Quinta da Paineira, São Paulo, São Paulo</t>
  </si>
  <si>
    <t>03152070</t>
  </si>
  <si>
    <t>3 de maio | 02:07</t>
  </si>
  <si>
    <t>3 de maio | 04:23</t>
  </si>
  <si>
    <t>MEL42238600731LMFFF01</t>
  </si>
  <si>
    <t>2000005572880748</t>
  </si>
  <si>
    <t>geraldo otavio pereira horta horta</t>
  </si>
  <si>
    <t>05059005640</t>
  </si>
  <si>
    <t>Rua Platina 50 / casa - CEP 35423024 - Morro Santana, Mariana, Minas Gerais</t>
  </si>
  <si>
    <t>Mariana</t>
  </si>
  <si>
    <t>35423024</t>
  </si>
  <si>
    <t>5 de maio | 11:23</t>
  </si>
  <si>
    <t>MEL42238602692LMFFF01</t>
  </si>
  <si>
    <t>2000005572861210</t>
  </si>
  <si>
    <t>sanildo alves</t>
  </si>
  <si>
    <t>CPF 31804009865</t>
  </si>
  <si>
    <t>Rua itauba 322, São Bernardo do Campo - CEP: 09761080, São Paulo</t>
  </si>
  <si>
    <t>31804009865</t>
  </si>
  <si>
    <t>Avenida Nicola Demarchi 351 / Sonda Cd Anchieta - CEP 09820655 - Demarchi, São Bernardo do Campo, São Paulo</t>
  </si>
  <si>
    <t>09820655</t>
  </si>
  <si>
    <t>3 de maio | 16:21</t>
  </si>
  <si>
    <t>3 de maio | 20:13</t>
  </si>
  <si>
    <t>42238598746</t>
  </si>
  <si>
    <t>2000004413401749</t>
  </si>
  <si>
    <t>Richard Cassemiro Bueno Cruz</t>
  </si>
  <si>
    <t>36165995802</t>
  </si>
  <si>
    <t>Rua Pero Vaz de Caminha 41 / Casa 3 fundos Referencia: Richard , Poliana , Maria aparecida - CEP 07849010 - Vila Bazu, Franco da Rocha, São Paulo</t>
  </si>
  <si>
    <t>07849010</t>
  </si>
  <si>
    <t>3 de maio | 01:13</t>
  </si>
  <si>
    <t>3 de maio | 12:23</t>
  </si>
  <si>
    <t>MEL42238588062LMFFF01</t>
  </si>
  <si>
    <t>2000005572733598</t>
  </si>
  <si>
    <t>Vitória Santos</t>
  </si>
  <si>
    <t>40095905804</t>
  </si>
  <si>
    <t>Antônio Galvão Freire 32 / casa - CEP 12630000 - são João, Cachoeira Paulista, São Paulo</t>
  </si>
  <si>
    <t>Cachoeira Paulista</t>
  </si>
  <si>
    <t>12630000</t>
  </si>
  <si>
    <t>3 de maio | 00:40</t>
  </si>
  <si>
    <t>3 de maio | 16:36</t>
  </si>
  <si>
    <t>MEL42238513593LMFFF01</t>
  </si>
  <si>
    <t>2000005572738936</t>
  </si>
  <si>
    <t>Silvana Santana da Cruz</t>
  </si>
  <si>
    <t>01963979524</t>
  </si>
  <si>
    <t>rua do buji baiacu 146 / casa Referencia: Vânia filha de Juju mulher de nanzinho - CEP 44470000 - baiacu, Vera Cruz, Bahia</t>
  </si>
  <si>
    <t>44470000</t>
  </si>
  <si>
    <t>3 de maio | 20:23</t>
  </si>
  <si>
    <t>6 de maio | 17:23</t>
  </si>
  <si>
    <t>MEL42238543626LMFFF01</t>
  </si>
  <si>
    <t>2000005572696920</t>
  </si>
  <si>
    <t>MLB2887639234</t>
  </si>
  <si>
    <t>Pivô Lado Direito Voyage G5 2008 Em Diante</t>
  </si>
  <si>
    <t>Vagner dos Santos Garcia</t>
  </si>
  <si>
    <t>CPF 08021513535</t>
  </si>
  <si>
    <t>Rua do Brejinho 22 - venda de atleta, Saubara - CEP: 44220000, Bahia</t>
  </si>
  <si>
    <t>08021513535</t>
  </si>
  <si>
    <t>Brejinho 22 / Venda De Atleta - CEP 44220000 - Centro, Saubara, Bahia</t>
  </si>
  <si>
    <t>Saubara</t>
  </si>
  <si>
    <t>44220000</t>
  </si>
  <si>
    <t>4 de maio | 04:45</t>
  </si>
  <si>
    <t>7 de maio | 13:51</t>
  </si>
  <si>
    <t>MEL42238492631LMXDF01</t>
  </si>
  <si>
    <t>2000005572639270</t>
  </si>
  <si>
    <t>GUILHERME WERNECK</t>
  </si>
  <si>
    <t>76273024715</t>
  </si>
  <si>
    <t>Rua Antônio Chimico Correa 62 / CEP 36046440 - Bom Clima, Juiz de Fora, Minas Gerais</t>
  </si>
  <si>
    <t>36046440</t>
  </si>
  <si>
    <t>MEL42238472133LMFFF01</t>
  </si>
  <si>
    <t>2000005572510506</t>
  </si>
  <si>
    <t>Rodrigo de Moura</t>
  </si>
  <si>
    <t>CPF 09370313990</t>
  </si>
  <si>
    <t>Rua Doze de Agosto 81, Prudentópolis - CEP: 84400000, Paraná</t>
  </si>
  <si>
    <t>09370313990</t>
  </si>
  <si>
    <t>Rua Doze de Agosto 81 / CEP 84400000 - vila nova, Prudentópolis, Paraná</t>
  </si>
  <si>
    <t>5 de maio | 10:08</t>
  </si>
  <si>
    <t>MEL42238445834LMXDF01</t>
  </si>
  <si>
    <t>2000004413263535</t>
  </si>
  <si>
    <t>Levi Freitas</t>
  </si>
  <si>
    <t>CPF 63928655434</t>
  </si>
  <si>
    <t>Avenida Tempo Feliz 240 - Qd 06, Bl 05,apt 304, Lado B, Recife - CEP: 50920700, Pernambuco</t>
  </si>
  <si>
    <t>63928655434</t>
  </si>
  <si>
    <t>Avenida Tempo Feliz 240 / Qd 06, Bl 05,apt 304 Referencia: Prédio próximo a quadra de esportes, lado de trás - CEP 50920700 - Sancho, Recife, Pernambuco</t>
  </si>
  <si>
    <t>50920700</t>
  </si>
  <si>
    <t>6 de maio | 19:09</t>
  </si>
  <si>
    <t>MEL42238416667LMXDF01</t>
  </si>
  <si>
    <t>2000005572423464</t>
  </si>
  <si>
    <t>Rogerio Carvalho da Silva Santana</t>
  </si>
  <si>
    <t>CPF 85300055891</t>
  </si>
  <si>
    <t>Rua São Sebastião SN - CP. 003, Santa Luzia - CEP: 65390000, Maranhão</t>
  </si>
  <si>
    <t>85300055891</t>
  </si>
  <si>
    <t>22 de maio | 14:38</t>
  </si>
  <si>
    <t>QC295613001BR</t>
  </si>
  <si>
    <t>2000005572384164</t>
  </si>
  <si>
    <t>RAFAEL ZINE CAMPELO DE SOUZA VENDAS</t>
  </si>
  <si>
    <t>CNPJ 41337580000194</t>
  </si>
  <si>
    <t>Rua Itaquera 432 - sala 132 norte, Santo André - CEP: 09185690, São Paulo</t>
  </si>
  <si>
    <t>41337580000194</t>
  </si>
  <si>
    <t>Rua Itaquera 432 / sala 132 norte - CEP 09185690 - Jardim Stella, Santo André, São Paulo</t>
  </si>
  <si>
    <t>09185690</t>
  </si>
  <si>
    <t>3 de maio | 15:49</t>
  </si>
  <si>
    <t>3 de maio | 18:44</t>
  </si>
  <si>
    <t>42238357931</t>
  </si>
  <si>
    <t>2000005572363698</t>
  </si>
  <si>
    <t>Cristiana Rodrigues Bonifacio</t>
  </si>
  <si>
    <t>CPF 36632290841</t>
  </si>
  <si>
    <t>Rua Eloi Domingos da Silva 600 - casa, Ubatuba - CEP: 11681502, São Paulo</t>
  </si>
  <si>
    <t>36632290841</t>
  </si>
  <si>
    <t>Estrada Municipal do Sertão da Quina - UBT 191 1050 / oficina mecânica - CEP 11681515 - Sertão da Quina, Ubatuba, São Paulo</t>
  </si>
  <si>
    <t>11681515</t>
  </si>
  <si>
    <t>4 de maio | 00:58</t>
  </si>
  <si>
    <t>4 de maio | 14:10</t>
  </si>
  <si>
    <t>MEL42238390352LMXDF01</t>
  </si>
  <si>
    <t>2000005572377020</t>
  </si>
  <si>
    <t>joceline m silva</t>
  </si>
  <si>
    <t>CPF 80535208049</t>
  </si>
  <si>
    <t>Decio Martins Costa 131 - Sobrado, Caçapava do Sul - CEP: 96570000, Rio Grande do Sul</t>
  </si>
  <si>
    <t>80535208049</t>
  </si>
  <si>
    <t>Rua Doutor Décio Martins Costa 131 / Sobrado - CEP 96570000 - Caçapava do Sul, Rio Grande do Sul</t>
  </si>
  <si>
    <t>4 de maio | 04:56</t>
  </si>
  <si>
    <t>6 de maio | 16:35</t>
  </si>
  <si>
    <t>MEL42238355993LMXDF01</t>
  </si>
  <si>
    <t>2000005572275078</t>
  </si>
  <si>
    <t>Lucas Almeida</t>
  </si>
  <si>
    <t>10583811990</t>
  </si>
  <si>
    <t>Travessa Reseda 33 / sobrado 02 Referencia: casa da mãe - CEP 83820383 - Eucaliptos, Fazenda Rio Grande, Paraná</t>
  </si>
  <si>
    <t>83820383</t>
  </si>
  <si>
    <t>4 de maio | 11:52</t>
  </si>
  <si>
    <t>MEL42238349154LMFFF01</t>
  </si>
  <si>
    <t>2000005572259506</t>
  </si>
  <si>
    <t>igor fernando rocha lima</t>
  </si>
  <si>
    <t>CPF 11398377619</t>
  </si>
  <si>
    <t>ciro magalhaes freire 159 - casa, Pirapora - CEP: 39270000, Minas Gerais</t>
  </si>
  <si>
    <t>11398377619</t>
  </si>
  <si>
    <t>Rua Ciro Magalhães Freire 159 / 2 andar - CEP 39272352 - São João Batista, Pirapora, Minas Gerais</t>
  </si>
  <si>
    <t>Pirapora</t>
  </si>
  <si>
    <t>39272352</t>
  </si>
  <si>
    <t>4 de maio | 01:48</t>
  </si>
  <si>
    <t>6 de maio | 11:04</t>
  </si>
  <si>
    <t>MEL42238307805LMXDF01</t>
  </si>
  <si>
    <t>2000004413143241</t>
  </si>
  <si>
    <t>Josenaldo Manoel</t>
  </si>
  <si>
    <t>19152455831</t>
  </si>
  <si>
    <t>Estrada Antonio Máximo 1450 / antes ponto de ônibu Referencia: sim - CEP 18147000 - tanque velho, Araçariguama, São Paulo</t>
  </si>
  <si>
    <t>3 de maio | 01:09</t>
  </si>
  <si>
    <t>3 de maio | 13:38</t>
  </si>
  <si>
    <t>MEL42238300539LMFFF01</t>
  </si>
  <si>
    <t>2000005572176446</t>
  </si>
  <si>
    <t>Ricardo Moraes</t>
  </si>
  <si>
    <t>05898718621</t>
  </si>
  <si>
    <t>B 450 / Referencia: subindo A rua do cemitério indo pra grota casa dó lado de baixo da estrada - CEP 35177000 - hematita, Antônio Dias, Minas Gerais</t>
  </si>
  <si>
    <t>Antônio Dias</t>
  </si>
  <si>
    <t>35177000</t>
  </si>
  <si>
    <t>3 de maio | 06:30</t>
  </si>
  <si>
    <t>4 de maio | 15:42</t>
  </si>
  <si>
    <t>MEL42238271131LMFFF01</t>
  </si>
  <si>
    <t>2000005572010326</t>
  </si>
  <si>
    <t>FABIO FERRARO</t>
  </si>
  <si>
    <t>CPF 10453471757</t>
  </si>
  <si>
    <t>ESTRADA UNIÃO E INDUSTRIA 10765 - CONCESSIONÁRIA JEEP, Petrópolis - CEP: 25730740, Rio de Janeiro</t>
  </si>
  <si>
    <t>10453471757</t>
  </si>
  <si>
    <t>13 de maio | 00:51</t>
  </si>
  <si>
    <t>MEL42256175226LMXDR01</t>
  </si>
  <si>
    <t>2000005571977192</t>
  </si>
  <si>
    <t>mauricio costa</t>
  </si>
  <si>
    <t>72067551191</t>
  </si>
  <si>
    <t>Rua Hélio Vasquez 864 / casa - CEP 79822111 - Jardim Flórida, Dourados, Mato Grosso do Sul</t>
  </si>
  <si>
    <t>79822111</t>
  </si>
  <si>
    <t>4 de maio | 10:34</t>
  </si>
  <si>
    <t>MEL42238218768LMFFF01</t>
  </si>
  <si>
    <t>2000005571954928</t>
  </si>
  <si>
    <t>Jeovani José da silva</t>
  </si>
  <si>
    <t>CPF 41980046840</t>
  </si>
  <si>
    <t>Rua Rui Rodrigues 101, São Paulo - CEP: 04807050, São Paulo</t>
  </si>
  <si>
    <t>41980046840</t>
  </si>
  <si>
    <t>Rua Rui Rodrigues 101 / casa 04 - CEP 04807050 - Cidade Dutra, São Paulo, São Paulo</t>
  </si>
  <si>
    <t>04807050</t>
  </si>
  <si>
    <t>3 de maio | 15:58</t>
  </si>
  <si>
    <t>3 de maio | 20:36</t>
  </si>
  <si>
    <t>42238177909</t>
  </si>
  <si>
    <t>2000005571877778</t>
  </si>
  <si>
    <t>Jaine Silva</t>
  </si>
  <si>
    <t>08525011533</t>
  </si>
  <si>
    <t>rua da caixa d'água 1335 / Referencia: Rua da caixa d'água
Na rua do bar do Walter - CEP 48630000 - rua da caixa d'água, Rodelas, Bahia</t>
  </si>
  <si>
    <t>Rodelas</t>
  </si>
  <si>
    <t>48630000</t>
  </si>
  <si>
    <t>3 de maio | 18:42</t>
  </si>
  <si>
    <t>5 de maio | 11:07</t>
  </si>
  <si>
    <t>MEL42238151087LMFFF01</t>
  </si>
  <si>
    <t>2000005571757300</t>
  </si>
  <si>
    <t>josé izaias g. de castro</t>
  </si>
  <si>
    <t>CPF 11581798806</t>
  </si>
  <si>
    <t>Rua Plácido Parreira Lima 500, São Paulo - CEP: 08151110, São Paulo</t>
  </si>
  <si>
    <t>11581798806</t>
  </si>
  <si>
    <t>Rua Plácido Parreira Lima 500 / CEP 08151110 - Parque Dom João Neri, São Paulo, São Paulo</t>
  </si>
  <si>
    <t>08151110</t>
  </si>
  <si>
    <t>3 de maio | 15:57</t>
  </si>
  <si>
    <t>3 de maio | 17:01</t>
  </si>
  <si>
    <t>42238127248</t>
  </si>
  <si>
    <t>2000005571686114</t>
  </si>
  <si>
    <t>Luana Ribeiro de Souza Aguiar</t>
  </si>
  <si>
    <t>14424912647</t>
  </si>
  <si>
    <t>RUA GOIÁS 65 / Em frente ao Residence Ilha Bela - CEP 38400064 - Uberlândia, Minas Gerais</t>
  </si>
  <si>
    <t>38400064</t>
  </si>
  <si>
    <t>4 de maio | 12:20</t>
  </si>
  <si>
    <t>MEL42238060151LMFFF01</t>
  </si>
  <si>
    <t>https://myaccount.mercadolivre.com.br/shipments/42238060151/detail</t>
  </si>
  <si>
    <t>2000005571656754</t>
  </si>
  <si>
    <t>filipe filipe</t>
  </si>
  <si>
    <t>39095778819</t>
  </si>
  <si>
    <t>Rua Manoel Fernandes Vicente 889 / CEP 11705270 - Maracanã, Praia Grande, São Paulo</t>
  </si>
  <si>
    <t>11705270</t>
  </si>
  <si>
    <t>3 de maio | 18:34</t>
  </si>
  <si>
    <t>5 de maio | 10:49</t>
  </si>
  <si>
    <t>MEL42238050131LMFFF01</t>
  </si>
  <si>
    <t>2000004412848411</t>
  </si>
  <si>
    <t>Ismael Ara</t>
  </si>
  <si>
    <t>10239879880</t>
  </si>
  <si>
    <t>Rua Hilda Maria Simões 311 / CEP 13290080 - Parque dos Sabiás, Louveira, São Paulo</t>
  </si>
  <si>
    <t>13290080</t>
  </si>
  <si>
    <t>3 de maio | 02:46</t>
  </si>
  <si>
    <t>3 de maio | 14:23</t>
  </si>
  <si>
    <t>MEL42238035197LMFFF01</t>
  </si>
  <si>
    <t>2000004412850701</t>
  </si>
  <si>
    <t>Daniel Coutinho Teixeira e Silva</t>
  </si>
  <si>
    <t>CPF 10501167633</t>
  </si>
  <si>
    <t>RUA CASTELO DE SINTRA 590, Belo Horizonte - CEP: 31330200, Minas Gerais</t>
  </si>
  <si>
    <t>10501167633</t>
  </si>
  <si>
    <t>Rua Monteiro Lobato 69 / Lj 07 - CEP 31310530 - Ouro Preto, Belo Horizonte, Minas Gerais</t>
  </si>
  <si>
    <t>31310530</t>
  </si>
  <si>
    <t>4 de maio | 00:09</t>
  </si>
  <si>
    <t>5 de maio | 16:58</t>
  </si>
  <si>
    <t>MEL42238061280LMXDF01</t>
  </si>
  <si>
    <t>https://myaccount.mercadolivre.com.br/shipments/42238061280/detail</t>
  </si>
  <si>
    <t>2000005571599126</t>
  </si>
  <si>
    <t>marcos lima</t>
  </si>
  <si>
    <t>31829110829</t>
  </si>
  <si>
    <t>Rua Doutor Braguinha 85 / Loja 1 - CEP 18010120 - Centro, Sorocaba, São Paulo</t>
  </si>
  <si>
    <t>18010120</t>
  </si>
  <si>
    <t>3 de maio | 02:53</t>
  </si>
  <si>
    <t>3 de maio | 15:52</t>
  </si>
  <si>
    <t>MEL42238056540LMFFF01</t>
  </si>
  <si>
    <t>2000004412831281</t>
  </si>
  <si>
    <t>Bruno Henrique Alves</t>
  </si>
  <si>
    <t>43281764800</t>
  </si>
  <si>
    <t>Rua Serra do Caiapó 258 / casa - CEP 06657520 - Jardim Rosemary, Itapevi, São Paulo</t>
  </si>
  <si>
    <t>06657520</t>
  </si>
  <si>
    <t>2 de maio | 23:59</t>
  </si>
  <si>
    <t>3 de maio | 14:06</t>
  </si>
  <si>
    <t>MEL42237993565LMFFF01</t>
  </si>
  <si>
    <t>2000005571483364</t>
  </si>
  <si>
    <t>Altair Eric Rodigues Mello</t>
  </si>
  <si>
    <t>05653402982</t>
  </si>
  <si>
    <t>Rua Pato Branco SN / Referencia: casa d esquina perto do mercado skinao - CEP 84200000 - primavera3, Jaguariaíva, Paraná</t>
  </si>
  <si>
    <t>Jaguariaíva</t>
  </si>
  <si>
    <t>84200000</t>
  </si>
  <si>
    <t>4 de maio | 19:30</t>
  </si>
  <si>
    <t>MEL42238009916LMFFF01</t>
  </si>
  <si>
    <t>2000005570935764</t>
  </si>
  <si>
    <t>LC Reparação Automotiva</t>
  </si>
  <si>
    <t>29540835000116</t>
  </si>
  <si>
    <t>Rua Vandrillo Manoel Serafim 45 / CEP 88804450 - Pinheirinho, Criciúma, Santa Catarina</t>
  </si>
  <si>
    <t>88804450</t>
  </si>
  <si>
    <t>2 de maio | 23:00</t>
  </si>
  <si>
    <t>3 de maio | 09:05</t>
  </si>
  <si>
    <t>MEL42237744561LMFFF01</t>
  </si>
  <si>
    <t>2000004412805117</t>
  </si>
  <si>
    <t>victor eloy</t>
  </si>
  <si>
    <t>94854904534</t>
  </si>
  <si>
    <t>Rua Brilhante 18 / 18 b portão azul - CEP 45828558 - Santa Isabel, Eunápolis, Bahia</t>
  </si>
  <si>
    <t>45828558</t>
  </si>
  <si>
    <t>3 de maio | 07:03</t>
  </si>
  <si>
    <t>7 de maio | 12:17</t>
  </si>
  <si>
    <t>MEL42238000822LMFFF01</t>
  </si>
  <si>
    <t>2000005571460382</t>
  </si>
  <si>
    <t>MLB3247868123</t>
  </si>
  <si>
    <t>Cabo Capô Com Alavanca Ecosport 2003 A 2012</t>
  </si>
  <si>
    <t>frank almeida</t>
  </si>
  <si>
    <t>CPF 03064898051</t>
  </si>
  <si>
    <t>otto niemeyer 2243, Porto Alegre - CEP: 90160007, Rio Grande do Sul</t>
  </si>
  <si>
    <t>03064898051</t>
  </si>
  <si>
    <t>Avenida Edgar Pires de Castro 2180 / terreno com grade  Referencia: Ao lado do pavilhão amarelo. - CEP 91787878 - Hípica, Porto Alegre, Rio Grande do Sul</t>
  </si>
  <si>
    <t>91787878</t>
  </si>
  <si>
    <t>4 de maio | 01:56</t>
  </si>
  <si>
    <t>5 de maio | 16:54</t>
  </si>
  <si>
    <t>MEL42237962487LMXDF01</t>
  </si>
  <si>
    <t>2000005571448696</t>
  </si>
  <si>
    <t>MLB3102132410</t>
  </si>
  <si>
    <t>Par Kit Pino Deslizante Pinça Freio Meriva 2003 Em Dianrte</t>
  </si>
  <si>
    <t>walter alves</t>
  </si>
  <si>
    <t>CPF 53826035534</t>
  </si>
  <si>
    <t>Rua mirante do bonfim 16 - Próximo a associação., Salvador - CEP: 40425270, Bahia</t>
  </si>
  <si>
    <t>53826035534</t>
  </si>
  <si>
    <t>15 de maio | 15:26</t>
  </si>
  <si>
    <t>QC671082565BR</t>
  </si>
  <si>
    <t>2000004412781745</t>
  </si>
  <si>
    <t>Nisvaldo Pereira Santos E Silva</t>
  </si>
  <si>
    <t>99155826334</t>
  </si>
  <si>
    <t>Rua Juiz Emiliano Paz Landim Q 64 casa 11 / Referencia: casa 02 dos fundos na rua do oitavo natalhão de policia - CEP 64077198 - Itararé, Teresina, Piauí</t>
  </si>
  <si>
    <t>64077198</t>
  </si>
  <si>
    <t>3 de maio | 02:22</t>
  </si>
  <si>
    <t>4 de maio | 13:41</t>
  </si>
  <si>
    <t>MEL42237950675LMFFF01</t>
  </si>
  <si>
    <t>2000005571401824</t>
  </si>
  <si>
    <t>Ana Rita Lima da Silva</t>
  </si>
  <si>
    <t>16283663893</t>
  </si>
  <si>
    <t>Rural SN / Referencia: Correio - CEP 37690000 - Ponte Nova, Sapucaí-Mirim, Minas Gerais</t>
  </si>
  <si>
    <t>Sapucaí-Mirim</t>
  </si>
  <si>
    <t>37690000</t>
  </si>
  <si>
    <t>2 de maio | 21:41</t>
  </si>
  <si>
    <t>3 de maio | 17:21</t>
  </si>
  <si>
    <t>MEL42237944725LMFFF01</t>
  </si>
  <si>
    <t>2000005571430858</t>
  </si>
  <si>
    <t>Celso Soares Brambila</t>
  </si>
  <si>
    <t>00407166947</t>
  </si>
  <si>
    <t>Rua Pastor George Weger 978 / 978 - oficina mecânica União - CEP 89460144 - Centro, Canoinhas, Santa Catarina</t>
  </si>
  <si>
    <t>Canoinhas</t>
  </si>
  <si>
    <t>89460144</t>
  </si>
  <si>
    <t>2 de maio | 22:47</t>
  </si>
  <si>
    <t>3 de maio | 16:08</t>
  </si>
  <si>
    <t>MEL42237984646LMFFF01</t>
  </si>
  <si>
    <t>2000005569343284</t>
  </si>
  <si>
    <t>MLB2045644564</t>
  </si>
  <si>
    <t>Cabo De Engate Strada Estendida 1.4  8v 2010-2012 55208207</t>
  </si>
  <si>
    <t>João Sousa Araújo</t>
  </si>
  <si>
    <t>CPF 47131969320</t>
  </si>
  <si>
    <t>01 27, Urbano Santos - CEP: 65530000, Maranhão</t>
  </si>
  <si>
    <t>47131969320</t>
  </si>
  <si>
    <t>01 27 / Referencia: em frente casa de azulejos - CEP 65530000 - mutirão, Urbano Santos, Maranhão</t>
  </si>
  <si>
    <t>7 de maio | 14:59</t>
  </si>
  <si>
    <t>MEL42237095658LMXDF01</t>
  </si>
  <si>
    <t>2000004412690877</t>
  </si>
  <si>
    <t>Samuel Cabral</t>
  </si>
  <si>
    <t>81994826134</t>
  </si>
  <si>
    <t>Rua Barão de Grajaú 7 / CEP 79034440 - Parque dos Novos Estados, Campo Grande, Mato Grosso do Sul</t>
  </si>
  <si>
    <t>79034440</t>
  </si>
  <si>
    <t>2 de maio | 21:27</t>
  </si>
  <si>
    <t>4 de maio | 11:48</t>
  </si>
  <si>
    <t>MEL42237910104LMFFF01</t>
  </si>
  <si>
    <t>2000004412673135</t>
  </si>
  <si>
    <t>Franchesco BEVILAQUA</t>
  </si>
  <si>
    <t>01763162052</t>
  </si>
  <si>
    <t>Rua Coronel Veríssimo 143 / Rsinfo Referencia: Prédio azul, Rsinfo - CEP 97210000 - Centro, Formigueiro, Rio Grande do Sul</t>
  </si>
  <si>
    <t>Formigueiro</t>
  </si>
  <si>
    <t>97210000</t>
  </si>
  <si>
    <t>3 de maio | 14:09</t>
  </si>
  <si>
    <t>4 de maio | 15:09</t>
  </si>
  <si>
    <t>MEL42237852795LMFFF01</t>
  </si>
  <si>
    <t>2000004412590863</t>
  </si>
  <si>
    <t>Mediação finalizada com reembolso para o comprador</t>
  </si>
  <si>
    <t>69900670</t>
  </si>
  <si>
    <t>2 de maio | 21:23</t>
  </si>
  <si>
    <t>MEL42237775575LMFFF01</t>
  </si>
  <si>
    <t>https://myaccount.mercadolivre.com.br/shipments/42237775575/detail</t>
  </si>
  <si>
    <t>2000005570999372</t>
  </si>
  <si>
    <t>MLB2826441718</t>
  </si>
  <si>
    <t>Cabo De Embreagem Uno Motor 1.3 8v Fire Fase I 2004 A 2008</t>
  </si>
  <si>
    <t>Reginaldo Florentino</t>
  </si>
  <si>
    <t>CPF 08741630645</t>
  </si>
  <si>
    <t>rua Ana Tavares De Resende 210 - Casa 2, Mar de Espanha - CEP: 36640000, Minas Gerais</t>
  </si>
  <si>
    <t>08741630645</t>
  </si>
  <si>
    <t>Rua Artur Bernardes 900 / loja Referencia: entregar no RR Hortifruti - CEP 36600000 - Areal, Bicas, Minas Gerais</t>
  </si>
  <si>
    <t>Bicas</t>
  </si>
  <si>
    <t>36600000</t>
  </si>
  <si>
    <t>MEL42237805118LMXDF01</t>
  </si>
  <si>
    <t>2000005570980572</t>
  </si>
  <si>
    <t>Lazaro Jose de Souza</t>
  </si>
  <si>
    <t>17069425759</t>
  </si>
  <si>
    <t>Estrada Almirante Paulo Meira 8700 / araras Referencia: associação de moradores (amavale) - CEP 25725029 - Araras, Petrópolis, Rio de Janeiro</t>
  </si>
  <si>
    <t>25725029</t>
  </si>
  <si>
    <t>2 de maio | 19:51</t>
  </si>
  <si>
    <t>3 de maio | 13:40</t>
  </si>
  <si>
    <t>MEL42237760085LMFFF01</t>
  </si>
  <si>
    <t>2000004412561033</t>
  </si>
  <si>
    <t>Rafael Felipe de macedo</t>
  </si>
  <si>
    <t>40143181840</t>
  </si>
  <si>
    <t>Rua José Borges Sobrinho 155 / cond: VERDE Referencia: Entregador precisa entrar em contato quando estiver no local, pois não tem porteiro nem interfone. - CEP 12214011 - Condomínio Residencial Jaguari - Área 5, São José dos Campos, São Paulo</t>
  </si>
  <si>
    <t>12214011</t>
  </si>
  <si>
    <t>3 de maio | 00:09</t>
  </si>
  <si>
    <t>3 de maio | 14:36</t>
  </si>
  <si>
    <t>MEL42237775586LMFFF01</t>
  </si>
  <si>
    <t>2000005570921008</t>
  </si>
  <si>
    <t>Adriana Leal</t>
  </si>
  <si>
    <t>CPF 08460287785</t>
  </si>
  <si>
    <t>Rua Avião Bandeirantes 313 - Depois da praça 14 bis, São José dos Campos - CEP: 12227170, São Paulo</t>
  </si>
  <si>
    <t>08460287785</t>
  </si>
  <si>
    <t>Rua Teodomiro José da Costa 291 / Referencia: Oficina Mecânica - CEP 12227030 - Vila São Benedito, São José dos Campos, São Paulo</t>
  </si>
  <si>
    <t>12227030</t>
  </si>
  <si>
    <t>4 de maio | 17:54</t>
  </si>
  <si>
    <t>MEL42237737675LMXDF01</t>
  </si>
  <si>
    <t>2000004412537815</t>
  </si>
  <si>
    <t>Erivaldo Alves de Lima</t>
  </si>
  <si>
    <t>01603591559</t>
  </si>
  <si>
    <t>Rua Ferreira Viana 845 / intercement Brasil Referencia: Chokito - CEP 04761010 - Vila Socorro, São Paulo, São Paulo</t>
  </si>
  <si>
    <t>04761010</t>
  </si>
  <si>
    <t>2 de maio | 20:03</t>
  </si>
  <si>
    <t>MEL42237729227LMFFF01</t>
  </si>
  <si>
    <t>2000005570874066</t>
  </si>
  <si>
    <t>marcelo Pereira de jesus</t>
  </si>
  <si>
    <t>88958558687</t>
  </si>
  <si>
    <t>Avenida Geraldo Divino Marchezani 341 / CEP 33944235 - Viena (Justinópolis), Ribeirão das Neves, Minas Gerais</t>
  </si>
  <si>
    <t>33944235</t>
  </si>
  <si>
    <t>2 de maio | 21:07</t>
  </si>
  <si>
    <t>4 de maio | 15:57</t>
  </si>
  <si>
    <t>MEL42237711947LMFFF01</t>
  </si>
  <si>
    <t>2000005570808820</t>
  </si>
  <si>
    <t>Osvaldo Alves</t>
  </si>
  <si>
    <t>CPF 12323420500</t>
  </si>
  <si>
    <t>Rua do Monopólio 3 - lote3 quadra6, Camaçari - CEP: 42823512, Bahia</t>
  </si>
  <si>
    <t>12323420500</t>
  </si>
  <si>
    <t>Rua Infinito SN / casa de igor Referencia: Apos o bar de Nadinho no meio da ladeira na Mat const. Pisa no freio - CEP 42823628 - Coqueiros de Arembepe (Abrantes), Camaçari, Bahia</t>
  </si>
  <si>
    <t>42823628</t>
  </si>
  <si>
    <t>4 de maio | 04:25</t>
  </si>
  <si>
    <t>6 de maio | 10:54</t>
  </si>
  <si>
    <t>MEL42237689003LMXDF01</t>
  </si>
  <si>
    <t>2000004412386477</t>
  </si>
  <si>
    <t>vinicius henrique genova</t>
  </si>
  <si>
    <t>31868529860</t>
  </si>
  <si>
    <t>Praça Tomás Morus 81 / 106 - CEP 05003090 - Água Branca, São Paulo, São Paulo</t>
  </si>
  <si>
    <t>05003090</t>
  </si>
  <si>
    <t>3 de maio | 02:28</t>
  </si>
  <si>
    <t>3 de maio | 10:59</t>
  </si>
  <si>
    <t>MEL42237615118LMFFF01</t>
  </si>
  <si>
    <t>2000005570504360</t>
  </si>
  <si>
    <t>adriano alves da silva</t>
  </si>
  <si>
    <t>09350456788</t>
  </si>
  <si>
    <t>Rua Vinte e Um de Abril 19 / posto sase Referencia: perto do sase - CEP 25250190 - Vila Santa Alice, Duque de Caxias, Rio de Janeiro</t>
  </si>
  <si>
    <t>25250190</t>
  </si>
  <si>
    <t>3 de maio | 01:29</t>
  </si>
  <si>
    <t>3 de maio | 18:48</t>
  </si>
  <si>
    <t>MEL42237557497LMFFF01</t>
  </si>
  <si>
    <t>2000005570487014</t>
  </si>
  <si>
    <t>MLB2988763989</t>
  </si>
  <si>
    <t>Bandeja Esquerda Inferior Sem Pivô Kadett 1989 A 1998</t>
  </si>
  <si>
    <t>nielsen tavares</t>
  </si>
  <si>
    <t>CPF 83428976053</t>
  </si>
  <si>
    <t>Rua João Silveira Camboim 230 - Casa, Sapucaia do Sul - CEP: 93224140, Rio Grande do Sul</t>
  </si>
  <si>
    <t>83428976053</t>
  </si>
  <si>
    <t>Rua João Silveira Camboim 230 / Casa - CEP 93224140 - Camboim, Sapucaia do Sul, Rio Grande do Sul</t>
  </si>
  <si>
    <t>93224140</t>
  </si>
  <si>
    <t>2 de maio | 23:53</t>
  </si>
  <si>
    <t>3 de maio | 15:51</t>
  </si>
  <si>
    <t>MEL42237584238LMXDF01</t>
  </si>
  <si>
    <t>2000005570232358</t>
  </si>
  <si>
    <t>José Geraldo</t>
  </si>
  <si>
    <t>10152566600</t>
  </si>
  <si>
    <t>Rua Santa Cruz 142 / oficina - CEP 37620000 - Centro, Munhoz, Minas Gerais</t>
  </si>
  <si>
    <t>Munhoz</t>
  </si>
  <si>
    <t>37620000</t>
  </si>
  <si>
    <t>3 de maio | 14:53</t>
  </si>
  <si>
    <t>4 de maio | 13:43</t>
  </si>
  <si>
    <t>MEL42237442003LMFFF01</t>
  </si>
  <si>
    <t>2000004412205349</t>
  </si>
  <si>
    <t>Bruno Juliato</t>
  </si>
  <si>
    <t>43822077895</t>
  </si>
  <si>
    <t>Rua José Carlos Ferrari 5 / inde Car automóveis - CEP 13272810 - Residencial Santa Maria, Valinhos, São Paulo</t>
  </si>
  <si>
    <t>13272810</t>
  </si>
  <si>
    <t>3 de maio | 01:35</t>
  </si>
  <si>
    <t>3 de maio | 11:50</t>
  </si>
  <si>
    <t>MEL42237421159LMFFF01</t>
  </si>
  <si>
    <t>2000005570068592</t>
  </si>
  <si>
    <t>RAYR GUILHERME DA SILVA OLIVEIRA</t>
  </si>
  <si>
    <t>09227546677</t>
  </si>
  <si>
    <t>Rua José Ferreira Diniz 26 / casa - CEP 33254144 - Teotônio Batista de Freitas, Pedro Leopoldo, Minas Gerais</t>
  </si>
  <si>
    <t>33254144</t>
  </si>
  <si>
    <t>2 de maio | 18:01</t>
  </si>
  <si>
    <t>MEL42237404696LMFFF01</t>
  </si>
  <si>
    <t>2000004412132737</t>
  </si>
  <si>
    <t>Deyve Flabio Farias Sousa</t>
  </si>
  <si>
    <t>CPF 99256967553</t>
  </si>
  <si>
    <t>Rua Democratas 562 - Casa Branca, Vitória da Conquista - CEP: 45002015, Bahia</t>
  </si>
  <si>
    <t>99256967553</t>
  </si>
  <si>
    <t>Rua Democratas 562 / Casa Branca - CEP 45002015 - Guarani, Vitória da Conquista, Bahia</t>
  </si>
  <si>
    <t>45002015</t>
  </si>
  <si>
    <t>3 de maio | 04:54</t>
  </si>
  <si>
    <t>5 de maio | 15:50</t>
  </si>
  <si>
    <t>MEL42237357925LMXDF01</t>
  </si>
  <si>
    <t>2000004412101539</t>
  </si>
  <si>
    <t>Roberto Damasceno</t>
  </si>
  <si>
    <t>51259052591</t>
  </si>
  <si>
    <t>Rua Japurá 86 / jardim atalaia Referencia: CONDOMINIO JARDIM ATALAIA - CEP 41770100 - Stiep, Salvador, Bahia</t>
  </si>
  <si>
    <t>41770100</t>
  </si>
  <si>
    <t>3 de maio | 11:57</t>
  </si>
  <si>
    <t>MEL42237326227LMFFF01</t>
  </si>
  <si>
    <t>2000004412093999</t>
  </si>
  <si>
    <t>Euclides Torres</t>
  </si>
  <si>
    <t>CPF 20105591858</t>
  </si>
  <si>
    <t>Avenida Luiz Gonzaga Dartora 1011 - Casa, Caieiras - CEP: 07745095, São Paulo</t>
  </si>
  <si>
    <t>20105591858</t>
  </si>
  <si>
    <t>Avenida Vereador Luiz Gonzaga Dártora 1011 / Casa - CEP 07745095 - Laranjeiras, Caieiras, São Paulo</t>
  </si>
  <si>
    <t>07745095</t>
  </si>
  <si>
    <t>3 de maio | 20:44</t>
  </si>
  <si>
    <t>42237319289</t>
  </si>
  <si>
    <t>2000005569936134</t>
  </si>
  <si>
    <t>Carlos Henrique Henrique</t>
  </si>
  <si>
    <t>34014201864</t>
  </si>
  <si>
    <t>Rua Manoel Miranda Filho 213 / casa - CEP 19911131 - Jardim do Sol II, Ourinhos, São Paulo</t>
  </si>
  <si>
    <t>19911131</t>
  </si>
  <si>
    <t>2 de maio | 17:36</t>
  </si>
  <si>
    <t>3 de maio | 15:15</t>
  </si>
  <si>
    <t>MEL42237346016LMFFF01</t>
  </si>
  <si>
    <t>2000004412067045</t>
  </si>
  <si>
    <t>Luiz Barros Dos Santos Filho</t>
  </si>
  <si>
    <t>10454978430</t>
  </si>
  <si>
    <t>Avenida Almirante Paulo Moreira 237 / OFICINA MASTER CAR - CEP 54517510 - Garapu, Cabo de Santo Agostinho, Pernambuco</t>
  </si>
  <si>
    <t>54517510</t>
  </si>
  <si>
    <t>2 de maio | 17:41</t>
  </si>
  <si>
    <t>MEL42237319588LMFFF01</t>
  </si>
  <si>
    <t>2000005569860328</t>
  </si>
  <si>
    <t>3 de maio | 21:58</t>
  </si>
  <si>
    <t>42237281357</t>
  </si>
  <si>
    <t>2000005569839496</t>
  </si>
  <si>
    <t>Paulo Daniel</t>
  </si>
  <si>
    <t>36307784881</t>
  </si>
  <si>
    <t>Rua Natalina 25 / Referencia: Esquina Com A  Rua Paquita - CEP 07144230 - Recreio São Jorge, Guarulhos, São Paulo</t>
  </si>
  <si>
    <t>07144230</t>
  </si>
  <si>
    <t>3 de maio | 01:12</t>
  </si>
  <si>
    <t>3 de maio | 11:56</t>
  </si>
  <si>
    <t>MEL42237276167LMFFF01</t>
  </si>
  <si>
    <t>2000005569718544</t>
  </si>
  <si>
    <t>jose domingos santos</t>
  </si>
  <si>
    <t>48957887504</t>
  </si>
  <si>
    <t>Rua Olegário Mariano 260 / Casa térreo Referencia: Igreja assembléia de Deus - CEP 41920130 - Santa Cruz, Salvador, Bahia</t>
  </si>
  <si>
    <t>41920130</t>
  </si>
  <si>
    <t>3 de maio | 12:29</t>
  </si>
  <si>
    <t>MEL42237257760LMFFF01</t>
  </si>
  <si>
    <t>2000005569628198</t>
  </si>
  <si>
    <t>EDUARDO JOSÉ De OLIVEIRA SANTOS</t>
  </si>
  <si>
    <t>CPF 08464909780</t>
  </si>
  <si>
    <t>TRAVESSA 92, São Gonçalo - CEP: 24416160, Rio de Janeiro</t>
  </si>
  <si>
    <t>08464909780</t>
  </si>
  <si>
    <t>Rua Godofredo Teixeira Guimarães 92 / sobrado Referencia: entrar na rua em frente ao Forum novo de santa catarina e virar para esquerda sobrado a esquerda 92 - CEP 24416160 - Barro Vermelho, São Gonçalo, Rio de Janeiro</t>
  </si>
  <si>
    <t>24416160</t>
  </si>
  <si>
    <t>3 de maio | 03:08</t>
  </si>
  <si>
    <t>4 de maio | 12:47</t>
  </si>
  <si>
    <t>MEL42237217784LMXDF01</t>
  </si>
  <si>
    <t>2000005569624312</t>
  </si>
  <si>
    <t>Leo Silva</t>
  </si>
  <si>
    <t>38334586825</t>
  </si>
  <si>
    <t>Rua Samuel Pereira dos Santos 71 / CEP 09840820 - Dos Casa, São Bernardo do Campo, São Paulo</t>
  </si>
  <si>
    <t>09840820</t>
  </si>
  <si>
    <t>3 de maio | 00:39</t>
  </si>
  <si>
    <t>3 de maio | 10:27</t>
  </si>
  <si>
    <t>MEL42237214398LMFFF01</t>
  </si>
  <si>
    <t>2000004411923653</t>
  </si>
  <si>
    <t>Vinicius Matos</t>
  </si>
  <si>
    <t>CPF 11866912631</t>
  </si>
  <si>
    <t>Rua Marildo Geraldo da Silva 210 - Casa condomínio fazenda da serra, Belo Horizonte - CEP: 31330626, Minas Gerais</t>
  </si>
  <si>
    <t>11866912631</t>
  </si>
  <si>
    <t>Rua Marildo Geraldo da Silva 210 / fazenda da serra Referencia: minha mãe recebe fácil acesso - CEP 31330626 - Paquetá, Belo Horizonte, Minas Gerais</t>
  </si>
  <si>
    <t>31330626</t>
  </si>
  <si>
    <t>MEL42237155249LMXDF01</t>
  </si>
  <si>
    <t>2000005569556414</t>
  </si>
  <si>
    <t>anderson damiano</t>
  </si>
  <si>
    <t>35319916809</t>
  </si>
  <si>
    <t>Rua Delfim Moreira 211 / casa Referencia: caso Não esteja ninguém no endereço entregar vizinho da frente. fredy - CEP 13215120 - Jardim Danúbio, Jundiaí, São Paulo</t>
  </si>
  <si>
    <t>13215120</t>
  </si>
  <si>
    <t>3 de maio | 16:02</t>
  </si>
  <si>
    <t>4 de maio | 10:27</t>
  </si>
  <si>
    <t>MEL42237186874LMFFF01</t>
  </si>
  <si>
    <t>2000005569507482</t>
  </si>
  <si>
    <t>DELMAR LISBOA LISBOA</t>
  </si>
  <si>
    <t>39750469372</t>
  </si>
  <si>
    <t>Rua Riachuelo 451 / Barossoconstrução Referencia: oficina mecanica - CEP 64001050 - Centro, Teresina, Piauí</t>
  </si>
  <si>
    <t>64001050</t>
  </si>
  <si>
    <t>2 de maio | 23:50</t>
  </si>
  <si>
    <t>4 de maio | 11:32</t>
  </si>
  <si>
    <t>MEL42237168344LMFFF01</t>
  </si>
  <si>
    <t>2000005569473612</t>
  </si>
  <si>
    <t>MEL42237157006LMFFF01</t>
  </si>
  <si>
    <t>2000005569407946</t>
  </si>
  <si>
    <t>O produto devolvido chegou em sexta-feira, 5 de maio.</t>
  </si>
  <si>
    <t>Anderson Souza</t>
  </si>
  <si>
    <t>CPF 52107030880</t>
  </si>
  <si>
    <t>Rua Clarear 247 - casa, São Paulo - CEP: 08062590, São Paulo</t>
  </si>
  <si>
    <t>52107030880</t>
  </si>
  <si>
    <t>4 de maio | 13:08</t>
  </si>
  <si>
    <t>OV397352712BR</t>
  </si>
  <si>
    <t>2000005569410460</t>
  </si>
  <si>
    <t>Matheus Borges Tomasi</t>
  </si>
  <si>
    <t>08837491905</t>
  </si>
  <si>
    <t>Rua Desembargador Pedro Silva 2745 / Ap. 402 Referencia: Ap. 402 - CEP 88080701 - Coqueiros, Florianópolis, Santa Catarina</t>
  </si>
  <si>
    <t>88080701</t>
  </si>
  <si>
    <t>3 de maio | 03:06</t>
  </si>
  <si>
    <t>3 de maio | 15:44</t>
  </si>
  <si>
    <t>MEL42237093739LMFFF01</t>
  </si>
  <si>
    <t>2000005569406844</t>
  </si>
  <si>
    <t>Daniela Medeiros</t>
  </si>
  <si>
    <t>CPF 06717540923</t>
  </si>
  <si>
    <t>RUA heitor jose tolentino 606, Itaguajé - CEP: 86670000, Paraná</t>
  </si>
  <si>
    <t>06717540923</t>
  </si>
  <si>
    <t>Rua Heitor 606 / Centro - CEP 86670000 - Itaguajé, Paraná</t>
  </si>
  <si>
    <t>3 de maio | 04:16</t>
  </si>
  <si>
    <t>4 de maio | 14:56</t>
  </si>
  <si>
    <t>MEL42237091755LMXDF01</t>
  </si>
  <si>
    <t>2000005569367760</t>
  </si>
  <si>
    <t>MLB3035516643</t>
  </si>
  <si>
    <t>Par Terminal Cabo Marcha Grand Siena 2014 Em Diante</t>
  </si>
  <si>
    <t>marcos  araujo</t>
  </si>
  <si>
    <t>CPF 73280933404</t>
  </si>
  <si>
    <t>RUA francisco de barros barreto 171, recife - CEP: 51021550, Pernambuco</t>
  </si>
  <si>
    <t>73280933404</t>
  </si>
  <si>
    <t>Avenida Bernardo Vieira de Melo 1216 / apto 502 Referencia: ao lado do hotel golden beach - CEP 54410010 - Piedade, Jaboatão dos Guararapes, Pernambuco</t>
  </si>
  <si>
    <t>54410010</t>
  </si>
  <si>
    <t>3 de maio | 15:22</t>
  </si>
  <si>
    <t>MEL42237075353LMXDF01</t>
  </si>
  <si>
    <t>2000004411802035</t>
  </si>
  <si>
    <t>Renan Magagnin</t>
  </si>
  <si>
    <t>07780407985</t>
  </si>
  <si>
    <t>Rua do Expedicionário 406 / dona bella pizzaria Referencia: barbearia pai e filho, fone 991123358anexo a casa 406, cada de dois piso - CEP 88930000 - centro, Turvo, Santa Catarina</t>
  </si>
  <si>
    <t>Turvo</t>
  </si>
  <si>
    <t>88930000</t>
  </si>
  <si>
    <t>3 de maio | 01:04</t>
  </si>
  <si>
    <t>4 de maio | 13:10</t>
  </si>
  <si>
    <t>MEL42237031293LMFFF01</t>
  </si>
  <si>
    <t>2000005569231506</t>
  </si>
  <si>
    <t>fredy dias</t>
  </si>
  <si>
    <t>04760377352</t>
  </si>
  <si>
    <t>Rua Fortunato Moreira Neto 44 / Residência - CEP 65970000 - Centro, Porto Franco, Maranhão</t>
  </si>
  <si>
    <t>Porto Franco</t>
  </si>
  <si>
    <t>65970000</t>
  </si>
  <si>
    <t>12 de maio | 05:52</t>
  </si>
  <si>
    <t>11864800952697</t>
  </si>
  <si>
    <t>http://www.jadlog.com.br/trackingml.jsp?pedido=11864800952697</t>
  </si>
  <si>
    <t>2000005569194254</t>
  </si>
  <si>
    <t>Chegou em 2 de maio</t>
  </si>
  <si>
    <t>Wagner Voltan Navarro</t>
  </si>
  <si>
    <t>CPF 01093650893</t>
  </si>
  <si>
    <t>Rua das Hortências 225 - casa 2, Ferraz de Vasconcelos - CEP: 08543270, São Paulo</t>
  </si>
  <si>
    <t>01093650893</t>
  </si>
  <si>
    <t>Rua das Hortências 225 / casa 2 - CEP 08543270 - Vila Santa Margarida, Ferraz de Vasconcelos, São Paulo</t>
  </si>
  <si>
    <t>08543270</t>
  </si>
  <si>
    <t>2 de maio | 16:31</t>
  </si>
  <si>
    <t>42237029622</t>
  </si>
  <si>
    <t>2000005569199360</t>
  </si>
  <si>
    <t>Moisés Silva</t>
  </si>
  <si>
    <t>CPF 14185669690</t>
  </si>
  <si>
    <t>rua antonio gomes de macedo 1163, Luz - CEP: 35595000, Minas Gerais</t>
  </si>
  <si>
    <t>14185669690</t>
  </si>
  <si>
    <t>Rua Antônio Gomes de Macedo 1163 / CEP 35595000 - Vicentina, Luz, Minas Gerais</t>
  </si>
  <si>
    <t>Luz</t>
  </si>
  <si>
    <t>35595000</t>
  </si>
  <si>
    <t>4 de maio | 00:30</t>
  </si>
  <si>
    <t>9 de maio | 22:06</t>
  </si>
  <si>
    <t>ML42237035166135551</t>
  </si>
  <si>
    <t>https://www.loggi.com/rastreador/3762947aef/ML42237035166135551</t>
  </si>
  <si>
    <t>2000005569171694</t>
  </si>
  <si>
    <t>CLEBER GAMBERO</t>
  </si>
  <si>
    <t>21524354864</t>
  </si>
  <si>
    <t>Rua Natal 842 / Auto Scap - CEP 15760000 - Urânia, São Paulo</t>
  </si>
  <si>
    <t>Urânia</t>
  </si>
  <si>
    <t>15760000</t>
  </si>
  <si>
    <t>2 de maio | 19:42</t>
  </si>
  <si>
    <t>3 de maio | 08:27</t>
  </si>
  <si>
    <t>MEL42236997403LMFFF01</t>
  </si>
  <si>
    <t>2000005569152088</t>
  </si>
  <si>
    <t>Rony Alves De Oliveira</t>
  </si>
  <si>
    <t>12264885793</t>
  </si>
  <si>
    <t>Rua Hilkias Azeredo Rangel 31 / quadra 10 lote 31 - CEP 29909213 - Canivete, Linhares, Espírito Santo</t>
  </si>
  <si>
    <t>Linhares</t>
  </si>
  <si>
    <t>29909213</t>
  </si>
  <si>
    <t>2 de maio | 15:23</t>
  </si>
  <si>
    <t>4 de maio | 08:49</t>
  </si>
  <si>
    <t>MEL42236977193LMFFF01</t>
  </si>
  <si>
    <t>2000005569140802</t>
  </si>
  <si>
    <t>gilberto silva</t>
  </si>
  <si>
    <t>03820591907</t>
  </si>
  <si>
    <t>Rua Condor 2155 / Sala comercial - CEP 86708360 - Vila São João, Arapongas, Paraná</t>
  </si>
  <si>
    <t>86708360</t>
  </si>
  <si>
    <t>3 de maio | 12:24</t>
  </si>
  <si>
    <t>MEL42236977075LMFFF01</t>
  </si>
  <si>
    <t>2000005569123866</t>
  </si>
  <si>
    <t>JOSE DE SOUZA</t>
  </si>
  <si>
    <t>CPF 63360233620</t>
  </si>
  <si>
    <t>RUA DOM PEDRITO 57, Belo Horizonte - CEP: 31070080, Minas Gerais</t>
  </si>
  <si>
    <t>63360233620</t>
  </si>
  <si>
    <t>Rua Dom Pedrito 57 / CEP 31070080 - Nova Vista, Belo Horizonte, Minas Gerais</t>
  </si>
  <si>
    <t>31070080</t>
  </si>
  <si>
    <t>4 de maio | 17:14</t>
  </si>
  <si>
    <t>MEL42236973239LMXDF01</t>
  </si>
  <si>
    <t>2000005569064200</t>
  </si>
  <si>
    <t>Jessica Santos de Aquino</t>
  </si>
  <si>
    <t>04924299529</t>
  </si>
  <si>
    <t>3 Travessa dos Tecelões de Baixo 40 / casa B Referencia: próximo ao depósito de bebidas de primo - CEP 40717592 - Plataforma, Salvador, Bahia</t>
  </si>
  <si>
    <t>40717592</t>
  </si>
  <si>
    <t>2 de maio | 13:54</t>
  </si>
  <si>
    <t>3 de maio | 11:23</t>
  </si>
  <si>
    <t>MEL42236973408LMFFF01</t>
  </si>
  <si>
    <t>2000005568976038</t>
  </si>
  <si>
    <t>alencar guimaraes</t>
  </si>
  <si>
    <t>08033530731</t>
  </si>
  <si>
    <t>Rua Otacílio Pedro Vasco 447 / CEP 21635380 - Parque Anchieta, Rio de Janeiro, Rio de Janeiro</t>
  </si>
  <si>
    <t>21635380</t>
  </si>
  <si>
    <t>2 de maio | 18:31</t>
  </si>
  <si>
    <t>3 de maio | 18:40</t>
  </si>
  <si>
    <t>MEL42236902059LMFFF01</t>
  </si>
  <si>
    <t>2000004411604811</t>
  </si>
  <si>
    <t>ilma moraes</t>
  </si>
  <si>
    <t>06439483501</t>
  </si>
  <si>
    <t>conjunto habitacional Geovania nogueira Nunes 1260 / CEP 46875000 - centro, Itatim, Bahia</t>
  </si>
  <si>
    <t>Itatim</t>
  </si>
  <si>
    <t>46875000</t>
  </si>
  <si>
    <t>2 de maio | 18:58</t>
  </si>
  <si>
    <t>3 de maio | 11:29</t>
  </si>
  <si>
    <t>MEL42236887079LMFFF01</t>
  </si>
  <si>
    <t>2000005568924108</t>
  </si>
  <si>
    <t>jane silva de Oliveira Oliveir jane silva de Oliveira Oliveir</t>
  </si>
  <si>
    <t>06316394462</t>
  </si>
  <si>
    <t>Rua Vidal de Negreiros 52 / CEP 58278000 - Jacaraú, Paraíba</t>
  </si>
  <si>
    <t>Jacaraú</t>
  </si>
  <si>
    <t>58278000</t>
  </si>
  <si>
    <t>3 de maio | 08:56</t>
  </si>
  <si>
    <t>5 de maio | 09:50</t>
  </si>
  <si>
    <t>MEL42236878579LMFFF01</t>
  </si>
  <si>
    <t>2000005568910798</t>
  </si>
  <si>
    <t>Fábio José Ribeiro</t>
  </si>
  <si>
    <t>12772435733</t>
  </si>
  <si>
    <t>RUA OITO DE NOVEMBRO 29 / Ao lado da casa do bolo em frente a emergência pediatr - CEP 41290200 - Salvador, Bahia</t>
  </si>
  <si>
    <t>41290200</t>
  </si>
  <si>
    <t>3 de maio | 07:34</t>
  </si>
  <si>
    <t>4 de maio | 14:22</t>
  </si>
  <si>
    <t>MEL42236909198LMFFF01</t>
  </si>
  <si>
    <t>https://myaccount.mercadolivre.com.br/shipments/42236909198/detail</t>
  </si>
  <si>
    <t>2000005568867034</t>
  </si>
  <si>
    <t>3 de maio | 00:45</t>
  </si>
  <si>
    <t>MEL42236888660LMXDF01</t>
  </si>
  <si>
    <t>2000005568783060</t>
  </si>
  <si>
    <t>diego silva santos</t>
  </si>
  <si>
    <t>38074058875</t>
  </si>
  <si>
    <t>Rua João Domingos Alves 375 / CEP 19590000 - Jardim altaneiro, Taciba, São Paulo</t>
  </si>
  <si>
    <t>Taciba</t>
  </si>
  <si>
    <t>19590000</t>
  </si>
  <si>
    <t>2 de maio | 15:32</t>
  </si>
  <si>
    <t>3 de maio | 16:22</t>
  </si>
  <si>
    <t>MEL42236857242LMFFF01</t>
  </si>
  <si>
    <t>2000005568731928</t>
  </si>
  <si>
    <t>leonan melo</t>
  </si>
  <si>
    <t>55661025149</t>
  </si>
  <si>
    <t>Rua 15 105 / Próximo Avenida Dois - CEP 73813220 - Formosinha, Formosa, Goiás</t>
  </si>
  <si>
    <t>73813220</t>
  </si>
  <si>
    <t>3 de maio | 07:11</t>
  </si>
  <si>
    <t>5 de maio | 11:38</t>
  </si>
  <si>
    <t>MEL42236800603LMFFF01</t>
  </si>
  <si>
    <t>2000005568716322</t>
  </si>
  <si>
    <t>Paulo Francisco de jesus</t>
  </si>
  <si>
    <t>04722942889</t>
  </si>
  <si>
    <t>Rua Orlando Alves Trabanco 400 / frente salão Referencia: horário comercial. - CEP 19097510 - Jardim Morada do Sol, Presidente Prudente, São Paulo</t>
  </si>
  <si>
    <t>19097510</t>
  </si>
  <si>
    <t>3 de maio | 14:15</t>
  </si>
  <si>
    <t>MEL42236822186LMFFF01</t>
  </si>
  <si>
    <t>2000005568573478</t>
  </si>
  <si>
    <t>Rodrigo coelho de brito</t>
  </si>
  <si>
    <t>04127677678</t>
  </si>
  <si>
    <t>Rua Paissandu 106 / centenario - CEP 36045140 - Centenário, Juiz de Fora, Minas Gerais</t>
  </si>
  <si>
    <t>36045140</t>
  </si>
  <si>
    <t>2 de maio | 16:12</t>
  </si>
  <si>
    <t>3 de maio | 10:00</t>
  </si>
  <si>
    <t>MEL42236731869LMFFF01</t>
  </si>
  <si>
    <t>2000005568533076</t>
  </si>
  <si>
    <t xml:space="preserve">Erivelton Andrada moreira </t>
  </si>
  <si>
    <t>CPF 04508994547</t>
  </si>
  <si>
    <t>Rua Pernambuco 386 - Em frente o Chiquinho sorvete, Luís Eduardo Magalhães - CEP: 47850000, Bahia</t>
  </si>
  <si>
    <t>04508994547</t>
  </si>
  <si>
    <t>Rua Pernambuco 386 / CEF Referencia: 47850045 - CEP 47850045 - Centro, Luís Eduardo Magalhães, Bahia</t>
  </si>
  <si>
    <t>47850045</t>
  </si>
  <si>
    <t>8 de maio | 10:59</t>
  </si>
  <si>
    <t>MEL42236712669LMXDF01</t>
  </si>
  <si>
    <t>2000005568461362</t>
  </si>
  <si>
    <t>Marcelo Da costa</t>
  </si>
  <si>
    <t>CPF 01082629790</t>
  </si>
  <si>
    <t>Rua José pascoal Nicolau 146, Cordeiro - CEP: 28540000, Rio de Janeiro</t>
  </si>
  <si>
    <t>01082629790</t>
  </si>
  <si>
    <t>Rua José Pascoal Nicolau 146 / CEP 28540000 - Cordeiro, Rio de Janeiro</t>
  </si>
  <si>
    <t>Cordeiro</t>
  </si>
  <si>
    <t>28540000</t>
  </si>
  <si>
    <t>2 de maio | 22:21</t>
  </si>
  <si>
    <t>4 de maio | 10:31</t>
  </si>
  <si>
    <t>MEL42236680557LMXDF01</t>
  </si>
  <si>
    <t>2000004411455927</t>
  </si>
  <si>
    <t>João Antonio Candido</t>
  </si>
  <si>
    <t>16358874888</t>
  </si>
  <si>
    <t>Rua Augusto Calheiro 1273 / Referencia: ao lado do Polo petroquimico - CEP 09380290 - Jardim Sônia Maria, Mauá, São Paulo</t>
  </si>
  <si>
    <t>09380290</t>
  </si>
  <si>
    <t>2 de maio | 23:08</t>
  </si>
  <si>
    <t>3 de maio | 12:50</t>
  </si>
  <si>
    <t>MEL42236676437LMFFF01</t>
  </si>
  <si>
    <t>2000004411426705</t>
  </si>
  <si>
    <t>Gustavo Ferreira</t>
  </si>
  <si>
    <t>48552261812</t>
  </si>
  <si>
    <t>Avenida Antônio Raymundo de Oliveira 80 / Agro Nosso Campo  Referencia: Agropecuária Nosso campo - CEP 13216645 - Jardim Califórnia, Jundiaí, São Paulo</t>
  </si>
  <si>
    <t>13216645</t>
  </si>
  <si>
    <t>3 de maio | 02:06</t>
  </si>
  <si>
    <t>3 de maio | 10:22</t>
  </si>
  <si>
    <t>MEL42236654077LMFFF01</t>
  </si>
  <si>
    <t>2000005568271030</t>
  </si>
  <si>
    <t>Marlon Oliveira De Avelar Avelar</t>
  </si>
  <si>
    <t>32140181832</t>
  </si>
  <si>
    <t>Rua Maria Arruda de Moura Barros 470 / CEP 18074340 - Jardim Maria Eugênia, Sorocaba, São Paulo</t>
  </si>
  <si>
    <t>18074340</t>
  </si>
  <si>
    <t>3 de maio | 12:25</t>
  </si>
  <si>
    <t>MEL42236598687LMFFF01</t>
  </si>
  <si>
    <t>2000004411380237</t>
  </si>
  <si>
    <t>Jorge Luis Toledo Junior</t>
  </si>
  <si>
    <t>39830171850</t>
  </si>
  <si>
    <t>Avenida Siqueira Campos 525 / Referencia: Loja  De Carro Stauto Veiculos - CEP 12307000 - Jardim Esper, Jacareí, São Paulo</t>
  </si>
  <si>
    <t>12307000</t>
  </si>
  <si>
    <t>3 de maio | 14:32</t>
  </si>
  <si>
    <t>MEL42236596905LMFFF01</t>
  </si>
  <si>
    <t>2000004411371861</t>
  </si>
  <si>
    <t>Eduardo Tobias Lenz da Silva</t>
  </si>
  <si>
    <t>73886823091</t>
  </si>
  <si>
    <t>Avenida Dona Sirlei 146 / OFICINA HIDRALPASSO - CEP 99032010 - Integração, Passo Fundo, Rio Grande do Sul</t>
  </si>
  <si>
    <t>99032010</t>
  </si>
  <si>
    <t>2 de maio | 14:50</t>
  </si>
  <si>
    <t>3 de maio | 08:59</t>
  </si>
  <si>
    <t>MEL42236588057LMFFF01</t>
  </si>
  <si>
    <t>2000004411373545</t>
  </si>
  <si>
    <t>Fabiano Rodrigues Da Silva</t>
  </si>
  <si>
    <t>17388255826</t>
  </si>
  <si>
    <t>Rua José Bertola 88 / Casa B - CEP 13904806 - Vale Verde, Amparo, São Paulo</t>
  </si>
  <si>
    <t>13904806</t>
  </si>
  <si>
    <t>3 de maio | 02:05</t>
  </si>
  <si>
    <t>3 de maio | 15:13</t>
  </si>
  <si>
    <t>MEL42236617044LMFFF01</t>
  </si>
  <si>
    <t>2000005568226830</t>
  </si>
  <si>
    <t>GEOVANA MIRANDA</t>
  </si>
  <si>
    <t>CPF 48278722870</t>
  </si>
  <si>
    <t>RUA CABO DIOGO OLIVER  1458 - LOJA MANUCOFFEE, Mogi das Cruzes - CEP: 08773000, São Paulo</t>
  </si>
  <si>
    <t>48278722870</t>
  </si>
  <si>
    <t>Rua Antônio Francisco da Silva 99 / A - CEP 08696395 - Jardim Gardênia Azul, Suzano, São Paulo</t>
  </si>
  <si>
    <t>08696395</t>
  </si>
  <si>
    <t>2 de maio | 16:15</t>
  </si>
  <si>
    <t>2 de maio | 21:47</t>
  </si>
  <si>
    <t>MURILO ROSSI</t>
  </si>
  <si>
    <t>42236579063</t>
  </si>
  <si>
    <t>2000005568203650</t>
  </si>
  <si>
    <t>gabriel freitas gonçalves</t>
  </si>
  <si>
    <t>04905137357</t>
  </si>
  <si>
    <t>63122385</t>
  </si>
  <si>
    <t>2 de maio | 23:47</t>
  </si>
  <si>
    <t>MEL42236570221LMFFF01</t>
  </si>
  <si>
    <t>2000005568099650</t>
  </si>
  <si>
    <t>Dalton Frande caristo</t>
  </si>
  <si>
    <t>CPF 29422333890</t>
  </si>
  <si>
    <t>Rua Milton José Theodoro 8, São Paulo - CEP: 03280160, São Paulo</t>
  </si>
  <si>
    <t>29422333890</t>
  </si>
  <si>
    <t>Rua Milton José Theodoro 8 / CEP 03280160 - Vila Carmem, São Paulo, São Paulo</t>
  </si>
  <si>
    <t>03280160</t>
  </si>
  <si>
    <t>2 de maio | 15:54</t>
  </si>
  <si>
    <t>2 de maio | 21:28</t>
  </si>
  <si>
    <t>42236525693</t>
  </si>
  <si>
    <t>2000005568087538</t>
  </si>
  <si>
    <t>Adriana Aparecida Rosa</t>
  </si>
  <si>
    <t>22757042807</t>
  </si>
  <si>
    <t>Rua Alcino Abdala 826 / casa Referencia: Portão preto - CEP 14781214 - Zequinha Amêndola, Barretos, São Paulo</t>
  </si>
  <si>
    <t>14781214</t>
  </si>
  <si>
    <t>2 de maio | 21:21</t>
  </si>
  <si>
    <t>3 de maio | 13:24</t>
  </si>
  <si>
    <t>MEL42236550054LMFFF01</t>
  </si>
  <si>
    <t>2000004411297957</t>
  </si>
  <si>
    <t>Jhony Mickael</t>
  </si>
  <si>
    <t>CPF 43405300851</t>
  </si>
  <si>
    <t>Rua Manoel Ribeiro 938 - Casa, Franca - CEP: 14406674, São Paulo</t>
  </si>
  <si>
    <t>43405300851</t>
  </si>
  <si>
    <t>Rua Ofélia Soares Russo 901 / loucos por pijamas  Referencia: Empresa portão grande de grade preto, em frente a pracinha - CEP 14409090 - Jardim Planalto, Franca, São Paulo</t>
  </si>
  <si>
    <t>14409090</t>
  </si>
  <si>
    <t>4 de maio | 00:37</t>
  </si>
  <si>
    <t>4 de maio | 14:36</t>
  </si>
  <si>
    <t>MEL42236536642LMXDF01</t>
  </si>
  <si>
    <t>2000005567968456</t>
  </si>
  <si>
    <t>Gustavo Henrique De Santana Santana</t>
  </si>
  <si>
    <t>08421948431</t>
  </si>
  <si>
    <t>Rua do Comércio 221 / casa Referencia: perto da prefeitura - CEP 55590000 - centro, Ipojuca, Pernambuco</t>
  </si>
  <si>
    <t>3 de maio | 15:08</t>
  </si>
  <si>
    <t>MEL42236461577LMFFF01</t>
  </si>
  <si>
    <t>2000005567925230</t>
  </si>
  <si>
    <t>MLB3218278372</t>
  </si>
  <si>
    <t>Denison Cordeiro</t>
  </si>
  <si>
    <t>CPF 05831335763</t>
  </si>
  <si>
    <t>Rua Nilta Maria do Amaral 8 - casa, São João da Barra - CEP: 28200000, Rio de Janeiro</t>
  </si>
  <si>
    <t>05831335763</t>
  </si>
  <si>
    <t>QC589454074BR</t>
  </si>
  <si>
    <t>2000004411207485</t>
  </si>
  <si>
    <t>MLB3101714534</t>
  </si>
  <si>
    <t>Par Pivô Da Bandeja Inferior Aircross 2011 A 2021</t>
  </si>
  <si>
    <t>BRuno LIns</t>
  </si>
  <si>
    <t>CPF 12687690708</t>
  </si>
  <si>
    <t>estrada do capenha 1130 - bloco 2 ap 203, Rio de Janeiro - CEP: 22743040, Rio de Janeiro</t>
  </si>
  <si>
    <t>12687690708</t>
  </si>
  <si>
    <t>29 de maio | 14:06</t>
  </si>
  <si>
    <t>QC567911529BR</t>
  </si>
  <si>
    <t>2000005567759738</t>
  </si>
  <si>
    <t>João Carlos Fernandes Fernandes</t>
  </si>
  <si>
    <t>28093868895</t>
  </si>
  <si>
    <t>Rua São Lourenço 357 / mercado Olivero - CEP 13327460 - Jardim Bom Retiro, Salto, São Paulo</t>
  </si>
  <si>
    <t>13327460</t>
  </si>
  <si>
    <t>3 de maio | 11:35</t>
  </si>
  <si>
    <t>MEL42236405442LMFFF01</t>
  </si>
  <si>
    <t>2000005567732216</t>
  </si>
  <si>
    <t>MLB2863647736</t>
  </si>
  <si>
    <t>Ivan Sousa</t>
  </si>
  <si>
    <t>CPF 14270063858</t>
  </si>
  <si>
    <t>Rua Caripunas 64, Praia Grande - CEP: 11703560, São Paulo</t>
  </si>
  <si>
    <t>14270063858</t>
  </si>
  <si>
    <t>Rua Edilson de Jesus Ramos 112 / casa Referencia: Rua próximo ao Km 298 da Rodovia Padre Manoel da Nóbrega - CEP 11711090 - Princesa, Praia Grande, São Paulo</t>
  </si>
  <si>
    <t>11711090</t>
  </si>
  <si>
    <t>3 de maio | 02:44</t>
  </si>
  <si>
    <t>3 de maio | 11:08</t>
  </si>
  <si>
    <t>MEL42236387204LMXDF01</t>
  </si>
  <si>
    <t>2000005567710478</t>
  </si>
  <si>
    <t>Katia Larissa  Costa Britto</t>
  </si>
  <si>
    <t>05596879908</t>
  </si>
  <si>
    <t>Rua Antônio Buso 55 / Casa De Esquina Referencia: Caso não tenha ninguém em casa, pode deixar no vizinho do número 61 - CEP 82960210 - Cajuru, Curitiba, Paraná</t>
  </si>
  <si>
    <t>82960210</t>
  </si>
  <si>
    <t>2 de maio | 17:28</t>
  </si>
  <si>
    <t>3 de maio | 10:43</t>
  </si>
  <si>
    <t>MEL42236381246LMFFF01</t>
  </si>
  <si>
    <t>2000005567326336</t>
  </si>
  <si>
    <t>RAFAEL O DAS NEVES</t>
  </si>
  <si>
    <t>CPF 02308706007</t>
  </si>
  <si>
    <t>rua antonio vargas bairro centro 318 - lado, Carazinho - CEP: 99500000, Rio Grande do Sul</t>
  </si>
  <si>
    <t>02308706007</t>
  </si>
  <si>
    <t>rua antonio vargas bairro centro 318 / lado - CEP 99500000 - Carazinho, Rio Grande do Sul</t>
  </si>
  <si>
    <t>Carazinho</t>
  </si>
  <si>
    <t>99500000</t>
  </si>
  <si>
    <t>3 de maio | 03:25</t>
  </si>
  <si>
    <t>4 de maio | 14:23</t>
  </si>
  <si>
    <t>MEL42236205593LMXDF01</t>
  </si>
  <si>
    <t>2000004410854107</t>
  </si>
  <si>
    <t>Luiz Cleonte Rodrigues de Andrade</t>
  </si>
  <si>
    <t>CPF 37171609820</t>
  </si>
  <si>
    <t>Vitalino Antônio de Oliveira 42 - lado do bar, Mairinque - CEP: 18120000, São Paulo</t>
  </si>
  <si>
    <t>37171609820</t>
  </si>
  <si>
    <t>Vitalino Antônio de Oliveira 42 / lado do bar - CEP 18120000 - três Lagoinha, Mairinque, São Paulo</t>
  </si>
  <si>
    <t>2 de maio | 23:07</t>
  </si>
  <si>
    <t>5 de maio | 12:15</t>
  </si>
  <si>
    <t>MEL42236176164LMXDF01</t>
  </si>
  <si>
    <t>2000004410754151</t>
  </si>
  <si>
    <t>Rosilene Vieira de Oliveira</t>
  </si>
  <si>
    <t>83289666387</t>
  </si>
  <si>
    <t>travessa Sete de Setembro 1296 / Referencia: próx ao Jakeline e Thiago
casa do Ricardo - CEP 64120000 - São pedro, União, Piauí</t>
  </si>
  <si>
    <t>União</t>
  </si>
  <si>
    <t>64120000</t>
  </si>
  <si>
    <t>2 de maio | 02:22</t>
  </si>
  <si>
    <t>3 de maio | 09:42</t>
  </si>
  <si>
    <t>MEL42236101768LMFFF01</t>
  </si>
  <si>
    <t>2000005566848040</t>
  </si>
  <si>
    <t>caio guerreiro pazini caio guerreiro pazini</t>
  </si>
  <si>
    <t>CPF 22930117800</t>
  </si>
  <si>
    <t>Rua Antonio Ortega Haro 10 - Casa 1, São Paulo - CEP: 08011480, São Paulo</t>
  </si>
  <si>
    <t>22930117800</t>
  </si>
  <si>
    <t>Rua Antônio Ortega Haro 10 / Casa 1 - CEP 08011480 - Jardim Alto Pedroso, São Paulo, São Paulo</t>
  </si>
  <si>
    <t>08011480</t>
  </si>
  <si>
    <t>2 de maio | 16:52</t>
  </si>
  <si>
    <t>2 de maio | 19:34</t>
  </si>
  <si>
    <t>42236018665</t>
  </si>
  <si>
    <t>2000005566802372</t>
  </si>
  <si>
    <t>Vilmar Luis Mallmann</t>
  </si>
  <si>
    <t>CPF 89937457068</t>
  </si>
  <si>
    <t>A V Abc N251 Loteamento Alpes Verdes 251 - Centro, Nova Candelária - CEP: 98919000, Rio Grande do Sul</t>
  </si>
  <si>
    <t>89937457068</t>
  </si>
  <si>
    <t>A V Abc N251 Loteamento Alpes Verdes 251 / Centro - CEP 98919000 - centro, Nova Candelária, Rio Grande do Sul</t>
  </si>
  <si>
    <t>Nova Candelária</t>
  </si>
  <si>
    <t>98919000</t>
  </si>
  <si>
    <t>2 de maio | 22:55</t>
  </si>
  <si>
    <t>5 de maio | 13:14</t>
  </si>
  <si>
    <t>MEL42236001565LMXDF01</t>
  </si>
  <si>
    <t>2000005566748396</t>
  </si>
  <si>
    <t>MLB3104600476</t>
  </si>
  <si>
    <t>Kit Reparo Alavanca Câmbio Versailles Motor Ap  1991 À 1995</t>
  </si>
  <si>
    <t>luiz victor</t>
  </si>
  <si>
    <t>CPF 49620544811</t>
  </si>
  <si>
    <t>rua Américo pongelupe 125, Santa Lúcia - CEP: 14825000, São Paulo</t>
  </si>
  <si>
    <t>49620544811</t>
  </si>
  <si>
    <t>Rua Américo Pongelupe 125 / CEP 14825000 - Santa Lúcia, São Paulo</t>
  </si>
  <si>
    <t>Santa Lúcia</t>
  </si>
  <si>
    <t>14825000</t>
  </si>
  <si>
    <t>3 de maio | 01:05</t>
  </si>
  <si>
    <t>3 de maio | 13:39</t>
  </si>
  <si>
    <t>MEL42235980827LMXDF01</t>
  </si>
  <si>
    <t>2000005566713170</t>
  </si>
  <si>
    <t>Betânia Soares de Medeiros</t>
  </si>
  <si>
    <t>CPF 93821654449</t>
  </si>
  <si>
    <t>Av. João Paulo II 264, Ipanguaçu - CEP: 59508000, Rio Grande do Norte</t>
  </si>
  <si>
    <t>93821654449</t>
  </si>
  <si>
    <t>Avenida João Paulo II 264 / Referencia: casa de Betânia manicure - CEP 59508000 - Ilha Grande, Ipanguaçu, Rio Grande do Norte</t>
  </si>
  <si>
    <t>Ipanguaçu</t>
  </si>
  <si>
    <t>59508000</t>
  </si>
  <si>
    <t>4 de maio | 13:38</t>
  </si>
  <si>
    <t>MEL42235999456LMXDF01</t>
  </si>
  <si>
    <t>2000004410602293</t>
  </si>
  <si>
    <t>Marcia Goncalves</t>
  </si>
  <si>
    <t>30833963848</t>
  </si>
  <si>
    <t>Rua Rosa Pansonato 254 / Referencia: Próximo Jo gás - CEP 13350000 - carimã, Elias Fausto, São Paulo</t>
  </si>
  <si>
    <t>Elias Fausto</t>
  </si>
  <si>
    <t>13350000</t>
  </si>
  <si>
    <t>2 de maio | 01:51</t>
  </si>
  <si>
    <t>2 de maio | 11:17</t>
  </si>
  <si>
    <t>MEL42235974986LMFFF01</t>
  </si>
  <si>
    <t>2000005566576986</t>
  </si>
  <si>
    <t>Rafael Souza</t>
  </si>
  <si>
    <t>31580684866</t>
  </si>
  <si>
    <t>Rua Alziro de Oliveira Santos 46 / CEP 12311010 - Parque Califórnia, Jacareí, São Paulo</t>
  </si>
  <si>
    <t>12311010</t>
  </si>
  <si>
    <t>2 de maio | 00:03</t>
  </si>
  <si>
    <t>3 de maio | 10:08</t>
  </si>
  <si>
    <t>MEL42235941814LMFFF01</t>
  </si>
  <si>
    <t>https://myaccount.mercadolivre.com.br/shipments/42235941814/detail</t>
  </si>
  <si>
    <t>2000005566557174</t>
  </si>
  <si>
    <t>josenildo gonçalves silva gonçalves silva</t>
  </si>
  <si>
    <t>06802314479</t>
  </si>
  <si>
    <t>rua f 31 / CEP 56334899 - Área Rural de Petrolina, Petrolina, Pernambuco</t>
  </si>
  <si>
    <t>56334899</t>
  </si>
  <si>
    <t>2 de maio | 01:45</t>
  </si>
  <si>
    <t>3 de maio | 15:26</t>
  </si>
  <si>
    <t>MEL42235902917LMFFF01</t>
  </si>
  <si>
    <t>2000005566481250</t>
  </si>
  <si>
    <t>Alexandre Miguel</t>
  </si>
  <si>
    <t>CPF 19497117817</t>
  </si>
  <si>
    <t>Rua Luiz Pires da Cruz Jardim Anselmo Testa 246, Batatais - CEP: 14315082, São Paulo</t>
  </si>
  <si>
    <t>19497117817</t>
  </si>
  <si>
    <t>Rua Luiz Pires da Cruz 246 / Jardim Anselmo Testa - CEP 14315082 - Santo Antônio, Batatais, São Paulo</t>
  </si>
  <si>
    <t>Batatais</t>
  </si>
  <si>
    <t>14315082</t>
  </si>
  <si>
    <t>3 de maio | 00:28</t>
  </si>
  <si>
    <t>3 de maio | 12:44</t>
  </si>
  <si>
    <t>MEL42235902762LMXDF01</t>
  </si>
  <si>
    <t>2000005566486872</t>
  </si>
  <si>
    <t>elisasouzaazevedo elisasouzaazevedo</t>
  </si>
  <si>
    <t>34185189826</t>
  </si>
  <si>
    <t>Rua Antônio Cândido de Alvarenga 33 / d Referencia: portão vinho do lado de uma porta de aço, sobrado amarelo, em frente  à curva. - CEP 05207080 - Vila Caiúba, São Paulo, São Paulo</t>
  </si>
  <si>
    <t>05207080</t>
  </si>
  <si>
    <t>2 de maio | 01:09</t>
  </si>
  <si>
    <t>2 de maio | 13:28</t>
  </si>
  <si>
    <t>MEL42235870973LMFFF01</t>
  </si>
  <si>
    <t>2000005566443696</t>
  </si>
  <si>
    <t>Gustavo Nascimento</t>
  </si>
  <si>
    <t>12731744618</t>
  </si>
  <si>
    <t>Avenida Aggeo Pio Sobrinho 231 / Loja Vovó Formiga Referencia: Loja de Bolos - CEP 30575834 - Buritis, Belo Horizonte, Minas Gerais</t>
  </si>
  <si>
    <t>30575834</t>
  </si>
  <si>
    <t>2 de maio | 23:30</t>
  </si>
  <si>
    <t>3 de maio | 16:56</t>
  </si>
  <si>
    <t>MEL42235854837LMFFF01</t>
  </si>
  <si>
    <t>2000005566219450</t>
  </si>
  <si>
    <t>Elisangela Sena</t>
  </si>
  <si>
    <t>26467295889</t>
  </si>
  <si>
    <t>Rua Olegario Garcia 159 / casa - CEP 83091220 - Campo Largo da Roseira, São José dos Pinhais, Paraná</t>
  </si>
  <si>
    <t>83091220</t>
  </si>
  <si>
    <t>2 de maio | 14:25</t>
  </si>
  <si>
    <t>MEL42235761343LMFFF01</t>
  </si>
  <si>
    <t>2000004410417475</t>
  </si>
  <si>
    <t>Luh Lage</t>
  </si>
  <si>
    <t>06769717921</t>
  </si>
  <si>
    <t>Rua Professor João Duck Filho 441 / Casa frente rua  Referencia: Casa branca com portão marrom - CEP 81830250 - Xaxim, Curitiba, Paraná</t>
  </si>
  <si>
    <t>81830250</t>
  </si>
  <si>
    <t>3 de maio | 11:12</t>
  </si>
  <si>
    <t>MEL42235783246LMFFF01</t>
  </si>
  <si>
    <t>2000005565969090</t>
  </si>
  <si>
    <t>Nova Retifica Franciele Ferraz</t>
  </si>
  <si>
    <t>39826611883</t>
  </si>
  <si>
    <t>Avenida Theophilo Dias de Toledo 431 / Referencia: Nova Retifica - CEP 15990365 - Vila Santa Cruz, Matão, São Paulo</t>
  </si>
  <si>
    <t>Matão</t>
  </si>
  <si>
    <t>15990365</t>
  </si>
  <si>
    <t>2 de maio | 00:41</t>
  </si>
  <si>
    <t>2 de maio | 13:20</t>
  </si>
  <si>
    <t>MEL42235688848LMFFF01</t>
  </si>
  <si>
    <t>2000005565997370</t>
  </si>
  <si>
    <t>MLB3250083049</t>
  </si>
  <si>
    <t>Cabo De Capô Com Alavanca 1623mm Palio 2008 A 2012</t>
  </si>
  <si>
    <t>Wesley Southgate</t>
  </si>
  <si>
    <t>CPF 40255083890</t>
  </si>
  <si>
    <t>Av hum 33, Cananéia - CEP: 11990000, São Paulo</t>
  </si>
  <si>
    <t>40255083890</t>
  </si>
  <si>
    <t>Rua Francisco Nunes Siqueira 162 / CEP 02979100 - Vila Hermínia, São Paulo, São Paulo</t>
  </si>
  <si>
    <t>02979100</t>
  </si>
  <si>
    <t>2 de maio | 16:32</t>
  </si>
  <si>
    <t>2 de maio | 21:24</t>
  </si>
  <si>
    <t>42235703680</t>
  </si>
  <si>
    <t>2000005565950572</t>
  </si>
  <si>
    <t>uilson santos</t>
  </si>
  <si>
    <t>CPF 40999951866</t>
  </si>
  <si>
    <t>avenida ragueb chohfi 453, São Paulo - CEP: 08375000, São Paulo</t>
  </si>
  <si>
    <t>40999951866</t>
  </si>
  <si>
    <t>Avenida Ragueb Chohfi 453 / CEP 08375001 - Jardim Três Marias, São Paulo, São Paulo</t>
  </si>
  <si>
    <t>08375001</t>
  </si>
  <si>
    <t>2 de maio | 16:21</t>
  </si>
  <si>
    <t>2 de maio | 18:28</t>
  </si>
  <si>
    <t>ALANA MEDEIROS LIMA</t>
  </si>
  <si>
    <t>42235645817</t>
  </si>
  <si>
    <t>2000005565845212</t>
  </si>
  <si>
    <t>Tatiana Portela Cardoso</t>
  </si>
  <si>
    <t>03947701373</t>
  </si>
  <si>
    <t>Rua Vinte e Um de Abril 838 / próximo ao cemitério - CEP 65500000 - Aparecida, Chapadinha, Maranhão</t>
  </si>
  <si>
    <t>Chapadinha</t>
  </si>
  <si>
    <t>65500000</t>
  </si>
  <si>
    <t>3 de maio | 08:47</t>
  </si>
  <si>
    <t>5 de maio | 14:29</t>
  </si>
  <si>
    <t>MEL42235603525LMFFF01</t>
  </si>
  <si>
    <t>2000005565789434</t>
  </si>
  <si>
    <t>Fabio Roberto da Silva</t>
  </si>
  <si>
    <t>CPF 21389264866</t>
  </si>
  <si>
    <t>Rua Leonilda Baldim 612, Franco da Rocha - CEP: 07855030, São Paulo</t>
  </si>
  <si>
    <t>21389264866</t>
  </si>
  <si>
    <t>Rua Leonilda Baldim 612 / Referencia: próximo a escola Paulo Duarte - CEP 07855030 - Parque Vitória, Franco da Rocha, São Paulo</t>
  </si>
  <si>
    <t>07855030</t>
  </si>
  <si>
    <t>2 de maio | 16:03</t>
  </si>
  <si>
    <t>2 de maio | 17:38</t>
  </si>
  <si>
    <t>42235583267</t>
  </si>
  <si>
    <t>2000005565705994</t>
  </si>
  <si>
    <t>adaniliatecnicaagricola adaniliatecnicaagricola</t>
  </si>
  <si>
    <t>06970799530</t>
  </si>
  <si>
    <t>condominio praia bela 12 / bloco 12 apart 202 - CEP 48289000 - imbassai, Mata de São João, Bahia</t>
  </si>
  <si>
    <t>48289000</t>
  </si>
  <si>
    <t>1 de maio | 22:53</t>
  </si>
  <si>
    <t>2 de maio | 13:31</t>
  </si>
  <si>
    <t>MEL42235547525LMFFF01</t>
  </si>
  <si>
    <t>2000004410191785</t>
  </si>
  <si>
    <t>Ygor Conceicao Dos Remedios</t>
  </si>
  <si>
    <t>21478342706</t>
  </si>
  <si>
    <t>subida do ditao SN / depois da padaria Referencia: depois da padaria alto da barra - CEP 23970000 - barra do corumbe, Parati, Rio de Janeiro</t>
  </si>
  <si>
    <t>2 de maio | 15:17</t>
  </si>
  <si>
    <t>4 de maio | 10:52</t>
  </si>
  <si>
    <t>MEL42235568988LMFFF01</t>
  </si>
  <si>
    <t>2000005565595274</t>
  </si>
  <si>
    <t>José Roberto De Jesus Jesus</t>
  </si>
  <si>
    <t>12540232833</t>
  </si>
  <si>
    <t>Rua Turvo 147 / CEP 07241130 - Jardim Ansalca, Guarulhos, São Paulo</t>
  </si>
  <si>
    <t>07241130</t>
  </si>
  <si>
    <t>1 de maio | 23:03</t>
  </si>
  <si>
    <t>3 de maio | 12:46</t>
  </si>
  <si>
    <t>MEL42235499545LMFFF01</t>
  </si>
  <si>
    <t>2000004410131587</t>
  </si>
  <si>
    <t>willian souza sa</t>
  </si>
  <si>
    <t>CPF 45420279886</t>
  </si>
  <si>
    <t>Rua sertao do cariri 25, São Paulo - CEP: 03263080, São Paulo</t>
  </si>
  <si>
    <t>45420279886</t>
  </si>
  <si>
    <t>Rua Ursa Maior 130 / Referencia: eh um bazinho/lanchonete.
Valdir ou luzimar chamar por favor - CEP 08330390 - Cidade Satélite Santa Bárbara, São Paulo, São Paulo</t>
  </si>
  <si>
    <t>08330390</t>
  </si>
  <si>
    <t>42235513280</t>
  </si>
  <si>
    <t>2000005565477980</t>
  </si>
  <si>
    <t>Tatiane Pereira de Freitas</t>
  </si>
  <si>
    <t>32127879880</t>
  </si>
  <si>
    <t>Rua Girassol 2359 / bar doChico ultragas Referencia: de preferência entregar no horário comercial das 08:00 até às 18:00 - CEP 18147000 - santa Ella, Araçariguama, São Paulo</t>
  </si>
  <si>
    <t>1 de maio | 23:53</t>
  </si>
  <si>
    <t>2 de maio | 14:24</t>
  </si>
  <si>
    <t>MEL42235488066LMFFF01</t>
  </si>
  <si>
    <t>2000005565376600</t>
  </si>
  <si>
    <t>Marlon donizeti Siqueira lorena</t>
  </si>
  <si>
    <t>CPF 37305572896</t>
  </si>
  <si>
    <t>Carlos Augusto Dias 20, Serrana - CEP: 14150000, São Paulo</t>
  </si>
  <si>
    <t>37305572896</t>
  </si>
  <si>
    <t>Rua Carlos Augusto Dias 20 / CEP 14150000 - Jardim das rosas 2, Serrana, São Paulo</t>
  </si>
  <si>
    <t>Serrana</t>
  </si>
  <si>
    <t>14150000</t>
  </si>
  <si>
    <t>2 de maio | 22:28</t>
  </si>
  <si>
    <t>3 de maio | 12:32</t>
  </si>
  <si>
    <t>MEL42235437126LMXDF01</t>
  </si>
  <si>
    <t>2000004410038725</t>
  </si>
  <si>
    <t xml:space="preserve">KAYKE CABRAL  CANTANHEDE ROCHA </t>
  </si>
  <si>
    <t>CPF 85430960306</t>
  </si>
  <si>
    <t>Rua da Independência 154 - proximo ao poço artesiano do bairro., São Luís - CEP: 65083358, Maranhão</t>
  </si>
  <si>
    <t>85430960306</t>
  </si>
  <si>
    <t>10 de maio | 09:32</t>
  </si>
  <si>
    <t>QC394281124BR</t>
  </si>
  <si>
    <t>2000005565323034</t>
  </si>
  <si>
    <t>Débora Castro Harduim</t>
  </si>
  <si>
    <t>11363981714</t>
  </si>
  <si>
    <t>Rua Euzébio de Queirós 138 / loja 01 Referencia: Gráfica Mota - CEP 28735000 - Centro, Quissamã, Rio de Janeiro</t>
  </si>
  <si>
    <t>2 de maio | 13:10</t>
  </si>
  <si>
    <t>3 de maio | 10:53</t>
  </si>
  <si>
    <t>MEL42235385543LMFFF01</t>
  </si>
  <si>
    <t>2000004410019827</t>
  </si>
  <si>
    <t>Alan Muniz costa</t>
  </si>
  <si>
    <t>90411013572</t>
  </si>
  <si>
    <t>Rua Joao Domingos Monteiro 8 / casa - CEP 45920000 - Nova Viçosa, Bahia</t>
  </si>
  <si>
    <t>1 de maio | 23:44</t>
  </si>
  <si>
    <t>MEL42235406090LMFFF01</t>
  </si>
  <si>
    <t>2000004409921201</t>
  </si>
  <si>
    <t>Carlos Frederico</t>
  </si>
  <si>
    <t>CPF 34313724818</t>
  </si>
  <si>
    <t>Rua José Luna 60, São Paulo - CEP: 05710070, São Paulo</t>
  </si>
  <si>
    <t>34313724818</t>
  </si>
  <si>
    <t>18 de maio | 02:29</t>
  </si>
  <si>
    <t>MEL42261179430LMXDR01</t>
  </si>
  <si>
    <t>2000005565044240</t>
  </si>
  <si>
    <t>junior mota</t>
  </si>
  <si>
    <t>07844460750</t>
  </si>
  <si>
    <t>Rua Lourival dos Santos 6 / Lote 7 Referencia: Lote 7 - CEP 23575014 - Santa Cruz, Rio de Janeiro, Rio de Janeiro</t>
  </si>
  <si>
    <t>23575014</t>
  </si>
  <si>
    <t>1 de maio | 22:57</t>
  </si>
  <si>
    <t>3 de maio | 13:52</t>
  </si>
  <si>
    <t>MEL42235297254LMFFF01</t>
  </si>
  <si>
    <t>2000005565001704</t>
  </si>
  <si>
    <t>Anderson Maciel Severo</t>
  </si>
  <si>
    <t>08256057769</t>
  </si>
  <si>
    <t>Rua Vera SN / Lote 9 Quadra 31 Referencia: última rua atrás do Brizolão do jardim leal - CEP 25035540 - Jardim Leal, Duque de Caxias, Rio de Janeiro</t>
  </si>
  <si>
    <t>25035540</t>
  </si>
  <si>
    <t>5 de maio | 01:14</t>
  </si>
  <si>
    <t>8 de maio | 11:56</t>
  </si>
  <si>
    <t>ML42235287326135551</t>
  </si>
  <si>
    <t>https://www.loggi.com/rastreador/3762947aef/ML42235287326135551</t>
  </si>
  <si>
    <t>2000005564999430</t>
  </si>
  <si>
    <t>GUSTAVO  DOTI</t>
  </si>
  <si>
    <t>07569333667</t>
  </si>
  <si>
    <t>Rua Roberto Parentoni 113 / casa Referencia: Perto da garagem da pássaro verde. - CEP 35430097 - Sagrado Coração de Jesus, Ponte Nova, Minas Gerais</t>
  </si>
  <si>
    <t>35430097</t>
  </si>
  <si>
    <t>2 de maio | 01:59</t>
  </si>
  <si>
    <t>4 de maio | 19:13</t>
  </si>
  <si>
    <t>MEL42235252577LMFFF01</t>
  </si>
  <si>
    <t>2000005564961158</t>
  </si>
  <si>
    <t>Simone Prediger</t>
  </si>
  <si>
    <t>36099013814</t>
  </si>
  <si>
    <t>Rua Paulino Nunes 46 / CEP 13573288 - Cidade Aracy, São Carlos, São Paulo</t>
  </si>
  <si>
    <t>13573288</t>
  </si>
  <si>
    <t>2 de maio | 00:08</t>
  </si>
  <si>
    <t>2 de maio | 12:41</t>
  </si>
  <si>
    <t>MEL42235266052LMFFF01</t>
  </si>
  <si>
    <t>2000005564917470</t>
  </si>
  <si>
    <t>Diego Souza</t>
  </si>
  <si>
    <t>CPF 14330663600</t>
  </si>
  <si>
    <t>campos sales 13 - casa, Matozinhos - CEP: 35720000, Minas Gerais</t>
  </si>
  <si>
    <t>14330663600</t>
  </si>
  <si>
    <t>Rua Campos Sales 13 / casa Referencia: Próximo AO GINÁSIO POLIESPORTIVO 
PRÓXIMO AO CENTRO ADMINISTRATIVO MATOZINHOS - CEP 35720000 - liberdade, Matozinhos, Minas Gerais</t>
  </si>
  <si>
    <t>2 de maio | 22:26</t>
  </si>
  <si>
    <t>MEL42235250022LMXDF01</t>
  </si>
  <si>
    <t>2000004409845077</t>
  </si>
  <si>
    <t>Thiago José</t>
  </si>
  <si>
    <t>05895446671</t>
  </si>
  <si>
    <t>Rua Francisco José Soares 260 / CEP 18603150 - Vila São Luiz, Botucatu, São Paulo</t>
  </si>
  <si>
    <t>Botucatu</t>
  </si>
  <si>
    <t>18603150</t>
  </si>
  <si>
    <t>1 de maio | 23:18</t>
  </si>
  <si>
    <t>2 de maio | 14:11</t>
  </si>
  <si>
    <t>MEL42235242904LMFFF01</t>
  </si>
  <si>
    <t>2000004409818971</t>
  </si>
  <si>
    <t>2 de maio | 02:32</t>
  </si>
  <si>
    <t>2 de maio | 12:08</t>
  </si>
  <si>
    <t>MEL42235225404LMFFF01</t>
  </si>
  <si>
    <t>2000005564828846</t>
  </si>
  <si>
    <t>Antônio Aparecido da Silva Silva</t>
  </si>
  <si>
    <t>96045582187</t>
  </si>
  <si>
    <t>Rua Geronimo da Silva 782 / chácara - CEP 89113542 - Barracão, Gaspar, Santa Catarina</t>
  </si>
  <si>
    <t>Gaspar</t>
  </si>
  <si>
    <t>89113542</t>
  </si>
  <si>
    <t>1 de maio | 22:47</t>
  </si>
  <si>
    <t>2 de maio | 13:51</t>
  </si>
  <si>
    <t>MEL42235211564LMFFF01</t>
  </si>
  <si>
    <t>2000004409774523</t>
  </si>
  <si>
    <t>Rosani Borges</t>
  </si>
  <si>
    <t>48158283691</t>
  </si>
  <si>
    <t>Rua Doutor João de Azevedo 433 / Secretaria D Escola Carneir Junior - CEP 37500017 - Centro, Itajubá, Minas Gerais</t>
  </si>
  <si>
    <t>37500017</t>
  </si>
  <si>
    <t>1 de maio | 21:33</t>
  </si>
  <si>
    <t>2 de maio | 11:34</t>
  </si>
  <si>
    <t>MEL42235156195LMFFF01</t>
  </si>
  <si>
    <t>2000004409768743</t>
  </si>
  <si>
    <t>Michaela Carvalho</t>
  </si>
  <si>
    <t>47031575869</t>
  </si>
  <si>
    <t>AVENIDA DOUTOR PEDRO LESSA 1640 / LOJA 208 - CEP 11025002 - APARECIDA, Santos, São Paulo</t>
  </si>
  <si>
    <t>11025002</t>
  </si>
  <si>
    <t>2 de maio | 01:10</t>
  </si>
  <si>
    <t>3 de maio | 16:40</t>
  </si>
  <si>
    <t>MEL42235176998LMFFF01</t>
  </si>
  <si>
    <t>https://myaccount.mercadolivre.com.br/shipments/42235176998/detail</t>
  </si>
  <si>
    <t>2000005564747000</t>
  </si>
  <si>
    <t>Richardson Gustavo de Araujo Lima</t>
  </si>
  <si>
    <t>CPF 70566365278</t>
  </si>
  <si>
    <t>Rua Macedo SN - campo de futebol, São João da Ponta - CEP: 68774000, Rio Grande do Sul</t>
  </si>
  <si>
    <t>70566365278</t>
  </si>
  <si>
    <t>Rua Macedo SN / campo de futebol Referencia: Em frente ao Campo de futebol - CEP 68774000 - Zona Rural, São João da Ponta, Pará</t>
  </si>
  <si>
    <t>São João da Ponta</t>
  </si>
  <si>
    <t>68774000</t>
  </si>
  <si>
    <t>4 de maio | 03:12</t>
  </si>
  <si>
    <t>5 de maio | 09:52</t>
  </si>
  <si>
    <t>MEL42235145101LMXDF01</t>
  </si>
  <si>
    <t>2000005564718154</t>
  </si>
  <si>
    <t>Samuel Fellipe Limberger</t>
  </si>
  <si>
    <t>03389716025</t>
  </si>
  <si>
    <t>96835270</t>
  </si>
  <si>
    <t>MEL42235130049LMFFF01</t>
  </si>
  <si>
    <t>2000005564651092</t>
  </si>
  <si>
    <t>Evandro Cesar Escobar</t>
  </si>
  <si>
    <t>CPF 27364758879</t>
  </si>
  <si>
    <t>Conrado Barbosa De Souza 200 - Bloco 5 Apto 302, Niterói - CEP: 24130110, Rio de Janeiro</t>
  </si>
  <si>
    <t>27364758879</t>
  </si>
  <si>
    <t>Rua João Abreu Pestana 183 / CEP 18950574 - Jardim Cocajá II, Ipaussu, São Paulo</t>
  </si>
  <si>
    <t>18950574</t>
  </si>
  <si>
    <t>3 de maio | 13:33</t>
  </si>
  <si>
    <t>MEL42235107309LMXDF01</t>
  </si>
  <si>
    <t>2000005564648146</t>
  </si>
  <si>
    <t>Vitor Oliveira santos</t>
  </si>
  <si>
    <t>01311805923</t>
  </si>
  <si>
    <t>Rua Vera Cruz 438 / casa de esquina roxa Referencia: casa roxa com muros sem pinta com portão eletrônico com telhado em cima desse porta eletrônico e grade casa com bastante árvore - CEP 88521300 - Guarujá, Lages, Santa Catarina</t>
  </si>
  <si>
    <t>88521300</t>
  </si>
  <si>
    <t>1 de maio | 21:17</t>
  </si>
  <si>
    <t>2 de maio | 14:42</t>
  </si>
  <si>
    <t>MEL42235100805LMFFF01</t>
  </si>
  <si>
    <t>2000005564606892</t>
  </si>
  <si>
    <t>MLB2929022474</t>
  </si>
  <si>
    <t>Par Bracinho Oscilante Com Pivô Uno Mille 1991 A 2011</t>
  </si>
  <si>
    <t>Leonardo De Sousa Alves Cruz</t>
  </si>
  <si>
    <t>CPF 05203159602</t>
  </si>
  <si>
    <t>Rua Cordovil Moreira 81, São Sebastião - CEP: 11628560, São Paulo</t>
  </si>
  <si>
    <t>05203159602</t>
  </si>
  <si>
    <t>Rua Cordovil Moreira 81 / Referencia: sobrado laranja - CEP 11628560 - Maresias, São Sebastião, São Paulo</t>
  </si>
  <si>
    <t>11628560</t>
  </si>
  <si>
    <t>3 de maio | 00:52</t>
  </si>
  <si>
    <t>3 de maio | 13:09</t>
  </si>
  <si>
    <t>MEL42235118256LMXDF01</t>
  </si>
  <si>
    <t>2000005564607022</t>
  </si>
  <si>
    <t>Marcos Balbino da Silva</t>
  </si>
  <si>
    <t>CPF 15801509852</t>
  </si>
  <si>
    <t>rua.mandagyari 7 - marcos balbino da silva, Itapeceri da serra - CEP: 06866220, São Paulo</t>
  </si>
  <si>
    <t>15801509852</t>
  </si>
  <si>
    <t>Rua Três Chaves 579 / Cs2 - CEP 06866150 - Parque Jandaia, Itapecerica da Serra, São Paulo</t>
  </si>
  <si>
    <t>06866150</t>
  </si>
  <si>
    <t>3 de maio | 11:52</t>
  </si>
  <si>
    <t>MEL42235118692LMXDF01</t>
  </si>
  <si>
    <t>2000005564560690</t>
  </si>
  <si>
    <t>Edna Maria Sousa aguiar Aguiar</t>
  </si>
  <si>
    <t>14557592368</t>
  </si>
  <si>
    <t>rua alexis diniz 1820 / CEP 64002730 - primavera, Teresina, Piauí</t>
  </si>
  <si>
    <t>64002730</t>
  </si>
  <si>
    <t>1 de maio | 21:52</t>
  </si>
  <si>
    <t>5 de maio | 15:27</t>
  </si>
  <si>
    <t>MEL42235067131LMFFF01</t>
  </si>
  <si>
    <t>2000005564374766</t>
  </si>
  <si>
    <t>Luciana de Carvalho Mergulhão</t>
  </si>
  <si>
    <t>74115910259</t>
  </si>
  <si>
    <t>66060370</t>
  </si>
  <si>
    <t>MEL42234990541LMFFF01</t>
  </si>
  <si>
    <t>2000004409544241</t>
  </si>
  <si>
    <t>José Cruz</t>
  </si>
  <si>
    <t>05079501510</t>
  </si>
  <si>
    <t>Subida Do Colegio SN / Referencia: Enfrente A Igreja Assembleia de Deus. Procurar Tereza - CEP 44200000 - Pitinga, Santo Amaro, Bahia</t>
  </si>
  <si>
    <t>Santo Amaro</t>
  </si>
  <si>
    <t>44200000</t>
  </si>
  <si>
    <t>1 de maio | 18:37</t>
  </si>
  <si>
    <t>2 de maio | 13:48</t>
  </si>
  <si>
    <t>MEL42234944109LMFFF01</t>
  </si>
  <si>
    <t>2000005564235916</t>
  </si>
  <si>
    <t>PARFTK11042/43</t>
  </si>
  <si>
    <t>MLB3145773303</t>
  </si>
  <si>
    <t>Par Pivô Bandeja Dianteira Fox 2003 A 2014</t>
  </si>
  <si>
    <t>Paulo Santos Amorim</t>
  </si>
  <si>
    <t>CPF 11784522805</t>
  </si>
  <si>
    <t>Oliveira dos brejnhos Bahia 310 - casa, Oliveira dos Brejinhos - CEP: 47530000, Bahia</t>
  </si>
  <si>
    <t>11784522805</t>
  </si>
  <si>
    <t>Oliveira dos brejnhos Bahia SN / correios Referencia: correios - CEP 47530000 - Saco do fogo, Oliveira dos Brejinhos, Bahia</t>
  </si>
  <si>
    <t>Oliveira dos Brejinhos</t>
  </si>
  <si>
    <t>47530000</t>
  </si>
  <si>
    <t>MEL42234935927LMXDF01</t>
  </si>
  <si>
    <t>2000004409528047</t>
  </si>
  <si>
    <t>Marinez Moro</t>
  </si>
  <si>
    <t>CPF 19957876805</t>
  </si>
  <si>
    <t>Rua Duque de Caxias 467 - BAZAR DOS ARMARINHOS, Ribeirão Preto - CEP: 14015020, São Paulo</t>
  </si>
  <si>
    <t>19957876805</t>
  </si>
  <si>
    <t>Rua Rio Trombetas 441 / CEP 14060270 - Vila Albertina, Ribeirão Preto, São Paulo</t>
  </si>
  <si>
    <t>14060270</t>
  </si>
  <si>
    <t>3 de maio | 15:41</t>
  </si>
  <si>
    <t>MEL42234964586LMXDF01</t>
  </si>
  <si>
    <t>2000005563985704</t>
  </si>
  <si>
    <t>eduardo rodrigues</t>
  </si>
  <si>
    <t>19076113807</t>
  </si>
  <si>
    <t>Rua Alto Belo 969 / CEP 03478040 - Vila Antonieta, São Paulo, São Paulo</t>
  </si>
  <si>
    <t>03478040</t>
  </si>
  <si>
    <t>1 de maio | 23:20</t>
  </si>
  <si>
    <t>2 de maio | 08:25</t>
  </si>
  <si>
    <t>MEL42234863964LMFFF01</t>
  </si>
  <si>
    <t>2000004409354561</t>
  </si>
  <si>
    <t>Andersom Fogaca pereira</t>
  </si>
  <si>
    <t>CPF 03283117071</t>
  </si>
  <si>
    <t>Rua Tupinamba 687 - Casa, Jaquirana - CEP: 95420000, Rio Grande do Sul</t>
  </si>
  <si>
    <t>03283117071</t>
  </si>
  <si>
    <t>Rua Tupinambá 687 / Casa - CEP 95420000 - Centro, Jaquirana, Rio Grande do Sul</t>
  </si>
  <si>
    <t>3 de maio | 03:00</t>
  </si>
  <si>
    <t>4 de maio | 16:26</t>
  </si>
  <si>
    <t>MEL42234776827LMXDF01</t>
  </si>
  <si>
    <t>2000005563848364</t>
  </si>
  <si>
    <t>diogo j silva</t>
  </si>
  <si>
    <t>39095816842</t>
  </si>
  <si>
    <t>Fortunato Ferreira De Albuquerque 652 / casa - CEP 18290000 - Buri, São Paulo</t>
  </si>
  <si>
    <t>2 de maio | 00:36</t>
  </si>
  <si>
    <t>2 de maio | 13:33</t>
  </si>
  <si>
    <t>MEL42234771777LMFFF01</t>
  </si>
  <si>
    <t>2000005563701446</t>
  </si>
  <si>
    <t>Vinicio Alves Franca</t>
  </si>
  <si>
    <t>CPF 37906627806</t>
  </si>
  <si>
    <t>Rua Sete De Setembro 38 - Casa 2, Ubatuba - CEP: 11680000, São Paulo</t>
  </si>
  <si>
    <t>37906627806</t>
  </si>
  <si>
    <t>RUA CONCEIÇÃO 1050 / CEP 11690440 - Ubatuba, São Paulo</t>
  </si>
  <si>
    <t>11690440</t>
  </si>
  <si>
    <t>MEL42234745234LMXDF01</t>
  </si>
  <si>
    <t>https://myaccount.mercadolivre.com.br/shipments/42234745234/detail</t>
  </si>
  <si>
    <t>2000005563550142</t>
  </si>
  <si>
    <t>Roberto Luiz Passos</t>
  </si>
  <si>
    <t>29436463855</t>
  </si>
  <si>
    <t>Rua Comendador Carmine Lourenço Del Gaizo 286 / Referencia: ENTREGAR SOMENTE NO HORÁRIO COMERCIAL DAS 8H00 ÀS 18H00 - CEP 06710620 - Jardim Recanto Suave, Cotia, São Paulo</t>
  </si>
  <si>
    <t>06710620</t>
  </si>
  <si>
    <t>1 de maio | 23:10</t>
  </si>
  <si>
    <t>2 de maio | 10:49</t>
  </si>
  <si>
    <t>MEL42234675198LMFFF01</t>
  </si>
  <si>
    <t>2000005563260774</t>
  </si>
  <si>
    <t>Jadeildo de Oliveira Silva</t>
  </si>
  <si>
    <t>CPF 37538251820</t>
  </si>
  <si>
    <t>rua maria antonio marino 65, vera tereza - CEP: 07717705, São Paulo</t>
  </si>
  <si>
    <t>37538251820</t>
  </si>
  <si>
    <t>Rua Maria Antonio Marino 65 / CEP 07717705 - Vera Tereza, Caieiras, São Paulo</t>
  </si>
  <si>
    <t>07717705</t>
  </si>
  <si>
    <t>2 de maio | 19:49</t>
  </si>
  <si>
    <t>42234556600</t>
  </si>
  <si>
    <t>2000005563223004</t>
  </si>
  <si>
    <t>kaio felipe</t>
  </si>
  <si>
    <t>38734306811</t>
  </si>
  <si>
    <t>12414220</t>
  </si>
  <si>
    <t>MEL42234541358LMFFF01</t>
  </si>
  <si>
    <t>2000005563200868</t>
  </si>
  <si>
    <t>MLB3070011541</t>
  </si>
  <si>
    <t>Bandeja Direita Com Pivô Grand Siena 2012 Em Diante</t>
  </si>
  <si>
    <t>Leomar Santos Muniz</t>
  </si>
  <si>
    <t>CPF 90002466520</t>
  </si>
  <si>
    <t>Rua Almirante Tamandaré 15 - casa, Salvador - CEP: 41310280, Bahia</t>
  </si>
  <si>
    <t>90002466520</t>
  </si>
  <si>
    <t>Rua Engenheiro André Rebouças SN / bloco 53 AP 201 Referencia: Próx ao aconchego do farofa , recebedora minha esposa Ângela 7198345-8101 - CEP 41336010 - Cajazeiras VI, Salvador, Bahia</t>
  </si>
  <si>
    <t>41336010</t>
  </si>
  <si>
    <t>3 de maio | 03:19</t>
  </si>
  <si>
    <t>MEL42234501679LMXDF01</t>
  </si>
  <si>
    <t>2000004409038629</t>
  </si>
  <si>
    <t>danila machado luz de lima</t>
  </si>
  <si>
    <t>30836281888</t>
  </si>
  <si>
    <t>Rua Pau-Brasil 500 / Casa - CEP 06835230 - Jardim Pinheirinho, Embu das Artes, São Paulo</t>
  </si>
  <si>
    <t>06835230</t>
  </si>
  <si>
    <t>1 de maio | 21:34</t>
  </si>
  <si>
    <t>2 de maio | 11:11</t>
  </si>
  <si>
    <t>MEL42234508572LMFFF01</t>
  </si>
  <si>
    <t>2000005563083758</t>
  </si>
  <si>
    <t>VICENTE  PEREIRA DOS SANTOS</t>
  </si>
  <si>
    <t>50347535615</t>
  </si>
  <si>
    <t>RUA TOCANTINS 65 / CEP 39330000 - rosario, Brasília de Minas, Minas Gerais</t>
  </si>
  <si>
    <t>Brasília de Minas</t>
  </si>
  <si>
    <t>39330000</t>
  </si>
  <si>
    <t>1 de maio | 14:44</t>
  </si>
  <si>
    <t>5 de maio | 11:35</t>
  </si>
  <si>
    <t>MEL42234456339LMFFF01</t>
  </si>
  <si>
    <t>2000005563064942</t>
  </si>
  <si>
    <t>igor siviotti</t>
  </si>
  <si>
    <t>15378801796</t>
  </si>
  <si>
    <t>Rua Otranto 1295 / Fundos - CEP 21241090 - Vigário Geral, Rio de Janeiro, Rio de Janeiro</t>
  </si>
  <si>
    <t>21241090</t>
  </si>
  <si>
    <t>1 de maio | 19:33</t>
  </si>
  <si>
    <t>MEL42234444541LMFFF01</t>
  </si>
  <si>
    <t>2000005562887832</t>
  </si>
  <si>
    <t>David Filho</t>
  </si>
  <si>
    <t>CPF 04532799708</t>
  </si>
  <si>
    <t>Rua Gólgota 10 - Quadra 27, Duque de Caxias - CEP: 25245060, Rio de Janeiro</t>
  </si>
  <si>
    <t>04532799708</t>
  </si>
  <si>
    <t>Rua Gólgota 10 / Quadra 27 Referencia: Se não tiver ninguém em casa. entregar na Barraca de doce em frente. - CEP 25245060 - Chácaras Rio-Petrópolis, Duque de Caxias, Rio de Janeiro</t>
  </si>
  <si>
    <t>25245060</t>
  </si>
  <si>
    <t>3 de maio | 01:11</t>
  </si>
  <si>
    <t>3 de maio | 18:33</t>
  </si>
  <si>
    <t>MEL42234404266LMXDF01</t>
  </si>
  <si>
    <t>2000005562844296</t>
  </si>
  <si>
    <t>MLB3146086342</t>
  </si>
  <si>
    <t>Bandeja Dianteira Direita Com Pivô Polo 2002 A 2017</t>
  </si>
  <si>
    <t>Santos Nogueira</t>
  </si>
  <si>
    <t>CPF 04689209197</t>
  </si>
  <si>
    <t>Rua Antônio Dias de Oliveira 48 - jardim esplanada, Tupaciguara - CEP: 38480000, Minas Gerais</t>
  </si>
  <si>
    <t>04689209197</t>
  </si>
  <si>
    <t>5 de maio | 11:34</t>
  </si>
  <si>
    <t>QC693451602BR</t>
  </si>
  <si>
    <t>2000005562866850</t>
  </si>
  <si>
    <t>Edi Roberto</t>
  </si>
  <si>
    <t>60685700020</t>
  </si>
  <si>
    <t>Rua Luiz Sérgio Metz 52 / CEP 91787028 - Chapéu do Sol, Porto Alegre, Rio Grande do Sul</t>
  </si>
  <si>
    <t>91787028</t>
  </si>
  <si>
    <t>1 de maio | 14:17</t>
  </si>
  <si>
    <t>2 de maio | 14:27</t>
  </si>
  <si>
    <t>MEL42234390938LMFFF01</t>
  </si>
  <si>
    <t>2000004408912293</t>
  </si>
  <si>
    <t>gustavo hartung</t>
  </si>
  <si>
    <t>25250608817</t>
  </si>
  <si>
    <t>Rua Fauzi Abi Haidar 593 / CEP 15402580 - Alto Cote Gil, Olímpia, São Paulo</t>
  </si>
  <si>
    <t>Olímpia</t>
  </si>
  <si>
    <t>15402580</t>
  </si>
  <si>
    <t>1 de maio | 18:22</t>
  </si>
  <si>
    <t>2 de maio | 12:45</t>
  </si>
  <si>
    <t>MEL42234343849LMFFF01</t>
  </si>
  <si>
    <t>2000005562768580</t>
  </si>
  <si>
    <t>Valquíria Vieira de Oliveira</t>
  </si>
  <si>
    <t>11046195638</t>
  </si>
  <si>
    <t>Rua B 1 / Nas casinhas Referencia: Em frente ao número 20 - CEP 45807000 - Vila Beata, Santa Cruz Cabrália, Bahia</t>
  </si>
  <si>
    <t>Santa Cruz Cabrália</t>
  </si>
  <si>
    <t>45807000</t>
  </si>
  <si>
    <t>3 de maio | 11:22</t>
  </si>
  <si>
    <t>MEL42234315087LMFFF01</t>
  </si>
  <si>
    <t>2000005562713004</t>
  </si>
  <si>
    <t>Higor Ariel</t>
  </si>
  <si>
    <t>45529312888</t>
  </si>
  <si>
    <t>Rua da Conquista 105 / casa Referencia: perto do lago - CEP 13930000 - nova serra negra macacos, Serra Negra, São Paulo</t>
  </si>
  <si>
    <t>Serra Negra</t>
  </si>
  <si>
    <t>13930000</t>
  </si>
  <si>
    <t>1 de maio | 15:46</t>
  </si>
  <si>
    <t>2 de maio | 11:00</t>
  </si>
  <si>
    <t>MEL42234325380LMFFF01</t>
  </si>
  <si>
    <t>2000005562669996</t>
  </si>
  <si>
    <t>PAULO ROGERIO MATOS</t>
  </si>
  <si>
    <t>18066115890</t>
  </si>
  <si>
    <t>Rua São José dos Campos 30 / Referencia: oficina que fica de frete a praça dos estados - CEP 13219110 - Vila Ruy Barbosa, Jundiaí, São Paulo</t>
  </si>
  <si>
    <t>13219110</t>
  </si>
  <si>
    <t>1 de maio | 13:25</t>
  </si>
  <si>
    <t>2 de maio | 11:32</t>
  </si>
  <si>
    <t>MEL42234280187LMFFF01</t>
  </si>
  <si>
    <t>2000005562672978</t>
  </si>
  <si>
    <t>Rosemari Freitas</t>
  </si>
  <si>
    <t>CPF 08274542878</t>
  </si>
  <si>
    <t>Avenida Tomé de Souza 1445 - apto 12 A, Bertioga - CEP: 11250261, São Paulo</t>
  </si>
  <si>
    <t>08274542878</t>
  </si>
  <si>
    <t>Avenida Tomé de Souza 1445 / apto 12A Referencia: Praia da enseada próximo ao restaurante Cantinho Oriental - CEP 11250261 - Centro, Bertioga, São Paulo</t>
  </si>
  <si>
    <t>11250261</t>
  </si>
  <si>
    <t>3 de maio | 02:29</t>
  </si>
  <si>
    <t>3 de maio | 10:18</t>
  </si>
  <si>
    <t>MEL42234308840LMXDF01</t>
  </si>
  <si>
    <t>2000005561588400</t>
  </si>
  <si>
    <t>MLB3006391252</t>
  </si>
  <si>
    <t>Cabo Do Trambulador Engate Palio Ex 1.0 2004 A 2007</t>
  </si>
  <si>
    <t>Ygor Campos</t>
  </si>
  <si>
    <t>CPF 07704495810</t>
  </si>
  <si>
    <t>Rua Quintino Bocaiuva 70, Iporanga - CEP: 18330000, São Paulo</t>
  </si>
  <si>
    <t>07704495810</t>
  </si>
  <si>
    <t>Rua Quintino Bocaiúva 70 / CEP 18330000 - Centro, Iporanga, São Paulo</t>
  </si>
  <si>
    <t>3 de maio | 17:52</t>
  </si>
  <si>
    <t>MEL42233839129LMXDF01</t>
  </si>
  <si>
    <t>2000005562563310</t>
  </si>
  <si>
    <t>Paulo Mitani</t>
  </si>
  <si>
    <t>CPF 33292763800</t>
  </si>
  <si>
    <t>Av. Amazonas 46, Arujá - CEP: 07402090, São Paulo</t>
  </si>
  <si>
    <t>33292763800</t>
  </si>
  <si>
    <t>Avenida Amazonas 46 / CEP 07402090 - Barbosas, Arujá, São Paulo</t>
  </si>
  <si>
    <t>07402090</t>
  </si>
  <si>
    <t>2 de maio | 16:04</t>
  </si>
  <si>
    <t>2 de maio | 20:44</t>
  </si>
  <si>
    <t>42234261426</t>
  </si>
  <si>
    <t>2000005562536096</t>
  </si>
  <si>
    <t>Nadson Simva De Quadros Quadros</t>
  </si>
  <si>
    <t>01110887558</t>
  </si>
  <si>
    <t>Rua Elísio Medrado 1 / Caminho 11 casa 01 Cajazeiras 3 Águas Claras - Referencia: No Armárinho de TICO - CEP 41311296 - Águas Claras, Salvador, Bahia</t>
  </si>
  <si>
    <t>41311296</t>
  </si>
  <si>
    <t>1 de maio | 12:58</t>
  </si>
  <si>
    <t>2 de maio | 11:35</t>
  </si>
  <si>
    <t>MEL42234246256LMFFF01</t>
  </si>
  <si>
    <t>2000005562393940</t>
  </si>
  <si>
    <t>Geraldo Rodrigues Mascarenhas</t>
  </si>
  <si>
    <t>67227112691</t>
  </si>
  <si>
    <t>Rua Márcio Tostão 106 / apartamento B6 AP202 Referencia: Bloco6 AP202 - CEP 38425411 - Shopping Park, Uberlândia, Minas Gerais</t>
  </si>
  <si>
    <t>38425411</t>
  </si>
  <si>
    <t>1 de maio | 13:39</t>
  </si>
  <si>
    <t>2 de maio | 11:14</t>
  </si>
  <si>
    <t>MEL42234189916LMFFF01</t>
  </si>
  <si>
    <t>2000005562299822</t>
  </si>
  <si>
    <t>MLB2809908116</t>
  </si>
  <si>
    <t>Bieleta Traseira Barra Estabilizadora Blazer 1996 Até 2011</t>
  </si>
  <si>
    <t>marcio douglas</t>
  </si>
  <si>
    <t>CPF 25401229810</t>
  </si>
  <si>
    <t>Rua Fernando Renzo 83, São Paulo - CEP: 02466100, São Paulo</t>
  </si>
  <si>
    <t>25401229810</t>
  </si>
  <si>
    <t>Rua Fernando Renzo 83 / CEP 02466100 - Imirim, São Paulo, São Paulo</t>
  </si>
  <si>
    <t>02466100</t>
  </si>
  <si>
    <t>2 de maio | 16:23</t>
  </si>
  <si>
    <t>2 de maio | 22:11</t>
  </si>
  <si>
    <t>42234150394</t>
  </si>
  <si>
    <t>2000005561883042</t>
  </si>
  <si>
    <t>Chegou em 1 de maio</t>
  </si>
  <si>
    <t>Jose Aparecido  Robledilho</t>
  </si>
  <si>
    <t>08112755825</t>
  </si>
  <si>
    <t>Rua Lorena 313 / CEP 12312250 - Cidade Salvador, Jacareí, São Paulo</t>
  </si>
  <si>
    <t>12312250</t>
  </si>
  <si>
    <t>1 de maio | 12:23</t>
  </si>
  <si>
    <t>1 de maio | 19:59</t>
  </si>
  <si>
    <t>MEL42233958605LMFFF01</t>
  </si>
  <si>
    <t>Rótulos de Linha</t>
  </si>
  <si>
    <t>Total Geral</t>
  </si>
  <si>
    <t>Soma de Total (BRL)</t>
  </si>
  <si>
    <t>Soma de Unidades</t>
  </si>
  <si>
    <t>Soma de Receita por produtos (BRL)</t>
  </si>
  <si>
    <t>CATEGORIA</t>
  </si>
  <si>
    <t>Descrição</t>
  </si>
  <si>
    <t>Fornecedor</t>
  </si>
  <si>
    <t>Unidades 
vendidas</t>
  </si>
  <si>
    <t>Venda Bruto 
ML</t>
  </si>
  <si>
    <t>Venda Sem
comissão ML</t>
  </si>
  <si>
    <t>Peso %</t>
  </si>
  <si>
    <t>% Acumulado</t>
  </si>
  <si>
    <t>CMV 
Unitário</t>
  </si>
  <si>
    <t>CMV Total</t>
  </si>
  <si>
    <t>Saldo</t>
  </si>
  <si>
    <t xml:space="preserve">Margem </t>
  </si>
  <si>
    <t>MARGEM COM 
IMPOSTO</t>
  </si>
  <si>
    <t>TOTAIS</t>
  </si>
  <si>
    <t>Cabo Câmbio</t>
  </si>
  <si>
    <t>Pivô e Bieleta</t>
  </si>
  <si>
    <t>Pivo</t>
  </si>
  <si>
    <t>Pino de Freio</t>
  </si>
  <si>
    <t>Bandeja</t>
  </si>
  <si>
    <t>Terminal Cabo Câmbio</t>
  </si>
  <si>
    <t>Suporte Radiador</t>
  </si>
  <si>
    <t>Suporte Parachoque</t>
  </si>
  <si>
    <t>Suporte Câmbio</t>
  </si>
  <si>
    <t>Rolamento Roda</t>
  </si>
  <si>
    <t>Rolamento Eixo</t>
  </si>
  <si>
    <t>Reparo alavanta Câmbio</t>
  </si>
  <si>
    <t>Pivô</t>
  </si>
  <si>
    <t>Pino de Porta</t>
  </si>
  <si>
    <t>Pastilha de Freio</t>
  </si>
  <si>
    <t>Haste Câmbio</t>
  </si>
  <si>
    <t>Garfo Embreagem</t>
  </si>
  <si>
    <t>Coifa Homocinética</t>
  </si>
  <si>
    <t>Capa Pedal</t>
  </si>
  <si>
    <t>Caixa Rótula</t>
  </si>
  <si>
    <t>Cabo velocímetro Moto</t>
  </si>
  <si>
    <t>Cabo Embreagem</t>
  </si>
  <si>
    <t>Cabo de Velocímetro</t>
  </si>
  <si>
    <t>Cabo de Freio</t>
  </si>
  <si>
    <t>Cabo de Capô</t>
  </si>
  <si>
    <t>Cabo de Acelerador</t>
  </si>
  <si>
    <t>Bucha Bandeja</t>
  </si>
  <si>
    <t>Bomba Combustível</t>
  </si>
  <si>
    <t>Bieleta</t>
  </si>
  <si>
    <t>Bandeja e Bieleta</t>
  </si>
  <si>
    <t>Aditivos</t>
  </si>
  <si>
    <t>Importação</t>
  </si>
  <si>
    <t>LT CORREA</t>
  </si>
  <si>
    <t>Fabreck</t>
  </si>
  <si>
    <t>Soma de Venda Bruto 
ML</t>
  </si>
  <si>
    <t>Soma de Venda Sem
comissão ML</t>
  </si>
  <si>
    <t>Soma de Unidades 
vendidas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</si>
</sst>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&quot;R$&quot;\ * #,##0.00_-;\-&quot;R$&quot;\ * #,##0.00_-;_-&quot;R$&quot;\ * &quot;-&quot;??_-;_-@_-"/>
    <numFmt numFmtId="164" formatCode="#.###00"/>
    <numFmt numFmtId="165" formatCode="&quot;R$&quot;\ #,##0.00"/>
    <numFmt numFmtId="166" formatCode="0.0%"/>
  </numFmts>
  <fonts count="258" x14ac:knownFonts="1">
    <font>
      <sz val="11"/>
      <color indexed="8"/>
      <name val="Calibri"/>
      <family val="2"/>
      <scheme val="minor"/>
    </font>
    <font>
      <b/>
      <sz val="9"/>
      <color rgb="FFA61C00"/>
      <name val="Calibri"/>
      <family val="2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b/>
      <u/>
      <sz val="10"/>
      <color rgb="FF1218DC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1"/>
      <color indexed="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4CCCC"/>
      </patternFill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CFCFCF"/>
      </patternFill>
    </fill>
    <fill>
      <patternFill patternType="solid">
        <fgColor rgb="FFF3F3F3"/>
      </patternFill>
    </fill>
  </fills>
  <borders count="3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  <border>
      <left style="thin">
        <color rgb="FFA61C00"/>
      </left>
      <right style="thin">
        <color rgb="FFA61C00"/>
      </right>
      <top style="thin">
        <color rgb="FFA61C00"/>
      </top>
      <bottom style="thin">
        <color rgb="FFA61C00"/>
      </bottom>
      <diagonal/>
    </border>
  </borders>
  <cellStyleXfs count="3">
    <xf numFmtId="0" fontId="0" fillId="0" borderId="0"/>
    <xf numFmtId="44" fontId="257" fillId="0" borderId="0" applyFont="0" applyFill="0" applyBorder="0" applyAlignment="0" applyProtection="0"/>
    <xf numFmtId="9" fontId="257" fillId="0" borderId="0" applyFont="0" applyFill="0" applyBorder="0" applyAlignment="0" applyProtection="0"/>
  </cellStyleXfs>
  <cellXfs count="295">
    <xf numFmtId="0" fontId="0" fillId="0" borderId="0" xfId="0"/>
    <xf numFmtId="0" fontId="1" fillId="2" borderId="1" xfId="0" applyFont="1" applyFill="1" applyBorder="1" applyAlignment="1" applyProtection="1">
      <alignment horizontal="left" vertical="center"/>
      <protection locked="0"/>
    </xf>
    <xf numFmtId="0" fontId="2" fillId="0" borderId="1" xfId="0" applyFont="1" applyBorder="1" applyAlignment="1" applyProtection="1">
      <alignment horizontal="left" vertical="center"/>
      <protection locked="0"/>
    </xf>
    <xf numFmtId="0" fontId="4" fillId="0" borderId="0" xfId="0" applyFont="1" applyBorder="1" applyAlignment="1" applyProtection="1">
      <alignment vertical="center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0" fontId="12" fillId="10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13" fillId="0" borderId="0" xfId="0" applyFont="1" applyBorder="1" applyAlignment="1" applyProtection="1">
      <alignment vertical="center"/>
      <protection locked="0"/>
    </xf>
    <xf numFmtId="0" fontId="14" fillId="0" borderId="0" xfId="0" applyFont="1" applyBorder="1" applyAlignment="1" applyProtection="1">
      <alignment horizontal="right" vertical="center"/>
      <protection locked="0"/>
    </xf>
    <xf numFmtId="0" fontId="15" fillId="0" borderId="0" xfId="0" applyFont="1" applyBorder="1" applyAlignment="1" applyProtection="1">
      <alignment vertical="center"/>
      <protection locked="0"/>
    </xf>
    <xf numFmtId="0" fontId="16" fillId="11" borderId="0" xfId="0" applyFont="1" applyFill="1" applyBorder="1" applyAlignment="1" applyProtection="1">
      <alignment vertical="center"/>
      <protection locked="0"/>
    </xf>
    <xf numFmtId="0" fontId="18" fillId="11" borderId="0" xfId="0" applyFont="1" applyFill="1" applyBorder="1" applyAlignment="1" applyProtection="1">
      <alignment vertical="center"/>
      <protection locked="0"/>
    </xf>
    <xf numFmtId="0" fontId="19" fillId="11" borderId="0" xfId="0" applyFont="1" applyFill="1" applyBorder="1" applyAlignment="1" applyProtection="1">
      <alignment vertical="center"/>
      <protection locked="0"/>
    </xf>
    <xf numFmtId="0" fontId="20" fillId="11" borderId="0" xfId="0" applyFont="1" applyFill="1" applyBorder="1" applyAlignment="1" applyProtection="1">
      <alignment vertical="center"/>
      <protection locked="0"/>
    </xf>
    <xf numFmtId="0" fontId="21" fillId="11" borderId="0" xfId="0" applyFont="1" applyFill="1" applyBorder="1" applyAlignment="1" applyProtection="1">
      <alignment horizontal="right" vertical="center"/>
      <protection locked="0"/>
    </xf>
    <xf numFmtId="0" fontId="22" fillId="11" borderId="0" xfId="0" applyFont="1" applyFill="1" applyBorder="1" applyAlignment="1" applyProtection="1">
      <alignment horizontal="right" vertical="center"/>
      <protection locked="0"/>
    </xf>
    <xf numFmtId="0" fontId="23" fillId="11" borderId="0" xfId="0" applyFont="1" applyFill="1" applyBorder="1" applyAlignment="1" applyProtection="1">
      <alignment horizontal="right" vertical="center"/>
      <protection locked="0"/>
    </xf>
    <xf numFmtId="0" fontId="24" fillId="11" borderId="0" xfId="0" applyFont="1" applyFill="1" applyBorder="1" applyAlignment="1" applyProtection="1">
      <alignment horizontal="right" vertical="center"/>
      <protection locked="0"/>
    </xf>
    <xf numFmtId="0" fontId="25" fillId="11" borderId="0" xfId="0" applyFont="1" applyFill="1" applyBorder="1" applyAlignment="1" applyProtection="1">
      <alignment horizontal="right" vertical="center"/>
      <protection locked="0"/>
    </xf>
    <xf numFmtId="0" fontId="26" fillId="11" borderId="0" xfId="0" applyFont="1" applyFill="1" applyBorder="1" applyAlignment="1" applyProtection="1">
      <alignment horizontal="right" vertical="center"/>
      <protection locked="0"/>
    </xf>
    <xf numFmtId="0" fontId="27" fillId="11" borderId="0" xfId="0" applyFont="1" applyFill="1" applyBorder="1" applyAlignment="1" applyProtection="1">
      <alignment vertical="center"/>
      <protection locked="0"/>
    </xf>
    <xf numFmtId="0" fontId="28" fillId="11" borderId="0" xfId="0" applyFont="1" applyFill="1" applyBorder="1" applyAlignment="1" applyProtection="1">
      <alignment vertical="center"/>
      <protection locked="0"/>
    </xf>
    <xf numFmtId="0" fontId="29" fillId="11" borderId="0" xfId="0" applyFont="1" applyFill="1" applyBorder="1" applyAlignment="1" applyProtection="1">
      <alignment vertical="center"/>
      <protection locked="0"/>
    </xf>
    <xf numFmtId="0" fontId="30" fillId="11" borderId="0" xfId="0" applyFont="1" applyFill="1" applyBorder="1" applyAlignment="1" applyProtection="1">
      <alignment vertical="center"/>
      <protection locked="0"/>
    </xf>
    <xf numFmtId="0" fontId="31" fillId="11" borderId="0" xfId="0" applyFont="1" applyFill="1" applyBorder="1" applyAlignment="1" applyProtection="1">
      <alignment vertical="center"/>
      <protection locked="0"/>
    </xf>
    <xf numFmtId="0" fontId="32" fillId="11" borderId="0" xfId="0" applyFont="1" applyFill="1" applyBorder="1" applyAlignment="1" applyProtection="1">
      <alignment horizontal="right" vertical="center"/>
      <protection locked="0"/>
    </xf>
    <xf numFmtId="0" fontId="33" fillId="11" borderId="0" xfId="0" applyFont="1" applyFill="1" applyBorder="1" applyAlignment="1" applyProtection="1">
      <alignment horizontal="right" vertical="center"/>
      <protection locked="0"/>
    </xf>
    <xf numFmtId="0" fontId="34" fillId="11" borderId="0" xfId="0" applyFont="1" applyFill="1" applyBorder="1" applyAlignment="1" applyProtection="1">
      <alignment vertical="center"/>
      <protection locked="0"/>
    </xf>
    <xf numFmtId="0" fontId="35" fillId="11" borderId="0" xfId="0" applyFont="1" applyFill="1" applyBorder="1" applyAlignment="1" applyProtection="1">
      <alignment vertical="center"/>
      <protection locked="0"/>
    </xf>
    <xf numFmtId="0" fontId="36" fillId="11" borderId="0" xfId="0" applyFont="1" applyFill="1" applyBorder="1" applyAlignment="1" applyProtection="1">
      <alignment vertical="center"/>
      <protection locked="0"/>
    </xf>
    <xf numFmtId="0" fontId="37" fillId="11" borderId="0" xfId="0" applyFont="1" applyFill="1" applyBorder="1" applyAlignment="1" applyProtection="1">
      <alignment vertical="center"/>
      <protection locked="0"/>
    </xf>
    <xf numFmtId="0" fontId="38" fillId="11" borderId="0" xfId="0" applyFont="1" applyFill="1" applyBorder="1" applyAlignment="1" applyProtection="1">
      <alignment vertical="center"/>
      <protection locked="0"/>
    </xf>
    <xf numFmtId="0" fontId="39" fillId="11" borderId="0" xfId="0" applyFont="1" applyFill="1" applyBorder="1" applyAlignment="1" applyProtection="1">
      <alignment vertical="center"/>
      <protection locked="0"/>
    </xf>
    <xf numFmtId="0" fontId="40" fillId="11" borderId="0" xfId="0" applyFont="1" applyFill="1" applyBorder="1" applyAlignment="1" applyProtection="1">
      <alignment vertical="center"/>
      <protection locked="0"/>
    </xf>
    <xf numFmtId="0" fontId="41" fillId="11" borderId="0" xfId="0" applyFont="1" applyFill="1" applyBorder="1" applyAlignment="1" applyProtection="1">
      <alignment vertical="center"/>
      <protection locked="0"/>
    </xf>
    <xf numFmtId="0" fontId="42" fillId="11" borderId="0" xfId="0" applyFont="1" applyFill="1" applyBorder="1" applyAlignment="1" applyProtection="1">
      <alignment vertical="center"/>
      <protection locked="0"/>
    </xf>
    <xf numFmtId="0" fontId="43" fillId="11" borderId="0" xfId="0" applyFont="1" applyFill="1" applyBorder="1" applyAlignment="1" applyProtection="1">
      <alignment vertical="center"/>
      <protection locked="0"/>
    </xf>
    <xf numFmtId="0" fontId="44" fillId="11" borderId="0" xfId="0" applyFont="1" applyFill="1" applyBorder="1" applyAlignment="1" applyProtection="1">
      <alignment vertical="center"/>
      <protection locked="0"/>
    </xf>
    <xf numFmtId="0" fontId="45" fillId="11" borderId="0" xfId="0" applyFont="1" applyFill="1" applyBorder="1" applyAlignment="1" applyProtection="1">
      <alignment vertical="center"/>
      <protection locked="0"/>
    </xf>
    <xf numFmtId="0" fontId="46" fillId="11" borderId="0" xfId="0" applyFont="1" applyFill="1" applyBorder="1" applyAlignment="1" applyProtection="1">
      <alignment vertical="center"/>
      <protection locked="0"/>
    </xf>
    <xf numFmtId="0" fontId="47" fillId="11" borderId="0" xfId="0" applyFont="1" applyFill="1" applyBorder="1" applyAlignment="1" applyProtection="1">
      <alignment vertical="center"/>
      <protection locked="0"/>
    </xf>
    <xf numFmtId="0" fontId="48" fillId="11" borderId="0" xfId="0" applyFont="1" applyFill="1" applyBorder="1" applyAlignment="1" applyProtection="1">
      <alignment vertical="center"/>
      <protection locked="0"/>
    </xf>
    <xf numFmtId="0" fontId="49" fillId="11" borderId="0" xfId="0" applyFont="1" applyFill="1" applyBorder="1" applyAlignment="1" applyProtection="1">
      <alignment vertical="center"/>
      <protection locked="0"/>
    </xf>
    <xf numFmtId="0" fontId="50" fillId="11" borderId="0" xfId="0" applyFont="1" applyFill="1" applyBorder="1" applyAlignment="1" applyProtection="1">
      <alignment vertical="center"/>
      <protection locked="0"/>
    </xf>
    <xf numFmtId="0" fontId="51" fillId="11" borderId="0" xfId="0" applyFont="1" applyFill="1" applyBorder="1" applyAlignment="1" applyProtection="1">
      <alignment vertical="center"/>
      <protection locked="0"/>
    </xf>
    <xf numFmtId="0" fontId="52" fillId="11" borderId="0" xfId="0" applyFont="1" applyFill="1" applyBorder="1" applyAlignment="1" applyProtection="1">
      <alignment vertical="center"/>
      <protection locked="0"/>
    </xf>
    <xf numFmtId="0" fontId="53" fillId="11" borderId="0" xfId="0" applyFont="1" applyFill="1" applyBorder="1" applyAlignment="1" applyProtection="1">
      <alignment vertical="center"/>
      <protection locked="0"/>
    </xf>
    <xf numFmtId="0" fontId="54" fillId="11" borderId="0" xfId="0" applyFont="1" applyFill="1" applyBorder="1" applyAlignment="1" applyProtection="1">
      <alignment vertical="center"/>
      <protection locked="0"/>
    </xf>
    <xf numFmtId="0" fontId="55" fillId="11" borderId="0" xfId="0" applyFont="1" applyFill="1" applyBorder="1" applyAlignment="1" applyProtection="1">
      <alignment vertical="center"/>
      <protection locked="0"/>
    </xf>
    <xf numFmtId="0" fontId="56" fillId="11" borderId="0" xfId="0" applyFont="1" applyFill="1" applyBorder="1" applyAlignment="1" applyProtection="1">
      <alignment vertical="center"/>
      <protection locked="0"/>
    </xf>
    <xf numFmtId="0" fontId="57" fillId="11" borderId="0" xfId="0" applyFont="1" applyFill="1" applyBorder="1" applyAlignment="1" applyProtection="1">
      <alignment vertical="center"/>
      <protection locked="0"/>
    </xf>
    <xf numFmtId="0" fontId="58" fillId="11" borderId="0" xfId="0" applyFont="1" applyFill="1" applyBorder="1" applyAlignment="1" applyProtection="1">
      <alignment vertical="center"/>
      <protection locked="0"/>
    </xf>
    <xf numFmtId="0" fontId="59" fillId="11" borderId="0" xfId="0" applyFont="1" applyFill="1" applyBorder="1" applyAlignment="1" applyProtection="1">
      <alignment vertical="center"/>
      <protection locked="0"/>
    </xf>
    <xf numFmtId="0" fontId="60" fillId="11" borderId="0" xfId="0" applyFont="1" applyFill="1" applyBorder="1" applyAlignment="1" applyProtection="1">
      <alignment vertical="center"/>
      <protection locked="0"/>
    </xf>
    <xf numFmtId="0" fontId="61" fillId="12" borderId="0" xfId="0" applyFont="1" applyFill="1" applyBorder="1" applyAlignment="1" applyProtection="1">
      <alignment vertical="center"/>
      <protection locked="0"/>
    </xf>
    <xf numFmtId="0" fontId="63" fillId="12" borderId="0" xfId="0" applyFont="1" applyFill="1" applyBorder="1" applyAlignment="1" applyProtection="1">
      <alignment vertical="center"/>
      <protection locked="0"/>
    </xf>
    <xf numFmtId="0" fontId="64" fillId="12" borderId="0" xfId="0" applyFont="1" applyFill="1" applyBorder="1" applyAlignment="1" applyProtection="1">
      <alignment vertical="center"/>
      <protection locked="0"/>
    </xf>
    <xf numFmtId="0" fontId="65" fillId="12" borderId="0" xfId="0" applyFont="1" applyFill="1" applyBorder="1" applyAlignment="1" applyProtection="1">
      <alignment vertical="center"/>
      <protection locked="0"/>
    </xf>
    <xf numFmtId="0" fontId="66" fillId="12" borderId="0" xfId="0" applyFont="1" applyFill="1" applyBorder="1" applyAlignment="1" applyProtection="1">
      <alignment horizontal="right" vertical="center"/>
      <protection locked="0"/>
    </xf>
    <xf numFmtId="0" fontId="67" fillId="12" borderId="0" xfId="0" applyFont="1" applyFill="1" applyBorder="1" applyAlignment="1" applyProtection="1">
      <alignment horizontal="right" vertical="center"/>
      <protection locked="0"/>
    </xf>
    <xf numFmtId="0" fontId="68" fillId="12" borderId="0" xfId="0" applyFont="1" applyFill="1" applyBorder="1" applyAlignment="1" applyProtection="1">
      <alignment horizontal="right" vertical="center"/>
      <protection locked="0"/>
    </xf>
    <xf numFmtId="0" fontId="69" fillId="12" borderId="0" xfId="0" applyFont="1" applyFill="1" applyBorder="1" applyAlignment="1" applyProtection="1">
      <alignment horizontal="right" vertical="center"/>
      <protection locked="0"/>
    </xf>
    <xf numFmtId="0" fontId="70" fillId="12" borderId="0" xfId="0" applyFont="1" applyFill="1" applyBorder="1" applyAlignment="1" applyProtection="1">
      <alignment horizontal="right" vertical="center"/>
      <protection locked="0"/>
    </xf>
    <xf numFmtId="0" fontId="71" fillId="12" borderId="0" xfId="0" applyFont="1" applyFill="1" applyBorder="1" applyAlignment="1" applyProtection="1">
      <alignment horizontal="right" vertical="center"/>
      <protection locked="0"/>
    </xf>
    <xf numFmtId="0" fontId="72" fillId="12" borderId="0" xfId="0" applyFont="1" applyFill="1" applyBorder="1" applyAlignment="1" applyProtection="1">
      <alignment vertical="center"/>
      <protection locked="0"/>
    </xf>
    <xf numFmtId="0" fontId="73" fillId="12" borderId="0" xfId="0" applyFont="1" applyFill="1" applyBorder="1" applyAlignment="1" applyProtection="1">
      <alignment vertical="center"/>
      <protection locked="0"/>
    </xf>
    <xf numFmtId="0" fontId="74" fillId="12" borderId="0" xfId="0" applyFont="1" applyFill="1" applyBorder="1" applyAlignment="1" applyProtection="1">
      <alignment vertical="center"/>
      <protection locked="0"/>
    </xf>
    <xf numFmtId="0" fontId="75" fillId="12" borderId="0" xfId="0" applyFont="1" applyFill="1" applyBorder="1" applyAlignment="1" applyProtection="1">
      <alignment vertical="center"/>
      <protection locked="0"/>
    </xf>
    <xf numFmtId="0" fontId="76" fillId="12" borderId="0" xfId="0" applyFont="1" applyFill="1" applyBorder="1" applyAlignment="1" applyProtection="1">
      <alignment vertical="center"/>
      <protection locked="0"/>
    </xf>
    <xf numFmtId="0" fontId="77" fillId="12" borderId="0" xfId="0" applyFont="1" applyFill="1" applyBorder="1" applyAlignment="1" applyProtection="1">
      <alignment horizontal="right" vertical="center"/>
      <protection locked="0"/>
    </xf>
    <xf numFmtId="0" fontId="78" fillId="12" borderId="0" xfId="0" applyFont="1" applyFill="1" applyBorder="1" applyAlignment="1" applyProtection="1">
      <alignment horizontal="right" vertical="center"/>
      <protection locked="0"/>
    </xf>
    <xf numFmtId="0" fontId="79" fillId="12" borderId="0" xfId="0" applyFont="1" applyFill="1" applyBorder="1" applyAlignment="1" applyProtection="1">
      <alignment vertical="center"/>
      <protection locked="0"/>
    </xf>
    <xf numFmtId="0" fontId="80" fillId="12" borderId="0" xfId="0" applyFont="1" applyFill="1" applyBorder="1" applyAlignment="1" applyProtection="1">
      <alignment vertical="center"/>
      <protection locked="0"/>
    </xf>
    <xf numFmtId="0" fontId="81" fillId="12" borderId="0" xfId="0" applyFont="1" applyFill="1" applyBorder="1" applyAlignment="1" applyProtection="1">
      <alignment vertical="center"/>
      <protection locked="0"/>
    </xf>
    <xf numFmtId="0" fontId="82" fillId="12" borderId="0" xfId="0" applyFont="1" applyFill="1" applyBorder="1" applyAlignment="1" applyProtection="1">
      <alignment vertical="center"/>
      <protection locked="0"/>
    </xf>
    <xf numFmtId="0" fontId="83" fillId="12" borderId="0" xfId="0" applyFont="1" applyFill="1" applyBorder="1" applyAlignment="1" applyProtection="1">
      <alignment vertical="center"/>
      <protection locked="0"/>
    </xf>
    <xf numFmtId="0" fontId="84" fillId="12" borderId="0" xfId="0" applyFont="1" applyFill="1" applyBorder="1" applyAlignment="1" applyProtection="1">
      <alignment vertical="center"/>
      <protection locked="0"/>
    </xf>
    <xf numFmtId="0" fontId="85" fillId="12" borderId="0" xfId="0" applyFont="1" applyFill="1" applyBorder="1" applyAlignment="1" applyProtection="1">
      <alignment vertical="center"/>
      <protection locked="0"/>
    </xf>
    <xf numFmtId="0" fontId="86" fillId="12" borderId="0" xfId="0" applyFont="1" applyFill="1" applyBorder="1" applyAlignment="1" applyProtection="1">
      <alignment vertical="center"/>
      <protection locked="0"/>
    </xf>
    <xf numFmtId="0" fontId="87" fillId="12" borderId="0" xfId="0" applyFont="1" applyFill="1" applyBorder="1" applyAlignment="1" applyProtection="1">
      <alignment vertical="center"/>
      <protection locked="0"/>
    </xf>
    <xf numFmtId="0" fontId="88" fillId="12" borderId="0" xfId="0" applyFont="1" applyFill="1" applyBorder="1" applyAlignment="1" applyProtection="1">
      <alignment vertical="center"/>
      <protection locked="0"/>
    </xf>
    <xf numFmtId="0" fontId="89" fillId="12" borderId="0" xfId="0" applyFont="1" applyFill="1" applyBorder="1" applyAlignment="1" applyProtection="1">
      <alignment vertical="center"/>
      <protection locked="0"/>
    </xf>
    <xf numFmtId="0" fontId="90" fillId="12" borderId="0" xfId="0" applyFont="1" applyFill="1" applyBorder="1" applyAlignment="1" applyProtection="1">
      <alignment vertical="center"/>
      <protection locked="0"/>
    </xf>
    <xf numFmtId="0" fontId="91" fillId="12" borderId="0" xfId="0" applyFont="1" applyFill="1" applyBorder="1" applyAlignment="1" applyProtection="1">
      <alignment vertical="center"/>
      <protection locked="0"/>
    </xf>
    <xf numFmtId="0" fontId="92" fillId="12" borderId="0" xfId="0" applyFont="1" applyFill="1" applyBorder="1" applyAlignment="1" applyProtection="1">
      <alignment vertical="center"/>
      <protection locked="0"/>
    </xf>
    <xf numFmtId="0" fontId="93" fillId="12" borderId="0" xfId="0" applyFont="1" applyFill="1" applyBorder="1" applyAlignment="1" applyProtection="1">
      <alignment vertical="center"/>
      <protection locked="0"/>
    </xf>
    <xf numFmtId="0" fontId="94" fillId="12" borderId="0" xfId="0" applyFont="1" applyFill="1" applyBorder="1" applyAlignment="1" applyProtection="1">
      <alignment vertical="center"/>
      <protection locked="0"/>
    </xf>
    <xf numFmtId="0" fontId="95" fillId="12" borderId="0" xfId="0" applyFont="1" applyFill="1" applyBorder="1" applyAlignment="1" applyProtection="1">
      <alignment vertical="center"/>
      <protection locked="0"/>
    </xf>
    <xf numFmtId="0" fontId="96" fillId="12" borderId="0" xfId="0" applyFont="1" applyFill="1" applyBorder="1" applyAlignment="1" applyProtection="1">
      <alignment vertical="center"/>
      <protection locked="0"/>
    </xf>
    <xf numFmtId="0" fontId="97" fillId="12" borderId="0" xfId="0" applyFont="1" applyFill="1" applyBorder="1" applyAlignment="1" applyProtection="1">
      <alignment vertical="center"/>
      <protection locked="0"/>
    </xf>
    <xf numFmtId="0" fontId="98" fillId="12" borderId="0" xfId="0" applyFont="1" applyFill="1" applyBorder="1" applyAlignment="1" applyProtection="1">
      <alignment vertical="center"/>
      <protection locked="0"/>
    </xf>
    <xf numFmtId="0" fontId="99" fillId="12" borderId="0" xfId="0" applyFont="1" applyFill="1" applyBorder="1" applyAlignment="1" applyProtection="1">
      <alignment vertical="center"/>
      <protection locked="0"/>
    </xf>
    <xf numFmtId="0" fontId="100" fillId="12" borderId="0" xfId="0" applyFont="1" applyFill="1" applyBorder="1" applyAlignment="1" applyProtection="1">
      <alignment vertical="center"/>
      <protection locked="0"/>
    </xf>
    <xf numFmtId="0" fontId="101" fillId="12" borderId="0" xfId="0" applyFont="1" applyFill="1" applyBorder="1" applyAlignment="1" applyProtection="1">
      <alignment vertical="center"/>
      <protection locked="0"/>
    </xf>
    <xf numFmtId="0" fontId="102" fillId="12" borderId="0" xfId="0" applyFont="1" applyFill="1" applyBorder="1" applyAlignment="1" applyProtection="1">
      <alignment vertical="center"/>
      <protection locked="0"/>
    </xf>
    <xf numFmtId="0" fontId="103" fillId="12" borderId="0" xfId="0" applyFont="1" applyFill="1" applyBorder="1" applyAlignment="1" applyProtection="1">
      <alignment vertical="center"/>
      <protection locked="0"/>
    </xf>
    <xf numFmtId="0" fontId="104" fillId="12" borderId="0" xfId="0" applyFont="1" applyFill="1" applyBorder="1" applyAlignment="1" applyProtection="1">
      <alignment vertical="center"/>
      <protection locked="0"/>
    </xf>
    <xf numFmtId="0" fontId="105" fillId="12" borderId="0" xfId="0" applyFont="1" applyFill="1" applyBorder="1" applyAlignment="1" applyProtection="1">
      <alignment vertical="center"/>
      <protection locked="0"/>
    </xf>
    <xf numFmtId="0" fontId="106" fillId="0" borderId="0" xfId="0" applyFont="1" applyBorder="1" applyAlignment="1" applyProtection="1">
      <alignment vertical="center"/>
      <protection locked="0"/>
    </xf>
    <xf numFmtId="0" fontId="107" fillId="0" borderId="0" xfId="0" applyFont="1" applyBorder="1" applyAlignment="1" applyProtection="1">
      <alignment vertical="center"/>
      <protection locked="0"/>
    </xf>
    <xf numFmtId="0" fontId="108" fillId="0" borderId="0" xfId="0" applyFont="1" applyBorder="1" applyAlignment="1" applyProtection="1">
      <alignment vertical="center"/>
      <protection locked="0"/>
    </xf>
    <xf numFmtId="0" fontId="109" fillId="0" borderId="0" xfId="0" applyFont="1" applyBorder="1" applyAlignment="1" applyProtection="1">
      <alignment vertical="center"/>
      <protection locked="0"/>
    </xf>
    <xf numFmtId="0" fontId="110" fillId="0" borderId="0" xfId="0" applyFont="1" applyBorder="1" applyAlignment="1" applyProtection="1">
      <alignment vertical="center"/>
      <protection locked="0"/>
    </xf>
    <xf numFmtId="0" fontId="111" fillId="0" borderId="0" xfId="0" applyFont="1" applyBorder="1" applyAlignment="1" applyProtection="1">
      <alignment vertical="center"/>
      <protection locked="0"/>
    </xf>
    <xf numFmtId="0" fontId="112" fillId="0" borderId="0" xfId="0" applyFont="1" applyBorder="1" applyAlignment="1" applyProtection="1">
      <alignment vertical="center"/>
      <protection locked="0"/>
    </xf>
    <xf numFmtId="0" fontId="113" fillId="0" borderId="0" xfId="0" applyFont="1" applyBorder="1" applyAlignment="1" applyProtection="1">
      <alignment vertical="center"/>
      <protection locked="0"/>
    </xf>
    <xf numFmtId="0" fontId="114" fillId="0" borderId="0" xfId="0" applyFont="1" applyBorder="1" applyAlignment="1" applyProtection="1">
      <alignment vertical="center"/>
      <protection locked="0"/>
    </xf>
    <xf numFmtId="0" fontId="115" fillId="0" borderId="0" xfId="0" applyFont="1" applyBorder="1" applyAlignment="1" applyProtection="1">
      <alignment vertical="center"/>
      <protection locked="0"/>
    </xf>
    <xf numFmtId="0" fontId="116" fillId="0" borderId="0" xfId="0" applyFont="1" applyBorder="1" applyAlignment="1" applyProtection="1">
      <alignment vertical="center"/>
      <protection locked="0"/>
    </xf>
    <xf numFmtId="0" fontId="117" fillId="0" borderId="0" xfId="0" applyFont="1" applyBorder="1" applyAlignment="1" applyProtection="1">
      <alignment vertical="center"/>
      <protection locked="0"/>
    </xf>
    <xf numFmtId="0" fontId="118" fillId="0" borderId="0" xfId="0" applyFont="1" applyBorder="1" applyAlignment="1" applyProtection="1">
      <alignment vertical="center"/>
      <protection locked="0"/>
    </xf>
    <xf numFmtId="0" fontId="119" fillId="0" borderId="0" xfId="0" applyFont="1" applyBorder="1" applyAlignment="1" applyProtection="1">
      <alignment vertical="center"/>
      <protection locked="0"/>
    </xf>
    <xf numFmtId="0" fontId="120" fillId="0" borderId="0" xfId="0" applyFont="1" applyBorder="1" applyAlignment="1" applyProtection="1">
      <alignment vertical="center"/>
      <protection locked="0"/>
    </xf>
    <xf numFmtId="0" fontId="121" fillId="0" borderId="0" xfId="0" applyFont="1" applyBorder="1" applyAlignment="1" applyProtection="1">
      <alignment vertical="center"/>
      <protection locked="0"/>
    </xf>
    <xf numFmtId="0" fontId="122" fillId="0" borderId="0" xfId="0" applyFont="1" applyBorder="1" applyAlignment="1" applyProtection="1">
      <alignment vertical="center"/>
      <protection locked="0"/>
    </xf>
    <xf numFmtId="0" fontId="123" fillId="0" borderId="0" xfId="0" applyFont="1" applyBorder="1" applyAlignment="1" applyProtection="1">
      <alignment vertical="center"/>
      <protection locked="0"/>
    </xf>
    <xf numFmtId="0" fontId="124" fillId="0" borderId="0" xfId="0" applyFont="1" applyBorder="1" applyAlignment="1" applyProtection="1">
      <alignment vertical="center"/>
      <protection locked="0"/>
    </xf>
    <xf numFmtId="0" fontId="125" fillId="0" borderId="0" xfId="0" applyFont="1" applyBorder="1" applyAlignment="1" applyProtection="1">
      <alignment vertical="center"/>
      <protection locked="0"/>
    </xf>
    <xf numFmtId="0" fontId="126" fillId="0" borderId="0" xfId="0" applyFont="1" applyBorder="1" applyAlignment="1" applyProtection="1">
      <alignment vertical="center"/>
      <protection locked="0"/>
    </xf>
    <xf numFmtId="0" fontId="127" fillId="0" borderId="0" xfId="0" applyFont="1" applyBorder="1" applyAlignment="1" applyProtection="1">
      <alignment vertical="center"/>
      <protection locked="0"/>
    </xf>
    <xf numFmtId="0" fontId="128" fillId="0" borderId="0" xfId="0" applyFont="1" applyBorder="1" applyAlignment="1" applyProtection="1">
      <alignment vertical="center"/>
      <protection locked="0"/>
    </xf>
    <xf numFmtId="0" fontId="129" fillId="0" borderId="0" xfId="0" applyFont="1" applyBorder="1" applyAlignment="1" applyProtection="1">
      <alignment vertical="center"/>
      <protection locked="0"/>
    </xf>
    <xf numFmtId="0" fontId="130" fillId="0" borderId="0" xfId="0" applyFont="1" applyBorder="1" applyAlignment="1" applyProtection="1">
      <alignment vertical="center"/>
      <protection locked="0"/>
    </xf>
    <xf numFmtId="0" fontId="131" fillId="0" borderId="0" xfId="0" applyFont="1" applyBorder="1" applyAlignment="1" applyProtection="1">
      <alignment vertical="center"/>
      <protection locked="0"/>
    </xf>
    <xf numFmtId="0" fontId="132" fillId="0" borderId="0" xfId="0" applyFont="1" applyBorder="1" applyAlignment="1" applyProtection="1">
      <alignment vertical="center"/>
      <protection locked="0"/>
    </xf>
    <xf numFmtId="0" fontId="133" fillId="0" borderId="0" xfId="0" applyFont="1" applyBorder="1" applyAlignment="1" applyProtection="1">
      <alignment vertical="center"/>
      <protection locked="0"/>
    </xf>
    <xf numFmtId="0" fontId="134" fillId="0" borderId="0" xfId="0" applyFont="1" applyBorder="1" applyAlignment="1" applyProtection="1">
      <alignment vertical="center"/>
      <protection locked="0"/>
    </xf>
    <xf numFmtId="0" fontId="135" fillId="0" borderId="0" xfId="0" applyFont="1" applyBorder="1" applyAlignment="1" applyProtection="1">
      <alignment vertical="center"/>
      <protection locked="0"/>
    </xf>
    <xf numFmtId="0" fontId="136" fillId="0" borderId="0" xfId="0" applyFont="1" applyBorder="1" applyAlignment="1" applyProtection="1">
      <alignment vertical="center"/>
      <protection locked="0"/>
    </xf>
    <xf numFmtId="0" fontId="137" fillId="0" borderId="0" xfId="0" applyFont="1" applyBorder="1" applyAlignment="1" applyProtection="1">
      <alignment vertical="center"/>
      <protection locked="0"/>
    </xf>
    <xf numFmtId="0" fontId="138" fillId="0" borderId="0" xfId="0" applyFont="1" applyBorder="1" applyAlignment="1" applyProtection="1">
      <alignment vertical="center"/>
      <protection locked="0"/>
    </xf>
    <xf numFmtId="0" fontId="139" fillId="0" borderId="0" xfId="0" applyFont="1" applyBorder="1" applyAlignment="1" applyProtection="1">
      <alignment vertical="center"/>
      <protection locked="0"/>
    </xf>
    <xf numFmtId="0" fontId="140" fillId="0" borderId="0" xfId="0" applyFont="1" applyBorder="1" applyAlignment="1" applyProtection="1">
      <alignment vertical="center"/>
      <protection locked="0"/>
    </xf>
    <xf numFmtId="0" fontId="141" fillId="0" borderId="0" xfId="0" applyFont="1" applyBorder="1" applyAlignment="1" applyProtection="1">
      <alignment vertical="center"/>
      <protection locked="0"/>
    </xf>
    <xf numFmtId="0" fontId="142" fillId="0" borderId="0" xfId="0" applyFont="1" applyBorder="1" applyAlignment="1" applyProtection="1">
      <alignment vertical="center"/>
      <protection locked="0"/>
    </xf>
    <xf numFmtId="0" fontId="143" fillId="0" borderId="0" xfId="0" applyFont="1" applyBorder="1" applyAlignment="1" applyProtection="1">
      <alignment vertical="center"/>
      <protection locked="0"/>
    </xf>
    <xf numFmtId="0" fontId="144" fillId="0" borderId="0" xfId="0" applyFont="1" applyBorder="1" applyAlignment="1" applyProtection="1">
      <alignment vertical="center"/>
      <protection locked="0"/>
    </xf>
    <xf numFmtId="0" fontId="145" fillId="0" borderId="0" xfId="0" applyFont="1" applyBorder="1" applyAlignment="1" applyProtection="1">
      <alignment vertical="center"/>
      <protection locked="0"/>
    </xf>
    <xf numFmtId="0" fontId="146" fillId="0" borderId="0" xfId="0" applyFont="1" applyBorder="1" applyAlignment="1" applyProtection="1">
      <alignment vertical="center"/>
      <protection locked="0"/>
    </xf>
    <xf numFmtId="0" fontId="147" fillId="0" borderId="0" xfId="0" applyFont="1" applyBorder="1" applyAlignment="1" applyProtection="1">
      <alignment vertical="center"/>
      <protection locked="0"/>
    </xf>
    <xf numFmtId="0" fontId="148" fillId="0" borderId="0" xfId="0" applyFont="1" applyBorder="1" applyAlignment="1" applyProtection="1">
      <alignment vertical="center"/>
      <protection locked="0"/>
    </xf>
    <xf numFmtId="0" fontId="149" fillId="0" borderId="0" xfId="0" applyFont="1" applyBorder="1" applyAlignment="1" applyProtection="1">
      <alignment vertical="center"/>
      <protection locked="0"/>
    </xf>
    <xf numFmtId="0" fontId="150" fillId="0" borderId="0" xfId="0" applyFont="1" applyBorder="1" applyAlignment="1" applyProtection="1">
      <alignment vertical="center"/>
      <protection locked="0"/>
    </xf>
    <xf numFmtId="0" fontId="151" fillId="0" borderId="0" xfId="0" applyFont="1" applyBorder="1" applyAlignment="1" applyProtection="1">
      <alignment vertical="center"/>
      <protection locked="0"/>
    </xf>
    <xf numFmtId="0" fontId="152" fillId="0" borderId="0" xfId="0" applyFont="1" applyBorder="1" applyAlignment="1" applyProtection="1">
      <alignment vertical="center"/>
      <protection locked="0"/>
    </xf>
    <xf numFmtId="0" fontId="153" fillId="0" borderId="0" xfId="0" applyFont="1" applyBorder="1" applyAlignment="1" applyProtection="1">
      <alignment vertical="center"/>
      <protection locked="0"/>
    </xf>
    <xf numFmtId="0" fontId="154" fillId="0" borderId="0" xfId="0" applyFont="1" applyBorder="1" applyAlignment="1" applyProtection="1">
      <alignment vertical="center"/>
      <protection locked="0"/>
    </xf>
    <xf numFmtId="0" fontId="155" fillId="0" borderId="0" xfId="0" applyFont="1" applyBorder="1" applyAlignment="1" applyProtection="1">
      <alignment vertical="center"/>
      <protection locked="0"/>
    </xf>
    <xf numFmtId="0" fontId="156" fillId="0" borderId="0" xfId="0" applyFont="1" applyBorder="1" applyAlignment="1" applyProtection="1">
      <alignment vertical="center"/>
      <protection locked="0"/>
    </xf>
    <xf numFmtId="0" fontId="157" fillId="0" borderId="0" xfId="0" applyFont="1" applyBorder="1" applyAlignment="1" applyProtection="1">
      <alignment vertical="center"/>
      <protection locked="0"/>
    </xf>
    <xf numFmtId="0" fontId="158" fillId="0" borderId="0" xfId="0" applyFont="1" applyBorder="1" applyAlignment="1" applyProtection="1">
      <alignment vertical="center"/>
      <protection locked="0"/>
    </xf>
    <xf numFmtId="0" fontId="159" fillId="0" borderId="0" xfId="0" applyFont="1" applyBorder="1" applyAlignment="1" applyProtection="1">
      <alignment vertical="center"/>
      <protection locked="0"/>
    </xf>
    <xf numFmtId="0" fontId="160" fillId="0" borderId="0" xfId="0" applyFont="1" applyBorder="1" applyAlignment="1" applyProtection="1">
      <alignment vertical="center"/>
      <protection locked="0"/>
    </xf>
    <xf numFmtId="0" fontId="161" fillId="0" borderId="0" xfId="0" applyFont="1" applyBorder="1" applyAlignment="1" applyProtection="1">
      <alignment vertical="center"/>
      <protection locked="0"/>
    </xf>
    <xf numFmtId="0" fontId="162" fillId="0" borderId="0" xfId="0" applyFont="1" applyBorder="1" applyAlignment="1" applyProtection="1">
      <alignment vertical="center"/>
      <protection locked="0"/>
    </xf>
    <xf numFmtId="0" fontId="163" fillId="0" borderId="0" xfId="0" applyFont="1" applyBorder="1" applyAlignment="1" applyProtection="1">
      <alignment vertical="center"/>
      <protection locked="0"/>
    </xf>
    <xf numFmtId="0" fontId="164" fillId="0" borderId="0" xfId="0" applyFont="1" applyBorder="1" applyAlignment="1" applyProtection="1">
      <alignment vertical="center"/>
      <protection locked="0"/>
    </xf>
    <xf numFmtId="0" fontId="166" fillId="0" borderId="0" xfId="0" applyFont="1" applyBorder="1" applyAlignment="1" applyProtection="1">
      <alignment vertical="center"/>
      <protection locked="0"/>
    </xf>
    <xf numFmtId="0" fontId="167" fillId="0" borderId="0" xfId="0" applyFont="1" applyBorder="1" applyAlignment="1" applyProtection="1">
      <alignment vertical="center"/>
      <protection locked="0"/>
    </xf>
    <xf numFmtId="0" fontId="168" fillId="0" borderId="0" xfId="0" applyFont="1" applyBorder="1" applyAlignment="1" applyProtection="1">
      <alignment vertical="center"/>
      <protection locked="0"/>
    </xf>
    <xf numFmtId="0" fontId="169" fillId="0" borderId="0" xfId="0" applyFont="1" applyBorder="1" applyAlignment="1" applyProtection="1">
      <alignment vertical="center"/>
      <protection locked="0"/>
    </xf>
    <xf numFmtId="0" fontId="170" fillId="0" borderId="0" xfId="0" applyFont="1" applyBorder="1" applyAlignment="1" applyProtection="1">
      <alignment vertical="center"/>
      <protection locked="0"/>
    </xf>
    <xf numFmtId="0" fontId="171" fillId="0" borderId="0" xfId="0" applyFont="1" applyBorder="1" applyAlignment="1" applyProtection="1">
      <alignment vertical="center"/>
      <protection locked="0"/>
    </xf>
    <xf numFmtId="0" fontId="172" fillId="0" borderId="0" xfId="0" applyFont="1" applyBorder="1" applyAlignment="1" applyProtection="1">
      <alignment vertical="center"/>
      <protection locked="0"/>
    </xf>
    <xf numFmtId="0" fontId="173" fillId="0" borderId="0" xfId="0" applyFont="1" applyBorder="1" applyAlignment="1" applyProtection="1">
      <alignment vertical="center"/>
      <protection locked="0"/>
    </xf>
    <xf numFmtId="0" fontId="174" fillId="0" borderId="0" xfId="0" applyFont="1" applyBorder="1" applyAlignment="1" applyProtection="1">
      <alignment vertical="center"/>
      <protection locked="0"/>
    </xf>
    <xf numFmtId="0" fontId="175" fillId="0" borderId="0" xfId="0" applyFont="1" applyBorder="1" applyAlignment="1" applyProtection="1">
      <alignment vertical="center"/>
      <protection locked="0"/>
    </xf>
    <xf numFmtId="0" fontId="176" fillId="0" borderId="0" xfId="0" applyFont="1" applyBorder="1" applyAlignment="1" applyProtection="1">
      <alignment vertical="center"/>
      <protection locked="0"/>
    </xf>
    <xf numFmtId="0" fontId="177" fillId="0" borderId="0" xfId="0" applyFont="1" applyBorder="1" applyAlignment="1" applyProtection="1">
      <alignment vertical="center"/>
      <protection locked="0"/>
    </xf>
    <xf numFmtId="0" fontId="178" fillId="0" borderId="0" xfId="0" applyFont="1" applyBorder="1" applyAlignment="1" applyProtection="1">
      <alignment vertical="center"/>
      <protection locked="0"/>
    </xf>
    <xf numFmtId="0" fontId="179" fillId="0" borderId="0" xfId="0" applyFont="1" applyBorder="1" applyAlignment="1" applyProtection="1">
      <alignment vertical="center"/>
      <protection locked="0"/>
    </xf>
    <xf numFmtId="0" fontId="180" fillId="0" borderId="0" xfId="0" applyFont="1" applyBorder="1" applyAlignment="1" applyProtection="1">
      <alignment vertical="center"/>
      <protection locked="0"/>
    </xf>
    <xf numFmtId="0" fontId="181" fillId="0" borderId="0" xfId="0" applyFont="1" applyBorder="1" applyAlignment="1" applyProtection="1">
      <alignment vertical="center"/>
      <protection locked="0"/>
    </xf>
    <xf numFmtId="0" fontId="182" fillId="0" borderId="0" xfId="0" applyFont="1" applyBorder="1" applyAlignment="1" applyProtection="1">
      <alignment vertical="center"/>
      <protection locked="0"/>
    </xf>
    <xf numFmtId="0" fontId="183" fillId="0" borderId="0" xfId="0" applyFont="1" applyBorder="1" applyAlignment="1" applyProtection="1">
      <alignment vertical="center"/>
      <protection locked="0"/>
    </xf>
    <xf numFmtId="0" fontId="184" fillId="0" borderId="0" xfId="0" applyFont="1" applyBorder="1" applyAlignment="1" applyProtection="1">
      <alignment vertical="center"/>
      <protection locked="0"/>
    </xf>
    <xf numFmtId="0" fontId="185" fillId="0" borderId="0" xfId="0" applyFont="1" applyBorder="1" applyAlignment="1" applyProtection="1">
      <alignment vertical="center"/>
      <protection locked="0"/>
    </xf>
    <xf numFmtId="0" fontId="186" fillId="0" borderId="0" xfId="0" applyFont="1" applyBorder="1" applyAlignment="1" applyProtection="1">
      <alignment vertical="center"/>
      <protection locked="0"/>
    </xf>
    <xf numFmtId="0" fontId="187" fillId="0" borderId="0" xfId="0" applyFont="1" applyBorder="1" applyAlignment="1" applyProtection="1">
      <alignment vertical="center"/>
      <protection locked="0"/>
    </xf>
    <xf numFmtId="0" fontId="188" fillId="0" borderId="0" xfId="0" applyFont="1" applyBorder="1" applyAlignment="1" applyProtection="1">
      <alignment vertical="center"/>
      <protection locked="0"/>
    </xf>
    <xf numFmtId="0" fontId="189" fillId="0" borderId="0" xfId="0" applyFont="1" applyBorder="1" applyAlignment="1" applyProtection="1">
      <alignment vertical="center"/>
      <protection locked="0"/>
    </xf>
    <xf numFmtId="0" fontId="190" fillId="0" borderId="0" xfId="0" applyFont="1" applyBorder="1" applyAlignment="1" applyProtection="1">
      <alignment vertical="center"/>
      <protection locked="0"/>
    </xf>
    <xf numFmtId="0" fontId="191" fillId="0" borderId="0" xfId="0" applyFont="1" applyBorder="1" applyAlignment="1" applyProtection="1">
      <alignment vertical="center"/>
      <protection locked="0"/>
    </xf>
    <xf numFmtId="0" fontId="192" fillId="0" borderId="0" xfId="0" applyFont="1" applyBorder="1" applyAlignment="1" applyProtection="1">
      <alignment vertical="center"/>
      <protection locked="0"/>
    </xf>
    <xf numFmtId="0" fontId="193" fillId="0" borderId="0" xfId="0" applyFont="1" applyBorder="1" applyAlignment="1" applyProtection="1">
      <alignment vertical="center"/>
      <protection locked="0"/>
    </xf>
    <xf numFmtId="0" fontId="194" fillId="0" borderId="0" xfId="0" applyFont="1" applyBorder="1" applyAlignment="1" applyProtection="1">
      <alignment vertical="center"/>
      <protection locked="0"/>
    </xf>
    <xf numFmtId="0" fontId="195" fillId="0" borderId="0" xfId="0" applyFont="1" applyBorder="1" applyAlignment="1" applyProtection="1">
      <alignment vertical="center"/>
      <protection locked="0"/>
    </xf>
    <xf numFmtId="0" fontId="196" fillId="0" borderId="0" xfId="0" applyFont="1" applyBorder="1" applyAlignment="1" applyProtection="1">
      <alignment vertical="center"/>
      <protection locked="0"/>
    </xf>
    <xf numFmtId="0" fontId="197" fillId="0" borderId="0" xfId="0" applyFont="1" applyBorder="1" applyAlignment="1" applyProtection="1">
      <alignment vertical="center"/>
      <protection locked="0"/>
    </xf>
    <xf numFmtId="0" fontId="198" fillId="0" borderId="0" xfId="0" applyFont="1" applyBorder="1" applyAlignment="1" applyProtection="1">
      <alignment vertical="center"/>
      <protection locked="0"/>
    </xf>
    <xf numFmtId="0" fontId="199" fillId="0" borderId="0" xfId="0" applyFont="1" applyBorder="1" applyAlignment="1" applyProtection="1">
      <alignment vertical="center"/>
      <protection locked="0"/>
    </xf>
    <xf numFmtId="0" fontId="200" fillId="0" borderId="0" xfId="0" applyFont="1" applyBorder="1" applyAlignment="1" applyProtection="1">
      <alignment vertical="center"/>
      <protection locked="0"/>
    </xf>
    <xf numFmtId="0" fontId="201" fillId="0" borderId="0" xfId="0" applyFont="1" applyBorder="1" applyAlignment="1" applyProtection="1">
      <alignment vertical="center"/>
      <protection locked="0"/>
    </xf>
    <xf numFmtId="0" fontId="202" fillId="0" borderId="0" xfId="0" applyFont="1" applyBorder="1" applyAlignment="1" applyProtection="1">
      <alignment vertical="center"/>
      <protection locked="0"/>
    </xf>
    <xf numFmtId="0" fontId="203" fillId="0" borderId="0" xfId="0" applyFont="1" applyBorder="1" applyAlignment="1" applyProtection="1">
      <alignment vertical="center"/>
      <protection locked="0"/>
    </xf>
    <xf numFmtId="0" fontId="204" fillId="12" borderId="0" xfId="0" applyFont="1" applyFill="1" applyBorder="1" applyAlignment="1" applyProtection="1">
      <alignment vertical="center"/>
      <protection locked="0"/>
    </xf>
    <xf numFmtId="0" fontId="205" fillId="0" borderId="0" xfId="0" applyFont="1" applyBorder="1" applyAlignment="1" applyProtection="1">
      <alignment vertical="center"/>
      <protection locked="0"/>
    </xf>
    <xf numFmtId="0" fontId="206" fillId="0" borderId="0" xfId="0" applyFont="1" applyBorder="1" applyAlignment="1" applyProtection="1">
      <alignment vertical="center"/>
      <protection locked="0"/>
    </xf>
    <xf numFmtId="0" fontId="207" fillId="0" borderId="0" xfId="0" applyFont="1" applyBorder="1" applyAlignment="1" applyProtection="1">
      <alignment vertical="center"/>
      <protection locked="0"/>
    </xf>
    <xf numFmtId="0" fontId="208" fillId="0" borderId="0" xfId="0" applyFont="1" applyBorder="1" applyAlignment="1" applyProtection="1">
      <alignment vertical="center"/>
      <protection locked="0"/>
    </xf>
    <xf numFmtId="0" fontId="209" fillId="0" borderId="0" xfId="0" applyFont="1" applyBorder="1" applyAlignment="1" applyProtection="1">
      <alignment vertical="center"/>
      <protection locked="0"/>
    </xf>
    <xf numFmtId="0" fontId="210" fillId="0" borderId="0" xfId="0" applyFont="1" applyBorder="1" applyAlignment="1" applyProtection="1">
      <alignment vertical="center"/>
      <protection locked="0"/>
    </xf>
    <xf numFmtId="0" fontId="211" fillId="0" borderId="0" xfId="0" applyFont="1" applyBorder="1" applyAlignment="1" applyProtection="1">
      <alignment vertical="center"/>
      <protection locked="0"/>
    </xf>
    <xf numFmtId="0" fontId="212" fillId="0" borderId="0" xfId="0" applyFont="1" applyBorder="1" applyAlignment="1" applyProtection="1">
      <alignment vertical="center"/>
      <protection locked="0"/>
    </xf>
    <xf numFmtId="0" fontId="213" fillId="0" borderId="0" xfId="0" applyFont="1" applyBorder="1" applyAlignment="1" applyProtection="1">
      <alignment vertical="center"/>
      <protection locked="0"/>
    </xf>
    <xf numFmtId="0" fontId="214" fillId="0" borderId="0" xfId="0" applyFont="1" applyBorder="1" applyAlignment="1" applyProtection="1">
      <alignment vertical="center"/>
      <protection locked="0"/>
    </xf>
    <xf numFmtId="0" fontId="215" fillId="0" borderId="0" xfId="0" applyFont="1" applyBorder="1" applyAlignment="1" applyProtection="1">
      <alignment vertical="center"/>
      <protection locked="0"/>
    </xf>
    <xf numFmtId="0" fontId="216" fillId="0" borderId="0" xfId="0" applyFont="1" applyBorder="1" applyAlignment="1" applyProtection="1">
      <alignment vertical="center"/>
      <protection locked="0"/>
    </xf>
    <xf numFmtId="0" fontId="217" fillId="0" borderId="0" xfId="0" applyFont="1" applyBorder="1" applyAlignment="1" applyProtection="1">
      <alignment vertical="center"/>
      <protection locked="0"/>
    </xf>
    <xf numFmtId="0" fontId="218" fillId="0" borderId="0" xfId="0" applyFont="1" applyBorder="1" applyAlignment="1" applyProtection="1">
      <alignment vertical="center"/>
      <protection locked="0"/>
    </xf>
    <xf numFmtId="0" fontId="219" fillId="0" borderId="0" xfId="0" applyFont="1" applyBorder="1" applyAlignment="1" applyProtection="1">
      <alignment vertical="center"/>
      <protection locked="0"/>
    </xf>
    <xf numFmtId="0" fontId="220" fillId="0" borderId="0" xfId="0" applyFont="1" applyBorder="1" applyAlignment="1" applyProtection="1">
      <alignment vertical="center"/>
      <protection locked="0"/>
    </xf>
    <xf numFmtId="0" fontId="221" fillId="0" borderId="0" xfId="0" applyFont="1" applyBorder="1" applyAlignment="1" applyProtection="1">
      <alignment vertical="center"/>
      <protection locked="0"/>
    </xf>
    <xf numFmtId="0" fontId="222" fillId="0" borderId="0" xfId="0" applyFont="1" applyBorder="1" applyAlignment="1" applyProtection="1">
      <alignment vertical="center"/>
      <protection locked="0"/>
    </xf>
    <xf numFmtId="0" fontId="223" fillId="0" borderId="0" xfId="0" applyFont="1" applyBorder="1" applyAlignment="1" applyProtection="1">
      <alignment vertical="center"/>
      <protection locked="0"/>
    </xf>
    <xf numFmtId="0" fontId="224" fillId="0" borderId="0" xfId="0" applyFont="1" applyBorder="1" applyAlignment="1" applyProtection="1">
      <alignment vertical="center"/>
      <protection locked="0"/>
    </xf>
    <xf numFmtId="0" fontId="225" fillId="0" borderId="0" xfId="0" applyFont="1" applyBorder="1" applyAlignment="1" applyProtection="1">
      <alignment vertical="center"/>
      <protection locked="0"/>
    </xf>
    <xf numFmtId="0" fontId="226" fillId="0" borderId="0" xfId="0" applyFont="1" applyBorder="1" applyAlignment="1" applyProtection="1">
      <alignment vertical="center"/>
      <protection locked="0"/>
    </xf>
    <xf numFmtId="0" fontId="227" fillId="0" borderId="0" xfId="0" applyFont="1" applyBorder="1" applyAlignment="1" applyProtection="1">
      <alignment vertical="center"/>
      <protection locked="0"/>
    </xf>
    <xf numFmtId="0" fontId="228" fillId="0" borderId="0" xfId="0" applyFont="1" applyBorder="1" applyAlignment="1" applyProtection="1">
      <alignment vertical="center"/>
      <protection locked="0"/>
    </xf>
    <xf numFmtId="0" fontId="229" fillId="0" borderId="0" xfId="0" applyFont="1" applyBorder="1" applyAlignment="1" applyProtection="1">
      <alignment vertical="center"/>
      <protection locked="0"/>
    </xf>
    <xf numFmtId="0" fontId="230" fillId="0" borderId="0" xfId="0" applyFont="1" applyBorder="1" applyAlignment="1" applyProtection="1">
      <alignment vertical="center"/>
      <protection locked="0"/>
    </xf>
    <xf numFmtId="0" fontId="231" fillId="0" borderId="0" xfId="0" applyFont="1" applyBorder="1" applyAlignment="1" applyProtection="1">
      <alignment vertical="center"/>
      <protection locked="0"/>
    </xf>
    <xf numFmtId="0" fontId="232" fillId="0" borderId="0" xfId="0" applyFont="1" applyBorder="1" applyAlignment="1" applyProtection="1">
      <alignment vertical="center"/>
      <protection locked="0"/>
    </xf>
    <xf numFmtId="0" fontId="233" fillId="0" borderId="0" xfId="0" applyFont="1" applyBorder="1" applyAlignment="1" applyProtection="1">
      <alignment vertical="center"/>
      <protection locked="0"/>
    </xf>
    <xf numFmtId="0" fontId="234" fillId="0" borderId="0" xfId="0" applyFont="1" applyBorder="1" applyAlignment="1" applyProtection="1">
      <alignment vertical="center"/>
      <protection locked="0"/>
    </xf>
    <xf numFmtId="0" fontId="235" fillId="0" borderId="0" xfId="0" applyFont="1" applyBorder="1" applyAlignment="1" applyProtection="1">
      <alignment vertical="center"/>
      <protection locked="0"/>
    </xf>
    <xf numFmtId="0" fontId="236" fillId="0" borderId="0" xfId="0" applyFont="1" applyBorder="1" applyAlignment="1" applyProtection="1">
      <alignment vertical="center"/>
      <protection locked="0"/>
    </xf>
    <xf numFmtId="0" fontId="237" fillId="0" borderId="0" xfId="0" applyFont="1" applyBorder="1" applyAlignment="1" applyProtection="1">
      <alignment vertical="center"/>
      <protection locked="0"/>
    </xf>
    <xf numFmtId="0" fontId="238" fillId="0" borderId="0" xfId="0" applyFont="1" applyBorder="1" applyAlignment="1" applyProtection="1">
      <alignment vertical="center"/>
      <protection locked="0"/>
    </xf>
    <xf numFmtId="0" fontId="239" fillId="0" borderId="0" xfId="0" applyFont="1" applyBorder="1" applyAlignment="1" applyProtection="1">
      <alignment vertical="center"/>
      <protection locked="0"/>
    </xf>
    <xf numFmtId="0" fontId="240" fillId="0" borderId="0" xfId="0" applyFont="1" applyBorder="1" applyAlignment="1" applyProtection="1">
      <alignment vertical="center"/>
      <protection locked="0"/>
    </xf>
    <xf numFmtId="0" fontId="241" fillId="0" borderId="0" xfId="0" applyFont="1" applyBorder="1" applyAlignment="1" applyProtection="1">
      <alignment vertical="center"/>
      <protection locked="0"/>
    </xf>
    <xf numFmtId="0" fontId="242" fillId="0" borderId="0" xfId="0" applyFont="1" applyBorder="1" applyAlignment="1" applyProtection="1">
      <alignment vertical="center"/>
      <protection locked="0"/>
    </xf>
    <xf numFmtId="0" fontId="243" fillId="0" borderId="0" xfId="0" applyFont="1" applyBorder="1" applyAlignment="1" applyProtection="1">
      <alignment vertical="center"/>
      <protection locked="0"/>
    </xf>
    <xf numFmtId="0" fontId="244" fillId="0" borderId="0" xfId="0" applyFont="1" applyBorder="1" applyAlignment="1" applyProtection="1">
      <alignment vertical="center"/>
      <protection locked="0"/>
    </xf>
    <xf numFmtId="0" fontId="245" fillId="0" borderId="0" xfId="0" applyFont="1" applyBorder="1" applyAlignment="1" applyProtection="1">
      <alignment vertical="center"/>
      <protection locked="0"/>
    </xf>
    <xf numFmtId="0" fontId="246" fillId="0" borderId="0" xfId="0" applyFont="1" applyBorder="1" applyAlignment="1" applyProtection="1">
      <alignment vertical="center"/>
      <protection locked="0"/>
    </xf>
    <xf numFmtId="0" fontId="247" fillId="0" borderId="0" xfId="0" applyFont="1" applyBorder="1" applyAlignment="1" applyProtection="1">
      <alignment vertical="center"/>
      <protection locked="0"/>
    </xf>
    <xf numFmtId="0" fontId="248" fillId="0" borderId="0" xfId="0" applyFont="1" applyBorder="1" applyAlignment="1" applyProtection="1">
      <alignment vertical="center"/>
      <protection locked="0"/>
    </xf>
    <xf numFmtId="0" fontId="249" fillId="0" borderId="0" xfId="0" applyFont="1" applyBorder="1" applyAlignment="1" applyProtection="1">
      <alignment vertical="center"/>
      <protection locked="0"/>
    </xf>
    <xf numFmtId="0" fontId="250" fillId="0" borderId="0" xfId="0" applyFont="1" applyBorder="1" applyAlignment="1" applyProtection="1">
      <alignment vertical="center"/>
      <protection locked="0"/>
    </xf>
    <xf numFmtId="0" fontId="251" fillId="0" borderId="0" xfId="0" applyFont="1" applyBorder="1" applyAlignment="1" applyProtection="1">
      <alignment vertical="center"/>
      <protection locked="0"/>
    </xf>
    <xf numFmtId="0" fontId="252" fillId="0" borderId="0" xfId="0" applyFont="1" applyBorder="1" applyAlignment="1" applyProtection="1">
      <alignment vertical="center"/>
      <protection locked="0"/>
    </xf>
    <xf numFmtId="0" fontId="253" fillId="0" borderId="0" xfId="0" applyFont="1" applyBorder="1" applyAlignment="1" applyProtection="1">
      <alignment vertical="center"/>
      <protection locked="0"/>
    </xf>
    <xf numFmtId="0" fontId="254" fillId="0" borderId="0" xfId="0" applyFont="1" applyBorder="1" applyAlignment="1" applyProtection="1">
      <alignment vertical="center"/>
      <protection locked="0"/>
    </xf>
    <xf numFmtId="0" fontId="255" fillId="0" borderId="0" xfId="0" applyFont="1" applyBorder="1" applyAlignment="1" applyProtection="1">
      <alignment vertical="center"/>
      <protection locked="0"/>
    </xf>
    <xf numFmtId="0" fontId="256" fillId="0" borderId="0" xfId="0" applyFont="1" applyBorder="1" applyAlignment="1" applyProtection="1">
      <alignment vertical="center"/>
      <protection locked="0"/>
    </xf>
    <xf numFmtId="14" fontId="4" fillId="0" borderId="0" xfId="0" applyNumberFormat="1" applyFont="1" applyBorder="1" applyAlignment="1" applyProtection="1">
      <alignment vertical="center"/>
      <protection locked="0"/>
    </xf>
    <xf numFmtId="14" fontId="17" fillId="11" borderId="0" xfId="0" applyNumberFormat="1" applyFont="1" applyFill="1" applyBorder="1" applyAlignment="1" applyProtection="1">
      <alignment vertical="center"/>
      <protection locked="0"/>
    </xf>
    <xf numFmtId="14" fontId="62" fillId="12" borderId="0" xfId="0" applyNumberFormat="1" applyFont="1" applyFill="1" applyBorder="1" applyAlignment="1" applyProtection="1">
      <alignment vertical="center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5" fillId="0" borderId="0" xfId="0" applyFont="1" applyBorder="1" applyAlignment="1" applyProtection="1">
      <alignment vertical="center"/>
      <protection locked="0"/>
    </xf>
    <xf numFmtId="0" fontId="13" fillId="0" borderId="2" xfId="0" applyFont="1" applyBorder="1" applyAlignment="1" applyProtection="1">
      <alignment vertical="center"/>
      <protection locked="0"/>
    </xf>
    <xf numFmtId="0" fontId="1" fillId="2" borderId="0" xfId="0" applyFont="1" applyFill="1" applyBorder="1" applyAlignment="1" applyProtection="1">
      <alignment horizontal="left" vertical="center"/>
      <protection locked="0"/>
    </xf>
    <xf numFmtId="0" fontId="14" fillId="0" borderId="1" xfId="0" applyFont="1" applyBorder="1" applyAlignment="1" applyProtection="1">
      <alignment horizontal="right" vertical="center"/>
      <protection locked="0"/>
    </xf>
    <xf numFmtId="0" fontId="4" fillId="0" borderId="1" xfId="0" applyFont="1" applyBorder="1" applyAlignment="1" applyProtection="1">
      <alignment vertical="center"/>
      <protection locked="0"/>
    </xf>
    <xf numFmtId="165" fontId="0" fillId="0" borderId="0" xfId="0" applyNumberFormat="1"/>
    <xf numFmtId="0" fontId="0" fillId="0" borderId="0" xfId="0"/>
    <xf numFmtId="44" fontId="0" fillId="0" borderId="0" xfId="1" applyFont="1"/>
    <xf numFmtId="0" fontId="4" fillId="0" borderId="0" xfId="0" applyNumberFormat="1" applyFont="1" applyBorder="1" applyAlignment="1" applyProtection="1">
      <alignment vertical="center"/>
      <protection locked="0"/>
    </xf>
    <xf numFmtId="0" fontId="73" fillId="12" borderId="0" xfId="0" applyNumberFormat="1" applyFont="1" applyFill="1" applyBorder="1" applyAlignment="1" applyProtection="1">
      <alignment vertical="center"/>
      <protection locked="0"/>
    </xf>
    <xf numFmtId="166" fontId="0" fillId="0" borderId="0" xfId="2" applyNumberFormat="1" applyFont="1"/>
    <xf numFmtId="166" fontId="0" fillId="0" borderId="0" xfId="0" applyNumberFormat="1"/>
    <xf numFmtId="0" fontId="0" fillId="0" borderId="0" xfId="0" applyAlignment="1">
      <alignment horizontal="center"/>
    </xf>
    <xf numFmtId="44" fontId="0" fillId="0" borderId="0" xfId="1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4" fontId="0" fillId="0" borderId="0" xfId="0" applyNumberFormat="1"/>
    <xf numFmtId="1" fontId="0" fillId="0" borderId="0" xfId="0" applyNumberFormat="1"/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2" fillId="10" borderId="1" xfId="0" applyFont="1" applyFill="1" applyBorder="1" applyAlignment="1" applyProtection="1">
      <alignment horizontal="center" vertical="center" wrapText="1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10" fillId="8" borderId="1" xfId="0" applyFont="1" applyFill="1" applyBorder="1" applyAlignment="1" applyProtection="1">
      <alignment horizontal="center" vertical="center" wrapText="1"/>
      <protection locked="0"/>
    </xf>
  </cellXfs>
  <cellStyles count="3">
    <cellStyle name="Moeda" xfId="1" builtinId="4"/>
    <cellStyle name="Normal" xfId="0" builtinId="0"/>
    <cellStyle name="Porcentagem" xfId="2" builtinId="5"/>
  </cellStyles>
  <dxfs count="3">
    <dxf>
      <numFmt numFmtId="1" formatCode="0"/>
    </dxf>
    <dxf>
      <numFmt numFmtId="34" formatCode="_-&quot;R$&quot;\ * #,##0.00_-;\-&quot;R$&quot;\ * #,##0.00_-;_-&quot;R$&quot;\ * &quot;-&quot;??_-;_-@_-"/>
    </dxf>
    <dxf>
      <numFmt numFmtId="165" formatCode="&quot;R$&quot;\ 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rique/Documents/Henrique/Trust%20Parts/Mercado%20Livre/CMV%20mercadoria%20MERCADO%20LIVRE%20TRUST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den"/>
      <sheetName val="Anúncios"/>
      <sheetName val="CMV"/>
      <sheetName val="O que não vendeu ML ABRIL 2023"/>
      <sheetName val="Vendas ABRIL"/>
    </sheetNames>
    <sheetDataSet>
      <sheetData sheetId="0"/>
      <sheetData sheetId="1"/>
      <sheetData sheetId="2">
        <row r="2">
          <cell r="A2" t="str">
            <v>FTK44008-AMW</v>
          </cell>
          <cell r="B2" t="str">
            <v>Bucha Bandeja</v>
          </cell>
          <cell r="C2" t="str">
            <v>SIMPLES</v>
          </cell>
          <cell r="D2" t="str">
            <v>Bucha Central Bandeja Dianteira Dodge Journey 2007 Em Diante</v>
          </cell>
          <cell r="E2" t="str">
            <v>AMW</v>
          </cell>
          <cell r="G2">
            <v>7.9059999999999997</v>
          </cell>
        </row>
        <row r="3">
          <cell r="A3" t="str">
            <v>PARFTK77001-AMW</v>
          </cell>
          <cell r="B3" t="str">
            <v>Bucha Bandeja</v>
          </cell>
          <cell r="C3" t="str">
            <v>KIT</v>
          </cell>
          <cell r="D3" t="str">
            <v>Par Bucha Dianteira Da Bandeja Dianteira Berlingo</v>
          </cell>
          <cell r="E3" t="str">
            <v>AMW</v>
          </cell>
          <cell r="G3">
            <v>11.611199999999998</v>
          </cell>
        </row>
        <row r="4">
          <cell r="A4" t="str">
            <v>PARFTK77503-AMW</v>
          </cell>
          <cell r="B4" t="str">
            <v>Bucha Bandeja</v>
          </cell>
          <cell r="C4" t="str">
            <v>KIT</v>
          </cell>
          <cell r="D4" t="str">
            <v>Par Bucha Da Bandeja Dianteira Kangoo 1997 Em Diante</v>
          </cell>
          <cell r="E4" t="str">
            <v>AMW</v>
          </cell>
          <cell r="G4">
            <v>19.635200000000001</v>
          </cell>
        </row>
        <row r="5">
          <cell r="A5" t="str">
            <v>PARFTK33006-AMW</v>
          </cell>
          <cell r="B5" t="str">
            <v>Bucha Bandeja</v>
          </cell>
          <cell r="C5" t="str">
            <v>KIT</v>
          </cell>
          <cell r="D5" t="str">
            <v>Par Bucha Do Braço Superior Dianteiro Explorer 96 97</v>
          </cell>
          <cell r="E5" t="str">
            <v>AMW</v>
          </cell>
          <cell r="G5">
            <v>25.015999999999998</v>
          </cell>
        </row>
        <row r="6">
          <cell r="A6" t="str">
            <v>KITFTK33006-AMW</v>
          </cell>
          <cell r="B6" t="str">
            <v>Bucha Bandeja</v>
          </cell>
          <cell r="C6" t="str">
            <v>KIT</v>
          </cell>
          <cell r="D6" t="str">
            <v>Kit 4 Buchas Do Braço Superior Dianteiro Ranger 95 A 11</v>
          </cell>
          <cell r="E6" t="str">
            <v>AMW</v>
          </cell>
          <cell r="G6">
            <v>50.031999999999996</v>
          </cell>
        </row>
        <row r="7">
          <cell r="A7" t="str">
            <v>PARFTK44002/03-AMW</v>
          </cell>
          <cell r="B7" t="str">
            <v>Bucha Bandeja</v>
          </cell>
          <cell r="C7" t="str">
            <v>KIT</v>
          </cell>
          <cell r="D7" t="str">
            <v>Par Bucha Lado Esquerdo Bandeja Dianteira Tempra 93 Diante</v>
          </cell>
          <cell r="E7" t="str">
            <v>AMW</v>
          </cell>
          <cell r="G7">
            <v>51.518799999999992</v>
          </cell>
        </row>
        <row r="8">
          <cell r="A8" t="str">
            <v>FTK44002-AMW</v>
          </cell>
          <cell r="B8" t="str">
            <v>Bucha Bandeja</v>
          </cell>
          <cell r="C8" t="str">
            <v>SIMPLES</v>
          </cell>
          <cell r="D8" t="str">
            <v>Bucha Ambos Lados Bandeja Dianteira Tipo 1993 A 1997</v>
          </cell>
          <cell r="E8" t="str">
            <v>AMW</v>
          </cell>
        </row>
        <row r="9">
          <cell r="A9" t="str">
            <v>FTK11004-AMW</v>
          </cell>
          <cell r="B9" t="str">
            <v>Bucha Bandeja</v>
          </cell>
          <cell r="C9" t="str">
            <v>SIMPLES</v>
          </cell>
          <cell r="D9" t="str">
            <v>Bucha Dianteira Da Bandeja Dianteira Nivus 2020 Em Diante</v>
          </cell>
          <cell r="E9" t="str">
            <v>AMW</v>
          </cell>
        </row>
        <row r="10">
          <cell r="A10" t="str">
            <v>FTK44006-AMW</v>
          </cell>
          <cell r="B10" t="str">
            <v>Bucha Bandeja</v>
          </cell>
          <cell r="C10" t="str">
            <v>SIMPLES</v>
          </cell>
          <cell r="D10" t="str">
            <v>Bucha Direita Traseira Bandeja Dianteira Tipo 93 A 97</v>
          </cell>
          <cell r="E10" t="str">
            <v>AMW</v>
          </cell>
        </row>
        <row r="11">
          <cell r="A11" t="str">
            <v>FTK44003-AMW</v>
          </cell>
          <cell r="B11" t="str">
            <v>Bucha Bandeja</v>
          </cell>
          <cell r="C11" t="str">
            <v>SIMPLES</v>
          </cell>
          <cell r="D11" t="str">
            <v>Bucha Esquerda Traseira Bandeja Dianteira Tipo 1993 A 1997</v>
          </cell>
          <cell r="E11" t="str">
            <v>AMW</v>
          </cell>
        </row>
        <row r="12">
          <cell r="A12" t="str">
            <v>FTK88002-AMW</v>
          </cell>
          <cell r="B12" t="str">
            <v>Bucha Bandeja</v>
          </cell>
          <cell r="C12" t="str">
            <v>SIMPLES</v>
          </cell>
          <cell r="D12" t="str">
            <v>Bucha Traseira Da Bandeja Dianteira C4 2007 A 2019</v>
          </cell>
          <cell r="E12" t="str">
            <v>AMW</v>
          </cell>
        </row>
        <row r="13">
          <cell r="A13" t="str">
            <v>FTK11006-AMW</v>
          </cell>
          <cell r="B13" t="str">
            <v>Bucha Bandeja</v>
          </cell>
          <cell r="C13" t="str">
            <v>SIMPLES</v>
          </cell>
          <cell r="D13" t="str">
            <v>Bucha Traseira Da Bandeja Dianteira Golf 1999 A 2007</v>
          </cell>
          <cell r="E13" t="str">
            <v>AMW</v>
          </cell>
        </row>
        <row r="14">
          <cell r="A14" t="str">
            <v>FTK77002-AMW</v>
          </cell>
          <cell r="B14" t="str">
            <v>Bucha Bandeja</v>
          </cell>
          <cell r="C14" t="str">
            <v>SIMPLES</v>
          </cell>
          <cell r="D14" t="str">
            <v>Bucha Traseira Da Bandeja Dianteira Xsara 1998 A 2004</v>
          </cell>
          <cell r="E14" t="str">
            <v>AMW</v>
          </cell>
        </row>
        <row r="15">
          <cell r="A15" t="str">
            <v>KITFTK77001/02-AMW</v>
          </cell>
          <cell r="B15" t="str">
            <v>Bucha Bandeja</v>
          </cell>
          <cell r="C15" t="str">
            <v>KIT</v>
          </cell>
          <cell r="D15" t="str">
            <v>Kit 3 Buchas Da Bandeja Dianteira Picasso 2001 A 2012</v>
          </cell>
          <cell r="E15" t="str">
            <v>AMW</v>
          </cell>
        </row>
        <row r="16">
          <cell r="A16" t="str">
            <v>KITFTK44002/03/06-AMW</v>
          </cell>
          <cell r="B16" t="str">
            <v>Bucha Bandeja</v>
          </cell>
          <cell r="C16" t="str">
            <v>KIT</v>
          </cell>
          <cell r="D16" t="str">
            <v>Kit 4 Buchas Bandeja Dianteira Marea 98 Em Diante</v>
          </cell>
          <cell r="E16" t="str">
            <v>AMW</v>
          </cell>
        </row>
        <row r="17">
          <cell r="A17" t="str">
            <v>KITFTK11004/06-AMW</v>
          </cell>
          <cell r="B17" t="str">
            <v>Bucha Bandeja</v>
          </cell>
          <cell r="C17" t="str">
            <v>KIT</v>
          </cell>
          <cell r="D17" t="str">
            <v>Kit 4 Buchas Da Bandeja Dianteira Gol G5 2008 Em Diante</v>
          </cell>
          <cell r="E17" t="str">
            <v>AMW</v>
          </cell>
        </row>
        <row r="18">
          <cell r="A18" t="str">
            <v>KIT4FTK44005-AMW</v>
          </cell>
          <cell r="B18" t="str">
            <v>Bucha Bandeja</v>
          </cell>
          <cell r="C18" t="str">
            <v>KIT</v>
          </cell>
          <cell r="D18" t="str">
            <v>Kit 4 Buchas Da Bandeja Suspensão Traseira Fiat 147 83 A 86</v>
          </cell>
          <cell r="E18" t="str">
            <v>AMW</v>
          </cell>
        </row>
        <row r="19">
          <cell r="A19" t="str">
            <v>KIT1FTK77001/02-AMW</v>
          </cell>
          <cell r="B19" t="str">
            <v>Bucha Bandeja</v>
          </cell>
          <cell r="C19" t="str">
            <v>KIT</v>
          </cell>
          <cell r="D19" t="str">
            <v>Kit 6 Buchas Da Bandeja Dianteira Picasso 2001 A 2012</v>
          </cell>
          <cell r="E19" t="str">
            <v>AMW</v>
          </cell>
        </row>
        <row r="20">
          <cell r="A20" t="str">
            <v>KIT8FTK44005-AMW</v>
          </cell>
          <cell r="B20" t="str">
            <v>Bucha Bandeja</v>
          </cell>
          <cell r="C20" t="str">
            <v>KIT</v>
          </cell>
          <cell r="D20" t="str">
            <v>Kit 8 Buchas Da Bandeja Suspensão Traseira Fiat 147 83 A 86</v>
          </cell>
          <cell r="E20" t="str">
            <v>AMW</v>
          </cell>
        </row>
        <row r="21">
          <cell r="A21" t="str">
            <v>KITFTK77503-AMW</v>
          </cell>
          <cell r="B21" t="str">
            <v>Bucha Bandeja</v>
          </cell>
          <cell r="C21" t="str">
            <v>KIT</v>
          </cell>
          <cell r="D21" t="str">
            <v>Kit Bucha Da Bandeja Suspensão Dianteira Clio 1998 Em Diante</v>
          </cell>
          <cell r="E21" t="str">
            <v>AMW</v>
          </cell>
        </row>
        <row r="22">
          <cell r="A22" t="str">
            <v>PARFTK11004/06-AMW</v>
          </cell>
          <cell r="B22" t="str">
            <v>Bucha Bandeja</v>
          </cell>
          <cell r="C22" t="str">
            <v>KIT</v>
          </cell>
          <cell r="D22" t="str">
            <v>Par Bucha Da Bandeja Dianteira Gol G5 2008 Em Diante</v>
          </cell>
          <cell r="E22" t="str">
            <v>AMW</v>
          </cell>
        </row>
        <row r="23">
          <cell r="A23" t="str">
            <v>PARFTK44005-AMW</v>
          </cell>
          <cell r="B23" t="str">
            <v>Bucha Bandeja</v>
          </cell>
          <cell r="C23" t="str">
            <v>KIT</v>
          </cell>
          <cell r="D23" t="str">
            <v>Par Bucha Da Bandeja Suspensão Traseira Fiat 147 83 A 86</v>
          </cell>
          <cell r="E23" t="str">
            <v>AMW</v>
          </cell>
        </row>
        <row r="24">
          <cell r="A24" t="str">
            <v>PARFTK44002/06-AMW</v>
          </cell>
          <cell r="B24" t="str">
            <v>Bucha Bandeja</v>
          </cell>
          <cell r="C24" t="str">
            <v>KIT</v>
          </cell>
          <cell r="D24" t="str">
            <v>Par Bucha Lado Direito Bandeja Dianteira Marea 98 Em Diante</v>
          </cell>
          <cell r="E24" t="str">
            <v>AMW</v>
          </cell>
        </row>
        <row r="25">
          <cell r="A25">
            <v>66260</v>
          </cell>
          <cell r="B25" t="str">
            <v>Pastilha de Freio</v>
          </cell>
          <cell r="C25" t="str">
            <v>SIMPLES</v>
          </cell>
          <cell r="D25" t="str">
            <v>Pastilha De Freio Dianteira Novo Hb20 2016 A 2019</v>
          </cell>
          <cell r="E25" t="str">
            <v>BrasFreio</v>
          </cell>
          <cell r="G25">
            <v>28</v>
          </cell>
        </row>
        <row r="26">
          <cell r="A26">
            <v>11419</v>
          </cell>
          <cell r="B26" t="str">
            <v>Pastilha de Freio</v>
          </cell>
          <cell r="C26" t="str">
            <v>SIMPLES</v>
          </cell>
          <cell r="D26" t="str">
            <v>Pastilha De Freio Dianteira Gol G5 G6 1.0 1.6 2012 Em Diante</v>
          </cell>
          <cell r="E26" t="str">
            <v>BrasFreio</v>
          </cell>
          <cell r="G26">
            <v>32</v>
          </cell>
        </row>
        <row r="27">
          <cell r="A27">
            <v>70541</v>
          </cell>
          <cell r="B27" t="str">
            <v>Reparo alavanta Câmbio</v>
          </cell>
          <cell r="C27" t="str">
            <v>SIMPLES</v>
          </cell>
          <cell r="D27" t="str">
            <v>Kit Reparo Alavanca Câmbio Del Rey Motor Ap  1990 À 1997</v>
          </cell>
          <cell r="E27" t="str">
            <v>BRK</v>
          </cell>
          <cell r="G27">
            <v>4.76</v>
          </cell>
        </row>
        <row r="28">
          <cell r="A28">
            <v>880549</v>
          </cell>
          <cell r="B28" t="str">
            <v>Cupula alavanca</v>
          </cell>
          <cell r="C28" t="str">
            <v>SIMPLES</v>
          </cell>
          <cell r="D28" t="str">
            <v>Kit Cupula Alavanca Ré Para Trás Siena 1996 Em Diante</v>
          </cell>
          <cell r="E28" t="str">
            <v>BRK</v>
          </cell>
          <cell r="G28">
            <v>16.64</v>
          </cell>
        </row>
        <row r="29">
          <cell r="A29">
            <v>90503</v>
          </cell>
          <cell r="B29" t="str">
            <v>Reparo alavanta Câmbio</v>
          </cell>
          <cell r="C29" t="str">
            <v>SIMPLES</v>
          </cell>
          <cell r="D29" t="str">
            <v>Kit Reparo Trambulador Sandero 2007 À 2019</v>
          </cell>
          <cell r="E29" t="str">
            <v>BRK</v>
          </cell>
          <cell r="G29">
            <v>30</v>
          </cell>
        </row>
        <row r="30">
          <cell r="A30">
            <v>90500</v>
          </cell>
          <cell r="B30" t="str">
            <v>Reparo alavanta Câmbio</v>
          </cell>
          <cell r="C30" t="str">
            <v>SIMPLES</v>
          </cell>
          <cell r="D30" t="str">
            <v>Kit Reparo Trambulador Sem Mola Kangoo Todos Os Anos</v>
          </cell>
          <cell r="E30" t="str">
            <v>BRK</v>
          </cell>
          <cell r="G30">
            <v>36.282600872916177</v>
          </cell>
        </row>
        <row r="31">
          <cell r="A31">
            <v>90501</v>
          </cell>
          <cell r="B31" t="str">
            <v>Reparo alavanta Câmbio</v>
          </cell>
          <cell r="C31" t="str">
            <v>SIMPLES</v>
          </cell>
          <cell r="D31" t="str">
            <v>Kit Reparo Trambulador Com Mola Megane Até 2004</v>
          </cell>
          <cell r="E31" t="str">
            <v>BRK</v>
          </cell>
          <cell r="G31">
            <v>37.444860184650388</v>
          </cell>
        </row>
        <row r="32">
          <cell r="A32">
            <v>70526</v>
          </cell>
          <cell r="B32" t="str">
            <v>Reparo alavanta Câmbio</v>
          </cell>
          <cell r="C32" t="str">
            <v>SIMPLES</v>
          </cell>
          <cell r="D32" t="str">
            <v>Kit Alavanca Cambio Parati Cht Ap 1982 À 2005</v>
          </cell>
          <cell r="E32" t="str">
            <v>BRK</v>
          </cell>
          <cell r="G32">
            <v>42.29</v>
          </cell>
        </row>
        <row r="33">
          <cell r="A33" t="str">
            <v>70526/70541</v>
          </cell>
          <cell r="B33" t="str">
            <v>Reparo alavanta Câmbio</v>
          </cell>
          <cell r="C33" t="str">
            <v>KIT</v>
          </cell>
          <cell r="D33" t="str">
            <v>Kit Reparo Alavanca Cambio Completo Del Rey 1990 À 1997</v>
          </cell>
          <cell r="E33" t="str">
            <v>BRK</v>
          </cell>
          <cell r="G33">
            <v>47.04</v>
          </cell>
        </row>
        <row r="34">
          <cell r="A34">
            <v>112023</v>
          </cell>
          <cell r="B34" t="str">
            <v>Bandeja</v>
          </cell>
          <cell r="C34" t="str">
            <v>SIMPLES</v>
          </cell>
          <cell r="D34" t="str">
            <v>Bandeja  Esquerda Palio 1996 Á 2001 Sem Pivô</v>
          </cell>
          <cell r="E34" t="str">
            <v>Caravela Spare</v>
          </cell>
          <cell r="G34">
            <v>22</v>
          </cell>
        </row>
        <row r="35">
          <cell r="A35">
            <v>552015</v>
          </cell>
          <cell r="B35" t="str">
            <v>Bandeja</v>
          </cell>
          <cell r="C35" t="str">
            <v>SIMPLES</v>
          </cell>
          <cell r="D35" t="str">
            <v>Bandeja 307 Esquerdo 2002 Á 2012</v>
          </cell>
          <cell r="E35" t="str">
            <v>Caravela Spare</v>
          </cell>
          <cell r="G35">
            <v>66.12</v>
          </cell>
        </row>
        <row r="36">
          <cell r="A36">
            <v>662070</v>
          </cell>
          <cell r="B36" t="str">
            <v>Bandeja</v>
          </cell>
          <cell r="C36" t="str">
            <v>SIMPLES</v>
          </cell>
          <cell r="D36" t="str">
            <v>Bandeja Dianteira Direita Com Pivô Oroch 2012 A 2016</v>
          </cell>
          <cell r="E36" t="str">
            <v>Caravela Spare</v>
          </cell>
          <cell r="G36">
            <v>56.95</v>
          </cell>
        </row>
        <row r="37">
          <cell r="A37">
            <v>772058</v>
          </cell>
          <cell r="B37" t="str">
            <v>Bandeja</v>
          </cell>
          <cell r="C37" t="str">
            <v>SIMPLES</v>
          </cell>
          <cell r="D37" t="str">
            <v>Bandeja Dianteira Direita Sem Pivô Hyundai Ix35 2010 A 2015</v>
          </cell>
          <cell r="E37" t="str">
            <v>Caravela Spare</v>
          </cell>
          <cell r="G37">
            <v>22</v>
          </cell>
        </row>
        <row r="38">
          <cell r="A38">
            <v>662050</v>
          </cell>
          <cell r="B38" t="str">
            <v>Bandeja</v>
          </cell>
          <cell r="C38" t="str">
            <v>SIMPLES</v>
          </cell>
          <cell r="D38" t="str">
            <v>Bandeja Dianteira Direita Sem Pivô Sandero 2008 A 2014</v>
          </cell>
          <cell r="E38" t="str">
            <v>Caravela Spare</v>
          </cell>
          <cell r="G38">
            <v>22</v>
          </cell>
        </row>
        <row r="39">
          <cell r="A39">
            <v>882001</v>
          </cell>
          <cell r="B39" t="str">
            <v>Bandeja</v>
          </cell>
          <cell r="C39" t="str">
            <v>SIMPLES</v>
          </cell>
          <cell r="D39" t="str">
            <v>Bandeja Dianteira Esquerda Sem Pivô J3 2011 À 2015</v>
          </cell>
          <cell r="E39" t="str">
            <v>Caravela Spare</v>
          </cell>
          <cell r="G39">
            <v>22</v>
          </cell>
        </row>
        <row r="40">
          <cell r="A40">
            <v>882003</v>
          </cell>
          <cell r="B40" t="str">
            <v>Bandeja</v>
          </cell>
          <cell r="C40" t="str">
            <v>SIMPLES</v>
          </cell>
          <cell r="D40" t="str">
            <v>Bandeja Dianteira Esquerdo Com Pivô J3 2011 À 2015</v>
          </cell>
          <cell r="E40" t="str">
            <v>Caravela Spare</v>
          </cell>
          <cell r="G40">
            <v>21</v>
          </cell>
        </row>
        <row r="41">
          <cell r="A41">
            <v>332117</v>
          </cell>
          <cell r="B41" t="str">
            <v>Bandeja</v>
          </cell>
          <cell r="C41" t="str">
            <v>SIMPLES</v>
          </cell>
          <cell r="D41" t="str">
            <v>Bandeja Dianteira Inferior Esquerda Com Pivô Daewoo 97 À 02</v>
          </cell>
          <cell r="E41" t="str">
            <v>Caravela Spare</v>
          </cell>
          <cell r="G41">
            <v>21</v>
          </cell>
        </row>
        <row r="42">
          <cell r="A42">
            <v>112106</v>
          </cell>
          <cell r="B42" t="str">
            <v>Bandeja</v>
          </cell>
          <cell r="C42" t="str">
            <v>SIMPLES</v>
          </cell>
          <cell r="D42" t="str">
            <v>Bandeja Direita Com Pivô Mobi 2016 Em Diante</v>
          </cell>
          <cell r="E42" t="str">
            <v>Caravela Spare</v>
          </cell>
          <cell r="G42">
            <v>56.08</v>
          </cell>
        </row>
        <row r="43">
          <cell r="A43">
            <v>772056</v>
          </cell>
          <cell r="B43" t="str">
            <v>Bandeja</v>
          </cell>
          <cell r="C43" t="str">
            <v>SIMPLES</v>
          </cell>
          <cell r="D43" t="str">
            <v>Bandeja Direita Inferior Com Pivô Kia Cerato 2009 Em Diante</v>
          </cell>
          <cell r="E43" t="str">
            <v>Caravela Spare</v>
          </cell>
          <cell r="G43">
            <v>80.240000000000009</v>
          </cell>
        </row>
        <row r="44">
          <cell r="A44">
            <v>552010</v>
          </cell>
          <cell r="B44" t="str">
            <v>Bandeja</v>
          </cell>
          <cell r="C44" t="str">
            <v>SIMPLES</v>
          </cell>
          <cell r="D44" t="str">
            <v>Bandeja Direita Sem Pivô Citroen C3 2003 A 2012</v>
          </cell>
          <cell r="E44" t="str">
            <v>Caravela Spare</v>
          </cell>
          <cell r="G44">
            <v>57.58</v>
          </cell>
        </row>
        <row r="45">
          <cell r="A45">
            <v>552011</v>
          </cell>
          <cell r="B45" t="str">
            <v>Bandeja</v>
          </cell>
          <cell r="C45" t="str">
            <v>SIMPLES</v>
          </cell>
          <cell r="D45" t="str">
            <v>Bandeja Esquerda Sem Pivô Citroen C3 2003 A 2012</v>
          </cell>
          <cell r="E45" t="str">
            <v>Caravela Spare</v>
          </cell>
          <cell r="G45">
            <v>57.58</v>
          </cell>
        </row>
        <row r="46">
          <cell r="A46">
            <v>112053</v>
          </cell>
          <cell r="B46" t="str">
            <v>Bandeja</v>
          </cell>
          <cell r="C46" t="str">
            <v>SIMPLES</v>
          </cell>
          <cell r="D46" t="str">
            <v>Bandeja Esquerda Sem Pivô Idea Elx 2005 A 2016 Motor 1.4</v>
          </cell>
          <cell r="E46" t="str">
            <v>Caravela Spare</v>
          </cell>
          <cell r="G46">
            <v>44.174399999999999</v>
          </cell>
        </row>
        <row r="47">
          <cell r="A47">
            <v>112109</v>
          </cell>
          <cell r="B47" t="str">
            <v>Bandeja</v>
          </cell>
          <cell r="C47" t="str">
            <v>SIMPLES</v>
          </cell>
          <cell r="D47" t="str">
            <v>Bandeja Esquerda Sem Pivô Uno Vivace 2010 Em Diante</v>
          </cell>
          <cell r="E47" t="str">
            <v>Caravela Spare</v>
          </cell>
          <cell r="G47">
            <v>22</v>
          </cell>
        </row>
        <row r="48">
          <cell r="A48">
            <v>222072</v>
          </cell>
          <cell r="B48" t="str">
            <v>Bandeja</v>
          </cell>
          <cell r="C48" t="str">
            <v>SIMPLES</v>
          </cell>
          <cell r="D48" t="str">
            <v>Bandeja Fiesta 2008 A 2014 Lado Direito Sem Pivo</v>
          </cell>
          <cell r="E48" t="str">
            <v>Caravela Spare</v>
          </cell>
          <cell r="G48">
            <v>22</v>
          </cell>
        </row>
        <row r="49">
          <cell r="A49">
            <v>662041</v>
          </cell>
          <cell r="B49" t="str">
            <v>Bandeja</v>
          </cell>
          <cell r="C49" t="str">
            <v>SIMPLES</v>
          </cell>
          <cell r="D49" t="str">
            <v>Bandeja Fluence Lado Esquerdo 2011 Á 2018</v>
          </cell>
          <cell r="E49" t="str">
            <v>Caravela Spare</v>
          </cell>
          <cell r="G49">
            <v>21</v>
          </cell>
        </row>
        <row r="50">
          <cell r="A50">
            <v>442095</v>
          </cell>
          <cell r="B50" t="str">
            <v>Bandeja</v>
          </cell>
          <cell r="C50" t="str">
            <v>SIMPLES</v>
          </cell>
          <cell r="D50" t="str">
            <v>Bandeja Inferior Ambos Os Lados Crossfox  2005 Á 2013</v>
          </cell>
          <cell r="E50" t="str">
            <v>Caravela Spare</v>
          </cell>
          <cell r="G50">
            <v>21</v>
          </cell>
        </row>
        <row r="51">
          <cell r="A51" t="str">
            <v>552032/PVI0903</v>
          </cell>
          <cell r="B51" t="str">
            <v>Bandeja</v>
          </cell>
          <cell r="C51" t="str">
            <v>SIMPLES</v>
          </cell>
          <cell r="D51" t="str">
            <v>Bandeja Inferior Direita Com Pivô Citroen C3 2013 A 2022</v>
          </cell>
          <cell r="E51" t="str">
            <v>Caravela Spare</v>
          </cell>
          <cell r="G51">
            <v>23</v>
          </cell>
        </row>
        <row r="52">
          <cell r="A52">
            <v>772172</v>
          </cell>
          <cell r="B52" t="str">
            <v>Bandeja</v>
          </cell>
          <cell r="C52" t="str">
            <v>SIMPLES</v>
          </cell>
          <cell r="D52" t="str">
            <v>Bandeja Inferior Direita Com Pivô Kia Soul 2009 A 2014</v>
          </cell>
          <cell r="E52" t="str">
            <v>Caravela Spare</v>
          </cell>
          <cell r="G52">
            <v>21</v>
          </cell>
        </row>
        <row r="53">
          <cell r="A53">
            <v>332068</v>
          </cell>
          <cell r="B53" t="str">
            <v>Bandeja</v>
          </cell>
          <cell r="C53" t="str">
            <v>SIMPLES</v>
          </cell>
          <cell r="D53" t="str">
            <v>Bandeja Inferior Direita Com Pivô Meriva 2003 A 2012</v>
          </cell>
          <cell r="E53" t="str">
            <v>Caravela Spare</v>
          </cell>
          <cell r="G53">
            <v>112.845</v>
          </cell>
        </row>
        <row r="54">
          <cell r="A54">
            <v>442084</v>
          </cell>
          <cell r="B54" t="str">
            <v>Bandeja</v>
          </cell>
          <cell r="C54" t="str">
            <v>SIMPLES</v>
          </cell>
          <cell r="D54" t="str">
            <v>Bandeja Inferior Direita Com Pivô Verona 1993 A 1996</v>
          </cell>
          <cell r="E54" t="str">
            <v>Caravela Spare</v>
          </cell>
          <cell r="G54">
            <v>21</v>
          </cell>
        </row>
        <row r="55">
          <cell r="A55">
            <v>222031</v>
          </cell>
          <cell r="B55" t="str">
            <v>Bandeja</v>
          </cell>
          <cell r="C55" t="str">
            <v>SIMPLES</v>
          </cell>
          <cell r="D55" t="str">
            <v>Bandeja Inferior Direito Chapa Simples Courier Sem Pivô</v>
          </cell>
          <cell r="E55" t="str">
            <v>Caravela Spare</v>
          </cell>
          <cell r="G55">
            <v>22</v>
          </cell>
        </row>
        <row r="56">
          <cell r="A56">
            <v>772106</v>
          </cell>
          <cell r="B56" t="str">
            <v>Bandeja</v>
          </cell>
          <cell r="C56" t="str">
            <v>SIMPLES</v>
          </cell>
          <cell r="D56" t="str">
            <v>Bandeja Inferior Direito Com Pivô Grand Livina 2009 A 2014</v>
          </cell>
          <cell r="E56" t="str">
            <v>Caravela Spare</v>
          </cell>
          <cell r="G56">
            <v>83.08</v>
          </cell>
        </row>
        <row r="57">
          <cell r="A57">
            <v>772214</v>
          </cell>
          <cell r="B57" t="str">
            <v>Bandeja</v>
          </cell>
          <cell r="C57" t="str">
            <v>SIMPLES</v>
          </cell>
          <cell r="D57" t="str">
            <v>Bandeja Inferior Direito Pajero Tr4 Sem Pivô 2000 Á 2014</v>
          </cell>
          <cell r="E57" t="str">
            <v>Caravela Spare</v>
          </cell>
          <cell r="G57">
            <v>22</v>
          </cell>
        </row>
        <row r="58">
          <cell r="A58">
            <v>662061</v>
          </cell>
          <cell r="B58" t="str">
            <v>Bandeja</v>
          </cell>
          <cell r="C58" t="str">
            <v>SIMPLES</v>
          </cell>
          <cell r="D58" t="str">
            <v>Bandeja Inferior Duster Lado Motorista 2011 Á 2014 Sem Pivô</v>
          </cell>
          <cell r="E58" t="str">
            <v>Caravela Spare</v>
          </cell>
          <cell r="G58">
            <v>22</v>
          </cell>
        </row>
        <row r="59">
          <cell r="A59" t="str">
            <v>552033/PVI0903</v>
          </cell>
          <cell r="B59" t="str">
            <v>Bandeja</v>
          </cell>
          <cell r="C59" t="str">
            <v>SIMPLES</v>
          </cell>
          <cell r="D59" t="str">
            <v>Bandeja Inferior Esquerda Com Pivô Peugeot 208 2013 A 2022</v>
          </cell>
          <cell r="E59" t="str">
            <v>Caravela Spare</v>
          </cell>
          <cell r="G59">
            <v>23</v>
          </cell>
        </row>
        <row r="60">
          <cell r="A60">
            <v>112011</v>
          </cell>
          <cell r="B60" t="str">
            <v>Bandeja</v>
          </cell>
          <cell r="C60" t="str">
            <v>SIMPLES</v>
          </cell>
          <cell r="D60" t="str">
            <v>Bandeja Inferior Esquerda Fiat Tempra Sw 1995 A 2003</v>
          </cell>
          <cell r="E60" t="str">
            <v>Caravela Spare</v>
          </cell>
          <cell r="G60">
            <v>85.518799999999999</v>
          </cell>
        </row>
        <row r="61">
          <cell r="A61" t="str">
            <v>442123P</v>
          </cell>
          <cell r="B61" t="str">
            <v>Bandeja</v>
          </cell>
          <cell r="C61" t="str">
            <v>SIMPLES</v>
          </cell>
          <cell r="D61" t="str">
            <v>Bandeja Inferior Esquerda Jetta 2.0 2.5 2005 A 2010 Com Pivô</v>
          </cell>
          <cell r="E61" t="str">
            <v>Caravela Spare</v>
          </cell>
          <cell r="G61">
            <v>23</v>
          </cell>
        </row>
        <row r="62">
          <cell r="A62">
            <v>772215</v>
          </cell>
          <cell r="B62" t="str">
            <v>Bandeja</v>
          </cell>
          <cell r="C62" t="str">
            <v>SIMPLES</v>
          </cell>
          <cell r="D62" t="str">
            <v>Bandeja Inferior Esquerda Pajero Tr4 Sem Pivô 2000 Á 2014</v>
          </cell>
          <cell r="E62" t="str">
            <v>Caravela Spare</v>
          </cell>
          <cell r="G62">
            <v>22</v>
          </cell>
        </row>
        <row r="63">
          <cell r="A63">
            <v>772025</v>
          </cell>
          <cell r="B63" t="str">
            <v>Bandeja</v>
          </cell>
          <cell r="C63" t="str">
            <v>SIMPLES</v>
          </cell>
          <cell r="D63" t="str">
            <v>Bandeja Inferior Esquerda Sem Pivô New Civic 2007 A 2011</v>
          </cell>
          <cell r="E63" t="str">
            <v>Caravela Spare</v>
          </cell>
          <cell r="G63">
            <v>22</v>
          </cell>
        </row>
        <row r="64">
          <cell r="A64">
            <v>442144</v>
          </cell>
          <cell r="B64" t="str">
            <v>Bandeja</v>
          </cell>
          <cell r="C64" t="str">
            <v>SIMPLES</v>
          </cell>
          <cell r="D64" t="str">
            <v>Bandeja Inferior Esquerda Sem Pivô Polo 2017 Em Diante</v>
          </cell>
          <cell r="E64" t="str">
            <v>Caravela Spare</v>
          </cell>
          <cell r="G64">
            <v>22</v>
          </cell>
        </row>
        <row r="65">
          <cell r="A65">
            <v>442057</v>
          </cell>
          <cell r="B65" t="str">
            <v>Bandeja</v>
          </cell>
          <cell r="C65" t="str">
            <v>SIMPLES</v>
          </cell>
          <cell r="D65" t="str">
            <v>Bandeja Inferior Esquerdo Sem Pivô Audi 80 Ano 1981 A 1991</v>
          </cell>
          <cell r="E65" t="str">
            <v>Caravela Spare</v>
          </cell>
          <cell r="G65">
            <v>32.64</v>
          </cell>
        </row>
        <row r="66">
          <cell r="A66">
            <v>662060</v>
          </cell>
          <cell r="B66" t="str">
            <v>Bandeja</v>
          </cell>
          <cell r="C66" t="str">
            <v>SIMPLES</v>
          </cell>
          <cell r="D66" t="str">
            <v>Bandeja Inferior Oroch Lado Passageiro 2015 Á 2020 Sem Pivô</v>
          </cell>
          <cell r="E66" t="str">
            <v>Caravela Spare</v>
          </cell>
          <cell r="G66">
            <v>22</v>
          </cell>
        </row>
        <row r="67">
          <cell r="A67">
            <v>442092</v>
          </cell>
          <cell r="B67" t="str">
            <v>Bandeja</v>
          </cell>
          <cell r="C67" t="str">
            <v>SIMPLES</v>
          </cell>
          <cell r="D67" t="str">
            <v>Bandeja Ld Voyage G5 2008 Em Diante Com Direção Hidraulica</v>
          </cell>
          <cell r="E67" t="str">
            <v>Caravela Spare</v>
          </cell>
          <cell r="G67">
            <v>50.402000000000001</v>
          </cell>
        </row>
        <row r="68">
          <cell r="A68">
            <v>442093</v>
          </cell>
          <cell r="B68" t="str">
            <v>Bandeja</v>
          </cell>
          <cell r="C68" t="str">
            <v>SIMPLES</v>
          </cell>
          <cell r="D68" t="str">
            <v>Bandeja Le Voyage G5 2008 Em Diante Com Direção Hidraulica</v>
          </cell>
          <cell r="E68" t="str">
            <v>Caravela Spare</v>
          </cell>
          <cell r="G68">
            <v>21</v>
          </cell>
        </row>
        <row r="69">
          <cell r="A69">
            <v>772255</v>
          </cell>
          <cell r="B69" t="str">
            <v>Bandeja</v>
          </cell>
          <cell r="C69" t="str">
            <v>SIMPLES</v>
          </cell>
          <cell r="D69" t="str">
            <v>Bandeja Superior Dianteira Esquerda C Pivô Hilux 4x4 06 À 20</v>
          </cell>
          <cell r="E69" t="str">
            <v>Caravela Spare</v>
          </cell>
          <cell r="G69">
            <v>21</v>
          </cell>
        </row>
        <row r="70">
          <cell r="A70">
            <v>332110</v>
          </cell>
          <cell r="B70" t="str">
            <v>Bandeja</v>
          </cell>
          <cell r="C70" t="str">
            <v>SIMPLES</v>
          </cell>
          <cell r="D70" t="str">
            <v>Bandeja Superior Direito S10 4x2 E 4x4 1995 Á 2011</v>
          </cell>
          <cell r="E70" t="str">
            <v>Caravela Spare</v>
          </cell>
          <cell r="G70">
            <v>21</v>
          </cell>
        </row>
        <row r="71">
          <cell r="A71">
            <v>332003</v>
          </cell>
          <cell r="B71" t="str">
            <v>Bandeja</v>
          </cell>
          <cell r="C71" t="str">
            <v>SIMPLES</v>
          </cell>
          <cell r="D71" t="str">
            <v>Bandeja Superior Esquerda Chevrolet Chevette</v>
          </cell>
          <cell r="E71" t="str">
            <v>Caravela Spare</v>
          </cell>
          <cell r="G71">
            <v>22</v>
          </cell>
        </row>
        <row r="72">
          <cell r="A72" t="str">
            <v>112004b</v>
          </cell>
          <cell r="B72" t="str">
            <v>Bandeja</v>
          </cell>
          <cell r="C72" t="str">
            <v>SIMPLES</v>
          </cell>
          <cell r="D72" t="str">
            <v>Bracinho Oscilante Com Pivô E Buchas Fiat Oggi</v>
          </cell>
          <cell r="E72" t="str">
            <v>Caravela Spare</v>
          </cell>
          <cell r="G72">
            <v>20.378</v>
          </cell>
        </row>
        <row r="73">
          <cell r="A73">
            <v>112004</v>
          </cell>
          <cell r="B73" t="str">
            <v>Bandeja</v>
          </cell>
          <cell r="C73" t="str">
            <v>SIMPLES</v>
          </cell>
          <cell r="D73" t="str">
            <v>Bracinho Oscilante Com Pivô Sem Bucha Fiat Panorama</v>
          </cell>
          <cell r="E73" t="str">
            <v>Caravela Spare</v>
          </cell>
          <cell r="G73">
            <v>11</v>
          </cell>
        </row>
        <row r="74">
          <cell r="A74">
            <v>222010</v>
          </cell>
          <cell r="B74" t="str">
            <v>Bandeja</v>
          </cell>
          <cell r="C74" t="str">
            <v>SIMPLES</v>
          </cell>
          <cell r="D74" t="str">
            <v>Braço Oscilante Direito Sem Bucha Apollo 1990 A 1992</v>
          </cell>
          <cell r="E74" t="str">
            <v>Caravela Spare</v>
          </cell>
          <cell r="G74">
            <v>21</v>
          </cell>
        </row>
        <row r="75">
          <cell r="A75">
            <v>112009</v>
          </cell>
          <cell r="B75" t="str">
            <v>Bandeja</v>
          </cell>
          <cell r="C75" t="str">
            <v>SIMPLES</v>
          </cell>
          <cell r="D75" t="str">
            <v>Braço Tensor Esquerda Sem Terminal Uno Mille 1985 A 2004</v>
          </cell>
          <cell r="E75" t="str">
            <v>Caravela Spare</v>
          </cell>
          <cell r="G75">
            <v>20.878</v>
          </cell>
        </row>
        <row r="76">
          <cell r="A76">
            <v>332056</v>
          </cell>
          <cell r="B76" t="str">
            <v>Bandeja</v>
          </cell>
          <cell r="C76" t="str">
            <v>SIMPLES</v>
          </cell>
          <cell r="D76" t="str">
            <v>Morceguinho Dianteira Direita Agile 2010 A 2014</v>
          </cell>
          <cell r="E76" t="str">
            <v>Caravela Spare</v>
          </cell>
          <cell r="G76">
            <v>15.75</v>
          </cell>
        </row>
        <row r="77">
          <cell r="A77">
            <v>332052</v>
          </cell>
          <cell r="B77" t="str">
            <v>Bandeja</v>
          </cell>
          <cell r="C77" t="str">
            <v>SIMPLES</v>
          </cell>
          <cell r="D77" t="str">
            <v>Morceguinho Dianteiro Classic Lado Direito 2004 A 2015</v>
          </cell>
          <cell r="E77" t="str">
            <v>Caravela Spare</v>
          </cell>
          <cell r="G77">
            <v>13.75</v>
          </cell>
        </row>
        <row r="78">
          <cell r="A78" t="str">
            <v>772148/49</v>
          </cell>
          <cell r="B78" t="str">
            <v>Bandeja</v>
          </cell>
          <cell r="C78" t="str">
            <v>KIT</v>
          </cell>
          <cell r="D78" t="str">
            <v>Par Bandeja Dianteira Com Pivô Sportage 2011 A 2022</v>
          </cell>
          <cell r="E78" t="str">
            <v>Caravela Spare</v>
          </cell>
          <cell r="G78">
            <v>43</v>
          </cell>
        </row>
        <row r="79">
          <cell r="A79" t="str">
            <v>PAR-332080</v>
          </cell>
          <cell r="B79" t="str">
            <v>Bandeja</v>
          </cell>
          <cell r="C79" t="str">
            <v>KIT</v>
          </cell>
          <cell r="D79" t="str">
            <v>Par Bandeja Dianteira Vectra Sem Pivô 1997 Á 2011</v>
          </cell>
          <cell r="E79" t="str">
            <v>Caravela Spare</v>
          </cell>
          <cell r="G79">
            <v>167.66</v>
          </cell>
        </row>
        <row r="80">
          <cell r="A80" t="str">
            <v>PAR442066</v>
          </cell>
          <cell r="B80" t="str">
            <v>Bandeja</v>
          </cell>
          <cell r="C80" t="str">
            <v>KIT</v>
          </cell>
          <cell r="D80" t="str">
            <v>Par Bandeja Golf 1990 Á 1993</v>
          </cell>
          <cell r="E80" t="str">
            <v>Caravela Spare</v>
          </cell>
          <cell r="G80">
            <v>43</v>
          </cell>
        </row>
        <row r="81">
          <cell r="A81" t="str">
            <v>112126/27</v>
          </cell>
          <cell r="B81" t="str">
            <v>Bandeja</v>
          </cell>
          <cell r="C81" t="str">
            <v>KIT</v>
          </cell>
          <cell r="D81" t="str">
            <v>Par Bandeja Inferior Com Pivô Idea Elx 2005 A 2016</v>
          </cell>
          <cell r="E81" t="str">
            <v>Caravela Spare</v>
          </cell>
          <cell r="G81">
            <v>120</v>
          </cell>
        </row>
        <row r="82">
          <cell r="A82" t="str">
            <v>772056/57</v>
          </cell>
          <cell r="B82" t="str">
            <v>Bandeja</v>
          </cell>
          <cell r="C82" t="str">
            <v>KIT</v>
          </cell>
          <cell r="D82" t="str">
            <v>Par Bandeja Inferior Com Pivô Kia Cerato 2009 Em Diante</v>
          </cell>
          <cell r="E82" t="str">
            <v>Caravela Spare</v>
          </cell>
          <cell r="G82">
            <v>139.48000000000002</v>
          </cell>
        </row>
        <row r="83">
          <cell r="A83" t="str">
            <v>PAR772172/73</v>
          </cell>
          <cell r="B83" t="str">
            <v>Bandeja</v>
          </cell>
          <cell r="C83" t="str">
            <v>KIT</v>
          </cell>
          <cell r="D83" t="str">
            <v>Par Bandeja Inferior Com Pivô Kia Soul 2009 A 2014</v>
          </cell>
          <cell r="E83" t="str">
            <v>Caravela Spare</v>
          </cell>
          <cell r="G83">
            <v>44</v>
          </cell>
        </row>
        <row r="84">
          <cell r="A84" t="str">
            <v>PAR332067/68</v>
          </cell>
          <cell r="B84" t="str">
            <v>Bandeja</v>
          </cell>
          <cell r="C84" t="str">
            <v>KIT</v>
          </cell>
          <cell r="D84" t="str">
            <v>Par Bandeja Inferior Com Pivô Montana 2003 A 2010</v>
          </cell>
          <cell r="E84" t="str">
            <v>Caravela Spare</v>
          </cell>
          <cell r="G84">
            <v>43.5</v>
          </cell>
        </row>
        <row r="85">
          <cell r="A85" t="str">
            <v>PAR772106/07</v>
          </cell>
          <cell r="B85" t="str">
            <v>Bandeja</v>
          </cell>
          <cell r="C85" t="str">
            <v>KIT</v>
          </cell>
          <cell r="D85" t="str">
            <v>Par Bandeja Inferior Com Pivô Nissan Tiida</v>
          </cell>
          <cell r="E85" t="str">
            <v>Caravela Spare</v>
          </cell>
          <cell r="G85">
            <v>166.16</v>
          </cell>
        </row>
        <row r="86">
          <cell r="A86" t="str">
            <v>772152/53</v>
          </cell>
          <cell r="B86" t="str">
            <v>Bandeja</v>
          </cell>
          <cell r="C86" t="str">
            <v>KIT</v>
          </cell>
          <cell r="D86" t="str">
            <v>Par Bandeja Inferior Com Pivô Sorento 2009 À 2012</v>
          </cell>
          <cell r="E86" t="str">
            <v>Caravela Spare</v>
          </cell>
          <cell r="G86">
            <v>44</v>
          </cell>
        </row>
        <row r="87">
          <cell r="A87" t="str">
            <v>PAR442084/85</v>
          </cell>
          <cell r="B87" t="str">
            <v>Bandeja</v>
          </cell>
          <cell r="C87" t="str">
            <v>KIT</v>
          </cell>
          <cell r="D87" t="str">
            <v>Par Bandeja Inferior Com Pivô Verona 1993 A 1996</v>
          </cell>
          <cell r="E87" t="str">
            <v>Caravela Spare</v>
          </cell>
          <cell r="G87">
            <v>127.7</v>
          </cell>
        </row>
        <row r="88">
          <cell r="A88" t="str">
            <v>PAR442080</v>
          </cell>
          <cell r="B88" t="str">
            <v>Bandeja</v>
          </cell>
          <cell r="C88" t="str">
            <v>KIT</v>
          </cell>
          <cell r="D88" t="str">
            <v>Par Bandeja Inferior Del Rey 1984 A 1997 Sem Pivô</v>
          </cell>
          <cell r="E88" t="str">
            <v>Caravela Spare</v>
          </cell>
          <cell r="G88">
            <v>44</v>
          </cell>
        </row>
        <row r="89">
          <cell r="A89" t="str">
            <v>662060/61</v>
          </cell>
          <cell r="B89" t="str">
            <v>Bandeja</v>
          </cell>
          <cell r="C89" t="str">
            <v>KIT</v>
          </cell>
          <cell r="D89" t="str">
            <v>Par Bandeja Inferior Oroch Sem Pivô 2015 Á 2020</v>
          </cell>
          <cell r="E89" t="str">
            <v>Caravela Spare</v>
          </cell>
          <cell r="G89">
            <v>44</v>
          </cell>
        </row>
        <row r="90">
          <cell r="A90" t="str">
            <v>par772054/55</v>
          </cell>
          <cell r="B90" t="str">
            <v>Bandeja</v>
          </cell>
          <cell r="C90" t="str">
            <v>KIT</v>
          </cell>
          <cell r="D90" t="str">
            <v>Par Bandeja Inferior Sem Pivô I30 2008 A 2012</v>
          </cell>
          <cell r="E90" t="str">
            <v>Caravela Spare</v>
          </cell>
          <cell r="G90">
            <v>44</v>
          </cell>
        </row>
        <row r="91">
          <cell r="A91" t="str">
            <v>PAR442083</v>
          </cell>
          <cell r="B91" t="str">
            <v>Bandeja</v>
          </cell>
          <cell r="C91" t="str">
            <v>KIT</v>
          </cell>
          <cell r="D91" t="str">
            <v>Par Bandeja Inferior Sem Pivô Logus 1993 A 1996</v>
          </cell>
          <cell r="E91" t="str">
            <v>Caravela Spare</v>
          </cell>
          <cell r="G91">
            <v>44</v>
          </cell>
        </row>
        <row r="92">
          <cell r="A92" t="str">
            <v>par772052/53</v>
          </cell>
          <cell r="B92" t="str">
            <v>Bandeja</v>
          </cell>
          <cell r="C92" t="str">
            <v>KIT</v>
          </cell>
          <cell r="D92" t="str">
            <v>Par Bandeja Inferior Sem Pivô Sportage 2006 A 2009</v>
          </cell>
          <cell r="E92" t="str">
            <v>Caravela Spare</v>
          </cell>
          <cell r="G92">
            <v>44</v>
          </cell>
        </row>
        <row r="93">
          <cell r="A93" t="str">
            <v>112056/57</v>
          </cell>
          <cell r="B93" t="str">
            <v>Bandeja</v>
          </cell>
          <cell r="C93" t="str">
            <v>KIT</v>
          </cell>
          <cell r="D93" t="str">
            <v>Par Bandeja Sem Pivô Idea Hlx 2005 A 2016 Motor 1.8</v>
          </cell>
          <cell r="E93" t="str">
            <v>Caravela Spare</v>
          </cell>
          <cell r="G93">
            <v>90.259999999999991</v>
          </cell>
        </row>
        <row r="94">
          <cell r="A94" t="str">
            <v>332002/03</v>
          </cell>
          <cell r="B94" t="str">
            <v>Bandeja</v>
          </cell>
          <cell r="C94" t="str">
            <v>KIT</v>
          </cell>
          <cell r="D94" t="str">
            <v>Par Bandeja Superior Sem Pivô Chevy500 1984 À 1995</v>
          </cell>
          <cell r="E94" t="str">
            <v>Caravela Spare</v>
          </cell>
          <cell r="G94">
            <v>44</v>
          </cell>
        </row>
        <row r="95">
          <cell r="A95" t="str">
            <v>442081/82</v>
          </cell>
          <cell r="B95" t="str">
            <v>Bandeja</v>
          </cell>
          <cell r="C95" t="str">
            <v>KIT</v>
          </cell>
          <cell r="D95" t="str">
            <v>Par Bandeja Superior Sem Pivô Del Rey 1984 À 1991</v>
          </cell>
          <cell r="E95" t="str">
            <v>Caravela Spare</v>
          </cell>
          <cell r="G95">
            <v>62.620000000000005</v>
          </cell>
        </row>
        <row r="96">
          <cell r="A96" t="str">
            <v>par112004b</v>
          </cell>
          <cell r="B96" t="str">
            <v>Bandeja</v>
          </cell>
          <cell r="C96" t="str">
            <v>KIT</v>
          </cell>
          <cell r="D96" t="str">
            <v>Par Bracinho Oscilante Com Pivô E Buchas Fiat Oggi</v>
          </cell>
          <cell r="E96" t="str">
            <v>Caravela Spare</v>
          </cell>
          <cell r="G96">
            <v>41.256</v>
          </cell>
        </row>
        <row r="97">
          <cell r="A97" t="str">
            <v>par112004</v>
          </cell>
          <cell r="B97" t="str">
            <v>Bandeja</v>
          </cell>
          <cell r="C97" t="str">
            <v>KIT</v>
          </cell>
          <cell r="D97" t="str">
            <v>Par Bracinho Oscilante Com Pivô Sem Bucha Panorama</v>
          </cell>
          <cell r="E97" t="str">
            <v>Caravela Spare</v>
          </cell>
          <cell r="G97">
            <v>23.5</v>
          </cell>
        </row>
        <row r="98">
          <cell r="A98" t="str">
            <v>par222010/11b</v>
          </cell>
          <cell r="B98" t="str">
            <v>Bandeja</v>
          </cell>
          <cell r="C98" t="str">
            <v>KIT</v>
          </cell>
          <cell r="D98" t="str">
            <v>Par Braço Oscilante Com Bucha Escort 1983 A 1996</v>
          </cell>
          <cell r="E98" t="str">
            <v>Caravela Spare</v>
          </cell>
          <cell r="G98">
            <v>40.256</v>
          </cell>
        </row>
        <row r="99">
          <cell r="A99" t="str">
            <v>112008/09</v>
          </cell>
          <cell r="B99" t="str">
            <v>Bandeja</v>
          </cell>
          <cell r="C99" t="str">
            <v>KIT</v>
          </cell>
          <cell r="D99" t="str">
            <v>Par Braço Tensor Dianteira Sem Terminal Uno Fase I 2004 2013</v>
          </cell>
          <cell r="E99" t="str">
            <v>Caravela Spare</v>
          </cell>
          <cell r="G99">
            <v>24</v>
          </cell>
        </row>
        <row r="100">
          <cell r="A100" t="str">
            <v>PAR-PVI1021</v>
          </cell>
          <cell r="B100" t="str">
            <v>Pivô</v>
          </cell>
          <cell r="C100" t="str">
            <v>KIT</v>
          </cell>
          <cell r="D100" t="str">
            <v>Par Pivô Bandeja Inferior Ambos Lados Fiesta Street 96 À 07</v>
          </cell>
          <cell r="E100" t="str">
            <v>Caravela Spare</v>
          </cell>
          <cell r="G100">
            <v>24</v>
          </cell>
        </row>
        <row r="101">
          <cell r="A101" t="str">
            <v>PAR-FTK22104</v>
          </cell>
          <cell r="B101" t="str">
            <v>Pivô</v>
          </cell>
          <cell r="C101" t="str">
            <v>KIT</v>
          </cell>
          <cell r="D101" t="str">
            <v>Par Pivô Da Bandeja Dianteira Ix35 2010 A 2017</v>
          </cell>
          <cell r="E101" t="str">
            <v>Caravela Spare</v>
          </cell>
          <cell r="G101">
            <v>24</v>
          </cell>
        </row>
        <row r="102">
          <cell r="A102" t="str">
            <v>PAR-FTK22183</v>
          </cell>
          <cell r="B102" t="str">
            <v>Pivô</v>
          </cell>
          <cell r="C102" t="str">
            <v>KIT</v>
          </cell>
          <cell r="D102" t="str">
            <v>Par Pivô Da Bandeja Dianteira Megane 1996 A 2005</v>
          </cell>
          <cell r="E102" t="str">
            <v>Caravela Spare</v>
          </cell>
          <cell r="G102">
            <v>24</v>
          </cell>
        </row>
        <row r="103">
          <cell r="A103" t="str">
            <v>PAR-PVI0605</v>
          </cell>
          <cell r="B103" t="str">
            <v>Pivô</v>
          </cell>
          <cell r="C103" t="str">
            <v>KIT</v>
          </cell>
          <cell r="D103" t="str">
            <v>Par Pivô Da Bandeja Dianteira Oroch 2014 A 2019</v>
          </cell>
          <cell r="E103" t="str">
            <v>Caravela Spare</v>
          </cell>
          <cell r="G103">
            <v>24</v>
          </cell>
        </row>
        <row r="104">
          <cell r="A104" t="str">
            <v>PAR-FTK00903</v>
          </cell>
          <cell r="B104" t="str">
            <v>Pivô</v>
          </cell>
          <cell r="C104" t="str">
            <v>KIT</v>
          </cell>
          <cell r="D104" t="str">
            <v>Par Pivô Da Bandeja Inferior Citroen C3 2002 A 2013</v>
          </cell>
          <cell r="E104" t="str">
            <v>Caravela Spare</v>
          </cell>
          <cell r="G104">
            <v>24</v>
          </cell>
        </row>
        <row r="105">
          <cell r="A105" t="str">
            <v>PAR-PVI3395</v>
          </cell>
          <cell r="B105" t="str">
            <v>Pivô</v>
          </cell>
          <cell r="C105" t="str">
            <v>KIT</v>
          </cell>
          <cell r="D105" t="str">
            <v>Par Pivô Inferior Da Bandeja Dianteira Ecosport 2003 A 2013</v>
          </cell>
          <cell r="E105" t="str">
            <v>Caravela Spare</v>
          </cell>
          <cell r="G105">
            <v>24</v>
          </cell>
        </row>
        <row r="106">
          <cell r="A106" t="str">
            <v>PAR-PVI2182</v>
          </cell>
          <cell r="B106" t="str">
            <v>Pivô</v>
          </cell>
          <cell r="C106" t="str">
            <v>KIT</v>
          </cell>
          <cell r="D106" t="str">
            <v>Par Pivô Inferior Da Bandeja Renault R11 1983 A 1997</v>
          </cell>
          <cell r="E106" t="str">
            <v>Caravela Spare</v>
          </cell>
          <cell r="G106">
            <v>24</v>
          </cell>
        </row>
        <row r="107">
          <cell r="A107" t="str">
            <v>PVI0311-5233</v>
          </cell>
          <cell r="B107" t="str">
            <v>Pivô</v>
          </cell>
          <cell r="C107" t="str">
            <v>KIT</v>
          </cell>
          <cell r="D107" t="str">
            <v>Par Pivô Suspensão E Bieletas Sonic 2012 Em Diante</v>
          </cell>
          <cell r="E107" t="str">
            <v>Caravela Spare</v>
          </cell>
          <cell r="G107">
            <v>24</v>
          </cell>
        </row>
        <row r="108">
          <cell r="A108" t="str">
            <v>FTK22104</v>
          </cell>
          <cell r="B108" t="str">
            <v>Pivô</v>
          </cell>
          <cell r="C108" t="str">
            <v>SIMPLES</v>
          </cell>
          <cell r="D108" t="str">
            <v>Pivô Da Bandeja Dianteira Ambos Lados Ix35 2010 A 2017</v>
          </cell>
          <cell r="E108" t="str">
            <v>Caravela Spare</v>
          </cell>
          <cell r="G108">
            <v>12.5</v>
          </cell>
        </row>
        <row r="109">
          <cell r="A109" t="str">
            <v>PVI1047</v>
          </cell>
          <cell r="B109" t="str">
            <v>Pivô</v>
          </cell>
          <cell r="C109" t="str">
            <v>SIMPLES</v>
          </cell>
          <cell r="D109" t="str">
            <v>Pivô Da Bandeja Dianteira Ambos Lados Montana 2004 A 2010</v>
          </cell>
          <cell r="E109" t="str">
            <v>Caravela Spare</v>
          </cell>
          <cell r="G109">
            <v>12.5</v>
          </cell>
        </row>
        <row r="110">
          <cell r="A110" t="str">
            <v>FTK11060</v>
          </cell>
          <cell r="B110" t="str">
            <v>Pivô</v>
          </cell>
          <cell r="C110" t="str">
            <v>SIMPLES</v>
          </cell>
          <cell r="D110" t="str">
            <v>Pivô Da Bandeja Inferior Ambos Lados Aircross 2011 A 2021</v>
          </cell>
          <cell r="E110" t="str">
            <v>Caravela Spare</v>
          </cell>
          <cell r="G110">
            <v>24</v>
          </cell>
        </row>
        <row r="111">
          <cell r="A111" t="str">
            <v>PVI2182</v>
          </cell>
          <cell r="B111" t="str">
            <v>Pivô</v>
          </cell>
          <cell r="C111" t="str">
            <v>SIMPLES</v>
          </cell>
          <cell r="D111" t="str">
            <v>Pivô Inferior Da Bandeja Ambos Lados Renault R11 1983 A 1997</v>
          </cell>
          <cell r="E111" t="str">
            <v>Caravela Spare</v>
          </cell>
          <cell r="G111">
            <v>13</v>
          </cell>
        </row>
        <row r="112">
          <cell r="A112" t="str">
            <v>112005B</v>
          </cell>
          <cell r="B112" t="str">
            <v>Bandeja</v>
          </cell>
          <cell r="C112" t="str">
            <v>SIMPLES</v>
          </cell>
          <cell r="D112" t="str">
            <v>Bracinho Oscilante Com Pivô Fiat Uno 1986 A 1996</v>
          </cell>
          <cell r="E112" t="str">
            <v>Caravela Spare</v>
          </cell>
          <cell r="G112">
            <v>15.5032</v>
          </cell>
        </row>
        <row r="113">
          <cell r="A113" t="str">
            <v>222010b</v>
          </cell>
          <cell r="B113" t="str">
            <v>Bandeja</v>
          </cell>
          <cell r="C113" t="str">
            <v>SIMPLES</v>
          </cell>
          <cell r="D113" t="str">
            <v>Braço Oscilante Direito Com Bucha Verona 1990 A 1992</v>
          </cell>
          <cell r="E113" t="str">
            <v>Caravela Spare</v>
          </cell>
          <cell r="G113">
            <v>15.5032</v>
          </cell>
        </row>
        <row r="114">
          <cell r="A114">
            <v>112008</v>
          </cell>
          <cell r="B114" t="str">
            <v>Bandeja</v>
          </cell>
          <cell r="C114" t="str">
            <v>SIMPLES</v>
          </cell>
          <cell r="D114" t="str">
            <v>Braço Tensor Direita Sem Terminal Uno Fase I 2004 A 2013</v>
          </cell>
          <cell r="E114" t="str">
            <v>Caravela Spare</v>
          </cell>
          <cell r="G114">
            <v>15.5032</v>
          </cell>
        </row>
        <row r="115">
          <cell r="A115">
            <v>112006</v>
          </cell>
          <cell r="B115" t="str">
            <v>Bandeja</v>
          </cell>
          <cell r="C115" t="str">
            <v>SIMPLES</v>
          </cell>
          <cell r="D115" t="str">
            <v>Braço Tensor Direito Com Terminal Uno Mille 1985 A 2004</v>
          </cell>
          <cell r="E115" t="str">
            <v>Caravela Spare</v>
          </cell>
          <cell r="G115">
            <v>15.5032</v>
          </cell>
        </row>
        <row r="116">
          <cell r="A116">
            <v>332053</v>
          </cell>
          <cell r="B116" t="str">
            <v>Bandeja</v>
          </cell>
          <cell r="C116" t="str">
            <v>SIMPLES</v>
          </cell>
          <cell r="D116" t="str">
            <v>Morceguinho Dianteiro Classic Lado Esquerdo 2004 A 2015</v>
          </cell>
          <cell r="E116" t="str">
            <v>Caravela Spare</v>
          </cell>
          <cell r="G116">
            <v>15</v>
          </cell>
        </row>
        <row r="117">
          <cell r="A117" t="str">
            <v>PAR-PVI2183</v>
          </cell>
          <cell r="B117" t="str">
            <v>Pivô</v>
          </cell>
          <cell r="C117" t="str">
            <v>KIT</v>
          </cell>
          <cell r="D117" t="str">
            <v>Par Pivô Da Bandeja Dianteira Clio 2003 A 2016</v>
          </cell>
          <cell r="E117" t="str">
            <v>Caravela Spare</v>
          </cell>
          <cell r="G117">
            <v>24</v>
          </cell>
        </row>
        <row r="118">
          <cell r="A118">
            <v>332147</v>
          </cell>
          <cell r="B118" t="str">
            <v>Bandeja</v>
          </cell>
          <cell r="C118" t="str">
            <v>SIMPLES</v>
          </cell>
          <cell r="D118" t="str">
            <v>Bandeja Superior Direita Opala 1969 A 1992</v>
          </cell>
          <cell r="E118" t="str">
            <v>Caravela Spare</v>
          </cell>
          <cell r="G118">
            <v>23.5</v>
          </cell>
        </row>
        <row r="119">
          <cell r="A119">
            <v>332148</v>
          </cell>
          <cell r="B119" t="str">
            <v>Bandeja</v>
          </cell>
          <cell r="C119" t="str">
            <v>SIMPLES</v>
          </cell>
          <cell r="D119" t="str">
            <v>Bandeja Superior Esquerda Caravan 1975 A 1992</v>
          </cell>
          <cell r="E119" t="str">
            <v>Caravela Spare</v>
          </cell>
          <cell r="G119">
            <v>23.5</v>
          </cell>
        </row>
        <row r="120">
          <cell r="A120" t="str">
            <v>PAR-PVI0606</v>
          </cell>
          <cell r="B120" t="str">
            <v>Pivô</v>
          </cell>
          <cell r="C120" t="str">
            <v>KIT</v>
          </cell>
          <cell r="D120" t="str">
            <v>Par Pivô Bandeja Dianteira  Fluence 2011 Em Diante</v>
          </cell>
          <cell r="E120" t="str">
            <v>Caravela Spare</v>
          </cell>
          <cell r="G120">
            <v>24</v>
          </cell>
        </row>
        <row r="121">
          <cell r="A121" t="str">
            <v>PAR-PVI1030</v>
          </cell>
          <cell r="B121" t="str">
            <v>Pivô</v>
          </cell>
          <cell r="C121" t="str">
            <v>KIT</v>
          </cell>
          <cell r="D121" t="str">
            <v>Par Pivô Bandeja Inferior Ambos Os Lados Ipanema 1989 À 1998</v>
          </cell>
          <cell r="E121" t="str">
            <v>Caravela Spare</v>
          </cell>
          <cell r="G121">
            <v>24</v>
          </cell>
        </row>
        <row r="122">
          <cell r="A122" t="str">
            <v>PAR-PVI1004/05</v>
          </cell>
          <cell r="B122" t="str">
            <v>Pivô</v>
          </cell>
          <cell r="C122" t="str">
            <v>KIT</v>
          </cell>
          <cell r="D122" t="str">
            <v>Par Pivô Inferior Bandeja Dianteira Parati 1983 À 1992</v>
          </cell>
          <cell r="E122" t="str">
            <v>Caravela Spare</v>
          </cell>
          <cell r="G122">
            <v>24</v>
          </cell>
        </row>
        <row r="123">
          <cell r="A123" t="str">
            <v>112006/07</v>
          </cell>
          <cell r="B123" t="str">
            <v>Bandeja</v>
          </cell>
          <cell r="C123" t="str">
            <v>KIT</v>
          </cell>
          <cell r="D123" t="str">
            <v>Par Braço Tensor Com Terminal Premio 1985 A 2004</v>
          </cell>
          <cell r="E123" t="str">
            <v>Caravela Spare</v>
          </cell>
          <cell r="G123">
            <v>24.5</v>
          </cell>
        </row>
        <row r="124">
          <cell r="A124" t="str">
            <v>PARFTK11055</v>
          </cell>
          <cell r="B124" t="str">
            <v>Pivô</v>
          </cell>
          <cell r="C124" t="str">
            <v>KIT</v>
          </cell>
          <cell r="D124" t="str">
            <v>Par Pivô Bandeja Dianteira Linea 2009 A 2017</v>
          </cell>
          <cell r="E124" t="str">
            <v>Caravela Spare</v>
          </cell>
          <cell r="G124">
            <v>24</v>
          </cell>
        </row>
        <row r="125">
          <cell r="A125">
            <v>332002</v>
          </cell>
          <cell r="B125" t="str">
            <v>Bandeja</v>
          </cell>
          <cell r="C125" t="str">
            <v>SIMPLES</v>
          </cell>
          <cell r="D125" t="str">
            <v>Bandeja Superior Direito Sem Pivô Chevy 500 1984 À 1995</v>
          </cell>
          <cell r="E125" t="str">
            <v>Caravela Spare</v>
          </cell>
          <cell r="G125">
            <v>29.060000000000002</v>
          </cell>
        </row>
        <row r="126">
          <cell r="A126">
            <v>112001</v>
          </cell>
          <cell r="B126" t="str">
            <v>Bandeja</v>
          </cell>
          <cell r="C126" t="str">
            <v>SIMPLES</v>
          </cell>
          <cell r="D126" t="str">
            <v>Bandeja Traseira Uno Cs S Sx 1984 A 1996</v>
          </cell>
          <cell r="E126" t="str">
            <v>Caravela Spare</v>
          </cell>
          <cell r="G126">
            <v>32.373599999999996</v>
          </cell>
        </row>
        <row r="127">
          <cell r="A127">
            <v>442091</v>
          </cell>
          <cell r="B127" t="str">
            <v>Bandeja</v>
          </cell>
          <cell r="C127" t="str">
            <v>SIMPLES</v>
          </cell>
          <cell r="D127" t="str">
            <v>Bandeja Sem Pivô Lado Direito Gol G6 2012 Em Diante</v>
          </cell>
          <cell r="E127" t="str">
            <v>Caravela Spare</v>
          </cell>
          <cell r="G127">
            <v>34.902000000000001</v>
          </cell>
        </row>
        <row r="128">
          <cell r="A128" t="str">
            <v>Par332052/53</v>
          </cell>
          <cell r="B128" t="str">
            <v>Bandeja</v>
          </cell>
          <cell r="C128" t="str">
            <v>KIT</v>
          </cell>
          <cell r="D128" t="str">
            <v>Par Morceguinho Dianteiro Prisma 2007 A 2012</v>
          </cell>
          <cell r="E128" t="str">
            <v>Caravela Spare</v>
          </cell>
          <cell r="G128">
            <v>35.5</v>
          </cell>
        </row>
        <row r="129">
          <cell r="A129" t="str">
            <v>332042/43</v>
          </cell>
          <cell r="B129" t="str">
            <v>Bandeja</v>
          </cell>
          <cell r="C129" t="str">
            <v>KIT</v>
          </cell>
          <cell r="D129" t="str">
            <v>Par Morceguinho Corsa 1994 A 1998</v>
          </cell>
          <cell r="E129" t="str">
            <v>Caravela Spare</v>
          </cell>
          <cell r="G129">
            <v>38</v>
          </cell>
        </row>
        <row r="130">
          <cell r="A130" t="str">
            <v>332056/57</v>
          </cell>
          <cell r="B130" t="str">
            <v>Bandeja</v>
          </cell>
          <cell r="C130" t="str">
            <v>KIT</v>
          </cell>
          <cell r="D130" t="str">
            <v>Par Morceguinho Dianteira Montana 2011 A 2016</v>
          </cell>
          <cell r="E130" t="str">
            <v>Caravela Spare</v>
          </cell>
          <cell r="G130">
            <v>38</v>
          </cell>
        </row>
        <row r="131">
          <cell r="A131">
            <v>442090</v>
          </cell>
          <cell r="B131" t="str">
            <v>Bandeja</v>
          </cell>
          <cell r="C131" t="str">
            <v>SIMPLES</v>
          </cell>
          <cell r="D131" t="str">
            <v>Bandeja Sem Pivô Lado Esquerdo Saveiro G6 2012 Em Diante</v>
          </cell>
          <cell r="E131" t="str">
            <v>Caravela Spare</v>
          </cell>
          <cell r="G131">
            <v>39.902000000000001</v>
          </cell>
        </row>
        <row r="132">
          <cell r="A132">
            <v>442061</v>
          </cell>
          <cell r="B132" t="str">
            <v>Bandeja</v>
          </cell>
          <cell r="C132" t="str">
            <v>SIMPLES</v>
          </cell>
          <cell r="D132" t="str">
            <v>Bandeja Esquerda Sem Pivô Audi A3 1996 A 2006</v>
          </cell>
          <cell r="E132" t="str">
            <v>Caravela Spare</v>
          </cell>
          <cell r="G132">
            <v>40.727999999999994</v>
          </cell>
        </row>
        <row r="133">
          <cell r="A133">
            <v>442066</v>
          </cell>
          <cell r="B133" t="str">
            <v>Bandeja</v>
          </cell>
          <cell r="C133" t="str">
            <v>SIMPLES</v>
          </cell>
          <cell r="D133" t="str">
            <v>Bandeja Inca 1999 Á 2001</v>
          </cell>
          <cell r="E133" t="str">
            <v>Caravela Spare</v>
          </cell>
          <cell r="G133">
            <v>40.727999999999994</v>
          </cell>
        </row>
        <row r="134">
          <cell r="A134" t="str">
            <v>par442060/61</v>
          </cell>
          <cell r="B134" t="str">
            <v>Bandeja</v>
          </cell>
          <cell r="C134" t="str">
            <v>KIT</v>
          </cell>
          <cell r="D134" t="str">
            <v>Par Bandeja Inferior Sem Pivô Santana 1988 A 2002</v>
          </cell>
          <cell r="E134" t="str">
            <v>Caravela Spare</v>
          </cell>
          <cell r="G134">
            <v>45.34</v>
          </cell>
        </row>
        <row r="135">
          <cell r="A135">
            <v>442080</v>
          </cell>
          <cell r="B135" t="str">
            <v>Bandeja</v>
          </cell>
          <cell r="C135" t="str">
            <v>SIMPLES</v>
          </cell>
          <cell r="D135" t="str">
            <v>Bandeja Inferior Belina Scala 1984 A 1991</v>
          </cell>
          <cell r="E135" t="str">
            <v>Caravela Spare</v>
          </cell>
          <cell r="G135">
            <v>46.86</v>
          </cell>
        </row>
        <row r="136">
          <cell r="A136">
            <v>442081</v>
          </cell>
          <cell r="B136" t="str">
            <v>Bandeja</v>
          </cell>
          <cell r="C136" t="str">
            <v>SIMPLES</v>
          </cell>
          <cell r="D136" t="str">
            <v>Bandeja Superior Direito Sem Pivô Pampa 1984 À 1997</v>
          </cell>
          <cell r="E136" t="str">
            <v>Caravela Spare</v>
          </cell>
          <cell r="G136">
            <v>46.86</v>
          </cell>
        </row>
        <row r="137">
          <cell r="A137">
            <v>662053</v>
          </cell>
          <cell r="B137" t="str">
            <v>Bandeja</v>
          </cell>
          <cell r="C137" t="str">
            <v>SIMPLES</v>
          </cell>
          <cell r="D137" t="str">
            <v>Bandeja Com Pivô Esquerda Logan 2004 Em Diante</v>
          </cell>
          <cell r="E137" t="str">
            <v>Caravela Spare</v>
          </cell>
          <cell r="G137">
            <v>50.879999999999995</v>
          </cell>
        </row>
        <row r="138">
          <cell r="A138">
            <v>222020</v>
          </cell>
          <cell r="B138" t="str">
            <v>Bandeja</v>
          </cell>
          <cell r="C138" t="str">
            <v>SIMPLES</v>
          </cell>
          <cell r="D138" t="str">
            <v>Bandeja Inferior Direito Ka 1997 Á 1999 Sem Pivô</v>
          </cell>
          <cell r="E138" t="str">
            <v>Caravela Spare</v>
          </cell>
          <cell r="G138">
            <v>52.85</v>
          </cell>
        </row>
        <row r="139">
          <cell r="A139">
            <v>662052</v>
          </cell>
          <cell r="B139" t="str">
            <v>Bandeja</v>
          </cell>
          <cell r="C139" t="str">
            <v>SIMPLES</v>
          </cell>
          <cell r="D139" t="str">
            <v>Bandeja Com Pivô Direita Sandero 2006 Em Diante</v>
          </cell>
          <cell r="E139" t="str">
            <v>Caravela Spare</v>
          </cell>
          <cell r="G139">
            <v>52.879999999999995</v>
          </cell>
        </row>
        <row r="140">
          <cell r="A140">
            <v>112056</v>
          </cell>
          <cell r="B140" t="str">
            <v>Bandeja</v>
          </cell>
          <cell r="C140" t="str">
            <v>SIMPLES</v>
          </cell>
          <cell r="D140" t="str">
            <v>Bandeja Direita Sem Pivô Idea Hlx 2005 A 2016 Motor 1.8</v>
          </cell>
          <cell r="E140" t="str">
            <v>Caravela Spare</v>
          </cell>
          <cell r="G140">
            <v>53.174399999999999</v>
          </cell>
        </row>
        <row r="141">
          <cell r="A141">
            <v>112052</v>
          </cell>
          <cell r="B141" t="str">
            <v>Bandeja</v>
          </cell>
          <cell r="C141" t="str">
            <v>SIMPLES</v>
          </cell>
          <cell r="D141" t="str">
            <v>Bandeja Direita Sem Pivô Palio Weekend 2005 A 2019</v>
          </cell>
          <cell r="E141" t="str">
            <v>Caravela Spare</v>
          </cell>
          <cell r="G141">
            <v>53.174399999999999</v>
          </cell>
        </row>
        <row r="142">
          <cell r="A142" t="str">
            <v>par112005</v>
          </cell>
          <cell r="B142" t="str">
            <v>Bandeja</v>
          </cell>
          <cell r="C142" t="str">
            <v>KIT</v>
          </cell>
          <cell r="D142" t="str">
            <v>Par Bracinho Oscilante Bucha Pivô Uno 2002 Em Diante</v>
          </cell>
          <cell r="E142" t="str">
            <v>Caravela Spare</v>
          </cell>
          <cell r="G142">
            <v>56.506399999999999</v>
          </cell>
        </row>
        <row r="143">
          <cell r="A143" t="str">
            <v>Par112005B</v>
          </cell>
          <cell r="B143" t="str">
            <v>Bandeja</v>
          </cell>
          <cell r="C143" t="str">
            <v>KIT</v>
          </cell>
          <cell r="D143" t="str">
            <v>Par Bracinho Oscilante Com Pivô Uno Mille 1991 A 2011</v>
          </cell>
          <cell r="E143" t="str">
            <v>Caravela Spare</v>
          </cell>
          <cell r="G143">
            <v>56.506399999999999</v>
          </cell>
        </row>
        <row r="144">
          <cell r="A144" t="str">
            <v>par222010/11</v>
          </cell>
          <cell r="B144" t="str">
            <v>Bandeja</v>
          </cell>
          <cell r="C144" t="str">
            <v>KIT</v>
          </cell>
          <cell r="D144" t="str">
            <v>Par Braço Oscilante Sem Bucha Apollo 1990 A 1992</v>
          </cell>
          <cell r="E144" t="str">
            <v>Caravela Spare</v>
          </cell>
          <cell r="G144">
            <v>56.506399999999999</v>
          </cell>
        </row>
        <row r="145">
          <cell r="A145">
            <v>662012</v>
          </cell>
          <cell r="B145" t="str">
            <v>Bandeja</v>
          </cell>
          <cell r="C145" t="str">
            <v>SIMPLES</v>
          </cell>
          <cell r="D145" t="str">
            <v>Bandeja Inferior Direita Com Pivô Kwid 2017 Em Diante</v>
          </cell>
          <cell r="E145" t="str">
            <v>Caravela Spare</v>
          </cell>
          <cell r="G145">
            <v>56.67</v>
          </cell>
        </row>
        <row r="146">
          <cell r="A146">
            <v>662013</v>
          </cell>
          <cell r="B146" t="str">
            <v>Bandeja</v>
          </cell>
          <cell r="C146" t="str">
            <v>SIMPLES</v>
          </cell>
          <cell r="D146" t="str">
            <v>Bandeja Inferior Esquerda Com Pivô Kwid 2017 Em Diante</v>
          </cell>
          <cell r="E146" t="str">
            <v>Caravela Spare</v>
          </cell>
          <cell r="G146">
            <v>56.67</v>
          </cell>
        </row>
        <row r="147">
          <cell r="A147">
            <v>552019</v>
          </cell>
          <cell r="B147" t="str">
            <v>Bandeja</v>
          </cell>
          <cell r="C147" t="str">
            <v>SIMPLES</v>
          </cell>
          <cell r="D147" t="str">
            <v>Bandeja Dianteira Esquerda Partner 1999 A 2008</v>
          </cell>
          <cell r="E147" t="str">
            <v>Caravela Spare</v>
          </cell>
          <cell r="G147">
            <v>56.8232</v>
          </cell>
        </row>
        <row r="148">
          <cell r="A148">
            <v>662047</v>
          </cell>
          <cell r="B148" t="str">
            <v>Bandeja</v>
          </cell>
          <cell r="C148" t="str">
            <v>SIMPLES</v>
          </cell>
          <cell r="D148" t="str">
            <v>Bandeja Dianteira Esquerda Com Pivô Sandero 2014 A 2019</v>
          </cell>
          <cell r="E148" t="str">
            <v>Caravela Spare</v>
          </cell>
          <cell r="G148">
            <v>58.379999999999995</v>
          </cell>
        </row>
        <row r="149">
          <cell r="A149">
            <v>772103</v>
          </cell>
          <cell r="B149" t="str">
            <v>Bandeja</v>
          </cell>
          <cell r="C149" t="str">
            <v>SIMPLES</v>
          </cell>
          <cell r="D149" t="str">
            <v>Bandeja Com Pivô Lado Direito March 2011 Em Diante</v>
          </cell>
          <cell r="E149" t="str">
            <v>Caravela Spare</v>
          </cell>
          <cell r="G149">
            <v>60.040999999999997</v>
          </cell>
        </row>
        <row r="150">
          <cell r="A150">
            <v>222014</v>
          </cell>
          <cell r="B150" t="str">
            <v>Bandeja</v>
          </cell>
          <cell r="C150" t="str">
            <v>SIMPLES</v>
          </cell>
          <cell r="D150" t="str">
            <v>Bandeja Superior Direita Com Pivô Ranger 1998 A 2011</v>
          </cell>
          <cell r="E150" t="str">
            <v>Caravela Spare</v>
          </cell>
          <cell r="G150">
            <v>60.515999999999998</v>
          </cell>
        </row>
        <row r="151">
          <cell r="A151">
            <v>222015</v>
          </cell>
          <cell r="B151" t="str">
            <v>Bandeja</v>
          </cell>
          <cell r="C151" t="str">
            <v>SIMPLES</v>
          </cell>
          <cell r="D151" t="str">
            <v>Bandeja Superior Esquerda Com Pivô Ranger 1998 A 2011</v>
          </cell>
          <cell r="E151" t="str">
            <v>Caravela Spare</v>
          </cell>
          <cell r="G151">
            <v>60.515999999999998</v>
          </cell>
        </row>
        <row r="152">
          <cell r="A152">
            <v>662028</v>
          </cell>
          <cell r="B152" t="str">
            <v>Bandeja</v>
          </cell>
          <cell r="C152" t="str">
            <v>SIMPLES</v>
          </cell>
          <cell r="D152" t="str">
            <v>Bandeja Direita Sem Pivô Megane Grand Tour 2006 A 2012</v>
          </cell>
          <cell r="E152" t="str">
            <v>Caravela Spare</v>
          </cell>
          <cell r="G152">
            <v>60.88</v>
          </cell>
        </row>
        <row r="153">
          <cell r="A153">
            <v>662029</v>
          </cell>
          <cell r="B153" t="str">
            <v>Bandeja</v>
          </cell>
          <cell r="C153" t="str">
            <v>SIMPLES</v>
          </cell>
          <cell r="D153" t="str">
            <v>Bandeja Esquerda Sem Pivô New Megane 2007 Em Diante</v>
          </cell>
          <cell r="E153" t="str">
            <v>Caravela Spare</v>
          </cell>
          <cell r="G153">
            <v>60.88</v>
          </cell>
        </row>
        <row r="154">
          <cell r="A154">
            <v>772032</v>
          </cell>
          <cell r="B154" t="str">
            <v>Bandeja</v>
          </cell>
          <cell r="C154" t="str">
            <v>SIMPLES</v>
          </cell>
          <cell r="D154" t="str">
            <v>Bandeja Direita Inferior Corolla Fielder 2002 A 2019</v>
          </cell>
          <cell r="E154" t="str">
            <v>Caravela Spare</v>
          </cell>
          <cell r="G154">
            <v>61.38</v>
          </cell>
        </row>
        <row r="155">
          <cell r="A155">
            <v>772031</v>
          </cell>
          <cell r="B155" t="str">
            <v>Bandeja</v>
          </cell>
          <cell r="C155" t="str">
            <v>SIMPLES</v>
          </cell>
          <cell r="D155" t="str">
            <v>Bandeja Esquerda Inferior Corolla 2001 A 2019</v>
          </cell>
          <cell r="E155" t="str">
            <v>Caravela Spare</v>
          </cell>
          <cell r="G155">
            <v>61.38</v>
          </cell>
        </row>
        <row r="156">
          <cell r="A156" t="str">
            <v>par112001</v>
          </cell>
          <cell r="B156" t="str">
            <v>Bandeja</v>
          </cell>
          <cell r="C156" t="str">
            <v>KIT</v>
          </cell>
          <cell r="D156" t="str">
            <v>Par Bandeja Traseira Uno Cs S Sx 1984 A 1996</v>
          </cell>
          <cell r="E156" t="str">
            <v>Caravela Spare</v>
          </cell>
          <cell r="G156">
            <v>62.247199999999999</v>
          </cell>
        </row>
        <row r="157">
          <cell r="A157">
            <v>552031</v>
          </cell>
          <cell r="B157" t="str">
            <v>Bandeja</v>
          </cell>
          <cell r="C157" t="str">
            <v>SIMPLES</v>
          </cell>
          <cell r="D157" t="str">
            <v>Bandeja Inferior Direito Berlingo 1999 Em Diante</v>
          </cell>
          <cell r="E157" t="str">
            <v>Caravela Spare</v>
          </cell>
          <cell r="G157">
            <v>62.628799999999991</v>
          </cell>
        </row>
        <row r="158">
          <cell r="A158">
            <v>552030</v>
          </cell>
          <cell r="B158" t="str">
            <v>Bandeja</v>
          </cell>
          <cell r="C158" t="str">
            <v>SIMPLES</v>
          </cell>
          <cell r="D158" t="str">
            <v>Bandeja Inferior Esquerdo Xsara Picasso 2001 A 2011</v>
          </cell>
          <cell r="E158" t="str">
            <v>Caravela Spare</v>
          </cell>
          <cell r="G158">
            <v>62.628799999999991</v>
          </cell>
        </row>
        <row r="159">
          <cell r="A159">
            <v>222053</v>
          </cell>
          <cell r="B159" t="str">
            <v>Bandeja</v>
          </cell>
          <cell r="C159" t="str">
            <v>SIMPLES</v>
          </cell>
          <cell r="D159" t="str">
            <v>Bandeja Dianteira Direita Com Pivô Ecosport 2003 A 2011</v>
          </cell>
          <cell r="E159" t="str">
            <v>Caravela Spare</v>
          </cell>
          <cell r="G159">
            <v>63.66</v>
          </cell>
        </row>
        <row r="160">
          <cell r="A160">
            <v>222104</v>
          </cell>
          <cell r="B160" t="str">
            <v>Bandeja</v>
          </cell>
          <cell r="C160" t="str">
            <v>SIMPLES</v>
          </cell>
          <cell r="D160" t="str">
            <v>Bandeja Fiesta 2008 A 2014 Lado Direito Com Pivo</v>
          </cell>
          <cell r="E160" t="str">
            <v>Caravela Spare</v>
          </cell>
          <cell r="G160">
            <v>63.66</v>
          </cell>
        </row>
        <row r="161">
          <cell r="A161" t="str">
            <v>par332014/15</v>
          </cell>
          <cell r="B161" t="str">
            <v>Bandeja</v>
          </cell>
          <cell r="C161" t="str">
            <v>KIT</v>
          </cell>
          <cell r="D161" t="str">
            <v>Par Braço Da Suspensão Corsa Classic Sem Pivô</v>
          </cell>
          <cell r="E161" t="str">
            <v>Caravela Spare</v>
          </cell>
          <cell r="G161">
            <v>63.96</v>
          </cell>
        </row>
        <row r="162">
          <cell r="A162">
            <v>112012</v>
          </cell>
          <cell r="B162" t="str">
            <v>Bandeja</v>
          </cell>
          <cell r="C162" t="str">
            <v>SIMPLES</v>
          </cell>
          <cell r="D162" t="str">
            <v>Bandeja Inferior Direito Fiat Coupe</v>
          </cell>
          <cell r="E162" t="str">
            <v>Caravela Spare</v>
          </cell>
          <cell r="G162">
            <v>65</v>
          </cell>
        </row>
        <row r="163">
          <cell r="A163">
            <v>112010</v>
          </cell>
          <cell r="B163" t="str">
            <v>Bandeja</v>
          </cell>
          <cell r="C163" t="str">
            <v>SIMPLES</v>
          </cell>
          <cell r="D163" t="str">
            <v>Bandeja Inferior Direito Fiat Tempra Sw</v>
          </cell>
          <cell r="E163" t="str">
            <v>Caravela Spare</v>
          </cell>
          <cell r="G163">
            <v>65</v>
          </cell>
        </row>
        <row r="164">
          <cell r="A164">
            <v>112013</v>
          </cell>
          <cell r="B164" t="str">
            <v>Bandeja</v>
          </cell>
          <cell r="C164" t="str">
            <v>SIMPLES</v>
          </cell>
          <cell r="D164" t="str">
            <v>Bandeja Inferior Esquerda Fiat Marea Weekend 1999 A 2008</v>
          </cell>
          <cell r="E164" t="str">
            <v>Caravela Spare</v>
          </cell>
          <cell r="G164">
            <v>65</v>
          </cell>
        </row>
        <row r="165">
          <cell r="A165">
            <v>552001</v>
          </cell>
          <cell r="B165" t="str">
            <v>Bandeja</v>
          </cell>
          <cell r="C165" t="str">
            <v>SIMPLES</v>
          </cell>
          <cell r="D165" t="str">
            <v>Bandeja Lado Esquerdo Peugeot 206 Todos 1999 A 2010 C Pivô</v>
          </cell>
          <cell r="E165" t="str">
            <v>Caravela Spare</v>
          </cell>
          <cell r="G165">
            <v>65</v>
          </cell>
        </row>
        <row r="166">
          <cell r="A166">
            <v>552002</v>
          </cell>
          <cell r="B166" t="str">
            <v>Bandeja</v>
          </cell>
          <cell r="C166" t="str">
            <v>SIMPLES</v>
          </cell>
          <cell r="D166" t="str">
            <v>Bandeja Ld Peugeot 207 Exceto Escapade 2008 Em Diante C Pivô</v>
          </cell>
          <cell r="E166" t="str">
            <v>Caravela Spare</v>
          </cell>
          <cell r="G166">
            <v>65</v>
          </cell>
        </row>
        <row r="167">
          <cell r="A167">
            <v>112100</v>
          </cell>
          <cell r="B167" t="str">
            <v>Bandeja</v>
          </cell>
          <cell r="C167" t="str">
            <v>SIMPLES</v>
          </cell>
          <cell r="D167" t="str">
            <v>Bandeja Dianteira Direita Sem Pivô Punto 2006 A 2014</v>
          </cell>
          <cell r="E167" t="str">
            <v>Caravela Spare</v>
          </cell>
          <cell r="G167">
            <v>66.210000000000008</v>
          </cell>
        </row>
        <row r="168">
          <cell r="A168">
            <v>112101</v>
          </cell>
          <cell r="B168" t="str">
            <v>Bandeja</v>
          </cell>
          <cell r="C168" t="str">
            <v>SIMPLES</v>
          </cell>
          <cell r="D168" t="str">
            <v>Bandeja Dianteira Esquerda Sem Pivô Punto 2006 A 2014</v>
          </cell>
          <cell r="E168" t="str">
            <v>Caravela Spare</v>
          </cell>
          <cell r="G168">
            <v>66.210000000000008</v>
          </cell>
        </row>
        <row r="169">
          <cell r="A169">
            <v>112024</v>
          </cell>
          <cell r="B169" t="str">
            <v>Bandeja</v>
          </cell>
          <cell r="C169" t="str">
            <v>SIMPLES</v>
          </cell>
          <cell r="D169" t="str">
            <v>Bandeja Direita Siena 1997 Á 2001 Com Pivô</v>
          </cell>
          <cell r="E169" t="str">
            <v>Caravela Spare</v>
          </cell>
          <cell r="G169">
            <v>67.021000000000001</v>
          </cell>
        </row>
        <row r="170">
          <cell r="A170">
            <v>772052</v>
          </cell>
          <cell r="B170" t="str">
            <v>Bandeja</v>
          </cell>
          <cell r="C170" t="str">
            <v>SIMPLES</v>
          </cell>
          <cell r="D170" t="str">
            <v>Bandeja Direita Inferior Sem Pivô Sportage 2006 A 2009</v>
          </cell>
          <cell r="E170" t="str">
            <v>Caravela Spare</v>
          </cell>
          <cell r="G170">
            <v>68.740000000000009</v>
          </cell>
        </row>
        <row r="171">
          <cell r="A171">
            <v>772146</v>
          </cell>
          <cell r="B171" t="str">
            <v>Bandeja</v>
          </cell>
          <cell r="C171" t="str">
            <v>SIMPLES</v>
          </cell>
          <cell r="D171" t="str">
            <v>Bandeja Lado Direito Hb20 2012 A 2019 Com Pivô</v>
          </cell>
          <cell r="E171" t="str">
            <v>Caravela Spare</v>
          </cell>
          <cell r="G171">
            <v>68.89</v>
          </cell>
        </row>
        <row r="172">
          <cell r="A172">
            <v>772147</v>
          </cell>
          <cell r="B172" t="str">
            <v>Bandeja</v>
          </cell>
          <cell r="C172" t="str">
            <v>SIMPLES</v>
          </cell>
          <cell r="D172" t="str">
            <v>Bandeja Lado Esquerdo Hb20 Hatch 2012 A 2019 Com Pivô</v>
          </cell>
          <cell r="E172" t="str">
            <v>Caravela Spare</v>
          </cell>
          <cell r="G172">
            <v>68.89</v>
          </cell>
        </row>
        <row r="173">
          <cell r="A173">
            <v>112025</v>
          </cell>
          <cell r="B173" t="str">
            <v>Bandeja</v>
          </cell>
          <cell r="C173" t="str">
            <v>SIMPLES</v>
          </cell>
          <cell r="D173" t="str">
            <v>Bandeja  Esquerda Palio 1996 Á 2001  Com Pivô</v>
          </cell>
          <cell r="E173" t="str">
            <v>Caravela Spare</v>
          </cell>
          <cell r="G173">
            <v>69.021000000000001</v>
          </cell>
        </row>
        <row r="174">
          <cell r="A174">
            <v>332092</v>
          </cell>
          <cell r="B174" t="str">
            <v>Bandeja</v>
          </cell>
          <cell r="C174" t="str">
            <v>SIMPLES</v>
          </cell>
          <cell r="D174" t="str">
            <v>Bandeja Direita Com Pivô Cobalt 2013 Em Diante</v>
          </cell>
          <cell r="E174" t="str">
            <v>Caravela Spare</v>
          </cell>
          <cell r="G174">
            <v>69.132800000000003</v>
          </cell>
        </row>
        <row r="175">
          <cell r="A175">
            <v>112074</v>
          </cell>
          <cell r="B175" t="str">
            <v>Bandeja</v>
          </cell>
          <cell r="C175" t="str">
            <v>SIMPLES</v>
          </cell>
          <cell r="D175" t="str">
            <v>Bandeja Direita Com Pivô Palio Weekend Adventure2005 A 2008</v>
          </cell>
          <cell r="E175" t="str">
            <v>Caravela Spare</v>
          </cell>
          <cell r="G175">
            <v>69.174399999999991</v>
          </cell>
        </row>
        <row r="176">
          <cell r="A176">
            <v>112107</v>
          </cell>
          <cell r="B176" t="str">
            <v>Bandeja</v>
          </cell>
          <cell r="C176" t="str">
            <v>SIMPLES</v>
          </cell>
          <cell r="D176" t="str">
            <v>Bandeja Esquerda Com Pivô Grand Siena 2012 Em Diante</v>
          </cell>
          <cell r="E176" t="str">
            <v>Caravela Spare</v>
          </cell>
          <cell r="G176">
            <v>69.174399999999991</v>
          </cell>
        </row>
        <row r="177">
          <cell r="A177">
            <v>112075</v>
          </cell>
          <cell r="B177" t="str">
            <v>Bandeja</v>
          </cell>
          <cell r="C177" t="str">
            <v>SIMPLES</v>
          </cell>
          <cell r="D177" t="str">
            <v xml:space="preserve">Bandeja Esquerda Com Pivô Palio Weekend Adventure Locker </v>
          </cell>
          <cell r="E177" t="str">
            <v>Caravela Spare</v>
          </cell>
          <cell r="G177">
            <v>69.174399999999991</v>
          </cell>
        </row>
        <row r="178">
          <cell r="A178">
            <v>552014</v>
          </cell>
          <cell r="B178" t="str">
            <v>Bandeja</v>
          </cell>
          <cell r="C178" t="str">
            <v>SIMPLES</v>
          </cell>
          <cell r="D178" t="str">
            <v>Bandeja C4 Picasso 2009 Á 2014 Lado Direito</v>
          </cell>
          <cell r="E178" t="str">
            <v>Caravela Spare</v>
          </cell>
          <cell r="G178">
            <v>71.247600000000006</v>
          </cell>
        </row>
        <row r="179">
          <cell r="A179">
            <v>772008</v>
          </cell>
          <cell r="B179" t="str">
            <v>Bandeja</v>
          </cell>
          <cell r="C179" t="str">
            <v>SIMPLES</v>
          </cell>
          <cell r="D179" t="str">
            <v>Bandeja Dianteira Direita Com Pivô Honda City 2009 A 2013</v>
          </cell>
          <cell r="E179" t="str">
            <v>Caravela Spare</v>
          </cell>
          <cell r="G179">
            <v>72.650000000000006</v>
          </cell>
        </row>
        <row r="180">
          <cell r="A180">
            <v>772007</v>
          </cell>
          <cell r="B180" t="str">
            <v>Bandeja</v>
          </cell>
          <cell r="C180" t="str">
            <v>SIMPLES</v>
          </cell>
          <cell r="D180" t="str">
            <v>Bandeja Dianteira Esquerda Com Pivô Honda Fit 2008 2°geração</v>
          </cell>
          <cell r="E180" t="str">
            <v>Caravela Spare</v>
          </cell>
          <cell r="G180">
            <v>72.650000000000006</v>
          </cell>
        </row>
        <row r="181">
          <cell r="A181">
            <v>772173</v>
          </cell>
          <cell r="B181" t="str">
            <v>Bandeja</v>
          </cell>
          <cell r="C181" t="str">
            <v>SIMPLES</v>
          </cell>
          <cell r="D181" t="str">
            <v>Bandeja Inferior Esquerda Com Pivô Kia Soul 2009 A 2014</v>
          </cell>
          <cell r="E181" t="str">
            <v>Caravela Spare</v>
          </cell>
          <cell r="G181">
            <v>76.59</v>
          </cell>
        </row>
        <row r="182">
          <cell r="A182">
            <v>112102</v>
          </cell>
          <cell r="B182" t="str">
            <v>Bandeja</v>
          </cell>
          <cell r="C182" t="str">
            <v>SIMPLES</v>
          </cell>
          <cell r="D182" t="str">
            <v>Bandeja Dianteira Direita Com Pivô Fiat Punto 2006 A 2014</v>
          </cell>
          <cell r="E182" t="str">
            <v>Caravela Spare</v>
          </cell>
          <cell r="G182">
            <v>78.210000000000008</v>
          </cell>
        </row>
        <row r="183">
          <cell r="A183">
            <v>112103</v>
          </cell>
          <cell r="B183" t="str">
            <v>Bandeja</v>
          </cell>
          <cell r="C183" t="str">
            <v>SIMPLES</v>
          </cell>
          <cell r="D183" t="str">
            <v>Bandeja Dianteira Esquerda Com Pivô Fiat Punto 2006 A 2014</v>
          </cell>
          <cell r="E183" t="str">
            <v>Caravela Spare</v>
          </cell>
          <cell r="G183">
            <v>78.210000000000008</v>
          </cell>
        </row>
        <row r="184">
          <cell r="A184" t="str">
            <v>PAR-442061</v>
          </cell>
          <cell r="B184" t="str">
            <v>Bandeja</v>
          </cell>
          <cell r="C184" t="str">
            <v>KIT</v>
          </cell>
          <cell r="D184" t="str">
            <v>Par Bandeja Com Buchas Sem Pivô Audi A3 1996 A 2007</v>
          </cell>
          <cell r="E184" t="str">
            <v>Caravela Spare</v>
          </cell>
          <cell r="G184">
            <v>78.955999999999989</v>
          </cell>
        </row>
        <row r="185">
          <cell r="A185" t="str">
            <v>PAR112090</v>
          </cell>
          <cell r="B185" t="str">
            <v>Bandeja</v>
          </cell>
          <cell r="C185" t="str">
            <v>KIT</v>
          </cell>
          <cell r="D185" t="str">
            <v>Par Bandeja Inferior Bravo Sem Pivô 2010 A 2016</v>
          </cell>
          <cell r="E185" t="str">
            <v>Caravela Spare</v>
          </cell>
          <cell r="G185">
            <v>79.66</v>
          </cell>
        </row>
        <row r="186">
          <cell r="A186" t="str">
            <v>112052/53</v>
          </cell>
          <cell r="B186" t="str">
            <v>Bandeja</v>
          </cell>
          <cell r="C186" t="str">
            <v>KIT</v>
          </cell>
          <cell r="D186" t="str">
            <v>Par Bandeja Sem Pivô Palio Adventure Locker 2007 A 2019 1.8</v>
          </cell>
          <cell r="E186" t="str">
            <v>Caravela Spare</v>
          </cell>
          <cell r="G186">
            <v>81.348799999999997</v>
          </cell>
        </row>
        <row r="187">
          <cell r="A187">
            <v>662030</v>
          </cell>
          <cell r="B187" t="str">
            <v>Bandeja</v>
          </cell>
          <cell r="C187" t="str">
            <v>SIMPLES</v>
          </cell>
          <cell r="D187" t="str">
            <v>Bandeja Direita Com Pivô New Megane 2007 Em Diante</v>
          </cell>
          <cell r="E187" t="str">
            <v>Caravela Spare</v>
          </cell>
          <cell r="G187">
            <v>84.88</v>
          </cell>
        </row>
        <row r="188">
          <cell r="A188">
            <v>662031</v>
          </cell>
          <cell r="B188" t="str">
            <v>Bandeja</v>
          </cell>
          <cell r="C188" t="str">
            <v>SIMPLES</v>
          </cell>
          <cell r="D188" t="str">
            <v>Bandeja Esquerda Com Pivô Megane Grand Tour 2006 A 2012</v>
          </cell>
          <cell r="E188" t="str">
            <v>Caravela Spare</v>
          </cell>
          <cell r="G188">
            <v>84.88</v>
          </cell>
        </row>
        <row r="189">
          <cell r="A189">
            <v>772148</v>
          </cell>
          <cell r="B189" t="str">
            <v>Bandeja</v>
          </cell>
          <cell r="C189" t="str">
            <v>SIMPLES</v>
          </cell>
          <cell r="D189" t="str">
            <v>Bandeja Dianteira Direita Com Pivô Sportage 2011 A 2022</v>
          </cell>
          <cell r="E189" t="str">
            <v>Caravela Spare</v>
          </cell>
          <cell r="G189">
            <v>91.16</v>
          </cell>
        </row>
        <row r="190">
          <cell r="A190" t="str">
            <v>552032/33</v>
          </cell>
          <cell r="B190" t="str">
            <v>Bandeja</v>
          </cell>
          <cell r="C190" t="str">
            <v>KIT</v>
          </cell>
          <cell r="D190" t="str">
            <v>Par Bandeja Inferior Com Pivô Citroen C3 2013 A 2022</v>
          </cell>
          <cell r="E190" t="str">
            <v>Caravela Spare</v>
          </cell>
          <cell r="G190">
            <v>91.28</v>
          </cell>
        </row>
        <row r="191">
          <cell r="A191" t="str">
            <v>442092-3</v>
          </cell>
          <cell r="B191" t="str">
            <v>Bandeja</v>
          </cell>
          <cell r="C191" t="str">
            <v>KIT</v>
          </cell>
          <cell r="D191" t="str">
            <v>Par Bandeja Gol G5 2008 Em Diante Com Direção Hidraulica</v>
          </cell>
          <cell r="E191" t="str">
            <v>Caravela Spare</v>
          </cell>
          <cell r="G191">
            <v>91.304000000000002</v>
          </cell>
        </row>
        <row r="192">
          <cell r="A192" t="str">
            <v>par112058/59</v>
          </cell>
          <cell r="B192" t="str">
            <v>Bandeja</v>
          </cell>
          <cell r="C192" t="str">
            <v>KIT</v>
          </cell>
          <cell r="D192" t="str">
            <v>Par Bandeja Com Pivô Strada 2005 A 2008</v>
          </cell>
          <cell r="E192" t="str">
            <v>Caravela Spare</v>
          </cell>
          <cell r="G192">
            <v>91.960000000000008</v>
          </cell>
        </row>
        <row r="193">
          <cell r="A193" t="str">
            <v>552014/15</v>
          </cell>
          <cell r="B193" t="str">
            <v>Bandeja</v>
          </cell>
          <cell r="C193" t="str">
            <v>KIT</v>
          </cell>
          <cell r="D193" t="str">
            <v>Par Bandeja C4 Pallas 2007 Á 2013</v>
          </cell>
          <cell r="E193" t="str">
            <v>Caravela Spare</v>
          </cell>
          <cell r="G193">
            <v>95.995199999999997</v>
          </cell>
        </row>
        <row r="194">
          <cell r="A194" t="str">
            <v>PAR442067/68</v>
          </cell>
          <cell r="B194" t="str">
            <v>Bandeja</v>
          </cell>
          <cell r="C194" t="str">
            <v>KIT</v>
          </cell>
          <cell r="D194" t="str">
            <v>Par Bandeja Com Pivô Golf Serie 2 1984 A 1993</v>
          </cell>
          <cell r="E194" t="str">
            <v>Caravela Spare</v>
          </cell>
          <cell r="G194">
            <v>102.95599999999999</v>
          </cell>
        </row>
        <row r="195">
          <cell r="A195" t="str">
            <v>442096/97</v>
          </cell>
          <cell r="B195" t="str">
            <v>Bandeja</v>
          </cell>
          <cell r="C195" t="str">
            <v>KIT</v>
          </cell>
          <cell r="D195" t="str">
            <v>Par Bandeja Dianteira Com Pivô Fox 2003 A 2014</v>
          </cell>
          <cell r="E195" t="str">
            <v>Caravela Spare</v>
          </cell>
          <cell r="G195">
            <v>103.304</v>
          </cell>
        </row>
        <row r="196">
          <cell r="A196">
            <v>772152</v>
          </cell>
          <cell r="B196" t="str">
            <v>Bandeja</v>
          </cell>
          <cell r="C196" t="str">
            <v>SIMPLES</v>
          </cell>
          <cell r="D196" t="str">
            <v>Bandeja Inferior Direito Com Pivô Vera Cruz 2009 À 2012</v>
          </cell>
          <cell r="E196" t="str">
            <v>Caravela Spare</v>
          </cell>
          <cell r="G196">
            <v>105.52</v>
          </cell>
        </row>
        <row r="197">
          <cell r="A197" t="str">
            <v>112028/29</v>
          </cell>
          <cell r="B197" t="str">
            <v>Bandeja</v>
          </cell>
          <cell r="C197" t="str">
            <v>KIT</v>
          </cell>
          <cell r="D197" t="str">
            <v>Par Bandeja Inferior Palio 1996 Á 2001 Sem Pivô</v>
          </cell>
          <cell r="E197" t="str">
            <v>Caravela Spare</v>
          </cell>
          <cell r="G197">
            <v>107.542</v>
          </cell>
        </row>
        <row r="198">
          <cell r="A198" t="str">
            <v>par662030/31</v>
          </cell>
          <cell r="B198" t="str">
            <v>Bandeja</v>
          </cell>
          <cell r="C198" t="str">
            <v>KIT</v>
          </cell>
          <cell r="D198" t="str">
            <v>Par Bandeja Com Pivô New Megane 2007 Em Diante</v>
          </cell>
          <cell r="E198" t="str">
            <v>Caravela Spare</v>
          </cell>
          <cell r="G198">
            <v>107.88</v>
          </cell>
        </row>
        <row r="199">
          <cell r="A199" t="str">
            <v>PAR112106/7</v>
          </cell>
          <cell r="B199" t="str">
            <v>Bandeja</v>
          </cell>
          <cell r="C199" t="str">
            <v>KIT</v>
          </cell>
          <cell r="D199" t="str">
            <v>Par Bandeja Com Pivô Grand Siena 2012 Em Diante</v>
          </cell>
          <cell r="E199" t="str">
            <v>Caravela Spare</v>
          </cell>
          <cell r="G199">
            <v>109.3488</v>
          </cell>
        </row>
        <row r="200">
          <cell r="A200" t="str">
            <v>PAR662012/13</v>
          </cell>
          <cell r="B200" t="str">
            <v>Bandeja</v>
          </cell>
          <cell r="C200" t="str">
            <v>KIT</v>
          </cell>
          <cell r="D200" t="str">
            <v>Par Bandeja Inferior Com Pivô Kwid 2017 Em Diante</v>
          </cell>
          <cell r="E200" t="str">
            <v>Caravela Spare</v>
          </cell>
          <cell r="G200">
            <v>112.84</v>
          </cell>
        </row>
        <row r="201">
          <cell r="A201" t="str">
            <v>662046/47</v>
          </cell>
          <cell r="B201" t="str">
            <v>Bandeja</v>
          </cell>
          <cell r="C201" t="str">
            <v>KIT</v>
          </cell>
          <cell r="D201" t="str">
            <v>Par Bandeja Dianteira Com Pivô Logan 2014 A 2019</v>
          </cell>
          <cell r="E201" t="str">
            <v>Caravela Spare</v>
          </cell>
          <cell r="G201">
            <v>114.25999999999999</v>
          </cell>
        </row>
        <row r="202">
          <cell r="A202" t="str">
            <v>par772027/28</v>
          </cell>
          <cell r="B202" t="str">
            <v>Bandeja</v>
          </cell>
          <cell r="C202" t="str">
            <v>KIT</v>
          </cell>
          <cell r="D202" t="str">
            <v>Par Bandeja Inferior Com Pivô Civic 2007 A 2011</v>
          </cell>
          <cell r="E202" t="str">
            <v>Caravela Spare</v>
          </cell>
          <cell r="G202">
            <v>114.77079999999999</v>
          </cell>
        </row>
        <row r="203">
          <cell r="A203">
            <v>882002</v>
          </cell>
          <cell r="B203" t="str">
            <v>Bandeja</v>
          </cell>
          <cell r="C203" t="str">
            <v>SIMPLES</v>
          </cell>
          <cell r="D203" t="str">
            <v>Bandeja Dianteira Direita Com Pivô J3 2011 À 2015</v>
          </cell>
          <cell r="E203" t="str">
            <v>Caravela Spare</v>
          </cell>
          <cell r="G203">
            <v>118.1</v>
          </cell>
        </row>
        <row r="204">
          <cell r="A204" t="str">
            <v>par552010/11</v>
          </cell>
          <cell r="B204" t="str">
            <v>Bandeja</v>
          </cell>
          <cell r="C204" t="str">
            <v>KIT</v>
          </cell>
          <cell r="D204" t="str">
            <v>Par Bandeja Sem Pivô Citroen C3 2013 Em Diante</v>
          </cell>
          <cell r="E204" t="str">
            <v>Caravela Spare</v>
          </cell>
          <cell r="G204">
            <v>118.76</v>
          </cell>
        </row>
        <row r="205">
          <cell r="A205" t="str">
            <v>PAR552030/31</v>
          </cell>
          <cell r="B205" t="str">
            <v>Bandeja</v>
          </cell>
          <cell r="C205" t="str">
            <v>KIT</v>
          </cell>
          <cell r="D205" t="str">
            <v>Par Bandeja Inferior Xsara Picasso 2001 A 2011 Com Pivô</v>
          </cell>
          <cell r="E205" t="str">
            <v>Caravela Spare</v>
          </cell>
          <cell r="G205">
            <v>119.26</v>
          </cell>
        </row>
        <row r="206">
          <cell r="A206" t="str">
            <v>par222014/15</v>
          </cell>
          <cell r="B206" t="str">
            <v>Bandeja</v>
          </cell>
          <cell r="C206" t="str">
            <v>KIT</v>
          </cell>
          <cell r="D206" t="str">
            <v>Par Bandeja Superior Com Pivô Ranger 1998 A 2011</v>
          </cell>
          <cell r="E206" t="str">
            <v>Caravela Spare</v>
          </cell>
          <cell r="G206">
            <v>120.532</v>
          </cell>
        </row>
        <row r="207">
          <cell r="A207" t="str">
            <v>552030/1</v>
          </cell>
          <cell r="B207" t="str">
            <v>Bandeja</v>
          </cell>
          <cell r="C207" t="str">
            <v>KIT</v>
          </cell>
          <cell r="D207" t="str">
            <v>Par Bandeja Inferior Peugeot Partner</v>
          </cell>
          <cell r="E207" t="str">
            <v>Caravela Spare</v>
          </cell>
          <cell r="G207">
            <v>122.76</v>
          </cell>
        </row>
        <row r="208">
          <cell r="A208" t="str">
            <v>PAR332145/46</v>
          </cell>
          <cell r="B208" t="str">
            <v>Bandeja</v>
          </cell>
          <cell r="C208" t="str">
            <v>KIT</v>
          </cell>
          <cell r="D208" t="str">
            <v>Par Bandeja Com Pivô Tracker 1.8 2014 A 2016</v>
          </cell>
          <cell r="E208" t="str">
            <v>Caravela Spare</v>
          </cell>
          <cell r="G208">
            <v>127.19</v>
          </cell>
        </row>
        <row r="209">
          <cell r="A209" t="str">
            <v>112012/13</v>
          </cell>
          <cell r="B209" t="str">
            <v>Bandeja</v>
          </cell>
          <cell r="C209" t="str">
            <v>KIT</v>
          </cell>
          <cell r="D209" t="str">
            <v>Par Bandeja Inferior Fiat Marea Weekend</v>
          </cell>
          <cell r="E209" t="str">
            <v>Caravela Spare</v>
          </cell>
          <cell r="G209">
            <v>130</v>
          </cell>
        </row>
        <row r="210">
          <cell r="A210" t="str">
            <v>112010/11</v>
          </cell>
          <cell r="B210" t="str">
            <v>Bandeja</v>
          </cell>
          <cell r="C210" t="str">
            <v>KIT</v>
          </cell>
          <cell r="D210" t="str">
            <v>Par Bandeja Inferior Fiat Tempra Sw</v>
          </cell>
          <cell r="E210" t="str">
            <v>Caravela Spare</v>
          </cell>
          <cell r="G210">
            <v>130</v>
          </cell>
        </row>
        <row r="211">
          <cell r="A211" t="str">
            <v>552001/02</v>
          </cell>
          <cell r="B211" t="str">
            <v>Bandeja</v>
          </cell>
          <cell r="C211" t="str">
            <v>KIT</v>
          </cell>
          <cell r="D211" t="str">
            <v>Par Bandeja Peugeot 207 Exceto Sw Escapade 2008 Em Diante</v>
          </cell>
          <cell r="E211" t="str">
            <v>Caravela Spare</v>
          </cell>
          <cell r="G211">
            <v>130</v>
          </cell>
        </row>
        <row r="212">
          <cell r="A212" t="str">
            <v>112030/31</v>
          </cell>
          <cell r="B212" t="str">
            <v>Bandeja</v>
          </cell>
          <cell r="C212" t="str">
            <v>KIT</v>
          </cell>
          <cell r="D212" t="str">
            <v>Par Bandeja Inferior Siena 1997 Á 2001 Com Pivô</v>
          </cell>
          <cell r="E212" t="str">
            <v>Caravela Spare</v>
          </cell>
          <cell r="G212">
            <v>131.542</v>
          </cell>
        </row>
        <row r="213">
          <cell r="A213" t="str">
            <v>112024/25</v>
          </cell>
          <cell r="B213" t="str">
            <v>Bandeja</v>
          </cell>
          <cell r="C213" t="str">
            <v>KIT</v>
          </cell>
          <cell r="D213" t="str">
            <v>Par Bandeja Inferior Siena 1997 Á 2001 Sem Barra Com Pivô</v>
          </cell>
          <cell r="E213" t="str">
            <v>Caravela Spare</v>
          </cell>
          <cell r="G213">
            <v>131.542</v>
          </cell>
        </row>
        <row r="214">
          <cell r="A214" t="str">
            <v>par112074/75</v>
          </cell>
          <cell r="B214" t="str">
            <v>Bandeja</v>
          </cell>
          <cell r="C214" t="str">
            <v>KIT</v>
          </cell>
          <cell r="D214" t="str">
            <v>Par Bandeja Com Pivô Palio Weekend Adventure 2005 A 2008</v>
          </cell>
          <cell r="E214" t="str">
            <v>Caravela Spare</v>
          </cell>
          <cell r="G214">
            <v>131.84879999999998</v>
          </cell>
        </row>
        <row r="215">
          <cell r="A215" t="str">
            <v>772254/55</v>
          </cell>
          <cell r="B215" t="str">
            <v>Bandeja</v>
          </cell>
          <cell r="C215" t="str">
            <v>KIT</v>
          </cell>
          <cell r="D215" t="str">
            <v>Par Bandeja Superior Dianteira Com Pivô Sw4 06 À 20</v>
          </cell>
          <cell r="E215" t="str">
            <v>Caravela Spare</v>
          </cell>
          <cell r="G215">
            <v>138.18</v>
          </cell>
        </row>
        <row r="216">
          <cell r="A216" t="str">
            <v>112132/33</v>
          </cell>
          <cell r="B216" t="str">
            <v>Bandeja</v>
          </cell>
          <cell r="C216" t="str">
            <v>KIT</v>
          </cell>
          <cell r="D216" t="str">
            <v>Par Bandeja Dianteira Com Pivô Punto 2008 A 2017</v>
          </cell>
          <cell r="E216" t="str">
            <v>Caravela Spare</v>
          </cell>
          <cell r="G216">
            <v>140.92000000000002</v>
          </cell>
        </row>
        <row r="217">
          <cell r="A217" t="str">
            <v>772007/08</v>
          </cell>
          <cell r="B217" t="str">
            <v>Bandeja</v>
          </cell>
          <cell r="C217" t="str">
            <v>KIT</v>
          </cell>
          <cell r="D217" t="str">
            <v>Par Bandeja Dianteira Com Pivô Honda Fit 2009 A 2013</v>
          </cell>
          <cell r="E217" t="str">
            <v>Caravela Spare</v>
          </cell>
          <cell r="G217">
            <v>142.80000000000001</v>
          </cell>
        </row>
        <row r="218">
          <cell r="A218" t="str">
            <v>par662028/29</v>
          </cell>
          <cell r="B218" t="str">
            <v>Bandeja</v>
          </cell>
          <cell r="C218" t="str">
            <v>KIT</v>
          </cell>
          <cell r="D218" t="str">
            <v>Par Bandeja Sem Pivô New Megane 2007 Em Diante</v>
          </cell>
          <cell r="E218" t="str">
            <v>Caravela Spare</v>
          </cell>
          <cell r="G218">
            <v>143.26</v>
          </cell>
        </row>
        <row r="219">
          <cell r="A219">
            <v>442106</v>
          </cell>
          <cell r="B219" t="str">
            <v>Bandeja</v>
          </cell>
          <cell r="C219" t="str">
            <v>SIMPLES</v>
          </cell>
          <cell r="D219" t="str">
            <v>Bandeja Inferior Direito Com Pivô Passat 2012 A 2015</v>
          </cell>
          <cell r="E219" t="str">
            <v>Caravela Spare</v>
          </cell>
          <cell r="G219">
            <v>146.28</v>
          </cell>
        </row>
        <row r="220">
          <cell r="A220" t="str">
            <v>PAR442120/21</v>
          </cell>
          <cell r="B220" t="str">
            <v>Bandeja</v>
          </cell>
          <cell r="C220" t="str">
            <v>KIT</v>
          </cell>
          <cell r="D220" t="str">
            <v>Par Bandeja Superior Amarok 2010 Á 2020</v>
          </cell>
          <cell r="E220" t="str">
            <v>Caravela Spare</v>
          </cell>
          <cell r="G220">
            <v>154.38</v>
          </cell>
        </row>
        <row r="221">
          <cell r="A221" t="str">
            <v>PAR-882002/03</v>
          </cell>
          <cell r="B221" t="str">
            <v>Bandeja</v>
          </cell>
          <cell r="C221" t="str">
            <v>KIT</v>
          </cell>
          <cell r="D221" t="str">
            <v>Par Bandeja Dianteira Com Pivô J3 2011 À 2015</v>
          </cell>
          <cell r="E221" t="str">
            <v>Caravela Spare</v>
          </cell>
          <cell r="G221">
            <v>233.7</v>
          </cell>
        </row>
        <row r="222">
          <cell r="A222">
            <v>112022</v>
          </cell>
          <cell r="B222" t="str">
            <v>Bandeja</v>
          </cell>
          <cell r="C222" t="str">
            <v>SIMPLES</v>
          </cell>
          <cell r="D222" t="str">
            <v>Bandeja  Direita Palio 1996 Á 2001 Sem Pivô</v>
          </cell>
          <cell r="E222" t="str">
            <v>Caravela Spare</v>
          </cell>
          <cell r="G222" t="str">
            <v/>
          </cell>
        </row>
        <row r="223">
          <cell r="A223">
            <v>772105</v>
          </cell>
          <cell r="B223" t="str">
            <v>Bandeja</v>
          </cell>
          <cell r="C223" t="str">
            <v>SIMPLES</v>
          </cell>
          <cell r="D223" t="str">
            <v>Bandeja  Inferior Esquerdo Sem Pivô Livina 2010 Á 2014</v>
          </cell>
          <cell r="E223" t="str">
            <v>Caravela Spare</v>
          </cell>
          <cell r="G223" t="str">
            <v/>
          </cell>
        </row>
        <row r="224">
          <cell r="A224">
            <v>332144</v>
          </cell>
          <cell r="B224" t="str">
            <v>Bandeja</v>
          </cell>
          <cell r="C224" t="str">
            <v>SIMPLES</v>
          </cell>
          <cell r="D224" t="str">
            <v>Bandeja Ambos Lados Tracker 1.4 Lt Ltz 2017 A 2020</v>
          </cell>
          <cell r="E224" t="str">
            <v>Caravela Spare</v>
          </cell>
          <cell r="G224" t="str">
            <v/>
          </cell>
        </row>
        <row r="225">
          <cell r="A225">
            <v>662024</v>
          </cell>
          <cell r="B225" t="str">
            <v>Bandeja</v>
          </cell>
          <cell r="C225" t="str">
            <v>SIMPLES</v>
          </cell>
          <cell r="D225" t="str">
            <v>Bandeja Clio Inferior Direito 2005 Á 2016 Sem Pivô</v>
          </cell>
          <cell r="E225" t="str">
            <v>Caravela Spare</v>
          </cell>
          <cell r="G225" t="str">
            <v/>
          </cell>
        </row>
        <row r="226">
          <cell r="A226">
            <v>662025</v>
          </cell>
          <cell r="B226" t="str">
            <v>Bandeja</v>
          </cell>
          <cell r="C226" t="str">
            <v>SIMPLES</v>
          </cell>
          <cell r="D226" t="str">
            <v>Bandeja Clio Inferior Esquerdo 2005 Á 2016 Sem Pivô</v>
          </cell>
          <cell r="E226" t="str">
            <v>Caravela Spare</v>
          </cell>
          <cell r="G226" t="str">
            <v/>
          </cell>
        </row>
        <row r="227">
          <cell r="A227">
            <v>112058</v>
          </cell>
          <cell r="B227" t="str">
            <v>Bandeja</v>
          </cell>
          <cell r="C227" t="str">
            <v>SIMPLES</v>
          </cell>
          <cell r="D227" t="str">
            <v>Bandeja Com Pivô Direita Com Pivô Idea Elx 2005 A 2016</v>
          </cell>
          <cell r="E227" t="str">
            <v>Caravela Spare</v>
          </cell>
          <cell r="G227">
            <v>81.73</v>
          </cell>
        </row>
        <row r="228">
          <cell r="A228">
            <v>112062</v>
          </cell>
          <cell r="B228" t="str">
            <v>Bandeja</v>
          </cell>
          <cell r="C228" t="str">
            <v>SIMPLES</v>
          </cell>
          <cell r="D228" t="str">
            <v>Bandeja Com Pivô Direita Fiorino 2014 Em Diante</v>
          </cell>
          <cell r="E228" t="str">
            <v>Caravela Spare</v>
          </cell>
          <cell r="G228" t="str">
            <v/>
          </cell>
        </row>
        <row r="229">
          <cell r="A229">
            <v>772102</v>
          </cell>
          <cell r="B229" t="str">
            <v>Bandeja</v>
          </cell>
          <cell r="C229" t="str">
            <v>SIMPLES</v>
          </cell>
          <cell r="D229" t="str">
            <v>Bandeja Com Pivô Lado Esquerdo Nissan March 2011 Em Diante</v>
          </cell>
          <cell r="E229" t="str">
            <v>Caravela Spare</v>
          </cell>
          <cell r="G229" t="str">
            <v/>
          </cell>
        </row>
        <row r="230">
          <cell r="A230">
            <v>442050</v>
          </cell>
          <cell r="B230" t="str">
            <v>Bandeja</v>
          </cell>
          <cell r="C230" t="str">
            <v>SIMPLES</v>
          </cell>
          <cell r="D230" t="str">
            <v>Bandeja Dianteira Ambos Lados Parati 1993 A 2008</v>
          </cell>
          <cell r="E230" t="str">
            <v>Caravela Spare</v>
          </cell>
          <cell r="G230" t="str">
            <v/>
          </cell>
        </row>
        <row r="231">
          <cell r="A231">
            <v>442025</v>
          </cell>
          <cell r="B231" t="str">
            <v>Bandeja</v>
          </cell>
          <cell r="C231" t="str">
            <v>SIMPLES</v>
          </cell>
          <cell r="D231" t="str">
            <v>Bandeja Dianteira Ambos Lados Sem Pivô Variant 1970 A 1977</v>
          </cell>
          <cell r="E231" t="str">
            <v>Caravela Spare</v>
          </cell>
          <cell r="G231" t="str">
            <v/>
          </cell>
        </row>
        <row r="232">
          <cell r="A232">
            <v>112117</v>
          </cell>
          <cell r="B232" t="str">
            <v>Bandeja</v>
          </cell>
          <cell r="C232" t="str">
            <v>SIMPLES</v>
          </cell>
          <cell r="D232" t="str">
            <v>Bandeja Dianteira Direita Com Pivô Compass 4x4 2015 A 2020</v>
          </cell>
          <cell r="E232" t="str">
            <v>Caravela Spare</v>
          </cell>
          <cell r="G232" t="str">
            <v/>
          </cell>
        </row>
        <row r="233">
          <cell r="A233">
            <v>442096</v>
          </cell>
          <cell r="B233" t="str">
            <v>Bandeja</v>
          </cell>
          <cell r="C233" t="str">
            <v>SIMPLES</v>
          </cell>
          <cell r="D233" t="str">
            <v>Bandeja Dianteira Direita Com Pivô Polo Gti 2006 A 2017</v>
          </cell>
          <cell r="E233" t="str">
            <v>Caravela Spare</v>
          </cell>
          <cell r="G233" t="str">
            <v/>
          </cell>
        </row>
        <row r="234">
          <cell r="A234">
            <v>112132</v>
          </cell>
          <cell r="B234" t="str">
            <v>Bandeja</v>
          </cell>
          <cell r="C234" t="str">
            <v>SIMPLES</v>
          </cell>
          <cell r="D234" t="str">
            <v>Bandeja Dianteira Direita Com Pivô Punto 2008 A 2017</v>
          </cell>
          <cell r="E234" t="str">
            <v>Caravela Spare</v>
          </cell>
          <cell r="G234" t="str">
            <v/>
          </cell>
        </row>
        <row r="235">
          <cell r="A235">
            <v>662046</v>
          </cell>
          <cell r="B235" t="str">
            <v>Bandeja</v>
          </cell>
          <cell r="C235" t="str">
            <v>SIMPLES</v>
          </cell>
          <cell r="D235" t="str">
            <v>Bandeja Dianteira Direita Com Pivô Sandero 2014 A 2019</v>
          </cell>
          <cell r="E235" t="str">
            <v>Caravela Spare</v>
          </cell>
          <cell r="G235" t="str">
            <v/>
          </cell>
        </row>
        <row r="236">
          <cell r="A236">
            <v>772110</v>
          </cell>
          <cell r="B236" t="str">
            <v>Bandeja</v>
          </cell>
          <cell r="C236" t="str">
            <v>SIMPLES</v>
          </cell>
          <cell r="D236" t="str">
            <v>Bandeja Dianteira Direita Com Pivô Sentra 2007 A 2012</v>
          </cell>
          <cell r="E236" t="str">
            <v>Caravela Spare</v>
          </cell>
          <cell r="G236" t="str">
            <v/>
          </cell>
        </row>
        <row r="237">
          <cell r="A237">
            <v>772040</v>
          </cell>
          <cell r="B237" t="str">
            <v>Bandeja</v>
          </cell>
          <cell r="C237" t="str">
            <v>SIMPLES</v>
          </cell>
          <cell r="D237" t="str">
            <v>Bandeja Dianteira Direita Hilux 2005 A 2015 Com Pivô</v>
          </cell>
          <cell r="E237" t="str">
            <v>Caravela Spare</v>
          </cell>
          <cell r="G237" t="str">
            <v/>
          </cell>
        </row>
        <row r="238">
          <cell r="A238">
            <v>772156</v>
          </cell>
          <cell r="B238" t="str">
            <v>Bandeja</v>
          </cell>
          <cell r="C238" t="str">
            <v>SIMPLES</v>
          </cell>
          <cell r="D238" t="str">
            <v>Bandeja Dianteira Direita Hr 2005 Em Diante</v>
          </cell>
          <cell r="E238" t="str">
            <v>Caravela Spare</v>
          </cell>
          <cell r="G238" t="str">
            <v/>
          </cell>
        </row>
        <row r="239">
          <cell r="A239">
            <v>772138</v>
          </cell>
          <cell r="B239" t="str">
            <v>Bandeja</v>
          </cell>
          <cell r="C239" t="str">
            <v>SIMPLES</v>
          </cell>
          <cell r="D239" t="str">
            <v>Bandeja Dianteira Direita Sem Pivô Civic 2011 A 2016</v>
          </cell>
          <cell r="E239" t="str">
            <v>Caravela Spare</v>
          </cell>
          <cell r="G239">
            <v>64.27000000000001</v>
          </cell>
        </row>
        <row r="240">
          <cell r="A240">
            <v>772006</v>
          </cell>
          <cell r="B240" t="str">
            <v>Bandeja</v>
          </cell>
          <cell r="C240" t="str">
            <v>SIMPLES</v>
          </cell>
          <cell r="D240" t="str">
            <v>Bandeja Dianteira Direita Sem Pivô Honda Fit 2009 A 2013</v>
          </cell>
          <cell r="E240" t="str">
            <v>Caravela Spare</v>
          </cell>
          <cell r="G240" t="str">
            <v/>
          </cell>
        </row>
        <row r="241">
          <cell r="A241">
            <v>882000</v>
          </cell>
          <cell r="B241" t="str">
            <v>Bandeja</v>
          </cell>
          <cell r="C241" t="str">
            <v>SIMPLES</v>
          </cell>
          <cell r="D241" t="str">
            <v>Bandeja Dianteira Direita Sem Pivô J3 2011 À 2015</v>
          </cell>
          <cell r="E241" t="str">
            <v>Caravela Spare</v>
          </cell>
          <cell r="G241" t="str">
            <v/>
          </cell>
        </row>
        <row r="242">
          <cell r="A242">
            <v>662048</v>
          </cell>
          <cell r="B242" t="str">
            <v>Bandeja</v>
          </cell>
          <cell r="C242" t="str">
            <v>SIMPLES</v>
          </cell>
          <cell r="D242" t="str">
            <v>Bandeja Dianteira Direita Sem Pivô Logan 2014 A 2019</v>
          </cell>
          <cell r="E242" t="str">
            <v>Caravela Spare</v>
          </cell>
          <cell r="G242" t="str">
            <v/>
          </cell>
        </row>
        <row r="243">
          <cell r="A243">
            <v>772221</v>
          </cell>
          <cell r="B243" t="str">
            <v>Bandeja</v>
          </cell>
          <cell r="C243" t="str">
            <v>SIMPLES</v>
          </cell>
          <cell r="D243" t="str">
            <v>Bandeja Dianteira Direita Sem Pivô Outlander 2007 À 2013</v>
          </cell>
          <cell r="E243" t="str">
            <v>Caravela Spare</v>
          </cell>
          <cell r="G243" t="str">
            <v/>
          </cell>
        </row>
        <row r="244">
          <cell r="A244">
            <v>992001</v>
          </cell>
          <cell r="B244" t="str">
            <v>Bandeja</v>
          </cell>
          <cell r="C244" t="str">
            <v>SIMPLES</v>
          </cell>
          <cell r="D244" t="str">
            <v>Bandeja Dianteira Esquerda Alfa 147 1997 Á 2003</v>
          </cell>
          <cell r="E244" t="str">
            <v>Caravela Spare</v>
          </cell>
          <cell r="G244" t="str">
            <v/>
          </cell>
        </row>
        <row r="245">
          <cell r="A245">
            <v>222054</v>
          </cell>
          <cell r="B245" t="str">
            <v>Bandeja</v>
          </cell>
          <cell r="C245" t="str">
            <v>SIMPLES</v>
          </cell>
          <cell r="D245" t="str">
            <v>Bandeja Dianteira Esquerda Com Pivô Fiesta 2003 A 2009</v>
          </cell>
          <cell r="E245" t="str">
            <v>Caravela Spare</v>
          </cell>
          <cell r="G245" t="str">
            <v/>
          </cell>
        </row>
        <row r="246">
          <cell r="A246">
            <v>442097</v>
          </cell>
          <cell r="B246" t="str">
            <v>Bandeja</v>
          </cell>
          <cell r="C246" t="str">
            <v>SIMPLES</v>
          </cell>
          <cell r="D246" t="str">
            <v>Bandeja Dianteira Esquerda Com Pivô Fox 2003 A 2014</v>
          </cell>
          <cell r="E246" t="str">
            <v>Caravela Spare</v>
          </cell>
          <cell r="G246" t="str">
            <v/>
          </cell>
        </row>
        <row r="247">
          <cell r="A247">
            <v>112133</v>
          </cell>
          <cell r="B247" t="str">
            <v>Bandeja</v>
          </cell>
          <cell r="C247" t="str">
            <v>SIMPLES</v>
          </cell>
          <cell r="D247" t="str">
            <v>Bandeja Dianteira Esquerda Com Pivô Linea 2008 A 2016</v>
          </cell>
          <cell r="E247" t="str">
            <v>Caravela Spare</v>
          </cell>
          <cell r="G247" t="str">
            <v/>
          </cell>
        </row>
        <row r="248">
          <cell r="A248">
            <v>662071</v>
          </cell>
          <cell r="B248" t="str">
            <v>Bandeja</v>
          </cell>
          <cell r="C248" t="str">
            <v>SIMPLES</v>
          </cell>
          <cell r="D248" t="str">
            <v>Bandeja Dianteira Esquerda Com Pivô Oroch 2012 A 2016</v>
          </cell>
          <cell r="E248" t="str">
            <v>Caravela Spare</v>
          </cell>
          <cell r="G248">
            <v>56.95</v>
          </cell>
        </row>
        <row r="249">
          <cell r="A249">
            <v>772149</v>
          </cell>
          <cell r="B249" t="str">
            <v>Bandeja</v>
          </cell>
          <cell r="C249" t="str">
            <v>SIMPLES</v>
          </cell>
          <cell r="D249" t="str">
            <v>Bandeja Dianteira Esquerda Com Pivô Sportage 2011 A 2022</v>
          </cell>
          <cell r="E249" t="str">
            <v>Caravela Spare</v>
          </cell>
          <cell r="G249" t="str">
            <v/>
          </cell>
        </row>
        <row r="250">
          <cell r="A250">
            <v>112118</v>
          </cell>
          <cell r="B250" t="str">
            <v>Bandeja</v>
          </cell>
          <cell r="C250" t="str">
            <v>SIMPLES</v>
          </cell>
          <cell r="D250" t="str">
            <v>Bandeja Dianteira Esquerda Com Pivô Toro 4x4 2016 A 2020</v>
          </cell>
          <cell r="E250" t="str">
            <v>Caravela Spare</v>
          </cell>
          <cell r="G250" t="str">
            <v/>
          </cell>
        </row>
        <row r="251">
          <cell r="A251">
            <v>772041</v>
          </cell>
          <cell r="B251" t="str">
            <v>Bandeja</v>
          </cell>
          <cell r="C251" t="str">
            <v>SIMPLES</v>
          </cell>
          <cell r="D251" t="str">
            <v>Bandeja Dianteira Esquerda Hilux 2005 A 2015 Com Pivô</v>
          </cell>
          <cell r="E251" t="str">
            <v>Caravela Spare</v>
          </cell>
          <cell r="G251" t="str">
            <v/>
          </cell>
        </row>
        <row r="252">
          <cell r="A252">
            <v>772157</v>
          </cell>
          <cell r="B252" t="str">
            <v>Bandeja</v>
          </cell>
          <cell r="C252" t="str">
            <v>SIMPLES</v>
          </cell>
          <cell r="D252" t="str">
            <v>Bandeja Dianteira Esquerda Hr 2005 Em Diante</v>
          </cell>
          <cell r="E252" t="str">
            <v>Caravela Spare</v>
          </cell>
          <cell r="G252" t="str">
            <v/>
          </cell>
        </row>
        <row r="253">
          <cell r="A253">
            <v>772139</v>
          </cell>
          <cell r="B253" t="str">
            <v>Bandeja</v>
          </cell>
          <cell r="C253" t="str">
            <v>SIMPLES</v>
          </cell>
          <cell r="D253" t="str">
            <v>Bandeja Dianteira Esquerda Sem Pivô Civic 2011 A 2016</v>
          </cell>
          <cell r="E253" t="str">
            <v>Caravela Spare</v>
          </cell>
          <cell r="G253">
            <v>64.27000000000001</v>
          </cell>
        </row>
        <row r="254">
          <cell r="A254">
            <v>772005</v>
          </cell>
          <cell r="B254" t="str">
            <v>Bandeja</v>
          </cell>
          <cell r="C254" t="str">
            <v>SIMPLES</v>
          </cell>
          <cell r="D254" t="str">
            <v>Bandeja Dianteira Esquerda Sem Pivô Honda Fit 2°geração 2008</v>
          </cell>
          <cell r="E254" t="str">
            <v>Caravela Spare</v>
          </cell>
          <cell r="G254" t="str">
            <v/>
          </cell>
        </row>
        <row r="255">
          <cell r="A255">
            <v>772222</v>
          </cell>
          <cell r="B255" t="str">
            <v>Bandeja</v>
          </cell>
          <cell r="C255" t="str">
            <v>SIMPLES</v>
          </cell>
          <cell r="D255" t="str">
            <v>Bandeja Dianteira Esquerda Sem Pivô Lancer 2011 À 2019</v>
          </cell>
          <cell r="E255" t="str">
            <v>Caravela Spare</v>
          </cell>
          <cell r="G255" t="str">
            <v/>
          </cell>
        </row>
        <row r="256">
          <cell r="A256">
            <v>662049</v>
          </cell>
          <cell r="B256" t="str">
            <v>Bandeja</v>
          </cell>
          <cell r="C256" t="str">
            <v>SIMPLES</v>
          </cell>
          <cell r="D256" t="str">
            <v>Bandeja Dianteira Esquerda Sem Pivô Logan 2014 A 2019</v>
          </cell>
          <cell r="E256" t="str">
            <v>Caravela Spare</v>
          </cell>
          <cell r="G256" t="str">
            <v/>
          </cell>
        </row>
        <row r="257">
          <cell r="A257">
            <v>662051</v>
          </cell>
          <cell r="B257" t="str">
            <v>Bandeja</v>
          </cell>
          <cell r="C257" t="str">
            <v>SIMPLES</v>
          </cell>
          <cell r="D257" t="str">
            <v>Bandeja Dianteira Esquerda Sem Pivô Sandero 2008 A 2014</v>
          </cell>
          <cell r="E257" t="str">
            <v>Caravela Spare</v>
          </cell>
          <cell r="G257" t="str">
            <v/>
          </cell>
        </row>
        <row r="258">
          <cell r="A258">
            <v>772059</v>
          </cell>
          <cell r="B258" t="str">
            <v>Bandeja</v>
          </cell>
          <cell r="C258" t="str">
            <v>SIMPLES</v>
          </cell>
          <cell r="D258" t="str">
            <v>Bandeja Dianteira Esquerda Sem Pivô Sportage 2011 A 2022</v>
          </cell>
          <cell r="E258" t="str">
            <v>Caravela Spare</v>
          </cell>
          <cell r="G258">
            <v>76.66</v>
          </cell>
        </row>
        <row r="259">
          <cell r="A259">
            <v>772111</v>
          </cell>
          <cell r="B259" t="str">
            <v>Bandeja</v>
          </cell>
          <cell r="C259" t="str">
            <v>SIMPLES</v>
          </cell>
          <cell r="D259" t="str">
            <v>Bandeja Dianteira Esquerda Sentra 2007 A 2012 Com Pivô</v>
          </cell>
          <cell r="E259" t="str">
            <v>Caravela Spare</v>
          </cell>
          <cell r="G259" t="str">
            <v/>
          </cell>
        </row>
        <row r="260">
          <cell r="A260">
            <v>332116</v>
          </cell>
          <cell r="B260" t="str">
            <v>Bandeja</v>
          </cell>
          <cell r="C260" t="str">
            <v>SIMPLES</v>
          </cell>
          <cell r="D260" t="str">
            <v>Bandeja Dianteira Inferior Direita Com Pivô Ipanema 89 À 98</v>
          </cell>
          <cell r="E260" t="str">
            <v>Caravela Spare</v>
          </cell>
          <cell r="G260" t="str">
            <v/>
          </cell>
        </row>
        <row r="261">
          <cell r="A261">
            <v>662069</v>
          </cell>
          <cell r="B261" t="str">
            <v>Bandeja</v>
          </cell>
          <cell r="C261" t="str">
            <v>SIMPLES</v>
          </cell>
          <cell r="D261" t="str">
            <v>Bandeja Dianteira Lado Direito Com Pivô Fluence 2011 À 2018</v>
          </cell>
          <cell r="E261" t="str">
            <v>Caravela Spare</v>
          </cell>
          <cell r="G261" t="str">
            <v/>
          </cell>
        </row>
        <row r="262">
          <cell r="A262">
            <v>662068</v>
          </cell>
          <cell r="B262" t="str">
            <v>Bandeja</v>
          </cell>
          <cell r="C262" t="str">
            <v>SIMPLES</v>
          </cell>
          <cell r="D262" t="str">
            <v>Bandeja Dianteira Lado Esquerdo Com Pivô Fluence 2011 À 2018</v>
          </cell>
          <cell r="E262" t="str">
            <v>Caravela Spare</v>
          </cell>
          <cell r="G262" t="str">
            <v/>
          </cell>
        </row>
        <row r="263">
          <cell r="A263">
            <v>112115</v>
          </cell>
          <cell r="B263" t="str">
            <v>Bandeja</v>
          </cell>
          <cell r="C263" t="str">
            <v>SIMPLES</v>
          </cell>
          <cell r="D263" t="str">
            <v>Bandeja Dianteira Sem Pivô Esquerda Toro  2018 À 2020</v>
          </cell>
          <cell r="E263" t="str">
            <v>Caravela Spare</v>
          </cell>
          <cell r="G263" t="str">
            <v/>
          </cell>
        </row>
        <row r="264">
          <cell r="A264">
            <v>332080</v>
          </cell>
          <cell r="B264" t="str">
            <v>Bandeja</v>
          </cell>
          <cell r="C264" t="str">
            <v>SIMPLES</v>
          </cell>
          <cell r="D264" t="str">
            <v>Bandeja Dianteira Vectra Sem Pivô 1997 Á 2011</v>
          </cell>
          <cell r="E264" t="str">
            <v>Caravela Spare</v>
          </cell>
          <cell r="G264" t="str">
            <v/>
          </cell>
        </row>
        <row r="265">
          <cell r="A265">
            <v>442068</v>
          </cell>
          <cell r="B265" t="str">
            <v>Bandeja</v>
          </cell>
          <cell r="C265" t="str">
            <v>SIMPLES</v>
          </cell>
          <cell r="D265" t="str">
            <v>Bandeja Direita Com Pivô Polo Classic 1996 A 2001</v>
          </cell>
          <cell r="E265" t="str">
            <v>Caravela Spare</v>
          </cell>
          <cell r="G265" t="str">
            <v/>
          </cell>
        </row>
        <row r="266">
          <cell r="A266">
            <v>332146</v>
          </cell>
          <cell r="B266" t="str">
            <v>Bandeja</v>
          </cell>
          <cell r="C266" t="str">
            <v>SIMPLES</v>
          </cell>
          <cell r="D266" t="str">
            <v>Bandeja Direita Com Pivô Tracker 1.4 Turbo 2017 A 2020</v>
          </cell>
          <cell r="E266" t="str">
            <v>Caravela Spare</v>
          </cell>
          <cell r="G266" t="str">
            <v/>
          </cell>
        </row>
        <row r="267">
          <cell r="A267">
            <v>772030</v>
          </cell>
          <cell r="B267" t="str">
            <v>Bandeja</v>
          </cell>
          <cell r="C267" t="str">
            <v>SIMPLES</v>
          </cell>
          <cell r="D267" t="str">
            <v>Bandeja Direita Inferior Corolla 1997 A 2002 Sem Pivô</v>
          </cell>
          <cell r="E267" t="str">
            <v>Caravela Spare</v>
          </cell>
          <cell r="G267" t="str">
            <v/>
          </cell>
        </row>
        <row r="268">
          <cell r="A268">
            <v>332007</v>
          </cell>
          <cell r="B268" t="str">
            <v>Bandeja</v>
          </cell>
          <cell r="C268" t="str">
            <v>SIMPLES</v>
          </cell>
          <cell r="D268" t="str">
            <v>Bandeja Direita Inferior Sem Pivô Kadett 1989 A 1998</v>
          </cell>
          <cell r="E268" t="str">
            <v>Caravela Spare</v>
          </cell>
          <cell r="G268" t="str">
            <v/>
          </cell>
        </row>
        <row r="269">
          <cell r="A269">
            <v>772054</v>
          </cell>
          <cell r="B269" t="str">
            <v>Bandeja</v>
          </cell>
          <cell r="C269" t="str">
            <v>SIMPLES</v>
          </cell>
          <cell r="D269" t="str">
            <v>Bandeja Direita Inferior Sem Pivô Kia Cerato 2009 Em Diante</v>
          </cell>
          <cell r="E269" t="str">
            <v>Caravela Spare</v>
          </cell>
          <cell r="G269" t="str">
            <v/>
          </cell>
        </row>
        <row r="270">
          <cell r="A270">
            <v>112108</v>
          </cell>
          <cell r="B270" t="str">
            <v>Bandeja</v>
          </cell>
          <cell r="C270" t="str">
            <v>SIMPLES</v>
          </cell>
          <cell r="D270" t="str">
            <v>Bandeja Direita Sem Pivô Uno Vivace 2010 Em Diante</v>
          </cell>
          <cell r="E270" t="str">
            <v>Caravela Spare</v>
          </cell>
          <cell r="G270" t="str">
            <v/>
          </cell>
        </row>
        <row r="271">
          <cell r="A271">
            <v>112028</v>
          </cell>
          <cell r="B271" t="str">
            <v>Bandeja</v>
          </cell>
          <cell r="C271" t="str">
            <v>SIMPLES</v>
          </cell>
          <cell r="D271" t="str">
            <v>Bandeja Direita Siena  1997 Á 2001 Sem Pivô</v>
          </cell>
          <cell r="E271" t="str">
            <v>Caravela Spare</v>
          </cell>
          <cell r="G271" t="str">
            <v/>
          </cell>
        </row>
        <row r="272">
          <cell r="A272">
            <v>112030</v>
          </cell>
          <cell r="B272" t="str">
            <v>Bandeja</v>
          </cell>
          <cell r="C272" t="str">
            <v>SIMPLES</v>
          </cell>
          <cell r="D272" t="str">
            <v>Bandeja Direita Siena 1997 Á 2001 Com Pivô</v>
          </cell>
          <cell r="E272" t="str">
            <v>Caravela Spare</v>
          </cell>
          <cell r="G272" t="str">
            <v/>
          </cell>
        </row>
        <row r="273">
          <cell r="A273">
            <v>332093</v>
          </cell>
          <cell r="B273" t="str">
            <v>Bandeja</v>
          </cell>
          <cell r="C273" t="str">
            <v>SIMPLES</v>
          </cell>
          <cell r="D273" t="str">
            <v>Bandeja Esquerda Com Pivô Cobalt 2013 Em Diante</v>
          </cell>
          <cell r="E273" t="str">
            <v>Caravela Spare</v>
          </cell>
          <cell r="G273" t="str">
            <v/>
          </cell>
        </row>
        <row r="274">
          <cell r="A274">
            <v>332145</v>
          </cell>
          <cell r="B274" t="str">
            <v>Bandeja</v>
          </cell>
          <cell r="C274" t="str">
            <v>SIMPLES</v>
          </cell>
          <cell r="D274" t="str">
            <v>Bandeja Esquerda Com Pivô Tracker 1.8 2014 A 2016</v>
          </cell>
          <cell r="E274" t="str">
            <v>Caravela Spare</v>
          </cell>
          <cell r="G274" t="str">
            <v/>
          </cell>
        </row>
        <row r="275">
          <cell r="A275">
            <v>772057</v>
          </cell>
          <cell r="B275" t="str">
            <v>Bandeja</v>
          </cell>
          <cell r="C275" t="str">
            <v>SIMPLES</v>
          </cell>
          <cell r="D275" t="str">
            <v>Bandeja Esquerda Inferior Com Pivô I30 2008 A 2012</v>
          </cell>
          <cell r="E275" t="str">
            <v>Caravela Spare</v>
          </cell>
          <cell r="G275">
            <v>80.240000000000009</v>
          </cell>
        </row>
        <row r="276">
          <cell r="A276">
            <v>772029</v>
          </cell>
          <cell r="B276" t="str">
            <v>Bandeja</v>
          </cell>
          <cell r="C276" t="str">
            <v>SIMPLES</v>
          </cell>
          <cell r="D276" t="str">
            <v>Bandeja Esquerda Inferior Corolla 1997 A 2002 Sem Pivô</v>
          </cell>
          <cell r="E276" t="str">
            <v>Caravela Spare</v>
          </cell>
          <cell r="G276" t="str">
            <v/>
          </cell>
        </row>
        <row r="277">
          <cell r="A277">
            <v>772055</v>
          </cell>
          <cell r="B277" t="str">
            <v>Bandeja</v>
          </cell>
          <cell r="C277" t="str">
            <v>SIMPLES</v>
          </cell>
          <cell r="D277" t="str">
            <v>Bandeja Esquerda Inferior Sem Pivô I30 2008 A 2012</v>
          </cell>
          <cell r="E277" t="str">
            <v>Caravela Spare</v>
          </cell>
          <cell r="G277" t="str">
            <v/>
          </cell>
        </row>
        <row r="278">
          <cell r="A278">
            <v>332008</v>
          </cell>
          <cell r="B278" t="str">
            <v>Bandeja</v>
          </cell>
          <cell r="C278" t="str">
            <v>SIMPLES</v>
          </cell>
          <cell r="D278" t="str">
            <v>Bandeja Esquerda Inferior Sem Pivô Kadett 1989 A 1998</v>
          </cell>
          <cell r="E278" t="str">
            <v>Caravela Spare</v>
          </cell>
          <cell r="G278" t="str">
            <v/>
          </cell>
        </row>
        <row r="279">
          <cell r="A279">
            <v>772053</v>
          </cell>
          <cell r="B279" t="str">
            <v>Bandeja</v>
          </cell>
          <cell r="C279" t="str">
            <v>SIMPLES</v>
          </cell>
          <cell r="D279" t="str">
            <v>Bandeja Esquerda Inferior Sem Pivô Tucson 2005 Em Diante</v>
          </cell>
          <cell r="E279" t="str">
            <v>Caravela Spare</v>
          </cell>
          <cell r="G279" t="str">
            <v/>
          </cell>
        </row>
        <row r="280">
          <cell r="A280">
            <v>112029</v>
          </cell>
          <cell r="B280" t="str">
            <v>Bandeja</v>
          </cell>
          <cell r="C280" t="str">
            <v>SIMPLES</v>
          </cell>
          <cell r="D280" t="str">
            <v>Bandeja Esquerda Palio 1996 Á 2001 Sem Pivô</v>
          </cell>
          <cell r="E280" t="str">
            <v>Caravela Spare</v>
          </cell>
          <cell r="G280" t="str">
            <v/>
          </cell>
        </row>
        <row r="281">
          <cell r="A281">
            <v>112057</v>
          </cell>
          <cell r="B281" t="str">
            <v>Bandeja</v>
          </cell>
          <cell r="C281" t="str">
            <v>SIMPLES</v>
          </cell>
          <cell r="D281" t="str">
            <v>Bandeja Esquerda Sem Pivô Strada 2005 A 2008 Motor 1.8</v>
          </cell>
          <cell r="E281" t="str">
            <v>Caravela Spare</v>
          </cell>
          <cell r="G281" t="str">
            <v/>
          </cell>
        </row>
        <row r="282">
          <cell r="A282">
            <v>222105</v>
          </cell>
          <cell r="B282" t="str">
            <v>Bandeja</v>
          </cell>
          <cell r="C282" t="str">
            <v>SIMPLES</v>
          </cell>
          <cell r="D282" t="str">
            <v>Bandeja Fiesta 2008 A 2014 Lado Esquerdo Com Pivo</v>
          </cell>
          <cell r="E282" t="str">
            <v>Caravela Spare</v>
          </cell>
          <cell r="G282" t="str">
            <v/>
          </cell>
        </row>
        <row r="283">
          <cell r="A283">
            <v>222073</v>
          </cell>
          <cell r="B283" t="str">
            <v>Bandeja</v>
          </cell>
          <cell r="C283" t="str">
            <v>SIMPLES</v>
          </cell>
          <cell r="D283" t="str">
            <v>Bandeja Fiesta 2008 A 2014 Lado Esquerdo Sem Pivo</v>
          </cell>
          <cell r="E283" t="str">
            <v>Caravela Spare</v>
          </cell>
          <cell r="G283" t="str">
            <v/>
          </cell>
        </row>
        <row r="284">
          <cell r="A284">
            <v>772001</v>
          </cell>
          <cell r="B284" t="str">
            <v>Bandeja</v>
          </cell>
          <cell r="C284" t="str">
            <v>SIMPLES</v>
          </cell>
          <cell r="D284" t="str">
            <v>Bandeja Fit Inferior Direito 2003 Á 2008 Sem Pivô</v>
          </cell>
          <cell r="E284" t="str">
            <v>Caravela Spare</v>
          </cell>
          <cell r="G284" t="str">
            <v/>
          </cell>
        </row>
        <row r="285">
          <cell r="A285">
            <v>772002</v>
          </cell>
          <cell r="B285" t="str">
            <v>Bandeja</v>
          </cell>
          <cell r="C285" t="str">
            <v>SIMPLES</v>
          </cell>
          <cell r="D285" t="str">
            <v>Bandeja Fit Inferior Esquerdo 2003 Á 2008 Sem Pivô</v>
          </cell>
          <cell r="E285" t="str">
            <v>Caravela Spare</v>
          </cell>
          <cell r="G285" t="str">
            <v/>
          </cell>
        </row>
        <row r="286">
          <cell r="A286">
            <v>662040</v>
          </cell>
          <cell r="B286" t="str">
            <v>Bandeja</v>
          </cell>
          <cell r="C286" t="str">
            <v>SIMPLES</v>
          </cell>
          <cell r="D286" t="str">
            <v>Bandeja Fluence Lado Direito 2011 Á 2018</v>
          </cell>
          <cell r="E286" t="str">
            <v>Caravela Spare</v>
          </cell>
          <cell r="G286" t="str">
            <v/>
          </cell>
        </row>
        <row r="287">
          <cell r="A287">
            <v>442067</v>
          </cell>
          <cell r="B287" t="str">
            <v>Bandeja</v>
          </cell>
          <cell r="C287" t="str">
            <v>SIMPLES</v>
          </cell>
          <cell r="D287" t="str">
            <v>Bandeja Ibiza 1995 Á 2003  Lado Esquerdo Com Pivô</v>
          </cell>
          <cell r="E287" t="str">
            <v>Caravela Spare</v>
          </cell>
          <cell r="G287" t="str">
            <v/>
          </cell>
        </row>
        <row r="288">
          <cell r="A288">
            <v>332066</v>
          </cell>
          <cell r="B288" t="str">
            <v>Bandeja</v>
          </cell>
          <cell r="C288" t="str">
            <v>SIMPLES</v>
          </cell>
          <cell r="D288" t="str">
            <v>Bandeja Infeiror Direita Sem Pivô Meriva 2003 A 2012</v>
          </cell>
          <cell r="E288" t="str">
            <v>Caravela Spare</v>
          </cell>
          <cell r="G288" t="str">
            <v/>
          </cell>
        </row>
        <row r="289">
          <cell r="A289">
            <v>442083</v>
          </cell>
          <cell r="B289" t="str">
            <v>Bandeja</v>
          </cell>
          <cell r="C289" t="str">
            <v>SIMPLES</v>
          </cell>
          <cell r="D289" t="str">
            <v>Bandeja Inferior Ambos Lados Escort 1993 A 1996 Sem Pivô</v>
          </cell>
          <cell r="E289" t="str">
            <v>Caravela Spare</v>
          </cell>
          <cell r="G289" t="str">
            <v/>
          </cell>
        </row>
        <row r="290">
          <cell r="A290">
            <v>112116</v>
          </cell>
          <cell r="B290" t="str">
            <v>Bandeja</v>
          </cell>
          <cell r="C290" t="str">
            <v>SIMPLES</v>
          </cell>
          <cell r="D290" t="str">
            <v>Bandeja Inferior Ambos Lados Renegade Sem Pivô 2015 A 2020</v>
          </cell>
          <cell r="E290" t="str">
            <v>Caravela Spare</v>
          </cell>
          <cell r="G290" t="str">
            <v/>
          </cell>
        </row>
        <row r="291">
          <cell r="A291">
            <v>112090</v>
          </cell>
          <cell r="B291" t="str">
            <v>Bandeja</v>
          </cell>
          <cell r="C291" t="str">
            <v>SIMPLES</v>
          </cell>
          <cell r="D291" t="str">
            <v>Bandeja Inferior Ambos Os Lados Bravo Sem Pivô 2011 Á 2014</v>
          </cell>
          <cell r="E291" t="str">
            <v>Caravela Spare</v>
          </cell>
          <cell r="G291" t="str">
            <v/>
          </cell>
        </row>
        <row r="292">
          <cell r="A292">
            <v>222037</v>
          </cell>
          <cell r="B292" t="str">
            <v>Bandeja</v>
          </cell>
          <cell r="C292" t="str">
            <v>SIMPLES</v>
          </cell>
          <cell r="D292" t="str">
            <v>Bandeja Inferior Ambos Os Lados Chapa. D Fiesta Street</v>
          </cell>
          <cell r="E292" t="str">
            <v>Caravela Spare</v>
          </cell>
          <cell r="G292" t="str">
            <v/>
          </cell>
        </row>
        <row r="293">
          <cell r="A293">
            <v>552012</v>
          </cell>
          <cell r="B293" t="str">
            <v>Bandeja</v>
          </cell>
          <cell r="C293" t="str">
            <v>SIMPLES</v>
          </cell>
          <cell r="D293" t="str">
            <v>Bandeja Inferior C3 Lado Direito Com Pivô</v>
          </cell>
          <cell r="E293" t="str">
            <v>Caravela Spare</v>
          </cell>
          <cell r="G293" t="str">
            <v/>
          </cell>
        </row>
        <row r="294">
          <cell r="A294">
            <v>552013</v>
          </cell>
          <cell r="B294" t="str">
            <v>Bandeja</v>
          </cell>
          <cell r="C294" t="str">
            <v>SIMPLES</v>
          </cell>
          <cell r="D294" t="str">
            <v>Bandeja Inferior C3 Lado Esquerdo Com Pivô</v>
          </cell>
          <cell r="E294" t="str">
            <v>Caravela Spare</v>
          </cell>
          <cell r="G294" t="str">
            <v/>
          </cell>
        </row>
        <row r="295">
          <cell r="A295">
            <v>222030</v>
          </cell>
          <cell r="B295" t="str">
            <v>Bandeja</v>
          </cell>
          <cell r="C295" t="str">
            <v>SIMPLES</v>
          </cell>
          <cell r="D295" t="str">
            <v>Bandeja Inferior Chapa Simples Direito Fiesta Sem Pivô</v>
          </cell>
          <cell r="E295" t="str">
            <v>Caravela Spare</v>
          </cell>
          <cell r="G295" t="str">
            <v/>
          </cell>
        </row>
        <row r="296">
          <cell r="A296">
            <v>442118</v>
          </cell>
          <cell r="B296" t="str">
            <v>Bandeja</v>
          </cell>
          <cell r="C296" t="str">
            <v>SIMPLES</v>
          </cell>
          <cell r="D296" t="str">
            <v>Bandeja Inferior Direita Com Pivô Amarok 2010 A 2020 2.0</v>
          </cell>
          <cell r="E296" t="str">
            <v>Caravela Spare</v>
          </cell>
          <cell r="G296" t="str">
            <v/>
          </cell>
        </row>
        <row r="297">
          <cell r="A297">
            <v>772028</v>
          </cell>
          <cell r="B297" t="str">
            <v>Bandeja</v>
          </cell>
          <cell r="C297" t="str">
            <v>SIMPLES</v>
          </cell>
          <cell r="D297" t="str">
            <v>Bandeja Inferior Direita Com Pivô Civic 2007 A 2011</v>
          </cell>
          <cell r="E297" t="str">
            <v>Caravela Spare</v>
          </cell>
          <cell r="G297" t="str">
            <v/>
          </cell>
        </row>
        <row r="298">
          <cell r="A298">
            <v>222308</v>
          </cell>
          <cell r="B298" t="str">
            <v>Bandeja</v>
          </cell>
          <cell r="C298" t="str">
            <v>SIMPLES</v>
          </cell>
          <cell r="D298" t="str">
            <v>Bandeja Inferior Direita Com Pivô Edge 2008 A 2015</v>
          </cell>
          <cell r="E298" t="str">
            <v>Caravela Spare</v>
          </cell>
          <cell r="G298" t="str">
            <v/>
          </cell>
        </row>
        <row r="299">
          <cell r="A299">
            <v>772246</v>
          </cell>
          <cell r="B299" t="str">
            <v>Bandeja</v>
          </cell>
          <cell r="C299" t="str">
            <v>SIMPLES</v>
          </cell>
          <cell r="D299" t="str">
            <v>Bandeja Inferior Direita Com Pivô Etios 2012 A 2018</v>
          </cell>
          <cell r="E299" t="str">
            <v>Caravela Spare</v>
          </cell>
          <cell r="G299" t="str">
            <v/>
          </cell>
        </row>
        <row r="300">
          <cell r="A300">
            <v>772004</v>
          </cell>
          <cell r="B300" t="str">
            <v>Bandeja</v>
          </cell>
          <cell r="C300" t="str">
            <v>SIMPLES</v>
          </cell>
          <cell r="D300" t="str">
            <v>Bandeja Inferior Direita Com Pivô Fit 2003 A 2018</v>
          </cell>
          <cell r="E300" t="str">
            <v>Caravela Spare</v>
          </cell>
          <cell r="G300" t="str">
            <v/>
          </cell>
        </row>
        <row r="301">
          <cell r="A301">
            <v>112126</v>
          </cell>
          <cell r="B301" t="str">
            <v>Bandeja</v>
          </cell>
          <cell r="C301" t="str">
            <v>SIMPLES</v>
          </cell>
          <cell r="D301" t="str">
            <v>Bandeja Inferior Direita Com Pivô Idea Elx 2005 A 2016</v>
          </cell>
          <cell r="E301" t="str">
            <v>Caravela Spare</v>
          </cell>
          <cell r="G301" t="str">
            <v/>
          </cell>
        </row>
        <row r="302">
          <cell r="A302">
            <v>332081</v>
          </cell>
          <cell r="B302" t="str">
            <v>Bandeja</v>
          </cell>
          <cell r="C302" t="str">
            <v>SIMPLES</v>
          </cell>
          <cell r="D302" t="str">
            <v>Bandeja Inferior Direita Com Pivô Vectra 1997 A 2005</v>
          </cell>
          <cell r="E302" t="str">
            <v>Caravela Spare</v>
          </cell>
          <cell r="G302" t="str">
            <v/>
          </cell>
        </row>
        <row r="303">
          <cell r="A303" t="str">
            <v>442122P</v>
          </cell>
          <cell r="B303" t="str">
            <v>Bandeja</v>
          </cell>
          <cell r="C303" t="str">
            <v>SIMPLES</v>
          </cell>
          <cell r="D303" t="str">
            <v>Bandeja Inferior Direita Jetta 2.0 2.5 2005 A 2010 Com Pivô</v>
          </cell>
          <cell r="E303" t="str">
            <v>Caravela Spare</v>
          </cell>
          <cell r="G303" t="str">
            <v/>
          </cell>
        </row>
        <row r="304">
          <cell r="A304">
            <v>442122</v>
          </cell>
          <cell r="B304" t="str">
            <v>Bandeja</v>
          </cell>
          <cell r="C304" t="str">
            <v>SIMPLES</v>
          </cell>
          <cell r="D304" t="str">
            <v>Bandeja Inferior Direita Jetta 2.0 2.5 2005 A 2010 Sem Pivô</v>
          </cell>
          <cell r="E304" t="str">
            <v>Caravela Spare</v>
          </cell>
          <cell r="G304" t="str">
            <v/>
          </cell>
        </row>
        <row r="305">
          <cell r="A305">
            <v>552018</v>
          </cell>
          <cell r="B305" t="str">
            <v>Bandeja</v>
          </cell>
          <cell r="C305" t="str">
            <v>SIMPLES</v>
          </cell>
          <cell r="D305" t="str">
            <v>Bandeja Inferior Direita Sem Pivô 306 1994 A 2001</v>
          </cell>
          <cell r="E305" t="str">
            <v>Caravela Spare</v>
          </cell>
          <cell r="G305" t="str">
            <v/>
          </cell>
        </row>
        <row r="306">
          <cell r="A306">
            <v>772256</v>
          </cell>
          <cell r="B306" t="str">
            <v>Bandeja</v>
          </cell>
          <cell r="C306" t="str">
            <v>SIMPLES</v>
          </cell>
          <cell r="D306" t="str">
            <v>Bandeja Inferior Direita Sem Pivô Etios 2012 A 2018</v>
          </cell>
          <cell r="E306" t="str">
            <v>Caravela Spare</v>
          </cell>
          <cell r="G306" t="str">
            <v/>
          </cell>
        </row>
        <row r="307">
          <cell r="A307">
            <v>662010</v>
          </cell>
          <cell r="B307" t="str">
            <v>Bandeja</v>
          </cell>
          <cell r="C307" t="str">
            <v>SIMPLES</v>
          </cell>
          <cell r="D307" t="str">
            <v>Bandeja Inferior Direita Sem Pivô Kwid 2017 Em Diante</v>
          </cell>
          <cell r="E307" t="str">
            <v>Caravela Spare</v>
          </cell>
          <cell r="G307" t="str">
            <v/>
          </cell>
        </row>
        <row r="308">
          <cell r="A308">
            <v>772026</v>
          </cell>
          <cell r="B308" t="str">
            <v>Bandeja</v>
          </cell>
          <cell r="C308" t="str">
            <v>SIMPLES</v>
          </cell>
          <cell r="D308" t="str">
            <v>Bandeja Inferior Direita Sem Pivô New Civic 2007 A 2011</v>
          </cell>
          <cell r="E308" t="str">
            <v>Caravela Spare</v>
          </cell>
          <cell r="G308" t="str">
            <v/>
          </cell>
        </row>
        <row r="309">
          <cell r="A309">
            <v>442145</v>
          </cell>
          <cell r="B309" t="str">
            <v>Bandeja</v>
          </cell>
          <cell r="C309" t="str">
            <v>SIMPLES</v>
          </cell>
          <cell r="D309" t="str">
            <v>Bandeja Inferior Direita Sem Pivô Polo 2017 Em Diante</v>
          </cell>
          <cell r="E309" t="str">
            <v>Caravela Spare</v>
          </cell>
          <cell r="G309" t="str">
            <v/>
          </cell>
        </row>
        <row r="310">
          <cell r="A310">
            <v>442070</v>
          </cell>
          <cell r="B310" t="str">
            <v>Bandeja</v>
          </cell>
          <cell r="C310" t="str">
            <v>SIMPLES</v>
          </cell>
          <cell r="D310" t="str">
            <v>Bandeja Inferior Direita Sem Pivô Ranger 2012 A 2019</v>
          </cell>
          <cell r="E310" t="str">
            <v>Caravela Spare</v>
          </cell>
          <cell r="G310" t="str">
            <v/>
          </cell>
        </row>
        <row r="311">
          <cell r="A311">
            <v>442056</v>
          </cell>
          <cell r="B311" t="str">
            <v>Bandeja</v>
          </cell>
          <cell r="C311" t="str">
            <v>SIMPLES</v>
          </cell>
          <cell r="D311" t="str">
            <v>Bandeja Inferior Direita Sem Pivô Royale 1991 A 1996</v>
          </cell>
          <cell r="E311" t="str">
            <v>Caravela Spare</v>
          </cell>
          <cell r="G311">
            <v>32.64</v>
          </cell>
        </row>
        <row r="312">
          <cell r="A312">
            <v>332090</v>
          </cell>
          <cell r="B312" t="str">
            <v>Bandeja</v>
          </cell>
          <cell r="C312" t="str">
            <v>SIMPLES</v>
          </cell>
          <cell r="D312" t="str">
            <v>Bandeja Inferior Direito Cobalt 2013 Em Diante Sem Pivô</v>
          </cell>
          <cell r="E312" t="str">
            <v>Caravela Spare</v>
          </cell>
          <cell r="G312" t="str">
            <v/>
          </cell>
        </row>
        <row r="313">
          <cell r="A313">
            <v>222076</v>
          </cell>
          <cell r="B313" t="str">
            <v>Bandeja</v>
          </cell>
          <cell r="C313" t="str">
            <v>SIMPLES</v>
          </cell>
          <cell r="D313" t="str">
            <v>Bandeja Inferior Direito Ecosport Com Pivô 2012 Em Diante</v>
          </cell>
          <cell r="E313" t="str">
            <v>Caravela Spare</v>
          </cell>
          <cell r="G313" t="str">
            <v/>
          </cell>
        </row>
        <row r="314">
          <cell r="A314">
            <v>222075</v>
          </cell>
          <cell r="B314" t="str">
            <v>Bandeja</v>
          </cell>
          <cell r="C314" t="str">
            <v>SIMPLES</v>
          </cell>
          <cell r="D314" t="str">
            <v>Bandeja Inferior Direito Ecosport Sem Pivô</v>
          </cell>
          <cell r="E314" t="str">
            <v>Caravela Spare</v>
          </cell>
          <cell r="G314" t="str">
            <v/>
          </cell>
        </row>
        <row r="315">
          <cell r="A315">
            <v>222052</v>
          </cell>
          <cell r="B315" t="str">
            <v>Bandeja</v>
          </cell>
          <cell r="C315" t="str">
            <v>SIMPLES</v>
          </cell>
          <cell r="D315" t="str">
            <v>Bandeja Inferior Direito Ecosport Sem Pivô 2003 Á 2011</v>
          </cell>
          <cell r="E315" t="str">
            <v>Caravela Spare</v>
          </cell>
          <cell r="G315" t="str">
            <v/>
          </cell>
        </row>
        <row r="316">
          <cell r="A316">
            <v>222022</v>
          </cell>
          <cell r="B316" t="str">
            <v>Bandeja</v>
          </cell>
          <cell r="C316" t="str">
            <v>SIMPLES</v>
          </cell>
          <cell r="D316" t="str">
            <v>Bandeja Inferior Direito Ka Com Pivô</v>
          </cell>
          <cell r="E316" t="str">
            <v>Caravela Spare</v>
          </cell>
          <cell r="G316" t="str">
            <v/>
          </cell>
        </row>
        <row r="317">
          <cell r="A317">
            <v>222062</v>
          </cell>
          <cell r="B317" t="str">
            <v>Bandeja</v>
          </cell>
          <cell r="C317" t="str">
            <v>SIMPLES</v>
          </cell>
          <cell r="D317" t="str">
            <v>Bandeja Inferior Direito Ka Direção Hidráulica  08 Á 13</v>
          </cell>
          <cell r="E317" t="str">
            <v>Caravela Spare</v>
          </cell>
          <cell r="G317" t="str">
            <v/>
          </cell>
        </row>
        <row r="318">
          <cell r="A318">
            <v>222064</v>
          </cell>
          <cell r="B318" t="str">
            <v>Bandeja</v>
          </cell>
          <cell r="C318" t="str">
            <v>SIMPLES</v>
          </cell>
          <cell r="D318" t="str">
            <v>Bandeja Inferior Direito Ka Direção Hidráulica Pivô 08 Á 13</v>
          </cell>
          <cell r="E318" t="str">
            <v>Caravela Spare</v>
          </cell>
          <cell r="G318">
            <v>50.16</v>
          </cell>
        </row>
        <row r="319">
          <cell r="A319">
            <v>772104</v>
          </cell>
          <cell r="B319" t="str">
            <v>Bandeja</v>
          </cell>
          <cell r="C319" t="str">
            <v>SIMPLES</v>
          </cell>
          <cell r="D319" t="str">
            <v>Bandeja Inferior Direito Livina 2010 Á 2014</v>
          </cell>
          <cell r="E319" t="str">
            <v>Caravela Spare</v>
          </cell>
          <cell r="G319" t="str">
            <v/>
          </cell>
        </row>
        <row r="320">
          <cell r="A320">
            <v>772112</v>
          </cell>
          <cell r="B320" t="str">
            <v>Bandeja</v>
          </cell>
          <cell r="C320" t="str">
            <v>SIMPLES</v>
          </cell>
          <cell r="D320" t="str">
            <v>Bandeja Inferior Direito Sem Pivô Nissan Sentra 2013 À 2020</v>
          </cell>
          <cell r="E320" t="str">
            <v>Caravela Spare</v>
          </cell>
          <cell r="G320" t="str">
            <v/>
          </cell>
        </row>
        <row r="321">
          <cell r="A321">
            <v>442104</v>
          </cell>
          <cell r="B321" t="str">
            <v>Bandeja</v>
          </cell>
          <cell r="C321" t="str">
            <v>SIMPLES</v>
          </cell>
          <cell r="D321" t="str">
            <v>Bandeja Inferior Direito Sem Pivô Passat 2012 A 2015</v>
          </cell>
          <cell r="E321" t="str">
            <v>Caravela Spare</v>
          </cell>
          <cell r="G321" t="str">
            <v/>
          </cell>
        </row>
        <row r="322">
          <cell r="A322">
            <v>772249</v>
          </cell>
          <cell r="B322" t="str">
            <v>Bandeja</v>
          </cell>
          <cell r="C322" t="str">
            <v>SIMPLES</v>
          </cell>
          <cell r="D322" t="str">
            <v>Bandeja Inferior Direito Sem Pivô Rav 4 2006 Á 2017</v>
          </cell>
          <cell r="E322" t="str">
            <v>Caravela Spare</v>
          </cell>
          <cell r="G322" t="str">
            <v/>
          </cell>
        </row>
        <row r="323">
          <cell r="A323">
            <v>772151</v>
          </cell>
          <cell r="B323" t="str">
            <v>Bandeja</v>
          </cell>
          <cell r="C323" t="str">
            <v>SIMPLES</v>
          </cell>
          <cell r="D323" t="str">
            <v>Bandeja Inferior Direito Sem Pivô Vera Cruz 2007 À 2012</v>
          </cell>
          <cell r="E323" t="str">
            <v>Caravela Spare</v>
          </cell>
          <cell r="G323" t="str">
            <v/>
          </cell>
        </row>
        <row r="324">
          <cell r="A324">
            <v>442119</v>
          </cell>
          <cell r="B324" t="str">
            <v>Bandeja</v>
          </cell>
          <cell r="C324" t="str">
            <v>SIMPLES</v>
          </cell>
          <cell r="D324" t="str">
            <v>Bandeja Inferior Esquerda Com Pivô Amarok 2010 A 2020 2.0</v>
          </cell>
          <cell r="E324" t="str">
            <v>Caravela Spare</v>
          </cell>
          <cell r="G324" t="str">
            <v/>
          </cell>
        </row>
        <row r="325">
          <cell r="A325">
            <v>222309</v>
          </cell>
          <cell r="B325" t="str">
            <v>Bandeja</v>
          </cell>
          <cell r="C325" t="str">
            <v>SIMPLES</v>
          </cell>
          <cell r="D325" t="str">
            <v>Bandeja Inferior Esquerda Com Pivô Edge 2008 A 2015</v>
          </cell>
          <cell r="E325" t="str">
            <v>Caravela Spare</v>
          </cell>
          <cell r="G325" t="str">
            <v/>
          </cell>
        </row>
        <row r="326">
          <cell r="A326">
            <v>772247</v>
          </cell>
          <cell r="B326" t="str">
            <v>Bandeja</v>
          </cell>
          <cell r="C326" t="str">
            <v>SIMPLES</v>
          </cell>
          <cell r="D326" t="str">
            <v>Bandeja Inferior Esquerda Com Pivô Etios 2012 A 2018</v>
          </cell>
          <cell r="E326" t="str">
            <v>Caravela Spare</v>
          </cell>
          <cell r="G326" t="str">
            <v/>
          </cell>
        </row>
        <row r="327">
          <cell r="A327">
            <v>112063</v>
          </cell>
          <cell r="B327" t="str">
            <v>Bandeja</v>
          </cell>
          <cell r="C327" t="str">
            <v>SIMPLES</v>
          </cell>
          <cell r="D327" t="str">
            <v>Bandeja Inferior Esquerda Com Pivô Fiorino 2014 Em Diante</v>
          </cell>
          <cell r="E327" t="str">
            <v>Caravela Spare</v>
          </cell>
          <cell r="G327" t="str">
            <v/>
          </cell>
        </row>
        <row r="328">
          <cell r="A328">
            <v>772003</v>
          </cell>
          <cell r="B328" t="str">
            <v>Bandeja</v>
          </cell>
          <cell r="C328" t="str">
            <v>SIMPLES</v>
          </cell>
          <cell r="D328" t="str">
            <v>Bandeja Inferior Esquerda Com Pivô Fit 2003 A 2018</v>
          </cell>
          <cell r="E328" t="str">
            <v>Caravela Spare</v>
          </cell>
          <cell r="G328" t="str">
            <v/>
          </cell>
        </row>
        <row r="329">
          <cell r="A329">
            <v>112127</v>
          </cell>
          <cell r="B329" t="str">
            <v>Bandeja</v>
          </cell>
          <cell r="C329" t="str">
            <v>SIMPLES</v>
          </cell>
          <cell r="D329" t="str">
            <v>Bandeja Inferior Esquerda Com Pivô Idea Elx 2005 A 2016</v>
          </cell>
          <cell r="E329" t="str">
            <v>Caravela Spare</v>
          </cell>
          <cell r="G329" t="str">
            <v/>
          </cell>
        </row>
        <row r="330">
          <cell r="A330">
            <v>442085</v>
          </cell>
          <cell r="B330" t="str">
            <v>Bandeja</v>
          </cell>
          <cell r="C330" t="str">
            <v>SIMPLES</v>
          </cell>
          <cell r="D330" t="str">
            <v>Bandeja Inferior Esquerda Com Pivô Logus 1993 A 1996</v>
          </cell>
          <cell r="E330" t="str">
            <v>Caravela Spare</v>
          </cell>
          <cell r="G330" t="str">
            <v/>
          </cell>
        </row>
        <row r="331">
          <cell r="A331">
            <v>332067</v>
          </cell>
          <cell r="B331" t="str">
            <v>Bandeja</v>
          </cell>
          <cell r="C331" t="str">
            <v>SIMPLES</v>
          </cell>
          <cell r="D331" t="str">
            <v>Bandeja Inferior Esquerda Com Pivô Montana 2003 A 2010</v>
          </cell>
          <cell r="E331" t="str">
            <v>Caravela Spare</v>
          </cell>
          <cell r="G331" t="str">
            <v/>
          </cell>
        </row>
        <row r="332">
          <cell r="A332">
            <v>772027</v>
          </cell>
          <cell r="B332" t="str">
            <v>Bandeja</v>
          </cell>
          <cell r="C332" t="str">
            <v>SIMPLES</v>
          </cell>
          <cell r="D332" t="str">
            <v>Bandeja Inferior Esquerda Com Pivô New Civic 2007 A 2011</v>
          </cell>
          <cell r="E332" t="str">
            <v>Caravela Spare</v>
          </cell>
          <cell r="G332" t="str">
            <v/>
          </cell>
        </row>
        <row r="333">
          <cell r="A333" t="str">
            <v>442105P</v>
          </cell>
          <cell r="B333" t="str">
            <v>Bandeja</v>
          </cell>
          <cell r="C333" t="str">
            <v>SIMPLES</v>
          </cell>
          <cell r="D333" t="str">
            <v>Bandeja Inferior Esquerda Com Pivô Passat Cc 2009 2010</v>
          </cell>
          <cell r="E333" t="str">
            <v>Caravela Spare</v>
          </cell>
          <cell r="G333" t="str">
            <v/>
          </cell>
        </row>
        <row r="334">
          <cell r="A334">
            <v>332126</v>
          </cell>
          <cell r="B334" t="str">
            <v>Bandeja</v>
          </cell>
          <cell r="C334" t="str">
            <v>SIMPLES</v>
          </cell>
          <cell r="D334" t="str">
            <v>Bandeja Inferior Esquerda Com Pivô S10 4x4 1996 A 2000</v>
          </cell>
          <cell r="E334" t="str">
            <v>Caravela Spare</v>
          </cell>
          <cell r="G334">
            <v>75.819999999999993</v>
          </cell>
        </row>
        <row r="335">
          <cell r="A335">
            <v>112059</v>
          </cell>
          <cell r="B335" t="str">
            <v>Bandeja</v>
          </cell>
          <cell r="C335" t="str">
            <v>SIMPLES</v>
          </cell>
          <cell r="D335" t="str">
            <v>Bandeja Inferior Esquerda Com Pivô Strada 2005 A 2008</v>
          </cell>
          <cell r="E335" t="str">
            <v>Caravela Spare</v>
          </cell>
          <cell r="G335">
            <v>81.73</v>
          </cell>
        </row>
        <row r="336">
          <cell r="A336">
            <v>332082</v>
          </cell>
          <cell r="B336" t="str">
            <v>Bandeja</v>
          </cell>
          <cell r="C336" t="str">
            <v>SIMPLES</v>
          </cell>
          <cell r="D336" t="str">
            <v>Bandeja Inferior Esquerda Com Pivô Zafira 2001 A 2012</v>
          </cell>
          <cell r="E336" t="str">
            <v>Caravela Spare</v>
          </cell>
          <cell r="G336" t="str">
            <v/>
          </cell>
        </row>
        <row r="337">
          <cell r="A337">
            <v>442123</v>
          </cell>
          <cell r="B337" t="str">
            <v>Bandeja</v>
          </cell>
          <cell r="C337" t="str">
            <v>SIMPLES</v>
          </cell>
          <cell r="D337" t="str">
            <v>Bandeja Inferior Esquerda Jetta 2.0 2.5 2005 A 2010 Sem Pivô</v>
          </cell>
          <cell r="E337" t="str">
            <v>Caravela Spare</v>
          </cell>
          <cell r="G337" t="str">
            <v/>
          </cell>
        </row>
        <row r="338">
          <cell r="A338">
            <v>222021</v>
          </cell>
          <cell r="B338" t="str">
            <v>Bandeja</v>
          </cell>
          <cell r="C338" t="str">
            <v>SIMPLES</v>
          </cell>
          <cell r="D338" t="str">
            <v>Bandeja Inferior Esquerda Ka Sem Pivô 1996 Á 2007</v>
          </cell>
          <cell r="E338" t="str">
            <v>Caravela Spare</v>
          </cell>
          <cell r="G338" t="str">
            <v/>
          </cell>
        </row>
        <row r="339">
          <cell r="A339">
            <v>552017</v>
          </cell>
          <cell r="B339" t="str">
            <v>Bandeja</v>
          </cell>
          <cell r="C339" t="str">
            <v>SIMPLES</v>
          </cell>
          <cell r="D339" t="str">
            <v>Bandeja Inferior Esquerda Sem Pivô Berlingo 1998 A 2007</v>
          </cell>
          <cell r="E339" t="str">
            <v>Caravela Spare</v>
          </cell>
          <cell r="G339" t="str">
            <v/>
          </cell>
        </row>
        <row r="340">
          <cell r="A340">
            <v>772257</v>
          </cell>
          <cell r="B340" t="str">
            <v>Bandeja</v>
          </cell>
          <cell r="C340" t="str">
            <v>SIMPLES</v>
          </cell>
          <cell r="D340" t="str">
            <v>Bandeja Inferior Esquerda Sem Pivô Etios 2012 A 2018</v>
          </cell>
          <cell r="E340" t="str">
            <v>Caravela Spare</v>
          </cell>
          <cell r="G340" t="str">
            <v/>
          </cell>
        </row>
        <row r="341">
          <cell r="A341">
            <v>662011</v>
          </cell>
          <cell r="B341" t="str">
            <v>Bandeja</v>
          </cell>
          <cell r="C341" t="str">
            <v>SIMPLES</v>
          </cell>
          <cell r="D341" t="str">
            <v>Bandeja Inferior Esquerda Sem Pivô Kwid 2017 Em Diante</v>
          </cell>
          <cell r="E341" t="str">
            <v>Caravela Spare</v>
          </cell>
          <cell r="G341" t="str">
            <v/>
          </cell>
        </row>
        <row r="342">
          <cell r="A342">
            <v>332065</v>
          </cell>
          <cell r="B342" t="str">
            <v>Bandeja</v>
          </cell>
          <cell r="C342" t="str">
            <v>SIMPLES</v>
          </cell>
          <cell r="D342" t="str">
            <v>Bandeja Inferior Esquerda Sem Pivô Montana 2003 A 2010</v>
          </cell>
          <cell r="E342" t="str">
            <v>Caravela Spare</v>
          </cell>
          <cell r="G342" t="str">
            <v/>
          </cell>
        </row>
        <row r="343">
          <cell r="A343">
            <v>442071</v>
          </cell>
          <cell r="B343" t="str">
            <v>Bandeja</v>
          </cell>
          <cell r="C343" t="str">
            <v>SIMPLES</v>
          </cell>
          <cell r="D343" t="str">
            <v>Bandeja Inferior Esquerda Sem Pivô Ranger 2012 A 2019</v>
          </cell>
          <cell r="E343" t="str">
            <v>Caravela Spare</v>
          </cell>
          <cell r="G343" t="str">
            <v/>
          </cell>
        </row>
        <row r="344">
          <cell r="A344">
            <v>332091</v>
          </cell>
          <cell r="B344" t="str">
            <v>Bandeja</v>
          </cell>
          <cell r="C344" t="str">
            <v>SIMPLES</v>
          </cell>
          <cell r="D344" t="str">
            <v>Bandeja Inferior Esquerdo Cobalt 2013 Em Diante Sem Pivô</v>
          </cell>
          <cell r="E344" t="str">
            <v>Caravela Spare</v>
          </cell>
          <cell r="G344" t="str">
            <v/>
          </cell>
        </row>
        <row r="345">
          <cell r="A345">
            <v>772107</v>
          </cell>
          <cell r="B345" t="str">
            <v>Bandeja</v>
          </cell>
          <cell r="C345" t="str">
            <v>SIMPLES</v>
          </cell>
          <cell r="D345" t="str">
            <v>Bandeja Inferior Esquerdo Com Pivô  Livina 2010 Á 2014</v>
          </cell>
          <cell r="E345" t="str">
            <v>Caravela Spare</v>
          </cell>
          <cell r="G345">
            <v>83.08</v>
          </cell>
        </row>
        <row r="346">
          <cell r="A346">
            <v>772153</v>
          </cell>
          <cell r="B346" t="str">
            <v>Bandeja</v>
          </cell>
          <cell r="C346" t="str">
            <v>SIMPLES</v>
          </cell>
          <cell r="D346" t="str">
            <v>Bandeja Inferior Esquerdo Com Pivô Santa Fé 2006 À 2011</v>
          </cell>
          <cell r="E346" t="str">
            <v>Caravela Spare</v>
          </cell>
          <cell r="G346" t="str">
            <v/>
          </cell>
        </row>
        <row r="347">
          <cell r="A347">
            <v>222077</v>
          </cell>
          <cell r="B347" t="str">
            <v>Bandeja</v>
          </cell>
          <cell r="C347" t="str">
            <v>SIMPLES</v>
          </cell>
          <cell r="D347" t="str">
            <v>Bandeja Inferior Esquerdo Ecosport Com Pivô</v>
          </cell>
          <cell r="E347" t="str">
            <v>Caravela Spare</v>
          </cell>
          <cell r="G347" t="str">
            <v/>
          </cell>
        </row>
        <row r="348">
          <cell r="A348">
            <v>222074</v>
          </cell>
          <cell r="B348" t="str">
            <v>Bandeja</v>
          </cell>
          <cell r="C348" t="str">
            <v>SIMPLES</v>
          </cell>
          <cell r="D348" t="str">
            <v>Bandeja Inferior Esquerdo Ecosport Sem Pivô</v>
          </cell>
          <cell r="E348" t="str">
            <v>Caravela Spare</v>
          </cell>
          <cell r="G348" t="str">
            <v/>
          </cell>
        </row>
        <row r="349">
          <cell r="A349">
            <v>222051</v>
          </cell>
          <cell r="B349" t="str">
            <v>Bandeja</v>
          </cell>
          <cell r="C349" t="str">
            <v>SIMPLES</v>
          </cell>
          <cell r="D349" t="str">
            <v>Bandeja Inferior Esquerdo Fiesta Sem Pivô 2003 Á 2009</v>
          </cell>
          <cell r="E349" t="str">
            <v>Caravela Spare</v>
          </cell>
          <cell r="G349" t="str">
            <v/>
          </cell>
        </row>
        <row r="350">
          <cell r="A350">
            <v>222023</v>
          </cell>
          <cell r="B350" t="str">
            <v>Bandeja</v>
          </cell>
          <cell r="C350" t="str">
            <v>SIMPLES</v>
          </cell>
          <cell r="D350" t="str">
            <v>Bandeja Inferior Esquerdo Ka Com Pivô</v>
          </cell>
          <cell r="E350" t="str">
            <v>Caravela Spare</v>
          </cell>
          <cell r="G350" t="str">
            <v/>
          </cell>
        </row>
        <row r="351">
          <cell r="A351">
            <v>222061</v>
          </cell>
          <cell r="B351" t="str">
            <v>Bandeja</v>
          </cell>
          <cell r="C351" t="str">
            <v>SIMPLES</v>
          </cell>
          <cell r="D351" t="str">
            <v>Bandeja Inferior Esquerdo Ka Direção Hidráulica 08 Á 13</v>
          </cell>
          <cell r="E351" t="str">
            <v>Caravela Spare</v>
          </cell>
          <cell r="G351" t="str">
            <v/>
          </cell>
        </row>
        <row r="352">
          <cell r="A352">
            <v>222063</v>
          </cell>
          <cell r="B352" t="str">
            <v>Bandeja</v>
          </cell>
          <cell r="C352" t="str">
            <v>SIMPLES</v>
          </cell>
          <cell r="D352" t="str">
            <v>Bandeja Inferior Esquerdo Ka Direção Hidráulica Pivô 08 A 13</v>
          </cell>
          <cell r="E352" t="str">
            <v>Caravela Spare</v>
          </cell>
          <cell r="G352" t="str">
            <v/>
          </cell>
        </row>
        <row r="353">
          <cell r="A353">
            <v>112031</v>
          </cell>
          <cell r="B353" t="str">
            <v>Bandeja</v>
          </cell>
          <cell r="C353" t="str">
            <v>SIMPLES</v>
          </cell>
          <cell r="D353" t="str">
            <v>Bandeja Inferior Esquerdo Palio 1996 Á 2001 Com Pivô</v>
          </cell>
          <cell r="E353" t="str">
            <v>Caravela Spare</v>
          </cell>
          <cell r="G353" t="str">
            <v/>
          </cell>
        </row>
        <row r="354">
          <cell r="A354">
            <v>772113</v>
          </cell>
          <cell r="B354" t="str">
            <v>Bandeja</v>
          </cell>
          <cell r="C354" t="str">
            <v>SIMPLES</v>
          </cell>
          <cell r="D354" t="str">
            <v>Bandeja Inferior Esquerdo Sem Pivô Nissan Sentra 2013 À 2020</v>
          </cell>
          <cell r="E354" t="str">
            <v>Caravela Spare</v>
          </cell>
          <cell r="G354" t="str">
            <v/>
          </cell>
        </row>
        <row r="355">
          <cell r="A355">
            <v>772248</v>
          </cell>
          <cell r="B355" t="str">
            <v>Bandeja</v>
          </cell>
          <cell r="C355" t="str">
            <v>SIMPLES</v>
          </cell>
          <cell r="D355" t="str">
            <v>Bandeja Inferior Esquerdo Sem Pivô Rav 4 2006 Á 2017</v>
          </cell>
          <cell r="E355" t="str">
            <v>Caravela Spare</v>
          </cell>
          <cell r="G355" t="str">
            <v/>
          </cell>
        </row>
        <row r="356">
          <cell r="A356">
            <v>772150</v>
          </cell>
          <cell r="B356" t="str">
            <v>Bandeja</v>
          </cell>
          <cell r="C356" t="str">
            <v>SIMPLES</v>
          </cell>
          <cell r="D356" t="str">
            <v>Bandeja Inferior Esquerdo Sem Pivô Vera Cruz 2007 À 2012</v>
          </cell>
          <cell r="E356" t="str">
            <v>Caravela Spare</v>
          </cell>
          <cell r="G356" t="str">
            <v/>
          </cell>
        </row>
        <row r="357">
          <cell r="A357">
            <v>442105</v>
          </cell>
          <cell r="B357" t="str">
            <v>Bandeja</v>
          </cell>
          <cell r="C357" t="str">
            <v>SIMPLES</v>
          </cell>
          <cell r="D357" t="str">
            <v>Bandeja Inferior Esquerdo Sem Pivô Volkswagen Cc 2010 A 2017</v>
          </cell>
          <cell r="E357" t="str">
            <v>Caravela Spare</v>
          </cell>
          <cell r="G357" t="str">
            <v/>
          </cell>
        </row>
        <row r="358">
          <cell r="A358">
            <v>102011</v>
          </cell>
          <cell r="B358" t="str">
            <v>Bandeja</v>
          </cell>
          <cell r="C358" t="str">
            <v>SIMPLES</v>
          </cell>
          <cell r="D358" t="str">
            <v>Bandeja Inferior Lado Esquerdo Alfa Romeu 145 1995 A 1999</v>
          </cell>
          <cell r="E358" t="str">
            <v>Caravela Spare</v>
          </cell>
          <cell r="G358" t="str">
            <v/>
          </cell>
        </row>
        <row r="359">
          <cell r="A359">
            <v>772144</v>
          </cell>
          <cell r="B359" t="str">
            <v>Bandeja</v>
          </cell>
          <cell r="C359" t="str">
            <v>SIMPLES</v>
          </cell>
          <cell r="D359" t="str">
            <v>Bandeja Lado Direito Hb20 Hatch Automático 2012 Á 2019</v>
          </cell>
          <cell r="E359" t="str">
            <v>Caravela Spare</v>
          </cell>
          <cell r="G359" t="str">
            <v/>
          </cell>
        </row>
        <row r="360">
          <cell r="A360">
            <v>772101</v>
          </cell>
          <cell r="B360" t="str">
            <v>Bandeja</v>
          </cell>
          <cell r="C360" t="str">
            <v>SIMPLES</v>
          </cell>
          <cell r="D360" t="str">
            <v>Bandeja Lado Direito Versa 2011 Em Diante Sem Pivô</v>
          </cell>
          <cell r="E360" t="str">
            <v>Caravela Spare</v>
          </cell>
          <cell r="G360" t="str">
            <v/>
          </cell>
        </row>
        <row r="361">
          <cell r="A361">
            <v>772145</v>
          </cell>
          <cell r="B361" t="str">
            <v>Bandeja</v>
          </cell>
          <cell r="C361" t="str">
            <v>SIMPLES</v>
          </cell>
          <cell r="D361" t="str">
            <v>Bandeja Lado Esquerdo Hb20 Hatch Automático</v>
          </cell>
          <cell r="E361" t="str">
            <v>Caravela Spare</v>
          </cell>
          <cell r="G361" t="str">
            <v/>
          </cell>
        </row>
        <row r="362">
          <cell r="A362">
            <v>772100</v>
          </cell>
          <cell r="B362" t="str">
            <v>Bandeja</v>
          </cell>
          <cell r="C362" t="str">
            <v>SIMPLES</v>
          </cell>
          <cell r="D362" t="str">
            <v>Bandeja Lado Esquerdo March 2011 Em Diante Sem Pivô</v>
          </cell>
          <cell r="E362" t="str">
            <v>Caravela Spare</v>
          </cell>
          <cell r="G362" t="str">
            <v/>
          </cell>
        </row>
        <row r="363">
          <cell r="A363">
            <v>772254</v>
          </cell>
          <cell r="B363" t="str">
            <v>Bandeja</v>
          </cell>
          <cell r="C363" t="str">
            <v>SIMPLES</v>
          </cell>
          <cell r="D363" t="str">
            <v>Bandeja Superior Dianteira Direita C/ Pivô Hilux 4x4 06 À 20</v>
          </cell>
          <cell r="E363" t="str">
            <v>Caravela Spare</v>
          </cell>
          <cell r="G363" t="str">
            <v/>
          </cell>
        </row>
        <row r="364">
          <cell r="A364">
            <v>772134</v>
          </cell>
          <cell r="B364" t="str">
            <v>Bandeja</v>
          </cell>
          <cell r="C364" t="str">
            <v>SIMPLES</v>
          </cell>
          <cell r="D364" t="str">
            <v>Bandeja Superior Direita Civic 1996 A 2001 Com Pivô</v>
          </cell>
          <cell r="E364" t="str">
            <v>Caravela Spare</v>
          </cell>
          <cell r="G364" t="str">
            <v/>
          </cell>
        </row>
        <row r="365">
          <cell r="A365">
            <v>442120</v>
          </cell>
          <cell r="B365" t="str">
            <v>Bandeja</v>
          </cell>
          <cell r="C365" t="str">
            <v>SIMPLES</v>
          </cell>
          <cell r="D365" t="str">
            <v>Bandeja Superior Direito Amarok 2010 Á 2020</v>
          </cell>
          <cell r="E365" t="str">
            <v>Caravela Spare</v>
          </cell>
          <cell r="G365" t="str">
            <v/>
          </cell>
        </row>
        <row r="366">
          <cell r="A366">
            <v>442121</v>
          </cell>
          <cell r="B366" t="str">
            <v>Bandeja</v>
          </cell>
          <cell r="C366" t="str">
            <v>SIMPLES</v>
          </cell>
          <cell r="D366" t="str">
            <v>Bandeja Superior Esquerda Amarok 2010 Á 2020</v>
          </cell>
          <cell r="E366" t="str">
            <v>Caravela Spare</v>
          </cell>
          <cell r="G366" t="str">
            <v/>
          </cell>
        </row>
        <row r="367">
          <cell r="A367">
            <v>772135</v>
          </cell>
          <cell r="B367" t="str">
            <v>Bandeja</v>
          </cell>
          <cell r="C367" t="str">
            <v>SIMPLES</v>
          </cell>
          <cell r="D367" t="str">
            <v>Bandeja Superior Esquerda Civic 1996 A 2001 Com Pivô</v>
          </cell>
          <cell r="E367" t="str">
            <v>Caravela Spare</v>
          </cell>
          <cell r="G367" t="str">
            <v/>
          </cell>
        </row>
        <row r="368">
          <cell r="A368">
            <v>332111</v>
          </cell>
          <cell r="B368" t="str">
            <v>Bandeja</v>
          </cell>
          <cell r="C368" t="str">
            <v>SIMPLES</v>
          </cell>
          <cell r="D368" t="str">
            <v>Bandeja Superior Esquerdo S10 4x2 E 4x4 1995 Á 2011</v>
          </cell>
          <cell r="E368" t="str">
            <v>Caravela Spare</v>
          </cell>
          <cell r="G368" t="str">
            <v/>
          </cell>
        </row>
        <row r="369">
          <cell r="A369">
            <v>442082</v>
          </cell>
          <cell r="B369" t="str">
            <v>Bandeja</v>
          </cell>
          <cell r="C369" t="str">
            <v>SIMPLES</v>
          </cell>
          <cell r="D369" t="str">
            <v>Bandeja Superior Esquerdo Sem Pivô  Del Rey 1984 À 1991</v>
          </cell>
          <cell r="E369" t="str">
            <v>Caravela Spare</v>
          </cell>
          <cell r="G369" t="str">
            <v/>
          </cell>
        </row>
        <row r="370">
          <cell r="A370">
            <v>222094</v>
          </cell>
          <cell r="B370" t="str">
            <v>Bandeja</v>
          </cell>
          <cell r="C370" t="str">
            <v>SIMPLES</v>
          </cell>
          <cell r="D370" t="str">
            <v>Bandeja Traseira Direita Fusion 2006 A 2009</v>
          </cell>
          <cell r="E370" t="str">
            <v>Caravela Spare</v>
          </cell>
          <cell r="G370" t="str">
            <v/>
          </cell>
        </row>
        <row r="371">
          <cell r="A371">
            <v>442113</v>
          </cell>
          <cell r="B371" t="str">
            <v>Bandeja</v>
          </cell>
          <cell r="C371" t="str">
            <v>SIMPLES</v>
          </cell>
          <cell r="D371" t="str">
            <v>Bandeja Up Dianteira Esquerda 2014 Em Diante Sem Pivô</v>
          </cell>
          <cell r="E371" t="str">
            <v>Caravela Spare</v>
          </cell>
          <cell r="G371" t="str">
            <v/>
          </cell>
        </row>
        <row r="372">
          <cell r="A372">
            <v>993001</v>
          </cell>
          <cell r="B372" t="str">
            <v>Bandeja</v>
          </cell>
          <cell r="C372" t="str">
            <v>SIMPLES</v>
          </cell>
          <cell r="D372" t="str">
            <v>Braço Bandeja Ambos Lados Com Pivô Chery Qq 1.1 2011 A 2018</v>
          </cell>
          <cell r="E372" t="str">
            <v>Caravela Spare</v>
          </cell>
          <cell r="G372" t="str">
            <v/>
          </cell>
        </row>
        <row r="373">
          <cell r="A373">
            <v>332016</v>
          </cell>
          <cell r="B373" t="str">
            <v>Bandeja</v>
          </cell>
          <cell r="C373" t="str">
            <v>SIMPLES</v>
          </cell>
          <cell r="D373" t="str">
            <v>Braço Da Bandeja Direito Corsa Wagon Com Pivô 1995 A 1998</v>
          </cell>
          <cell r="E373" t="str">
            <v>Caravela Spare</v>
          </cell>
          <cell r="G373" t="str">
            <v/>
          </cell>
        </row>
        <row r="374">
          <cell r="A374">
            <v>332014</v>
          </cell>
          <cell r="B374" t="str">
            <v>Bandeja</v>
          </cell>
          <cell r="C374" t="str">
            <v>SIMPLES</v>
          </cell>
          <cell r="D374" t="str">
            <v>Braço Da Suspensão  Corsa Classic Sem Pivô 98 A 2016</v>
          </cell>
          <cell r="E374" t="str">
            <v>Caravela Spare</v>
          </cell>
          <cell r="G374" t="str">
            <v/>
          </cell>
        </row>
        <row r="375">
          <cell r="A375">
            <v>332010</v>
          </cell>
          <cell r="B375" t="str">
            <v>Bandeja</v>
          </cell>
          <cell r="C375" t="str">
            <v>SIMPLES</v>
          </cell>
          <cell r="D375" t="str">
            <v>Braço Da Suspensão Direito Corsa Wagon Sem Pivô 1995 A 1997</v>
          </cell>
          <cell r="E375" t="str">
            <v>Caravela Spare</v>
          </cell>
          <cell r="G375" t="str">
            <v/>
          </cell>
        </row>
        <row r="376">
          <cell r="A376">
            <v>332015</v>
          </cell>
          <cell r="B376" t="str">
            <v>Bandeja</v>
          </cell>
          <cell r="C376" t="str">
            <v>SIMPLES</v>
          </cell>
          <cell r="D376" t="str">
            <v>Braço Da Suspensão Esquerdo Celta Sem Pivô 2000 A 2015</v>
          </cell>
          <cell r="E376" t="str">
            <v>Caravela Spare</v>
          </cell>
          <cell r="G376" t="str">
            <v/>
          </cell>
        </row>
        <row r="377">
          <cell r="A377">
            <v>302011</v>
          </cell>
          <cell r="B377" t="str">
            <v>Bandeja</v>
          </cell>
          <cell r="C377" t="str">
            <v>SIMPLES</v>
          </cell>
          <cell r="D377" t="str">
            <v>Braço Da Suspensão Esquerdo Corsa Classic Sem Pivô</v>
          </cell>
          <cell r="E377" t="str">
            <v>Caravela Spare</v>
          </cell>
          <cell r="G377" t="str">
            <v/>
          </cell>
        </row>
        <row r="378">
          <cell r="A378" t="str">
            <v>222011b</v>
          </cell>
          <cell r="B378" t="str">
            <v>Bandeja</v>
          </cell>
          <cell r="C378" t="str">
            <v>SIMPLES</v>
          </cell>
          <cell r="D378" t="str">
            <v>Braço Oscilante Esquerdo Com Bucha Apollo 1990 A 1992</v>
          </cell>
          <cell r="E378" t="str">
            <v>Caravela Spare</v>
          </cell>
          <cell r="G378" t="str">
            <v/>
          </cell>
        </row>
        <row r="379">
          <cell r="A379">
            <v>222011</v>
          </cell>
          <cell r="B379" t="str">
            <v>Bandeja</v>
          </cell>
          <cell r="C379" t="str">
            <v>SIMPLES</v>
          </cell>
          <cell r="D379" t="str">
            <v>Braço Oscilante Esquerdo Sem Bucha Escort 1983 A 1996</v>
          </cell>
          <cell r="E379" t="str">
            <v>Caravela Spare</v>
          </cell>
          <cell r="G379" t="str">
            <v/>
          </cell>
        </row>
        <row r="380">
          <cell r="A380">
            <v>332017</v>
          </cell>
          <cell r="B380" t="str">
            <v>Bandeja</v>
          </cell>
          <cell r="C380" t="str">
            <v>SIMPLES</v>
          </cell>
          <cell r="D380" t="str">
            <v>Braço Suspensão Esquerdo Corsa Pick Up Com Pivô 1994 A 1998</v>
          </cell>
          <cell r="E380" t="str">
            <v>Caravela Spare</v>
          </cell>
          <cell r="G380" t="str">
            <v/>
          </cell>
        </row>
        <row r="381">
          <cell r="A381">
            <v>332011</v>
          </cell>
          <cell r="B381" t="str">
            <v>Bandeja</v>
          </cell>
          <cell r="C381" t="str">
            <v>SIMPLES</v>
          </cell>
          <cell r="D381" t="str">
            <v>Braço Suspensão Esquerdo Corsa Wagon Sem Pivô 1995 A 1997</v>
          </cell>
          <cell r="E381" t="str">
            <v>Caravela Spare</v>
          </cell>
          <cell r="G381" t="str">
            <v/>
          </cell>
        </row>
        <row r="382">
          <cell r="A382">
            <v>112007</v>
          </cell>
          <cell r="B382" t="str">
            <v>Bandeja</v>
          </cell>
          <cell r="C382" t="str">
            <v>SIMPLES</v>
          </cell>
          <cell r="D382" t="str">
            <v>Braço Tensor Esquerdo Com Terminal Elba 1985 A 2004</v>
          </cell>
          <cell r="E382" t="str">
            <v>Caravela Spare</v>
          </cell>
          <cell r="G382" t="str">
            <v/>
          </cell>
        </row>
        <row r="383">
          <cell r="A383">
            <v>772129</v>
          </cell>
          <cell r="B383" t="str">
            <v>Bandeja</v>
          </cell>
          <cell r="C383" t="str">
            <v>SIMPLES</v>
          </cell>
          <cell r="D383" t="str">
            <v>Braço Traseiro Curvo New Civic 2006 A 2011</v>
          </cell>
          <cell r="E383" t="str">
            <v>Caravela Spare</v>
          </cell>
          <cell r="G383">
            <v>82.27000000000001</v>
          </cell>
        </row>
        <row r="384">
          <cell r="A384">
            <v>332057</v>
          </cell>
          <cell r="B384" t="str">
            <v>Bandeja</v>
          </cell>
          <cell r="C384" t="str">
            <v>SIMPLES</v>
          </cell>
          <cell r="D384" t="str">
            <v>Morceguinho Dianteiro Esquerdo Montana 2011 A 2016</v>
          </cell>
          <cell r="E384" t="str">
            <v>Caravela Spare</v>
          </cell>
          <cell r="G384" t="str">
            <v/>
          </cell>
        </row>
        <row r="385">
          <cell r="A385">
            <v>332042</v>
          </cell>
          <cell r="B385" t="str">
            <v>Bandeja</v>
          </cell>
          <cell r="C385" t="str">
            <v>SIMPLES</v>
          </cell>
          <cell r="D385" t="str">
            <v>Morceguinho Lado Direito Corsa 1994 A 1998</v>
          </cell>
          <cell r="E385" t="str">
            <v>Caravela Spare</v>
          </cell>
          <cell r="G385" t="str">
            <v/>
          </cell>
        </row>
        <row r="386">
          <cell r="A386">
            <v>332043</v>
          </cell>
          <cell r="B386" t="str">
            <v>Bandeja</v>
          </cell>
          <cell r="C386" t="str">
            <v>SIMPLES</v>
          </cell>
          <cell r="D386" t="str">
            <v>Morceguinho Lado Esquerdo Corsa 1994 A 1998</v>
          </cell>
          <cell r="E386" t="str">
            <v>Caravela Spare</v>
          </cell>
          <cell r="G386" t="str">
            <v/>
          </cell>
        </row>
        <row r="387">
          <cell r="A387" t="str">
            <v>662024/25</v>
          </cell>
          <cell r="B387" t="str">
            <v>Bandeja</v>
          </cell>
          <cell r="C387" t="str">
            <v>KIT</v>
          </cell>
          <cell r="D387" t="str">
            <v>Par Bandeja  Clio Inferior 2005 Á 2016 Sem Pivô</v>
          </cell>
          <cell r="E387" t="str">
            <v>Caravela Spare</v>
          </cell>
          <cell r="G387" t="str">
            <v/>
          </cell>
        </row>
        <row r="388">
          <cell r="A388" t="str">
            <v>PAR332144</v>
          </cell>
          <cell r="B388" t="str">
            <v>Bandeja</v>
          </cell>
          <cell r="C388" t="str">
            <v>KIT</v>
          </cell>
          <cell r="D388" t="str">
            <v>Par Bandeja Ambos Lados Tracker 1.4 Lt Ltz 2017 A 2020</v>
          </cell>
          <cell r="E388" t="str">
            <v>Caravela Spare</v>
          </cell>
          <cell r="G388" t="str">
            <v/>
          </cell>
        </row>
        <row r="389">
          <cell r="A389" t="str">
            <v>112074/75</v>
          </cell>
          <cell r="B389" t="str">
            <v>Bandeja</v>
          </cell>
          <cell r="C389" t="str">
            <v>KIT</v>
          </cell>
          <cell r="D389" t="str">
            <v>Par Bandeja Com Pivô Idea Adventure 2006 A 2016</v>
          </cell>
          <cell r="E389" t="str">
            <v>Caravela Spare</v>
          </cell>
          <cell r="G389" t="str">
            <v/>
          </cell>
        </row>
        <row r="390">
          <cell r="A390" t="str">
            <v>par332092/33</v>
          </cell>
          <cell r="B390" t="str">
            <v>Bandeja</v>
          </cell>
          <cell r="C390" t="str">
            <v>KIT</v>
          </cell>
          <cell r="D390" t="str">
            <v>Par Bandeja Com Pivô Joy 2020 Em Diante</v>
          </cell>
          <cell r="E390" t="str">
            <v>Caravela Spare</v>
          </cell>
          <cell r="G390" t="str">
            <v/>
          </cell>
        </row>
        <row r="391">
          <cell r="A391" t="str">
            <v>par772102/3</v>
          </cell>
          <cell r="B391" t="str">
            <v>Bandeja</v>
          </cell>
          <cell r="C391" t="str">
            <v>KIT</v>
          </cell>
          <cell r="D391" t="str">
            <v>Par Bandeja Com Pivô March 2011 Em Diante</v>
          </cell>
          <cell r="E391" t="str">
            <v>Caravela Spare</v>
          </cell>
          <cell r="G391" t="str">
            <v/>
          </cell>
        </row>
        <row r="392">
          <cell r="A392" t="str">
            <v>par662052/53</v>
          </cell>
          <cell r="B392" t="str">
            <v>Bandeja</v>
          </cell>
          <cell r="C392" t="str">
            <v>KIT</v>
          </cell>
          <cell r="D392" t="str">
            <v>Par Bandeja Com Pivô Renault Logan 2004 Em Diante</v>
          </cell>
          <cell r="E392" t="str">
            <v>Caravela Spare</v>
          </cell>
          <cell r="G392">
            <v>89.759999999999991</v>
          </cell>
        </row>
        <row r="393">
          <cell r="A393" t="str">
            <v>par332092/93</v>
          </cell>
          <cell r="B393" t="str">
            <v>Bandeja</v>
          </cell>
          <cell r="C393" t="str">
            <v>KIT</v>
          </cell>
          <cell r="D393" t="str">
            <v>Par Bandeja Com Pivô Spin 2013 Em Diante</v>
          </cell>
          <cell r="E393" t="str">
            <v>Caravela Spare</v>
          </cell>
          <cell r="G393" t="str">
            <v/>
          </cell>
        </row>
        <row r="394">
          <cell r="A394" t="str">
            <v>112117/18</v>
          </cell>
          <cell r="B394" t="str">
            <v>Bandeja</v>
          </cell>
          <cell r="C394" t="str">
            <v>KIT</v>
          </cell>
          <cell r="D394" t="str">
            <v>Par Bandeja Dianteira Com Pivô Compass 4x4 2015 A 2020</v>
          </cell>
          <cell r="E394" t="str">
            <v>Caravela Spare</v>
          </cell>
          <cell r="G394" t="str">
            <v/>
          </cell>
        </row>
        <row r="395">
          <cell r="A395" t="str">
            <v>112102/03</v>
          </cell>
          <cell r="B395" t="str">
            <v>Bandeja</v>
          </cell>
          <cell r="C395" t="str">
            <v>KIT</v>
          </cell>
          <cell r="D395" t="str">
            <v>Par Bandeja Dianteira Com Pivô Fiat Punto 2006 A 2014</v>
          </cell>
          <cell r="E395" t="str">
            <v>Caravela Spare</v>
          </cell>
          <cell r="G395" t="str">
            <v/>
          </cell>
        </row>
        <row r="396">
          <cell r="A396" t="str">
            <v>PAR-662068/69</v>
          </cell>
          <cell r="B396" t="str">
            <v>Bandeja</v>
          </cell>
          <cell r="C396" t="str">
            <v>KIT</v>
          </cell>
          <cell r="D396" t="str">
            <v>Par Bandeja Dianteira Com Pivô Fluence 2011 À 2018</v>
          </cell>
          <cell r="E396" t="str">
            <v>Caravela Spare</v>
          </cell>
          <cell r="G396" t="str">
            <v/>
          </cell>
        </row>
        <row r="397">
          <cell r="A397" t="str">
            <v>662070/71</v>
          </cell>
          <cell r="B397" t="str">
            <v>Bandeja</v>
          </cell>
          <cell r="C397" t="str">
            <v>KIT</v>
          </cell>
          <cell r="D397" t="str">
            <v>Par Bandeja Dianteira Com Pivô Oroch 2012 A 2016</v>
          </cell>
          <cell r="E397" t="str">
            <v>Caravela Spare</v>
          </cell>
          <cell r="G397">
            <v>113.9</v>
          </cell>
        </row>
        <row r="398">
          <cell r="A398" t="str">
            <v>PAR442050</v>
          </cell>
          <cell r="B398" t="str">
            <v>Bandeja</v>
          </cell>
          <cell r="C398" t="str">
            <v>KIT</v>
          </cell>
          <cell r="D398" t="str">
            <v>Par Bandeja Dianteira Gol 1993 A 2014 Exceto Geração 5</v>
          </cell>
          <cell r="E398" t="str">
            <v>Caravela Spare</v>
          </cell>
          <cell r="G398" t="str">
            <v/>
          </cell>
        </row>
        <row r="399">
          <cell r="A399" t="str">
            <v>772040/41</v>
          </cell>
          <cell r="B399" t="str">
            <v>Bandeja</v>
          </cell>
          <cell r="C399" t="str">
            <v>KIT</v>
          </cell>
          <cell r="D399" t="str">
            <v>Par Bandeja Dianteira Hilux 2005 A 2015 Com Pivô</v>
          </cell>
          <cell r="E399" t="str">
            <v>Caravela Spare</v>
          </cell>
          <cell r="G399" t="str">
            <v/>
          </cell>
        </row>
        <row r="400">
          <cell r="A400" t="str">
            <v>PAR772156/57</v>
          </cell>
          <cell r="B400" t="str">
            <v>Bandeja</v>
          </cell>
          <cell r="C400" t="str">
            <v>KIT</v>
          </cell>
          <cell r="D400" t="str">
            <v>Par Bandeja Dianteira Hr 2005 Em Diante</v>
          </cell>
          <cell r="E400" t="str">
            <v>Caravela Spare</v>
          </cell>
          <cell r="G400" t="str">
            <v/>
          </cell>
        </row>
        <row r="401">
          <cell r="A401" t="str">
            <v>332116/17</v>
          </cell>
          <cell r="B401" t="str">
            <v>Bandeja</v>
          </cell>
          <cell r="C401" t="str">
            <v>KIT</v>
          </cell>
          <cell r="D401" t="str">
            <v>Par Bandeja Dianteira Inferior Com Pivô Daewoo E 1994 À 1998</v>
          </cell>
          <cell r="E401" t="str">
            <v>Caravela Spare</v>
          </cell>
          <cell r="G401" t="str">
            <v/>
          </cell>
        </row>
        <row r="402">
          <cell r="A402" t="str">
            <v>PAR662010/11</v>
          </cell>
          <cell r="B402" t="str">
            <v>Bandeja</v>
          </cell>
          <cell r="C402" t="str">
            <v>KIT</v>
          </cell>
          <cell r="D402" t="str">
            <v>Par Bandeja Dianteira Inferior Sem Pivô Kwid 2017 Em Diante</v>
          </cell>
          <cell r="E402" t="str">
            <v>Caravela Spare</v>
          </cell>
          <cell r="G402" t="str">
            <v/>
          </cell>
        </row>
        <row r="403">
          <cell r="A403" t="str">
            <v>772221/22</v>
          </cell>
          <cell r="B403" t="str">
            <v>Bandeja</v>
          </cell>
          <cell r="C403" t="str">
            <v>KIT</v>
          </cell>
          <cell r="D403" t="str">
            <v>Par Bandeja Dianteira Inferior Sem Pivô Outlander 07 À 13</v>
          </cell>
          <cell r="E403" t="str">
            <v>Caravela Spare</v>
          </cell>
          <cell r="G403" t="str">
            <v/>
          </cell>
        </row>
        <row r="404">
          <cell r="A404" t="str">
            <v>PAR442056</v>
          </cell>
          <cell r="B404" t="str">
            <v>Bandeja</v>
          </cell>
          <cell r="C404" t="str">
            <v>KIT</v>
          </cell>
          <cell r="D404" t="str">
            <v>Par Bandeja Dianteira Quantum 1985 A 1988 Sem Pivô</v>
          </cell>
          <cell r="E404" t="str">
            <v>Caravela Spare</v>
          </cell>
          <cell r="G404" t="str">
            <v/>
          </cell>
        </row>
        <row r="405">
          <cell r="A405" t="str">
            <v>772138/39</v>
          </cell>
          <cell r="B405" t="str">
            <v>Bandeja</v>
          </cell>
          <cell r="C405" t="str">
            <v>KIT</v>
          </cell>
          <cell r="D405" t="str">
            <v>Par Bandeja Dianteira Sem Pivô Civic 2011 A 2016</v>
          </cell>
          <cell r="E405" t="str">
            <v>Caravela Spare</v>
          </cell>
          <cell r="G405">
            <v>128.54000000000002</v>
          </cell>
        </row>
        <row r="406">
          <cell r="A406" t="str">
            <v>772005/06</v>
          </cell>
          <cell r="B406" t="str">
            <v>Bandeja</v>
          </cell>
          <cell r="C406" t="str">
            <v>KIT</v>
          </cell>
          <cell r="D406" t="str">
            <v>Par Bandeja Dianteira Sem Pivô Honda Fit 2014 2°geração</v>
          </cell>
          <cell r="E406" t="str">
            <v>Caravela Spare</v>
          </cell>
          <cell r="G406" t="str">
            <v/>
          </cell>
        </row>
        <row r="407">
          <cell r="A407" t="str">
            <v>772058/59</v>
          </cell>
          <cell r="B407" t="str">
            <v>Bandeja</v>
          </cell>
          <cell r="C407" t="str">
            <v>KIT</v>
          </cell>
          <cell r="D407" t="str">
            <v>Par Bandeja Dianteira Sem Pivô Hyundai Ix35 2010 A 2015</v>
          </cell>
          <cell r="E407" t="str">
            <v>Caravela Spare</v>
          </cell>
          <cell r="G407" t="str">
            <v/>
          </cell>
        </row>
        <row r="408">
          <cell r="A408" t="str">
            <v>112100/01</v>
          </cell>
          <cell r="B408" t="str">
            <v>Bandeja</v>
          </cell>
          <cell r="C408" t="str">
            <v>KIT</v>
          </cell>
          <cell r="D408" t="str">
            <v>Par Bandeja Dianteira Sem Pivô Punto 2006 A 2014</v>
          </cell>
          <cell r="E408" t="str">
            <v>Caravela Spare</v>
          </cell>
          <cell r="G408" t="str">
            <v/>
          </cell>
        </row>
        <row r="409">
          <cell r="A409" t="str">
            <v>662050/51</v>
          </cell>
          <cell r="B409" t="str">
            <v>Bandeja</v>
          </cell>
          <cell r="C409" t="str">
            <v>KIT</v>
          </cell>
          <cell r="D409" t="str">
            <v>Par Bandeja Dianteira Sem Pivô Sandero 2008 A 2014</v>
          </cell>
          <cell r="E409" t="str">
            <v>Caravela Spare</v>
          </cell>
          <cell r="G409" t="str">
            <v/>
          </cell>
        </row>
        <row r="410">
          <cell r="A410" t="str">
            <v>662048/49</v>
          </cell>
          <cell r="B410" t="str">
            <v>Bandeja</v>
          </cell>
          <cell r="C410" t="str">
            <v>KIT</v>
          </cell>
          <cell r="D410" t="str">
            <v>Par Bandeja Dianteira Sem Pivô Sandero 2014 A 2019</v>
          </cell>
          <cell r="E410" t="str">
            <v>Caravela Spare</v>
          </cell>
          <cell r="G410" t="str">
            <v/>
          </cell>
        </row>
        <row r="411">
          <cell r="A411" t="str">
            <v>PAR442025</v>
          </cell>
          <cell r="B411" t="str">
            <v>Bandeja</v>
          </cell>
          <cell r="C411" t="str">
            <v>KIT</v>
          </cell>
          <cell r="D411" t="str">
            <v>Par Bandeja Dianteira Sem Pivô Voyage 1982 A 1992</v>
          </cell>
          <cell r="E411" t="str">
            <v>Caravela Spare</v>
          </cell>
          <cell r="G411" t="str">
            <v/>
          </cell>
        </row>
        <row r="412">
          <cell r="A412" t="str">
            <v>772110/11</v>
          </cell>
          <cell r="B412" t="str">
            <v>Bandeja</v>
          </cell>
          <cell r="C412" t="str">
            <v>KIT</v>
          </cell>
          <cell r="D412" t="str">
            <v>Par Bandeja Dianteira Sentra 2007 A 2012 Com Pivô</v>
          </cell>
          <cell r="E412" t="str">
            <v>Caravela Spare</v>
          </cell>
          <cell r="G412" t="str">
            <v/>
          </cell>
        </row>
        <row r="413">
          <cell r="A413" t="str">
            <v>772001/02</v>
          </cell>
          <cell r="B413" t="str">
            <v>Bandeja</v>
          </cell>
          <cell r="C413" t="str">
            <v>KIT</v>
          </cell>
          <cell r="D413" t="str">
            <v>Par Bandeja Fit Inferior 2003 Á 2008 Sem Pivô</v>
          </cell>
          <cell r="E413" t="str">
            <v>Caravela Spare</v>
          </cell>
          <cell r="G413" t="str">
            <v/>
          </cell>
        </row>
        <row r="414">
          <cell r="A414" t="str">
            <v>662040/41</v>
          </cell>
          <cell r="B414" t="str">
            <v>Bandeja</v>
          </cell>
          <cell r="C414" t="str">
            <v>KIT</v>
          </cell>
          <cell r="D414" t="str">
            <v>Par Bandeja Fluence 2011  Á 2018</v>
          </cell>
          <cell r="E414" t="str">
            <v>Caravela Spare</v>
          </cell>
          <cell r="G414" t="str">
            <v/>
          </cell>
        </row>
        <row r="415">
          <cell r="A415" t="str">
            <v>772144/45</v>
          </cell>
          <cell r="B415" t="str">
            <v>Bandeja</v>
          </cell>
          <cell r="C415" t="str">
            <v>KIT</v>
          </cell>
          <cell r="D415" t="str">
            <v>Par Bandeja Hb20 Hatch 2012 A 2019</v>
          </cell>
          <cell r="E415" t="str">
            <v>Caravela Spare</v>
          </cell>
          <cell r="G415" t="str">
            <v/>
          </cell>
        </row>
        <row r="416">
          <cell r="A416" t="str">
            <v>PAR222036/37</v>
          </cell>
          <cell r="B416" t="str">
            <v>Bandeja</v>
          </cell>
          <cell r="C416" t="str">
            <v>KIT</v>
          </cell>
          <cell r="D416" t="str">
            <v>Par Bandeja Inferior Chapa Dupla Fiesta Street</v>
          </cell>
          <cell r="E416" t="str">
            <v>Caravela Spare</v>
          </cell>
          <cell r="G416" t="str">
            <v/>
          </cell>
        </row>
        <row r="417">
          <cell r="A417" t="str">
            <v>PAR222030/31</v>
          </cell>
          <cell r="B417" t="str">
            <v>Bandeja</v>
          </cell>
          <cell r="C417" t="str">
            <v>KIT</v>
          </cell>
          <cell r="D417" t="str">
            <v>Par Bandeja Inferior Chapa S. Fiesta Sem Pivô</v>
          </cell>
          <cell r="E417" t="str">
            <v>Caravela Spare</v>
          </cell>
          <cell r="G417" t="str">
            <v/>
          </cell>
        </row>
        <row r="418">
          <cell r="A418" t="str">
            <v>442118/19</v>
          </cell>
          <cell r="B418" t="str">
            <v>Bandeja</v>
          </cell>
          <cell r="C418" t="str">
            <v>KIT</v>
          </cell>
          <cell r="D418" t="str">
            <v>Par Bandeja Inferior Com Pivô Amarok 2010 A 2020 2.0</v>
          </cell>
          <cell r="E418" t="str">
            <v>Caravela Spare</v>
          </cell>
          <cell r="G418" t="str">
            <v/>
          </cell>
        </row>
        <row r="419">
          <cell r="A419" t="str">
            <v>332081/82</v>
          </cell>
          <cell r="B419" t="str">
            <v>Bandeja</v>
          </cell>
          <cell r="C419" t="str">
            <v>KIT</v>
          </cell>
          <cell r="D419" t="str">
            <v>Par Bandeja Inferior Com Pivô Astra 1999 A 2011</v>
          </cell>
          <cell r="E419" t="str">
            <v>Caravela Spare</v>
          </cell>
          <cell r="G419" t="str">
            <v/>
          </cell>
        </row>
        <row r="420">
          <cell r="A420" t="str">
            <v>552012/13</v>
          </cell>
          <cell r="B420" t="str">
            <v>Bandeja</v>
          </cell>
          <cell r="C420" t="str">
            <v>KIT</v>
          </cell>
          <cell r="D420" t="str">
            <v>Par Bandeja Inferior Com Pivô C3 2002 À 2013</v>
          </cell>
          <cell r="E420" t="str">
            <v>Caravela Spare</v>
          </cell>
          <cell r="G420" t="str">
            <v/>
          </cell>
        </row>
        <row r="421">
          <cell r="A421" t="str">
            <v>222308/09</v>
          </cell>
          <cell r="B421" t="str">
            <v>Bandeja</v>
          </cell>
          <cell r="C421" t="str">
            <v>KIT</v>
          </cell>
          <cell r="D421" t="str">
            <v>Par Bandeja Inferior Com Pivô Edge 2008 A 2015</v>
          </cell>
          <cell r="E421" t="str">
            <v>Caravela Spare</v>
          </cell>
          <cell r="G421" t="str">
            <v/>
          </cell>
        </row>
        <row r="422">
          <cell r="A422" t="str">
            <v>772246/47</v>
          </cell>
          <cell r="B422" t="str">
            <v>Bandeja</v>
          </cell>
          <cell r="C422" t="str">
            <v>KIT</v>
          </cell>
          <cell r="D422" t="str">
            <v>Par Bandeja Inferior Com Pivô Etios 2012 A 2018</v>
          </cell>
          <cell r="E422" t="str">
            <v>Caravela Spare</v>
          </cell>
          <cell r="G422" t="str">
            <v/>
          </cell>
        </row>
        <row r="423">
          <cell r="A423" t="str">
            <v>112062/63</v>
          </cell>
          <cell r="B423" t="str">
            <v>Bandeja</v>
          </cell>
          <cell r="C423" t="str">
            <v>KIT</v>
          </cell>
          <cell r="D423" t="str">
            <v>Par Bandeja Inferior Com Pivô Fiorino 2014 Em Diante</v>
          </cell>
          <cell r="E423" t="str">
            <v>Caravela Spare</v>
          </cell>
          <cell r="G423" t="str">
            <v/>
          </cell>
        </row>
        <row r="424">
          <cell r="A424" t="str">
            <v>PAR772003/4</v>
          </cell>
          <cell r="B424" t="str">
            <v>Bandeja</v>
          </cell>
          <cell r="C424" t="str">
            <v>KIT</v>
          </cell>
          <cell r="D424" t="str">
            <v>Par Bandeja Inferior Com Pivô Fit 2003 A 2018</v>
          </cell>
          <cell r="E424" t="str">
            <v>Caravela Spare</v>
          </cell>
          <cell r="G424" t="str">
            <v/>
          </cell>
        </row>
        <row r="425">
          <cell r="A425" t="str">
            <v>PAR442104/5P</v>
          </cell>
          <cell r="B425" t="str">
            <v>Bandeja</v>
          </cell>
          <cell r="C425" t="str">
            <v>KIT</v>
          </cell>
          <cell r="D425" t="str">
            <v>Par Bandeja Inferior Com Pivô Passat 2012 A 2015</v>
          </cell>
          <cell r="E425" t="str">
            <v>Caravela Spare</v>
          </cell>
          <cell r="G425" t="str">
            <v/>
          </cell>
        </row>
        <row r="426">
          <cell r="A426" t="str">
            <v>par112062/63</v>
          </cell>
          <cell r="B426" t="str">
            <v>Bandeja</v>
          </cell>
          <cell r="C426" t="str">
            <v>KIT</v>
          </cell>
          <cell r="D426" t="str">
            <v>Par Bandeja Inferior Com Pivô Strada 2005 A 2008</v>
          </cell>
          <cell r="E426" t="str">
            <v>Caravela Spare</v>
          </cell>
          <cell r="G426" t="str">
            <v/>
          </cell>
        </row>
        <row r="427">
          <cell r="A427" t="str">
            <v>PAR442104/5</v>
          </cell>
          <cell r="B427" t="str">
            <v>Bandeja</v>
          </cell>
          <cell r="C427" t="str">
            <v>KIT</v>
          </cell>
          <cell r="D427" t="str">
            <v>Par Bandeja Inferior Com Pivô Tiguan 2010 A 2017</v>
          </cell>
          <cell r="E427" t="str">
            <v>Caravela Spare</v>
          </cell>
          <cell r="G427">
            <v>364.96</v>
          </cell>
        </row>
        <row r="428">
          <cell r="A428" t="str">
            <v>PAR112116</v>
          </cell>
          <cell r="B428" t="str">
            <v>Bandeja</v>
          </cell>
          <cell r="C428" t="str">
            <v>KIT</v>
          </cell>
          <cell r="D428" t="str">
            <v>Par Bandeja Inferior Compass 4x4 Sem Pivô 2015 A 2020</v>
          </cell>
          <cell r="E428" t="str">
            <v>Caravela Spare</v>
          </cell>
          <cell r="G428" t="str">
            <v/>
          </cell>
        </row>
        <row r="429">
          <cell r="A429" t="str">
            <v>772029/30</v>
          </cell>
          <cell r="B429" t="str">
            <v>Bandeja</v>
          </cell>
          <cell r="C429" t="str">
            <v>KIT</v>
          </cell>
          <cell r="D429" t="str">
            <v>Par Bandeja Inferior Corolla 1997 Á 2002</v>
          </cell>
          <cell r="E429" t="str">
            <v>Caravela Spare</v>
          </cell>
          <cell r="G429" t="str">
            <v/>
          </cell>
        </row>
        <row r="430">
          <cell r="A430" t="str">
            <v>par772031/2</v>
          </cell>
          <cell r="B430" t="str">
            <v>Bandeja</v>
          </cell>
          <cell r="C430" t="str">
            <v>KIT</v>
          </cell>
          <cell r="D430" t="str">
            <v>Par Bandeja Inferior Corolla 2001 A 2019</v>
          </cell>
          <cell r="E430" t="str">
            <v>Caravela Spare</v>
          </cell>
          <cell r="G430" t="str">
            <v/>
          </cell>
        </row>
        <row r="431">
          <cell r="A431" t="str">
            <v>PAR772104/05</v>
          </cell>
          <cell r="B431" t="str">
            <v>Bandeja</v>
          </cell>
          <cell r="C431" t="str">
            <v>KIT</v>
          </cell>
          <cell r="D431" t="str">
            <v>Par Bandeja Inferior Direito Sem Pivô  Livina</v>
          </cell>
          <cell r="E431" t="str">
            <v>Caravela Spare</v>
          </cell>
          <cell r="G431" t="str">
            <v/>
          </cell>
        </row>
        <row r="432">
          <cell r="A432" t="str">
            <v>PAR222076/77</v>
          </cell>
          <cell r="B432" t="str">
            <v>Bandeja</v>
          </cell>
          <cell r="C432" t="str">
            <v>KIT</v>
          </cell>
          <cell r="D432" t="str">
            <v>Par Bandeja Inferior Ecosport Com Pivô</v>
          </cell>
          <cell r="E432" t="str">
            <v>Caravela Spare</v>
          </cell>
          <cell r="G432" t="str">
            <v/>
          </cell>
        </row>
        <row r="433">
          <cell r="A433" t="str">
            <v>PAR222074/75</v>
          </cell>
          <cell r="B433" t="str">
            <v>Bandeja</v>
          </cell>
          <cell r="C433" t="str">
            <v>KIT</v>
          </cell>
          <cell r="D433" t="str">
            <v>Par Bandeja Inferior Ecosport Sem Pivô</v>
          </cell>
          <cell r="E433" t="str">
            <v>Caravela Spare</v>
          </cell>
          <cell r="G433" t="str">
            <v/>
          </cell>
        </row>
        <row r="434">
          <cell r="A434" t="str">
            <v>PAR222051/52</v>
          </cell>
          <cell r="B434" t="str">
            <v>Bandeja</v>
          </cell>
          <cell r="C434" t="str">
            <v>KIT</v>
          </cell>
          <cell r="D434" t="str">
            <v>Par Bandeja Inferior Ecosport Sem Pivô 2003 Á 2011</v>
          </cell>
          <cell r="E434" t="str">
            <v>Caravela Spare</v>
          </cell>
          <cell r="G434" t="str">
            <v/>
          </cell>
        </row>
        <row r="435">
          <cell r="A435" t="str">
            <v>PAR222022/23</v>
          </cell>
          <cell r="B435" t="str">
            <v>Bandeja</v>
          </cell>
          <cell r="C435" t="str">
            <v>KIT</v>
          </cell>
          <cell r="D435" t="str">
            <v>Par Bandeja Inferior Fiesta 1995 Com Pivô</v>
          </cell>
          <cell r="E435" t="str">
            <v>Caravela Spare</v>
          </cell>
          <cell r="G435" t="str">
            <v/>
          </cell>
        </row>
        <row r="436">
          <cell r="A436" t="str">
            <v>222104/05</v>
          </cell>
          <cell r="B436" t="str">
            <v>Bandeja</v>
          </cell>
          <cell r="C436" t="str">
            <v>KIT</v>
          </cell>
          <cell r="D436" t="str">
            <v>Par Bandeja Inferior Fiesta Com Pivô</v>
          </cell>
          <cell r="E436" t="str">
            <v>Caravela Spare</v>
          </cell>
          <cell r="G436" t="str">
            <v/>
          </cell>
        </row>
        <row r="437">
          <cell r="A437" t="str">
            <v>222072/73</v>
          </cell>
          <cell r="B437" t="str">
            <v>Bandeja</v>
          </cell>
          <cell r="C437" t="str">
            <v>KIT</v>
          </cell>
          <cell r="D437" t="str">
            <v>Par Bandeja Inferior Fiesta Sem Pivô</v>
          </cell>
          <cell r="E437" t="str">
            <v>Caravela Spare</v>
          </cell>
          <cell r="G437" t="str">
            <v/>
          </cell>
        </row>
        <row r="438">
          <cell r="A438" t="str">
            <v>PAR442095</v>
          </cell>
          <cell r="B438" t="str">
            <v>Bandeja</v>
          </cell>
          <cell r="C438" t="str">
            <v>KIT</v>
          </cell>
          <cell r="D438" t="str">
            <v>Par Bandeja Inferior Fox Sem Pivô 2004 Á 2013</v>
          </cell>
          <cell r="E438" t="str">
            <v>Caravela Spare</v>
          </cell>
          <cell r="G438" t="str">
            <v/>
          </cell>
        </row>
        <row r="439">
          <cell r="A439" t="str">
            <v>PAR442122/23P</v>
          </cell>
          <cell r="B439" t="str">
            <v>Bandeja</v>
          </cell>
          <cell r="C439" t="str">
            <v>KIT</v>
          </cell>
          <cell r="D439" t="str">
            <v>Par Bandeja Inferior Jetta 2.0 2.5 2005 A 2010 Com Pivô</v>
          </cell>
          <cell r="E439" t="str">
            <v>Caravela Spare</v>
          </cell>
          <cell r="G439" t="str">
            <v/>
          </cell>
        </row>
        <row r="440">
          <cell r="A440" t="str">
            <v>PAR442122/23</v>
          </cell>
          <cell r="B440" t="str">
            <v>Bandeja</v>
          </cell>
          <cell r="C440" t="str">
            <v>KIT</v>
          </cell>
          <cell r="D440" t="str">
            <v>Par Bandeja Inferior Jetta 2.0 2.5 2005 A 2010 Sem Pivô</v>
          </cell>
          <cell r="E440" t="str">
            <v>Caravela Spare</v>
          </cell>
          <cell r="G440" t="str">
            <v/>
          </cell>
        </row>
        <row r="441">
          <cell r="A441" t="str">
            <v>222063/64</v>
          </cell>
          <cell r="B441" t="str">
            <v>Bandeja</v>
          </cell>
          <cell r="C441" t="str">
            <v>KIT</v>
          </cell>
          <cell r="D441" t="str">
            <v>Par Bandeja Inferior Ka Direção Hidráulica Com Pivô 08 Á 13</v>
          </cell>
          <cell r="E441" t="str">
            <v>Caravela Spare</v>
          </cell>
          <cell r="G441" t="str">
            <v/>
          </cell>
        </row>
        <row r="442">
          <cell r="A442" t="str">
            <v>PAR222061/62</v>
          </cell>
          <cell r="B442" t="str">
            <v>Bandeja</v>
          </cell>
          <cell r="C442" t="str">
            <v>KIT</v>
          </cell>
          <cell r="D442" t="str">
            <v>Par Bandeja Inferior Ka Direção Hidráulica Sem Pivô 08 Á 13</v>
          </cell>
          <cell r="E442" t="str">
            <v>Caravela Spare</v>
          </cell>
          <cell r="G442" t="str">
            <v/>
          </cell>
        </row>
        <row r="443">
          <cell r="A443" t="str">
            <v>PAR222020</v>
          </cell>
          <cell r="B443" t="str">
            <v>Bandeja</v>
          </cell>
          <cell r="C443" t="str">
            <v>KIT</v>
          </cell>
          <cell r="D443" t="str">
            <v>Par Bandeja Inferior Ka Sem Pivô 1997 Á 1999</v>
          </cell>
          <cell r="E443" t="str">
            <v>Caravela Spare</v>
          </cell>
          <cell r="G443" t="str">
            <v/>
          </cell>
        </row>
        <row r="444">
          <cell r="A444" t="str">
            <v>332090-1</v>
          </cell>
          <cell r="B444" t="str">
            <v>Bandeja</v>
          </cell>
          <cell r="C444" t="str">
            <v>KIT</v>
          </cell>
          <cell r="D444" t="str">
            <v>Par Bandeja Inferior Onix 2013 Em Diante Sem Pivô</v>
          </cell>
          <cell r="E444" t="str">
            <v>Caravela Spare</v>
          </cell>
          <cell r="G444" t="str">
            <v/>
          </cell>
        </row>
        <row r="445">
          <cell r="A445" t="str">
            <v>PAR772214/15</v>
          </cell>
          <cell r="B445" t="str">
            <v>Bandeja</v>
          </cell>
          <cell r="C445" t="str">
            <v>KIT</v>
          </cell>
          <cell r="D445" t="str">
            <v>Par Bandeja Inferior Pajero Tr4 Sem Pivô 2000 Á 2014</v>
          </cell>
          <cell r="E445" t="str">
            <v>Caravela Spare</v>
          </cell>
          <cell r="G445" t="str">
            <v/>
          </cell>
        </row>
        <row r="446">
          <cell r="A446" t="str">
            <v>PAR112114/15</v>
          </cell>
          <cell r="B446" t="str">
            <v>Bandeja</v>
          </cell>
          <cell r="C446" t="str">
            <v>KIT</v>
          </cell>
          <cell r="D446" t="str">
            <v>Par Bandeja Inferior Renegade Sem Pivô</v>
          </cell>
          <cell r="E446" t="str">
            <v>Caravela Spare</v>
          </cell>
          <cell r="G446" t="str">
            <v/>
          </cell>
        </row>
        <row r="447">
          <cell r="A447" t="str">
            <v>par772025/26</v>
          </cell>
          <cell r="B447" t="str">
            <v>Bandeja</v>
          </cell>
          <cell r="C447" t="str">
            <v>KIT</v>
          </cell>
          <cell r="D447" t="str">
            <v>Par Bandeja Inferior Sem Pivô Civic 2007 A 2011</v>
          </cell>
          <cell r="E447" t="str">
            <v>Caravela Spare</v>
          </cell>
          <cell r="G447" t="str">
            <v/>
          </cell>
        </row>
        <row r="448">
          <cell r="A448" t="str">
            <v>772256/57</v>
          </cell>
          <cell r="B448" t="str">
            <v>Bandeja</v>
          </cell>
          <cell r="C448" t="str">
            <v>KIT</v>
          </cell>
          <cell r="D448" t="str">
            <v>Par Bandeja Inferior Sem Pivô Etios 2012 A 2018</v>
          </cell>
          <cell r="E448" t="str">
            <v>Caravela Spare</v>
          </cell>
          <cell r="G448" t="str">
            <v/>
          </cell>
        </row>
        <row r="449">
          <cell r="A449" t="str">
            <v>PAR332007/8</v>
          </cell>
          <cell r="B449" t="str">
            <v>Bandeja</v>
          </cell>
          <cell r="C449" t="str">
            <v>KIT</v>
          </cell>
          <cell r="D449" t="str">
            <v>Par Bandeja Inferior Sem Pivô Ipanema 1989 A 1998</v>
          </cell>
          <cell r="E449" t="str">
            <v>Caravela Spare</v>
          </cell>
          <cell r="G449" t="str">
            <v/>
          </cell>
        </row>
        <row r="450">
          <cell r="A450" t="str">
            <v>PAR772154/55</v>
          </cell>
          <cell r="B450" t="str">
            <v>Bandeja</v>
          </cell>
          <cell r="C450" t="str">
            <v>KIT</v>
          </cell>
          <cell r="D450" t="str">
            <v>Par Bandeja Inferior Sem Pivô L300 1994 Em Diante</v>
          </cell>
          <cell r="E450" t="str">
            <v>Caravela Spare</v>
          </cell>
          <cell r="G450" t="str">
            <v/>
          </cell>
        </row>
        <row r="451">
          <cell r="A451" t="str">
            <v>PAR332065/66</v>
          </cell>
          <cell r="B451" t="str">
            <v>Bandeja</v>
          </cell>
          <cell r="C451" t="str">
            <v>KIT</v>
          </cell>
          <cell r="D451" t="str">
            <v>Par Bandeja Inferior Sem Pivô Montana 2003 A 2010</v>
          </cell>
          <cell r="E451" t="str">
            <v>Caravela Spare</v>
          </cell>
          <cell r="G451" t="str">
            <v/>
          </cell>
        </row>
        <row r="452">
          <cell r="A452" t="str">
            <v>772112/13</v>
          </cell>
          <cell r="B452" t="str">
            <v>Bandeja</v>
          </cell>
          <cell r="C452" t="str">
            <v>KIT</v>
          </cell>
          <cell r="D452" t="str">
            <v>Par Bandeja Inferior Sem Pivô Nissan Sentra 2013 À 2020</v>
          </cell>
          <cell r="E452" t="str">
            <v>Caravela Spare</v>
          </cell>
          <cell r="G452" t="str">
            <v/>
          </cell>
        </row>
        <row r="453">
          <cell r="A453" t="str">
            <v>552017/18</v>
          </cell>
          <cell r="B453" t="str">
            <v>Bandeja</v>
          </cell>
          <cell r="C453" t="str">
            <v>KIT</v>
          </cell>
          <cell r="D453" t="str">
            <v>Par Bandeja Inferior Sem Pivô Partner 1991 A 1998</v>
          </cell>
          <cell r="E453" t="str">
            <v>Caravela Spare</v>
          </cell>
          <cell r="G453" t="str">
            <v/>
          </cell>
        </row>
        <row r="454">
          <cell r="A454" t="str">
            <v>PAR442104/05</v>
          </cell>
          <cell r="B454" t="str">
            <v>Bandeja</v>
          </cell>
          <cell r="C454" t="str">
            <v>KIT</v>
          </cell>
          <cell r="D454" t="str">
            <v>Par Bandeja Inferior Sem Pivô Passat Cc 2009 2010</v>
          </cell>
          <cell r="E454" t="str">
            <v>Caravela Spare</v>
          </cell>
          <cell r="G454" t="str">
            <v/>
          </cell>
        </row>
        <row r="455">
          <cell r="A455" t="str">
            <v>PAR442144/45</v>
          </cell>
          <cell r="B455" t="str">
            <v>Bandeja</v>
          </cell>
          <cell r="C455" t="str">
            <v>KIT</v>
          </cell>
          <cell r="D455" t="str">
            <v>Par Bandeja Inferior Sem Pivô Polo 2017 Em Diante</v>
          </cell>
          <cell r="E455" t="str">
            <v>Caravela Spare</v>
          </cell>
          <cell r="G455" t="str">
            <v/>
          </cell>
        </row>
        <row r="456">
          <cell r="A456" t="str">
            <v>442070/71</v>
          </cell>
          <cell r="B456" t="str">
            <v>Bandeja</v>
          </cell>
          <cell r="C456" t="str">
            <v>KIT</v>
          </cell>
          <cell r="D456" t="str">
            <v>Par Bandeja Inferior Sem Pivô Ranger 2012 A 2019</v>
          </cell>
          <cell r="E456" t="str">
            <v>Caravela Spare</v>
          </cell>
          <cell r="G456" t="str">
            <v/>
          </cell>
        </row>
        <row r="457">
          <cell r="A457" t="str">
            <v>PAR772248/49</v>
          </cell>
          <cell r="B457" t="str">
            <v>Bandeja</v>
          </cell>
          <cell r="C457" t="str">
            <v>KIT</v>
          </cell>
          <cell r="D457" t="str">
            <v>Par Bandeja Inferior Sem Pivô Rav4</v>
          </cell>
          <cell r="E457" t="str">
            <v>Caravela Spare</v>
          </cell>
          <cell r="G457" t="str">
            <v/>
          </cell>
        </row>
        <row r="458">
          <cell r="A458" t="str">
            <v>par442056/57</v>
          </cell>
          <cell r="B458" t="str">
            <v>Bandeja</v>
          </cell>
          <cell r="C458" t="str">
            <v>KIT</v>
          </cell>
          <cell r="D458" t="str">
            <v>Par Bandeja Inferior Sem Pivô Santana 1988 A 2002</v>
          </cell>
          <cell r="E458" t="str">
            <v>Caravela Spare</v>
          </cell>
          <cell r="G458">
            <v>64.78</v>
          </cell>
        </row>
        <row r="459">
          <cell r="A459" t="str">
            <v>PAR112048/49</v>
          </cell>
          <cell r="B459" t="str">
            <v>Bandeja</v>
          </cell>
          <cell r="C459" t="str">
            <v>KIT</v>
          </cell>
          <cell r="D459" t="str">
            <v>Par Bandeja Inferior Sem Pivô Strada 1998 A 2000</v>
          </cell>
          <cell r="E459" t="str">
            <v>Caravela Spare</v>
          </cell>
          <cell r="G459" t="str">
            <v/>
          </cell>
        </row>
        <row r="460">
          <cell r="A460" t="str">
            <v>772150/51</v>
          </cell>
          <cell r="B460" t="str">
            <v>Bandeja</v>
          </cell>
          <cell r="C460" t="str">
            <v>KIT</v>
          </cell>
          <cell r="D460" t="str">
            <v>Par Bandeja Inferior Sem Pivô Vera Cruz 2007 À 2012</v>
          </cell>
          <cell r="E460" t="str">
            <v>Caravela Spare</v>
          </cell>
          <cell r="G460" t="str">
            <v/>
          </cell>
        </row>
        <row r="461">
          <cell r="A461" t="str">
            <v>112022/23</v>
          </cell>
          <cell r="B461" t="str">
            <v>Bandeja</v>
          </cell>
          <cell r="C461" t="str">
            <v>KIT</v>
          </cell>
          <cell r="D461" t="str">
            <v>Par Bandeja Inferior Siena 1997 Á 2001 Sem Pivô</v>
          </cell>
          <cell r="E461" t="str">
            <v>Caravela Spare</v>
          </cell>
          <cell r="G461" t="str">
            <v/>
          </cell>
        </row>
        <row r="462">
          <cell r="A462" t="str">
            <v>Par772100/1</v>
          </cell>
          <cell r="B462" t="str">
            <v>Bandeja</v>
          </cell>
          <cell r="C462" t="str">
            <v>KIT</v>
          </cell>
          <cell r="D462" t="str">
            <v>Par Bandeja March 2011 Em Diante Sem Pivô</v>
          </cell>
          <cell r="E462" t="str">
            <v>Caravela Spare</v>
          </cell>
          <cell r="G462" t="str">
            <v/>
          </cell>
        </row>
        <row r="463">
          <cell r="A463" t="str">
            <v>442090/01</v>
          </cell>
          <cell r="B463" t="str">
            <v>Bandeja</v>
          </cell>
          <cell r="C463" t="str">
            <v>KIT</v>
          </cell>
          <cell r="D463" t="str">
            <v>Par Bandeja Sem Pivô Crossfox 2014 Em Diante</v>
          </cell>
          <cell r="E463" t="str">
            <v>Caravela Spare</v>
          </cell>
          <cell r="G463" t="str">
            <v/>
          </cell>
        </row>
        <row r="464">
          <cell r="A464" t="str">
            <v>PAR112108/9</v>
          </cell>
          <cell r="B464" t="str">
            <v>Bandeja</v>
          </cell>
          <cell r="C464" t="str">
            <v>KIT</v>
          </cell>
          <cell r="D464" t="str">
            <v>Par Bandeja Sem Pivô Palio 2012 Em Diante</v>
          </cell>
          <cell r="E464" t="str">
            <v>Caravela Spare</v>
          </cell>
          <cell r="G464">
            <v>87.348799999999997</v>
          </cell>
        </row>
        <row r="465">
          <cell r="A465" t="str">
            <v>112072/73</v>
          </cell>
          <cell r="B465" t="str">
            <v>Bandeja</v>
          </cell>
          <cell r="C465" t="str">
            <v>KIT</v>
          </cell>
          <cell r="D465" t="str">
            <v>Par Bandeja Sem Pivô Palio Weekend Adventure 2005 A 2008</v>
          </cell>
          <cell r="E465" t="str">
            <v>Caravela Spare</v>
          </cell>
          <cell r="G465" t="str">
            <v/>
          </cell>
        </row>
        <row r="466">
          <cell r="A466" t="str">
            <v>PAR332110/11</v>
          </cell>
          <cell r="B466" t="str">
            <v>Bandeja</v>
          </cell>
          <cell r="C466" t="str">
            <v>KIT</v>
          </cell>
          <cell r="D466" t="str">
            <v>Par Bandeja Superior  S10 4x2 E 4x4  1995 Á 2011 Sem Pivô</v>
          </cell>
          <cell r="E466" t="str">
            <v>Caravela Spare</v>
          </cell>
          <cell r="G466" t="str">
            <v/>
          </cell>
        </row>
        <row r="467">
          <cell r="A467" t="str">
            <v>332147/48</v>
          </cell>
          <cell r="B467" t="str">
            <v>Bandeja</v>
          </cell>
          <cell r="C467" t="str">
            <v>KIT</v>
          </cell>
          <cell r="D467" t="str">
            <v>Par Bandeja Superior Caravan 1975 A 1992</v>
          </cell>
          <cell r="E467" t="str">
            <v>Caravela Spare</v>
          </cell>
          <cell r="G467" t="str">
            <v/>
          </cell>
        </row>
        <row r="468">
          <cell r="A468" t="str">
            <v>772134/35</v>
          </cell>
          <cell r="B468" t="str">
            <v>Bandeja</v>
          </cell>
          <cell r="C468" t="str">
            <v>KIT</v>
          </cell>
          <cell r="D468" t="str">
            <v>Par Bandeja Superior Civic 1996 A 2001 Com Pivô</v>
          </cell>
          <cell r="E468" t="str">
            <v>Caravela Spare</v>
          </cell>
          <cell r="G468" t="str">
            <v/>
          </cell>
        </row>
        <row r="469">
          <cell r="A469" t="str">
            <v>PAR993001</v>
          </cell>
          <cell r="B469" t="str">
            <v>Bandeja</v>
          </cell>
          <cell r="C469" t="str">
            <v>KIT</v>
          </cell>
          <cell r="D469" t="str">
            <v>Par Braço Bandeja Balança Com Pivô Spark 2004 A 2015</v>
          </cell>
          <cell r="E469" t="str">
            <v>Caravela Spare</v>
          </cell>
          <cell r="G469" t="str">
            <v/>
          </cell>
        </row>
        <row r="470">
          <cell r="A470" t="str">
            <v>PAR332010/11</v>
          </cell>
          <cell r="B470" t="str">
            <v>Bandeja</v>
          </cell>
          <cell r="C470" t="str">
            <v>KIT</v>
          </cell>
          <cell r="D470" t="str">
            <v>Par Braço Da Suspensão Corsa Pick Up Sem Pivô 1994 A 1998</v>
          </cell>
          <cell r="E470" t="str">
            <v>CAravela Spare</v>
          </cell>
          <cell r="G470" t="str">
            <v/>
          </cell>
        </row>
        <row r="471">
          <cell r="A471" t="str">
            <v>par332016/17</v>
          </cell>
          <cell r="B471" t="str">
            <v>Bandeja</v>
          </cell>
          <cell r="C471" t="str">
            <v>KIT</v>
          </cell>
          <cell r="D471" t="str">
            <v>Par Braço Suspensão Corsa Wagon 1995 A 1997 Com Pivô</v>
          </cell>
          <cell r="E471" t="str">
            <v>CAravela Spare</v>
          </cell>
          <cell r="G471" t="str">
            <v/>
          </cell>
        </row>
        <row r="472">
          <cell r="A472" t="str">
            <v>332014/15</v>
          </cell>
          <cell r="B472" t="str">
            <v>bandeja</v>
          </cell>
          <cell r="C472" t="str">
            <v>KIT</v>
          </cell>
          <cell r="D472" t="str">
            <v>Par Braço Suspensão Tigra 1997 A 2000</v>
          </cell>
          <cell r="E472" t="str">
            <v>CAravela Spare</v>
          </cell>
          <cell r="G472" t="str">
            <v/>
          </cell>
        </row>
        <row r="473">
          <cell r="A473" t="str">
            <v>PAR77214445/1</v>
          </cell>
          <cell r="B473" t="str">
            <v>Bandeja</v>
          </cell>
          <cell r="C473" t="str">
            <v>KIT</v>
          </cell>
          <cell r="D473" t="str">
            <v>Par De Bandejas Hb20 Hatch Automático</v>
          </cell>
          <cell r="E473" t="str">
            <v>Caravela Spare</v>
          </cell>
          <cell r="G473" t="str">
            <v/>
          </cell>
        </row>
        <row r="474">
          <cell r="A474" t="str">
            <v>PARFTK00311</v>
          </cell>
          <cell r="B474" t="str">
            <v>Bandeja</v>
          </cell>
          <cell r="C474" t="str">
            <v>KIT</v>
          </cell>
          <cell r="D474" t="str">
            <v>Par Pivô Bandeja Cobalt 2011 Em Diante</v>
          </cell>
          <cell r="E474" t="str">
            <v>Caravela Spare</v>
          </cell>
          <cell r="G474">
            <v>24</v>
          </cell>
        </row>
        <row r="475">
          <cell r="A475" t="str">
            <v>PARFTK00606</v>
          </cell>
          <cell r="B475" t="str">
            <v>Pivo</v>
          </cell>
          <cell r="C475" t="str">
            <v>KIT</v>
          </cell>
          <cell r="D475" t="str">
            <v>Par Pivô Bandeja Dianteira  Fluence 2011 Em Diante</v>
          </cell>
          <cell r="E475" t="str">
            <v>Caravela Spare</v>
          </cell>
          <cell r="G475">
            <v>24</v>
          </cell>
        </row>
        <row r="476">
          <cell r="A476" t="str">
            <v>PAR-PVI2404</v>
          </cell>
          <cell r="B476" t="str">
            <v>Pivô</v>
          </cell>
          <cell r="C476" t="str">
            <v>KIT</v>
          </cell>
          <cell r="D476" t="str">
            <v>Par Pivô Bandeja Dianteira Compass 2015 A 2020</v>
          </cell>
          <cell r="E476" t="str">
            <v>Caravela Spare</v>
          </cell>
          <cell r="G476">
            <v>24</v>
          </cell>
        </row>
        <row r="477">
          <cell r="A477" t="str">
            <v>PARFTK11042/43</v>
          </cell>
          <cell r="B477" t="str">
            <v>Pivô</v>
          </cell>
          <cell r="C477" t="str">
            <v>KIT</v>
          </cell>
          <cell r="D477" t="str">
            <v>Par Pivô Bandeja Dianteira Spacefox 2006 A 2010</v>
          </cell>
          <cell r="E477" t="str">
            <v>Caravela Spare</v>
          </cell>
          <cell r="G477">
            <v>24</v>
          </cell>
        </row>
        <row r="478">
          <cell r="A478" t="str">
            <v>PARFTK11021</v>
          </cell>
          <cell r="B478" t="str">
            <v>Pivo</v>
          </cell>
          <cell r="C478" t="str">
            <v>KIT</v>
          </cell>
          <cell r="D478" t="str">
            <v>Par Pivô Bandeja Inferior Ambos Lados Fiesta Street 96 À 07</v>
          </cell>
          <cell r="E478" t="str">
            <v>Caravela Spare</v>
          </cell>
          <cell r="G478">
            <v>24</v>
          </cell>
        </row>
        <row r="479">
          <cell r="A479" t="str">
            <v>PAR-PVI1003</v>
          </cell>
          <cell r="B479" t="str">
            <v>Pivô</v>
          </cell>
          <cell r="C479" t="str">
            <v>KIT</v>
          </cell>
          <cell r="D479" t="str">
            <v>Par Pivo Bandeja Inferior Ambos Os Lados Gol 1992 À 1997</v>
          </cell>
          <cell r="E479" t="str">
            <v>Caravela Spare</v>
          </cell>
          <cell r="G479" t="str">
            <v/>
          </cell>
        </row>
        <row r="480">
          <cell r="A480" t="str">
            <v>PAR-PVI2004</v>
          </cell>
          <cell r="B480" t="str">
            <v>Pivô</v>
          </cell>
          <cell r="C480" t="str">
            <v>KIT</v>
          </cell>
          <cell r="D480" t="str">
            <v>Par Pivô Bandeja Inferior City 2009 A 2013</v>
          </cell>
          <cell r="E480" t="str">
            <v>Caravela Spare</v>
          </cell>
          <cell r="G480" t="str">
            <v/>
          </cell>
        </row>
        <row r="481">
          <cell r="A481" t="str">
            <v>PAR-PVI1019</v>
          </cell>
          <cell r="B481" t="str">
            <v>Pivô</v>
          </cell>
          <cell r="C481" t="str">
            <v>KIT</v>
          </cell>
          <cell r="D481" t="str">
            <v>Par Pivô Bandeja Inferior Dianteira Cordoba 93 À 02</v>
          </cell>
          <cell r="E481" t="str">
            <v>Caravela Spare</v>
          </cell>
          <cell r="G481" t="str">
            <v/>
          </cell>
        </row>
        <row r="482">
          <cell r="A482" t="str">
            <v>PARFTK11019</v>
          </cell>
          <cell r="B482" t="str">
            <v>Pivo</v>
          </cell>
          <cell r="C482" t="str">
            <v>KIT</v>
          </cell>
          <cell r="D482" t="str">
            <v>Par Pivô Bandeja Inferior Dianteira Cordoba 93 À 02</v>
          </cell>
          <cell r="E482" t="str">
            <v>Caravela Spare</v>
          </cell>
          <cell r="G482">
            <v>24</v>
          </cell>
        </row>
        <row r="483">
          <cell r="A483" t="str">
            <v>PAR-PVI1049/50</v>
          </cell>
          <cell r="B483" t="str">
            <v>Pivô</v>
          </cell>
          <cell r="C483" t="str">
            <v>KIT</v>
          </cell>
          <cell r="D483" t="str">
            <v>Par Pivô Bandeja Inferior Dianteira Doblô 2003 À 2017</v>
          </cell>
          <cell r="E483" t="str">
            <v>Caravela Spare</v>
          </cell>
          <cell r="G483" t="str">
            <v/>
          </cell>
        </row>
        <row r="484">
          <cell r="A484" t="str">
            <v>PAR-FTK11022</v>
          </cell>
          <cell r="B484" t="str">
            <v>Pivô</v>
          </cell>
          <cell r="C484" t="str">
            <v>KIT</v>
          </cell>
          <cell r="D484" t="str">
            <v>Par Pivô Bandeja Inferior Escort 1993 A 1996</v>
          </cell>
          <cell r="E484" t="str">
            <v>Caravela Spare</v>
          </cell>
          <cell r="G484" t="str">
            <v/>
          </cell>
        </row>
        <row r="485">
          <cell r="A485" t="str">
            <v>PAR-PVI1022</v>
          </cell>
          <cell r="B485" t="str">
            <v>Pivô</v>
          </cell>
          <cell r="C485" t="str">
            <v>KIT</v>
          </cell>
          <cell r="D485" t="str">
            <v>Par Pivô Bandeja Inferior Verona 1993 A 1996</v>
          </cell>
          <cell r="E485" t="str">
            <v>Caravela Spare</v>
          </cell>
          <cell r="G485" t="str">
            <v/>
          </cell>
        </row>
        <row r="486">
          <cell r="A486" t="str">
            <v>PAR-PVI0311</v>
          </cell>
          <cell r="B486" t="str">
            <v>Pivô</v>
          </cell>
          <cell r="C486" t="str">
            <v>KIT</v>
          </cell>
          <cell r="D486" t="str">
            <v>Par Pivô Bandeja Sonic 2012 Em Diante</v>
          </cell>
          <cell r="E486" t="str">
            <v>Caravela Spare</v>
          </cell>
          <cell r="G486" t="str">
            <v/>
          </cell>
        </row>
        <row r="487">
          <cell r="A487" t="str">
            <v>PAR-PVI1047</v>
          </cell>
          <cell r="B487" t="str">
            <v>Pivô</v>
          </cell>
          <cell r="C487" t="str">
            <v>KIT</v>
          </cell>
          <cell r="D487" t="str">
            <v>Par Pivô Da Bandeja Dianteira Corsa 2004 A 2010</v>
          </cell>
          <cell r="E487" t="str">
            <v>Caravela Spare</v>
          </cell>
          <cell r="G487" t="str">
            <v/>
          </cell>
        </row>
        <row r="488">
          <cell r="A488" t="str">
            <v>PARFTK00605</v>
          </cell>
          <cell r="B488" t="str">
            <v>Pivo</v>
          </cell>
          <cell r="C488" t="str">
            <v>KIT</v>
          </cell>
          <cell r="D488" t="str">
            <v>Par Pivô Da Bandeja Dianteira Duster 2011 A 2019</v>
          </cell>
          <cell r="E488" t="str">
            <v>Caravela Spare</v>
          </cell>
          <cell r="G488">
            <v>24</v>
          </cell>
        </row>
        <row r="489">
          <cell r="A489" t="str">
            <v>PAR-PFTK22183</v>
          </cell>
          <cell r="B489" t="str">
            <v>Pivô</v>
          </cell>
          <cell r="C489" t="str">
            <v>KIT</v>
          </cell>
          <cell r="D489" t="str">
            <v>Par Pivô Da Bandeja Dianteira R19 1988 A 1997</v>
          </cell>
          <cell r="E489" t="str">
            <v>Caravela Spare</v>
          </cell>
          <cell r="G489" t="str">
            <v/>
          </cell>
        </row>
        <row r="490">
          <cell r="A490" t="str">
            <v>PAR-PVI1048</v>
          </cell>
          <cell r="B490" t="str">
            <v>Pivô</v>
          </cell>
          <cell r="C490" t="str">
            <v>KIT</v>
          </cell>
          <cell r="D490" t="str">
            <v>Par Pivô Da Bandeja Inferior C3</v>
          </cell>
          <cell r="E490" t="str">
            <v>Caravela Spare</v>
          </cell>
          <cell r="G490" t="str">
            <v/>
          </cell>
        </row>
        <row r="491">
          <cell r="A491" t="str">
            <v>PARPVI22002/03</v>
          </cell>
          <cell r="B491" t="str">
            <v>Pivô</v>
          </cell>
          <cell r="C491" t="str">
            <v>KIT</v>
          </cell>
          <cell r="D491" t="str">
            <v>Par Pivô Da Bandeja Inferior New Civic 2006 A 2011</v>
          </cell>
          <cell r="E491" t="str">
            <v>Caravela Spare</v>
          </cell>
          <cell r="G491">
            <v>24</v>
          </cell>
        </row>
        <row r="492">
          <cell r="A492" t="str">
            <v>PARFTK11052/53</v>
          </cell>
          <cell r="B492" t="str">
            <v>Pivô</v>
          </cell>
          <cell r="C492" t="str">
            <v>KIT</v>
          </cell>
          <cell r="D492" t="str">
            <v>Par Pivô Da Bandeja Strada Adventure Locker 2009 A 2017</v>
          </cell>
          <cell r="E492" t="str">
            <v>Caravela Spare</v>
          </cell>
          <cell r="G492">
            <v>24</v>
          </cell>
        </row>
        <row r="493">
          <cell r="A493" t="str">
            <v>PARFTK222014</v>
          </cell>
          <cell r="B493" t="str">
            <v>Pivô</v>
          </cell>
          <cell r="C493" t="str">
            <v>KIT</v>
          </cell>
          <cell r="D493" t="str">
            <v>Par Pivô De Suspensão Inferior Ranger 4x2 4x4 1998 A 2012</v>
          </cell>
          <cell r="E493" t="str">
            <v>caravela Spare</v>
          </cell>
          <cell r="G493" t="str">
            <v/>
          </cell>
        </row>
        <row r="494">
          <cell r="A494" t="str">
            <v>PAR-FTK11056/57</v>
          </cell>
          <cell r="B494" t="str">
            <v>Pivô</v>
          </cell>
          <cell r="C494" t="str">
            <v>KIT</v>
          </cell>
          <cell r="D494" t="str">
            <v>Par Pivô Gol G5 2008 Em Diante Com Direção Hidraulica</v>
          </cell>
          <cell r="E494" t="str">
            <v>caravela Spare</v>
          </cell>
          <cell r="G494">
            <v>24</v>
          </cell>
        </row>
        <row r="495">
          <cell r="A495" t="str">
            <v>PARFTK11058</v>
          </cell>
          <cell r="B495" t="str">
            <v>Pivô</v>
          </cell>
          <cell r="C495" t="str">
            <v>KIT</v>
          </cell>
          <cell r="D495" t="str">
            <v>Par Pivô Inferior Bandeja Dianteira Idea 2010 À 2018</v>
          </cell>
          <cell r="E495" t="str">
            <v>Caravela Spare</v>
          </cell>
          <cell r="G495" t="str">
            <v/>
          </cell>
        </row>
        <row r="496">
          <cell r="A496" t="str">
            <v>PAR-PVI1026</v>
          </cell>
          <cell r="B496" t="str">
            <v>Pivô</v>
          </cell>
          <cell r="C496" t="str">
            <v>KIT</v>
          </cell>
          <cell r="D496" t="str">
            <v>Par Pivô Inferior Bandeja Dianteira Tigra 1997 À 2000</v>
          </cell>
          <cell r="E496" t="str">
            <v>Caravela Spare</v>
          </cell>
          <cell r="G496" t="str">
            <v/>
          </cell>
        </row>
        <row r="497">
          <cell r="A497" t="str">
            <v>PARFTK22182</v>
          </cell>
          <cell r="B497" t="str">
            <v>Pivô</v>
          </cell>
          <cell r="C497" t="str">
            <v>KIT</v>
          </cell>
          <cell r="D497" t="str">
            <v>Par Pivô Inferior Da Bandeja Clio 1996 A 2003</v>
          </cell>
          <cell r="E497" t="str">
            <v>Caravela Spare</v>
          </cell>
          <cell r="G497">
            <v>24</v>
          </cell>
        </row>
        <row r="498">
          <cell r="A498" t="str">
            <v>PAR-FTK33395</v>
          </cell>
          <cell r="B498" t="str">
            <v>Pivo</v>
          </cell>
          <cell r="C498" t="str">
            <v>KIT</v>
          </cell>
          <cell r="D498" t="str">
            <v>Par Pivô Inferior Da Bandeja Dianteira Ecosport 2003 A 2013</v>
          </cell>
          <cell r="E498" t="str">
            <v>Caravela Spare</v>
          </cell>
          <cell r="G498">
            <v>24</v>
          </cell>
        </row>
        <row r="499">
          <cell r="A499" t="str">
            <v>PAR-FTK22182</v>
          </cell>
          <cell r="B499" t="str">
            <v>Pivô</v>
          </cell>
          <cell r="C499" t="str">
            <v>KIT</v>
          </cell>
          <cell r="D499" t="str">
            <v>Par Pivô Inferior Da Bandeja Scenic 1998 A 2010</v>
          </cell>
          <cell r="E499" t="str">
            <v>Caravela Spare</v>
          </cell>
          <cell r="G499">
            <v>24</v>
          </cell>
        </row>
        <row r="500">
          <cell r="A500" t="str">
            <v>par-pvi1032/5113</v>
          </cell>
          <cell r="B500" t="str">
            <v>Pivô</v>
          </cell>
          <cell r="C500" t="str">
            <v>KIT</v>
          </cell>
          <cell r="D500" t="str">
            <v>Par Pivô Inferior E Bieleta Uno 2010 A 2016</v>
          </cell>
          <cell r="E500" t="str">
            <v>caravela Spare</v>
          </cell>
          <cell r="G500" t="str">
            <v/>
          </cell>
        </row>
        <row r="501">
          <cell r="A501" t="str">
            <v>PAR-FTK11032</v>
          </cell>
          <cell r="B501" t="str">
            <v>Pivo</v>
          </cell>
          <cell r="C501" t="str">
            <v>KIT</v>
          </cell>
          <cell r="D501" t="str">
            <v>Par Pivô Inferior Palio 2000 A 2016</v>
          </cell>
          <cell r="E501" t="str">
            <v>Caravela Spare</v>
          </cell>
          <cell r="G501">
            <v>24</v>
          </cell>
        </row>
        <row r="502">
          <cell r="A502" t="str">
            <v>PAR-PVI112050</v>
          </cell>
          <cell r="B502" t="str">
            <v>Pivô</v>
          </cell>
          <cell r="C502" t="str">
            <v>KIT</v>
          </cell>
          <cell r="D502" t="str">
            <v>Par Pivô Inferior Palio Weekend 2000 A 2016</v>
          </cell>
          <cell r="E502" t="str">
            <v>caravela Spare</v>
          </cell>
          <cell r="G502">
            <v>24</v>
          </cell>
        </row>
        <row r="503">
          <cell r="A503" t="str">
            <v>par772102-p</v>
          </cell>
          <cell r="B503" t="str">
            <v>Pivô</v>
          </cell>
          <cell r="C503" t="str">
            <v>KIT</v>
          </cell>
          <cell r="D503" t="str">
            <v>Par Pivô Nissan March 2011 Em Diante</v>
          </cell>
          <cell r="E503" t="str">
            <v>caravela Spare</v>
          </cell>
          <cell r="G503" t="str">
            <v/>
          </cell>
        </row>
        <row r="504">
          <cell r="A504" t="str">
            <v>PAR-PVI772102</v>
          </cell>
          <cell r="B504" t="str">
            <v>Pivô</v>
          </cell>
          <cell r="C504" t="str">
            <v>KIT</v>
          </cell>
          <cell r="D504" t="str">
            <v>Par Pivô Nissan Versa 2011 Em Diante</v>
          </cell>
          <cell r="E504" t="str">
            <v>caravela Spare</v>
          </cell>
          <cell r="G504" t="str">
            <v/>
          </cell>
        </row>
        <row r="505">
          <cell r="A505" t="str">
            <v>PAR-T112006</v>
          </cell>
          <cell r="B505" t="str">
            <v>Pivô</v>
          </cell>
          <cell r="C505" t="str">
            <v>KIT</v>
          </cell>
          <cell r="D505" t="str">
            <v>Par Terminal Da Direção Do Braço Tensor Uno 1992 A 2008</v>
          </cell>
          <cell r="E505" t="str">
            <v>caravela Spare</v>
          </cell>
          <cell r="G505" t="str">
            <v/>
          </cell>
        </row>
        <row r="506">
          <cell r="A506" t="str">
            <v>FTK11021</v>
          </cell>
          <cell r="B506" t="str">
            <v>Pivo</v>
          </cell>
          <cell r="C506" t="str">
            <v>SIMPLES</v>
          </cell>
          <cell r="D506" t="str">
            <v>Pivô Inferior Bandeja Dianteira Ka 1997 À 2007</v>
          </cell>
          <cell r="E506" t="str">
            <v>Caravela Spare</v>
          </cell>
          <cell r="G506">
            <v>12.5</v>
          </cell>
        </row>
        <row r="507">
          <cell r="A507" t="str">
            <v>PVI1021</v>
          </cell>
          <cell r="B507" t="str">
            <v>Pivô</v>
          </cell>
          <cell r="C507" t="str">
            <v>SIMPLES</v>
          </cell>
          <cell r="D507" t="str">
            <v>Pivô  Inferior Bandeja Dianteira Courier 1997 À 2011</v>
          </cell>
          <cell r="E507" t="str">
            <v>Caravela Spare</v>
          </cell>
          <cell r="G507" t="str">
            <v/>
          </cell>
        </row>
        <row r="508">
          <cell r="A508" t="str">
            <v>ftk00205</v>
          </cell>
          <cell r="B508" t="str">
            <v>Pivô</v>
          </cell>
          <cell r="C508" t="str">
            <v>SIMPLES</v>
          </cell>
          <cell r="D508" t="str">
            <v>Pivô Ambos Os Lados Bandeja Grand Santa Fé 2014 A 2019 3.3</v>
          </cell>
          <cell r="E508" t="str">
            <v>Caravela Spare</v>
          </cell>
          <cell r="G508">
            <v>12.5</v>
          </cell>
        </row>
        <row r="509">
          <cell r="A509" t="str">
            <v>PVI0606</v>
          </cell>
          <cell r="B509" t="str">
            <v>Pivô</v>
          </cell>
          <cell r="C509" t="str">
            <v>SIMPLES</v>
          </cell>
          <cell r="D509" t="str">
            <v>Pivô Bandeja Dianteira Ambos Os Lados Fluence 2011 Em Diante</v>
          </cell>
          <cell r="E509" t="str">
            <v>Caravela Spare</v>
          </cell>
          <cell r="G509" t="str">
            <v/>
          </cell>
        </row>
        <row r="510">
          <cell r="A510" t="str">
            <v>FTK11055</v>
          </cell>
          <cell r="B510" t="str">
            <v>Pivô</v>
          </cell>
          <cell r="C510" t="str">
            <v>SIMPLES</v>
          </cell>
          <cell r="D510" t="str">
            <v>Pivô Bandeja Dianteira Ambos Os Lados Punto 2008 A 2017</v>
          </cell>
          <cell r="E510" t="str">
            <v>Caravela Spare</v>
          </cell>
          <cell r="G510" t="str">
            <v/>
          </cell>
        </row>
        <row r="511">
          <cell r="A511" t="str">
            <v>FTK22404</v>
          </cell>
          <cell r="B511" t="str">
            <v>Pivô</v>
          </cell>
          <cell r="C511" t="str">
            <v>SIMPLES</v>
          </cell>
          <cell r="D511" t="str">
            <v>Pivô Bandeja Dianteira Ambos Os Lados Toro 2016 A 2020</v>
          </cell>
          <cell r="E511" t="str">
            <v>Caravela Spare</v>
          </cell>
          <cell r="G511" t="str">
            <v/>
          </cell>
        </row>
        <row r="512">
          <cell r="A512" t="str">
            <v>FTK11042</v>
          </cell>
          <cell r="B512" t="str">
            <v>Pivô</v>
          </cell>
          <cell r="C512" t="str">
            <v>SIMPLES</v>
          </cell>
          <cell r="D512" t="str">
            <v>Pivô Bandeja Dianteira Direita Polo Gti 2006 A 2017</v>
          </cell>
          <cell r="E512" t="str">
            <v>Caravela Spare</v>
          </cell>
          <cell r="G512" t="str">
            <v/>
          </cell>
        </row>
        <row r="513">
          <cell r="A513" t="str">
            <v>FTK11043</v>
          </cell>
          <cell r="B513" t="str">
            <v>Pivô</v>
          </cell>
          <cell r="C513" t="str">
            <v>SIMPLES</v>
          </cell>
          <cell r="D513" t="str">
            <v>Pivô Bandeja Dianteira Esquerda Polo 2002 A 2017</v>
          </cell>
          <cell r="E513" t="str">
            <v>Caravela Spare</v>
          </cell>
          <cell r="G513" t="str">
            <v/>
          </cell>
        </row>
        <row r="514">
          <cell r="A514" t="str">
            <v>PVI2004</v>
          </cell>
          <cell r="B514" t="str">
            <v>Pivô</v>
          </cell>
          <cell r="C514" t="str">
            <v>SIMPLES</v>
          </cell>
          <cell r="D514" t="str">
            <v>Pivô Bandeja Inferior Ambos Lados City 2009 A 2013</v>
          </cell>
          <cell r="E514" t="str">
            <v>Caravela Spare</v>
          </cell>
          <cell r="G514" t="str">
            <v/>
          </cell>
        </row>
        <row r="515">
          <cell r="A515" t="str">
            <v>PVI1022</v>
          </cell>
          <cell r="B515" t="str">
            <v>Pivô</v>
          </cell>
          <cell r="C515" t="str">
            <v>SIMPLES</v>
          </cell>
          <cell r="D515" t="str">
            <v>Pivô Bandeja Inferior Ambos Lados Escort 1993 A 1996</v>
          </cell>
          <cell r="E515" t="str">
            <v>Caravela Spare</v>
          </cell>
          <cell r="G515" t="str">
            <v/>
          </cell>
        </row>
        <row r="516">
          <cell r="A516" t="str">
            <v>FTK11019</v>
          </cell>
          <cell r="B516" t="str">
            <v>Pivô</v>
          </cell>
          <cell r="C516" t="str">
            <v>SIMPLES</v>
          </cell>
          <cell r="D516" t="str">
            <v>Pivô Bandeja Inferior Dianteira Ambos Os Lados Van 98 À 02</v>
          </cell>
          <cell r="E516" t="str">
            <v>Caravela Spare</v>
          </cell>
          <cell r="G516">
            <v>12.5</v>
          </cell>
        </row>
        <row r="517">
          <cell r="A517" t="str">
            <v>FTK11050</v>
          </cell>
          <cell r="B517" t="str">
            <v>Pivô</v>
          </cell>
          <cell r="C517" t="str">
            <v>SIMPLES</v>
          </cell>
          <cell r="D517" t="str">
            <v>Pivô Bandeja Inferior Dianteira Direita Doblô 2003 À 2017</v>
          </cell>
          <cell r="E517" t="str">
            <v>Caravela Spare</v>
          </cell>
          <cell r="G517" t="str">
            <v/>
          </cell>
        </row>
        <row r="518">
          <cell r="A518" t="str">
            <v>FTK11049</v>
          </cell>
          <cell r="B518" t="str">
            <v>Pivô</v>
          </cell>
          <cell r="C518" t="str">
            <v>SIMPLES</v>
          </cell>
          <cell r="D518" t="str">
            <v>Pivô Bandeja Inferior Dianteira Esquerda Doblô 2003 À 2017</v>
          </cell>
          <cell r="E518" t="str">
            <v>Caravela Spare</v>
          </cell>
          <cell r="G518" t="str">
            <v/>
          </cell>
        </row>
        <row r="519">
          <cell r="A519" t="str">
            <v>FTK00311</v>
          </cell>
          <cell r="B519" t="str">
            <v>Pivô</v>
          </cell>
          <cell r="C519" t="str">
            <v>SIMPLES</v>
          </cell>
          <cell r="D519" t="str">
            <v>Pivô Bandeja Spin 2013 Em Diante</v>
          </cell>
          <cell r="E519" t="str">
            <v>Caravela Spare</v>
          </cell>
          <cell r="G519" t="str">
            <v/>
          </cell>
        </row>
        <row r="520">
          <cell r="A520" t="str">
            <v>PVI2183</v>
          </cell>
          <cell r="B520" t="str">
            <v>Pivô</v>
          </cell>
          <cell r="C520" t="str">
            <v>SIMPLES</v>
          </cell>
          <cell r="D520" t="str">
            <v>Pivô Da Bandeja Dianteira Ambos Lados Clio 2003 A 2016</v>
          </cell>
          <cell r="E520" t="str">
            <v>Caravela Spare</v>
          </cell>
          <cell r="G520" t="str">
            <v/>
          </cell>
        </row>
        <row r="521">
          <cell r="A521" t="str">
            <v>PVI0605</v>
          </cell>
          <cell r="B521" t="str">
            <v>Pivô</v>
          </cell>
          <cell r="C521" t="str">
            <v>SIMPLES</v>
          </cell>
          <cell r="D521" t="str">
            <v>Pivô Da Bandeja Dianteira Ambos Lados Oroch 2016 A 2019</v>
          </cell>
          <cell r="E521" t="str">
            <v>Caravela Spare</v>
          </cell>
          <cell r="G521" t="str">
            <v/>
          </cell>
        </row>
        <row r="522">
          <cell r="A522" t="str">
            <v>PVI1030</v>
          </cell>
          <cell r="B522" t="str">
            <v>Pivô</v>
          </cell>
          <cell r="C522" t="str">
            <v>SIMPLES</v>
          </cell>
          <cell r="D522" t="str">
            <v>Pivô Da Bandeja Inferior Ambos Os Lados Ipanema 1989 À 1998</v>
          </cell>
          <cell r="E522" t="str">
            <v>Caravela Spare</v>
          </cell>
          <cell r="G522" t="str">
            <v/>
          </cell>
        </row>
        <row r="523">
          <cell r="A523" t="str">
            <v>PVI1003</v>
          </cell>
          <cell r="B523" t="str">
            <v>Pivô</v>
          </cell>
          <cell r="C523" t="str">
            <v>SIMPLES</v>
          </cell>
          <cell r="D523" t="str">
            <v>Pivô Da Bandeja Inferior Ambos Os Lados Parati 1992 À 1997</v>
          </cell>
          <cell r="E523" t="str">
            <v>Caravela Spare</v>
          </cell>
          <cell r="G523" t="str">
            <v/>
          </cell>
        </row>
        <row r="524">
          <cell r="A524" t="str">
            <v>PVI1048</v>
          </cell>
          <cell r="B524" t="str">
            <v>Pivô</v>
          </cell>
          <cell r="C524" t="str">
            <v>SIMPLES</v>
          </cell>
          <cell r="D524" t="str">
            <v>Pivo Da Bandeja Inferior C3 2002 À 2013</v>
          </cell>
          <cell r="E524" t="str">
            <v>Caravela Spare</v>
          </cell>
          <cell r="G524" t="str">
            <v/>
          </cell>
        </row>
        <row r="525">
          <cell r="A525" t="str">
            <v>FTK22002</v>
          </cell>
          <cell r="B525" t="str">
            <v>Pivô</v>
          </cell>
          <cell r="C525" t="str">
            <v>SIMPLES</v>
          </cell>
          <cell r="D525" t="str">
            <v>Pivô Da Bandeja Inferior Lado Direito New Civic 2006 A 2011</v>
          </cell>
          <cell r="E525" t="str">
            <v>Caravela Spare</v>
          </cell>
          <cell r="G525" t="str">
            <v/>
          </cell>
        </row>
        <row r="526">
          <cell r="A526" t="str">
            <v>FTK22003</v>
          </cell>
          <cell r="B526" t="str">
            <v>Pivô</v>
          </cell>
          <cell r="C526" t="str">
            <v>SIMPLES</v>
          </cell>
          <cell r="D526" t="str">
            <v>Pivô Da Bandeja Inferior Lado Esquerdo New Civic 2006 A 2011</v>
          </cell>
          <cell r="E526" t="str">
            <v>Caravela Spare</v>
          </cell>
          <cell r="G526">
            <v>12.5</v>
          </cell>
        </row>
        <row r="527">
          <cell r="A527" t="str">
            <v>FTK11032</v>
          </cell>
          <cell r="B527" t="str">
            <v>Pivô</v>
          </cell>
          <cell r="C527" t="str">
            <v>SIMPLES</v>
          </cell>
          <cell r="D527" t="str">
            <v>Pivô Inferior Ambos Lados Strada 2000 A 2021</v>
          </cell>
          <cell r="E527" t="str">
            <v>Caravela Spare</v>
          </cell>
          <cell r="G527" t="str">
            <v/>
          </cell>
        </row>
        <row r="528">
          <cell r="A528" t="str">
            <v>FTK222014</v>
          </cell>
          <cell r="B528" t="str">
            <v>Pivô</v>
          </cell>
          <cell r="C528" t="str">
            <v>SIMPLES</v>
          </cell>
          <cell r="D528" t="str">
            <v>Pivô Inferior Ambos Os Lados Ranger 4x2 4x4 1998 A 2012</v>
          </cell>
          <cell r="E528" t="str">
            <v>Caravela Spare</v>
          </cell>
          <cell r="G528" t="str">
            <v/>
          </cell>
        </row>
        <row r="529">
          <cell r="A529" t="str">
            <v>PVI1026</v>
          </cell>
          <cell r="B529" t="str">
            <v>Pivô</v>
          </cell>
          <cell r="C529" t="str">
            <v>SIMPLES</v>
          </cell>
          <cell r="D529" t="str">
            <v>Pivô Inferior Bandeja Dianteira Ambos Lados Classic 02 À 09</v>
          </cell>
          <cell r="E529" t="str">
            <v>Caravela Spare</v>
          </cell>
          <cell r="G529" t="str">
            <v/>
          </cell>
        </row>
        <row r="530">
          <cell r="A530" t="str">
            <v>PVI1004</v>
          </cell>
          <cell r="B530" t="str">
            <v>Pivô</v>
          </cell>
          <cell r="C530" t="str">
            <v>SIMPLES</v>
          </cell>
          <cell r="D530" t="str">
            <v>Pivô Inferior Bandeja Dianteira Direito Voyage 1981 À 1992</v>
          </cell>
          <cell r="E530" t="str">
            <v>Caravela Spare</v>
          </cell>
          <cell r="G530" t="str">
            <v/>
          </cell>
        </row>
        <row r="531">
          <cell r="A531" t="str">
            <v>PVI1005</v>
          </cell>
          <cell r="B531" t="str">
            <v>Pivô</v>
          </cell>
          <cell r="C531" t="str">
            <v>SIMPLES</v>
          </cell>
          <cell r="D531" t="str">
            <v>Pivô Inferior Bandeja Dianteira Esquerdo Parati 1983 À 1992</v>
          </cell>
          <cell r="E531" t="str">
            <v>Caravela Spare</v>
          </cell>
          <cell r="G531" t="str">
            <v/>
          </cell>
        </row>
        <row r="532">
          <cell r="A532" t="str">
            <v>PVI1058</v>
          </cell>
          <cell r="B532" t="str">
            <v>Pivô</v>
          </cell>
          <cell r="C532" t="str">
            <v>SIMPLES</v>
          </cell>
          <cell r="D532" t="str">
            <v>Pivô Inferior Bandeja Dianteira Idea Ambos Lados 2006 À 2017</v>
          </cell>
          <cell r="E532" t="str">
            <v>Caravela Spare</v>
          </cell>
          <cell r="G532" t="str">
            <v/>
          </cell>
        </row>
        <row r="533">
          <cell r="A533" t="str">
            <v>FTK11053</v>
          </cell>
          <cell r="B533" t="str">
            <v>Pivô</v>
          </cell>
          <cell r="C533" t="str">
            <v>SIMPLES</v>
          </cell>
          <cell r="D533" t="str">
            <v>Pivô Inferior Da Bandeja Esquerda Idea Adventure 2006 A 2017</v>
          </cell>
          <cell r="E533" t="str">
            <v>Caravela Spare</v>
          </cell>
          <cell r="G533" t="str">
            <v/>
          </cell>
        </row>
        <row r="534">
          <cell r="A534" t="str">
            <v>PVI3395</v>
          </cell>
          <cell r="B534" t="str">
            <v>Pivô</v>
          </cell>
          <cell r="C534" t="str">
            <v>SIMPLES</v>
          </cell>
          <cell r="D534" t="str">
            <v>Pivô Inferior Dianteira Ambos Lados Ecosport 2003 A 2013</v>
          </cell>
          <cell r="E534" t="str">
            <v>Caravela Spare</v>
          </cell>
          <cell r="G534" t="str">
            <v/>
          </cell>
        </row>
        <row r="535">
          <cell r="A535" t="str">
            <v>FTK11052</v>
          </cell>
          <cell r="B535" t="str">
            <v>Pivô</v>
          </cell>
          <cell r="C535" t="str">
            <v>SIMPLES</v>
          </cell>
          <cell r="D535" t="str">
            <v>Pivô Inferior Direita Strada Adventure Locker 2009 A 2017</v>
          </cell>
          <cell r="E535" t="str">
            <v>Caravela Spare</v>
          </cell>
          <cell r="G535" t="str">
            <v/>
          </cell>
        </row>
        <row r="536">
          <cell r="A536" t="str">
            <v>FTK11056</v>
          </cell>
          <cell r="B536" t="str">
            <v>Pivô</v>
          </cell>
          <cell r="C536" t="str">
            <v>SIMPLES</v>
          </cell>
          <cell r="D536" t="str">
            <v>Pivô Lado Direito Crossfox 2014 Em Diante</v>
          </cell>
          <cell r="E536" t="str">
            <v>Caravela Spare</v>
          </cell>
          <cell r="G536">
            <v>12.5</v>
          </cell>
        </row>
        <row r="537">
          <cell r="A537" t="str">
            <v>FTK11057</v>
          </cell>
          <cell r="B537" t="str">
            <v>Pivô</v>
          </cell>
          <cell r="C537" t="str">
            <v>SIMPLES</v>
          </cell>
          <cell r="D537" t="str">
            <v>Pivô Lado Esquerdo Gol G6 2012 Em Diante</v>
          </cell>
          <cell r="E537" t="str">
            <v>Caravela Spare</v>
          </cell>
          <cell r="G537">
            <v>12.5</v>
          </cell>
        </row>
        <row r="538">
          <cell r="A538" t="str">
            <v>PVI772102</v>
          </cell>
          <cell r="B538" t="str">
            <v>Pivô</v>
          </cell>
          <cell r="C538" t="str">
            <v>SIMPLES</v>
          </cell>
          <cell r="D538" t="str">
            <v>Pivô Nissan March 2011 Em Diante</v>
          </cell>
          <cell r="E538" t="str">
            <v>Caravela Spare</v>
          </cell>
          <cell r="G538">
            <v>12.5</v>
          </cell>
        </row>
        <row r="539">
          <cell r="A539" t="str">
            <v>T-112006</v>
          </cell>
          <cell r="B539" t="str">
            <v>Terminal Cabo Câmbio</v>
          </cell>
          <cell r="C539" t="str">
            <v>SIMPLES</v>
          </cell>
          <cell r="D539" t="str">
            <v>Terminal Da Direção Braço Tensor Ambos Lados Premio 91 A 96</v>
          </cell>
          <cell r="E539" t="str">
            <v>Caravela Spare</v>
          </cell>
          <cell r="G539" t="str">
            <v/>
          </cell>
        </row>
        <row r="540">
          <cell r="A540" t="str">
            <v>222053/54</v>
          </cell>
          <cell r="B540" t="str">
            <v>Bandeja</v>
          </cell>
          <cell r="C540" t="str">
            <v>KIT</v>
          </cell>
          <cell r="D540" t="str">
            <v>Par Bandeja Dianteira Com Pivô Ecosport 2003 A 2011</v>
          </cell>
          <cell r="E540" t="str">
            <v>Caravela Spare</v>
          </cell>
          <cell r="G540">
            <v>94.16</v>
          </cell>
        </row>
        <row r="541">
          <cell r="A541" t="str">
            <v>552002-5701</v>
          </cell>
          <cell r="B541" t="str">
            <v>Bandeja e Bieleta</v>
          </cell>
          <cell r="C541" t="str">
            <v>SIMPLES</v>
          </cell>
          <cell r="D541" t="str">
            <v>Bandeja E Bieleta Lado Direito Peugeot 206 Todos 1999 A 2010</v>
          </cell>
          <cell r="E541" t="str">
            <v>Caravela Spare / HOLYMAN</v>
          </cell>
          <cell r="G541">
            <v>84.12</v>
          </cell>
        </row>
        <row r="542">
          <cell r="A542" t="str">
            <v>552001-5701</v>
          </cell>
          <cell r="B542" t="str">
            <v>Bandeja e Bieleta</v>
          </cell>
          <cell r="C542" t="str">
            <v>SIMPLES</v>
          </cell>
          <cell r="D542" t="str">
            <v>Bandeja E Bieleta Lado Esquerd Peugeot 206 Todos 1999 A 2010</v>
          </cell>
          <cell r="E542" t="str">
            <v>Caravela Spare / HOLYMAN</v>
          </cell>
          <cell r="G542">
            <v>83.12</v>
          </cell>
        </row>
        <row r="543">
          <cell r="A543" t="str">
            <v>442091-5307</v>
          </cell>
          <cell r="B543" t="str">
            <v>Bandeja e Bieleta</v>
          </cell>
          <cell r="C543" t="str">
            <v>SIMPLES</v>
          </cell>
          <cell r="D543" t="str">
            <v>Bandeja Sem Pivô Com Bieleta Le Crossfox 2014 A 2016</v>
          </cell>
          <cell r="E543" t="str">
            <v>Caravela Spare / HOLYMAN</v>
          </cell>
          <cell r="G543">
            <v>50.402000000000001</v>
          </cell>
        </row>
        <row r="544">
          <cell r="A544" t="str">
            <v>442090-5307</v>
          </cell>
          <cell r="B544" t="str">
            <v>Bandeja e Bieleta</v>
          </cell>
          <cell r="C544" t="str">
            <v>SIMPLES</v>
          </cell>
          <cell r="D544" t="str">
            <v>Bandeja Sem Pivô Com Bieleta Ld Saveiro G6 2012 A 2016</v>
          </cell>
          <cell r="E544" t="str">
            <v>Caravela Spare / HOLYMAN</v>
          </cell>
          <cell r="G544">
            <v>55.402000000000001</v>
          </cell>
        </row>
        <row r="545">
          <cell r="A545" t="str">
            <v>par442092-5307</v>
          </cell>
          <cell r="B545" t="str">
            <v>Bandeja e Bieleta</v>
          </cell>
          <cell r="C545" t="str">
            <v>KIT</v>
          </cell>
          <cell r="D545" t="str">
            <v>Par Bandeja Com Pivô E Bieleta Fox 2014</v>
          </cell>
          <cell r="E545" t="str">
            <v>Caravela Spare / HOLYMAN</v>
          </cell>
          <cell r="G545">
            <v>91.304000000000002</v>
          </cell>
        </row>
        <row r="546">
          <cell r="A546" t="str">
            <v>par552002-5701</v>
          </cell>
          <cell r="B546" t="str">
            <v>Bandeja e Bieleta</v>
          </cell>
          <cell r="C546" t="str">
            <v>KIT</v>
          </cell>
          <cell r="D546" t="str">
            <v>Par Bandeja E Bieleta Peugeot 206 Todos 1999 A 2010</v>
          </cell>
          <cell r="E546" t="str">
            <v>Caravela Spare / HOLYMAN</v>
          </cell>
          <cell r="G546">
            <v>137.94280000000001</v>
          </cell>
        </row>
        <row r="547">
          <cell r="A547" t="str">
            <v>PAR332092-5233</v>
          </cell>
          <cell r="B547" t="str">
            <v>Bandeja e Bieleta</v>
          </cell>
          <cell r="C547" t="str">
            <v>KIT</v>
          </cell>
          <cell r="D547" t="str">
            <v>Par Bandeja Com Pivô E Par Bieleta Sonic 2012 Em Diante</v>
          </cell>
          <cell r="E547" t="str">
            <v>Caravela Spare / HOLYMAN</v>
          </cell>
          <cell r="G547">
            <v>138.76560000000001</v>
          </cell>
        </row>
        <row r="548">
          <cell r="A548" t="str">
            <v>442092-5307</v>
          </cell>
          <cell r="B548" t="str">
            <v>Bandeja e Bieleta</v>
          </cell>
          <cell r="C548" t="str">
            <v>SIMPLES</v>
          </cell>
          <cell r="D548" t="str">
            <v>Bandeja Com Pivô E Bieleta Direito Crossfox 2014 A 2016</v>
          </cell>
          <cell r="E548" t="str">
            <v>Caravela Spare / HOLYMAN</v>
          </cell>
          <cell r="G548" t="str">
            <v/>
          </cell>
        </row>
        <row r="549">
          <cell r="A549" t="str">
            <v>332092-5233</v>
          </cell>
          <cell r="B549" t="str">
            <v>Bandeja e Bieleta</v>
          </cell>
          <cell r="C549" t="str">
            <v>SIMPLES</v>
          </cell>
          <cell r="D549" t="str">
            <v>Bandeja Com Pivô E Bieleta Direito Sonic 2012 Em Diante</v>
          </cell>
          <cell r="E549" t="str">
            <v>Caravela Spare / HOLYMAN</v>
          </cell>
          <cell r="G549">
            <v>84.372799999999998</v>
          </cell>
        </row>
        <row r="550">
          <cell r="A550" t="str">
            <v>332093-5233</v>
          </cell>
          <cell r="B550" t="str">
            <v>Bandeja e Bieleta</v>
          </cell>
          <cell r="C550" t="str">
            <v>SIMPLES</v>
          </cell>
          <cell r="D550" t="str">
            <v>Bandeja Com Pivô E Bieleta Esquerdo Sonic 2012 Em Diante</v>
          </cell>
          <cell r="E550" t="str">
            <v>Caravela Spare / HOLYMAN</v>
          </cell>
          <cell r="G550" t="str">
            <v/>
          </cell>
        </row>
        <row r="551">
          <cell r="A551" t="str">
            <v>442093-5307</v>
          </cell>
          <cell r="B551" t="str">
            <v>Bandeja e Bieleta</v>
          </cell>
          <cell r="C551" t="str">
            <v>SIMPLES</v>
          </cell>
          <cell r="D551" t="str">
            <v>Bandeja Com Pivô E Bieleta Esquerdo Voyage G5 2008 A 2016</v>
          </cell>
          <cell r="E551" t="str">
            <v>Caravela Spare / HOLYMAN</v>
          </cell>
          <cell r="G551" t="str">
            <v/>
          </cell>
        </row>
        <row r="552">
          <cell r="A552" t="str">
            <v>PAR442090-5307</v>
          </cell>
          <cell r="B552" t="str">
            <v>Bandeja e Bieleta</v>
          </cell>
          <cell r="C552" t="str">
            <v>KIT</v>
          </cell>
          <cell r="D552" t="str">
            <v>Par Bandeja Sem Pivô Com Bieleta Crossfox 2014 A 2016</v>
          </cell>
          <cell r="E552" t="str">
            <v>Caravela Spare / HOLYMAN</v>
          </cell>
          <cell r="G552" t="str">
            <v/>
          </cell>
        </row>
        <row r="553">
          <cell r="A553" t="str">
            <v>FTK00311/5233</v>
          </cell>
          <cell r="B553" t="str">
            <v>Pivô e Bieleta</v>
          </cell>
          <cell r="C553" t="str">
            <v>KIT</v>
          </cell>
          <cell r="D553" t="str">
            <v>Par Pivô Suspensão E Bieletas Onix 2012 Em Diante</v>
          </cell>
          <cell r="E553" t="str">
            <v>Caravela Spare / HOLYMAN</v>
          </cell>
          <cell r="G553">
            <v>29.24</v>
          </cell>
        </row>
        <row r="554">
          <cell r="A554" t="str">
            <v>PVI112050/5113</v>
          </cell>
          <cell r="B554" t="str">
            <v>Pivô e Bieleta</v>
          </cell>
          <cell r="C554" t="str">
            <v>KIT</v>
          </cell>
          <cell r="D554" t="str">
            <v>Pivô Inferior E Bieleta Ambos Lados Mobi 2017</v>
          </cell>
          <cell r="E554" t="str">
            <v>Caravela Spare / HOLYMAN</v>
          </cell>
          <cell r="G554" t="str">
            <v/>
          </cell>
        </row>
        <row r="555">
          <cell r="A555">
            <v>11230</v>
          </cell>
          <cell r="B555" t="str">
            <v>Pastilha de Freio</v>
          </cell>
          <cell r="C555" t="str">
            <v>SIMPLES</v>
          </cell>
          <cell r="D555" t="str">
            <v>Pastilha De Freio Dianteira Kia Sephia Set 1993 A 2001</v>
          </cell>
          <cell r="E555" t="str">
            <v>Fabreck</v>
          </cell>
          <cell r="G555">
            <v>18</v>
          </cell>
        </row>
        <row r="556">
          <cell r="A556">
            <v>22099</v>
          </cell>
          <cell r="B556" t="str">
            <v>Pastilha de Freio</v>
          </cell>
          <cell r="C556" t="str">
            <v>SIMPLES</v>
          </cell>
          <cell r="D556" t="str">
            <v>Pastilha De Freio Dianteira Classic 2010 Em Diante</v>
          </cell>
          <cell r="E556" t="str">
            <v>Fabreck</v>
          </cell>
          <cell r="F556" t="str">
            <v>F-1773</v>
          </cell>
          <cell r="G556">
            <v>18.630000000000003</v>
          </cell>
        </row>
        <row r="557">
          <cell r="A557">
            <v>11097</v>
          </cell>
          <cell r="B557" t="str">
            <v>Pastilha de Freio</v>
          </cell>
          <cell r="C557" t="str">
            <v>SIMPLES</v>
          </cell>
          <cell r="D557" t="str">
            <v>Pastilha De Freio Dianteira Daewoo Lanos 1997 Em Diante</v>
          </cell>
          <cell r="E557" t="str">
            <v>Fabreck</v>
          </cell>
          <cell r="F557" t="str">
            <v>F-1423</v>
          </cell>
          <cell r="G557">
            <v>18.630000000000003</v>
          </cell>
        </row>
        <row r="558">
          <cell r="A558" t="str">
            <v>FTK22286-GP</v>
          </cell>
          <cell r="B558" t="str">
            <v>Bucha Bandeja</v>
          </cell>
          <cell r="C558" t="str">
            <v>SIMPLES</v>
          </cell>
          <cell r="D558" t="str">
            <v>Bucha Da Bandeja Superior Dianteira Ranger 2012 Em Diante</v>
          </cell>
          <cell r="E558" t="str">
            <v>GUARU BORRACHAS</v>
          </cell>
          <cell r="G558" t="str">
            <v/>
          </cell>
        </row>
        <row r="559">
          <cell r="A559" t="str">
            <v>KITFTK22286-GP</v>
          </cell>
          <cell r="B559" t="str">
            <v>Bucha Bandeja</v>
          </cell>
          <cell r="C559" t="str">
            <v>KIT</v>
          </cell>
          <cell r="D559" t="str">
            <v>Kit Bucha Bandeja Superior Dianteira Ranger 2012 Em Diante</v>
          </cell>
          <cell r="E559" t="str">
            <v>GUARU BORRACHAS</v>
          </cell>
          <cell r="G559" t="str">
            <v/>
          </cell>
        </row>
        <row r="560">
          <cell r="A560" t="str">
            <v>PARFTK22286-GP</v>
          </cell>
          <cell r="B560" t="str">
            <v>Bucha Bandeja</v>
          </cell>
          <cell r="C560" t="str">
            <v>KIT</v>
          </cell>
          <cell r="D560" t="str">
            <v>Par Bucha Bandeja Superior Dianteira Ranger 2012 Em Diante</v>
          </cell>
          <cell r="E560" t="str">
            <v>GUARU BORRACHAS</v>
          </cell>
          <cell r="G560" t="str">
            <v/>
          </cell>
        </row>
        <row r="561">
          <cell r="A561">
            <v>4004</v>
          </cell>
          <cell r="B561" t="str">
            <v>Capa Pedal</v>
          </cell>
          <cell r="C561" t="str">
            <v>SIMPLES</v>
          </cell>
          <cell r="D561" t="str">
            <v>Capa Pedal Acelerador Freio Embreagem Corsa 1994 Até 2015</v>
          </cell>
          <cell r="E561" t="str">
            <v>HOLYMAN</v>
          </cell>
          <cell r="G561">
            <v>2.5499999999999998</v>
          </cell>
        </row>
        <row r="562">
          <cell r="A562">
            <v>4001</v>
          </cell>
          <cell r="B562" t="str">
            <v>Capa Pedal</v>
          </cell>
          <cell r="C562" t="str">
            <v>SIMPLES</v>
          </cell>
          <cell r="D562" t="str">
            <v>Capa Pedal Acelerador Freio Embreagem Voyage Saveiro Gol</v>
          </cell>
          <cell r="E562" t="str">
            <v>HOLYMAN</v>
          </cell>
          <cell r="G562">
            <v>2.8</v>
          </cell>
        </row>
        <row r="563">
          <cell r="A563">
            <v>4043</v>
          </cell>
          <cell r="B563" t="str">
            <v>Capa Pedal</v>
          </cell>
          <cell r="C563" t="str">
            <v>SIMPLES</v>
          </cell>
          <cell r="D563" t="str">
            <v>Kit Capa De Pedal Vw Voyage 2008 A 2021</v>
          </cell>
          <cell r="E563" t="str">
            <v>HOLYMAN</v>
          </cell>
          <cell r="G563">
            <v>3.2831999999999999</v>
          </cell>
        </row>
        <row r="564">
          <cell r="A564">
            <v>4002</v>
          </cell>
          <cell r="B564" t="str">
            <v>Capa Pedal</v>
          </cell>
          <cell r="C564" t="str">
            <v>SIMPLES</v>
          </cell>
          <cell r="D564" t="str">
            <v>Capa De Pedal Freio Embreagem Spacefox 2012 A 2015</v>
          </cell>
          <cell r="E564" t="str">
            <v>HOLYMAN</v>
          </cell>
          <cell r="G564">
            <v>3.7</v>
          </cell>
        </row>
        <row r="565">
          <cell r="A565">
            <v>4041</v>
          </cell>
          <cell r="B565" t="str">
            <v>Capa Pedal</v>
          </cell>
          <cell r="C565" t="str">
            <v>SIMPLES</v>
          </cell>
          <cell r="D565" t="str">
            <v xml:space="preserve">Capa Pedal Hyundai Hr E H100 Kia Bongo K2500 K2700 K2799 </v>
          </cell>
          <cell r="E565" t="str">
            <v>HOLYMAN</v>
          </cell>
          <cell r="G565">
            <v>4.55</v>
          </cell>
        </row>
        <row r="566">
          <cell r="A566">
            <v>4063</v>
          </cell>
          <cell r="B566" t="str">
            <v>Capa Pedal</v>
          </cell>
          <cell r="C566" t="str">
            <v>SIMPLES</v>
          </cell>
          <cell r="D566" t="str">
            <v>Capa Pedal Freio Embreagem Gm Spin 2012 Em Diante</v>
          </cell>
          <cell r="E566" t="str">
            <v>HOLYMAN</v>
          </cell>
          <cell r="G566">
            <v>5.32</v>
          </cell>
        </row>
        <row r="567">
          <cell r="A567">
            <v>4076</v>
          </cell>
          <cell r="B567" t="str">
            <v>Capa Pedal</v>
          </cell>
          <cell r="C567" t="str">
            <v>SIMPLES</v>
          </cell>
          <cell r="D567" t="str">
            <v>Capa Pedal Embreagem Freio Renault Logan 2007 Até 2011</v>
          </cell>
          <cell r="E567" t="str">
            <v>HOLYMAN</v>
          </cell>
          <cell r="G567">
            <v>5.54</v>
          </cell>
        </row>
        <row r="568">
          <cell r="A568">
            <v>4073</v>
          </cell>
          <cell r="B568" t="str">
            <v>Capa Pedal</v>
          </cell>
          <cell r="C568" t="str">
            <v>SIMPLES</v>
          </cell>
          <cell r="D568" t="str">
            <v>Capa De Pedal Freio E Embreagem Renault Kwid</v>
          </cell>
          <cell r="E568" t="str">
            <v>HOLYMAN</v>
          </cell>
          <cell r="G568">
            <v>6</v>
          </cell>
        </row>
        <row r="569">
          <cell r="A569">
            <v>4058</v>
          </cell>
          <cell r="B569" t="str">
            <v>Capa Pedal</v>
          </cell>
          <cell r="C569" t="str">
            <v>SIMPLES</v>
          </cell>
          <cell r="D569" t="str">
            <v>Capa De Pedal Freio E Embreagem Citroen C3</v>
          </cell>
          <cell r="E569" t="str">
            <v>HOLYMAN</v>
          </cell>
          <cell r="G569">
            <v>6.78</v>
          </cell>
        </row>
        <row r="570">
          <cell r="A570">
            <v>4079</v>
          </cell>
          <cell r="B570" t="str">
            <v>Capa Pedal</v>
          </cell>
          <cell r="C570" t="str">
            <v>SIMPLES</v>
          </cell>
          <cell r="D570" t="str">
            <v>Kit Capa De Pedal New Fiesta</v>
          </cell>
          <cell r="E570" t="str">
            <v>HOLYMAN</v>
          </cell>
          <cell r="G570">
            <v>6.8</v>
          </cell>
        </row>
        <row r="571">
          <cell r="A571">
            <v>3037</v>
          </cell>
          <cell r="B571" t="str">
            <v>Caixa Rótula</v>
          </cell>
          <cell r="C571" t="str">
            <v>SIMPLES</v>
          </cell>
          <cell r="D571" t="str">
            <v>Caixa Rótula Alavanca Câmbio Gol G1 G2 G3</v>
          </cell>
          <cell r="E571" t="str">
            <v>HOLYMAN</v>
          </cell>
          <cell r="G571">
            <v>8</v>
          </cell>
        </row>
        <row r="572">
          <cell r="A572">
            <v>5701</v>
          </cell>
          <cell r="B572" t="str">
            <v>Bieleta</v>
          </cell>
          <cell r="C572" t="str">
            <v>SIMPLES</v>
          </cell>
          <cell r="D572" t="str">
            <v>Bieleta Dianteira Ambos Os Lados Citroen Ds3</v>
          </cell>
          <cell r="E572" t="str">
            <v>HOLYMAN</v>
          </cell>
          <cell r="G572">
            <v>15.5</v>
          </cell>
        </row>
        <row r="573">
          <cell r="A573">
            <v>5404</v>
          </cell>
          <cell r="B573" t="str">
            <v>Bieleta</v>
          </cell>
          <cell r="C573" t="str">
            <v>SIMPLES</v>
          </cell>
          <cell r="D573" t="str">
            <v>Bieleta Dianteira Direita Honda Fit 2003 Até 2008 1.4 1.5</v>
          </cell>
          <cell r="E573" t="str">
            <v>HOLYMAN</v>
          </cell>
          <cell r="G573">
            <v>15.5</v>
          </cell>
        </row>
        <row r="574">
          <cell r="A574">
            <v>5113</v>
          </cell>
          <cell r="B574" t="str">
            <v>Bieleta</v>
          </cell>
          <cell r="C574" t="str">
            <v>SIMPLES</v>
          </cell>
          <cell r="D574" t="str">
            <v>Bieleta Dianteira Mobi Uno Palio Fiorino Grand Siena</v>
          </cell>
          <cell r="E574" t="str">
            <v>HOLYMAN</v>
          </cell>
          <cell r="G574">
            <v>15.5</v>
          </cell>
        </row>
        <row r="575">
          <cell r="A575">
            <v>5307</v>
          </cell>
          <cell r="B575" t="str">
            <v>Bieleta</v>
          </cell>
          <cell r="C575" t="str">
            <v>SIMPLES</v>
          </cell>
          <cell r="D575" t="str">
            <v>Bieleta Dianteira Vw Spacefox E Spacecross Todas Versões</v>
          </cell>
          <cell r="E575" t="str">
            <v>HOLYMAN</v>
          </cell>
          <cell r="G575">
            <v>15.5</v>
          </cell>
        </row>
        <row r="576">
          <cell r="A576">
            <v>5033</v>
          </cell>
          <cell r="B576" t="str">
            <v>Bieleta</v>
          </cell>
          <cell r="C576" t="str">
            <v>SIMPLES</v>
          </cell>
          <cell r="D576" t="str">
            <v>Bieleta Dianteira New Fiesta 2010 Em Diante</v>
          </cell>
          <cell r="E576" t="str">
            <v>HOLYMAN</v>
          </cell>
          <cell r="G576">
            <v>16.5</v>
          </cell>
        </row>
        <row r="577">
          <cell r="A577">
            <v>5229</v>
          </cell>
          <cell r="B577" t="str">
            <v>Bieleta</v>
          </cell>
          <cell r="C577" t="str">
            <v>SIMPLES</v>
          </cell>
          <cell r="D577" t="str">
            <v>Bieleta Dianteira Cruze 2010 Em Diante</v>
          </cell>
          <cell r="E577" t="str">
            <v>HOLYMAN</v>
          </cell>
          <cell r="G577">
            <v>17.5</v>
          </cell>
        </row>
        <row r="578">
          <cell r="A578">
            <v>5607</v>
          </cell>
          <cell r="B578" t="str">
            <v>Bieleta</v>
          </cell>
          <cell r="C578" t="str">
            <v>SIMPLES</v>
          </cell>
          <cell r="D578" t="str">
            <v>Bieleta Dianteira I30 Cerato</v>
          </cell>
          <cell r="E578" t="str">
            <v>HOLYMAN</v>
          </cell>
          <cell r="G578">
            <v>17.5</v>
          </cell>
        </row>
        <row r="579">
          <cell r="A579">
            <v>880547</v>
          </cell>
          <cell r="B579" t="str">
            <v>Cupula alavanca</v>
          </cell>
          <cell r="C579" t="str">
            <v>SIMPLES</v>
          </cell>
          <cell r="D579" t="str">
            <v>Kit Cupula Alavanca Ré Para Frente Strada Até 2001</v>
          </cell>
          <cell r="E579" t="str">
            <v>HOLYMAN</v>
          </cell>
          <cell r="G579">
            <v>17.7</v>
          </cell>
        </row>
        <row r="580">
          <cell r="A580" t="str">
            <v>PAR-5236</v>
          </cell>
          <cell r="B580" t="str">
            <v>Bieleta</v>
          </cell>
          <cell r="C580" t="str">
            <v>KIT</v>
          </cell>
          <cell r="D580" t="str">
            <v>Par Bieleta Traseira Barra Estabilizadora Blazer 1996 A 2011</v>
          </cell>
          <cell r="E580" t="str">
            <v>HOLYMAN</v>
          </cell>
          <cell r="G580">
            <v>19.899999999999999</v>
          </cell>
        </row>
        <row r="581">
          <cell r="A581">
            <v>5127</v>
          </cell>
          <cell r="B581" t="str">
            <v>Bieleta</v>
          </cell>
          <cell r="C581" t="str">
            <v>SIMPLES</v>
          </cell>
          <cell r="D581" t="str">
            <v>Bieleta Dianteira Strada 2020 2021 2022</v>
          </cell>
          <cell r="E581" t="str">
            <v>HOLYMAN</v>
          </cell>
          <cell r="G581">
            <v>21</v>
          </cell>
        </row>
        <row r="582">
          <cell r="A582" t="str">
            <v>Par-5705</v>
          </cell>
          <cell r="B582" t="str">
            <v>Bieleta</v>
          </cell>
          <cell r="C582" t="str">
            <v>KIT</v>
          </cell>
          <cell r="D582" t="str">
            <v>Par Bieleta Dianteira C4 Picasso 2009 A 2019</v>
          </cell>
          <cell r="E582" t="str">
            <v>HOLYMAN</v>
          </cell>
          <cell r="G582">
            <v>30.24</v>
          </cell>
        </row>
        <row r="583">
          <cell r="A583" t="str">
            <v>PAR-5701</v>
          </cell>
          <cell r="B583" t="str">
            <v>Bieleta</v>
          </cell>
          <cell r="C583" t="str">
            <v>KIT</v>
          </cell>
          <cell r="D583" t="str">
            <v>Par Bieleta Dianteira Peugeot 2008 2016 A 2019</v>
          </cell>
          <cell r="E583" t="str">
            <v>HOLYMAN</v>
          </cell>
          <cell r="G583">
            <v>30.24</v>
          </cell>
        </row>
        <row r="584">
          <cell r="A584" t="str">
            <v>Par-5110</v>
          </cell>
          <cell r="B584" t="str">
            <v>Bieleta</v>
          </cell>
          <cell r="C584" t="str">
            <v>KIT</v>
          </cell>
          <cell r="D584" t="str">
            <v>Par Bieleta Dianteira Fiat Stilo 2003 Em Diante</v>
          </cell>
          <cell r="E584" t="str">
            <v>HOLYMAN</v>
          </cell>
          <cell r="G584">
            <v>30.240000000000002</v>
          </cell>
        </row>
        <row r="585">
          <cell r="A585" t="str">
            <v>Kit-5404/5</v>
          </cell>
          <cell r="B585" t="str">
            <v>Bieleta</v>
          </cell>
          <cell r="C585" t="str">
            <v>KIT</v>
          </cell>
          <cell r="D585" t="str">
            <v>Par Bieleta Dianteira Honda Fit 2003 Até 2008 1.4 1.5</v>
          </cell>
          <cell r="E585" t="str">
            <v>HOLYMAN</v>
          </cell>
          <cell r="G585">
            <v>30.240000000000002</v>
          </cell>
        </row>
        <row r="586">
          <cell r="A586" t="str">
            <v>Par-5307</v>
          </cell>
          <cell r="B586" t="str">
            <v>Bieleta</v>
          </cell>
          <cell r="C586" t="str">
            <v>KIT</v>
          </cell>
          <cell r="D586" t="str">
            <v>Par Bieleta Dianteira Vw Spacefox E Spacecross Todas Versões</v>
          </cell>
          <cell r="E586" t="str">
            <v>HOLYMAN</v>
          </cell>
          <cell r="G586">
            <v>30.240000000000002</v>
          </cell>
        </row>
        <row r="587">
          <cell r="A587" t="str">
            <v>Par-5113</v>
          </cell>
          <cell r="B587" t="str">
            <v>Bieleta</v>
          </cell>
          <cell r="C587" t="str">
            <v>KIT</v>
          </cell>
          <cell r="D587" t="str">
            <v xml:space="preserve">Par De Bieleta Dianteira Grand Siena 2014 Em Diante </v>
          </cell>
          <cell r="E587" t="str">
            <v>HOLYMAN</v>
          </cell>
          <cell r="G587">
            <v>30.564</v>
          </cell>
        </row>
        <row r="588">
          <cell r="A588" t="str">
            <v>par-5001</v>
          </cell>
          <cell r="B588" t="str">
            <v>Bieleta</v>
          </cell>
          <cell r="C588" t="str">
            <v>KIT</v>
          </cell>
          <cell r="D588" t="str">
            <v>Par Bieleta Dianteira Courier 1997 A 2013</v>
          </cell>
          <cell r="E588" t="str">
            <v>HOLYMAN</v>
          </cell>
          <cell r="G588">
            <v>31</v>
          </cell>
        </row>
        <row r="589">
          <cell r="A589" t="str">
            <v>par-5000</v>
          </cell>
          <cell r="B589" t="str">
            <v>Bieleta</v>
          </cell>
          <cell r="C589" t="str">
            <v>KIT</v>
          </cell>
          <cell r="D589" t="str">
            <v>Par Bieleta Dianteira Focus 2000 A 2008</v>
          </cell>
          <cell r="E589" t="str">
            <v>HOLYMAN</v>
          </cell>
          <cell r="G589">
            <v>31</v>
          </cell>
        </row>
        <row r="590">
          <cell r="A590" t="str">
            <v>PAR-5009</v>
          </cell>
          <cell r="B590" t="str">
            <v>Bieleta</v>
          </cell>
          <cell r="C590" t="str">
            <v>KIT</v>
          </cell>
          <cell r="D590" t="str">
            <v>Par Bieleta Fiesta 2003 A 2014</v>
          </cell>
          <cell r="E590" t="str">
            <v>HOLYMAN</v>
          </cell>
          <cell r="G590">
            <v>31</v>
          </cell>
        </row>
        <row r="591">
          <cell r="A591">
            <v>2279</v>
          </cell>
          <cell r="B591" t="str">
            <v>Bucha Eixo Suspensão</v>
          </cell>
          <cell r="C591" t="str">
            <v>KIT</v>
          </cell>
          <cell r="D591" t="str">
            <v>Par De Buchas Eixo Traseiro Elimina Folga 47mm 206 1999 2010</v>
          </cell>
          <cell r="E591" t="str">
            <v>HOLYMAN</v>
          </cell>
          <cell r="G591">
            <v>31</v>
          </cell>
        </row>
        <row r="592">
          <cell r="A592" t="str">
            <v>Par-5033</v>
          </cell>
          <cell r="B592" t="str">
            <v>Bieleta</v>
          </cell>
          <cell r="C592" t="str">
            <v>KIT</v>
          </cell>
          <cell r="D592" t="str">
            <v>Par Bieleta Dianteira Nova Ecosport De 2012 Em Diante</v>
          </cell>
          <cell r="E592" t="str">
            <v>HOLYMAN</v>
          </cell>
          <cell r="G592">
            <v>32.4</v>
          </cell>
        </row>
        <row r="593">
          <cell r="A593" t="str">
            <v>Par-5711</v>
          </cell>
          <cell r="B593" t="str">
            <v>Bieleta</v>
          </cell>
          <cell r="C593" t="str">
            <v>KIT</v>
          </cell>
          <cell r="D593" t="str">
            <v>Par Bieleta Dianteira C3 Picasso 2012 Em Diante</v>
          </cell>
          <cell r="E593" t="str">
            <v>HOLYMAN</v>
          </cell>
          <cell r="G593">
            <v>33</v>
          </cell>
        </row>
        <row r="594">
          <cell r="A594" t="str">
            <v>5402/03</v>
          </cell>
          <cell r="B594" t="str">
            <v>Bieleta</v>
          </cell>
          <cell r="C594" t="str">
            <v>KIT</v>
          </cell>
          <cell r="D594" t="str">
            <v>Par Bieleta Dianteira Honda Civic 2001 A 2006 Ambos Os Lados</v>
          </cell>
          <cell r="E594" t="str">
            <v>HOLYMAN</v>
          </cell>
          <cell r="G594">
            <v>33</v>
          </cell>
        </row>
        <row r="595">
          <cell r="A595" t="str">
            <v>Par-6401</v>
          </cell>
          <cell r="B595" t="str">
            <v>Bieleta</v>
          </cell>
          <cell r="C595" t="str">
            <v>KIT</v>
          </cell>
          <cell r="D595" t="str">
            <v>Par Bieleta Dianteira Peugeout Partner 1999 A 2014 10mm</v>
          </cell>
          <cell r="E595" t="str">
            <v>HOLYMAN</v>
          </cell>
          <cell r="G595">
            <v>33</v>
          </cell>
        </row>
        <row r="596">
          <cell r="A596" t="str">
            <v>PAR-5014</v>
          </cell>
          <cell r="B596" t="str">
            <v>Bieleta</v>
          </cell>
          <cell r="C596" t="str">
            <v>KIT</v>
          </cell>
          <cell r="D596" t="str">
            <v>Par Bieleta Dianteira Ranger 1999 A 2011</v>
          </cell>
          <cell r="E596" t="str">
            <v>HOLYMAN</v>
          </cell>
          <cell r="G596">
            <v>33</v>
          </cell>
        </row>
        <row r="597">
          <cell r="A597" t="str">
            <v>PAR-5233</v>
          </cell>
          <cell r="B597" t="str">
            <v>Bieleta</v>
          </cell>
          <cell r="C597" t="str">
            <v>KIT</v>
          </cell>
          <cell r="D597" t="str">
            <v>Par Bieleta Dianteira Sonic 2012 Em Diante</v>
          </cell>
          <cell r="E597" t="str">
            <v>HOLYMAN</v>
          </cell>
          <cell r="G597">
            <v>33</v>
          </cell>
        </row>
        <row r="598">
          <cell r="A598" t="str">
            <v>par-5203</v>
          </cell>
          <cell r="B598" t="str">
            <v>Bieleta</v>
          </cell>
          <cell r="C598" t="str">
            <v>KIT</v>
          </cell>
          <cell r="D598" t="str">
            <v>Par Bieleta Dianteira Onix 2012 Em Diante</v>
          </cell>
          <cell r="E598" t="str">
            <v>HOLYMAN</v>
          </cell>
          <cell r="G598">
            <v>34</v>
          </cell>
        </row>
        <row r="599">
          <cell r="A599" t="str">
            <v>Par-5717</v>
          </cell>
          <cell r="B599" t="str">
            <v>Bieleta</v>
          </cell>
          <cell r="C599" t="str">
            <v>KIT</v>
          </cell>
          <cell r="D599" t="str">
            <v>Par Bieleta Barra Peugeot 307 308 408 3008 C4 - C4  Picasso</v>
          </cell>
          <cell r="E599" t="str">
            <v>HOLYMAN</v>
          </cell>
          <cell r="G599">
            <v>34.56</v>
          </cell>
        </row>
        <row r="600">
          <cell r="A600" t="str">
            <v>Par-5607</v>
          </cell>
          <cell r="B600" t="str">
            <v>Bieleta</v>
          </cell>
          <cell r="C600" t="str">
            <v>KIT</v>
          </cell>
          <cell r="D600" t="str">
            <v>Par Bieleta Dianteira Tucson Sportage</v>
          </cell>
          <cell r="E600" t="str">
            <v>HOLYMAN</v>
          </cell>
          <cell r="G600">
            <v>34.56</v>
          </cell>
        </row>
        <row r="601">
          <cell r="A601" t="str">
            <v>Par-5229</v>
          </cell>
          <cell r="B601" t="str">
            <v>Bieleta</v>
          </cell>
          <cell r="C601" t="str">
            <v>KIT</v>
          </cell>
          <cell r="D601" t="str">
            <v>Par Bieleta Dianteira Cruze Malibe 2010 Em Diante</v>
          </cell>
          <cell r="E601" t="str">
            <v>HOLYMAN</v>
          </cell>
          <cell r="G601">
            <v>35</v>
          </cell>
        </row>
        <row r="602">
          <cell r="A602" t="str">
            <v>hl5609/10</v>
          </cell>
          <cell r="B602" t="str">
            <v>Bieleta</v>
          </cell>
          <cell r="C602" t="str">
            <v>KIT</v>
          </cell>
          <cell r="D602" t="str">
            <v>Par Bieleta Dianteira Ld E Le Sorento 2009 A 2013</v>
          </cell>
          <cell r="E602" t="str">
            <v>HOLYMAN</v>
          </cell>
          <cell r="G602">
            <v>35</v>
          </cell>
        </row>
        <row r="603">
          <cell r="A603" t="str">
            <v>PAR-5608</v>
          </cell>
          <cell r="B603" t="str">
            <v>Bieleta</v>
          </cell>
          <cell r="C603" t="str">
            <v>KIT</v>
          </cell>
          <cell r="D603" t="str">
            <v>Par Bieleta Traseira  Tucson Sportage</v>
          </cell>
          <cell r="E603" t="str">
            <v>HOLYMAN</v>
          </cell>
          <cell r="G603">
            <v>35</v>
          </cell>
        </row>
        <row r="604">
          <cell r="A604" t="str">
            <v>par6210/11</v>
          </cell>
          <cell r="B604" t="str">
            <v>Bieleta</v>
          </cell>
          <cell r="C604" t="str">
            <v>KIT</v>
          </cell>
          <cell r="D604" t="str">
            <v>Par Bieleta Dianteira Nissan Altima 2013 A 2019</v>
          </cell>
          <cell r="E604" t="str">
            <v>HOLYMAN</v>
          </cell>
          <cell r="G604">
            <v>68</v>
          </cell>
        </row>
        <row r="605">
          <cell r="A605">
            <v>7300</v>
          </cell>
          <cell r="B605" t="str">
            <v>Bieleta</v>
          </cell>
          <cell r="C605" t="str">
            <v>SIMPLES</v>
          </cell>
          <cell r="D605" t="str">
            <v>Bieleta Dianteira Ambos Os Lados Outlander 2008 Em Diante</v>
          </cell>
          <cell r="E605" t="str">
            <v>HOLYMAN</v>
          </cell>
          <cell r="G605">
            <v>17.28</v>
          </cell>
        </row>
        <row r="606">
          <cell r="A606" t="str">
            <v>hl5609</v>
          </cell>
          <cell r="B606" t="str">
            <v>Bieleta</v>
          </cell>
          <cell r="C606" t="str">
            <v>SIMPLES</v>
          </cell>
          <cell r="D606" t="str">
            <v>Bieleta Dianteira Direita Vera Cruz 2007 A 2012</v>
          </cell>
          <cell r="E606" t="str">
            <v>HOLYMAN</v>
          </cell>
          <cell r="G606">
            <v>17.28</v>
          </cell>
        </row>
        <row r="607">
          <cell r="A607">
            <v>5405</v>
          </cell>
          <cell r="B607" t="str">
            <v>Bieleta</v>
          </cell>
          <cell r="C607" t="str">
            <v>SIMPLES</v>
          </cell>
          <cell r="D607" t="str">
            <v>Bieleta Dianteira Equerdo Honda Fit 2003 Até 2008 1.4 1.5</v>
          </cell>
          <cell r="E607" t="str">
            <v>HOLYMAN</v>
          </cell>
          <cell r="G607">
            <v>15.120000000000001</v>
          </cell>
        </row>
        <row r="608">
          <cell r="A608">
            <v>6310</v>
          </cell>
          <cell r="B608" t="str">
            <v>Bieleta</v>
          </cell>
          <cell r="C608" t="str">
            <v>SIMPLES</v>
          </cell>
          <cell r="D608" t="str">
            <v>Bieleta Dianteira Lado Direito Kia Soul 2009 A 2015</v>
          </cell>
          <cell r="E608" t="str">
            <v>HOLYMAN</v>
          </cell>
          <cell r="G608">
            <v>17.28</v>
          </cell>
        </row>
        <row r="609">
          <cell r="A609">
            <v>3003</v>
          </cell>
          <cell r="B609" t="str">
            <v>Caixa Rótula</v>
          </cell>
          <cell r="C609" t="str">
            <v>SIMPLES</v>
          </cell>
          <cell r="D609" t="str">
            <v>Caixa Rótula Alavanca Câmbio Santana Até 2005</v>
          </cell>
          <cell r="E609" t="str">
            <v>HOLYMAN</v>
          </cell>
          <cell r="G609">
            <v>7.5</v>
          </cell>
        </row>
        <row r="610">
          <cell r="A610" t="str">
            <v>5227/8</v>
          </cell>
          <cell r="B610" t="str">
            <v>Bieleta</v>
          </cell>
          <cell r="C610" t="str">
            <v>KIT</v>
          </cell>
          <cell r="D610" t="str">
            <v>Par Bieleta Dianteira Le Ld Captiva 2008 A 2015</v>
          </cell>
          <cell r="E610" t="str">
            <v>HOLYMAN</v>
          </cell>
          <cell r="G610">
            <v>34.51</v>
          </cell>
        </row>
        <row r="611">
          <cell r="A611" t="str">
            <v>PAR5613</v>
          </cell>
          <cell r="B611" t="str">
            <v>Bieleta</v>
          </cell>
          <cell r="C611" t="str">
            <v>KIT</v>
          </cell>
          <cell r="D611" t="str">
            <v>Par Bieleta Dianteira Tucson 2005 A 2017</v>
          </cell>
          <cell r="E611" t="str">
            <v>HOLYMAN</v>
          </cell>
          <cell r="G611">
            <v>34.56</v>
          </cell>
        </row>
        <row r="612">
          <cell r="A612" t="str">
            <v>PAR8502</v>
          </cell>
          <cell r="B612" t="str">
            <v>Bieleta</v>
          </cell>
          <cell r="C612" t="str">
            <v>KIT</v>
          </cell>
          <cell r="D612" t="str">
            <v>Par Bieleta Traseira Mini Cooper Hatch 2001 Diante</v>
          </cell>
          <cell r="E612" t="str">
            <v>HOLYMAN</v>
          </cell>
          <cell r="G612">
            <v>52.92</v>
          </cell>
        </row>
        <row r="613">
          <cell r="A613" t="str">
            <v>PAR-8001</v>
          </cell>
          <cell r="B613" t="str">
            <v>Bieleta</v>
          </cell>
          <cell r="C613" t="str">
            <v>KIT</v>
          </cell>
          <cell r="D613" t="str">
            <v>Par Bieleta Traseira Nissan Frontier 2003 A 2007</v>
          </cell>
          <cell r="E613" t="str">
            <v>HOLYMAN</v>
          </cell>
          <cell r="G613">
            <v>47.52</v>
          </cell>
        </row>
        <row r="614">
          <cell r="A614" t="str">
            <v>KIT-8000/01</v>
          </cell>
          <cell r="B614" t="str">
            <v>Bieleta</v>
          </cell>
          <cell r="C614" t="str">
            <v>KIT</v>
          </cell>
          <cell r="D614" t="str">
            <v>4 Bieletas Dianteira Traseira Rover Evoque 2011 Em Diante</v>
          </cell>
          <cell r="E614" t="str">
            <v>HOLYMAN</v>
          </cell>
          <cell r="G614">
            <v>95.04</v>
          </cell>
        </row>
        <row r="615">
          <cell r="A615">
            <v>6401</v>
          </cell>
          <cell r="B615" t="str">
            <v>Bieleta</v>
          </cell>
          <cell r="C615" t="str">
            <v>SIMPLES</v>
          </cell>
          <cell r="D615" t="str">
            <v>Bieleta Barra Dianteira Zx 10mm</v>
          </cell>
          <cell r="E615" t="str">
            <v>HOLYMAN</v>
          </cell>
          <cell r="G615">
            <v>16.2</v>
          </cell>
        </row>
        <row r="616">
          <cell r="A616">
            <v>5717</v>
          </cell>
          <cell r="B616" t="str">
            <v>Bieleta</v>
          </cell>
          <cell r="C616" t="str">
            <v>SIMPLES</v>
          </cell>
          <cell r="D616" t="str">
            <v>Bieleta Barra Peugeot 307 308 408 3008 C4 - C4  Picasso</v>
          </cell>
          <cell r="E616" t="str">
            <v>HOLYMAN</v>
          </cell>
          <cell r="G616">
            <v>17.28</v>
          </cell>
        </row>
        <row r="617">
          <cell r="A617">
            <v>5109</v>
          </cell>
          <cell r="B617" t="str">
            <v>Bieleta</v>
          </cell>
          <cell r="C617" t="str">
            <v>SIMPLES</v>
          </cell>
          <cell r="D617" t="str">
            <v>Bieleta Dianteir Ld Idea Adventure 2005 A 2016</v>
          </cell>
          <cell r="E617" t="str">
            <v>HOLYMAN</v>
          </cell>
          <cell r="G617">
            <v>15.120000000000001</v>
          </cell>
        </row>
        <row r="618">
          <cell r="A618">
            <v>5716</v>
          </cell>
          <cell r="B618" t="str">
            <v>Bieleta</v>
          </cell>
          <cell r="C618" t="str">
            <v>SIMPLES</v>
          </cell>
          <cell r="D618" t="str">
            <v>Bieleta Dianteira 206 1.0 16v Todos</v>
          </cell>
          <cell r="E618" t="str">
            <v>HOLYMAN</v>
          </cell>
          <cell r="G618">
            <v>16.2</v>
          </cell>
        </row>
        <row r="619">
          <cell r="A619">
            <v>5614</v>
          </cell>
          <cell r="B619" t="str">
            <v>Bieleta</v>
          </cell>
          <cell r="C619" t="str">
            <v>SIMPLES</v>
          </cell>
          <cell r="D619" t="str">
            <v>Bieleta Dianteira Ambos Lados Azera 2007 A 2011 Motor 3.3</v>
          </cell>
          <cell r="E619" t="str">
            <v>HOLYMAN</v>
          </cell>
          <cell r="G619">
            <v>19.440000000000001</v>
          </cell>
        </row>
        <row r="620">
          <cell r="A620">
            <v>5211</v>
          </cell>
          <cell r="B620" t="str">
            <v>Bieleta</v>
          </cell>
          <cell r="C620" t="str">
            <v>SIMPLES</v>
          </cell>
          <cell r="D620" t="str">
            <v>Bieleta Dianteira Ambos Lados Blazer 1997 A 2011</v>
          </cell>
          <cell r="E620" t="str">
            <v>HOLYMAN</v>
          </cell>
          <cell r="G620">
            <v>9.7200000000000006</v>
          </cell>
        </row>
        <row r="621">
          <cell r="A621">
            <v>6312</v>
          </cell>
          <cell r="B621" t="str">
            <v>Bieleta</v>
          </cell>
          <cell r="C621" t="str">
            <v>SIMPLES</v>
          </cell>
          <cell r="D621" t="str">
            <v>Bieleta Dianteira Ambos Lados Towner Jr Cabine Dupla</v>
          </cell>
          <cell r="E621" t="str">
            <v>HOLYMAN</v>
          </cell>
          <cell r="G621">
            <v>16.2</v>
          </cell>
        </row>
        <row r="622">
          <cell r="A622">
            <v>5417</v>
          </cell>
          <cell r="B622" t="str">
            <v>Bieleta</v>
          </cell>
          <cell r="C622" t="str">
            <v>SIMPLES</v>
          </cell>
          <cell r="D622" t="str">
            <v>Bieleta Dianteira Ambos Os Lados  Cr-v 2006 A 2011</v>
          </cell>
          <cell r="E622" t="str">
            <v>HOLYMAN</v>
          </cell>
          <cell r="G622">
            <v>16.2</v>
          </cell>
        </row>
        <row r="623">
          <cell r="A623">
            <v>5619</v>
          </cell>
          <cell r="B623" t="str">
            <v>Bieleta</v>
          </cell>
          <cell r="C623" t="str">
            <v>SIMPLES</v>
          </cell>
          <cell r="D623" t="str">
            <v>Bieleta Dianteira Ambos Os Lados I30 2006 A 2010</v>
          </cell>
          <cell r="E623" t="str">
            <v>HOLYMAN</v>
          </cell>
          <cell r="G623">
            <v>15.120000000000001</v>
          </cell>
        </row>
        <row r="624">
          <cell r="A624">
            <v>5616</v>
          </cell>
          <cell r="B624" t="str">
            <v>Bieleta</v>
          </cell>
          <cell r="C624" t="str">
            <v>SIMPLES</v>
          </cell>
          <cell r="D624" t="str">
            <v>Bieleta Dianteira Ambos Os Lados Ix35 2010 A 2015</v>
          </cell>
          <cell r="E624" t="str">
            <v>HOLYMAN</v>
          </cell>
          <cell r="G624">
            <v>18.09</v>
          </cell>
        </row>
        <row r="625">
          <cell r="A625">
            <v>5520</v>
          </cell>
          <cell r="B625" t="str">
            <v>Bieleta</v>
          </cell>
          <cell r="C625" t="str">
            <v>SIMPLES</v>
          </cell>
          <cell r="D625" t="str">
            <v>Bieleta Dianteira Ambos Os Lados Jac J2 2012 A 2016</v>
          </cell>
          <cell r="E625" t="str">
            <v>HOLYMAN</v>
          </cell>
          <cell r="G625">
            <v>10.53</v>
          </cell>
        </row>
        <row r="626">
          <cell r="A626">
            <v>5103</v>
          </cell>
          <cell r="B626" t="str">
            <v>Bieleta</v>
          </cell>
          <cell r="C626" t="str">
            <v>SIMPLES</v>
          </cell>
          <cell r="D626" t="str">
            <v>Bieleta Dianteira Ambos Os Lados Jumper 1994 À 2017</v>
          </cell>
          <cell r="E626" t="str">
            <v>HOLYMAN</v>
          </cell>
          <cell r="G626">
            <v>15.120000000000001</v>
          </cell>
        </row>
        <row r="627">
          <cell r="A627">
            <v>5216</v>
          </cell>
          <cell r="B627" t="str">
            <v>Bieleta</v>
          </cell>
          <cell r="C627" t="str">
            <v>SIMPLES</v>
          </cell>
          <cell r="D627" t="str">
            <v>Bieleta Dianteira Ambos Os Lados S10 1995 A 2011</v>
          </cell>
          <cell r="E627" t="str">
            <v>HOLYMAN</v>
          </cell>
          <cell r="G627">
            <v>14.04</v>
          </cell>
        </row>
        <row r="628">
          <cell r="A628">
            <v>5501</v>
          </cell>
          <cell r="B628" t="str">
            <v>Bieleta</v>
          </cell>
          <cell r="C628" t="str">
            <v>SIMPLES</v>
          </cell>
          <cell r="D628" t="str">
            <v>Bieleta Dianteira Ambos Os Lados Soul 2015 Em Diante</v>
          </cell>
          <cell r="E628" t="str">
            <v>HOLYMAN</v>
          </cell>
          <cell r="G628">
            <v>16.2</v>
          </cell>
        </row>
        <row r="629">
          <cell r="A629">
            <v>6001</v>
          </cell>
          <cell r="B629" t="str">
            <v>Bieleta</v>
          </cell>
          <cell r="C629" t="str">
            <v>SIMPLES</v>
          </cell>
          <cell r="D629" t="str">
            <v>Bieleta Dianteira Ambos Os Lados Symbol 2010 Em Diante</v>
          </cell>
          <cell r="E629" t="str">
            <v>HOLYMAN</v>
          </cell>
          <cell r="G629">
            <v>8.64</v>
          </cell>
        </row>
        <row r="630">
          <cell r="A630">
            <v>5613</v>
          </cell>
          <cell r="B630" t="str">
            <v>Bieleta</v>
          </cell>
          <cell r="C630" t="str">
            <v>SIMPLES</v>
          </cell>
          <cell r="D630" t="str">
            <v>Bieleta Dianteira Ambos Os Lados Tucson 2005 A 2017</v>
          </cell>
          <cell r="E630" t="str">
            <v>HOLYMAN</v>
          </cell>
          <cell r="G630">
            <v>17.28</v>
          </cell>
        </row>
        <row r="631">
          <cell r="A631">
            <v>5711</v>
          </cell>
          <cell r="B631" t="str">
            <v>Bieleta</v>
          </cell>
          <cell r="C631" t="str">
            <v>SIMPLES</v>
          </cell>
          <cell r="D631" t="str">
            <v>Bieleta Dianteira C3 2003 A 2008 E 2013 Em  Diante</v>
          </cell>
          <cell r="E631" t="str">
            <v>HOLYMAN</v>
          </cell>
          <cell r="G631">
            <v>16.2</v>
          </cell>
        </row>
        <row r="632">
          <cell r="A632">
            <v>6408</v>
          </cell>
          <cell r="B632" t="str">
            <v>Bieleta</v>
          </cell>
          <cell r="C632" t="str">
            <v>SIMPLES</v>
          </cell>
          <cell r="D632" t="str">
            <v>Bieleta Dianteira Citroen C3 Aircross</v>
          </cell>
          <cell r="E632" t="str">
            <v>HOLYMAN</v>
          </cell>
          <cell r="G632">
            <v>15.335999999999999</v>
          </cell>
        </row>
        <row r="633">
          <cell r="A633">
            <v>5233</v>
          </cell>
          <cell r="B633" t="str">
            <v>Bieleta</v>
          </cell>
          <cell r="C633" t="str">
            <v>SIMPLES</v>
          </cell>
          <cell r="D633" t="str">
            <v>Bieleta Dianteira Cobalt Onix Spin Sonic Malibu Le Ld</v>
          </cell>
          <cell r="E633" t="str">
            <v>HOLYMAN</v>
          </cell>
          <cell r="G633">
            <v>16.739999999999998</v>
          </cell>
        </row>
        <row r="634">
          <cell r="A634">
            <v>7802</v>
          </cell>
          <cell r="B634" t="str">
            <v>Bieleta</v>
          </cell>
          <cell r="C634" t="str">
            <v>SIMPLES</v>
          </cell>
          <cell r="D634" t="str">
            <v>Bieleta Dianteira Compass 2007 A 2015</v>
          </cell>
          <cell r="E634" t="str">
            <v>HOLYMAN</v>
          </cell>
          <cell r="G634">
            <v>19.440000000000001</v>
          </cell>
        </row>
        <row r="635">
          <cell r="A635">
            <v>5227</v>
          </cell>
          <cell r="B635" t="str">
            <v>Bieleta</v>
          </cell>
          <cell r="C635" t="str">
            <v>SIMPLES</v>
          </cell>
          <cell r="D635" t="str">
            <v>Bieleta Dianteira Direita Captiva 2008 A 2015</v>
          </cell>
          <cell r="E635" t="str">
            <v>HOLYMAN</v>
          </cell>
          <cell r="G635">
            <v>17.253</v>
          </cell>
        </row>
        <row r="636">
          <cell r="A636">
            <v>5402</v>
          </cell>
          <cell r="B636" t="str">
            <v>Bieleta</v>
          </cell>
          <cell r="C636" t="str">
            <v>SIMPLES</v>
          </cell>
          <cell r="D636" t="str">
            <v>Bieleta Dianteira Direita Honda Civic 2001 A 2006</v>
          </cell>
          <cell r="E636" t="str">
            <v>HOLYMAN</v>
          </cell>
          <cell r="G636">
            <v>16.2</v>
          </cell>
        </row>
        <row r="637">
          <cell r="A637">
            <v>5913</v>
          </cell>
          <cell r="B637" t="str">
            <v>Bieleta</v>
          </cell>
          <cell r="C637" t="str">
            <v>SIMPLES</v>
          </cell>
          <cell r="D637" t="str">
            <v>Bieleta Dianteira Direita L200 Triton 4x4 2007 A 2013</v>
          </cell>
          <cell r="E637" t="str">
            <v>HOLYMAN</v>
          </cell>
          <cell r="G637">
            <v>17.28</v>
          </cell>
        </row>
        <row r="638">
          <cell r="A638">
            <v>5924</v>
          </cell>
          <cell r="B638" t="str">
            <v>Bieleta</v>
          </cell>
          <cell r="C638" t="str">
            <v>SIMPLES</v>
          </cell>
          <cell r="D638" t="str">
            <v>Bieleta Dianteira Direita L200 Triton Sport 2016 A 2019</v>
          </cell>
          <cell r="E638" t="str">
            <v>HOLYMAN</v>
          </cell>
          <cell r="G638">
            <v>15.120000000000001</v>
          </cell>
        </row>
        <row r="639">
          <cell r="A639">
            <v>5411</v>
          </cell>
          <cell r="B639" t="str">
            <v>Bieleta</v>
          </cell>
          <cell r="C639" t="str">
            <v>SIMPLES</v>
          </cell>
          <cell r="D639" t="str">
            <v>Bieleta Dianteira Direita New Civic 2011 Direito</v>
          </cell>
          <cell r="E639" t="str">
            <v>HOLYMAN</v>
          </cell>
          <cell r="G639">
            <v>16.2</v>
          </cell>
        </row>
        <row r="640">
          <cell r="A640">
            <v>6210</v>
          </cell>
          <cell r="B640" t="str">
            <v>Bieleta</v>
          </cell>
          <cell r="C640" t="str">
            <v>SIMPLES</v>
          </cell>
          <cell r="D640" t="str">
            <v>Bieleta Dianteira Direita Nissan Altima 2013 A 2019</v>
          </cell>
          <cell r="E640" t="str">
            <v>HOLYMAN</v>
          </cell>
          <cell r="G640">
            <v>18</v>
          </cell>
        </row>
        <row r="641">
          <cell r="A641">
            <v>5403</v>
          </cell>
          <cell r="B641" t="str">
            <v>Bieleta</v>
          </cell>
          <cell r="C641" t="str">
            <v>SIMPLES</v>
          </cell>
          <cell r="D641" t="str">
            <v>Bieleta Dianteira Esquerda Honda Civic 2001 A 2006</v>
          </cell>
          <cell r="E641" t="str">
            <v>HOLYMAN</v>
          </cell>
          <cell r="G641">
            <v>16.2</v>
          </cell>
        </row>
        <row r="642">
          <cell r="A642">
            <v>5914</v>
          </cell>
          <cell r="B642" t="str">
            <v>Bieleta</v>
          </cell>
          <cell r="C642" t="str">
            <v>SIMPLES</v>
          </cell>
          <cell r="D642" t="str">
            <v>Bieleta Dianteira Esquerda L200 Triton 4x4 2007 A 2013</v>
          </cell>
          <cell r="E642" t="str">
            <v>HOLYMAN</v>
          </cell>
          <cell r="G642">
            <v>17.28</v>
          </cell>
        </row>
        <row r="643">
          <cell r="A643">
            <v>6211</v>
          </cell>
          <cell r="B643" t="str">
            <v>Bieleta</v>
          </cell>
          <cell r="C643" t="str">
            <v>SIMPLES</v>
          </cell>
          <cell r="D643" t="str">
            <v>Bieleta Dianteira Esquerda Nissan Altima 2013 A 2019</v>
          </cell>
          <cell r="E643" t="str">
            <v>HOLYMAN</v>
          </cell>
          <cell r="G643">
            <v>18</v>
          </cell>
        </row>
        <row r="644">
          <cell r="A644">
            <v>5232</v>
          </cell>
          <cell r="B644" t="str">
            <v>Bieleta</v>
          </cell>
          <cell r="C644" t="str">
            <v>SIMPLES</v>
          </cell>
          <cell r="D644" t="str">
            <v>Bieleta Dianteira Esquerda S10 Trailblazer 2012 Em Diante</v>
          </cell>
          <cell r="E644" t="str">
            <v>HOLYMAN</v>
          </cell>
          <cell r="G644">
            <v>17.253</v>
          </cell>
        </row>
        <row r="645">
          <cell r="A645" t="str">
            <v>hl5610</v>
          </cell>
          <cell r="B645" t="str">
            <v>Bieleta</v>
          </cell>
          <cell r="C645" t="str">
            <v>SIMPLES</v>
          </cell>
          <cell r="D645" t="str">
            <v>Bieleta Dianteira Esquerda Vera Cruz 2007 A 2012</v>
          </cell>
          <cell r="E645" t="str">
            <v>HOLYMAN</v>
          </cell>
          <cell r="G645">
            <v>17.28</v>
          </cell>
        </row>
        <row r="646">
          <cell r="A646">
            <v>5110</v>
          </cell>
          <cell r="B646" t="str">
            <v>Bieleta</v>
          </cell>
          <cell r="C646" t="str">
            <v>SIMPLES</v>
          </cell>
          <cell r="D646" t="str">
            <v>Bieleta Dianteira Fiat Bravo 2011 Em Diante</v>
          </cell>
          <cell r="E646" t="str">
            <v>HOLYMAN</v>
          </cell>
          <cell r="G646">
            <v>15.120000000000001</v>
          </cell>
        </row>
        <row r="647">
          <cell r="A647">
            <v>5001</v>
          </cell>
          <cell r="B647" t="str">
            <v>Bieleta</v>
          </cell>
          <cell r="C647" t="str">
            <v>SIMPLES</v>
          </cell>
          <cell r="D647" t="str">
            <v>Bieleta Dianteira Fiesta 1996 A 2002</v>
          </cell>
          <cell r="E647" t="str">
            <v>HOLYMAN</v>
          </cell>
          <cell r="G647">
            <v>15.120000000000001</v>
          </cell>
        </row>
        <row r="648">
          <cell r="A648">
            <v>5009</v>
          </cell>
          <cell r="B648" t="str">
            <v>Bieleta</v>
          </cell>
          <cell r="C648" t="str">
            <v>SIMPLES</v>
          </cell>
          <cell r="D648" t="str">
            <v>Bieleta Dianteira Fiesta Ecosport</v>
          </cell>
          <cell r="E648" t="str">
            <v>HOLYMAN</v>
          </cell>
          <cell r="G648">
            <v>15.120000000000001</v>
          </cell>
        </row>
        <row r="649">
          <cell r="A649">
            <v>5024</v>
          </cell>
          <cell r="B649" t="str">
            <v>Bieleta</v>
          </cell>
          <cell r="C649" t="str">
            <v>SIMPLES</v>
          </cell>
          <cell r="D649" t="str">
            <v>Bieleta Dianteira Fusion 2009 A 2012</v>
          </cell>
          <cell r="E649" t="str">
            <v>HOLYMAN</v>
          </cell>
          <cell r="G649">
            <v>12.96</v>
          </cell>
        </row>
        <row r="650">
          <cell r="A650">
            <v>5020</v>
          </cell>
          <cell r="B650" t="str">
            <v>Bieleta</v>
          </cell>
          <cell r="C650" t="str">
            <v>SIMPLES</v>
          </cell>
          <cell r="D650" t="str">
            <v>Bieleta Dianteira Lado Direito Fusion 2006 A 2009</v>
          </cell>
          <cell r="E650" t="str">
            <v>HOLYMAN</v>
          </cell>
          <cell r="G650">
            <v>18.899999999999999</v>
          </cell>
        </row>
        <row r="651">
          <cell r="A651">
            <v>5228</v>
          </cell>
          <cell r="B651" t="str">
            <v>Bieleta</v>
          </cell>
          <cell r="C651" t="str">
            <v>SIMPLES</v>
          </cell>
          <cell r="D651" t="str">
            <v>Bieleta Dianteira Lado Esquerdo Captiva Tracker</v>
          </cell>
          <cell r="E651" t="str">
            <v>HOLYMAN</v>
          </cell>
          <cell r="G651">
            <v>17.253</v>
          </cell>
        </row>
        <row r="652">
          <cell r="A652">
            <v>6311</v>
          </cell>
          <cell r="B652" t="str">
            <v>Bieleta</v>
          </cell>
          <cell r="C652" t="str">
            <v>SIMPLES</v>
          </cell>
          <cell r="D652" t="str">
            <v>Bieleta Dianteira Lado Esquerdo Kia Soul 2009 A 2015</v>
          </cell>
          <cell r="E652" t="str">
            <v>HOLYMAN</v>
          </cell>
          <cell r="G652">
            <v>17.28</v>
          </cell>
        </row>
        <row r="653">
          <cell r="A653">
            <v>8000</v>
          </cell>
          <cell r="B653" t="str">
            <v>Bieleta</v>
          </cell>
          <cell r="C653" t="str">
            <v>SIMPLES</v>
          </cell>
          <cell r="D653" t="str">
            <v>Bieleta Dianteira Land Rover Evoque 2011 Em Diante</v>
          </cell>
          <cell r="E653" t="str">
            <v>HOLYMAN</v>
          </cell>
          <cell r="G653">
            <v>23.76</v>
          </cell>
        </row>
        <row r="654">
          <cell r="A654" t="str">
            <v>5231/2</v>
          </cell>
          <cell r="B654" t="str">
            <v>Bieleta</v>
          </cell>
          <cell r="C654" t="str">
            <v>SIMPLES</v>
          </cell>
          <cell r="D654" t="str">
            <v>Bieleta Dianteira Ld S10 Trailblazer 2012 Em Diante</v>
          </cell>
          <cell r="E654" t="str">
            <v>HOLYMAN</v>
          </cell>
          <cell r="G654">
            <v>34.4</v>
          </cell>
        </row>
        <row r="655">
          <cell r="A655">
            <v>5231</v>
          </cell>
          <cell r="B655" t="str">
            <v>Bieleta</v>
          </cell>
          <cell r="C655" t="str">
            <v>SIMPLES</v>
          </cell>
          <cell r="D655" t="str">
            <v>Bieleta Dianteira Ld S10 Trailblazer 2012 Em Diante</v>
          </cell>
          <cell r="E655" t="str">
            <v>HOLYMAN</v>
          </cell>
          <cell r="G655">
            <v>17.145</v>
          </cell>
        </row>
        <row r="656">
          <cell r="A656">
            <v>5021</v>
          </cell>
          <cell r="B656" t="str">
            <v>Bieleta</v>
          </cell>
          <cell r="C656" t="str">
            <v>SIMPLES</v>
          </cell>
          <cell r="D656" t="str">
            <v>Bieleta Dianteira Le Fusion 2006 A 2009</v>
          </cell>
          <cell r="E656" t="str">
            <v>HOLYMAN</v>
          </cell>
          <cell r="G656">
            <v>18.899999999999999</v>
          </cell>
        </row>
        <row r="657">
          <cell r="A657">
            <v>5108</v>
          </cell>
          <cell r="B657" t="str">
            <v>Bieleta</v>
          </cell>
          <cell r="C657" t="str">
            <v>SIMPLES</v>
          </cell>
          <cell r="D657" t="str">
            <v>Bieleta Dianteira Le Idea 2006 Strada 2009 Em Diante</v>
          </cell>
          <cell r="E657" t="str">
            <v>HOLYMAN</v>
          </cell>
          <cell r="G657">
            <v>15.120000000000001</v>
          </cell>
        </row>
        <row r="658">
          <cell r="A658">
            <v>5010</v>
          </cell>
          <cell r="B658" t="str">
            <v>Bieleta</v>
          </cell>
          <cell r="C658" t="str">
            <v>SIMPLES</v>
          </cell>
          <cell r="D658" t="str">
            <v>Bieleta Dianteira Logus 1993 A 1996</v>
          </cell>
          <cell r="E658" t="str">
            <v>HOLYMAN</v>
          </cell>
          <cell r="G658">
            <v>16.2</v>
          </cell>
        </row>
        <row r="659">
          <cell r="A659">
            <v>5000</v>
          </cell>
          <cell r="B659" t="str">
            <v>Bieleta</v>
          </cell>
          <cell r="C659" t="str">
            <v>SIMPLES</v>
          </cell>
          <cell r="D659" t="str">
            <v>Bieleta Dianteira Logus Verona Escort Pointer 93 96</v>
          </cell>
          <cell r="E659" t="str">
            <v>HOLYMAN</v>
          </cell>
          <cell r="G659">
            <v>15.120000000000001</v>
          </cell>
        </row>
        <row r="660">
          <cell r="A660">
            <v>8503</v>
          </cell>
          <cell r="B660" t="str">
            <v>Bieleta</v>
          </cell>
          <cell r="C660" t="str">
            <v>SIMPLES</v>
          </cell>
          <cell r="D660" t="str">
            <v>Bieleta Dianteira Mini Cooper R50 R53 2001 A 2006</v>
          </cell>
          <cell r="E660" t="str">
            <v>HOLYMAN</v>
          </cell>
          <cell r="G660">
            <v>29.16</v>
          </cell>
        </row>
        <row r="661">
          <cell r="A661">
            <v>5201</v>
          </cell>
          <cell r="B661" t="str">
            <v>Bieleta</v>
          </cell>
          <cell r="C661" t="str">
            <v>SIMPLES</v>
          </cell>
          <cell r="D661" t="str">
            <v>Bieleta Dianteira Montana 2004 A 2010</v>
          </cell>
          <cell r="E661" t="str">
            <v>HOLYMAN</v>
          </cell>
          <cell r="G661">
            <v>16.739999999999998</v>
          </cell>
        </row>
        <row r="662">
          <cell r="A662">
            <v>5410</v>
          </cell>
          <cell r="B662" t="str">
            <v>Bieleta</v>
          </cell>
          <cell r="C662" t="str">
            <v>SIMPLES</v>
          </cell>
          <cell r="D662" t="str">
            <v>Bieleta Dianteira New Civic 2011 Esquerdo</v>
          </cell>
          <cell r="E662" t="str">
            <v>HOLYMAN</v>
          </cell>
          <cell r="G662">
            <v>16.2</v>
          </cell>
        </row>
        <row r="663">
          <cell r="A663" t="str">
            <v>5410-5411</v>
          </cell>
          <cell r="B663" t="str">
            <v>Bieleta</v>
          </cell>
          <cell r="C663" t="str">
            <v>SIMPLES</v>
          </cell>
          <cell r="D663" t="str">
            <v>Bieleta Dianteira New Civic 2011 Ld Le</v>
          </cell>
          <cell r="E663" t="str">
            <v>HOLYMAN</v>
          </cell>
          <cell r="G663">
            <v>32.4</v>
          </cell>
        </row>
        <row r="664">
          <cell r="A664">
            <v>5705</v>
          </cell>
          <cell r="B664" t="str">
            <v>Bieleta</v>
          </cell>
          <cell r="C664" t="str">
            <v>SIMPLES</v>
          </cell>
          <cell r="D664" t="str">
            <v>Bieleta Dianteira Pallas 2007 A 2013</v>
          </cell>
          <cell r="E664" t="str">
            <v>HOLYMAN</v>
          </cell>
          <cell r="G664">
            <v>15.120000000000001</v>
          </cell>
        </row>
        <row r="665">
          <cell r="A665">
            <v>5014</v>
          </cell>
          <cell r="B665" t="str">
            <v>Bieleta</v>
          </cell>
          <cell r="C665" t="str">
            <v>SIMPLES</v>
          </cell>
          <cell r="D665" t="str">
            <v>Bieleta Dianteira Ranger 1999 A 2011</v>
          </cell>
          <cell r="E665" t="str">
            <v>HOLYMAN</v>
          </cell>
          <cell r="G665">
            <v>16.2</v>
          </cell>
        </row>
        <row r="666">
          <cell r="A666">
            <v>5203</v>
          </cell>
          <cell r="B666" t="str">
            <v>Bieleta</v>
          </cell>
          <cell r="C666" t="str">
            <v>SIMPLES</v>
          </cell>
          <cell r="D666" t="str">
            <v>Bieleta Dianteira Spin 2012 Em Diante</v>
          </cell>
          <cell r="E666" t="str">
            <v>HOLYMAN</v>
          </cell>
          <cell r="G666">
            <v>16.686</v>
          </cell>
        </row>
        <row r="667">
          <cell r="A667">
            <v>7801</v>
          </cell>
          <cell r="B667" t="str">
            <v>Bieleta</v>
          </cell>
          <cell r="C667" t="str">
            <v>SIMPLES</v>
          </cell>
          <cell r="D667" t="str">
            <v>Bieleta Dianteira Toro 4x4 4x2 2016 Em Diante</v>
          </cell>
          <cell r="E667" t="str">
            <v>HOLYMAN</v>
          </cell>
          <cell r="G667">
            <v>19.440000000000001</v>
          </cell>
        </row>
        <row r="668">
          <cell r="A668">
            <v>2214</v>
          </cell>
          <cell r="B668" t="str">
            <v>Bieleta</v>
          </cell>
          <cell r="C668" t="str">
            <v>SIMPLES</v>
          </cell>
          <cell r="D668" t="str">
            <v>Bieleta Haste Curta Trambulador Peugeot 306</v>
          </cell>
          <cell r="E668" t="str">
            <v>HOLYMAN</v>
          </cell>
          <cell r="G668">
            <v>8.9</v>
          </cell>
        </row>
        <row r="669">
          <cell r="A669">
            <v>5623</v>
          </cell>
          <cell r="B669" t="str">
            <v>Bieleta</v>
          </cell>
          <cell r="C669" t="str">
            <v>SIMPLES</v>
          </cell>
          <cell r="D669" t="str">
            <v>Bieleta Traseira Ambos Lados Azera 2007 A 2009</v>
          </cell>
          <cell r="E669" t="str">
            <v>HOLYMAN</v>
          </cell>
          <cell r="G669">
            <v>16.2</v>
          </cell>
        </row>
        <row r="670">
          <cell r="A670">
            <v>8106</v>
          </cell>
          <cell r="B670" t="str">
            <v>Bieleta</v>
          </cell>
          <cell r="C670" t="str">
            <v>SIMPLES</v>
          </cell>
          <cell r="D670" t="str">
            <v>Bieleta Traseira Ambos Lados Chery Cielo 2008 A 2013</v>
          </cell>
          <cell r="E670" t="str">
            <v>HOLYMAN</v>
          </cell>
          <cell r="G670">
            <v>16.2</v>
          </cell>
        </row>
        <row r="671">
          <cell r="A671">
            <v>8502</v>
          </cell>
          <cell r="B671" t="str">
            <v>Bieleta</v>
          </cell>
          <cell r="C671" t="str">
            <v>SIMPLES</v>
          </cell>
          <cell r="D671" t="str">
            <v>Bieleta Traseira Ambos Lados Mini Cooper Hacth 2001 Diante</v>
          </cell>
          <cell r="E671" t="str">
            <v>HOLYMAN</v>
          </cell>
          <cell r="G671">
            <v>26.46</v>
          </cell>
        </row>
        <row r="672">
          <cell r="A672">
            <v>5615</v>
          </cell>
          <cell r="B672" t="str">
            <v>Bieleta</v>
          </cell>
          <cell r="C672" t="str">
            <v>SIMPLES</v>
          </cell>
          <cell r="D672" t="str">
            <v>Bieleta Traseira Ambos Lados Sportage 2011 Em Diante</v>
          </cell>
          <cell r="E672" t="str">
            <v>HOLYMAN</v>
          </cell>
          <cell r="G672">
            <v>23.76</v>
          </cell>
        </row>
        <row r="673">
          <cell r="A673">
            <v>5236</v>
          </cell>
          <cell r="B673" t="str">
            <v>Bieleta</v>
          </cell>
          <cell r="C673" t="str">
            <v>SIMPLES</v>
          </cell>
          <cell r="D673" t="str">
            <v>Bieleta Traseira Barra Estabilizadora Blazer 1996 Até 2011</v>
          </cell>
          <cell r="E673" t="str">
            <v>HOLYMAN</v>
          </cell>
          <cell r="G673">
            <v>19.95</v>
          </cell>
        </row>
        <row r="674">
          <cell r="A674">
            <v>7800</v>
          </cell>
          <cell r="B674" t="str">
            <v>Bieleta</v>
          </cell>
          <cell r="C674" t="str">
            <v>SIMPLES</v>
          </cell>
          <cell r="D674" t="str">
            <v>Bieleta Traseira Compass 4x4 2015 Em Diante Ld Ou Le</v>
          </cell>
          <cell r="E674" t="str">
            <v>HOLYMAN</v>
          </cell>
          <cell r="G674">
            <v>19.440000000000001</v>
          </cell>
        </row>
        <row r="675">
          <cell r="A675">
            <v>6509</v>
          </cell>
          <cell r="B675" t="str">
            <v>Bieleta</v>
          </cell>
          <cell r="C675" t="str">
            <v>SIMPLES</v>
          </cell>
          <cell r="D675" t="str">
            <v>Bieleta Traseira Direita Mercedes E300 2008 A 2014</v>
          </cell>
          <cell r="E675" t="str">
            <v>HOLYMAN</v>
          </cell>
          <cell r="G675">
            <v>41.04</v>
          </cell>
        </row>
        <row r="676">
          <cell r="A676">
            <v>6510</v>
          </cell>
          <cell r="B676" t="str">
            <v>Bieleta</v>
          </cell>
          <cell r="C676" t="str">
            <v>SIMPLES</v>
          </cell>
          <cell r="D676" t="str">
            <v>Bieleta Traseira Esquerda Mercedes C230 2008 A 2014</v>
          </cell>
          <cell r="E676" t="str">
            <v>HOLYMAN</v>
          </cell>
          <cell r="G676">
            <v>41.04</v>
          </cell>
        </row>
        <row r="677">
          <cell r="A677">
            <v>8001</v>
          </cell>
          <cell r="B677" t="str">
            <v>Bieleta</v>
          </cell>
          <cell r="C677" t="str">
            <v>SIMPLES</v>
          </cell>
          <cell r="D677" t="str">
            <v>Bieleta Traseira Land Rover Freelander 2 2008 A 2014</v>
          </cell>
          <cell r="E677" t="str">
            <v>HOLYMAN</v>
          </cell>
          <cell r="G677">
            <v>23.76</v>
          </cell>
        </row>
        <row r="678">
          <cell r="A678">
            <v>5018</v>
          </cell>
          <cell r="B678" t="str">
            <v>Bieleta</v>
          </cell>
          <cell r="C678" t="str">
            <v>SIMPLES</v>
          </cell>
          <cell r="D678" t="str">
            <v>Bieleta Traseira Ou Dianteira Focus 2008 A 2013 2 Geração</v>
          </cell>
          <cell r="E678" t="str">
            <v>HOLYMAN</v>
          </cell>
          <cell r="G678">
            <v>12.96</v>
          </cell>
        </row>
        <row r="679">
          <cell r="A679">
            <v>5125</v>
          </cell>
          <cell r="B679" t="str">
            <v>Bieleta</v>
          </cell>
          <cell r="C679" t="str">
            <v>SIMPLES</v>
          </cell>
          <cell r="D679" t="str">
            <v>Bieleta Traseira Renegade 4x2 2015 Em Diante</v>
          </cell>
          <cell r="E679" t="str">
            <v>HOLYMAN</v>
          </cell>
          <cell r="G679">
            <v>19.440000000000001</v>
          </cell>
        </row>
        <row r="680">
          <cell r="A680">
            <v>5608</v>
          </cell>
          <cell r="B680" t="str">
            <v>Bieleta</v>
          </cell>
          <cell r="C680" t="str">
            <v>SIMPLES</v>
          </cell>
          <cell r="D680" t="str">
            <v>Bieleta Traseira Tucson Le</v>
          </cell>
          <cell r="E680" t="str">
            <v>HOLYMAN</v>
          </cell>
          <cell r="G680">
            <v>17.28</v>
          </cell>
        </row>
        <row r="681">
          <cell r="A681">
            <v>4015</v>
          </cell>
          <cell r="B681" t="str">
            <v>Capa Pedal</v>
          </cell>
          <cell r="C681" t="str">
            <v>SIMPLES</v>
          </cell>
          <cell r="D681" t="str">
            <v>Capa De Pedal Freio E Embreagem C10 C20 C40</v>
          </cell>
          <cell r="E681" t="str">
            <v>HOLYMAN</v>
          </cell>
          <cell r="G681">
            <v>2.5542000000000002</v>
          </cell>
        </row>
        <row r="682">
          <cell r="A682">
            <v>4031</v>
          </cell>
          <cell r="B682" t="str">
            <v>Capa Pedal</v>
          </cell>
          <cell r="C682" t="str">
            <v>SIMPLES</v>
          </cell>
          <cell r="D682" t="str">
            <v>Capa De Pedal Freio E Embreagem Meriva</v>
          </cell>
          <cell r="E682" t="str">
            <v>HOLYMAN</v>
          </cell>
          <cell r="G682">
            <v>3.2507999999999999</v>
          </cell>
        </row>
        <row r="683">
          <cell r="A683">
            <v>4034</v>
          </cell>
          <cell r="B683" t="str">
            <v>Capa Pedal</v>
          </cell>
          <cell r="C683" t="str">
            <v>SIMPLES</v>
          </cell>
          <cell r="D683" t="str">
            <v>Capa De Pedal Freio Embreagem E Acelerador Astra Sport</v>
          </cell>
          <cell r="E683" t="str">
            <v>HOLYMAN</v>
          </cell>
          <cell r="G683">
            <v>6.48</v>
          </cell>
        </row>
        <row r="684">
          <cell r="A684">
            <v>4064</v>
          </cell>
          <cell r="B684" t="str">
            <v>Capa Pedal</v>
          </cell>
          <cell r="C684" t="str">
            <v>SIMPLES</v>
          </cell>
          <cell r="D684" t="str">
            <v>Capa Pedal Acelerador Freio Embreagem Opala Todos</v>
          </cell>
          <cell r="E684" t="str">
            <v>HOLYMAN</v>
          </cell>
          <cell r="G684">
            <v>12</v>
          </cell>
        </row>
        <row r="685">
          <cell r="A685" t="str">
            <v>4004r</v>
          </cell>
          <cell r="B685" t="str">
            <v>Capa Pedal</v>
          </cell>
          <cell r="C685" t="str">
            <v>SIMPLES</v>
          </cell>
          <cell r="D685" t="str">
            <v>Capa Pedal Acelerador Freio Embreagem Rosa Kadett 89 A 98</v>
          </cell>
          <cell r="E685" t="str">
            <v>HOLYMAN</v>
          </cell>
          <cell r="G685">
            <v>2.5542000000000002</v>
          </cell>
        </row>
        <row r="686">
          <cell r="A686">
            <v>4044</v>
          </cell>
          <cell r="B686" t="str">
            <v>Capa Pedal</v>
          </cell>
          <cell r="C686" t="str">
            <v>SIMPLES</v>
          </cell>
          <cell r="D686" t="str">
            <v>Capa Pedal Acelerador Freio Embreagem Santana 1984 A 1991</v>
          </cell>
          <cell r="E686" t="str">
            <v>HOLYMAN</v>
          </cell>
          <cell r="G686">
            <v>5.3567999999999998</v>
          </cell>
        </row>
        <row r="687">
          <cell r="A687">
            <v>4017</v>
          </cell>
          <cell r="B687" t="str">
            <v>Capa Pedal</v>
          </cell>
          <cell r="C687" t="str">
            <v>SIMPLES</v>
          </cell>
          <cell r="D687" t="str">
            <v>Capa Pedal Acelerador Freio Embregaem Fusca Variant Brasilia</v>
          </cell>
          <cell r="E687" t="str">
            <v>HOLYMAN</v>
          </cell>
          <cell r="G687">
            <v>5.6106000000000007</v>
          </cell>
        </row>
        <row r="688">
          <cell r="A688" t="str">
            <v>hl4047</v>
          </cell>
          <cell r="B688" t="str">
            <v>Capa Pedal</v>
          </cell>
          <cell r="C688" t="str">
            <v>SIMPLES</v>
          </cell>
          <cell r="D688" t="str">
            <v>Capa Pedal De Freio Zafira 2004 A 2011 Automático</v>
          </cell>
          <cell r="E688" t="str">
            <v>HOLYMAN</v>
          </cell>
          <cell r="G688">
            <v>8.6993999999999989</v>
          </cell>
        </row>
        <row r="689">
          <cell r="A689">
            <v>4020</v>
          </cell>
          <cell r="B689" t="str">
            <v>Capa Pedal</v>
          </cell>
          <cell r="C689" t="str">
            <v>SIMPLES</v>
          </cell>
          <cell r="D689" t="str">
            <v>Capa Pedal Freio Embreagem Variant Até 1975</v>
          </cell>
          <cell r="E689" t="str">
            <v>HOLYMAN</v>
          </cell>
          <cell r="G689">
            <v>2.5542000000000002</v>
          </cell>
        </row>
        <row r="690">
          <cell r="A690" t="str">
            <v>KIT-7802</v>
          </cell>
          <cell r="B690" t="str">
            <v>Bieleta</v>
          </cell>
          <cell r="C690" t="str">
            <v>KIT</v>
          </cell>
          <cell r="D690" t="str">
            <v>Kit Bieleta Completo 4 Lados Compass</v>
          </cell>
          <cell r="E690" t="str">
            <v>HOLYMAN</v>
          </cell>
          <cell r="G690">
            <v>77.760000000000005</v>
          </cell>
        </row>
        <row r="691">
          <cell r="A691" t="str">
            <v>4017C</v>
          </cell>
          <cell r="B691" t="str">
            <v>Capa Pedal</v>
          </cell>
          <cell r="C691" t="str">
            <v>SIMPLES</v>
          </cell>
          <cell r="D691" t="str">
            <v>Kit Capa Pedal Acelerador Freio Embregaem Brasília</v>
          </cell>
          <cell r="E691" t="str">
            <v>HOLYMAN</v>
          </cell>
          <cell r="G691">
            <v>5.6106000000000007</v>
          </cell>
        </row>
        <row r="692">
          <cell r="A692">
            <v>4006</v>
          </cell>
          <cell r="B692" t="str">
            <v>Capa Pedal</v>
          </cell>
          <cell r="C692" t="str">
            <v>SIMPLES</v>
          </cell>
          <cell r="D692" t="str">
            <v>Kit Capa Pedal Freio Embreagem Kombi 1976 Em Diante</v>
          </cell>
          <cell r="E692" t="str">
            <v>HOLYMAN</v>
          </cell>
          <cell r="G692">
            <v>2.5542000000000002</v>
          </cell>
        </row>
        <row r="693">
          <cell r="A693" t="str">
            <v>PAR-6408</v>
          </cell>
          <cell r="B693" t="str">
            <v>Bieleta</v>
          </cell>
          <cell r="C693" t="str">
            <v>KIT</v>
          </cell>
          <cell r="D693" t="str">
            <v>Par Bieleta  Dianteira Citroen C3 Aircross</v>
          </cell>
          <cell r="E693" t="str">
            <v>HOLYMAN</v>
          </cell>
          <cell r="G693">
            <v>30.671999999999997</v>
          </cell>
        </row>
        <row r="694">
          <cell r="A694" t="str">
            <v>PAR-5716</v>
          </cell>
          <cell r="B694" t="str">
            <v>Bieleta</v>
          </cell>
          <cell r="C694" t="str">
            <v>KIT</v>
          </cell>
          <cell r="D694" t="str">
            <v>Par Bieleta Dianteira 206 1.0 16v Todos Ld Le</v>
          </cell>
          <cell r="E694" t="str">
            <v>HOLYMAN</v>
          </cell>
          <cell r="G694">
            <v>32.4</v>
          </cell>
        </row>
        <row r="695">
          <cell r="A695" t="str">
            <v>PAR5211</v>
          </cell>
          <cell r="B695" t="str">
            <v>Bieleta</v>
          </cell>
          <cell r="C695" t="str">
            <v>KIT</v>
          </cell>
          <cell r="D695" t="str">
            <v>Par Bieleta Dianteira Ambos Lados S10 1997 A 2011</v>
          </cell>
          <cell r="E695" t="str">
            <v>HOLYMAN</v>
          </cell>
          <cell r="G695">
            <v>19.440000000000001</v>
          </cell>
        </row>
        <row r="696">
          <cell r="A696" t="str">
            <v>PAR-5417</v>
          </cell>
          <cell r="B696" t="str">
            <v>Bieleta</v>
          </cell>
          <cell r="C696" t="str">
            <v>KIT</v>
          </cell>
          <cell r="D696" t="str">
            <v>Par Bieleta Dianteira Ambos Os Lados  Cr-v 2006 A 2011</v>
          </cell>
          <cell r="E696" t="str">
            <v>HOLYMAN</v>
          </cell>
          <cell r="G696">
            <v>32.4</v>
          </cell>
        </row>
        <row r="697">
          <cell r="A697" t="str">
            <v>Par-5102</v>
          </cell>
          <cell r="B697" t="str">
            <v>Bieleta</v>
          </cell>
          <cell r="C697" t="str">
            <v>KIT</v>
          </cell>
          <cell r="D697" t="str">
            <v>Par Bieleta Dianteira Ambos Os Lados Fusion 2006 A 2009</v>
          </cell>
          <cell r="E697" t="str">
            <v>HOLYMAN</v>
          </cell>
          <cell r="G697">
            <v>32.4</v>
          </cell>
        </row>
        <row r="698">
          <cell r="A698" t="str">
            <v>PAR5010</v>
          </cell>
          <cell r="B698" t="str">
            <v>Bieleta</v>
          </cell>
          <cell r="C698" t="str">
            <v>KIT</v>
          </cell>
          <cell r="D698" t="str">
            <v>Par Bieleta Dianteira Apollo 1990 A 1996</v>
          </cell>
          <cell r="E698" t="str">
            <v>HOLYMAN</v>
          </cell>
          <cell r="G698">
            <v>32.4</v>
          </cell>
        </row>
        <row r="699">
          <cell r="A699" t="str">
            <v>PAR5614</v>
          </cell>
          <cell r="B699" t="str">
            <v>Bieleta</v>
          </cell>
          <cell r="C699" t="str">
            <v>KIT</v>
          </cell>
          <cell r="D699" t="str">
            <v>Par Bieleta Dianteira Azera 2007 A 2011 Motor 3.3</v>
          </cell>
          <cell r="E699" t="str">
            <v>HOLYMAN</v>
          </cell>
          <cell r="G699">
            <v>38.880000000000003</v>
          </cell>
        </row>
        <row r="700">
          <cell r="A700" t="str">
            <v>PAR5216</v>
          </cell>
          <cell r="B700" t="str">
            <v>Bieleta</v>
          </cell>
          <cell r="C700" t="str">
            <v>KIT</v>
          </cell>
          <cell r="D700" t="str">
            <v>Par Bieleta Dianteira Blazer 1995 A 2011</v>
          </cell>
          <cell r="E700" t="str">
            <v>HOLYMAN</v>
          </cell>
          <cell r="G700">
            <v>28.08</v>
          </cell>
        </row>
        <row r="701">
          <cell r="A701" t="str">
            <v>Par-7802</v>
          </cell>
          <cell r="B701" t="str">
            <v>Bieleta</v>
          </cell>
          <cell r="C701" t="str">
            <v>KIT</v>
          </cell>
          <cell r="D701" t="str">
            <v>Par Bieleta Dianteira Compass 2007 A 2015</v>
          </cell>
          <cell r="E701" t="str">
            <v>HOLYMAN</v>
          </cell>
          <cell r="G701">
            <v>38.880000000000003</v>
          </cell>
        </row>
        <row r="702">
          <cell r="A702" t="str">
            <v>PAR-7801</v>
          </cell>
          <cell r="B702" t="str">
            <v>Bieleta</v>
          </cell>
          <cell r="C702" t="str">
            <v>KIT</v>
          </cell>
          <cell r="D702" t="str">
            <v>Par Bieleta Dianteira Compass 4x2 4x4 2015 Em Diante</v>
          </cell>
          <cell r="E702" t="str">
            <v>HOLYMAN</v>
          </cell>
          <cell r="G702">
            <v>38.880000000000003</v>
          </cell>
        </row>
        <row r="703">
          <cell r="A703" t="str">
            <v>PAR-5125</v>
          </cell>
          <cell r="B703" t="str">
            <v>Bieleta</v>
          </cell>
          <cell r="C703" t="str">
            <v>KIT</v>
          </cell>
          <cell r="D703" t="str">
            <v>Par Bieleta Dianteira Compass 4x2 4x4 2016 Em Diante</v>
          </cell>
          <cell r="E703" t="str">
            <v>HOLYMAN</v>
          </cell>
          <cell r="G703">
            <v>38.880000000000003</v>
          </cell>
        </row>
        <row r="704">
          <cell r="A704" t="str">
            <v>PAR5501</v>
          </cell>
          <cell r="B704" t="str">
            <v>Bieleta</v>
          </cell>
          <cell r="C704" t="str">
            <v>KIT</v>
          </cell>
          <cell r="D704" t="str">
            <v>Par Bieleta Dianteira Corolla Fielder 2004 A 2008</v>
          </cell>
          <cell r="E704" t="str">
            <v>HOLYMAN</v>
          </cell>
          <cell r="G704">
            <v>32.4</v>
          </cell>
        </row>
        <row r="705">
          <cell r="A705" t="str">
            <v>par-5127</v>
          </cell>
          <cell r="B705" t="str">
            <v>Bieleta</v>
          </cell>
          <cell r="C705" t="str">
            <v>KIT</v>
          </cell>
          <cell r="D705" t="str">
            <v>Par Bieleta Dianteira Cronos 2018 Em Diante</v>
          </cell>
          <cell r="E705" t="str">
            <v>HOLYMAN</v>
          </cell>
          <cell r="G705">
            <v>38.880000000000003</v>
          </cell>
        </row>
        <row r="706">
          <cell r="A706" t="str">
            <v>PAR-5103</v>
          </cell>
          <cell r="B706" t="str">
            <v>Bieleta</v>
          </cell>
          <cell r="C706" t="str">
            <v>KIT</v>
          </cell>
          <cell r="D706" t="str">
            <v>Par Bieleta Dianteira Ducato 1998 À 2017</v>
          </cell>
          <cell r="E706" t="str">
            <v>HOLYMAN</v>
          </cell>
          <cell r="G706">
            <v>30.24</v>
          </cell>
        </row>
        <row r="707">
          <cell r="A707" t="str">
            <v>Par-5024</v>
          </cell>
          <cell r="B707" t="str">
            <v>Bieleta</v>
          </cell>
          <cell r="C707" t="str">
            <v>KIT</v>
          </cell>
          <cell r="D707" t="str">
            <v>Par Bieleta Dianteira Fusion 2009 A 2012</v>
          </cell>
          <cell r="E707" t="str">
            <v>HOLYMAN</v>
          </cell>
          <cell r="G707">
            <v>25.92</v>
          </cell>
        </row>
        <row r="708">
          <cell r="A708" t="str">
            <v>PAR5619</v>
          </cell>
          <cell r="B708" t="str">
            <v>Bieleta</v>
          </cell>
          <cell r="C708" t="str">
            <v>KIT</v>
          </cell>
          <cell r="D708" t="str">
            <v>Par Bieleta Dianteira I30 2006 A 2010</v>
          </cell>
          <cell r="E708" t="str">
            <v>HOLYMAN</v>
          </cell>
          <cell r="G708">
            <v>30.24</v>
          </cell>
        </row>
        <row r="709">
          <cell r="A709" t="str">
            <v>PAR-7300</v>
          </cell>
          <cell r="B709" t="str">
            <v>Bieleta</v>
          </cell>
          <cell r="C709" t="str">
            <v>KIT</v>
          </cell>
          <cell r="D709" t="str">
            <v>Par Bieleta Dianteira J6 2011 À 2017</v>
          </cell>
          <cell r="E709" t="str">
            <v>HOLYMAN</v>
          </cell>
          <cell r="G709">
            <v>34.56</v>
          </cell>
        </row>
        <row r="710">
          <cell r="A710" t="str">
            <v>6310/11</v>
          </cell>
          <cell r="B710" t="str">
            <v>Bieleta</v>
          </cell>
          <cell r="C710" t="str">
            <v>KIT</v>
          </cell>
          <cell r="D710" t="str">
            <v>Par Bieleta Dianteira Kia Soul 2009 A 2015</v>
          </cell>
          <cell r="E710" t="str">
            <v>HOLYMAN</v>
          </cell>
          <cell r="G710">
            <v>34.56</v>
          </cell>
        </row>
        <row r="711">
          <cell r="A711" t="str">
            <v>PAR-8000</v>
          </cell>
          <cell r="B711" t="str">
            <v>Bieleta</v>
          </cell>
          <cell r="C711" t="str">
            <v>KIT</v>
          </cell>
          <cell r="D711" t="str">
            <v>Par Bieleta Dianteira Land Rover Evoque 2011 Em Diante</v>
          </cell>
          <cell r="E711" t="str">
            <v>HOLYMAN</v>
          </cell>
          <cell r="G711">
            <v>47.52</v>
          </cell>
        </row>
        <row r="712">
          <cell r="A712" t="str">
            <v>5913/5914</v>
          </cell>
          <cell r="B712" t="str">
            <v>Bieleta</v>
          </cell>
          <cell r="C712" t="str">
            <v>KIT</v>
          </cell>
          <cell r="D712" t="str">
            <v>Par Bieleta Dianteira Ld Le L200 Triton 4x4 2007 A 2013</v>
          </cell>
          <cell r="E712" t="str">
            <v>HOLYMAN</v>
          </cell>
          <cell r="G712">
            <v>34.56</v>
          </cell>
        </row>
        <row r="713">
          <cell r="A713" t="str">
            <v>PAR6001</v>
          </cell>
          <cell r="B713" t="str">
            <v>Bieleta</v>
          </cell>
          <cell r="C713" t="str">
            <v>KIT</v>
          </cell>
          <cell r="D713" t="str">
            <v>Par Bieleta Dianteira Logan 2006 Em Diante</v>
          </cell>
          <cell r="E713" t="str">
            <v>HOLYMAN</v>
          </cell>
          <cell r="G713">
            <v>17.28</v>
          </cell>
        </row>
        <row r="714">
          <cell r="A714" t="str">
            <v>PAR8503</v>
          </cell>
          <cell r="B714" t="str">
            <v>Bieleta</v>
          </cell>
          <cell r="C714" t="str">
            <v>KIT</v>
          </cell>
          <cell r="D714" t="str">
            <v>Par Bieleta Dianteira Mini Cooper R50 R53 2001 A 2006</v>
          </cell>
          <cell r="E714" t="str">
            <v>HOLYMAN</v>
          </cell>
          <cell r="G714">
            <v>58.32</v>
          </cell>
        </row>
        <row r="715">
          <cell r="A715" t="str">
            <v>par-5201</v>
          </cell>
          <cell r="B715" t="str">
            <v>Bieleta</v>
          </cell>
          <cell r="C715" t="str">
            <v>KIT</v>
          </cell>
          <cell r="D715" t="str">
            <v>Par Bieleta Dianteira Montana 2004 A 2010</v>
          </cell>
          <cell r="E715" t="str">
            <v>HOLYMAN</v>
          </cell>
          <cell r="G715">
            <v>33.479999999999997</v>
          </cell>
        </row>
        <row r="716">
          <cell r="A716" t="str">
            <v>5108/09</v>
          </cell>
          <cell r="B716" t="str">
            <v>Bieleta</v>
          </cell>
          <cell r="C716" t="str">
            <v>KIT</v>
          </cell>
          <cell r="D716" t="str">
            <v>Par Bieleta Dianteira Palio Weekend</v>
          </cell>
          <cell r="E716" t="str">
            <v>HOLYMAN</v>
          </cell>
          <cell r="G716">
            <v>30.24</v>
          </cell>
        </row>
        <row r="717">
          <cell r="A717" t="str">
            <v>PAR5616</v>
          </cell>
          <cell r="B717" t="str">
            <v>Bieleta</v>
          </cell>
          <cell r="C717" t="str">
            <v>KIT</v>
          </cell>
          <cell r="D717" t="str">
            <v>Par Bieleta Dianteira Sportage 2011 A 2015</v>
          </cell>
          <cell r="E717" t="str">
            <v>HOLYMAN</v>
          </cell>
          <cell r="G717">
            <v>36.18</v>
          </cell>
        </row>
        <row r="718">
          <cell r="A718" t="str">
            <v>PAR6312</v>
          </cell>
          <cell r="B718" t="str">
            <v>Bieleta</v>
          </cell>
          <cell r="C718" t="str">
            <v>KIT</v>
          </cell>
          <cell r="D718" t="str">
            <v>Par Bieleta Dianteira Towner Furgão 2011 Em Diante</v>
          </cell>
          <cell r="E718" t="str">
            <v>HOLYMAN</v>
          </cell>
          <cell r="G718">
            <v>21.06</v>
          </cell>
        </row>
        <row r="719">
          <cell r="A719" t="str">
            <v>PAR5520</v>
          </cell>
          <cell r="B719" t="str">
            <v>Bieleta</v>
          </cell>
          <cell r="C719" t="str">
            <v>KIT</v>
          </cell>
          <cell r="D719" t="str">
            <v>Par Bieleta Dianteira Yaris 2018 Em Diante</v>
          </cell>
          <cell r="E719" t="str">
            <v>HOLYMAN</v>
          </cell>
          <cell r="G719">
            <v>32.4</v>
          </cell>
        </row>
        <row r="720">
          <cell r="A720" t="str">
            <v>PAR-8106</v>
          </cell>
          <cell r="B720" t="str">
            <v>Bieleta</v>
          </cell>
          <cell r="C720" t="str">
            <v>KIT</v>
          </cell>
          <cell r="D720" t="str">
            <v>Par Bieleta Traseira Chery Cielo 2008 A 2013</v>
          </cell>
          <cell r="E720" t="str">
            <v>HOLYMAN</v>
          </cell>
          <cell r="G720">
            <v>32.4</v>
          </cell>
        </row>
        <row r="721">
          <cell r="A721" t="str">
            <v>PAR-7800</v>
          </cell>
          <cell r="B721" t="str">
            <v>Bieleta</v>
          </cell>
          <cell r="C721" t="str">
            <v>KIT</v>
          </cell>
          <cell r="D721" t="str">
            <v>Par Bieleta Traseira Compass 4x4 2015 Em Diante</v>
          </cell>
          <cell r="E721" t="str">
            <v>HOLYMAN</v>
          </cell>
          <cell r="G721">
            <v>38.880000000000003</v>
          </cell>
        </row>
        <row r="722">
          <cell r="A722" t="str">
            <v>6509/6510</v>
          </cell>
          <cell r="B722" t="str">
            <v>Bieleta</v>
          </cell>
          <cell r="C722" t="str">
            <v>KIT</v>
          </cell>
          <cell r="D722" t="str">
            <v>Par Bieleta Traseira Mercedes C180 2008 A 2014</v>
          </cell>
          <cell r="E722" t="str">
            <v>HOLYMAN</v>
          </cell>
          <cell r="G722">
            <v>82.08</v>
          </cell>
        </row>
        <row r="723">
          <cell r="A723" t="str">
            <v>PAR5018</v>
          </cell>
          <cell r="B723" t="str">
            <v>Bieleta</v>
          </cell>
          <cell r="C723" t="str">
            <v>KIT</v>
          </cell>
          <cell r="D723" t="str">
            <v>Par Bieleta Traseira S10 1995 A 1997</v>
          </cell>
          <cell r="E723" t="str">
            <v>HOLYMAN</v>
          </cell>
          <cell r="G723">
            <v>25.92</v>
          </cell>
        </row>
        <row r="724">
          <cell r="A724" t="str">
            <v>PAR5623</v>
          </cell>
          <cell r="B724" t="str">
            <v>Bieleta</v>
          </cell>
          <cell r="C724" t="str">
            <v>KIT</v>
          </cell>
          <cell r="D724" t="str">
            <v>Par Bieleta Traseira Sonata 2004 A 2009</v>
          </cell>
          <cell r="E724" t="str">
            <v>HOLYMAN</v>
          </cell>
          <cell r="G724">
            <v>32.4</v>
          </cell>
        </row>
        <row r="725">
          <cell r="A725" t="str">
            <v>PAR5615</v>
          </cell>
          <cell r="B725" t="str">
            <v>Bieleta</v>
          </cell>
          <cell r="C725" t="str">
            <v>KIT</v>
          </cell>
          <cell r="D725" t="str">
            <v>Par Bieleta Traseira Sonata 2011 A 2014</v>
          </cell>
          <cell r="E725" t="str">
            <v>HOLYMAN</v>
          </cell>
          <cell r="G725">
            <v>47.52</v>
          </cell>
        </row>
        <row r="726">
          <cell r="A726" t="str">
            <v>KIT-3025</v>
          </cell>
          <cell r="B726" t="str">
            <v>Suporte Parachoque</v>
          </cell>
          <cell r="C726" t="str">
            <v>KIT</v>
          </cell>
          <cell r="D726" t="str">
            <v>Kit Suporte Do Parachoque Fusca</v>
          </cell>
          <cell r="E726" t="str">
            <v>HOLYMAN</v>
          </cell>
          <cell r="G726">
            <v>5.36</v>
          </cell>
        </row>
        <row r="727">
          <cell r="A727">
            <v>3025</v>
          </cell>
          <cell r="B727" t="str">
            <v>Suporte Parachoque</v>
          </cell>
          <cell r="C727" t="str">
            <v>SIMPLES</v>
          </cell>
          <cell r="D727" t="str">
            <v>Suporte Do Para Choque Fusca</v>
          </cell>
          <cell r="E727" t="str">
            <v>HOLYMAN</v>
          </cell>
          <cell r="G727">
            <v>1.3391999999999999</v>
          </cell>
        </row>
        <row r="728">
          <cell r="A728">
            <v>227200</v>
          </cell>
          <cell r="B728" t="str">
            <v>Cabo Embreagem</v>
          </cell>
          <cell r="C728" t="str">
            <v>SIMPLES</v>
          </cell>
          <cell r="D728" t="str">
            <v>Cabo De Embreagem 206 1.0 16v Chassi .../9456 - Reg. Manual</v>
          </cell>
          <cell r="E728" t="str">
            <v>Importação</v>
          </cell>
          <cell r="G728">
            <v>15</v>
          </cell>
        </row>
        <row r="729">
          <cell r="A729">
            <v>229012</v>
          </cell>
          <cell r="B729" t="str">
            <v>Cabo de Velocímetro</v>
          </cell>
          <cell r="C729" t="str">
            <v>SIMPLES</v>
          </cell>
          <cell r="D729" t="str">
            <v>Cabo De Velocímetro Mitsubishi L200 Sport 2003 Em Diante</v>
          </cell>
          <cell r="E729" t="str">
            <v>Importação</v>
          </cell>
          <cell r="G729">
            <v>3</v>
          </cell>
        </row>
        <row r="730">
          <cell r="A730" t="str">
            <v>YBR 125 Velocímetro</v>
          </cell>
          <cell r="B730" t="str">
            <v>Cabo velocímetro Moto</v>
          </cell>
          <cell r="C730" t="str">
            <v>SIMPLES</v>
          </cell>
          <cell r="D730" t="str">
            <v>Cabo De Velocímetro Yamaha Ybr 125 2003 2004 2005</v>
          </cell>
          <cell r="E730" t="str">
            <v>Importação</v>
          </cell>
          <cell r="G730">
            <v>5</v>
          </cell>
        </row>
        <row r="731">
          <cell r="A731">
            <v>5554</v>
          </cell>
          <cell r="B731" t="str">
            <v>Terminal Cabo Câmbio</v>
          </cell>
          <cell r="C731" t="str">
            <v>SIMPLES</v>
          </cell>
          <cell r="D731" t="str">
            <v>Terminal Cabo De Engate Audi A3 2003</v>
          </cell>
          <cell r="E731" t="str">
            <v>Importação</v>
          </cell>
          <cell r="G731">
            <v>6</v>
          </cell>
        </row>
        <row r="732">
          <cell r="A732" t="str">
            <v>t1006</v>
          </cell>
          <cell r="B732" t="str">
            <v>Terminal Cabo Câmbio</v>
          </cell>
          <cell r="C732" t="str">
            <v>SIMPLES</v>
          </cell>
          <cell r="D732" t="str">
            <v>Terminal Cabo Trambulador Seleção 10mm Grand Siena 2014 2015</v>
          </cell>
          <cell r="E732" t="str">
            <v>Importação</v>
          </cell>
          <cell r="G732">
            <v>7</v>
          </cell>
        </row>
        <row r="733">
          <cell r="A733" t="str">
            <v>T1005</v>
          </cell>
          <cell r="B733" t="str">
            <v>Terminal Cabo Câmbio</v>
          </cell>
          <cell r="C733" t="str">
            <v>SIMPLES</v>
          </cell>
          <cell r="D733" t="str">
            <v>Terminal Do Cabo De Marcha Engate 13mm Uno 2014 Em Diante</v>
          </cell>
          <cell r="E733" t="str">
            <v>Importação</v>
          </cell>
          <cell r="G733">
            <v>7</v>
          </cell>
        </row>
        <row r="734">
          <cell r="A734">
            <v>66412</v>
          </cell>
          <cell r="B734" t="str">
            <v>Cabo Embreagem</v>
          </cell>
          <cell r="C734" t="str">
            <v>SIMPLES</v>
          </cell>
          <cell r="D734" t="str">
            <v>Cabo De Embreagem Ducato(2.8mglu)2001 2002 2003 2004 2005...</v>
          </cell>
          <cell r="E734" t="str">
            <v>Importação</v>
          </cell>
          <cell r="G734">
            <v>10</v>
          </cell>
        </row>
        <row r="735">
          <cell r="A735">
            <v>66416</v>
          </cell>
          <cell r="B735" t="str">
            <v>Cabo Embreagem</v>
          </cell>
          <cell r="C735" t="str">
            <v>SIMPLES</v>
          </cell>
          <cell r="D735" t="str">
            <v>Cabo De Embreagem Palio 1.0 (46781013) 2000 2001 2002 2003</v>
          </cell>
          <cell r="E735" t="str">
            <v>Importação</v>
          </cell>
          <cell r="G735">
            <v>10</v>
          </cell>
        </row>
        <row r="736">
          <cell r="A736" t="str">
            <v>PF005</v>
          </cell>
          <cell r="B736" t="str">
            <v>Rolamento Eixo</v>
          </cell>
          <cell r="C736" t="str">
            <v>SIMPLES</v>
          </cell>
          <cell r="D736" t="str">
            <v>Reparo Traseiro Rolamento Blindado Palio Weekend Marea Brava</v>
          </cell>
          <cell r="E736" t="str">
            <v>Importação</v>
          </cell>
          <cell r="G736">
            <v>10.5</v>
          </cell>
        </row>
        <row r="737">
          <cell r="A737" t="str">
            <v>T1005/06</v>
          </cell>
          <cell r="B737" t="str">
            <v>Reparo alavanta Câmbio</v>
          </cell>
          <cell r="C737" t="str">
            <v>KIT</v>
          </cell>
          <cell r="D737" t="str">
            <v>Par Terminal Cabo Engate Seleção Uno 2014 Em Diante</v>
          </cell>
          <cell r="E737" t="str">
            <v>Importação</v>
          </cell>
          <cell r="G737">
            <v>14</v>
          </cell>
        </row>
        <row r="738">
          <cell r="A738">
            <v>229051</v>
          </cell>
          <cell r="B738" t="str">
            <v>Cabo de Acelerador</v>
          </cell>
          <cell r="C738" t="str">
            <v>SIMPLES</v>
          </cell>
          <cell r="D738" t="str">
            <v>Cabo De Acelerador Mitsubishi L200 Sport 2003 Em Diante</v>
          </cell>
          <cell r="E738" t="str">
            <v>Importação</v>
          </cell>
          <cell r="G738">
            <v>15</v>
          </cell>
        </row>
        <row r="739">
          <cell r="A739">
            <v>227205</v>
          </cell>
          <cell r="B739" t="str">
            <v>Cabo Embreagem</v>
          </cell>
          <cell r="C739" t="str">
            <v>SIMPLES</v>
          </cell>
          <cell r="D739" t="str">
            <v>Cabo De Embreagem 206 1.0 16v D4d 1060mm Regulagem Manual</v>
          </cell>
          <cell r="E739" t="str">
            <v>Importação</v>
          </cell>
          <cell r="G739">
            <v>15</v>
          </cell>
        </row>
        <row r="740">
          <cell r="A740">
            <v>227206</v>
          </cell>
          <cell r="B740" t="str">
            <v>Cabo Embreagem</v>
          </cell>
          <cell r="C740" t="str">
            <v>SIMPLES</v>
          </cell>
          <cell r="D740" t="str">
            <v>Cabo De Embreagem Peugeot 206 1.1 / 1.3 / 1.6 Chassi 9683/..</v>
          </cell>
          <cell r="E740" t="str">
            <v>Importação</v>
          </cell>
          <cell r="G740">
            <v>15</v>
          </cell>
        </row>
        <row r="741">
          <cell r="A741">
            <v>227203</v>
          </cell>
          <cell r="B741" t="str">
            <v>Cabo Embreagem</v>
          </cell>
          <cell r="C741" t="str">
            <v>SIMPLES</v>
          </cell>
          <cell r="D741" t="str">
            <v>Cabo De Embreagem Peugeot 206 Até 03 1.1 1.3 1.6 Reg Manual</v>
          </cell>
          <cell r="E741" t="str">
            <v>Importação</v>
          </cell>
          <cell r="G741">
            <v>15</v>
          </cell>
        </row>
        <row r="742">
          <cell r="A742">
            <v>227201</v>
          </cell>
          <cell r="B742" t="str">
            <v>Cabo Embreagem</v>
          </cell>
          <cell r="C742" t="str">
            <v>SIMPLES</v>
          </cell>
          <cell r="D742" t="str">
            <v>Cabo Embreagem (regulagem Manual) Peugeot 206 1999 Em Diante</v>
          </cell>
          <cell r="E742" t="str">
            <v>Importação</v>
          </cell>
          <cell r="G742">
            <v>15</v>
          </cell>
        </row>
        <row r="743">
          <cell r="A743">
            <v>111301</v>
          </cell>
          <cell r="B743" t="str">
            <v>Cabo Embreagem</v>
          </cell>
          <cell r="C743" t="str">
            <v>SIMPLES</v>
          </cell>
          <cell r="D743" t="str">
            <v>Cabo De Embreagem Toyota Etios 1.3/1.5 16v 2012/2013... Novo</v>
          </cell>
          <cell r="E743" t="str">
            <v>Importação</v>
          </cell>
          <cell r="G743">
            <v>17</v>
          </cell>
        </row>
        <row r="744">
          <cell r="A744">
            <v>66418</v>
          </cell>
          <cell r="B744" t="str">
            <v>Cabo Embreagem</v>
          </cell>
          <cell r="C744" t="str">
            <v>SIMPLES</v>
          </cell>
          <cell r="D744" t="str">
            <v>Cabo De Embreagem Palio 1.0 (46522369) 1996 1997 98 99 2000</v>
          </cell>
          <cell r="E744" t="str">
            <v>Importação</v>
          </cell>
          <cell r="G744">
            <v>20</v>
          </cell>
        </row>
        <row r="745">
          <cell r="A745" t="str">
            <v>Par-PF005</v>
          </cell>
          <cell r="B745" t="str">
            <v>Rolamento Eixo</v>
          </cell>
          <cell r="C745" t="str">
            <v>KIT</v>
          </cell>
          <cell r="D745" t="str">
            <v>Par Reparo Rolamento Eixo Traseiro Palio Weekend Marea Brava</v>
          </cell>
          <cell r="E745" t="str">
            <v>Importação</v>
          </cell>
          <cell r="G745">
            <v>21</v>
          </cell>
        </row>
        <row r="746">
          <cell r="A746" t="str">
            <v>FD001</v>
          </cell>
          <cell r="B746" t="str">
            <v>Rolamento Roda</v>
          </cell>
          <cell r="C746" t="str">
            <v>SIMPLES</v>
          </cell>
          <cell r="D746" t="str">
            <v>Kit Rolamento Roda Traseira Ford Verona 1993 1994 1995 1996.</v>
          </cell>
          <cell r="E746" t="str">
            <v>Importação</v>
          </cell>
          <cell r="G746">
            <v>30</v>
          </cell>
        </row>
        <row r="747">
          <cell r="A747">
            <v>66636</v>
          </cell>
          <cell r="B747" t="str">
            <v>Cabo Câmbio</v>
          </cell>
          <cell r="C747" t="str">
            <v>SIMPLES</v>
          </cell>
          <cell r="D747" t="str">
            <v>Cabo De Engate Siena El 1.0/1.4 Mpi 8v 2013 Flex  55208207</v>
          </cell>
          <cell r="E747" t="str">
            <v>Importação</v>
          </cell>
          <cell r="G747">
            <v>35</v>
          </cell>
        </row>
        <row r="748">
          <cell r="A748">
            <v>66606</v>
          </cell>
          <cell r="B748" t="str">
            <v>Cabo Câmbio</v>
          </cell>
          <cell r="C748" t="str">
            <v>SIMPLES</v>
          </cell>
          <cell r="D748" t="str">
            <v>Cabo De Câmbio Engate Linea 2009 A 2014</v>
          </cell>
          <cell r="E748" t="str">
            <v>Importação</v>
          </cell>
          <cell r="G748">
            <v>39</v>
          </cell>
        </row>
        <row r="749">
          <cell r="A749">
            <v>66610</v>
          </cell>
          <cell r="B749" t="str">
            <v>Cabo Câmbio</v>
          </cell>
          <cell r="C749" t="str">
            <v>SIMPLES</v>
          </cell>
          <cell r="D749" t="str">
            <v>Cabo De Câmbio Engate Strada 1.5 1.6 1999 A 2002</v>
          </cell>
          <cell r="E749" t="str">
            <v>Importação</v>
          </cell>
          <cell r="G749">
            <v>39</v>
          </cell>
        </row>
        <row r="750">
          <cell r="A750">
            <v>66642</v>
          </cell>
          <cell r="B750" t="str">
            <v>Cabo Câmbio</v>
          </cell>
          <cell r="C750" t="str">
            <v>SIMPLES</v>
          </cell>
          <cell r="D750" t="str">
            <v>Cabo De Câmbio Engate Strada 1.6 1.8 16v 2011 Em Diante</v>
          </cell>
          <cell r="E750" t="str">
            <v>Importação</v>
          </cell>
          <cell r="G750">
            <v>39</v>
          </cell>
        </row>
        <row r="751">
          <cell r="A751">
            <v>66640</v>
          </cell>
          <cell r="B751" t="str">
            <v>Cabo Câmbio</v>
          </cell>
          <cell r="C751" t="str">
            <v>SIMPLES</v>
          </cell>
          <cell r="D751" t="str">
            <v>Cabo Do Trambulador Engate Palio Weekend G2 G3 2003 A 2008</v>
          </cell>
          <cell r="E751" t="str">
            <v>Importação</v>
          </cell>
          <cell r="G751">
            <v>39</v>
          </cell>
        </row>
        <row r="752">
          <cell r="A752" t="str">
            <v>PG001A</v>
          </cell>
          <cell r="B752" t="str">
            <v>Rolamento Eixo</v>
          </cell>
          <cell r="C752" t="str">
            <v>SIMPLES</v>
          </cell>
          <cell r="D752" t="str">
            <v>Kit De Rolamento Eixo Traseiro 207 Passion Com Barra 50mm</v>
          </cell>
          <cell r="E752" t="str">
            <v>importação</v>
          </cell>
          <cell r="G752">
            <v>43</v>
          </cell>
        </row>
        <row r="753">
          <cell r="A753" t="str">
            <v>PG001</v>
          </cell>
          <cell r="B753" t="str">
            <v>Rolamento Eixo</v>
          </cell>
          <cell r="C753" t="str">
            <v>SIMPLES</v>
          </cell>
          <cell r="D753" t="str">
            <v>Reparo Rolamento Eixo Traseiro Pegeout 207 47mm 2008 A 2010</v>
          </cell>
          <cell r="E753" t="str">
            <v>Importação</v>
          </cell>
          <cell r="G753">
            <v>43</v>
          </cell>
        </row>
        <row r="754">
          <cell r="A754" t="str">
            <v>PG002</v>
          </cell>
          <cell r="B754" t="str">
            <v>Rolamento Eixo</v>
          </cell>
          <cell r="C754" t="str">
            <v>SIMPLES</v>
          </cell>
          <cell r="D754" t="str">
            <v>Rolamento 47mm Suspensão Trás 206 207 Sem Barra Estabiliza</v>
          </cell>
          <cell r="E754" t="str">
            <v>Importação</v>
          </cell>
          <cell r="G754">
            <v>43</v>
          </cell>
        </row>
        <row r="755">
          <cell r="A755" t="str">
            <v>Par-PG003</v>
          </cell>
          <cell r="B755" t="str">
            <v>Rolamento Eixo</v>
          </cell>
          <cell r="C755" t="str">
            <v>KIT</v>
          </cell>
          <cell r="D755" t="str">
            <v>2 Kit's De Rolamento Eixo Traseiro Xsara Picasso 2001 A 2011</v>
          </cell>
          <cell r="E755" t="str">
            <v>Importação</v>
          </cell>
          <cell r="G755">
            <v>45.3</v>
          </cell>
        </row>
        <row r="756">
          <cell r="A756" t="str">
            <v>Par-FD001</v>
          </cell>
          <cell r="B756" t="str">
            <v>Rolamento Roda</v>
          </cell>
          <cell r="C756" t="str">
            <v>KIT</v>
          </cell>
          <cell r="D756" t="str">
            <v xml:space="preserve">2 Kit's Rolamento Roda Traseira Escort 94 Fiesta 95 Ka 97 </v>
          </cell>
          <cell r="E756" t="str">
            <v>Importação</v>
          </cell>
          <cell r="G756">
            <v>60</v>
          </cell>
        </row>
        <row r="757">
          <cell r="A757">
            <v>77354</v>
          </cell>
          <cell r="B757" t="str">
            <v>Cabo Câmbio</v>
          </cell>
          <cell r="C757" t="str">
            <v>SIMPLES</v>
          </cell>
          <cell r="D757" t="str">
            <v>Cabo De Engate E Seleção Montana 2011 2012 2013 2014 Novo</v>
          </cell>
          <cell r="E757" t="str">
            <v>Importação</v>
          </cell>
          <cell r="G757">
            <v>69.5</v>
          </cell>
        </row>
        <row r="758">
          <cell r="A758" t="str">
            <v>77350T</v>
          </cell>
          <cell r="B758" t="str">
            <v>Cabo Câmbio</v>
          </cell>
          <cell r="C758" t="str">
            <v>SIMPLES</v>
          </cell>
          <cell r="D758" t="str">
            <v>Cabo De Marcha Prisma 2007/2014 Com Terminal</v>
          </cell>
          <cell r="E758" t="str">
            <v>Importação</v>
          </cell>
          <cell r="G758">
            <v>72.929999999999993</v>
          </cell>
        </row>
        <row r="759">
          <cell r="A759">
            <v>77350</v>
          </cell>
          <cell r="B759" t="str">
            <v>Cabo Câmbio</v>
          </cell>
          <cell r="C759" t="str">
            <v>SIMPLES</v>
          </cell>
          <cell r="D759" t="str">
            <v>Cabo De Trambulador Corsa Classic 2005/2014</v>
          </cell>
          <cell r="E759" t="str">
            <v>Importação</v>
          </cell>
          <cell r="G759">
            <v>75</v>
          </cell>
        </row>
        <row r="760">
          <cell r="A760" t="str">
            <v>66610/11</v>
          </cell>
          <cell r="B760" t="str">
            <v>Cabo Câmbio</v>
          </cell>
          <cell r="C760" t="str">
            <v>SIMPLES</v>
          </cell>
          <cell r="D760" t="str">
            <v>Cabo Duplo De Câmbio Palio 1.0 1996 A 2000</v>
          </cell>
          <cell r="E760" t="str">
            <v>Importação</v>
          </cell>
          <cell r="G760">
            <v>78</v>
          </cell>
        </row>
        <row r="761">
          <cell r="A761" t="str">
            <v>44911/12</v>
          </cell>
          <cell r="B761" t="str">
            <v>Cabo Câmbio</v>
          </cell>
          <cell r="C761" t="str">
            <v>SIMPLES</v>
          </cell>
          <cell r="D761" t="str">
            <v>Cabo De Marcha Gm Astra Zafira 2008</v>
          </cell>
          <cell r="E761" t="str">
            <v>Importação</v>
          </cell>
          <cell r="G761">
            <v>80.290000000000006</v>
          </cell>
        </row>
        <row r="762">
          <cell r="A762">
            <v>77351</v>
          </cell>
          <cell r="B762" t="str">
            <v>Cabo Câmbio</v>
          </cell>
          <cell r="C762" t="str">
            <v>SIMPLES</v>
          </cell>
          <cell r="D762" t="str">
            <v>Cabo De Marcha Vectra 2006 A 2011  Todos ( Câmbio Mecânico )</v>
          </cell>
          <cell r="E762" t="str">
            <v>Importação</v>
          </cell>
          <cell r="G762">
            <v>80.290000000000006</v>
          </cell>
        </row>
        <row r="763">
          <cell r="A763">
            <v>77352</v>
          </cell>
          <cell r="B763" t="str">
            <v>Cabo Câmbio</v>
          </cell>
          <cell r="C763" t="str">
            <v>SIMPLES</v>
          </cell>
          <cell r="D763" t="str">
            <v>Cabo De Marcha Astra 2001/2005 Original 93306003</v>
          </cell>
          <cell r="E763" t="str">
            <v>Importação</v>
          </cell>
          <cell r="G763">
            <v>80.3</v>
          </cell>
        </row>
        <row r="764">
          <cell r="A764" t="str">
            <v>77350P</v>
          </cell>
          <cell r="B764" t="str">
            <v>Cabo Câmbio</v>
          </cell>
          <cell r="C764" t="str">
            <v>SIMPLES</v>
          </cell>
          <cell r="D764" t="str">
            <v>Cabo De Trambulador Prisma 2007 A 2014 Com Pino De Regulagem</v>
          </cell>
          <cell r="E764" t="str">
            <v>Importação</v>
          </cell>
          <cell r="G764">
            <v>83</v>
          </cell>
        </row>
        <row r="765">
          <cell r="A765">
            <v>225051</v>
          </cell>
          <cell r="B765" t="str">
            <v>Cabo Câmbio</v>
          </cell>
          <cell r="C765" t="str">
            <v>SIMPLES</v>
          </cell>
          <cell r="D765" t="str">
            <v>Cabo De Marcha Hyundai Hr 2005 A 2012</v>
          </cell>
          <cell r="E765" t="str">
            <v>Importação</v>
          </cell>
          <cell r="G765">
            <v>85</v>
          </cell>
        </row>
        <row r="766">
          <cell r="A766" t="str">
            <v>Par-PG001A</v>
          </cell>
          <cell r="B766" t="str">
            <v>Rolamento Eixo</v>
          </cell>
          <cell r="C766" t="str">
            <v>KIT</v>
          </cell>
          <cell r="D766" t="str">
            <v>Kit Rolamento Eixo Traseiro Peugeot 206/207 C/barra 50mm</v>
          </cell>
          <cell r="E766" t="str">
            <v>Importação</v>
          </cell>
          <cell r="G766">
            <v>86</v>
          </cell>
        </row>
        <row r="767">
          <cell r="A767" t="str">
            <v>Par-PG001</v>
          </cell>
          <cell r="B767" t="str">
            <v>Rolamento Eixo</v>
          </cell>
          <cell r="C767" t="str">
            <v>KIT</v>
          </cell>
          <cell r="D767" t="str">
            <v>Kit Rolamento Eixo Traseiro Peugeot206/207 C/barra 47mm</v>
          </cell>
          <cell r="E767" t="str">
            <v>Importação</v>
          </cell>
          <cell r="G767">
            <v>86</v>
          </cell>
        </row>
        <row r="768">
          <cell r="A768" t="str">
            <v>PG003</v>
          </cell>
          <cell r="B768" t="str">
            <v>Rolamento Eixo</v>
          </cell>
          <cell r="C768" t="str">
            <v>SIMPLES</v>
          </cell>
          <cell r="D768" t="str">
            <v>Kit Rolamento Eixo Traseiro Picasso Sem Barra</v>
          </cell>
          <cell r="E768" t="str">
            <v>Importação</v>
          </cell>
          <cell r="G768">
            <v>90</v>
          </cell>
        </row>
        <row r="769">
          <cell r="A769" t="str">
            <v>Par-PG002</v>
          </cell>
          <cell r="B769" t="str">
            <v>Rolamento Eixo</v>
          </cell>
          <cell r="C769" t="str">
            <v>KIT</v>
          </cell>
          <cell r="D769" t="str">
            <v>Kit Rolamento 47mm Suspensão Tras 206/207 S/barra Estabiliza</v>
          </cell>
          <cell r="E769" t="str">
            <v>Importação</v>
          </cell>
          <cell r="G769">
            <v>90</v>
          </cell>
        </row>
        <row r="770">
          <cell r="A770">
            <v>77366</v>
          </cell>
          <cell r="B770" t="str">
            <v>Cabo Câmbio</v>
          </cell>
          <cell r="C770" t="str">
            <v>SIMPLES</v>
          </cell>
          <cell r="D770" t="str">
            <v>Cabo De Engate E Seleção Prisma 2014 Em Diante</v>
          </cell>
          <cell r="E770" t="str">
            <v>Importação</v>
          </cell>
          <cell r="G770">
            <v>100</v>
          </cell>
        </row>
        <row r="771">
          <cell r="A771">
            <v>77365</v>
          </cell>
          <cell r="B771" t="str">
            <v>Cabo Câmbio</v>
          </cell>
          <cell r="C771" t="str">
            <v>SIMPLES</v>
          </cell>
          <cell r="D771" t="str">
            <v>Cabo Do Trambulador Onix 2012 A 2014</v>
          </cell>
          <cell r="E771" t="str">
            <v>Importação</v>
          </cell>
          <cell r="G771">
            <v>100</v>
          </cell>
        </row>
        <row r="772">
          <cell r="A772" t="str">
            <v>kit-pg001</v>
          </cell>
          <cell r="B772" t="str">
            <v>Rolamento Eixo</v>
          </cell>
          <cell r="C772" t="str">
            <v>KIT</v>
          </cell>
          <cell r="D772" t="str">
            <v>Kit Rolamento Eixo Traseiro C/ Bucha Peugeout 207 47mm</v>
          </cell>
          <cell r="E772" t="str">
            <v>importação</v>
          </cell>
          <cell r="G772">
            <v>117</v>
          </cell>
        </row>
        <row r="773">
          <cell r="A773" t="str">
            <v>66642/43</v>
          </cell>
          <cell r="B773" t="str">
            <v>Cabo Câmbio</v>
          </cell>
          <cell r="C773" t="str">
            <v>SIMPLES</v>
          </cell>
          <cell r="D773" t="str">
            <v>Cabo Engate Seleção Palio Weekend Adventure 2011 Em Diante</v>
          </cell>
          <cell r="E773" t="str">
            <v>Importação</v>
          </cell>
          <cell r="G773" t="str">
            <v/>
          </cell>
        </row>
        <row r="774">
          <cell r="A774">
            <v>66643</v>
          </cell>
          <cell r="B774" t="str">
            <v>Cabo Câmbio</v>
          </cell>
          <cell r="C774" t="str">
            <v>SIMPLES</v>
          </cell>
          <cell r="D774" t="str">
            <v>Cabo Trambulador Seleção Strada 1.4 Fire Mpi 8v 2012</v>
          </cell>
          <cell r="E774" t="str">
            <v>Importação</v>
          </cell>
          <cell r="G774" t="str">
            <v/>
          </cell>
        </row>
        <row r="775">
          <cell r="A775">
            <v>8650</v>
          </cell>
          <cell r="B775" t="str">
            <v>Terminal Cabo Câmbio</v>
          </cell>
          <cell r="C775" t="str">
            <v>SIMPLES</v>
          </cell>
          <cell r="D775" t="str">
            <v>Terminal De Cabo De Engate Gol</v>
          </cell>
          <cell r="E775" t="str">
            <v>Importação</v>
          </cell>
          <cell r="G775" t="str">
            <v/>
          </cell>
        </row>
        <row r="776">
          <cell r="A776">
            <v>66084</v>
          </cell>
          <cell r="B776" t="str">
            <v>Cabo Câmbio</v>
          </cell>
          <cell r="C776" t="str">
            <v>SIMPLES</v>
          </cell>
          <cell r="D776" t="str">
            <v>Cabo De Capô 1580mm Sem Alavanca Fiorino 2015 Em Diante</v>
          </cell>
          <cell r="E776" t="str">
            <v>Importação</v>
          </cell>
          <cell r="G776" t="str">
            <v/>
          </cell>
        </row>
        <row r="777">
          <cell r="A777">
            <v>88665</v>
          </cell>
          <cell r="B777" t="str">
            <v>Cabo de Freio</v>
          </cell>
          <cell r="C777" t="str">
            <v>SIMPLES</v>
          </cell>
          <cell r="D777" t="str">
            <v>Cabo De Freio Ecosport Todos 4x2 Flex 2012/2017</v>
          </cell>
          <cell r="E777" t="str">
            <v>Importação</v>
          </cell>
          <cell r="G777" t="str">
            <v/>
          </cell>
        </row>
        <row r="778">
          <cell r="A778">
            <v>225052</v>
          </cell>
          <cell r="B778" t="str">
            <v>Cabo Câmbio</v>
          </cell>
          <cell r="C778" t="str">
            <v>SIMPLES</v>
          </cell>
          <cell r="D778" t="str">
            <v>Cabo De Marcha Engate E Seleção Hyundai Hr 2013 Em Diante</v>
          </cell>
          <cell r="E778" t="str">
            <v>Importação</v>
          </cell>
          <cell r="G778" t="str">
            <v/>
          </cell>
        </row>
        <row r="779">
          <cell r="A779">
            <v>66611</v>
          </cell>
          <cell r="B779" t="str">
            <v>Cabo Câmbio</v>
          </cell>
          <cell r="C779" t="str">
            <v>SIMPLES</v>
          </cell>
          <cell r="D779" t="str">
            <v>Cabo De Seleção Siena 1.5 1.6 1998 A 2001</v>
          </cell>
          <cell r="E779" t="str">
            <v>Importação</v>
          </cell>
          <cell r="G779" t="str">
            <v/>
          </cell>
        </row>
        <row r="780">
          <cell r="A780">
            <v>110914</v>
          </cell>
          <cell r="B780" t="str">
            <v>Cabo Câmbio</v>
          </cell>
          <cell r="C780" t="str">
            <v>SIMPLES</v>
          </cell>
          <cell r="D780" t="str">
            <v>Cabo Do Trambulador Sprinter Cdi 313 2004 A 2019</v>
          </cell>
          <cell r="E780" t="str">
            <v>Importação</v>
          </cell>
          <cell r="G780" t="str">
            <v/>
          </cell>
        </row>
        <row r="781">
          <cell r="A781" t="str">
            <v>Par Terminal Fiat 10mm e 13mm</v>
          </cell>
          <cell r="B781" t="str">
            <v>Terminal Cabo Câmbio</v>
          </cell>
          <cell r="C781" t="str">
            <v>KIT</v>
          </cell>
          <cell r="D781" t="str">
            <v>Par De Terminal Cabo Engate E Seleção Marcha Uno Palio 2014</v>
          </cell>
          <cell r="E781" t="str">
            <v>Importação</v>
          </cell>
          <cell r="G781" t="str">
            <v/>
          </cell>
        </row>
        <row r="782">
          <cell r="A782" t="str">
            <v>Par-8650</v>
          </cell>
          <cell r="B782" t="str">
            <v>Terminal Cabo Câmbio</v>
          </cell>
          <cell r="C782" t="str">
            <v>SIMPLES</v>
          </cell>
          <cell r="D782" t="str">
            <v>Terminal De Cabo De Engate Gol</v>
          </cell>
          <cell r="E782" t="str">
            <v>Importação</v>
          </cell>
        </row>
        <row r="783">
          <cell r="A783">
            <v>24579046</v>
          </cell>
          <cell r="B783" t="str">
            <v>Terminal Cabo Câmbio</v>
          </cell>
          <cell r="C783" t="str">
            <v>SIMPLES</v>
          </cell>
          <cell r="D783" t="str">
            <v>Terminal Conector Cabo Trambulador Vectra 2006 Em Diante</v>
          </cell>
          <cell r="E783" t="str">
            <v>IMPORTAÇÃO / LT CORREA</v>
          </cell>
          <cell r="G783">
            <v>4</v>
          </cell>
        </row>
        <row r="784">
          <cell r="A784" t="str">
            <v>kit-PG001A</v>
          </cell>
          <cell r="B784" t="str">
            <v>Rolamento Eixo</v>
          </cell>
          <cell r="C784" t="str">
            <v>KIT</v>
          </cell>
          <cell r="D784" t="str">
            <v>Kit Rolamento Eixo Traseiro C/ Bucha Peugeout 207 50mm</v>
          </cell>
          <cell r="E784" t="str">
            <v>IMPORTAÇÃO / LT CORREA</v>
          </cell>
          <cell r="G784">
            <v>117</v>
          </cell>
        </row>
        <row r="785">
          <cell r="A785" t="str">
            <v>77350pt</v>
          </cell>
          <cell r="B785" t="str">
            <v>Cabo Câmbio</v>
          </cell>
          <cell r="C785" t="str">
            <v>SIMPLES</v>
          </cell>
          <cell r="D785" t="str">
            <v>Cabo Marcha Prisma C/pino De Regulagem Terminal Do Cabo</v>
          </cell>
          <cell r="E785" t="str">
            <v>IMPORTAÇÃO / LT CORREA</v>
          </cell>
        </row>
        <row r="786">
          <cell r="A786">
            <v>2325</v>
          </cell>
          <cell r="B786" t="str">
            <v>Reparo alavanta Câmbio</v>
          </cell>
          <cell r="C786" t="str">
            <v>SIMPLES</v>
          </cell>
          <cell r="D786" t="str">
            <v>Bucha Reparo Alavanca Trambulador Astra 1993 A 2006</v>
          </cell>
          <cell r="E786" t="str">
            <v>LT CORREA</v>
          </cell>
          <cell r="G786">
            <v>3.9</v>
          </cell>
        </row>
        <row r="787">
          <cell r="A787">
            <v>2324</v>
          </cell>
          <cell r="B787" t="str">
            <v>Reparo alavanta Câmbio</v>
          </cell>
          <cell r="C787" t="str">
            <v>SIMPLES</v>
          </cell>
          <cell r="D787" t="str">
            <v>Bucha Trambulador Corsa Todos De 94 Até 2012</v>
          </cell>
          <cell r="E787" t="str">
            <v>LT CORREA</v>
          </cell>
          <cell r="G787">
            <v>4.9000000000000004</v>
          </cell>
        </row>
        <row r="788">
          <cell r="A788">
            <v>2302</v>
          </cell>
          <cell r="B788" t="str">
            <v>Reparo alavanta Câmbio</v>
          </cell>
          <cell r="C788" t="str">
            <v>SIMPLES</v>
          </cell>
          <cell r="D788" t="str">
            <v>Kit Reparo Trambulador Cambio Astra Com Liame 1993 A 2006</v>
          </cell>
          <cell r="E788" t="str">
            <v>LT CORREA</v>
          </cell>
          <cell r="G788">
            <v>4.9000000000000004</v>
          </cell>
        </row>
        <row r="789">
          <cell r="A789">
            <v>2345</v>
          </cell>
          <cell r="B789" t="str">
            <v>Pino de Porta</v>
          </cell>
          <cell r="C789" t="str">
            <v>SIMPLES</v>
          </cell>
          <cell r="D789" t="str">
            <v>Pino Regulagem Da Ponta Do Cabo De Marcha Corsa Celta Vectra</v>
          </cell>
          <cell r="E789" t="str">
            <v>LT CORREA</v>
          </cell>
          <cell r="G789">
            <v>8</v>
          </cell>
        </row>
        <row r="790">
          <cell r="A790">
            <v>2210</v>
          </cell>
          <cell r="B790" t="str">
            <v>Haste Câmbio</v>
          </cell>
          <cell r="C790" t="str">
            <v>SIMPLES</v>
          </cell>
          <cell r="D790" t="str">
            <v>Haste Bieleta Do Câmbio Peugeot 206 207  1.4 .16 161mm Curta</v>
          </cell>
          <cell r="E790" t="str">
            <v>LT CORREA</v>
          </cell>
          <cell r="G790">
            <v>8.9</v>
          </cell>
        </row>
        <row r="791">
          <cell r="A791">
            <v>2211</v>
          </cell>
          <cell r="B791" t="str">
            <v>Reparo alavanta Câmbio</v>
          </cell>
          <cell r="C791" t="str">
            <v>SIMPLES</v>
          </cell>
          <cell r="D791" t="str">
            <v>Haste  Bieleta Câmbio 206 207 1.4 / 1.6 Longo 34cm</v>
          </cell>
          <cell r="E791" t="str">
            <v>LT CORREA</v>
          </cell>
          <cell r="G791">
            <v>10.9</v>
          </cell>
        </row>
        <row r="792">
          <cell r="A792">
            <v>2314</v>
          </cell>
          <cell r="B792" t="str">
            <v>Haste Câmbio</v>
          </cell>
          <cell r="C792" t="str">
            <v>SIMPLES</v>
          </cell>
          <cell r="D792" t="str">
            <v>Reparo Alavanca Cambio Corsa Classic Celta 2005/2014</v>
          </cell>
          <cell r="E792" t="str">
            <v>LT CORREA</v>
          </cell>
          <cell r="G792">
            <v>10.9</v>
          </cell>
        </row>
        <row r="793">
          <cell r="A793">
            <v>2312</v>
          </cell>
          <cell r="B793" t="str">
            <v>Reparo alavanta Câmbio</v>
          </cell>
          <cell r="C793" t="str">
            <v>SIMPLES</v>
          </cell>
          <cell r="D793" t="str">
            <v>Reparo Bucha Cabo Marcha Zafira A Partir De 2006 Até 2012</v>
          </cell>
          <cell r="E793" t="str">
            <v>LT CORREA</v>
          </cell>
          <cell r="G793">
            <v>11.526000000000002</v>
          </cell>
        </row>
        <row r="794">
          <cell r="A794" t="str">
            <v>Kit-2300</v>
          </cell>
          <cell r="B794" t="str">
            <v>Reparo alavanta Câmbio</v>
          </cell>
          <cell r="C794" t="str">
            <v>KIT</v>
          </cell>
          <cell r="D794" t="str">
            <v>Kit Bucha Reparo Trambulador Cambio Corsa Com Liame</v>
          </cell>
          <cell r="E794" t="str">
            <v>LT CORREA</v>
          </cell>
          <cell r="G794">
            <v>13.700000000000001</v>
          </cell>
        </row>
        <row r="795">
          <cell r="A795">
            <v>2309</v>
          </cell>
          <cell r="B795" t="str">
            <v>Reparo alavanta Câmbio</v>
          </cell>
          <cell r="C795" t="str">
            <v>SIMPLES</v>
          </cell>
          <cell r="D795" t="str">
            <v>Suporte Da Alavanca De Seleção Do Trambulador Corsa Celta</v>
          </cell>
          <cell r="E795" t="str">
            <v>LT CORREA</v>
          </cell>
          <cell r="G795">
            <v>13.8</v>
          </cell>
        </row>
        <row r="796">
          <cell r="A796">
            <v>2278</v>
          </cell>
          <cell r="B796" t="str">
            <v>Bucha Eixo Suspensão</v>
          </cell>
          <cell r="C796" t="str">
            <v>SIMPLES</v>
          </cell>
          <cell r="D796" t="str">
            <v>Bucha Eixo Tras Elimina Folga 47mm Peugeot 206 1999 A 2010</v>
          </cell>
          <cell r="E796" t="str">
            <v>LT CORREA</v>
          </cell>
          <cell r="G796">
            <v>15.5</v>
          </cell>
        </row>
        <row r="797">
          <cell r="A797">
            <v>2280</v>
          </cell>
          <cell r="B797" t="str">
            <v>Bucha Eixo Suspensão</v>
          </cell>
          <cell r="C797" t="str">
            <v>SIMPLES</v>
          </cell>
          <cell r="D797" t="str">
            <v>Bucha Eixo Traseiro Elimina Folga Pegeout 206 207 50mm</v>
          </cell>
          <cell r="E797" t="str">
            <v>LT CORREA</v>
          </cell>
          <cell r="G797">
            <v>15.5</v>
          </cell>
        </row>
        <row r="798">
          <cell r="A798" t="str">
            <v>Par-2210</v>
          </cell>
          <cell r="B798" t="str">
            <v>Haste Câmbio</v>
          </cell>
          <cell r="C798" t="str">
            <v>KIT</v>
          </cell>
          <cell r="D798" t="str">
            <v>2 Haste Bieleta Câmbio Peugeot 206 207  1.4 1.6 16cm Curta</v>
          </cell>
          <cell r="E798" t="str">
            <v>LT CORREA</v>
          </cell>
          <cell r="G798">
            <v>17.8</v>
          </cell>
        </row>
        <row r="799">
          <cell r="A799">
            <v>2327</v>
          </cell>
          <cell r="B799" t="str">
            <v>Reparo alavanta Câmbio</v>
          </cell>
          <cell r="C799" t="str">
            <v>SIMPLES</v>
          </cell>
          <cell r="D799" t="str">
            <v>Kit Reparo Bucha Alavanca Câmbio Varão Corsa</v>
          </cell>
          <cell r="E799" t="str">
            <v>LT CORREA</v>
          </cell>
          <cell r="G799">
            <v>19</v>
          </cell>
        </row>
        <row r="800">
          <cell r="A800">
            <v>2358</v>
          </cell>
          <cell r="B800" t="str">
            <v>Suporte Radiador</v>
          </cell>
          <cell r="C800" t="str">
            <v>SIMPLES</v>
          </cell>
          <cell r="D800" t="str">
            <v>Suporte Coxin Radiador Direito Montana Antiga 2002 A 2012</v>
          </cell>
          <cell r="E800" t="str">
            <v>LT CORREA</v>
          </cell>
          <cell r="G800">
            <v>21.42</v>
          </cell>
        </row>
        <row r="801">
          <cell r="A801" t="str">
            <v>LT5609</v>
          </cell>
          <cell r="B801" t="str">
            <v>Reparo alavanta Câmbio</v>
          </cell>
          <cell r="C801" t="str">
            <v>SIMPLES</v>
          </cell>
          <cell r="D801" t="str">
            <v>Kit Reparo Terminal Cabo Engate Seleção Nissan Versa</v>
          </cell>
          <cell r="E801" t="str">
            <v>LT CORREA</v>
          </cell>
          <cell r="G801">
            <v>22.9</v>
          </cell>
        </row>
        <row r="802">
          <cell r="A802" t="str">
            <v>Kit-2210/11</v>
          </cell>
          <cell r="B802" t="str">
            <v>Haste Câmbio</v>
          </cell>
          <cell r="C802" t="str">
            <v>KIT</v>
          </cell>
          <cell r="D802" t="str">
            <v>Kit Bieleta Haste Trambulador Peugeot 206 207 1.4 8v 1.6 16v</v>
          </cell>
          <cell r="E802" t="str">
            <v>LT CORREA</v>
          </cell>
          <cell r="G802">
            <v>28.700000000000003</v>
          </cell>
        </row>
        <row r="803">
          <cell r="A803">
            <v>2367</v>
          </cell>
          <cell r="B803" t="str">
            <v>Suporte Radiador</v>
          </cell>
          <cell r="C803" t="str">
            <v>SIMPLES</v>
          </cell>
          <cell r="D803" t="str">
            <v>Suporte Do Radiador Vectra Cd 2.2 16v 2000</v>
          </cell>
          <cell r="E803" t="str">
            <v>LT CORREA</v>
          </cell>
          <cell r="G803">
            <v>29.9</v>
          </cell>
        </row>
        <row r="804">
          <cell r="A804">
            <v>2281</v>
          </cell>
          <cell r="B804" t="str">
            <v>Bucha Eixo Suspensão</v>
          </cell>
          <cell r="C804" t="str">
            <v>SIMPLES</v>
          </cell>
          <cell r="D804" t="str">
            <v>Bucha Elimina Folga Do Eixo Tras 50mm Passion 2012 A 2015</v>
          </cell>
          <cell r="E804" t="str">
            <v>LT CORREA</v>
          </cell>
          <cell r="G804">
            <v>31</v>
          </cell>
        </row>
        <row r="805">
          <cell r="A805">
            <v>2316</v>
          </cell>
          <cell r="B805" t="str">
            <v>Reparo alavanta Câmbio</v>
          </cell>
          <cell r="C805" t="str">
            <v>SIMPLES</v>
          </cell>
          <cell r="D805" t="str">
            <v>Kit Reparo Alavanca Câmbio Trambulador Vectra 2006 Até 2011</v>
          </cell>
          <cell r="E805" t="str">
            <v>LT CORREA</v>
          </cell>
          <cell r="G805">
            <v>31.5</v>
          </cell>
        </row>
        <row r="806">
          <cell r="A806">
            <v>2361</v>
          </cell>
          <cell r="B806" t="str">
            <v>Suporte Parachoque</v>
          </cell>
          <cell r="C806" t="str">
            <v>SIMPLES</v>
          </cell>
          <cell r="D806" t="str">
            <v>Corsa Sedan Class. Super 1.6 2004 A 2006</v>
          </cell>
          <cell r="E806" t="str">
            <v>LT CORREA</v>
          </cell>
          <cell r="G806">
            <v>31.9</v>
          </cell>
        </row>
        <row r="807">
          <cell r="A807">
            <v>2360</v>
          </cell>
          <cell r="B807" t="str">
            <v>Suporte Radiador</v>
          </cell>
          <cell r="C807" t="str">
            <v>SIMPLES</v>
          </cell>
          <cell r="D807" t="str">
            <v>Suporte Radiador Lado Motorista - Corsa Sedan 1.6 - 1999</v>
          </cell>
          <cell r="E807" t="str">
            <v>LT CORREA</v>
          </cell>
          <cell r="G807">
            <v>31.9</v>
          </cell>
        </row>
        <row r="808">
          <cell r="A808">
            <v>2362</v>
          </cell>
          <cell r="B808" t="str">
            <v>Suporte Radiador</v>
          </cell>
          <cell r="C808" t="str">
            <v>SIMPLES</v>
          </cell>
          <cell r="D808" t="str">
            <v>Suporte Sup. Radiador Celta 2009 Le Ld</v>
          </cell>
          <cell r="E808" t="str">
            <v>LT CORREA</v>
          </cell>
          <cell r="G808">
            <v>36.9</v>
          </cell>
        </row>
        <row r="809">
          <cell r="A809">
            <v>2357</v>
          </cell>
          <cell r="B809" t="str">
            <v>Suporte Radiador</v>
          </cell>
          <cell r="C809" t="str">
            <v>SIMPLES</v>
          </cell>
          <cell r="D809" t="str">
            <v>Suporte Coxin Radiador Esquerdo Corsa Frente Montana 2002/12</v>
          </cell>
          <cell r="E809" t="str">
            <v>LT CORREA</v>
          </cell>
          <cell r="G809">
            <v>38</v>
          </cell>
        </row>
        <row r="810">
          <cell r="A810">
            <v>2353</v>
          </cell>
          <cell r="B810" t="str">
            <v>Suporte Câmbio</v>
          </cell>
          <cell r="C810" t="str">
            <v>SIMPLES</v>
          </cell>
          <cell r="D810" t="str">
            <v>Suporte Traseiro Do Motor Câmbio Manual Astra 2004</v>
          </cell>
          <cell r="E810" t="str">
            <v>LT CORREA</v>
          </cell>
          <cell r="G810">
            <v>38.76</v>
          </cell>
        </row>
        <row r="811">
          <cell r="A811" t="str">
            <v>Kit-2357/8</v>
          </cell>
          <cell r="B811" t="str">
            <v>Suporte Radiador</v>
          </cell>
          <cell r="C811" t="str">
            <v>SIMPLES</v>
          </cell>
          <cell r="D811" t="str">
            <v>Suporte (coxim) Radiador Meriva 2002/2012</v>
          </cell>
          <cell r="E811" t="str">
            <v>LT CORREA</v>
          </cell>
          <cell r="G811">
            <v>59</v>
          </cell>
        </row>
        <row r="812">
          <cell r="A812">
            <v>50050</v>
          </cell>
          <cell r="B812" t="str">
            <v>Garfo Embreagem</v>
          </cell>
          <cell r="C812" t="str">
            <v>SIMPLES</v>
          </cell>
          <cell r="D812" t="str">
            <v>Garfo Da Embreagem Peugeot Partner 2012 A 2018</v>
          </cell>
          <cell r="E812" t="str">
            <v>LT CORREA</v>
          </cell>
          <cell r="G812">
            <v>61</v>
          </cell>
        </row>
        <row r="813">
          <cell r="A813">
            <v>60039</v>
          </cell>
          <cell r="B813" t="str">
            <v>Coxim Câmbio</v>
          </cell>
          <cell r="C813" t="str">
            <v>SIMPLES</v>
          </cell>
          <cell r="D813" t="str">
            <v>Suporte Coxim Câmbio Clio 2003 Em Diante</v>
          </cell>
          <cell r="E813" t="str">
            <v>LT CORREA</v>
          </cell>
        </row>
        <row r="814">
          <cell r="A814">
            <v>100293</v>
          </cell>
          <cell r="B814" t="str">
            <v>Reparo alavanta Câmbio</v>
          </cell>
          <cell r="C814" t="str">
            <v>SIMPLES</v>
          </cell>
          <cell r="D814" t="str">
            <v>Kit Articulador Alavanca Câmbio Up Polo Golf</v>
          </cell>
          <cell r="E814" t="str">
            <v>LT CORREA</v>
          </cell>
        </row>
        <row r="815">
          <cell r="A815" t="str">
            <v>FTK7740-MB</v>
          </cell>
          <cell r="B815" t="str">
            <v>Bucha Bandeja</v>
          </cell>
          <cell r="C815" t="str">
            <v>SIMPLES</v>
          </cell>
          <cell r="D815" t="str">
            <v>Bucha Central Da Bandeja Dianteira Corolla 1992 A 2002</v>
          </cell>
          <cell r="E815" t="str">
            <v>MOBENSANI</v>
          </cell>
        </row>
        <row r="816">
          <cell r="A816" t="str">
            <v>FTK7742-MB</v>
          </cell>
          <cell r="B816" t="str">
            <v>Bucha Bandeja</v>
          </cell>
          <cell r="C816" t="str">
            <v>SIMPLES</v>
          </cell>
          <cell r="D816" t="str">
            <v>Bucha Central Da Bandeja Dianteira Corolla 2003 Em Diante</v>
          </cell>
          <cell r="E816" t="str">
            <v>MOBENSANI</v>
          </cell>
        </row>
        <row r="817">
          <cell r="A817" t="str">
            <v>FTK33028-MB</v>
          </cell>
          <cell r="B817" t="str">
            <v>Bucha Bandeja</v>
          </cell>
          <cell r="C817" t="str">
            <v>SIMPLES</v>
          </cell>
          <cell r="D817" t="str">
            <v>Bucha Central Da Bandeja Inferior Amarok 2010 Em Diante</v>
          </cell>
          <cell r="E817" t="str">
            <v>MOBENSANI</v>
          </cell>
        </row>
        <row r="818">
          <cell r="A818" t="str">
            <v>FTK11019-MB</v>
          </cell>
          <cell r="B818" t="str">
            <v>Bucha Bandeja</v>
          </cell>
          <cell r="C818" t="str">
            <v>SIMPLES</v>
          </cell>
          <cell r="D818" t="str">
            <v>Bucha Da Bandeja Dianteira Pajero Sport 2001 Em Diante</v>
          </cell>
          <cell r="E818" t="str">
            <v>MOBENSANI</v>
          </cell>
        </row>
        <row r="819">
          <cell r="A819" t="str">
            <v>ftk11028-mb</v>
          </cell>
          <cell r="B819" t="str">
            <v>Bucha Bandeja</v>
          </cell>
          <cell r="C819" t="str">
            <v>SIMPLES</v>
          </cell>
          <cell r="D819" t="str">
            <v>Bucha Da Bandeja Inferior Dianteira Pajero Tr4 2002 Diante</v>
          </cell>
          <cell r="E819" t="str">
            <v>MOBENSANI</v>
          </cell>
        </row>
        <row r="820">
          <cell r="A820" t="str">
            <v>FTK33029-MB</v>
          </cell>
          <cell r="B820" t="str">
            <v>Bucha Bandeja</v>
          </cell>
          <cell r="C820" t="str">
            <v>SIMPLES</v>
          </cell>
          <cell r="D820" t="str">
            <v>Bucha Da Bandeja Superior Dianteira Amarok 2010 Em Diante</v>
          </cell>
          <cell r="E820" t="str">
            <v>MOBENSANI</v>
          </cell>
        </row>
        <row r="821">
          <cell r="A821" t="str">
            <v>FTK99171-MB</v>
          </cell>
          <cell r="B821" t="str">
            <v>Bucha Bandeja</v>
          </cell>
          <cell r="C821" t="str">
            <v>SIMPLES</v>
          </cell>
          <cell r="D821" t="str">
            <v>Bucha Da Bandeja Superior Dianteira Civic 1992 A 1995</v>
          </cell>
          <cell r="E821" t="str">
            <v>MOBENSANI</v>
          </cell>
        </row>
        <row r="822">
          <cell r="A822" t="str">
            <v>FTK99140-MB</v>
          </cell>
          <cell r="B822" t="str">
            <v>Bucha Bandeja</v>
          </cell>
          <cell r="C822" t="str">
            <v>SIMPLES</v>
          </cell>
          <cell r="D822" t="str">
            <v>Bucha Da Bandeja Superior Dianteira Civic 1996 A 2000</v>
          </cell>
          <cell r="E822" t="str">
            <v>MOBENSANI</v>
          </cell>
        </row>
        <row r="823">
          <cell r="A823" t="str">
            <v>FTK11140-MB</v>
          </cell>
          <cell r="B823" t="str">
            <v>Bucha Bandeja</v>
          </cell>
          <cell r="C823" t="str">
            <v>SIMPLES</v>
          </cell>
          <cell r="D823" t="str">
            <v>Bucha Da Bandeja Superior Suspensão Dianteira Blazer 96 A 11</v>
          </cell>
          <cell r="E823" t="str">
            <v>MOBENSANI</v>
          </cell>
        </row>
        <row r="824">
          <cell r="A824" t="str">
            <v>FTK1191-MB</v>
          </cell>
          <cell r="B824" t="str">
            <v>Bucha Bandeja</v>
          </cell>
          <cell r="C824" t="str">
            <v>SIMPLES</v>
          </cell>
          <cell r="D824" t="str">
            <v>Bucha Da Bandeja Suspensão Dianteira C14 C15 1982 A 1984</v>
          </cell>
          <cell r="E824" t="str">
            <v>MOBENSANI</v>
          </cell>
        </row>
        <row r="825">
          <cell r="A825" t="str">
            <v>FTK99325-MB</v>
          </cell>
          <cell r="B825" t="str">
            <v>Bucha Bandeja</v>
          </cell>
          <cell r="C825" t="str">
            <v>SIMPLES</v>
          </cell>
          <cell r="D825" t="str">
            <v>Bucha Da Bandeja Suspensão Dianteira Logan 2007 Em Diante</v>
          </cell>
          <cell r="E825" t="str">
            <v>MOBENSANI</v>
          </cell>
        </row>
        <row r="826">
          <cell r="A826" t="str">
            <v>FTK11224-MB</v>
          </cell>
          <cell r="B826" t="str">
            <v>Bucha Bandeja</v>
          </cell>
          <cell r="C826" t="str">
            <v>SIMPLES</v>
          </cell>
          <cell r="D826" t="str">
            <v>Bucha Dianteira Da Bandeja Dianteira Cobalt 2011 Em Diante</v>
          </cell>
          <cell r="E826" t="str">
            <v>MOBENSANI</v>
          </cell>
        </row>
        <row r="827">
          <cell r="A827" t="str">
            <v>FTK66029-MB</v>
          </cell>
          <cell r="B827" t="str">
            <v>Bucha Bandeja</v>
          </cell>
          <cell r="C827" t="str">
            <v>SIMPLES</v>
          </cell>
          <cell r="D827" t="str">
            <v>Bucha Dianteira Da Bandeja Dianteira Crv 2007 A 2012</v>
          </cell>
          <cell r="E827" t="str">
            <v>MOBENSANI</v>
          </cell>
        </row>
        <row r="828">
          <cell r="A828" t="str">
            <v>FTK2263-MB</v>
          </cell>
          <cell r="B828" t="str">
            <v>Bucha Bandeja</v>
          </cell>
          <cell r="C828" t="str">
            <v>SIMPLES</v>
          </cell>
          <cell r="D828" t="str">
            <v>Bucha Dianteira Da Bandeja Dianteira Fiesta 1996 A 2002</v>
          </cell>
          <cell r="E828" t="str">
            <v>MOBENSANI</v>
          </cell>
        </row>
        <row r="829">
          <cell r="A829" t="str">
            <v>FTK66000-MB</v>
          </cell>
          <cell r="B829" t="str">
            <v>Bucha Bandeja</v>
          </cell>
          <cell r="C829" t="str">
            <v>SIMPLES</v>
          </cell>
          <cell r="D829" t="str">
            <v>Bucha Dianteira Da Bandeja Dianteira Fit 2009 A 2014</v>
          </cell>
          <cell r="E829" t="str">
            <v>MOBENSANI</v>
          </cell>
        </row>
        <row r="830">
          <cell r="A830" t="str">
            <v>FTK99128-MB</v>
          </cell>
          <cell r="B830" t="str">
            <v>Bucha Bandeja</v>
          </cell>
          <cell r="C830" t="str">
            <v>SIMPLES</v>
          </cell>
          <cell r="D830" t="str">
            <v>Bucha Dianteira Da Bandeja Dianteira Fluence 2010 Em Diante</v>
          </cell>
          <cell r="E830" t="str">
            <v>MOBENSANI</v>
          </cell>
        </row>
        <row r="831">
          <cell r="A831" t="str">
            <v>FTK22204-MB</v>
          </cell>
          <cell r="B831" t="str">
            <v>Bucha Bandeja</v>
          </cell>
          <cell r="C831" t="str">
            <v>SIMPLES</v>
          </cell>
          <cell r="D831" t="str">
            <v>Bucha Dianteira Da Bandeja Dianteira Focus 2000 A 2009</v>
          </cell>
          <cell r="E831" t="str">
            <v>MOBENSANI</v>
          </cell>
        </row>
        <row r="832">
          <cell r="A832" t="str">
            <v>FTK99370-MB</v>
          </cell>
          <cell r="B832" t="str">
            <v>Bucha Bandeja</v>
          </cell>
          <cell r="C832" t="str">
            <v>SIMPLES</v>
          </cell>
          <cell r="D832" t="str">
            <v>Bucha Dianteira Da Bandeja Dianteira Kwid 2017 Em Diante</v>
          </cell>
          <cell r="E832" t="str">
            <v>MOBENSANI</v>
          </cell>
        </row>
        <row r="833">
          <cell r="A833" t="str">
            <v>FTK99104-MB</v>
          </cell>
          <cell r="B833" t="str">
            <v>Bucha Bandeja</v>
          </cell>
          <cell r="C833" t="str">
            <v>SIMPLES</v>
          </cell>
          <cell r="D833" t="str">
            <v>Bucha Dianteira Da Bandeja Dianteira Megane 2007 Em Diante</v>
          </cell>
          <cell r="E833" t="str">
            <v>MOBENSANI</v>
          </cell>
        </row>
        <row r="834">
          <cell r="A834" t="str">
            <v>FTK3395-MB</v>
          </cell>
          <cell r="B834" t="str">
            <v>Bucha Bandeja</v>
          </cell>
          <cell r="C834" t="str">
            <v>SIMPLES</v>
          </cell>
          <cell r="D834" t="str">
            <v>Bucha Dianteira Da Bandeja Dianteira New Fiesta 2010 Diante</v>
          </cell>
          <cell r="E834" t="str">
            <v>MOBENSANI</v>
          </cell>
        </row>
        <row r="835">
          <cell r="A835" t="str">
            <v>FTK11018-MB</v>
          </cell>
          <cell r="B835" t="str">
            <v>Bucha Bandeja</v>
          </cell>
          <cell r="C835" t="str">
            <v>SIMPLES</v>
          </cell>
          <cell r="D835" t="str">
            <v>Bucha Dianteira Da Bandeja Dianteira Pajero Sport 03 Diante</v>
          </cell>
          <cell r="E835" t="str">
            <v>MOBENSANI</v>
          </cell>
        </row>
        <row r="836">
          <cell r="A836" t="str">
            <v>FTK77015-MB</v>
          </cell>
          <cell r="B836" t="str">
            <v>Bucha Bandeja</v>
          </cell>
          <cell r="C836" t="str">
            <v>SIMPLES</v>
          </cell>
          <cell r="D836" t="str">
            <v>Bucha Dianteira Da Bandeja Dianteira Sentra 2014 Em Diante</v>
          </cell>
          <cell r="E836" t="str">
            <v>MOBENSANI</v>
          </cell>
        </row>
        <row r="837">
          <cell r="A837" t="str">
            <v>FTK4476-MB</v>
          </cell>
          <cell r="B837" t="str">
            <v>Bucha Bandeja</v>
          </cell>
          <cell r="C837" t="str">
            <v>SIMPLES</v>
          </cell>
          <cell r="D837" t="str">
            <v>Bucha Dianteira Da Bandeja Dianteira Stilo 2002 A 2010</v>
          </cell>
          <cell r="E837" t="str">
            <v>MOBENSANI</v>
          </cell>
        </row>
        <row r="838">
          <cell r="A838" t="str">
            <v>FTK7739-MB</v>
          </cell>
          <cell r="B838" t="str">
            <v>Bucha Bandeja</v>
          </cell>
          <cell r="C838" t="str">
            <v>SIMPLES</v>
          </cell>
          <cell r="D838" t="str">
            <v>Bucha Traseira Da Bandeja Dianteira Corolla 1997 A 2002</v>
          </cell>
          <cell r="E838" t="str">
            <v>MOBENSANI</v>
          </cell>
        </row>
        <row r="839">
          <cell r="A839" t="str">
            <v>FTK7741-MB</v>
          </cell>
          <cell r="B839" t="str">
            <v>Bucha Bandeja</v>
          </cell>
          <cell r="C839" t="str">
            <v>SIMPLES</v>
          </cell>
          <cell r="D839" t="str">
            <v>Bucha Traseira Da Bandeja Dianteira Corolla 2003 Em Diante</v>
          </cell>
          <cell r="E839" t="str">
            <v>MOBENSANI</v>
          </cell>
        </row>
        <row r="840">
          <cell r="A840" t="str">
            <v>FTK11204-MB</v>
          </cell>
          <cell r="B840" t="str">
            <v>Bucha Bandeja</v>
          </cell>
          <cell r="C840" t="str">
            <v>SIMPLES</v>
          </cell>
          <cell r="D840" t="str">
            <v>Bucha Traseira Da Bandeja Dianteira Corsa 2002 A 2012</v>
          </cell>
          <cell r="E840" t="str">
            <v>MOBENSANI</v>
          </cell>
        </row>
        <row r="841">
          <cell r="A841" t="str">
            <v>FTK22208-MB</v>
          </cell>
          <cell r="B841" t="str">
            <v>Bucha Bandeja</v>
          </cell>
          <cell r="C841" t="str">
            <v>SIMPLES</v>
          </cell>
          <cell r="D841" t="str">
            <v>Bucha Traseira Da Bandeja Dianteira Courier 1996 A 2013</v>
          </cell>
          <cell r="E841" t="str">
            <v>MOBENSANI</v>
          </cell>
        </row>
        <row r="842">
          <cell r="A842" t="str">
            <v>FTK66039-MB</v>
          </cell>
          <cell r="B842" t="str">
            <v>Bucha Bandeja</v>
          </cell>
          <cell r="C842" t="str">
            <v>SIMPLES</v>
          </cell>
          <cell r="D842" t="str">
            <v>Bucha Traseira Da Bandeja Dianteira Crv 2007 A 2012</v>
          </cell>
          <cell r="E842" t="str">
            <v>MOBENSANI</v>
          </cell>
        </row>
        <row r="843">
          <cell r="A843" t="str">
            <v>FTK99129-MB</v>
          </cell>
          <cell r="B843" t="str">
            <v>Bucha Bandeja</v>
          </cell>
          <cell r="C843" t="str">
            <v>SIMPLES</v>
          </cell>
          <cell r="D843" t="str">
            <v>Bucha Traseira Da Bandeja Dianteira Fluence 2010 Em Diante</v>
          </cell>
          <cell r="E843" t="str">
            <v>MOBENSANI</v>
          </cell>
        </row>
        <row r="844">
          <cell r="A844" t="str">
            <v>FTK99371-MB</v>
          </cell>
          <cell r="B844" t="str">
            <v>Bucha Bandeja</v>
          </cell>
          <cell r="C844" t="str">
            <v>SIMPLES</v>
          </cell>
          <cell r="D844" t="str">
            <v>Bucha Traseira Da Bandeja Dianteira Kwid 2017 Em Diante</v>
          </cell>
          <cell r="E844" t="str">
            <v>MOBENSANI</v>
          </cell>
        </row>
        <row r="845">
          <cell r="A845" t="str">
            <v>FTK11001-MB</v>
          </cell>
          <cell r="B845" t="str">
            <v>Bucha Bandeja</v>
          </cell>
          <cell r="C845" t="str">
            <v>SIMPLES</v>
          </cell>
          <cell r="D845" t="str">
            <v>Bucha Traseira Da Bandeja Dianteira L200 4x4 1995 A 2006</v>
          </cell>
          <cell r="E845" t="str">
            <v>MOBENSANI</v>
          </cell>
        </row>
        <row r="846">
          <cell r="A846" t="str">
            <v>FTK11225-MB</v>
          </cell>
          <cell r="B846" t="str">
            <v>Bucha Bandeja</v>
          </cell>
          <cell r="C846" t="str">
            <v>SIMPLES</v>
          </cell>
          <cell r="D846" t="str">
            <v>Bucha Traseira Da Bandeja Dianteira Prisma 2013 Em Diante</v>
          </cell>
          <cell r="E846" t="str">
            <v>MOBENSANI</v>
          </cell>
        </row>
        <row r="847">
          <cell r="A847" t="str">
            <v>FTK44406-MB</v>
          </cell>
          <cell r="B847" t="str">
            <v>Bucha Bandeja</v>
          </cell>
          <cell r="C847" t="str">
            <v>SIMPLES</v>
          </cell>
          <cell r="D847" t="str">
            <v>Bucha Traseira Da Bandeja Dianteira Punto 2008 A 2018</v>
          </cell>
          <cell r="E847" t="str">
            <v>MOBENSANI</v>
          </cell>
        </row>
        <row r="848">
          <cell r="A848" t="str">
            <v>FTK99103-MB</v>
          </cell>
          <cell r="B848" t="str">
            <v>Bucha Bandeja</v>
          </cell>
          <cell r="C848" t="str">
            <v>SIMPLES</v>
          </cell>
          <cell r="D848" t="str">
            <v>Bucha Traseira Da Bandeja Dianteira Scenic 2007 Em Diante</v>
          </cell>
          <cell r="E848" t="str">
            <v>MOBENSANI</v>
          </cell>
        </row>
        <row r="849">
          <cell r="A849" t="str">
            <v>FTK77014-MB</v>
          </cell>
          <cell r="B849" t="str">
            <v>Bucha Bandeja</v>
          </cell>
          <cell r="C849" t="str">
            <v>SIMPLES</v>
          </cell>
          <cell r="D849" t="str">
            <v>Bucha Traseira Da Bandeja Dianteira Sentra 2008 Em Diante</v>
          </cell>
          <cell r="E849" t="str">
            <v>MOBENSANI</v>
          </cell>
        </row>
        <row r="850">
          <cell r="A850" t="str">
            <v>FTK99347-MB</v>
          </cell>
          <cell r="B850" t="str">
            <v>Bucha Bandeja</v>
          </cell>
          <cell r="C850" t="str">
            <v>SIMPLES</v>
          </cell>
          <cell r="D850" t="str">
            <v>Bucha Traseira Da Bandeja Dianteira Sportage 2011 Em Diante</v>
          </cell>
          <cell r="E850" t="str">
            <v>MOBENSANI</v>
          </cell>
        </row>
        <row r="851">
          <cell r="A851" t="str">
            <v>FTK4477-MB</v>
          </cell>
          <cell r="B851" t="str">
            <v>Bucha Bandeja</v>
          </cell>
          <cell r="C851" t="str">
            <v>SIMPLES</v>
          </cell>
          <cell r="D851" t="str">
            <v>Bucha Traseira Da Bandeja Dianteira Stilo 2002 A 2010</v>
          </cell>
          <cell r="E851" t="str">
            <v>MOBENSANI</v>
          </cell>
        </row>
        <row r="852">
          <cell r="A852" t="str">
            <v>FTK66001-MB</v>
          </cell>
          <cell r="B852" t="str">
            <v>Bucha Bandeja</v>
          </cell>
          <cell r="C852" t="str">
            <v>SIMPLES</v>
          </cell>
          <cell r="D852" t="str">
            <v>Bucha Traseira Da Bandeja Suspensão Dianteira Fit 2009 A 14</v>
          </cell>
          <cell r="E852" t="str">
            <v>MOBENSANI</v>
          </cell>
        </row>
        <row r="853">
          <cell r="A853" t="str">
            <v>KITFTK66029/39-MB</v>
          </cell>
          <cell r="B853" t="str">
            <v>Bucha Bandeja</v>
          </cell>
          <cell r="C853" t="str">
            <v>KIT</v>
          </cell>
          <cell r="D853" t="str">
            <v>Kit 4 Buchas Da Bandeja Dianteira Crv 2007 A 2012</v>
          </cell>
          <cell r="E853" t="str">
            <v>MOBENSANI</v>
          </cell>
        </row>
        <row r="854">
          <cell r="A854" t="str">
            <v>KITFTK99370/71-MB</v>
          </cell>
          <cell r="B854" t="str">
            <v>Bucha Bandeja</v>
          </cell>
          <cell r="C854" t="str">
            <v>KIT</v>
          </cell>
          <cell r="D854" t="str">
            <v>Kit 4 Buchas Da Bandeja Dianteira Kwid 2017 Em Diante</v>
          </cell>
          <cell r="E854" t="str">
            <v>MOBENSANI</v>
          </cell>
        </row>
        <row r="855">
          <cell r="A855" t="str">
            <v>KITFTK11019-MB</v>
          </cell>
          <cell r="B855" t="str">
            <v>Bucha Bandeja</v>
          </cell>
          <cell r="C855" t="str">
            <v>KIT</v>
          </cell>
          <cell r="D855" t="str">
            <v>Kit 4 Buchas Da Bandeja Dianteira L200 Sport 2003 Diante</v>
          </cell>
          <cell r="E855" t="str">
            <v>MOBENSANI</v>
          </cell>
        </row>
        <row r="856">
          <cell r="A856" t="str">
            <v>KITFTK11001/11018-MB</v>
          </cell>
          <cell r="B856" t="str">
            <v>Bucha Bandeja</v>
          </cell>
          <cell r="C856" t="str">
            <v>KIT</v>
          </cell>
          <cell r="D856" t="str">
            <v>Kit 4 Buchas Da Bandeja Dianteira L200 Sport 2003 Em Diante</v>
          </cell>
          <cell r="E856" t="str">
            <v>MOBENSANI</v>
          </cell>
        </row>
        <row r="857">
          <cell r="A857" t="str">
            <v>KITFTK99103/04-MB</v>
          </cell>
          <cell r="B857" t="str">
            <v>Bucha Bandeja</v>
          </cell>
          <cell r="C857" t="str">
            <v>KIT</v>
          </cell>
          <cell r="D857" t="str">
            <v>Kit 4 Buchas Da Bandeja Dianteira Scenic 2007 Em Diante</v>
          </cell>
          <cell r="E857" t="str">
            <v>MOBENSANI</v>
          </cell>
        </row>
        <row r="858">
          <cell r="A858" t="str">
            <v>KITFTK7739/40-MB</v>
          </cell>
          <cell r="B858" t="str">
            <v>Bucha Bandeja</v>
          </cell>
          <cell r="C858" t="str">
            <v>KIT</v>
          </cell>
          <cell r="D858" t="str">
            <v>Kit Bucha Bandeja Dianteira Corolla 1997 A 2002</v>
          </cell>
          <cell r="E858" t="str">
            <v>MOBENSANI</v>
          </cell>
        </row>
        <row r="859">
          <cell r="A859" t="str">
            <v>KITFTK11203A/04-MB</v>
          </cell>
          <cell r="B859" t="str">
            <v>Bucha Bandeja</v>
          </cell>
          <cell r="C859" t="str">
            <v>KIT</v>
          </cell>
          <cell r="D859" t="str">
            <v>Kit Bucha Bandeja Suspensão Dianteira Corsa 2002 A 2013</v>
          </cell>
          <cell r="E859" t="str">
            <v>MOBENSANI</v>
          </cell>
          <cell r="G859">
            <v>99.74</v>
          </cell>
        </row>
        <row r="860">
          <cell r="A860" t="str">
            <v>KITFTK33028-MB</v>
          </cell>
          <cell r="B860" t="str">
            <v>Bucha Bandeja</v>
          </cell>
          <cell r="C860" t="str">
            <v>KIT</v>
          </cell>
          <cell r="D860" t="str">
            <v>Kit Bucha Central Da Bandeja Inferior Amarok 2010 Em Diante</v>
          </cell>
          <cell r="E860" t="str">
            <v>MOBENSANI</v>
          </cell>
        </row>
        <row r="861">
          <cell r="A861" t="str">
            <v>KITFTK66000/01MB</v>
          </cell>
          <cell r="B861" t="str">
            <v>Bucha Bandeja</v>
          </cell>
          <cell r="C861" t="str">
            <v>KIT</v>
          </cell>
          <cell r="D861" t="str">
            <v>Kit Bucha Da Bandeja Dianteira City 2010 A 2014</v>
          </cell>
          <cell r="E861" t="str">
            <v>MOBENSANI</v>
          </cell>
        </row>
        <row r="862">
          <cell r="A862" t="str">
            <v>KITFTK7741/42-MB</v>
          </cell>
          <cell r="B862" t="str">
            <v>Bucha Bandeja</v>
          </cell>
          <cell r="C862" t="str">
            <v>KIT</v>
          </cell>
          <cell r="D862" t="str">
            <v>Kit Bucha Da Bandeja Dianteira Corolla 2003 Em Diante</v>
          </cell>
          <cell r="E862" t="str">
            <v>MOBENSANI</v>
          </cell>
        </row>
        <row r="863">
          <cell r="A863" t="str">
            <v>KITFTK22208/2263-MB</v>
          </cell>
          <cell r="B863" t="str">
            <v>Bucha Bandeja</v>
          </cell>
          <cell r="C863" t="str">
            <v>KIT</v>
          </cell>
          <cell r="D863" t="str">
            <v>Kit Bucha Da Bandeja Dianteira Courier 1997 A 2002</v>
          </cell>
          <cell r="E863" t="str">
            <v>MOBENSANI</v>
          </cell>
        </row>
        <row r="864">
          <cell r="A864" t="str">
            <v>KITFTK99128/29-MB</v>
          </cell>
          <cell r="B864" t="str">
            <v>Bucha Bandeja</v>
          </cell>
          <cell r="C864" t="str">
            <v>KIT</v>
          </cell>
          <cell r="D864" t="str">
            <v>Kit Bucha Da Bandeja Dianteira Fluence 2010 Em Diante</v>
          </cell>
          <cell r="E864" t="str">
            <v>MOBENSANI</v>
          </cell>
        </row>
        <row r="865">
          <cell r="A865" t="str">
            <v>KITFTK99325-MB</v>
          </cell>
          <cell r="B865" t="str">
            <v>Bucha Bandeja</v>
          </cell>
          <cell r="C865" t="str">
            <v>KIT</v>
          </cell>
          <cell r="D865" t="str">
            <v>Kit Bucha Da Bandeja Dianteira Logan 2007 Em Diante</v>
          </cell>
          <cell r="E865" t="str">
            <v>MOBENSANI</v>
          </cell>
        </row>
        <row r="866">
          <cell r="A866" t="str">
            <v>KITFTK11224/25-MB</v>
          </cell>
          <cell r="B866" t="str">
            <v>Bucha Bandeja</v>
          </cell>
          <cell r="C866" t="str">
            <v>KIT</v>
          </cell>
          <cell r="D866" t="str">
            <v>Kit Bucha Da Bandeja Dianteira Prisma 2013 Em Diante</v>
          </cell>
          <cell r="E866" t="str">
            <v>MOBENSANI</v>
          </cell>
        </row>
        <row r="867">
          <cell r="A867" t="str">
            <v>KITFTK4476/44406-MB</v>
          </cell>
          <cell r="B867" t="str">
            <v>Bucha Bandeja</v>
          </cell>
          <cell r="C867" t="str">
            <v>KIT</v>
          </cell>
          <cell r="D867" t="str">
            <v>Kit Bucha Da Bandeja Dianteira Punto 2008 A 2018</v>
          </cell>
          <cell r="E867" t="str">
            <v>MOBENSANI</v>
          </cell>
        </row>
        <row r="868">
          <cell r="A868" t="str">
            <v>KITFTK77014/15-MB</v>
          </cell>
          <cell r="B868" t="str">
            <v>Bucha Bandeja</v>
          </cell>
          <cell r="C868" t="str">
            <v>KIT</v>
          </cell>
          <cell r="D868" t="str">
            <v>Kit Bucha Da Bandeja Dianteira Sentra 2008 Em Diante</v>
          </cell>
          <cell r="E868" t="str">
            <v>MOBENSANI</v>
          </cell>
        </row>
        <row r="869">
          <cell r="A869" t="str">
            <v>KITFTK4476/77-MB</v>
          </cell>
          <cell r="B869" t="str">
            <v>Bucha Bandeja</v>
          </cell>
          <cell r="C869" t="str">
            <v>KIT</v>
          </cell>
          <cell r="D869" t="str">
            <v>Kit Bucha Da Bandeja Dianteira Stilo 2002 A 2010</v>
          </cell>
          <cell r="E869" t="str">
            <v>MOBENSANI</v>
          </cell>
        </row>
        <row r="870">
          <cell r="A870" t="str">
            <v>KITFTK33029-MB</v>
          </cell>
          <cell r="B870" t="str">
            <v>Bucha Bandeja</v>
          </cell>
          <cell r="C870" t="str">
            <v>KIT</v>
          </cell>
          <cell r="D870" t="str">
            <v>Kit Bucha Da Bandeja Superior Amarok 2010 Em Diante</v>
          </cell>
          <cell r="E870" t="str">
            <v>MOBENSANI</v>
          </cell>
        </row>
        <row r="871">
          <cell r="A871" t="str">
            <v>KITFTK99171-MB</v>
          </cell>
          <cell r="B871" t="str">
            <v>Bucha Bandeja</v>
          </cell>
          <cell r="C871" t="str">
            <v>KIT</v>
          </cell>
          <cell r="D871" t="str">
            <v>Kit Bucha Da Bandeja Superior Dianteira Civic 1992 A 1995</v>
          </cell>
          <cell r="E871" t="str">
            <v>MOBENSANI</v>
          </cell>
        </row>
        <row r="872">
          <cell r="A872" t="str">
            <v>KITFTK11140-MB</v>
          </cell>
          <cell r="B872" t="str">
            <v>Bucha Bandeja</v>
          </cell>
          <cell r="C872" t="str">
            <v>KIT</v>
          </cell>
          <cell r="D872" t="str">
            <v>Kit Bucha Da Bandeja Superior Dianteira S10 1995 A 2011</v>
          </cell>
          <cell r="E872" t="str">
            <v>MOBENSANI</v>
          </cell>
        </row>
        <row r="873">
          <cell r="A873" t="str">
            <v>KITFTK11001-MB</v>
          </cell>
          <cell r="B873" t="str">
            <v>Bucha Bandeja</v>
          </cell>
          <cell r="C873" t="str">
            <v>KIT</v>
          </cell>
          <cell r="D873" t="str">
            <v>Kit Bucha Traseira Bandeja Dianteira Pajero Sport 01 Diante</v>
          </cell>
          <cell r="E873" t="str">
            <v>MOBENSANI</v>
          </cell>
        </row>
        <row r="874">
          <cell r="A874" t="str">
            <v>KITFTK11203/04-MB</v>
          </cell>
          <cell r="B874" t="str">
            <v>Bucha Bandeja</v>
          </cell>
          <cell r="C874" t="str">
            <v>SIMPLES</v>
          </cell>
          <cell r="D874" t="str">
            <v>Kit Suporte Dianteiro Bucha Traseira Bandeja Montana 03 A 10</v>
          </cell>
          <cell r="E874" t="str">
            <v>MOBENSANI</v>
          </cell>
        </row>
        <row r="875">
          <cell r="A875" t="str">
            <v>PARFTK7739/40-MB</v>
          </cell>
          <cell r="B875" t="str">
            <v>Bucha Bandeja</v>
          </cell>
          <cell r="C875" t="str">
            <v>KIT</v>
          </cell>
          <cell r="D875" t="str">
            <v>Par Bucha Bandeja Dianteira Corolla 1997 A 2002</v>
          </cell>
          <cell r="E875" t="str">
            <v>MOBENSANI</v>
          </cell>
        </row>
        <row r="876">
          <cell r="A876" t="str">
            <v>PARFTK11203A/04-MB</v>
          </cell>
          <cell r="B876" t="str">
            <v>Bucha Bandeja</v>
          </cell>
          <cell r="C876" t="str">
            <v>KIT</v>
          </cell>
          <cell r="D876" t="str">
            <v>Par Bucha Bandeja Suspensão Dianteira Meriva 2002 A 2012</v>
          </cell>
          <cell r="E876" t="str">
            <v>MOBENSANI</v>
          </cell>
        </row>
        <row r="877">
          <cell r="A877" t="str">
            <v>PARFTK33028-MB</v>
          </cell>
          <cell r="B877" t="str">
            <v>Bucha Bandeja</v>
          </cell>
          <cell r="C877" t="str">
            <v>KIT</v>
          </cell>
          <cell r="D877" t="str">
            <v>Par Bucha Central Da Bandeja Inferior Amarok 2010 Em Diante</v>
          </cell>
          <cell r="E877" t="str">
            <v>MOBENSANI</v>
          </cell>
        </row>
        <row r="878">
          <cell r="A878" t="str">
            <v>PARFTK66000/01MB</v>
          </cell>
          <cell r="B878" t="str">
            <v>Bucha Bandeja</v>
          </cell>
          <cell r="C878" t="str">
            <v>KIT</v>
          </cell>
          <cell r="D878" t="str">
            <v>Par Bucha Da Bandeja Dianteira City 2010 A 2014</v>
          </cell>
          <cell r="E878" t="str">
            <v>MOBENSANI</v>
          </cell>
        </row>
        <row r="879">
          <cell r="A879" t="str">
            <v>PARFTK7741/42-MB</v>
          </cell>
          <cell r="B879" t="str">
            <v>Bucha Bandeja</v>
          </cell>
          <cell r="C879" t="str">
            <v>KIT</v>
          </cell>
          <cell r="D879" t="str">
            <v>Par Bucha Da Bandeja Dianteira Corolla 2003 Em Diante</v>
          </cell>
          <cell r="E879" t="str">
            <v>MOBENSANI</v>
          </cell>
        </row>
        <row r="880">
          <cell r="A880" t="str">
            <v>PARFTK22208/2263-MB</v>
          </cell>
          <cell r="B880" t="str">
            <v>Bucha Bandeja</v>
          </cell>
          <cell r="C880" t="str">
            <v>KIT</v>
          </cell>
          <cell r="D880" t="str">
            <v>Par Bucha Da Bandeja Dianteira Courier 1997 A 2002</v>
          </cell>
          <cell r="E880" t="str">
            <v>MOBENSANI</v>
          </cell>
        </row>
        <row r="881">
          <cell r="A881" t="str">
            <v>PARFTK66029/39-MB</v>
          </cell>
          <cell r="B881" t="str">
            <v>Bucha Bandeja</v>
          </cell>
          <cell r="C881" t="str">
            <v>KIT</v>
          </cell>
          <cell r="D881" t="str">
            <v>Par Bucha Da Bandeja Dianteira Crv 2007 A 2012</v>
          </cell>
          <cell r="E881" t="str">
            <v>MOBENSANI</v>
          </cell>
        </row>
        <row r="882">
          <cell r="A882" t="str">
            <v>PARFTK99128/29-MB</v>
          </cell>
          <cell r="B882" t="str">
            <v>Bucha Bandeja</v>
          </cell>
          <cell r="C882" t="str">
            <v>KIT</v>
          </cell>
          <cell r="D882" t="str">
            <v>Par Bucha Da Bandeja Dianteira Fluence 2010 Em Diante</v>
          </cell>
          <cell r="E882" t="str">
            <v>MOBENSANI</v>
          </cell>
        </row>
        <row r="883">
          <cell r="A883" t="str">
            <v>PARFTK99370/71-MB</v>
          </cell>
          <cell r="B883" t="str">
            <v>Bucha Bandeja</v>
          </cell>
          <cell r="C883" t="str">
            <v>KIT</v>
          </cell>
          <cell r="D883" t="str">
            <v>Par Bucha Da Bandeja Dianteira Kwid 2017 Em Diante</v>
          </cell>
          <cell r="E883" t="str">
            <v>MOBENSANI</v>
          </cell>
        </row>
        <row r="884">
          <cell r="A884" t="str">
            <v>PARFTK11019-MB</v>
          </cell>
          <cell r="B884" t="str">
            <v>Bucha Bandeja</v>
          </cell>
          <cell r="C884" t="str">
            <v>KIT</v>
          </cell>
          <cell r="D884" t="str">
            <v>Par Bucha Da Bandeja Dianteira L200 Sport 2003 Diante</v>
          </cell>
          <cell r="E884" t="str">
            <v>MOBENSANI</v>
          </cell>
        </row>
        <row r="885">
          <cell r="A885" t="str">
            <v>PARFTK4476/44406-MB</v>
          </cell>
          <cell r="B885" t="str">
            <v>Bucha Bandeja</v>
          </cell>
          <cell r="C885" t="str">
            <v>KIT</v>
          </cell>
          <cell r="D885" t="str">
            <v>Par Bucha Da Bandeja Dianteira Linea 2008 A 2017</v>
          </cell>
          <cell r="E885" t="str">
            <v>MOBENSANI</v>
          </cell>
        </row>
        <row r="886">
          <cell r="A886" t="str">
            <v>PARFTK77014/15-MB</v>
          </cell>
          <cell r="B886" t="str">
            <v>Bucha Bandeja</v>
          </cell>
          <cell r="C886" t="str">
            <v>KIT</v>
          </cell>
          <cell r="D886" t="str">
            <v>Par Bucha Da Bandeja Dianteira Livina 2010 A 2014</v>
          </cell>
          <cell r="E886" t="str">
            <v>MOBENSANI</v>
          </cell>
        </row>
        <row r="887">
          <cell r="A887" t="str">
            <v>PARFTK99103/04-MB</v>
          </cell>
          <cell r="B887" t="str">
            <v>Bucha Bandeja</v>
          </cell>
          <cell r="C887" t="str">
            <v>KIT</v>
          </cell>
          <cell r="D887" t="str">
            <v>Par Bucha Da Bandeja Dianteira Megane 2007 Em Diante</v>
          </cell>
          <cell r="E887" t="str">
            <v>MOBENSANI</v>
          </cell>
        </row>
        <row r="888">
          <cell r="A888" t="str">
            <v>PARFTK11028-MB</v>
          </cell>
          <cell r="B888" t="str">
            <v>Bucha Bandeja</v>
          </cell>
          <cell r="C888" t="str">
            <v>KIT</v>
          </cell>
          <cell r="D888" t="str">
            <v>Par Bucha Da Bandeja Dianteira Pajero Io 2002 Em Diante</v>
          </cell>
          <cell r="E888" t="str">
            <v>MOBENSANI</v>
          </cell>
        </row>
        <row r="889">
          <cell r="A889" t="str">
            <v>PARFTK11001/11018-MB</v>
          </cell>
          <cell r="B889" t="str">
            <v>Bucha Bandeja</v>
          </cell>
          <cell r="C889" t="str">
            <v>KIT</v>
          </cell>
          <cell r="D889" t="str">
            <v>Par Bucha Da Bandeja Dianteira Pajero Sport 2001 Em Diante</v>
          </cell>
          <cell r="E889" t="str">
            <v>MOBENSANI</v>
          </cell>
        </row>
        <row r="890">
          <cell r="A890" t="str">
            <v>PARFTK99325-MB</v>
          </cell>
          <cell r="B890" t="str">
            <v>Bucha Bandeja</v>
          </cell>
          <cell r="C890" t="str">
            <v>KIT</v>
          </cell>
          <cell r="D890" t="str">
            <v>Par Bucha Da Bandeja Dianteira Sandero 2007 Em Diante</v>
          </cell>
          <cell r="E890" t="str">
            <v>MOBENSANI</v>
          </cell>
        </row>
        <row r="891">
          <cell r="A891" t="str">
            <v>PARFTK11224/25-MB</v>
          </cell>
          <cell r="B891" t="str">
            <v>Bucha Bandeja</v>
          </cell>
          <cell r="C891" t="str">
            <v>KIT</v>
          </cell>
          <cell r="D891" t="str">
            <v>Par Bucha Da Bandeja Dianteira Spin 2013 Em Diante</v>
          </cell>
          <cell r="E891" t="str">
            <v>MOBENSANI</v>
          </cell>
        </row>
        <row r="892">
          <cell r="A892" t="str">
            <v>PARFTK4476/77-MB</v>
          </cell>
          <cell r="B892" t="str">
            <v>Bucha Bandeja</v>
          </cell>
          <cell r="C892" t="str">
            <v>KIT</v>
          </cell>
          <cell r="D892" t="str">
            <v>Par Bucha Da Bandeja Dianteira Stilo 2002 A 2010</v>
          </cell>
          <cell r="E892" t="str">
            <v>MOBENSANI</v>
          </cell>
        </row>
        <row r="893">
          <cell r="A893" t="str">
            <v>PARFTK33029-MB</v>
          </cell>
          <cell r="B893" t="str">
            <v>Bucha Bandeja</v>
          </cell>
          <cell r="C893" t="str">
            <v>KIT</v>
          </cell>
          <cell r="D893" t="str">
            <v>Par Bucha Da Bandeja Superior Amarok 2010 Em Diante</v>
          </cell>
          <cell r="E893" t="str">
            <v>MOBENSANI</v>
          </cell>
        </row>
        <row r="894">
          <cell r="A894" t="str">
            <v>PARFTK11140-MB</v>
          </cell>
          <cell r="B894" t="str">
            <v>Bucha Bandeja</v>
          </cell>
          <cell r="C894" t="str">
            <v>KIT</v>
          </cell>
          <cell r="D894" t="str">
            <v>Par Bucha Da Bandeja Superior Dianteira Blazer 1996 A 2011</v>
          </cell>
          <cell r="E894" t="str">
            <v>MOBENSANI</v>
          </cell>
        </row>
        <row r="895">
          <cell r="A895" t="str">
            <v>PARFTK99171-MB</v>
          </cell>
          <cell r="B895" t="str">
            <v>Bucha Bandeja</v>
          </cell>
          <cell r="C895" t="str">
            <v>KIT</v>
          </cell>
          <cell r="D895" t="str">
            <v>Par Bucha Da Bandeja Superior Dianteira Civic 1992 A 1995</v>
          </cell>
          <cell r="E895" t="str">
            <v>MOBENSANI</v>
          </cell>
        </row>
        <row r="896">
          <cell r="A896" t="str">
            <v>PARFTK99140-MB</v>
          </cell>
          <cell r="B896" t="str">
            <v>Bucha Bandeja</v>
          </cell>
          <cell r="C896" t="str">
            <v>KIT</v>
          </cell>
          <cell r="D896" t="str">
            <v>Par Bucha Da Bandeja Superior Dianteira Civic 1996 A 2000</v>
          </cell>
          <cell r="E896" t="str">
            <v>MOBENSANI</v>
          </cell>
        </row>
        <row r="897">
          <cell r="A897" t="str">
            <v>PARFTK11001-MB</v>
          </cell>
          <cell r="B897" t="str">
            <v>Bucha Bandeja</v>
          </cell>
          <cell r="C897" t="str">
            <v>KIT</v>
          </cell>
          <cell r="D897" t="str">
            <v>Par Bucha Traseira Da Bandeja Dianteira L200 Sport 03</v>
          </cell>
          <cell r="E897" t="str">
            <v>MOBENSANI</v>
          </cell>
        </row>
        <row r="898">
          <cell r="A898" t="str">
            <v>FTK11203A-MB</v>
          </cell>
          <cell r="B898" t="str">
            <v>Bucha Bandeja</v>
          </cell>
          <cell r="C898" t="str">
            <v>SIMPLES</v>
          </cell>
          <cell r="D898" t="str">
            <v>Refil Bucha Dianteira Da Bandeja Dianteira Meriva 2002 A 12</v>
          </cell>
          <cell r="E898" t="str">
            <v>MOBENSANI</v>
          </cell>
        </row>
        <row r="899">
          <cell r="A899" t="str">
            <v>FTK11203-MB</v>
          </cell>
          <cell r="B899" t="str">
            <v>Bucha Bandeja</v>
          </cell>
          <cell r="C899" t="str">
            <v>SIMPLES</v>
          </cell>
          <cell r="D899" t="str">
            <v>Suporte Dianteiro Da Bandeja Dianteira Meriva 2002 A 2014</v>
          </cell>
          <cell r="E899" t="str">
            <v>MOBENSANI</v>
          </cell>
        </row>
        <row r="900">
          <cell r="A900" t="str">
            <v>PARFTK11203/04-MB</v>
          </cell>
          <cell r="B900" t="str">
            <v>Bucha Bandeja</v>
          </cell>
          <cell r="C900" t="str">
            <v>SIMPLES</v>
          </cell>
          <cell r="D900" t="str">
            <v>Suporte Dianteiro E Bucha Traseira Bandeja Meriva 2002 A 13</v>
          </cell>
          <cell r="E900" t="str">
            <v>MOBENSANI</v>
          </cell>
        </row>
        <row r="901">
          <cell r="A901">
            <v>14097</v>
          </cell>
          <cell r="B901" t="str">
            <v>Pino de Freio</v>
          </cell>
          <cell r="C901" t="str">
            <v>SIMPLES</v>
          </cell>
          <cell r="D901" t="str">
            <v>Pino Reparo Da Dobradiça Porta Uno Mille Ld Le 2007</v>
          </cell>
          <cell r="E901" t="str">
            <v>MultiKit</v>
          </cell>
          <cell r="G901">
            <v>3</v>
          </cell>
        </row>
        <row r="902">
          <cell r="A902">
            <v>12152</v>
          </cell>
          <cell r="B902" t="str">
            <v>Pino de Porta</v>
          </cell>
          <cell r="C902" t="str">
            <v>SIMPLES</v>
          </cell>
          <cell r="D902" t="str">
            <v>Pino Buchas Da Dobradiça Porta Belina 1989</v>
          </cell>
          <cell r="E902" t="str">
            <v>MultiKit</v>
          </cell>
          <cell r="G902">
            <v>5.9</v>
          </cell>
        </row>
        <row r="903">
          <cell r="A903">
            <v>23129</v>
          </cell>
          <cell r="B903" t="str">
            <v>Pino de Freio</v>
          </cell>
          <cell r="C903" t="str">
            <v>SIMPLES</v>
          </cell>
          <cell r="D903" t="str">
            <v>Kit Pino Da Pinça De Freio Chevrolet S10 2012 Em Diante</v>
          </cell>
          <cell r="E903" t="str">
            <v>MultiKit</v>
          </cell>
          <cell r="G903">
            <v>7.9</v>
          </cell>
        </row>
        <row r="904">
          <cell r="A904">
            <v>23079</v>
          </cell>
          <cell r="B904" t="str">
            <v>Pino de Porta</v>
          </cell>
          <cell r="C904" t="str">
            <v>SIMPLES</v>
          </cell>
          <cell r="D904" t="str">
            <v>Pino Da Dobradiça Da Porta Blazer 1996 A 2011</v>
          </cell>
          <cell r="E904" t="str">
            <v>MultiKit</v>
          </cell>
          <cell r="G904">
            <v>7.9</v>
          </cell>
        </row>
        <row r="905">
          <cell r="A905" t="str">
            <v>2kits-12152</v>
          </cell>
          <cell r="B905" t="str">
            <v>Pino de Porta</v>
          </cell>
          <cell r="C905" t="str">
            <v>KIT</v>
          </cell>
          <cell r="D905" t="str">
            <v>2 Kits Pino Buchas Dobradiça Porta Belina 1989</v>
          </cell>
          <cell r="E905" t="str">
            <v>MultiKit</v>
          </cell>
          <cell r="G905">
            <v>11.8</v>
          </cell>
        </row>
        <row r="906">
          <cell r="A906" t="str">
            <v>Par-12152</v>
          </cell>
          <cell r="B906" t="str">
            <v>Pino de Porta</v>
          </cell>
          <cell r="C906" t="str">
            <v>KIT</v>
          </cell>
          <cell r="D906" t="str">
            <v>2 Kits Pino Buchas Dobradiça Porta Del Rey 1987</v>
          </cell>
          <cell r="E906" t="str">
            <v>MultiKit</v>
          </cell>
          <cell r="G906">
            <v>11.8</v>
          </cell>
        </row>
        <row r="907">
          <cell r="A907" t="str">
            <v>2 Kits 14097-14099</v>
          </cell>
          <cell r="B907" t="str">
            <v>Pino de Porta</v>
          </cell>
          <cell r="C907" t="str">
            <v>KIT</v>
          </cell>
          <cell r="D907" t="str">
            <v>2 Kits Pino Dobradiça Porta Uno Mille 1985 A 2011</v>
          </cell>
          <cell r="E907" t="str">
            <v>MultiKit</v>
          </cell>
          <cell r="G907">
            <v>12</v>
          </cell>
        </row>
        <row r="908">
          <cell r="A908">
            <v>23100</v>
          </cell>
          <cell r="B908" t="str">
            <v>Pino de Freio</v>
          </cell>
          <cell r="C908" t="str">
            <v>SIMPLES</v>
          </cell>
          <cell r="D908" t="str">
            <v>Pino Da Pinça De Freio Chevrolet S10 4x4</v>
          </cell>
          <cell r="E908" t="str">
            <v>MultiKit</v>
          </cell>
          <cell r="G908">
            <v>14.8</v>
          </cell>
        </row>
        <row r="909">
          <cell r="A909" t="str">
            <v>PAR-14097/99</v>
          </cell>
          <cell r="B909" t="str">
            <v>Pino de Porta</v>
          </cell>
          <cell r="C909" t="str">
            <v>KIT</v>
          </cell>
          <cell r="D909" t="str">
            <v>2 Kits Pino Dobradiça Porta Prêmio 1985 A 1995</v>
          </cell>
          <cell r="E909" t="str">
            <v>MultiKit</v>
          </cell>
          <cell r="G909">
            <v>15.2</v>
          </cell>
        </row>
        <row r="910">
          <cell r="A910" t="str">
            <v>Par-23079</v>
          </cell>
          <cell r="B910" t="str">
            <v>Pino de Porta</v>
          </cell>
          <cell r="C910" t="str">
            <v>KIT</v>
          </cell>
          <cell r="D910" t="str">
            <v>Par De Pino Da Dobradiça Da Porta Blazer 1996 A 2011</v>
          </cell>
          <cell r="E910" t="str">
            <v>MultiKit</v>
          </cell>
          <cell r="G910">
            <v>15.8</v>
          </cell>
        </row>
        <row r="911">
          <cell r="A911">
            <v>14104</v>
          </cell>
          <cell r="B911" t="str">
            <v>Pino de Freio</v>
          </cell>
          <cell r="C911" t="str">
            <v>SIMPLES</v>
          </cell>
          <cell r="D911" t="str">
            <v xml:space="preserve">Kit Pino Guia Bucha Pinça Freio Vw Crossfox Fox Gol Saveiro </v>
          </cell>
          <cell r="E911" t="str">
            <v>MultiKit</v>
          </cell>
          <cell r="G911">
            <v>16</v>
          </cell>
        </row>
        <row r="912">
          <cell r="A912">
            <v>13125</v>
          </cell>
          <cell r="B912" t="str">
            <v>Pino de Freio</v>
          </cell>
          <cell r="C912" t="str">
            <v>SIMPLES</v>
          </cell>
          <cell r="D912" t="str">
            <v>Kit Guia Pinça De Freio Sonic Lt Flex 1.6man 2013</v>
          </cell>
          <cell r="E912" t="str">
            <v>MultiKit</v>
          </cell>
          <cell r="G912">
            <v>17.5</v>
          </cell>
        </row>
        <row r="913">
          <cell r="A913">
            <v>26048</v>
          </cell>
          <cell r="B913" t="str">
            <v>Pino de Freio</v>
          </cell>
          <cell r="C913" t="str">
            <v>SIMPLES</v>
          </cell>
          <cell r="D913" t="str">
            <v>Kit Pino Guia Pinça De Freio Diant 1lado L200 Sport 2004</v>
          </cell>
          <cell r="E913" t="str">
            <v>MultiKit</v>
          </cell>
          <cell r="G913">
            <v>17.8</v>
          </cell>
        </row>
        <row r="914">
          <cell r="A914">
            <v>28006</v>
          </cell>
          <cell r="B914" t="str">
            <v>Pino de Freio</v>
          </cell>
          <cell r="C914" t="str">
            <v>SIMPLES</v>
          </cell>
          <cell r="D914" t="str">
            <v>Reparo Pino Guia Pinça De Freio Dianteiro Nissan Versa</v>
          </cell>
          <cell r="E914" t="str">
            <v>MultiKit</v>
          </cell>
          <cell r="G914">
            <v>17.899999999999999</v>
          </cell>
        </row>
        <row r="915">
          <cell r="A915">
            <v>27020</v>
          </cell>
          <cell r="B915" t="str">
            <v>Pino de Freio</v>
          </cell>
          <cell r="C915" t="str">
            <v>SIMPLES</v>
          </cell>
          <cell r="D915" t="str">
            <v>Reparo Pino Guia Pinça De Freio Dianteiro Corolla 2003a2008</v>
          </cell>
          <cell r="E915" t="str">
            <v>MultiKit</v>
          </cell>
          <cell r="G915">
            <v>18.2</v>
          </cell>
        </row>
        <row r="916">
          <cell r="A916">
            <v>29037</v>
          </cell>
          <cell r="B916" t="str">
            <v>Pino de Freio</v>
          </cell>
          <cell r="C916" t="str">
            <v>SIMPLES</v>
          </cell>
          <cell r="D916" t="str">
            <v>Kit Pino Da Pinça De Freio Hyundai Hr 2005 A 2018</v>
          </cell>
          <cell r="E916" t="str">
            <v>MultiKit</v>
          </cell>
          <cell r="G916">
            <v>18.399999999999999</v>
          </cell>
        </row>
        <row r="917">
          <cell r="A917">
            <v>26056</v>
          </cell>
          <cell r="B917" t="str">
            <v>Pino de Freio</v>
          </cell>
          <cell r="C917" t="str">
            <v>SIMPLES</v>
          </cell>
          <cell r="D917" t="str">
            <v>Kit Pino Guia Pinça Freio Pajero Tr4 2003 Em Diante</v>
          </cell>
          <cell r="E917" t="str">
            <v>MultiKit</v>
          </cell>
          <cell r="G917">
            <v>18.399999999999999</v>
          </cell>
        </row>
        <row r="918">
          <cell r="A918">
            <v>13121</v>
          </cell>
          <cell r="B918" t="str">
            <v>Pino de Freio</v>
          </cell>
          <cell r="C918" t="str">
            <v>SIMPLES</v>
          </cell>
          <cell r="D918" t="str">
            <v>Reparo Pino Guia Pinça De Freio Del Rey 1986 Até1991</v>
          </cell>
          <cell r="E918" t="str">
            <v>MultiKit</v>
          </cell>
          <cell r="G918">
            <v>19</v>
          </cell>
        </row>
        <row r="919">
          <cell r="A919">
            <v>13120</v>
          </cell>
          <cell r="B919" t="str">
            <v>Pino de Freio</v>
          </cell>
          <cell r="C919" t="str">
            <v>SIMPLES</v>
          </cell>
          <cell r="D919" t="str">
            <v>Kit Pino Deslizante Pinça De Freio Corsa 2003 Em Diante</v>
          </cell>
          <cell r="E919" t="str">
            <v>MultiKit</v>
          </cell>
          <cell r="G919">
            <v>19</v>
          </cell>
        </row>
        <row r="920">
          <cell r="A920" t="str">
            <v>4kit-12152</v>
          </cell>
          <cell r="B920" t="str">
            <v>Pino de Porta</v>
          </cell>
          <cell r="C920" t="str">
            <v>KIT</v>
          </cell>
          <cell r="D920" t="str">
            <v>4kits Pino Bucha Dobradiçaporta Corcel,delrey,pampa,belina</v>
          </cell>
          <cell r="E920" t="str">
            <v>MultiKit</v>
          </cell>
          <cell r="G920">
            <v>23.6</v>
          </cell>
        </row>
        <row r="921">
          <cell r="A921" t="str">
            <v>Par-23100</v>
          </cell>
          <cell r="B921" t="str">
            <v>Pino de Freio</v>
          </cell>
          <cell r="C921" t="str">
            <v>KIT</v>
          </cell>
          <cell r="D921" t="str">
            <v>Par De Pino Da Pinça De Freio Chevrolet S10 4x4</v>
          </cell>
          <cell r="E921" t="str">
            <v>MultiKit</v>
          </cell>
          <cell r="G921">
            <v>29.6</v>
          </cell>
        </row>
        <row r="922">
          <cell r="A922" t="str">
            <v>par-55123</v>
          </cell>
          <cell r="B922" t="str">
            <v>Pino de Freio</v>
          </cell>
          <cell r="C922" t="str">
            <v>KIT</v>
          </cell>
          <cell r="D922" t="str">
            <v>Par Cabo De Freio Brasília 1300 1500 1600</v>
          </cell>
          <cell r="E922" t="str">
            <v>MultiKit</v>
          </cell>
          <cell r="G922">
            <v>30</v>
          </cell>
        </row>
        <row r="923">
          <cell r="A923" t="str">
            <v>4Kits-14097/99</v>
          </cell>
          <cell r="B923" t="str">
            <v>Pino de Porta</v>
          </cell>
          <cell r="C923" t="str">
            <v>KIT</v>
          </cell>
          <cell r="D923" t="str">
            <v>4 Kits Pino Dobradiça Porta  Ld Le Prêmio 1989 1990</v>
          </cell>
          <cell r="E923" t="str">
            <v>MultiKit</v>
          </cell>
          <cell r="G923">
            <v>30.4</v>
          </cell>
        </row>
        <row r="924">
          <cell r="A924" t="str">
            <v>Kit-23079</v>
          </cell>
          <cell r="B924" t="str">
            <v>Pino de Porta</v>
          </cell>
          <cell r="C924" t="str">
            <v>KIT</v>
          </cell>
          <cell r="D924" t="str">
            <v>4 Pinos Da Dobradiça Da Porta S10 1995 A 2012</v>
          </cell>
          <cell r="E924" t="str">
            <v>MultiKit</v>
          </cell>
          <cell r="G924">
            <v>31.6</v>
          </cell>
        </row>
        <row r="925">
          <cell r="A925" t="str">
            <v>Par-14104</v>
          </cell>
          <cell r="B925" t="str">
            <v>Pino de Freio</v>
          </cell>
          <cell r="C925" t="str">
            <v>KIT</v>
          </cell>
          <cell r="D925" t="str">
            <v>Par Kit Pino Guia Bucha Pinça Freio Fiat Linea 2009 Até 2016</v>
          </cell>
          <cell r="E925" t="str">
            <v>MultiKit</v>
          </cell>
          <cell r="G925">
            <v>32</v>
          </cell>
        </row>
        <row r="926">
          <cell r="A926" t="str">
            <v>par-13125</v>
          </cell>
          <cell r="B926" t="str">
            <v>Pino de Freio</v>
          </cell>
          <cell r="C926" t="str">
            <v>KIT</v>
          </cell>
          <cell r="D926" t="str">
            <v>Par Pinoguia Pinça De Freio Sonic 1.6flex 2015</v>
          </cell>
          <cell r="E926" t="str">
            <v>MultiKit</v>
          </cell>
          <cell r="G926">
            <v>35</v>
          </cell>
        </row>
        <row r="927">
          <cell r="A927" t="str">
            <v>par-26048</v>
          </cell>
          <cell r="B927" t="str">
            <v>Pino de Freio</v>
          </cell>
          <cell r="C927" t="str">
            <v>KIT</v>
          </cell>
          <cell r="D927" t="str">
            <v>Kit Pino Guia Pinça De Freio Diant (2lados) L200 2003</v>
          </cell>
          <cell r="E927" t="str">
            <v>MultiKit</v>
          </cell>
          <cell r="G927">
            <v>35.6</v>
          </cell>
        </row>
        <row r="928">
          <cell r="A928" t="str">
            <v>Par 28006</v>
          </cell>
          <cell r="B928" t="str">
            <v>Pino de Freio</v>
          </cell>
          <cell r="C928" t="str">
            <v>KIT</v>
          </cell>
          <cell r="D928" t="str">
            <v>Par Reparo Pino Guia Pinça De Freio Dianteiro Nissan March</v>
          </cell>
          <cell r="E928" t="str">
            <v>MultiKit</v>
          </cell>
          <cell r="G928">
            <v>35.6</v>
          </cell>
        </row>
        <row r="929">
          <cell r="A929" t="str">
            <v>Par-23125</v>
          </cell>
          <cell r="B929" t="str">
            <v>Pino de Freio</v>
          </cell>
          <cell r="C929" t="str">
            <v>KIT</v>
          </cell>
          <cell r="D929" t="str">
            <v>Par Kit Pino Guia Pinça Freio Ranger 4x2 1997 A 2012</v>
          </cell>
          <cell r="E929" t="str">
            <v>MultiKit</v>
          </cell>
          <cell r="G929">
            <v>36.4</v>
          </cell>
        </row>
        <row r="930">
          <cell r="A930" t="str">
            <v>Par-23129</v>
          </cell>
          <cell r="B930" t="str">
            <v>Pino de Freio</v>
          </cell>
          <cell r="C930" t="str">
            <v>KIT</v>
          </cell>
          <cell r="D930" t="str">
            <v>Par Kit Pino Da Pinça De Freio Trailblazer 2013 Em Diante</v>
          </cell>
          <cell r="E930" t="str">
            <v>MultiKit</v>
          </cell>
          <cell r="G930">
            <v>36.799999999999997</v>
          </cell>
        </row>
        <row r="931">
          <cell r="A931" t="str">
            <v>Par-26056</v>
          </cell>
          <cell r="B931" t="str">
            <v>Pino de Freio</v>
          </cell>
          <cell r="C931" t="str">
            <v>KIT</v>
          </cell>
          <cell r="D931" t="str">
            <v>Par Kit Pino Guia Pinça Freio Pajero Tr4 2003 Em Diante</v>
          </cell>
          <cell r="E931" t="str">
            <v>MultiKit</v>
          </cell>
          <cell r="G931">
            <v>36.799999999999997</v>
          </cell>
        </row>
        <row r="932">
          <cell r="A932" t="str">
            <v>Par-29037</v>
          </cell>
          <cell r="B932" t="str">
            <v>Pino de Freio</v>
          </cell>
          <cell r="C932" t="str">
            <v>KIT</v>
          </cell>
          <cell r="D932" t="str">
            <v>Par Reparo Pino Da Pinça De Freio Hyundai Hr 2005 A 2018</v>
          </cell>
          <cell r="E932" t="str">
            <v>MultiKit</v>
          </cell>
          <cell r="G932">
            <v>36.799999999999997</v>
          </cell>
        </row>
        <row r="933">
          <cell r="A933" t="str">
            <v>PAR-13121</v>
          </cell>
          <cell r="B933" t="str">
            <v>Pino de Freio</v>
          </cell>
          <cell r="C933" t="str">
            <v>KIT</v>
          </cell>
          <cell r="D933" t="str">
            <v>Par Reparo Pino Guia Pinça De Freio Kadett 1993 Até 1996</v>
          </cell>
          <cell r="E933" t="str">
            <v>MultiKit</v>
          </cell>
          <cell r="G933">
            <v>38</v>
          </cell>
        </row>
        <row r="934">
          <cell r="A934" t="str">
            <v>PAR-29014</v>
          </cell>
          <cell r="B934" t="str">
            <v>Pino de Freio</v>
          </cell>
          <cell r="C934" t="str">
            <v>KIT</v>
          </cell>
          <cell r="D934" t="str">
            <v>Par Kit Pino Guia Pinça Freio Logan 2008 A 2013</v>
          </cell>
          <cell r="E934" t="str">
            <v>MultiKit</v>
          </cell>
          <cell r="G934">
            <v>38</v>
          </cell>
        </row>
        <row r="935">
          <cell r="A935" t="str">
            <v>Par-27020</v>
          </cell>
          <cell r="B935" t="str">
            <v>Pino de Freio</v>
          </cell>
          <cell r="C935" t="str">
            <v>KIT</v>
          </cell>
          <cell r="D935" t="str">
            <v>Par Reparo Pino Guia Pinça De Freio Dianteiro Corolla 03a08</v>
          </cell>
          <cell r="E935" t="str">
            <v>MultiKit</v>
          </cell>
          <cell r="G935">
            <v>39.799999999999997</v>
          </cell>
        </row>
        <row r="936">
          <cell r="A936" t="str">
            <v>8kit-12152</v>
          </cell>
          <cell r="B936" t="str">
            <v>Pino de Porta</v>
          </cell>
          <cell r="C936" t="str">
            <v>KIT</v>
          </cell>
          <cell r="D936" t="str">
            <v>8kits Pino Bucha Dobradiça Porta Belina 1996</v>
          </cell>
          <cell r="E936" t="str">
            <v>MultiKit</v>
          </cell>
          <cell r="G936">
            <v>47.2</v>
          </cell>
        </row>
        <row r="937">
          <cell r="A937" t="str">
            <v>4kits14097/99</v>
          </cell>
          <cell r="B937" t="str">
            <v>Pino de Porta</v>
          </cell>
          <cell r="C937" t="str">
            <v>KIT</v>
          </cell>
          <cell r="D937" t="str">
            <v>4 Kits Pino Dobradiça Porta  Ld Le Elba 1987 1988</v>
          </cell>
          <cell r="E937" t="str">
            <v>MultiKit</v>
          </cell>
          <cell r="G937">
            <v>23.2</v>
          </cell>
        </row>
        <row r="938">
          <cell r="A938" t="str">
            <v>14097/99</v>
          </cell>
          <cell r="B938" t="str">
            <v>Pino de Porta</v>
          </cell>
          <cell r="C938" t="str">
            <v>KIT</v>
          </cell>
          <cell r="D938" t="str">
            <v>Kit Pino Dobradiça Porta Prêmio 1985 A 1995</v>
          </cell>
          <cell r="E938" t="str">
            <v>MultiKit</v>
          </cell>
          <cell r="G938">
            <v>2.9</v>
          </cell>
        </row>
        <row r="939">
          <cell r="A939" t="str">
            <v>kit-26048</v>
          </cell>
          <cell r="B939" t="str">
            <v>Pino de Freio</v>
          </cell>
          <cell r="C939" t="str">
            <v>KIT</v>
          </cell>
          <cell r="D939" t="str">
            <v>Kit Pino Guia Pinça De Freio Diant (2lados) L200 2009</v>
          </cell>
          <cell r="E939" t="str">
            <v>MultiKit</v>
          </cell>
          <cell r="G939">
            <v>35.6</v>
          </cell>
        </row>
        <row r="940">
          <cell r="A940" t="str">
            <v>PAR-13120</v>
          </cell>
          <cell r="B940" t="str">
            <v>Pino de Freio</v>
          </cell>
          <cell r="C940" t="str">
            <v>KIT</v>
          </cell>
          <cell r="D940" t="str">
            <v>Par Kit Pino Deslizante Pinça De Freio Corsa 2003 Em Diante</v>
          </cell>
          <cell r="E940" t="str">
            <v>MultiKit</v>
          </cell>
          <cell r="G940">
            <v>38</v>
          </cell>
        </row>
        <row r="941">
          <cell r="A941">
            <v>14099</v>
          </cell>
          <cell r="B941" t="str">
            <v>Pino de Porta</v>
          </cell>
          <cell r="C941" t="str">
            <v>SIMPLES</v>
          </cell>
          <cell r="D941" t="str">
            <v>Pino Dobradiça Porta Uno Mille Ld Le 2011</v>
          </cell>
          <cell r="E941" t="str">
            <v>MultiKit</v>
          </cell>
          <cell r="G941">
            <v>18.2</v>
          </cell>
        </row>
        <row r="942">
          <cell r="A942">
            <v>23125</v>
          </cell>
          <cell r="B942" t="str">
            <v>Pino de Freio</v>
          </cell>
          <cell r="C942" t="str">
            <v>SIMPLES</v>
          </cell>
          <cell r="D942" t="str">
            <v>Pino Guia Pinça Freio S10 4x2 1995 A 2010</v>
          </cell>
          <cell r="E942" t="str">
            <v>MultiKit</v>
          </cell>
        </row>
        <row r="943">
          <cell r="A943">
            <v>550111</v>
          </cell>
          <cell r="B943" t="str">
            <v>Cabo Embreagem</v>
          </cell>
          <cell r="C943" t="str">
            <v>SIMPLES</v>
          </cell>
          <cell r="D943" t="str">
            <v>Tubo Flexível Kombi Todos Até 1996</v>
          </cell>
          <cell r="E943" t="str">
            <v>MundiFlex</v>
          </cell>
          <cell r="G943">
            <v>6.9347315054641872</v>
          </cell>
        </row>
        <row r="944">
          <cell r="A944">
            <v>55110</v>
          </cell>
          <cell r="B944" t="str">
            <v>Cabo de Capô</v>
          </cell>
          <cell r="C944" t="str">
            <v>SIMPLES</v>
          </cell>
          <cell r="D944" t="str">
            <v>Cabo De Capô Gol Com Alavanca 1984 Em Diante</v>
          </cell>
          <cell r="E944" t="str">
            <v>MundiFlex</v>
          </cell>
          <cell r="G944">
            <v>8.3246000000000002</v>
          </cell>
        </row>
        <row r="945">
          <cell r="A945">
            <v>55312</v>
          </cell>
          <cell r="B945" t="str">
            <v>Cabo de Capô</v>
          </cell>
          <cell r="C945" t="str">
            <v>SIMPLES</v>
          </cell>
          <cell r="D945" t="str">
            <v>Cabo De Capô Fox Flex Com Alavanca 2003 A 2005</v>
          </cell>
          <cell r="E945" t="str">
            <v>MundiFlex</v>
          </cell>
          <cell r="G945">
            <v>8.5921000000000003</v>
          </cell>
        </row>
        <row r="946">
          <cell r="A946">
            <v>88461</v>
          </cell>
          <cell r="B946" t="str">
            <v>Cabo de Capô</v>
          </cell>
          <cell r="C946" t="str">
            <v>SIMPLES</v>
          </cell>
          <cell r="D946" t="str">
            <v>Cabo De Capô Com Alavanca Santana Quantum 1992 A 2001</v>
          </cell>
          <cell r="E946" t="str">
            <v>MundiFlex</v>
          </cell>
          <cell r="G946">
            <v>8.9605188253204187</v>
          </cell>
        </row>
        <row r="947">
          <cell r="A947">
            <v>77144</v>
          </cell>
          <cell r="B947" t="str">
            <v>Cabo de Velocímetro</v>
          </cell>
          <cell r="C947" t="str">
            <v>SIMPLES</v>
          </cell>
          <cell r="D947" t="str">
            <v>Cabo De Velocímetro Corsa Wind Gl Gls Gsi 1994 Em Diante</v>
          </cell>
          <cell r="E947" t="str">
            <v>MundiFlex</v>
          </cell>
          <cell r="G947">
            <v>10.924700000000001</v>
          </cell>
        </row>
        <row r="948">
          <cell r="A948">
            <v>77157</v>
          </cell>
          <cell r="B948" t="str">
            <v>Cabo de Capô</v>
          </cell>
          <cell r="C948" t="str">
            <v>SIMPLES</v>
          </cell>
          <cell r="D948" t="str">
            <v>Cabo De Capô Com Botão Opala 1975 A 1983</v>
          </cell>
          <cell r="E948" t="str">
            <v>MundiFlex</v>
          </cell>
          <cell r="G948">
            <v>11.471577</v>
          </cell>
        </row>
        <row r="949">
          <cell r="A949">
            <v>77152</v>
          </cell>
          <cell r="B949" t="str">
            <v>Cabo de Capô</v>
          </cell>
          <cell r="C949" t="str">
            <v>SIMPLES</v>
          </cell>
          <cell r="D949" t="str">
            <v>Cabo De Capô Com Alavanca Chevette 1983 A 1994</v>
          </cell>
          <cell r="E949" t="str">
            <v>MundiFlex</v>
          </cell>
          <cell r="G949">
            <v>11.909100000000002</v>
          </cell>
        </row>
        <row r="950">
          <cell r="A950">
            <v>44507</v>
          </cell>
          <cell r="B950" t="str">
            <v>Cabo de Capô</v>
          </cell>
          <cell r="C950" t="str">
            <v>SIMPLES</v>
          </cell>
          <cell r="D950" t="str">
            <v>Cabo De Capô Com Alavanca Kadett 1989 A 1998</v>
          </cell>
          <cell r="E950" t="str">
            <v>MundiFlex</v>
          </cell>
          <cell r="G950">
            <v>11.909100000000002</v>
          </cell>
        </row>
        <row r="951">
          <cell r="A951">
            <v>77146</v>
          </cell>
          <cell r="B951" t="str">
            <v>Cabo de Velocímetro</v>
          </cell>
          <cell r="C951" t="str">
            <v>SIMPLES</v>
          </cell>
          <cell r="D951" t="str">
            <v>Cabo De Velocímetro Vectra Todos Câmbio Mecânico 1993 A 1996</v>
          </cell>
          <cell r="E951" t="str">
            <v>MundiFlex</v>
          </cell>
          <cell r="G951">
            <v>13.131529804401824</v>
          </cell>
        </row>
        <row r="952">
          <cell r="A952">
            <v>77158</v>
          </cell>
          <cell r="B952" t="str">
            <v>Cabo de Capô</v>
          </cell>
          <cell r="C952" t="str">
            <v>SIMPLES</v>
          </cell>
          <cell r="D952" t="str">
            <v>Cabo De Capô Com Botão Opala 1969 A 1974</v>
          </cell>
          <cell r="E952" t="str">
            <v>MundiFlex</v>
          </cell>
          <cell r="G952">
            <v>13.378638</v>
          </cell>
        </row>
        <row r="953">
          <cell r="A953">
            <v>77173</v>
          </cell>
          <cell r="B953" t="str">
            <v>Cabo de Capô</v>
          </cell>
          <cell r="C953" t="str">
            <v>SIMPLES</v>
          </cell>
          <cell r="D953" t="str">
            <v>Cabo De Capô Com Alavanca Montana 2003 Em Diante</v>
          </cell>
          <cell r="E953" t="str">
            <v>MundiFlex</v>
          </cell>
          <cell r="G953">
            <v>14.102600000000001</v>
          </cell>
        </row>
        <row r="954">
          <cell r="A954">
            <v>55120</v>
          </cell>
          <cell r="B954" t="str">
            <v>Cabo de Freio</v>
          </cell>
          <cell r="C954" t="str">
            <v>SIMPLES</v>
          </cell>
          <cell r="D954" t="str">
            <v>Cabo De Freio Fusca 1.200 1.300 E Karmanghia</v>
          </cell>
          <cell r="E954" t="str">
            <v>MundiFlex</v>
          </cell>
          <cell r="G954">
            <v>16.171455955057183</v>
          </cell>
        </row>
        <row r="955">
          <cell r="A955">
            <v>77032</v>
          </cell>
          <cell r="B955" t="str">
            <v>Cabo Embreagem</v>
          </cell>
          <cell r="C955" t="str">
            <v>SIMPLES</v>
          </cell>
          <cell r="D955" t="str">
            <v>Cabo De Embreagem Montana Nova 2012 A 2016</v>
          </cell>
          <cell r="E955" t="str">
            <v>MundiFlex</v>
          </cell>
          <cell r="G955">
            <v>17.652237744138514</v>
          </cell>
        </row>
        <row r="956">
          <cell r="A956">
            <v>66413</v>
          </cell>
          <cell r="B956" t="str">
            <v>Cabo Embreagem</v>
          </cell>
          <cell r="C956" t="str">
            <v>SIMPLES</v>
          </cell>
          <cell r="D956" t="str">
            <v>Cabo Embreagem Uno Mille Motor 1.0 8v Mpi Fire 2002 A 2004</v>
          </cell>
          <cell r="E956" t="str">
            <v>MundiFlex</v>
          </cell>
          <cell r="G956">
            <v>19.912700000000001</v>
          </cell>
        </row>
        <row r="957">
          <cell r="A957">
            <v>55174</v>
          </cell>
          <cell r="B957" t="str">
            <v>Cabo de Velocímetro</v>
          </cell>
          <cell r="C957" t="str">
            <v>SIMPLES</v>
          </cell>
          <cell r="D957" t="str">
            <v>Cabo De Velocímetro Kombi T2 2006 Em Diante Motor Água</v>
          </cell>
          <cell r="E957" t="str">
            <v>MundiFlex</v>
          </cell>
          <cell r="G957">
            <v>21.863250000000001</v>
          </cell>
        </row>
        <row r="958">
          <cell r="A958">
            <v>55023</v>
          </cell>
          <cell r="B958" t="str">
            <v>Cabo Embreagem</v>
          </cell>
          <cell r="C958" t="str">
            <v>SIMPLES</v>
          </cell>
          <cell r="D958" t="str">
            <v>Cabo Embreagem Gol G2 1994 A 1998</v>
          </cell>
          <cell r="E958" t="str">
            <v>MundiFlex</v>
          </cell>
          <cell r="G958">
            <v>23.154800000000002</v>
          </cell>
        </row>
        <row r="959">
          <cell r="A959">
            <v>55030</v>
          </cell>
          <cell r="B959" t="str">
            <v>Cabo Embreagem</v>
          </cell>
          <cell r="C959" t="str">
            <v>SIMPLES</v>
          </cell>
          <cell r="D959" t="str">
            <v>Cabo De Embreagem Parati G1 G2 Ap Efi 1.6 1.8 E 2.0</v>
          </cell>
          <cell r="E959" t="str">
            <v>MundiFlex</v>
          </cell>
          <cell r="G959">
            <v>23.657501351462056</v>
          </cell>
        </row>
        <row r="960">
          <cell r="A960" t="str">
            <v>par-66516</v>
          </cell>
          <cell r="B960" t="str">
            <v>Cabo limitador tampa traseira</v>
          </cell>
          <cell r="C960" t="str">
            <v>KIT</v>
          </cell>
          <cell r="D960" t="str">
            <v>Par Cabo Limitador Tampa Tras Strada Fase 4 2013 Em Diante</v>
          </cell>
          <cell r="E960" t="str">
            <v>MundiFlex</v>
          </cell>
          <cell r="G960">
            <v>24.739040254108822</v>
          </cell>
        </row>
        <row r="961">
          <cell r="A961" t="str">
            <v>PAR-55120</v>
          </cell>
          <cell r="B961" t="str">
            <v>Cabo de Freio</v>
          </cell>
          <cell r="C961" t="str">
            <v>KIT</v>
          </cell>
          <cell r="D961" t="str">
            <v>Par Cabo De Freio Fusca 1.200 Todos Até 1981</v>
          </cell>
          <cell r="E961" t="str">
            <v>MundiFlex</v>
          </cell>
          <cell r="G961">
            <v>32.3354</v>
          </cell>
        </row>
        <row r="962">
          <cell r="A962">
            <v>55142</v>
          </cell>
          <cell r="B962" t="str">
            <v>Cabo de Freio</v>
          </cell>
          <cell r="C962" t="str">
            <v>SIMPLES</v>
          </cell>
          <cell r="D962" t="str">
            <v>Cabo De Freio Gol G2 Todos Traseiro 1994 A 2002</v>
          </cell>
          <cell r="E962" t="str">
            <v>MundiFlex</v>
          </cell>
          <cell r="G962">
            <v>35.759400000000007</v>
          </cell>
        </row>
        <row r="963">
          <cell r="A963">
            <v>55143</v>
          </cell>
          <cell r="B963" t="str">
            <v>Cabo de Freio</v>
          </cell>
          <cell r="C963" t="str">
            <v>SIMPLES</v>
          </cell>
          <cell r="D963" t="str">
            <v>Cabo De Freio Gol G3 2002 Em Diante</v>
          </cell>
          <cell r="E963" t="str">
            <v>MundiFlex</v>
          </cell>
          <cell r="G963">
            <v>37.410020341769673</v>
          </cell>
        </row>
        <row r="964">
          <cell r="A964" t="str">
            <v>55323/111288</v>
          </cell>
          <cell r="B964" t="str">
            <v>Cabo de Capô</v>
          </cell>
          <cell r="C964" t="str">
            <v>KIT</v>
          </cell>
          <cell r="D964" t="str">
            <v>Par Cabo De Capô Sem Alavanca Amarok 2010 Em Diante</v>
          </cell>
          <cell r="E964" t="str">
            <v>MundiFlex</v>
          </cell>
          <cell r="G964">
            <v>41.997500000000002</v>
          </cell>
        </row>
        <row r="965">
          <cell r="A965" t="str">
            <v>66300/1</v>
          </cell>
          <cell r="B965" t="str">
            <v>Cabo de Freio</v>
          </cell>
          <cell r="C965" t="str">
            <v>KIT</v>
          </cell>
          <cell r="D965" t="str">
            <v>Par Cabo De Freio Traseiro Siena Attractive Elx 2008 Diante</v>
          </cell>
          <cell r="E965" t="str">
            <v>MundiFlex</v>
          </cell>
          <cell r="G965">
            <v>43.302900000000001</v>
          </cell>
        </row>
        <row r="966">
          <cell r="A966" t="str">
            <v>77261-2</v>
          </cell>
          <cell r="B966" t="str">
            <v>Cabo de Freio</v>
          </cell>
          <cell r="C966" t="str">
            <v>KIT</v>
          </cell>
          <cell r="D966" t="str">
            <v>Par Cabo De Freio Traseira Celta 2001 Em Diante Com Conector</v>
          </cell>
          <cell r="E966" t="str">
            <v>MundiFlex</v>
          </cell>
          <cell r="G966">
            <v>45.400100000000002</v>
          </cell>
        </row>
        <row r="967">
          <cell r="A967" t="str">
            <v>Par-33820</v>
          </cell>
          <cell r="B967" t="str">
            <v>Cabo limitador tampa traseira</v>
          </cell>
          <cell r="C967" t="str">
            <v>KIT</v>
          </cell>
          <cell r="D967" t="str">
            <v>Par Cabo Limitador Tampa Tras Nova Strada Iv 2013 Em Diante</v>
          </cell>
          <cell r="E967" t="str">
            <v>MundiFlex</v>
          </cell>
          <cell r="G967">
            <v>60.47899804052777</v>
          </cell>
        </row>
        <row r="968">
          <cell r="A968">
            <v>88459</v>
          </cell>
          <cell r="B968" t="str">
            <v>Cabo de Capô</v>
          </cell>
          <cell r="C968" t="str">
            <v>SIMPLES</v>
          </cell>
          <cell r="D968" t="str">
            <v>Cabo Capô Com Alavanca Fiesta 1996 A 2002</v>
          </cell>
          <cell r="E968" t="str">
            <v>MundiFlex</v>
          </cell>
          <cell r="G968">
            <v>13.13</v>
          </cell>
        </row>
        <row r="969">
          <cell r="A969">
            <v>88487</v>
          </cell>
          <cell r="B969" t="str">
            <v>Cabo de Capô</v>
          </cell>
          <cell r="C969" t="str">
            <v>SIMPLES</v>
          </cell>
          <cell r="D969" t="str">
            <v>Cabo Capô Com Alavanca Fiesta 2002 A 2012</v>
          </cell>
          <cell r="E969" t="str">
            <v>MundiFlex</v>
          </cell>
          <cell r="G969">
            <v>19.367540999999996</v>
          </cell>
        </row>
        <row r="970">
          <cell r="A970">
            <v>66080</v>
          </cell>
          <cell r="B970" t="str">
            <v>Cabo de Capô</v>
          </cell>
          <cell r="C970" t="str">
            <v>SIMPLES</v>
          </cell>
          <cell r="D970" t="str">
            <v>Cabo De Capô Com Alavanca 1566mm Uno Sporting 2010 Em Diante</v>
          </cell>
          <cell r="E970" t="str">
            <v>MundiFlex</v>
          </cell>
          <cell r="G970">
            <v>12.52</v>
          </cell>
        </row>
        <row r="971">
          <cell r="A971">
            <v>66507</v>
          </cell>
          <cell r="B971" t="str">
            <v>Cabo de Capô</v>
          </cell>
          <cell r="C971" t="str">
            <v>SIMPLES</v>
          </cell>
          <cell r="D971" t="str">
            <v>Cabo De Capô Com Alavanca 1575mm Siena 1998 A 2000</v>
          </cell>
          <cell r="E971" t="str">
            <v>MundiFlex</v>
          </cell>
          <cell r="G971">
            <v>9.2649954150000013</v>
          </cell>
        </row>
        <row r="972">
          <cell r="A972">
            <v>66081</v>
          </cell>
          <cell r="B972" t="str">
            <v>Cabo de Capô</v>
          </cell>
          <cell r="C972" t="str">
            <v>SIMPLES</v>
          </cell>
          <cell r="D972" t="str">
            <v>Cabo De Capô Com Alavanca 1608mm Strada 2012 Em Diante</v>
          </cell>
          <cell r="E972" t="str">
            <v>MundiFlex</v>
          </cell>
          <cell r="G972">
            <v>8.4210705892771713</v>
          </cell>
        </row>
        <row r="973">
          <cell r="A973">
            <v>66508</v>
          </cell>
          <cell r="B973" t="str">
            <v>Cabo de Capô</v>
          </cell>
          <cell r="C973" t="str">
            <v>SIMPLES</v>
          </cell>
          <cell r="D973" t="str">
            <v>Cabo De Capô Com Alavanca 1610mm Siena 2001 A 2007</v>
          </cell>
          <cell r="E973" t="str">
            <v>MundiFlex</v>
          </cell>
          <cell r="G973">
            <v>8.44</v>
          </cell>
        </row>
        <row r="974">
          <cell r="A974">
            <v>221142</v>
          </cell>
          <cell r="B974" t="str">
            <v>Cabo de Capô</v>
          </cell>
          <cell r="C974" t="str">
            <v>SIMPLES</v>
          </cell>
          <cell r="D974" t="str">
            <v>Cabo De Capô Com Alavanca 1623mm Palio 2008 A 2012</v>
          </cell>
          <cell r="E974" t="str">
            <v>MundiFlex</v>
          </cell>
          <cell r="G974">
            <v>12.48</v>
          </cell>
        </row>
        <row r="975">
          <cell r="A975">
            <v>660211</v>
          </cell>
          <cell r="B975" t="str">
            <v>Cabo de Capô</v>
          </cell>
          <cell r="C975" t="str">
            <v>SIMPLES</v>
          </cell>
          <cell r="D975" t="str">
            <v>Cabo De Capô Com Alavanca 1624mm Uno Mille 1991 Em Diante</v>
          </cell>
          <cell r="E975" t="str">
            <v>MundiFlex</v>
          </cell>
          <cell r="G975">
            <v>10.771057068283987</v>
          </cell>
        </row>
        <row r="976">
          <cell r="A976">
            <v>77156</v>
          </cell>
          <cell r="B976" t="str">
            <v>Cabo de Capô</v>
          </cell>
          <cell r="C976" t="str">
            <v>SIMPLES</v>
          </cell>
          <cell r="D976" t="str">
            <v>Cabo De Capô Com Alavanca Opala 1984 Em Diante</v>
          </cell>
          <cell r="E976" t="str">
            <v>MundiFlex</v>
          </cell>
          <cell r="G976">
            <v>10.399394634663931</v>
          </cell>
        </row>
        <row r="977">
          <cell r="A977">
            <v>111288</v>
          </cell>
          <cell r="B977" t="str">
            <v>Cabo de Capô</v>
          </cell>
          <cell r="C977" t="str">
            <v>SIMPLES</v>
          </cell>
          <cell r="D977" t="str">
            <v>Cabo De Capô Sem Alavanca Amarok 2010 Em Diante</v>
          </cell>
          <cell r="E977" t="str">
            <v>MundiFlex</v>
          </cell>
        </row>
        <row r="978">
          <cell r="A978">
            <v>55028</v>
          </cell>
          <cell r="B978" t="str">
            <v>Cabo Embreagem</v>
          </cell>
          <cell r="C978" t="str">
            <v>SIMPLES</v>
          </cell>
          <cell r="D978" t="str">
            <v>Cabo De Embreagem Kombi T2 1996 Em Diante</v>
          </cell>
          <cell r="E978" t="str">
            <v>MundiFlex</v>
          </cell>
        </row>
        <row r="979">
          <cell r="A979">
            <v>222203</v>
          </cell>
          <cell r="B979" t="str">
            <v>Cabo de Freio</v>
          </cell>
          <cell r="C979" t="str">
            <v>SIMPLES</v>
          </cell>
          <cell r="D979" t="str">
            <v>Cabo De Freio Dianteiro Journey 2009 A 2016</v>
          </cell>
          <cell r="E979" t="str">
            <v>MundiFlex</v>
          </cell>
          <cell r="G979">
            <v>40.22</v>
          </cell>
        </row>
        <row r="980">
          <cell r="A980" t="str">
            <v>PAR-55311</v>
          </cell>
          <cell r="B980" t="str">
            <v>Cabo limitador tampa traseira</v>
          </cell>
          <cell r="C980" t="str">
            <v>KIT</v>
          </cell>
          <cell r="D980" t="str">
            <v>Par Cabo Limitador Da Tampa Traseira Saveiro G2</v>
          </cell>
          <cell r="E980" t="str">
            <v>MundiFlex</v>
          </cell>
        </row>
        <row r="981">
          <cell r="A981">
            <v>771202</v>
          </cell>
          <cell r="B981" t="str">
            <v>Cabo de Capô</v>
          </cell>
          <cell r="C981" t="str">
            <v>SIMPLES</v>
          </cell>
          <cell r="D981" t="str">
            <v>Cabo Capô Sem Alavanca L200 Glx Outdoor Savana 2015 Diante</v>
          </cell>
          <cell r="E981" t="str">
            <v>MundiFlex</v>
          </cell>
        </row>
        <row r="982">
          <cell r="A982">
            <v>78180</v>
          </cell>
          <cell r="B982" t="str">
            <v>Cabo de Acelerador</v>
          </cell>
          <cell r="C982" t="str">
            <v>SIMPLES</v>
          </cell>
          <cell r="D982" t="str">
            <v>Cabo De Acelerador Corolla A Gasolina 2003, 2004, 2005, 2006</v>
          </cell>
          <cell r="E982" t="str">
            <v>Importação</v>
          </cell>
          <cell r="G982">
            <v>20</v>
          </cell>
        </row>
        <row r="983">
          <cell r="A983">
            <v>77169</v>
          </cell>
          <cell r="B983" t="str">
            <v>Cabo de Capô</v>
          </cell>
          <cell r="C983" t="str">
            <v>SIMPLES</v>
          </cell>
          <cell r="D983" t="str">
            <v>Cabo De Capô Com Alavanca 2037mm S10 1995 Em Diante</v>
          </cell>
          <cell r="E983" t="str">
            <v>MundiFlex</v>
          </cell>
          <cell r="G983">
            <v>41.233453458269722</v>
          </cell>
        </row>
        <row r="984">
          <cell r="A984">
            <v>55323</v>
          </cell>
          <cell r="B984" t="str">
            <v>Cabo de Capô</v>
          </cell>
          <cell r="C984" t="str">
            <v>SIMPLES</v>
          </cell>
          <cell r="D984" t="str">
            <v>Cabo De Capô Sem Alavanca Amarok 2010 Em Diante</v>
          </cell>
          <cell r="E984" t="str">
            <v>MundiFlex</v>
          </cell>
          <cell r="F984">
            <v>11284</v>
          </cell>
          <cell r="G984">
            <v>17.77</v>
          </cell>
        </row>
        <row r="985">
          <cell r="A985">
            <v>66419</v>
          </cell>
          <cell r="B985" t="str">
            <v>Cabo Embreagem</v>
          </cell>
          <cell r="C985" t="str">
            <v>SIMPLES</v>
          </cell>
          <cell r="D985" t="str">
            <v>Cabo De Embreagem Fiat Palio 2012 Até 2017</v>
          </cell>
          <cell r="E985" t="str">
            <v>MundiFlex</v>
          </cell>
          <cell r="G985">
            <v>24.44719194614818</v>
          </cell>
        </row>
        <row r="986">
          <cell r="A986">
            <v>66003</v>
          </cell>
          <cell r="B986" t="str">
            <v>Cabo Embreagem</v>
          </cell>
          <cell r="C986" t="str">
            <v>SIMPLES</v>
          </cell>
          <cell r="D986" t="str">
            <v>Cabo De Embreagem Fiorino</v>
          </cell>
          <cell r="E986" t="str">
            <v>MundiFlex</v>
          </cell>
        </row>
        <row r="987">
          <cell r="A987">
            <v>55006</v>
          </cell>
          <cell r="B987" t="str">
            <v>Cabo Embreagem</v>
          </cell>
          <cell r="C987" t="str">
            <v>SIMPLES</v>
          </cell>
          <cell r="D987" t="str">
            <v>Cabo De Embreagem Fusca 1300 1500 1600 De 1968 Em Diante</v>
          </cell>
          <cell r="E987" t="str">
            <v>MundiFlex</v>
          </cell>
        </row>
        <row r="988">
          <cell r="A988">
            <v>55026</v>
          </cell>
          <cell r="B988" t="str">
            <v>Cabo Embreagem</v>
          </cell>
          <cell r="C988" t="str">
            <v>SIMPLES</v>
          </cell>
          <cell r="D988" t="str">
            <v>Cabo De Embreagem Kombi Std 1996 A 2005</v>
          </cell>
          <cell r="E988" t="str">
            <v>MundiFlex</v>
          </cell>
        </row>
        <row r="989">
          <cell r="A989">
            <v>66425</v>
          </cell>
          <cell r="B989" t="str">
            <v>Cabo Embreagem</v>
          </cell>
          <cell r="C989" t="str">
            <v>SIMPLES</v>
          </cell>
          <cell r="D989" t="str">
            <v>Cabo De Embreagem Novo Uno Fase 2 2016 Até 2021</v>
          </cell>
          <cell r="E989" t="str">
            <v>MundiFlex</v>
          </cell>
          <cell r="G989">
            <v>22.978312671949936</v>
          </cell>
        </row>
        <row r="990">
          <cell r="A990">
            <v>55013</v>
          </cell>
          <cell r="B990" t="str">
            <v>Cabo Embreagem</v>
          </cell>
          <cell r="C990" t="str">
            <v>SIMPLES</v>
          </cell>
          <cell r="D990" t="str">
            <v>Cabo De Embreagem Saveiro 1982 A 1987 Motor 1.5 1.6</v>
          </cell>
          <cell r="E990" t="str">
            <v>MundiFlex</v>
          </cell>
          <cell r="G990">
            <v>26.543399999999998</v>
          </cell>
        </row>
        <row r="991">
          <cell r="A991">
            <v>66031</v>
          </cell>
          <cell r="B991" t="str">
            <v>Cabo de Freio</v>
          </cell>
          <cell r="C991" t="str">
            <v>SIMPLES</v>
          </cell>
          <cell r="D991" t="str">
            <v>Cabo De Freio Elba Cs Csl Weekend 1.6 Spi Traseiro Até 1991</v>
          </cell>
          <cell r="E991" t="str">
            <v>MundiFlex</v>
          </cell>
        </row>
        <row r="992">
          <cell r="A992">
            <v>55123</v>
          </cell>
          <cell r="B992" t="str">
            <v>Cabo de Freio</v>
          </cell>
          <cell r="C992" t="str">
            <v>SIMPLES</v>
          </cell>
          <cell r="D992" t="str">
            <v>Cabo De Freio Fusca Brasília 1300 1500 De  1981 Em Diante</v>
          </cell>
          <cell r="E992" t="str">
            <v>MundiFlex</v>
          </cell>
          <cell r="G992">
            <v>15.272725894762843</v>
          </cell>
        </row>
        <row r="993">
          <cell r="A993">
            <v>55146</v>
          </cell>
          <cell r="B993" t="str">
            <v>Cabo de Freio</v>
          </cell>
          <cell r="C993" t="str">
            <v>SIMPLES</v>
          </cell>
          <cell r="D993" t="str">
            <v>Cabo De Freio Saveiro G3 Flex 1997 A 2002</v>
          </cell>
          <cell r="E993" t="str">
            <v>MundiFlex</v>
          </cell>
          <cell r="G993">
            <v>37.62560208915103</v>
          </cell>
        </row>
        <row r="994">
          <cell r="A994">
            <v>77261</v>
          </cell>
          <cell r="B994" t="str">
            <v>Cabo de Freio</v>
          </cell>
          <cell r="C994" t="str">
            <v>SIMPLES</v>
          </cell>
          <cell r="D994" t="str">
            <v>Cabo De Freio Traseira Lado Direito Celta 2001 Em Diante</v>
          </cell>
          <cell r="E994" t="str">
            <v>MundiFlex</v>
          </cell>
          <cell r="G994">
            <v>11.034923553261848</v>
          </cell>
        </row>
        <row r="995">
          <cell r="A995">
            <v>66301</v>
          </cell>
          <cell r="B995" t="str">
            <v>Cabo de Freio</v>
          </cell>
          <cell r="C995" t="str">
            <v>SIMPLES</v>
          </cell>
          <cell r="D995" t="str">
            <v>Cabo De Freio Traseiro Ld Siena Attractive Elx 2008 Diante</v>
          </cell>
          <cell r="E995" t="str">
            <v>MundiFlex</v>
          </cell>
        </row>
        <row r="996">
          <cell r="A996">
            <v>66300</v>
          </cell>
          <cell r="B996" t="str">
            <v>Cabo de Freio</v>
          </cell>
          <cell r="C996" t="str">
            <v>SIMPLES</v>
          </cell>
          <cell r="D996" t="str">
            <v>Cabo De Freio Traseiro Le Palio Attractive Elx 2008 Diante</v>
          </cell>
          <cell r="E996" t="str">
            <v>MundiFlex</v>
          </cell>
        </row>
        <row r="997">
          <cell r="A997">
            <v>66044</v>
          </cell>
          <cell r="B997" t="str">
            <v>Cabo de Velocímetro</v>
          </cell>
          <cell r="C997" t="str">
            <v>SIMPLES</v>
          </cell>
          <cell r="D997" t="str">
            <v>Cabo De Velocímetro Uno S Cs Sx Furgoneta 1985 A 1990</v>
          </cell>
          <cell r="E997" t="str">
            <v>MundiFlex</v>
          </cell>
          <cell r="G997">
            <v>15.953526486373274</v>
          </cell>
        </row>
        <row r="998">
          <cell r="A998">
            <v>77003</v>
          </cell>
          <cell r="B998" t="str">
            <v>Cabo Embreagem</v>
          </cell>
          <cell r="C998" t="str">
            <v>SIMPLES</v>
          </cell>
          <cell r="D998" t="str">
            <v>Cabo Embreagem 805mm Monza Todos</v>
          </cell>
          <cell r="E998" t="str">
            <v>MundiFlex</v>
          </cell>
        </row>
        <row r="999">
          <cell r="A999">
            <v>77262</v>
          </cell>
          <cell r="B999" t="str">
            <v>Cabo de Freio</v>
          </cell>
          <cell r="C999" t="str">
            <v>SIMPLES</v>
          </cell>
          <cell r="D999" t="str">
            <v>Cabo Freio Tras Esquerdo Prisma 2006 Em Diante Com Conector</v>
          </cell>
          <cell r="E999" t="str">
            <v>MundiFlex</v>
          </cell>
          <cell r="G999">
            <v>36.855048263527308</v>
          </cell>
        </row>
        <row r="1000">
          <cell r="A1000">
            <v>77171</v>
          </cell>
          <cell r="B1000" t="str">
            <v>Cabo limitador tampa traseira</v>
          </cell>
          <cell r="C1000" t="str">
            <v>SIMPLES</v>
          </cell>
          <cell r="D1000" t="str">
            <v>Cabo Limitador Da Tampa Traseira S10 Lado Direito 95 A 2001</v>
          </cell>
          <cell r="E1000" t="str">
            <v>MundiFlex</v>
          </cell>
        </row>
        <row r="1001">
          <cell r="A1001">
            <v>55311</v>
          </cell>
          <cell r="B1001" t="str">
            <v>Cabo limitador tampa traseira</v>
          </cell>
          <cell r="C1001" t="str">
            <v>SIMPLES</v>
          </cell>
          <cell r="D1001" t="str">
            <v>Cabo Limitador Da Tampa Traseira Saveiro G2</v>
          </cell>
          <cell r="E1001" t="str">
            <v>MundiFlex</v>
          </cell>
        </row>
        <row r="1002">
          <cell r="A1002">
            <v>55351</v>
          </cell>
          <cell r="B1002" t="str">
            <v>Cabo limitador tampa traseira</v>
          </cell>
          <cell r="C1002" t="str">
            <v>SIMPLES</v>
          </cell>
          <cell r="D1002" t="str">
            <v>Cabo Limitador Da Tampa Traseira Saveiro G5 2009 Em Diante</v>
          </cell>
          <cell r="E1002" t="str">
            <v>MundiFlex</v>
          </cell>
        </row>
        <row r="1003">
          <cell r="A1003">
            <v>66516</v>
          </cell>
          <cell r="B1003" t="str">
            <v>Cabo limitador tampa traseira</v>
          </cell>
          <cell r="C1003" t="str">
            <v>SIMPLES</v>
          </cell>
          <cell r="D1003" t="str">
            <v>Cabo Limitador Da Tampa Traseira Strada Fase 3 2008 A 2012</v>
          </cell>
          <cell r="E1003" t="str">
            <v>MundiFlex</v>
          </cell>
          <cell r="G1003">
            <v>13.046606850270798</v>
          </cell>
        </row>
        <row r="1004">
          <cell r="A1004">
            <v>33820</v>
          </cell>
          <cell r="B1004" t="str">
            <v>Cabo limitador tampa traseira</v>
          </cell>
          <cell r="C1004" t="str">
            <v>SIMPLES</v>
          </cell>
          <cell r="D1004" t="str">
            <v>Cabo Limitador Tampa Traseira Nova Strada Iv 2013  Em Diante</v>
          </cell>
          <cell r="E1004" t="str">
            <v>MundiFlex</v>
          </cell>
        </row>
        <row r="1005">
          <cell r="A1005" t="str">
            <v>PAR-55351</v>
          </cell>
          <cell r="B1005" t="str">
            <v>Cabo limitador tampa traseira</v>
          </cell>
          <cell r="C1005" t="str">
            <v>KIT</v>
          </cell>
          <cell r="D1005" t="str">
            <v>Par Cabo Limitador Tampa Traseira Saveiro G5 2009 Em Diante</v>
          </cell>
          <cell r="E1005" t="str">
            <v>MundiFlex</v>
          </cell>
        </row>
        <row r="1006">
          <cell r="A1006">
            <v>550291</v>
          </cell>
          <cell r="B1006" t="str">
            <v>Cabo Embreagem</v>
          </cell>
          <cell r="C1006" t="str">
            <v>SIMPLES</v>
          </cell>
          <cell r="D1006" t="str">
            <v>Tubo Flexível Kombi T2 Motor A Água 2006 Em Diante</v>
          </cell>
          <cell r="E1006" t="str">
            <v>MundiFlex</v>
          </cell>
          <cell r="G1006">
            <v>7.9074456102377138</v>
          </cell>
        </row>
        <row r="1007">
          <cell r="A1007" t="str">
            <v>TPN001</v>
          </cell>
          <cell r="B1007" t="str">
            <v>Calota Eixo Peugeot</v>
          </cell>
          <cell r="C1007" t="str">
            <v>KIT</v>
          </cell>
          <cell r="D1007" t="str">
            <v>Par De Calotas Graxa Rolamento Manga Eixo Tras Peugeot 206</v>
          </cell>
          <cell r="E1007" t="str">
            <v>Outros</v>
          </cell>
          <cell r="G1007">
            <v>5</v>
          </cell>
        </row>
        <row r="1008">
          <cell r="A1008" t="str">
            <v>VW001</v>
          </cell>
          <cell r="B1008" t="str">
            <v>Rolamento Eixo</v>
          </cell>
          <cell r="C1008" t="str">
            <v>SIMPLES</v>
          </cell>
          <cell r="D1008" t="str">
            <v>Kit De Rolamento Roda Traseira Versailles 1992 A 1996</v>
          </cell>
          <cell r="E1008" t="str">
            <v>POLO</v>
          </cell>
          <cell r="G1008">
            <v>13.9</v>
          </cell>
        </row>
        <row r="1009">
          <cell r="A1009" t="str">
            <v>Par-VW001</v>
          </cell>
          <cell r="B1009" t="str">
            <v>Rolamento Roda</v>
          </cell>
          <cell r="C1009" t="str">
            <v>KIT</v>
          </cell>
          <cell r="D1009" t="str">
            <v>Par De Kit Rolamento Roda Traseira Fox 2007 2008 2009 Novo</v>
          </cell>
          <cell r="E1009" t="str">
            <v>POLO</v>
          </cell>
          <cell r="G1009">
            <v>27.8</v>
          </cell>
        </row>
        <row r="1010">
          <cell r="A1010" t="str">
            <v>Par-GM001</v>
          </cell>
          <cell r="B1010" t="str">
            <v>Rolamento Roda</v>
          </cell>
          <cell r="C1010" t="str">
            <v>KIT</v>
          </cell>
          <cell r="D1010" t="str">
            <v>Par Kit Rolamento Roda Traseira Corsa 1.4 8/16v 1994 A 2002</v>
          </cell>
          <cell r="E1010" t="str">
            <v>POLO</v>
          </cell>
          <cell r="G1010">
            <v>27.8</v>
          </cell>
        </row>
        <row r="1011">
          <cell r="A1011" t="str">
            <v>nzt311315</v>
          </cell>
          <cell r="B1011" t="str">
            <v>Rolamento Roda</v>
          </cell>
          <cell r="C1011" t="str">
            <v>SIMPLES</v>
          </cell>
          <cell r="D1011" t="str">
            <v>Rolamento Da Roda Dianteira Sem Abs Passat Gol Até 1994</v>
          </cell>
          <cell r="E1011" t="str">
            <v>POLO</v>
          </cell>
          <cell r="G1011">
            <v>29.592000000000002</v>
          </cell>
        </row>
        <row r="1012">
          <cell r="A1012" t="str">
            <v>nzt636114</v>
          </cell>
          <cell r="B1012" t="str">
            <v>Rolamento Roda</v>
          </cell>
          <cell r="C1012" t="str">
            <v>SIMPLES</v>
          </cell>
          <cell r="D1012" t="str">
            <v>Rolamento Roda Dianteira Sem Abs Corsa Classic Prisma Agile</v>
          </cell>
          <cell r="E1012" t="str">
            <v>POLO</v>
          </cell>
          <cell r="G1012">
            <v>31.586400000000001</v>
          </cell>
        </row>
        <row r="1013">
          <cell r="A1013" t="str">
            <v>NZT0012</v>
          </cell>
          <cell r="B1013" t="str">
            <v>Rolamento Roda</v>
          </cell>
          <cell r="C1013" t="str">
            <v>SIMPLES</v>
          </cell>
          <cell r="D1013" t="str">
            <v>Rolamento Da Roda Dianteira Sem Abs Fiat Marea 1999 A 2007</v>
          </cell>
          <cell r="E1013" t="str">
            <v>POLO</v>
          </cell>
          <cell r="G1013">
            <v>31.992000000000004</v>
          </cell>
        </row>
        <row r="1014">
          <cell r="A1014" t="str">
            <v>NZT311396</v>
          </cell>
          <cell r="B1014" t="str">
            <v>Rolamento Roda</v>
          </cell>
          <cell r="C1014" t="str">
            <v>SIMPLES</v>
          </cell>
          <cell r="D1014" t="str">
            <v>Rolamento Da Roda Dianteira Sem Abs Kadett 89 A 97</v>
          </cell>
          <cell r="E1014" t="str">
            <v>POLO</v>
          </cell>
          <cell r="G1014">
            <v>36.799440000000004</v>
          </cell>
        </row>
        <row r="1015">
          <cell r="A1015" t="str">
            <v>nzt3600</v>
          </cell>
          <cell r="B1015" t="str">
            <v>Rolamento Roda</v>
          </cell>
          <cell r="C1015" t="str">
            <v>SIMPLES</v>
          </cell>
          <cell r="D1015" t="str">
            <v>Kit Rolamento Dianteira Corsa</v>
          </cell>
          <cell r="E1015" t="str">
            <v>POLO</v>
          </cell>
          <cell r="G1015">
            <v>42.714400000000005</v>
          </cell>
        </row>
        <row r="1016">
          <cell r="A1016">
            <v>10107</v>
          </cell>
          <cell r="B1016" t="str">
            <v>Bomba Combustível</v>
          </cell>
          <cell r="C1016" t="str">
            <v>SIMPLES</v>
          </cell>
          <cell r="D1016" t="str">
            <v>Kit Bomba Combustível Gasolina Sistema Bosch Verona 94 A 96</v>
          </cell>
          <cell r="E1016" t="str">
            <v>POLO</v>
          </cell>
          <cell r="G1016">
            <v>44.940000000000005</v>
          </cell>
        </row>
        <row r="1017">
          <cell r="A1017" t="str">
            <v>PAR-NZT0012</v>
          </cell>
          <cell r="B1017" t="str">
            <v>Rolamento Roda</v>
          </cell>
          <cell r="C1017" t="str">
            <v>SIMPLES</v>
          </cell>
          <cell r="D1017" t="str">
            <v>Rolamento Da Roda Dianteira Sem Abs</v>
          </cell>
          <cell r="E1017" t="str">
            <v>POLO</v>
          </cell>
          <cell r="G1017">
            <v>63.984000000000009</v>
          </cell>
        </row>
        <row r="1018">
          <cell r="A1018">
            <v>10128</v>
          </cell>
          <cell r="B1018" t="str">
            <v>Bomba Combustível</v>
          </cell>
          <cell r="C1018" t="str">
            <v>SIMPLES</v>
          </cell>
          <cell r="D1018" t="str">
            <v>Bomba Combustível Flex Universal Sistema Bosch</v>
          </cell>
          <cell r="E1018" t="str">
            <v>POLO</v>
          </cell>
          <cell r="G1018">
            <v>71.69</v>
          </cell>
        </row>
        <row r="1019">
          <cell r="A1019" t="str">
            <v>Par-NZT311396</v>
          </cell>
          <cell r="B1019" t="str">
            <v>Rolamento Roda</v>
          </cell>
          <cell r="C1019" t="str">
            <v>KIT</v>
          </cell>
          <cell r="D1019" t="str">
            <v>Par Rolamento Da Roda Dianteira Sem Abs Chery</v>
          </cell>
          <cell r="E1019" t="str">
            <v>POLO</v>
          </cell>
          <cell r="G1019">
            <v>73.598880000000008</v>
          </cell>
        </row>
        <row r="1020">
          <cell r="A1020" t="str">
            <v>PAR-NZT3600</v>
          </cell>
          <cell r="B1020" t="str">
            <v>Rolamento Roda</v>
          </cell>
          <cell r="C1020" t="str">
            <v>KIT</v>
          </cell>
          <cell r="D1020" t="str">
            <v>2 Kits Rolamento Roda Dianteira Corsa Frente Montana</v>
          </cell>
          <cell r="E1020" t="str">
            <v>POLO</v>
          </cell>
          <cell r="G1020">
            <v>85.42880000000001</v>
          </cell>
        </row>
        <row r="1021">
          <cell r="A1021" t="str">
            <v>KIT-GM001DT</v>
          </cell>
          <cell r="B1021" t="str">
            <v>Rolamento Roda</v>
          </cell>
          <cell r="C1021" t="str">
            <v>KIT</v>
          </cell>
          <cell r="D1021" t="str">
            <v xml:space="preserve">Kit Rolamento Roda Traseira E Dianteira Celta </v>
          </cell>
          <cell r="E1021" t="str">
            <v>POLO</v>
          </cell>
          <cell r="G1021">
            <v>90.972800000000007</v>
          </cell>
        </row>
        <row r="1022">
          <cell r="A1022">
            <v>10136</v>
          </cell>
          <cell r="B1022" t="str">
            <v>Bomba Combustível</v>
          </cell>
          <cell r="C1022" t="str">
            <v>SIMPLES</v>
          </cell>
          <cell r="D1022" t="str">
            <v>Bomba Combustível Flex Universal Sistema Bosch 12 Bar</v>
          </cell>
          <cell r="E1022" t="str">
            <v>POLO</v>
          </cell>
          <cell r="G1022">
            <v>117.7</v>
          </cell>
        </row>
        <row r="1023">
          <cell r="A1023" t="str">
            <v>PAR-NZT3601</v>
          </cell>
          <cell r="B1023" t="str">
            <v>Rolamento Roda</v>
          </cell>
          <cell r="C1023" t="str">
            <v>KIT</v>
          </cell>
          <cell r="D1023" t="str">
            <v>2 Kits Rolamento Roda Traseira Meriva Corsa Montana</v>
          </cell>
          <cell r="E1023" t="str">
            <v>POLO</v>
          </cell>
          <cell r="G1023">
            <v>123.26400000000001</v>
          </cell>
        </row>
        <row r="1024">
          <cell r="A1024">
            <v>10132</v>
          </cell>
          <cell r="B1024" t="str">
            <v>Bomba Combustível</v>
          </cell>
          <cell r="C1024" t="str">
            <v>SIMPLES</v>
          </cell>
          <cell r="D1024" t="str">
            <v>Bomba Combustível Suprema 4.1 Até 1997</v>
          </cell>
          <cell r="E1024" t="str">
            <v>POLO</v>
          </cell>
          <cell r="G1024" t="str">
            <v/>
          </cell>
        </row>
        <row r="1025">
          <cell r="A1025" t="str">
            <v>KIT-FTK3320/22</v>
          </cell>
          <cell r="B1025" t="str">
            <v>Coifa Homocinética</v>
          </cell>
          <cell r="C1025" t="str">
            <v>KIT</v>
          </cell>
          <cell r="D1025" t="str">
            <v>Kit Coifa Semi Eixo Lado Câmbio E Roda Uno 1994 A 2012</v>
          </cell>
          <cell r="E1025" t="str">
            <v>POLO</v>
          </cell>
          <cell r="G1025" t="str">
            <v/>
          </cell>
        </row>
        <row r="1026">
          <cell r="A1026">
            <v>10135</v>
          </cell>
          <cell r="B1026" t="str">
            <v>Bomba Combustível</v>
          </cell>
          <cell r="C1026" t="str">
            <v>SIMPLES</v>
          </cell>
          <cell r="D1026" t="str">
            <v>Bomba Combustível Monza 2.0 Efi 1991 A 1996</v>
          </cell>
          <cell r="E1026" t="str">
            <v>POLO</v>
          </cell>
        </row>
        <row r="1027">
          <cell r="A1027" t="str">
            <v>NZT3601</v>
          </cell>
          <cell r="B1027" t="str">
            <v>Rolamento Roda</v>
          </cell>
          <cell r="C1027" t="str">
            <v>SIMPLES</v>
          </cell>
          <cell r="D1027" t="str">
            <v>Kit Rolamento Roda Traseira Meriva Le</v>
          </cell>
          <cell r="E1027" t="str">
            <v>POLO</v>
          </cell>
        </row>
        <row r="1028">
          <cell r="A1028" t="str">
            <v>par-nzt311315</v>
          </cell>
          <cell r="B1028" t="str">
            <v>Rolamento Roda</v>
          </cell>
          <cell r="C1028" t="str">
            <v>KIT</v>
          </cell>
          <cell r="D1028" t="str">
            <v>Par Rolamento Da Roda Dianteira Sem Abs Parati Gol Até 1994</v>
          </cell>
          <cell r="E1028" t="str">
            <v>POLO</v>
          </cell>
        </row>
        <row r="1029">
          <cell r="A1029" t="str">
            <v>par-nzt636114</v>
          </cell>
          <cell r="B1029" t="str">
            <v>Rolamento Roda</v>
          </cell>
          <cell r="C1029" t="str">
            <v>KIT</v>
          </cell>
          <cell r="D1029" t="str">
            <v>Par Rolamento Da Roda Dianteira Sem Abs Prisma Corsa Classic</v>
          </cell>
          <cell r="E1029" t="str">
            <v>POLO</v>
          </cell>
        </row>
        <row r="1030">
          <cell r="A1030" t="str">
            <v>PAR-3025</v>
          </cell>
          <cell r="B1030" t="str">
            <v>Suporte Parachoque</v>
          </cell>
          <cell r="C1030" t="str">
            <v>KIT</v>
          </cell>
          <cell r="D1030" t="str">
            <v>Par Suporte Do Parachoque Fusca 1978 A 1996</v>
          </cell>
          <cell r="E1030" t="str">
            <v>POLO</v>
          </cell>
        </row>
        <row r="1031">
          <cell r="A1031" t="str">
            <v>KIT-3600DT</v>
          </cell>
          <cell r="B1031" t="str">
            <v>Rolamento Roda</v>
          </cell>
          <cell r="C1031" t="str">
            <v>KIT</v>
          </cell>
          <cell r="D1031" t="str">
            <v>Kit 4 Rolamento Dianteira E Traseira Meriva</v>
          </cell>
          <cell r="E1031" t="str">
            <v>POLO</v>
          </cell>
        </row>
        <row r="1032">
          <cell r="A1032" t="str">
            <v>kit/vw001DT</v>
          </cell>
          <cell r="B1032" t="str">
            <v>Rolamento Roda</v>
          </cell>
          <cell r="C1032" t="str">
            <v>KIT</v>
          </cell>
          <cell r="D1032" t="str">
            <v>Kit Rolamento Da Roda Dianteira S/ Abs Agile 2010a2014</v>
          </cell>
          <cell r="E1032" t="str">
            <v>POLO</v>
          </cell>
        </row>
        <row r="1033">
          <cell r="A1033" t="str">
            <v>PARVW001-636114</v>
          </cell>
          <cell r="B1033" t="str">
            <v>Rolamento Roda</v>
          </cell>
          <cell r="C1033" t="str">
            <v>KIT</v>
          </cell>
          <cell r="D1033" t="str">
            <v>Kit Rolamento Roda Traseira E Dianteira Chevrolet</v>
          </cell>
          <cell r="E1033" t="str">
            <v>POLO</v>
          </cell>
        </row>
        <row r="1034">
          <cell r="A1034" t="str">
            <v>FTK889628</v>
          </cell>
          <cell r="B1034" t="str">
            <v>Rolamento semi Eixo</v>
          </cell>
          <cell r="C1034" t="str">
            <v>SIMPLES</v>
          </cell>
          <cell r="D1034" t="str">
            <v>Rolamento Semi Eixo Renault Laguna 1994 Até 2012</v>
          </cell>
          <cell r="E1034" t="str">
            <v>POLO</v>
          </cell>
        </row>
        <row r="1035">
          <cell r="A1035" t="str">
            <v>PAR-FTK3321K</v>
          </cell>
          <cell r="B1035" t="str">
            <v>Coifa Homocinética</v>
          </cell>
          <cell r="C1035" t="str">
            <v>KIT</v>
          </cell>
          <cell r="D1035" t="str">
            <v>Par Coifa Semi Eixo Câmbio Fiat Cronos 2017 Em Diante</v>
          </cell>
          <cell r="E1035" t="str">
            <v>Replabor</v>
          </cell>
          <cell r="G1035">
            <v>13.82</v>
          </cell>
        </row>
        <row r="1036">
          <cell r="A1036" t="str">
            <v>KIT-FTK3321/22</v>
          </cell>
          <cell r="B1036" t="str">
            <v>Coifa Homocinética</v>
          </cell>
          <cell r="C1036" t="str">
            <v>KIT</v>
          </cell>
          <cell r="D1036" t="str">
            <v>Kit Coifa Semi Eixo Lado Câmbio E Roda Palio 1996 A 2017</v>
          </cell>
          <cell r="E1036" t="str">
            <v>Replabor</v>
          </cell>
          <cell r="G1036">
            <v>14.530000000000001</v>
          </cell>
        </row>
        <row r="1037">
          <cell r="A1037" t="str">
            <v>KIT-FTK3320/21</v>
          </cell>
          <cell r="B1037" t="str">
            <v>Coifa Homocinética</v>
          </cell>
          <cell r="C1037" t="str">
            <v>KIT</v>
          </cell>
          <cell r="D1037" t="str">
            <v>Kit Coifa Homocinética Lado Câmbio Fiorino 1996 A 2017</v>
          </cell>
          <cell r="E1037" t="str">
            <v>Replabor</v>
          </cell>
          <cell r="G1037" t="str">
            <v/>
          </cell>
        </row>
        <row r="1038">
          <cell r="A1038" t="str">
            <v>PAR-FTK3320K</v>
          </cell>
          <cell r="B1038" t="str">
            <v>Coifa Homocinética</v>
          </cell>
          <cell r="C1038" t="str">
            <v>KIT</v>
          </cell>
          <cell r="D1038" t="str">
            <v>Par Coifa Semi Eixo Lado Câmbio Fiorino 1980 A 2009</v>
          </cell>
          <cell r="E1038" t="str">
            <v>Replabor</v>
          </cell>
          <cell r="G1038" t="str">
            <v/>
          </cell>
        </row>
        <row r="1039">
          <cell r="A1039" t="str">
            <v>FTK3321K</v>
          </cell>
          <cell r="B1039" t="str">
            <v>Coifa Homocinética</v>
          </cell>
          <cell r="C1039" t="str">
            <v>SIMPLES</v>
          </cell>
          <cell r="D1039" t="str">
            <v>Coifa Homocinética Câmbio Ambos Lados Fiorino 1996 A 2017</v>
          </cell>
          <cell r="E1039" t="str">
            <v>Replabor</v>
          </cell>
        </row>
        <row r="1040">
          <cell r="A1040" t="str">
            <v>FTK3320K</v>
          </cell>
          <cell r="B1040" t="str">
            <v>Coifa Homocinética</v>
          </cell>
          <cell r="C1040" t="str">
            <v>SIMPLES</v>
          </cell>
          <cell r="D1040" t="str">
            <v>Coifa Homocinética Lado Câmbio Premio 1994 A 1996</v>
          </cell>
          <cell r="E1040" t="str">
            <v>Replabor</v>
          </cell>
        </row>
        <row r="1041">
          <cell r="A1041" t="str">
            <v>FTK3322K</v>
          </cell>
          <cell r="B1041" t="str">
            <v>Coifa Homocinética</v>
          </cell>
          <cell r="C1041" t="str">
            <v>SIMPLES</v>
          </cell>
          <cell r="D1041" t="str">
            <v>Coifa Homocinética Lado Roda Fiat Tipo 1.6 Todos Os Anos</v>
          </cell>
          <cell r="E1041" t="str">
            <v>Replabor</v>
          </cell>
        </row>
        <row r="1042">
          <cell r="A1042" t="str">
            <v>PAR-FTK3322K</v>
          </cell>
          <cell r="B1042" t="str">
            <v>Coifa Homocinética</v>
          </cell>
          <cell r="C1042" t="str">
            <v>KIT</v>
          </cell>
          <cell r="D1042" t="str">
            <v>Par Coifa Homocinética Lado Roda Fiat Uno 1991 A 2012 Todos</v>
          </cell>
          <cell r="E1042" t="str">
            <v>Replabor</v>
          </cell>
        </row>
        <row r="1043">
          <cell r="A1043" t="str">
            <v>FTK110165</v>
          </cell>
          <cell r="B1043" t="str">
            <v>Rolamento semi Eixo</v>
          </cell>
          <cell r="C1043" t="str">
            <v>SIMPLES</v>
          </cell>
          <cell r="D1043" t="str">
            <v>Rolamento Coifa Palio G1 1.0 1996 A 2000</v>
          </cell>
          <cell r="E1043" t="str">
            <v>Roletan</v>
          </cell>
          <cell r="G1043" t="str">
            <v/>
          </cell>
        </row>
        <row r="1044">
          <cell r="A1044" t="str">
            <v>VA-10008</v>
          </cell>
          <cell r="B1044" t="str">
            <v>Aditivos</v>
          </cell>
          <cell r="C1044" t="str">
            <v>SIMPLES</v>
          </cell>
          <cell r="D1044" t="str">
            <v>Aditivo Para Radiador Valclei</v>
          </cell>
          <cell r="E1044" t="str">
            <v>Valclei</v>
          </cell>
        </row>
        <row r="1045">
          <cell r="A1045" t="str">
            <v>fpi023</v>
          </cell>
          <cell r="B1045" t="str">
            <v>Pastilha de Freio</v>
          </cell>
          <cell r="C1045" t="str">
            <v>SIMPLES</v>
          </cell>
          <cell r="D1045" t="str">
            <v>Pastilha De Freio Diant Cerâmica Citroen Jumpy Expert 2018</v>
          </cell>
          <cell r="E1045" t="str">
            <v>WILL TEC</v>
          </cell>
          <cell r="G1045">
            <v>0</v>
          </cell>
        </row>
        <row r="1046">
          <cell r="A1046" t="str">
            <v>fp963</v>
          </cell>
          <cell r="B1046" t="str">
            <v>Pastilha de Freio</v>
          </cell>
          <cell r="C1046" t="str">
            <v>SIMPLES</v>
          </cell>
          <cell r="D1046" t="str">
            <v>Pastilha De Freio Diant Cerâmica Trailblazer 2013 Em Diante</v>
          </cell>
          <cell r="E1046" t="str">
            <v>WILL TEC</v>
          </cell>
          <cell r="G1046">
            <v>122</v>
          </cell>
        </row>
        <row r="1047">
          <cell r="A1047" t="str">
            <v>FP270</v>
          </cell>
          <cell r="B1047" t="str">
            <v>Pastilha de Freio</v>
          </cell>
          <cell r="C1047" t="str">
            <v>SIMPLES</v>
          </cell>
          <cell r="D1047" t="str">
            <v>Pastilha De Freio De Cerâmica Cruze 2017 Em Diante</v>
          </cell>
          <cell r="E1047" t="str">
            <v>WILL TEC</v>
          </cell>
        </row>
        <row r="1048">
          <cell r="A1048" t="str">
            <v>fp991</v>
          </cell>
          <cell r="B1048" t="str">
            <v>Pastilha de Freio</v>
          </cell>
          <cell r="C1048" t="str">
            <v>SIMPLES</v>
          </cell>
          <cell r="D1048" t="str">
            <v>Pastilha Freio Diant Cerâmica Amarok 3.0 Tdi 2018 Em Diante</v>
          </cell>
          <cell r="E1048" t="str">
            <v>WILL TEC</v>
          </cell>
        </row>
        <row r="1049">
          <cell r="A1049">
            <v>11095</v>
          </cell>
          <cell r="B1049" t="str">
            <v>Pastilha de Freio</v>
          </cell>
          <cell r="C1049" t="str">
            <v>SIMPLES</v>
          </cell>
          <cell r="D1049" t="str">
            <v>Pastilha De Freio Dianteira Palio 1.4 2006 A Set 2009</v>
          </cell>
          <cell r="G1049" t="str">
            <v/>
          </cell>
        </row>
        <row r="1050">
          <cell r="A1050">
            <v>13377</v>
          </cell>
          <cell r="B1050" t="str">
            <v>Amortecedor</v>
          </cell>
          <cell r="C1050" t="str">
            <v>SIMPLES</v>
          </cell>
          <cell r="D1050" t="str">
            <v>Par Amortecedor Dianteiro Turbogás L200 Triton 2013 A 2016</v>
          </cell>
        </row>
        <row r="1051">
          <cell r="A1051" t="str">
            <v>112028/B</v>
          </cell>
          <cell r="B1051" t="str">
            <v>Bucha Bandeja</v>
          </cell>
          <cell r="C1051" t="str">
            <v>KIT</v>
          </cell>
          <cell r="D1051" t="str">
            <v>Kit Buchas Da Bandeja Dianteira E Traseira Palio</v>
          </cell>
        </row>
        <row r="1052">
          <cell r="A1052">
            <v>442086</v>
          </cell>
          <cell r="B1052" t="str">
            <v>Bucha Bandeja</v>
          </cell>
          <cell r="C1052" t="str">
            <v>SIMPLES</v>
          </cell>
          <cell r="D1052" t="str">
            <v>Suporte Da Bandeja Suspensão Direita Ka 1997 Á 2007</v>
          </cell>
        </row>
        <row r="1053">
          <cell r="A1053">
            <v>22115</v>
          </cell>
          <cell r="B1053" t="str">
            <v>Pastilha de Freio</v>
          </cell>
          <cell r="C1053" t="str">
            <v>SIMPLES</v>
          </cell>
          <cell r="D1053" t="str">
            <v>Pastilha De Freio Dianteira Cobalt 1.4 1.8 2012 A 2016 C Abs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083.573980439818" createdVersion="5" refreshedVersion="5" minRefreshableVersion="3" recordCount="378">
  <cacheSource type="worksheet">
    <worksheetSource ref="A1:N379" sheet="Resumo"/>
  </cacheSource>
  <cacheFields count="14">
    <cacheField name="SKU" numFmtId="0">
      <sharedItems containsMixedTypes="1" containsNumber="1" containsInteger="1" minValue="2210" maxValue="24579046"/>
    </cacheField>
    <cacheField name="CATEGORIA" numFmtId="0">
      <sharedItems count="31">
        <s v="Cabo Câmbio"/>
        <s v="Rolamento Eixo"/>
        <s v="Cabo de Capô"/>
        <s v="Cabo de Velocímetro"/>
        <s v="Cabo de Freio"/>
        <s v="Reparo alavanta Câmbio"/>
        <s v="Pino de Freio"/>
        <s v="Bandeja"/>
        <s v="Suporte Radiador"/>
        <s v="Pivô"/>
        <s v="Pivo"/>
        <s v="Haste Câmbio"/>
        <s v="Bandeja e Bieleta"/>
        <s v="Rolamento Roda"/>
        <s v="Bomba Combustível"/>
        <s v="Bucha Bandeja"/>
        <s v="Suporte Câmbio"/>
        <s v="Bieleta"/>
        <s v="Pino de Porta"/>
        <s v="Cabo Embreagem"/>
        <s v="Pastilha de Freio"/>
        <s v="Terminal Cabo Câmbio"/>
        <s v="Garfo Embreagem"/>
        <s v="Cabo de Acelerador"/>
        <s v="Coifa Homocinética"/>
        <s v="Caixa Rótula"/>
        <s v="Capa Pedal"/>
        <s v="Cabo velocímetro Moto"/>
        <s v="Suporte Parachoque"/>
        <s v="Pivô e Bieleta"/>
        <s v="Aditivos"/>
      </sharedItems>
    </cacheField>
    <cacheField name="Descrição" numFmtId="0">
      <sharedItems/>
    </cacheField>
    <cacheField name="Fornecedor" numFmtId="0">
      <sharedItems/>
    </cacheField>
    <cacheField name="Unidades _x000a_vendidas" numFmtId="0">
      <sharedItems containsSemiMixedTypes="0" containsString="0" containsNumber="1" containsInteger="1" minValue="0" maxValue="225"/>
    </cacheField>
    <cacheField name="Venda Bruto _x000a_ML" numFmtId="44">
      <sharedItems containsSemiMixedTypes="0" containsString="0" containsNumber="1" minValue="0" maxValue="28688.010000000064"/>
    </cacheField>
    <cacheField name="Venda Sem_x000a_comissão ML" numFmtId="44">
      <sharedItems containsSemiMixedTypes="0" containsString="0" containsNumber="1" minValue="-79.350000000000023" maxValue="19476.799999999992"/>
    </cacheField>
    <cacheField name="Peso %" numFmtId="166">
      <sharedItems containsSemiMixedTypes="0" containsString="0" containsNumber="1" minValue="-3.9189255061896088E-4" maxValue="9.6191718083117467E-2"/>
    </cacheField>
    <cacheField name="% Acumulado" numFmtId="166">
      <sharedItems containsMixedTypes="1" containsNumber="1" minValue="9.6191718083117467E-2" maxValue="0.64621007307573752"/>
    </cacheField>
    <cacheField name="CMV _x000a_Unitário" numFmtId="44">
      <sharedItems containsMixedTypes="1" containsNumber="1" minValue="0" maxValue="142.80000000000001"/>
    </cacheField>
    <cacheField name="CMV Total" numFmtId="44">
      <sharedItems containsMixedTypes="1" containsNumber="1" minValue="0" maxValue="8925"/>
    </cacheField>
    <cacheField name="Saldo" numFmtId="44">
      <sharedItems containsMixedTypes="1" containsNumber="1" minValue="-49.729999999999563" maxValue="10551.799999999992"/>
    </cacheField>
    <cacheField name="Margem " numFmtId="166">
      <sharedItems containsString="0" containsBlank="1" containsNumber="1" minValue="-0.26222837988826825" maxValue="0.88585099111414911"/>
    </cacheField>
    <cacheField name="MARGEM COM _x000a_IMPOSTO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nrique" refreshedDate="45083.573983564813" createdVersion="5" refreshedVersion="5" minRefreshableVersion="3" recordCount="2839">
  <cacheSource type="worksheet">
    <worksheetSource ref="A4:AT2843" sheet="Vendas BR"/>
  </cacheSource>
  <cacheFields count="46">
    <cacheField name="N.º de venda" numFmtId="0">
      <sharedItems/>
    </cacheField>
    <cacheField name="Data de venda" numFmtId="14">
      <sharedItems containsSemiMixedTypes="0" containsNonDate="0" containsDate="1" containsString="0" minDate="2023-05-01T00:00:00" maxDate="2023-06-01T00:00:00"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MixedTypes="1" containsNumber="1" containsInteger="1" minValue="0" maxValue="17"/>
    </cacheField>
    <cacheField name="Receita por produtos (BRL)" numFmtId="0">
      <sharedItems containsMixedTypes="1" containsNumber="1" minValue="15.99" maxValue="914.35"/>
    </cacheField>
    <cacheField name="Receita por envio (BRL)" numFmtId="0">
      <sharedItems containsMixedTypes="1" containsNumber="1" minValue="-20.45" maxValue="72.5"/>
    </cacheField>
    <cacheField name="Tarifa de venda e impostos" numFmtId="0">
      <sharedItems containsMixedTypes="1" containsNumber="1" minValue="-151.30000000000001" maxValue="-7.59"/>
    </cacheField>
    <cacheField name="Custo de envio" numFmtId="0">
      <sharedItems containsMixedTypes="1" containsNumber="1" minValue="-94.04" maxValue="53.47"/>
    </cacheField>
    <cacheField name="Cancelamentos e reembolsos (BRL)" numFmtId="0">
      <sharedItems containsMixedTypes="1" containsNumber="1" minValue="-483.44" maxValue="57.49"/>
    </cacheField>
    <cacheField name="Total (BRL)" numFmtId="0">
      <sharedItems containsSemiMixedTypes="0" containsString="0" containsNumber="1" minValue="-113.11000000000001" maxValue="743.68"/>
    </cacheField>
    <cacheField name="Venda por publicidade" numFmtId="0">
      <sharedItems/>
    </cacheField>
    <cacheField name="SKU" numFmtId="0">
      <sharedItems containsMixedTypes="1" containsNumber="1" containsInteger="1" minValue="2210" maxValue="24579046" count="383">
        <n v="662053"/>
        <s v="par112001"/>
        <s v="hl5609/10"/>
        <n v="55142"/>
        <n v="442096"/>
        <n v="772110"/>
        <s v="PAR442084/85"/>
        <s v="LT5609"/>
        <s v="PAR-13120"/>
        <s v="5227/8"/>
        <s v="Par-PF005"/>
        <n v="66642"/>
        <s v="Par-FD001"/>
        <s v="Par-PG001A"/>
        <s v="Kit-PG001"/>
        <s v="par-13125"/>
        <n v="2357"/>
        <s v="Par 28006"/>
        <n v="2327"/>
        <s v="par112004b"/>
        <s v="4kit-12152"/>
        <n v="24579046"/>
        <n v="552001"/>
        <n v="50050"/>
        <s v="VW001"/>
        <s v="Par-VW001"/>
        <n v="5701"/>
        <n v="772056"/>
        <n v="28006"/>
        <n v="66418"/>
        <s v="Kit-2300"/>
        <s v="KIT-GM001DT"/>
        <n v="332111"/>
        <s v="Kit-2210/11"/>
        <s v="FD001"/>
        <n v="10107"/>
        <n v="66640"/>
        <n v="4041"/>
        <s v="Par-PG001"/>
        <n v="552030"/>
        <s v="PAR-FTK3321K"/>
        <s v="PARFTK77503-AMW"/>
        <s v="Par-GM001"/>
        <s v="FTK44008-AMW"/>
        <s v="Par-5110"/>
        <s v="PAR442104/5P"/>
        <s v="PG001A"/>
        <n v="77350"/>
        <s v="552014/15"/>
        <n v="66416"/>
        <n v="4063"/>
        <n v="77354"/>
        <n v="66606"/>
        <n v="13125"/>
        <n v="26056"/>
        <s v="Par332052/53"/>
        <s v="FTK00311/5233"/>
        <s v="77350T"/>
        <s v="PAR-332080"/>
        <n v="2316"/>
        <s v="552001/02"/>
        <n v="77352"/>
        <n v="772139"/>
        <s v="kit-pg001A"/>
        <n v="55030"/>
        <s v="77261-2"/>
        <s v="5402/03"/>
        <n v="66610"/>
        <n v="55023"/>
        <s v="Par-23079"/>
        <n v="112012"/>
        <n v="772173"/>
        <n v="78180"/>
        <n v="660211"/>
        <s v="Par112005B"/>
        <n v="227201"/>
        <s v="PAR-5701"/>
        <n v="112025"/>
        <s v="Par-27020"/>
        <s v="Par-5717"/>
        <s v="PAR-FTK22183"/>
        <s v="PARFTK00605"/>
        <s v="112028/29"/>
        <s v="YBR 125 Velocímetro"/>
        <n v="222309"/>
        <s v="Par-14104"/>
        <n v="66636"/>
        <s v="Par-5711"/>
        <s v="PAR-PVI2404"/>
        <n v="552015"/>
        <s v="70526/70541"/>
        <n v="112008"/>
        <s v="332042/43"/>
        <s v="PAR112106/7"/>
        <n v="4073"/>
        <s v="KIT-FTK3321/22"/>
        <n v="222015"/>
        <n v="2367"/>
        <s v="t1006"/>
        <s v="PVI1047"/>
        <n v="332056"/>
        <n v="662071"/>
        <s v="44911/12"/>
        <n v="5554"/>
        <s v="PAR-FTK22182"/>
        <s v="Par-2210"/>
        <s v="112004b"/>
        <s v="par112074/75"/>
        <s v="PAR662012/13"/>
        <s v="Par-26056"/>
        <s v="PAR-FTK00903"/>
        <n v="4001"/>
        <n v="112009"/>
        <n v="229051"/>
        <n v="5307"/>
        <n v="112010"/>
        <s v="FTK11057"/>
        <n v="112011"/>
        <n v="11097"/>
        <n v="4031"/>
        <n v="70541"/>
        <n v="26048"/>
        <n v="4058"/>
        <n v="442145"/>
        <s v="442081/82"/>
        <n v="4076"/>
        <n v="4002"/>
        <s v=" "/>
        <n v="4079"/>
        <n v="88459"/>
        <n v="4043"/>
        <n v="4004"/>
        <n v="2302"/>
        <s v="VA-10008"/>
        <s v="NZT311396"/>
        <n v="2312"/>
        <n v="55312"/>
        <n v="55110"/>
        <n v="2345"/>
        <n v="2314"/>
        <s v="PAR-14097/99"/>
        <s v="PARFTK00311"/>
        <n v="55143"/>
        <s v="FTK11019"/>
        <n v="3003"/>
        <n v="23079"/>
        <n v="14099"/>
        <n v="77144"/>
        <n v="44507"/>
        <s v="FTK3321K"/>
        <n v="77152"/>
        <s v="PARFTK77001-AMW"/>
        <n v="88461"/>
        <n v="5113"/>
        <n v="2211"/>
        <n v="2210"/>
        <n v="4064"/>
        <n v="77157"/>
        <n v="77146"/>
        <n v="66080"/>
        <s v="PAR-FTK3320K"/>
        <n v="12152"/>
        <n v="66508"/>
        <n v="22099"/>
        <n v="11230"/>
        <n v="66507"/>
        <n v="14104"/>
        <n v="332052"/>
        <n v="77158"/>
        <s v="T1005"/>
        <s v="Par-12152"/>
        <s v="PAR-FTK3322K"/>
        <n v="5014"/>
        <s v="hl5609"/>
        <s v="2362-LD"/>
        <s v="2362-LE"/>
        <n v="66081"/>
        <n v="3037"/>
        <n v="66413"/>
        <s v="FTK22003"/>
        <s v="Monitor"/>
        <n v="77032"/>
        <n v="5127"/>
        <n v="2214"/>
        <n v="13121"/>
        <n v="2309"/>
        <s v="112005B"/>
        <n v="88487"/>
        <n v="2358"/>
        <n v="221142"/>
        <s v="Par-5229"/>
        <s v="Par-5607"/>
        <n v="66412"/>
        <s v="PVI772102"/>
        <s v="PARFTK33006-AMW"/>
        <s v="Par-5113"/>
        <s v="Par-5307"/>
        <s v="FTK11056"/>
        <s v="2360-E"/>
        <n v="5227"/>
        <n v="662051"/>
        <n v="77173"/>
        <n v="222011"/>
        <s v="Par-5033"/>
        <s v="PARFTK22182"/>
        <n v="442050"/>
        <n v="90503"/>
        <s v="PG001"/>
        <n v="227206"/>
        <n v="55323"/>
        <n v="332002"/>
        <s v="t1005/06"/>
        <s v="Par-5705"/>
        <s v="par-55123"/>
        <s v="PAR-5009"/>
        <s v="PAR6001"/>
        <s v="par-5000"/>
        <s v="FTK11021"/>
        <s v="PARFTK11019"/>
        <s v="PARPVI22002/03"/>
        <s v="PAR-55120"/>
        <n v="7300"/>
        <n v="5203"/>
        <s v="PAR-5014"/>
        <s v="Kit-5404/5"/>
        <s v="PARFTK11042/43"/>
        <n v="442057"/>
        <n v="77262"/>
        <s v="Kit-23079"/>
        <n v="227205"/>
        <s v="PAR-5236"/>
        <s v="5231/2"/>
        <n v="227200"/>
        <s v="PAR-FTK11056/57"/>
        <s v="PAR-8106"/>
        <n v="552010"/>
        <s v="4Kits-14097/99"/>
        <n v="229012"/>
        <n v="70526"/>
        <n v="442091"/>
        <n v="90501"/>
        <n v="552011"/>
        <n v="227203"/>
        <s v="PAR-FTK33395"/>
        <s v="PAR-PVI2183"/>
        <s v="PAR-13121"/>
        <n v="2353"/>
        <s v="PAR-PVI0606"/>
        <n v="2361"/>
        <s v="Par-2361"/>
        <s v="FTK22104"/>
        <s v="PARFTK00606"/>
        <n v="2362"/>
        <s v="PARFTK11052/53"/>
        <s v="PAR-FTK11032"/>
        <s v="PAR442050"/>
        <n v="112001"/>
        <s v="PAR5616"/>
        <n v="5236"/>
        <s v="PAR-29014"/>
        <n v="2360"/>
        <s v="par112005"/>
        <n v="442090"/>
        <s v="ftk00205"/>
        <s v="Par-23125"/>
        <n v="772031"/>
        <s v="kit-26048"/>
        <s v="par-26048"/>
        <n v="662052"/>
        <s v="FB-58"/>
        <s v="PARFTK11021"/>
        <n v="442082"/>
        <n v="442083"/>
        <n v="112052"/>
        <n v="112053"/>
        <n v="111301"/>
        <s v="PAR-5103"/>
        <s v="PAR-FTK22104"/>
        <s v="par222010/11"/>
        <n v="772032"/>
        <s v="66300/1"/>
        <n v="222022"/>
        <s v="332002/03"/>
        <n v="993001"/>
        <n v="222203"/>
        <n v="332068"/>
        <s v="55323/111288"/>
        <s v="par222010/11b"/>
        <n v="442080"/>
        <n v="442092"/>
        <s v="PAR5615"/>
        <s v="Par-PG002"/>
        <n v="442061"/>
        <n v="662031"/>
        <s v="par442056/57"/>
        <s v="PAR5614"/>
        <s v="Kit-2357/8"/>
        <s v="PAR-PVI112050"/>
        <n v="55174"/>
        <n v="662030"/>
        <n v="662047"/>
        <n v="662046"/>
        <n v="10128"/>
        <n v="772107"/>
        <n v="222014"/>
        <n v="662013"/>
        <n v="662012"/>
        <n v="552012"/>
        <n v="112056"/>
        <s v="PARFTK44002/03-AMW"/>
        <n v="332110"/>
        <n v="552014"/>
        <n v="442067"/>
        <n v="332008"/>
        <n v="662048"/>
        <n v="772104"/>
        <s v="PAR-NZT3600"/>
        <n v="552002"/>
        <n v="772102"/>
        <s v="552001-5701"/>
        <s v="552002-5701"/>
        <n v="112024"/>
        <n v="332066"/>
        <n v="332092"/>
        <n v="552031"/>
        <n v="772138"/>
        <n v="112102"/>
        <n v="112103"/>
        <n v="110914"/>
        <n v="112106"/>
        <n v="112107"/>
        <n v="112058"/>
        <n v="112108"/>
        <n v="772057"/>
        <n v="225051"/>
        <n v="332067"/>
        <n v="772008"/>
        <s v="par662052/53"/>
        <s v="Par-PG003"/>
        <n v="772007"/>
        <s v="442092-3"/>
        <n v="222054"/>
        <s v="112052/53"/>
        <n v="332091"/>
        <n v="772059"/>
        <s v="112056/57"/>
        <s v="PAR-442061"/>
        <s v="par662030/31"/>
        <s v="KITFTK11203A/04-MB"/>
        <n v="772146"/>
        <s v="112126/27"/>
        <s v="112022/23"/>
        <n v="772129"/>
        <s v="332092-5233"/>
        <n v="222064"/>
        <n v="772147"/>
        <s v="66642/43"/>
        <s v="662046/47"/>
        <s v="par222014/15"/>
        <s v="par6210/11"/>
        <n v="772148"/>
        <s v="L120"/>
        <s v="PAR772106/07"/>
        <s v="PAR112108/9"/>
        <s v="par442092-5307"/>
        <s v="552032/33"/>
        <s v="PAR552030/31"/>
        <s v="772138/39"/>
        <s v="222053/54"/>
        <s v="112010/11"/>
        <s v="662070/71"/>
        <s v="772007/08"/>
        <s v="112030/31"/>
        <s v="772056/57"/>
        <s v="par552002-5701"/>
        <s v="112006/07"/>
        <s v="CAM-01"/>
        <s v="772254/55"/>
        <s v="PAR332092-5233"/>
        <n v="77366"/>
        <n v="77365"/>
        <s v="PAR442104/5"/>
        <n v="332126"/>
      </sharedItems>
    </cacheField>
    <cacheField name="N.º de anúncio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MixedTypes="1" containsNumber="1" minValue="15.59" maxValue="914.35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Transportadora" numFmtId="0">
      <sharedItems/>
    </cacheField>
    <cacheField name="Número de rastreamento" numFmtId="0">
      <sharedItems/>
    </cacheField>
    <cacheField name="URL de seguimiento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Transportadora2" numFmtId="0">
      <sharedItems/>
    </cacheField>
    <cacheField name="Número de rastreamento2" numFmtId="0">
      <sharedItems/>
    </cacheField>
    <cacheField name="URL de seguimiento2" numFmtId="0">
      <sharedItems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1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8">
  <r>
    <n v="77354"/>
    <x v="0"/>
    <s v="Cabo De Engate E Seleção Montana 2011 2012 2013 2014 Novo"/>
    <s v="Importação"/>
    <n v="30"/>
    <n v="8968.3999999999978"/>
    <n v="6611.0400000000027"/>
    <n v="3.2650501926200066E-2"/>
    <e v="#VALUE!"/>
    <n v="69.5"/>
    <n v="2085"/>
    <n v="4526.0400000000027"/>
    <n v="0.50466526916729892"/>
    <m/>
  </r>
  <r>
    <n v="77352"/>
    <x v="0"/>
    <s v="Cabo De Marcha Astra 2001/2005 Original 93306003"/>
    <s v="Importação"/>
    <n v="27"/>
    <n v="7631.6999999999989"/>
    <n v="4987.59"/>
    <n v="2.4632632218545968E-2"/>
    <e v="#VALUE!"/>
    <n v="80.3"/>
    <n v="2168.1"/>
    <n v="2819.4900000000002"/>
    <n v="0.36944455363811479"/>
    <m/>
  </r>
  <r>
    <s v="Par-PG001"/>
    <x v="1"/>
    <s v="Kit Rolamento Eixo Traseiro Peugeot206/207 C/barra 47mm"/>
    <s v="Importação"/>
    <n v="34"/>
    <n v="6342.6099999999951"/>
    <n v="4010.9500000000007"/>
    <n v="1.9809217717770899E-2"/>
    <e v="#VALUE!"/>
    <n v="86"/>
    <n v="2924"/>
    <n v="1086.9500000000007"/>
    <n v="0.17137266834946521"/>
    <m/>
  </r>
  <r>
    <s v="Par-PF005"/>
    <x v="1"/>
    <s v="Par Reparo Rolamento Eixo Traseiro Palio Weekend Marea Brava"/>
    <s v="Importação"/>
    <n v="47"/>
    <n v="6278.5"/>
    <n v="3828.3900000000008"/>
    <n v="1.8907593218199414E-2"/>
    <e v="#VALUE!"/>
    <n v="21"/>
    <n v="987"/>
    <n v="2841.3900000000008"/>
    <n v="0.45255873218125359"/>
    <m/>
  </r>
  <r>
    <s v="Kit-PG001"/>
    <x v="1"/>
    <s v="Kit Rolamento Eixo Traseiro C/ Bucha Peugeout 207 47mm"/>
    <s v="Importação"/>
    <n v="19"/>
    <n v="5447.9099999999989"/>
    <n v="3395.8200000000015"/>
    <n v="1.6771223204069059E-2"/>
    <e v="#VALUE!"/>
    <n v="117"/>
    <n v="2223"/>
    <n v="1172.8200000000015"/>
    <n v="0.21527888676575085"/>
    <m/>
  </r>
  <r>
    <s v="kit-pg001A"/>
    <x v="1"/>
    <s v="Kit Rolamento Eixo Traseiro C/ Bucha Peugeout 207 50mm"/>
    <s v="IMPORTAÇÃO / LT CORREA"/>
    <n v="18"/>
    <n v="5053.49"/>
    <n v="3076.4500000000007"/>
    <n v="1.5193923596114708E-2"/>
    <e v="#VALUE!"/>
    <n v="117"/>
    <n v="2106"/>
    <n v="970.45000000000073"/>
    <n v="0.19203560311784545"/>
    <m/>
  </r>
  <r>
    <s v="55323/111288"/>
    <x v="2"/>
    <s v="Par Cabo De Capô Sem Alavanca Amarok 2010 Em Diante"/>
    <s v="MundiFlex"/>
    <n v="2"/>
    <n v="286.54000000000002"/>
    <n v="201.92000000000002"/>
    <n v="9.9723936762420367E-4"/>
    <e v="#VALUE!"/>
    <n v="41.997500000000002"/>
    <n v="83.995000000000005"/>
    <n v="117.92500000000001"/>
    <n v="0.41154812591610246"/>
    <m/>
  </r>
  <r>
    <n v="55174"/>
    <x v="3"/>
    <s v="Cabo De Velocímetro Kombi T2 2006 Em Diante Motor Água"/>
    <s v="MundiFlex"/>
    <n v="2"/>
    <n v="178"/>
    <n v="110.84"/>
    <n v="5.4741487473983122E-4"/>
    <e v="#VALUE!"/>
    <n v="21.863250000000001"/>
    <n v="43.726500000000001"/>
    <n v="67.113500000000002"/>
    <n v="0.37704213483146071"/>
    <m/>
  </r>
  <r>
    <s v="66300/1"/>
    <x v="4"/>
    <s v="Par Cabo De Freio Traseiro Siena Attractive Elx 2008 Diante"/>
    <s v="MundiFlex"/>
    <n v="1"/>
    <n v="137.43"/>
    <n v="92.62"/>
    <n v="4.5743022102492936E-4"/>
    <e v="#VALUE!"/>
    <n v="43.302900000000001"/>
    <n v="43.302900000000001"/>
    <n v="49.317100000000003"/>
    <n v="0.35885250673069929"/>
    <m/>
  </r>
  <r>
    <n v="55142"/>
    <x v="4"/>
    <s v="Cabo De Freio Gol G2 Todos Traseiro 1994 A 2002"/>
    <s v="MundiFlex"/>
    <n v="46"/>
    <n v="4450.5000000000009"/>
    <n v="2679.6"/>
    <n v="1.3233966964569214E-2"/>
    <e v="#VALUE!"/>
    <n v="30"/>
    <n v="1380"/>
    <n v="1299.5999999999999"/>
    <n v="0.29201213346814958"/>
    <m/>
  </r>
  <r>
    <n v="2316"/>
    <x v="5"/>
    <s v="Kit Reparo Alavanca Câmbio Trambulador Vectra 2006 Até 2011"/>
    <s v="LT CORREA"/>
    <n v="53"/>
    <n v="4019.9500000000025"/>
    <n v="2892.4899999999993"/>
    <n v="1.4285384798233616E-2"/>
    <e v="#VALUE!"/>
    <n v="31.5"/>
    <n v="1669.5"/>
    <n v="1222.9899999999993"/>
    <n v="0.30423015211631949"/>
    <m/>
  </r>
  <r>
    <s v="Par-27020"/>
    <x v="6"/>
    <s v="Par Reparo Pino Guia Pinça De Freio Dianteiro Corolla 03a08"/>
    <s v="MultiKit"/>
    <n v="23"/>
    <n v="3614.9200000000019"/>
    <n v="2250.5499999999997"/>
    <n v="1.1114981471902987E-2"/>
    <e v="#VALUE!"/>
    <n v="39.799999999999997"/>
    <n v="915.4"/>
    <n v="1335.1499999999996"/>
    <n v="0.36934427317893587"/>
    <m/>
  </r>
  <r>
    <s v="222053/54"/>
    <x v="7"/>
    <s v="Par Bandeja Dianteira Com Pivô Ecosport 2003 A 2011"/>
    <s v="Caravela Spare"/>
    <n v="4"/>
    <n v="1435.6"/>
    <n v="1035.76"/>
    <n v="5.1153954408203499E-3"/>
    <e v="#VALUE!"/>
    <n v="94.16"/>
    <n v="376.64"/>
    <n v="659.12"/>
    <n v="0.45912510448592925"/>
    <m/>
  </r>
  <r>
    <n v="332126"/>
    <x v="7"/>
    <s v="Bandeja Inferior Esquerda Com Pivô S10 4x4 1996 A 2000"/>
    <s v="Caravela Spare"/>
    <n v="1"/>
    <n v="914.35"/>
    <n v="743.68"/>
    <n v="3.6728752620580809E-3"/>
    <e v="#VALUE!"/>
    <n v="75.819999999999993"/>
    <n v="75.819999999999993"/>
    <n v="667.8599999999999"/>
    <n v="0.73042051730737667"/>
    <m/>
  </r>
  <r>
    <s v="772056/57"/>
    <x v="7"/>
    <s v="Par Bandeja Inferior Com Pivô Kia Cerato 2009 Em Diante"/>
    <s v="Caravela Spare"/>
    <n v="2"/>
    <n v="799.38"/>
    <n v="626.12"/>
    <n v="3.0922717554321827E-3"/>
    <e v="#VALUE!"/>
    <n v="0"/>
    <n v="0"/>
    <n v="626.12"/>
    <n v="0.78325702419375021"/>
    <m/>
  </r>
  <r>
    <s v="PAR442084/85"/>
    <x v="7"/>
    <s v="Par Bandeja Inferior Com Pivô Verona 1993 A 1996"/>
    <s v="Caravela Spare"/>
    <n v="2"/>
    <n v="784.44"/>
    <n v="315.4500000000001"/>
    <n v="1.5579395726874757E-3"/>
    <e v="#VALUE!"/>
    <n v="0"/>
    <n v="0"/>
    <n v="315.4500000000001"/>
    <n v="0.40213400642496566"/>
    <m/>
  </r>
  <r>
    <s v="662070/71"/>
    <x v="7"/>
    <s v="Par Bandeja Dianteira Com Pivô Oroch 2012 A 2016"/>
    <s v="Caravela Spare"/>
    <n v="2"/>
    <n v="728.48"/>
    <n v="567.28"/>
    <n v="2.8016736750488221E-3"/>
    <e v="#VALUE!"/>
    <s v=""/>
    <s v=""/>
    <s v="0"/>
    <n v="0"/>
    <m/>
  </r>
  <r>
    <n v="2327"/>
    <x v="5"/>
    <s v="Kit Reparo Bucha Alavanca Câmbio Varão Corsa"/>
    <s v="LT CORREA"/>
    <n v="41"/>
    <n v="1927.8000000000013"/>
    <n v="1352.4999999999998"/>
    <n v="6.6797060455216677E-3"/>
    <e v="#VALUE!"/>
    <n v="19"/>
    <n v="779"/>
    <n v="573.49999999999977"/>
    <n v="0.29748936611681676"/>
    <m/>
  </r>
  <r>
    <s v="PAR-332080"/>
    <x v="7"/>
    <s v="Par Bandeja Dianteira Vectra Sem Pivô 1997 Á 2011"/>
    <s v="Caravela Spare"/>
    <n v="2"/>
    <n v="702.18999999999994"/>
    <n v="327.79999999999995"/>
    <n v="1.6189335613471369E-3"/>
    <e v="#VALUE!"/>
    <n v="0"/>
    <n v="0"/>
    <n v="327.79999999999995"/>
    <n v="0.46682521824577389"/>
    <m/>
  </r>
  <r>
    <s v="442081/82"/>
    <x v="7"/>
    <s v="Par Bandeja Superior Sem Pivô Del Rey 1984 À 1991"/>
    <s v="Caravela Spare"/>
    <n v="2"/>
    <n v="689.09999999999991"/>
    <n v="333.11"/>
    <n v="1.6451585070785383E-3"/>
    <e v="#VALUE!"/>
    <n v="0"/>
    <n v="0"/>
    <n v="333.11"/>
    <n v="0.48339863590190113"/>
    <m/>
  </r>
  <r>
    <s v="par442056/57"/>
    <x v="7"/>
    <s v="Par Bandeja Inferior Sem Pivô Santana 1988 A 2002"/>
    <s v="Caravela Spare"/>
    <n v="4"/>
    <n v="604.57999999999993"/>
    <n v="445.77"/>
    <n v="2.2015619696208457E-3"/>
    <e v="#VALUE!"/>
    <s v=""/>
    <s v=""/>
    <s v="0"/>
    <n v="0"/>
    <m/>
  </r>
  <r>
    <n v="552010"/>
    <x v="7"/>
    <s v="Bandeja Direita Sem Pivô Citroen C3 2003 A 2012"/>
    <s v="Caravela Spare"/>
    <n v="5"/>
    <n v="579.94999999999993"/>
    <n v="394.63"/>
    <n v="1.9489925299402706E-3"/>
    <e v="#VALUE!"/>
    <n v="0"/>
    <n v="0"/>
    <n v="394.63"/>
    <n v="0.68045521165617728"/>
    <m/>
  </r>
  <r>
    <n v="222309"/>
    <x v="7"/>
    <s v="Bandeja Inferior Esquerda Com Pivô Edge 2008 A 2015"/>
    <s v="Caravela Spare"/>
    <n v="0"/>
    <n v="579.41999999999996"/>
    <n v="0"/>
    <n v="0"/>
    <e v="#VALUE!"/>
    <s v=""/>
    <s v=""/>
    <s v="0"/>
    <n v="0"/>
    <m/>
  </r>
  <r>
    <s v="112022/23"/>
    <x v="7"/>
    <s v="Par Bandeja Inferior Siena 1997 Á 2001 Sem Pivô"/>
    <s v="Caravela Spare"/>
    <n v="0"/>
    <n v="562.74"/>
    <n v="403.1"/>
    <n v="1.9908240347133342E-3"/>
    <e v="#VALUE!"/>
    <s v=""/>
    <s v=""/>
    <s v="0"/>
    <n v="0"/>
    <m/>
  </r>
  <r>
    <n v="552015"/>
    <x v="7"/>
    <s v="Bandeja 307 Esquerdo 2002 Á 2012"/>
    <s v="Caravela Spare"/>
    <n v="2"/>
    <n v="552.75"/>
    <n v="252.96"/>
    <n v="1.2493149288540933E-3"/>
    <e v="#VALUE!"/>
    <n v="0"/>
    <n v="0"/>
    <n v="252.96"/>
    <n v="0.45763907734056991"/>
    <m/>
  </r>
  <r>
    <n v="2367"/>
    <x v="8"/>
    <s v="Suporte Do Radiador Vectra Cd 2.2 16v 2000"/>
    <s v="LT CORREA"/>
    <n v="16"/>
    <n v="1192.6299999999999"/>
    <n v="820.09000000000015"/>
    <n v="4.0502477862268882E-3"/>
    <e v="#VALUE!"/>
    <n v="29.9"/>
    <n v="478.4"/>
    <n v="341.69000000000017"/>
    <n v="0.28650126191694003"/>
    <m/>
  </r>
  <r>
    <s v="PAR-PVI0606"/>
    <x v="9"/>
    <s v="Par Pivô Bandeja Dianteira  Fluence 2011 Em Diante"/>
    <s v="Caravela Spare"/>
    <n v="5"/>
    <n v="547.72"/>
    <n v="358.11"/>
    <n v="1.7686281197499185E-3"/>
    <e v="#VALUE!"/>
    <n v="24"/>
    <n v="120"/>
    <n v="238.11"/>
    <n v="0.43472942379317903"/>
    <m/>
  </r>
  <r>
    <s v="PAR442104/5"/>
    <x v="7"/>
    <s v="Par Bandeja Inferior Com Pivô Tiguan 2010 A 2017"/>
    <s v="Caravela Spare"/>
    <n v="1"/>
    <n v="536.88"/>
    <n v="447.20000000000005"/>
    <n v="2.208624431465649E-3"/>
    <e v="#VALUE!"/>
    <s v=""/>
    <s v=""/>
    <s v="0"/>
    <n v="0"/>
    <m/>
  </r>
  <r>
    <s v="PAR442104/5P"/>
    <x v="7"/>
    <s v="Par Bandeja Inferior Com Pivô Passat 2012 A 2015"/>
    <s v="Caravela Spare"/>
    <n v="0"/>
    <n v="530.88"/>
    <n v="0"/>
    <n v="0"/>
    <e v="#VALUE!"/>
    <s v=""/>
    <s v=""/>
    <s v="0"/>
    <n v="0"/>
    <m/>
  </r>
  <r>
    <s v="par112004b"/>
    <x v="7"/>
    <s v="Par Bracinho Oscilante Com Pivô E Buchas Fiat Oggi"/>
    <s v="Caravela Spare"/>
    <n v="2"/>
    <n v="519.14"/>
    <n v="156.57"/>
    <n v="7.7326549023831986E-4"/>
    <e v="#VALUE!"/>
    <n v="0"/>
    <n v="0"/>
    <n v="156.57"/>
    <n v="0.30159494548676657"/>
    <m/>
  </r>
  <r>
    <s v="par222010/11b"/>
    <x v="7"/>
    <s v="Par Braço Oscilante Com Bucha Escort 1983 A 1996"/>
    <s v="Caravela Spare"/>
    <n v="3"/>
    <n v="454.29"/>
    <n v="333.1"/>
    <n v="1.64510911923347E-3"/>
    <e v="#VALUE!"/>
    <n v="0"/>
    <n v="0"/>
    <n v="333.1"/>
    <n v="0.73323207642695198"/>
    <m/>
  </r>
  <r>
    <n v="112053"/>
    <x v="7"/>
    <s v="Bandeja Esquerda Sem Pivô Idea Elx 2005 A 2016 Motor 1.4"/>
    <s v="Caravela Spare"/>
    <n v="3"/>
    <n v="449.43"/>
    <n v="275.95999999999998"/>
    <n v="1.3629069725117631E-3"/>
    <e v="#VALUE!"/>
    <n v="0"/>
    <n v="0"/>
    <n v="275.95999999999998"/>
    <n v="0.61402220590525769"/>
    <m/>
  </r>
  <r>
    <s v="PARFTK00606"/>
    <x v="10"/>
    <s v="Par Pivô Bandeja Dianteira  Fluence 2011 Em Diante"/>
    <s v="Caravela Spare"/>
    <n v="4"/>
    <n v="429.8"/>
    <n v="292.44"/>
    <n v="1.444298141184737E-3"/>
    <e v="#VALUE!"/>
    <s v=""/>
    <s v=""/>
    <s v="0"/>
    <n v="0"/>
    <m/>
  </r>
  <r>
    <n v="772056"/>
    <x v="7"/>
    <s v="Bandeja Direita Inferior Com Pivô Kia Cerato 2009 Em Diante"/>
    <s v="Caravela Spare"/>
    <n v="1"/>
    <n v="425.94"/>
    <n v="188.29999999999998"/>
    <n v="9.2997312264083559E-4"/>
    <e v="#VALUE!"/>
    <n v="0"/>
    <n v="0"/>
    <n v="188.29999999999998"/>
    <n v="0.44208104427853684"/>
    <m/>
  </r>
  <r>
    <s v="Par-2210"/>
    <x v="11"/>
    <s v="2 Haste Bieleta Câmbio Peugeot 206 207  1.4 1.6 16cm Curta"/>
    <s v="LT CORREA"/>
    <n v="13"/>
    <n v="874.22000000000014"/>
    <n v="617.42000000000019"/>
    <n v="3.0493043302225434E-3"/>
    <e v="#VALUE!"/>
    <n v="17.8"/>
    <n v="231.4"/>
    <n v="386.02000000000021"/>
    <n v="0.44155933289103444"/>
    <m/>
  </r>
  <r>
    <s v="PAR-FTK22183"/>
    <x v="9"/>
    <s v="Par Pivô Da Bandeja Dianteira Megane 1996 A 2005"/>
    <s v="Caravela Spare"/>
    <n v="3"/>
    <n v="423.92"/>
    <n v="200.53000000000003"/>
    <n v="9.9037445715967494E-4"/>
    <e v="#VALUE!"/>
    <n v="0"/>
    <n v="0"/>
    <n v="200.53000000000003"/>
    <n v="0.47303736554066811"/>
    <m/>
  </r>
  <r>
    <n v="112011"/>
    <x v="7"/>
    <s v="Bandeja Inferior Esquerda Fiat Tempra Sw 1995 A 2003"/>
    <s v="Caravela Spare"/>
    <n v="3"/>
    <n v="380.93"/>
    <n v="272.77"/>
    <n v="1.3471522499348949E-3"/>
    <e v="#VALUE!"/>
    <n v="0"/>
    <n v="0"/>
    <n v="272.77"/>
    <n v="0.71606331871997475"/>
    <m/>
  </r>
  <r>
    <n v="332068"/>
    <x v="7"/>
    <s v="Bandeja Inferior Direita Com Pivô Meriva 2003 A 2012"/>
    <s v="Caravela Spare"/>
    <n v="2"/>
    <n v="379.78"/>
    <n v="257.77"/>
    <n v="1.2730704823320669E-3"/>
    <e v="#VALUE!"/>
    <n v="0"/>
    <n v="0"/>
    <n v="257.77"/>
    <n v="0.67873505713834326"/>
    <m/>
  </r>
  <r>
    <s v="772138/39"/>
    <x v="7"/>
    <s v="Par Bandeja Dianteira Sem Pivô Civic 2011 A 2016"/>
    <s v="Caravela Spare"/>
    <n v="1"/>
    <n v="358.76"/>
    <n v="258.82"/>
    <n v="1.2782562060642648E-3"/>
    <e v="#VALUE!"/>
    <s v=""/>
    <s v=""/>
    <s v="0"/>
    <n v="0"/>
    <m/>
  </r>
  <r>
    <n v="332111"/>
    <x v="7"/>
    <s v="Bandeja Superior Esquerdo S10 4x2 E 4x4 1995 Á 2011"/>
    <s v="Caravela Spare"/>
    <n v="0"/>
    <n v="351.38"/>
    <n v="147.41"/>
    <n v="7.2802622415552617E-4"/>
    <e v="#VALUE!"/>
    <s v=""/>
    <s v=""/>
    <s v="0"/>
    <n v="0"/>
    <m/>
  </r>
  <r>
    <s v="PARFTK11052/53"/>
    <x v="9"/>
    <s v="Par Pivô Da Bandeja Strada Adventure Locker 2009 A 2017"/>
    <s v="Caravela Spare"/>
    <n v="3"/>
    <n v="331"/>
    <n v="224.14"/>
    <n v="1.1069791593665262E-3"/>
    <e v="#VALUE!"/>
    <s v=""/>
    <s v=""/>
    <s v="0"/>
    <n v="0"/>
    <m/>
  </r>
  <r>
    <s v="PAR112108/9"/>
    <x v="7"/>
    <s v="Par Bandeja Sem Pivô Palio 2012 Em Diante"/>
    <s v="Caravela Spare"/>
    <n v="1"/>
    <n v="329.69"/>
    <n v="234.69"/>
    <n v="1.1590833359138488E-3"/>
    <e v="#VALUE!"/>
    <s v=""/>
    <s v=""/>
    <s v="0"/>
    <n v="0"/>
    <m/>
  </r>
  <r>
    <s v="PARFTK22182"/>
    <x v="9"/>
    <s v="Par Pivô Inferior Da Bandeja Clio 1996 A 2003"/>
    <s v="Caravela Spare"/>
    <n v="4"/>
    <n v="325.56"/>
    <n v="200.4"/>
    <n v="9.897324151737837E-4"/>
    <e v="#VALUE!"/>
    <s v=""/>
    <s v=""/>
    <s v="0"/>
    <n v="0"/>
    <m/>
  </r>
  <r>
    <s v="PAR-FTK33395"/>
    <x v="10"/>
    <s v="Par Pivô Inferior Da Bandeja Dianteira Ecosport 2003 A 2013"/>
    <s v="Caravela Spare"/>
    <n v="3"/>
    <n v="317.94"/>
    <n v="199.53000000000003"/>
    <n v="9.8543567265281973E-4"/>
    <e v="#VALUE!"/>
    <s v=""/>
    <s v=""/>
    <s v="0"/>
    <n v="0"/>
    <m/>
  </r>
  <r>
    <n v="112009"/>
    <x v="7"/>
    <s v="Braço Tensor Esquerda Sem Terminal Uno Mille 1985 A 2004"/>
    <s v="Caravela Spare"/>
    <n v="3"/>
    <n v="298"/>
    <n v="227.48000000000002"/>
    <n v="1.1234746996194227E-3"/>
    <e v="#VALUE!"/>
    <n v="0"/>
    <n v="0"/>
    <n v="227.48000000000002"/>
    <n v="0.76335570469798664"/>
    <m/>
  </r>
  <r>
    <n v="442145"/>
    <x v="7"/>
    <s v="Bandeja Inferior Direita Sem Pivô Polo 2017 Em Diante"/>
    <s v="Caravela Spare"/>
    <n v="0"/>
    <n v="279.89"/>
    <n v="1.589999999999975"/>
    <n v="7.8526673658996577E-6"/>
    <e v="#VALUE!"/>
    <s v=""/>
    <s v=""/>
    <s v="0"/>
    <n v="0"/>
    <m/>
  </r>
  <r>
    <s v="PAR772106/07"/>
    <x v="7"/>
    <s v="Par Bandeja Inferior Com Pivô Nissan Tiida"/>
    <s v="Caravela Spare"/>
    <n v="1"/>
    <n v="279.69"/>
    <n v="233.72999999999996"/>
    <n v="1.1543421027872675E-3"/>
    <e v="#VALUE!"/>
    <n v="0"/>
    <n v="0"/>
    <n v="233.72999999999996"/>
    <n v="0.8356752118416817"/>
    <m/>
  </r>
  <r>
    <s v="Kit-2357/8"/>
    <x v="8"/>
    <s v="Suporte (coxim) Radiador Meriva 2002/2012"/>
    <s v="LT CORREA"/>
    <n v="4"/>
    <n v="612.36"/>
    <n v="433.94"/>
    <n v="2.1431361489047487E-3"/>
    <e v="#VALUE!"/>
    <n v="59"/>
    <n v="236"/>
    <n v="197.94"/>
    <n v="0.32324123064863802"/>
    <m/>
  </r>
  <r>
    <n v="222064"/>
    <x v="7"/>
    <s v="Bandeja Inferior Direito Ka Direção Hidráulica Pivô 08 Á 13"/>
    <s v="Caravela Spare"/>
    <n v="1"/>
    <n v="275.69"/>
    <n v="202.37"/>
    <n v="9.9946182065228841E-4"/>
    <e v="#VALUE!"/>
    <s v=""/>
    <s v=""/>
    <s v="0"/>
    <n v="0"/>
    <m/>
  </r>
  <r>
    <n v="772110"/>
    <x v="7"/>
    <s v="Bandeja Dianteira Direita Com Pivô Sentra 2007 A 2012"/>
    <s v="Caravela Spare"/>
    <n v="0"/>
    <n v="271.62"/>
    <n v="-79.349999999999994"/>
    <n v="-3.9189255061896071E-4"/>
    <e v="#VALUE!"/>
    <s v=""/>
    <s v=""/>
    <s v="0"/>
    <n v="0"/>
    <m/>
  </r>
  <r>
    <s v="112126/27"/>
    <x v="7"/>
    <s v="Par Bandeja Inferior Com Pivô Idea Elx 2005 A 2016"/>
    <s v="Caravela Spare"/>
    <n v="1"/>
    <n v="264.72000000000003"/>
    <n v="194"/>
    <n v="9.5812419432991032E-4"/>
    <e v="#VALUE!"/>
    <n v="0"/>
    <n v="0"/>
    <n v="194"/>
    <n v="0.73284980356603191"/>
    <m/>
  </r>
  <r>
    <s v="112056/57"/>
    <x v="7"/>
    <s v="Par Bandeja Sem Pivô Idea Hlx 2005 A 2016 Motor 1.8"/>
    <s v="Caravela Spare"/>
    <n v="1"/>
    <n v="260.79000000000002"/>
    <n v="177.51000000000005"/>
    <n v="8.7668363781186816E-4"/>
    <e v="#VALUE!"/>
    <n v="0"/>
    <n v="0"/>
    <n v="177.51000000000005"/>
    <n v="0.68066260209363871"/>
    <m/>
  </r>
  <r>
    <s v="772007/08"/>
    <x v="7"/>
    <s v="Par Bandeja Dianteira Com Pivô Honda Fit 2009 A 2013"/>
    <s v="Caravela Spare"/>
    <n v="8"/>
    <n v="3165.2000000000003"/>
    <n v="2375.5599999999995"/>
    <n v="1.1732378923104955E-2"/>
    <e v="#VALUE!"/>
    <n v="142.80000000000001"/>
    <n v="1142.4000000000001"/>
    <n v="1233.1599999999994"/>
    <n v="0.38959939340326022"/>
    <m/>
  </r>
  <r>
    <s v="PAR332092-5233"/>
    <x v="12"/>
    <s v="Par Bandeja Com Pivô E Par Bieleta Sonic 2012 Em Diante"/>
    <s v="Caravela Spare / HOLYMAN"/>
    <n v="3"/>
    <n v="1455.6999999999998"/>
    <n v="1195.4599999999998"/>
    <n v="5.9041193265651258E-3"/>
    <e v="#VALUE!"/>
    <n v="138.76560000000001"/>
    <n v="416.29680000000002"/>
    <n v="779.16319999999973"/>
    <n v="0.53524984543518572"/>
    <m/>
  </r>
  <r>
    <s v="772254/55"/>
    <x v="7"/>
    <s v="Par Bandeja Superior Dianteira Com Pivô Sw4 06 À 20"/>
    <s v="Caravela Spare"/>
    <n v="1"/>
    <n v="438.89"/>
    <n v="337.83"/>
    <n v="1.6684695699508948E-3"/>
    <e v="#VALUE!"/>
    <n v="138.18"/>
    <n v="138.18"/>
    <n v="199.64999999999998"/>
    <n v="0.45489758253776569"/>
    <m/>
  </r>
  <r>
    <s v="par552002-5701"/>
    <x v="12"/>
    <s v="Par Bandeja E Bieleta Peugeot 206 Todos 1999 A 2010"/>
    <s v="Caravela Spare / HOLYMAN"/>
    <n v="5"/>
    <n v="2015.5499999999997"/>
    <n v="1558.1200000000001"/>
    <n v="7.6952189158212368E-3"/>
    <e v="#VALUE!"/>
    <n v="137.94280000000001"/>
    <n v="689.71400000000006"/>
    <n v="868.40600000000006"/>
    <n v="0.43085311701520684"/>
    <m/>
  </r>
  <r>
    <s v="par112074/75"/>
    <x v="7"/>
    <s v="Par Bandeja Com Pivô Palio Weekend Adventure 2005 A 2008"/>
    <s v="Caravela Spare"/>
    <n v="6"/>
    <n v="1908.39"/>
    <n v="1188.18"/>
    <n v="5.8681649753552214E-3"/>
    <e v="#VALUE!"/>
    <n v="131.84879999999998"/>
    <n v="791.0927999999999"/>
    <n v="397.08720000000017"/>
    <n v="0.20807445019099877"/>
    <m/>
  </r>
  <r>
    <s v="112030/31"/>
    <x v="7"/>
    <s v="Par Bandeja Inferior Siena 1997 Á 2001 Com Pivô"/>
    <s v="Caravela Spare"/>
    <n v="1"/>
    <n v="396.66"/>
    <n v="290.28000000000003"/>
    <n v="1.4336303666499298E-3"/>
    <e v="#VALUE!"/>
    <n v="131.542"/>
    <n v="131.542"/>
    <n v="158.73800000000003"/>
    <n v="0.4001865577572733"/>
    <m/>
  </r>
  <r>
    <s v="552001/02"/>
    <x v="7"/>
    <s v="Par Bandeja Peugeot 207 Exceto Sw Escapade 2008 Em Diante"/>
    <s v="Caravela Spare"/>
    <n v="12"/>
    <n v="4603.329999999999"/>
    <n v="3149.28"/>
    <n v="1.555361527174897E-2"/>
    <e v="#VALUE!"/>
    <n v="130"/>
    <n v="1560"/>
    <n v="1589.2800000000002"/>
    <n v="0.3452457242908939"/>
    <m/>
  </r>
  <r>
    <s v="112010/11"/>
    <x v="7"/>
    <s v="Par Bandeja Inferior Fiat Tempra Sw"/>
    <s v="Caravela Spare"/>
    <n v="1"/>
    <n v="360.99"/>
    <n v="260.67"/>
    <n v="1.2873929574019471E-3"/>
    <e v="#VALUE!"/>
    <n v="130"/>
    <n v="130"/>
    <n v="130.67000000000002"/>
    <n v="0.36197678606055572"/>
    <m/>
  </r>
  <r>
    <s v="par222014/15"/>
    <x v="7"/>
    <s v="Par Bandeja Superior Com Pivô Ranger 1998 A 2011"/>
    <s v="Caravela Spare"/>
    <n v="7"/>
    <n v="2285.35"/>
    <n v="1624.17"/>
    <n v="8.0214256324990241E-3"/>
    <e v="#VALUE!"/>
    <n v="120.532"/>
    <n v="843.72399999999993"/>
    <n v="780.44600000000014"/>
    <n v="0.34149955149101896"/>
    <m/>
  </r>
  <r>
    <s v="PAR552030/31"/>
    <x v="7"/>
    <s v="Par Bandeja Inferior Xsara Picasso 2001 A 2011 Com Pivô"/>
    <s v="Caravela Spare"/>
    <n v="6"/>
    <n v="2133.7199999999998"/>
    <n v="1618.14"/>
    <n v="7.9916447619226873E-3"/>
    <e v="#VALUE!"/>
    <n v="119.26"/>
    <n v="715.56000000000006"/>
    <n v="902.58"/>
    <n v="0.42300770485349537"/>
    <m/>
  </r>
  <r>
    <s v="662046/47"/>
    <x v="7"/>
    <s v="Par Bandeja Dianteira Com Pivô Logan 2014 A 2019"/>
    <s v="Caravela Spare"/>
    <n v="3"/>
    <n v="870.81"/>
    <n v="671.25"/>
    <n v="3.3151591002265582E-3"/>
    <e v="#VALUE!"/>
    <n v="114.25999999999999"/>
    <n v="342.78"/>
    <n v="328.47"/>
    <n v="0.37720053743066806"/>
    <m/>
  </r>
  <r>
    <s v="PAR662012/13"/>
    <x v="7"/>
    <s v="Par Bandeja Inferior Com Pivô Kwid 2017 Em Diante"/>
    <s v="Caravela Spare"/>
    <n v="3"/>
    <n v="1478.45"/>
    <n v="684.95"/>
    <n v="3.3828204479704749E-3"/>
    <e v="#VALUE!"/>
    <n v="112.84"/>
    <n v="338.52"/>
    <n v="346.43000000000006"/>
    <n v="0.23431972674084348"/>
    <m/>
  </r>
  <r>
    <s v="PAR112106/7"/>
    <x v="7"/>
    <s v="Par Bandeja Com Pivô Grand Siena 2012 Em Diante"/>
    <s v="Caravela Spare"/>
    <n v="2"/>
    <n v="1478.76"/>
    <n v="725.77"/>
    <n v="3.584421631540304E-3"/>
    <e v="#VALUE!"/>
    <n v="109.3488"/>
    <n v="218.69759999999999"/>
    <n v="507.07240000000002"/>
    <n v="0.34290378425167034"/>
    <m/>
  </r>
  <r>
    <s v="par662030/31"/>
    <x v="7"/>
    <s v="Par Bandeja Com Pivô New Megane 2007 Em Diante"/>
    <s v="Caravela Spare"/>
    <n v="2"/>
    <n v="536.37"/>
    <n v="393.06999999999994"/>
    <n v="1.9412880261095763E-3"/>
    <e v="#VALUE!"/>
    <n v="107.88"/>
    <n v="215.76"/>
    <n v="177.30999999999995"/>
    <n v="0.33057404403676555"/>
    <m/>
  </r>
  <r>
    <s v="112028/29"/>
    <x v="7"/>
    <s v="Par Bandeja Inferior Palio 1996 Á 2001 Sem Pivô"/>
    <s v="Caravela Spare"/>
    <n v="1"/>
    <n v="573.58000000000004"/>
    <n v="210.79000000000002"/>
    <n v="1.0410463862000094E-3"/>
    <e v="#VALUE!"/>
    <n v="107.542"/>
    <n v="107.542"/>
    <n v="103.24800000000002"/>
    <n v="0.18000627636946898"/>
    <m/>
  </r>
  <r>
    <s v="552014/15"/>
    <x v="7"/>
    <s v="Par Bandeja C4 Pallas 2007 Á 2013"/>
    <s v="Caravela Spare"/>
    <n v="6"/>
    <n v="2463.7600000000002"/>
    <n v="1339.8600000000001"/>
    <n v="6.6172798093550199E-3"/>
    <e v="#VALUE!"/>
    <n v="95.995199999999997"/>
    <n v="575.97119999999995"/>
    <n v="763.88880000000017"/>
    <n v="0.3100500048706043"/>
    <m/>
  </r>
  <r>
    <s v="442092-3"/>
    <x v="7"/>
    <s v="Par Bandeja Gol G5 2008 Em Diante Com Direção Hidraulica"/>
    <s v="Caravela Spare"/>
    <n v="1"/>
    <n v="247.99"/>
    <n v="166.88"/>
    <n v="8.2418435850399705E-4"/>
    <e v="#VALUE!"/>
    <n v="91.304000000000002"/>
    <n v="91.304000000000002"/>
    <n v="75.575999999999993"/>
    <n v="0.30475422396064356"/>
    <m/>
  </r>
  <r>
    <s v="par442092-5307"/>
    <x v="12"/>
    <s v="Par Bandeja Com Pivô E Bieleta Fox 2014"/>
    <s v="Caravela Spare / HOLYMAN"/>
    <n v="2"/>
    <n v="661.34"/>
    <n v="471.0200000000001"/>
    <n v="2.3262662784189407E-3"/>
    <e v="#VALUE!"/>
    <n v="91.304000000000002"/>
    <n v="182.608"/>
    <n v="288.41200000000009"/>
    <n v="0.43610245864457026"/>
    <m/>
  </r>
  <r>
    <s v="552032/33"/>
    <x v="7"/>
    <s v="Par Bandeja Inferior Com Pivô Citroen C3 2013 A 2022"/>
    <s v="Caravela Spare"/>
    <n v="5"/>
    <n v="1772.55"/>
    <n v="1357.53"/>
    <n v="6.7045481315911506E-3"/>
    <e v="#VALUE!"/>
    <n v="91.28"/>
    <n v="456.4"/>
    <n v="901.13"/>
    <n v="0.50838058164790834"/>
    <m/>
  </r>
  <r>
    <n v="772148"/>
    <x v="7"/>
    <s v="Bandeja Dianteira Direita Com Pivô Sportage 2011 A 2022"/>
    <s v="Caravela Spare"/>
    <n v="2"/>
    <n v="569.44000000000005"/>
    <n v="458.20000000000005"/>
    <n v="2.2629510610410563E-3"/>
    <e v="#VALUE!"/>
    <n v="91.16"/>
    <n v="182.32"/>
    <n v="275.88000000000005"/>
    <n v="0.4844759763978646"/>
    <m/>
  </r>
  <r>
    <s v="KIT-GM001DT"/>
    <x v="13"/>
    <s v="Kit Rolamento Roda Traseira E Dianteira Celta "/>
    <s v="POLO"/>
    <n v="1"/>
    <n v="791.6"/>
    <n v="143.81000000000003"/>
    <n v="7.1024659993084761E-4"/>
    <e v="#VALUE!"/>
    <n v="90.972800000000007"/>
    <n v="90.972800000000007"/>
    <n v="52.837200000000024"/>
    <n v="6.674734714502277E-2"/>
    <m/>
  </r>
  <r>
    <s v="Par-PG002"/>
    <x v="1"/>
    <s v="Kit Rolamento 47mm Suspensão Tras 206/207 S/barra Estabiliza"/>
    <s v="Importação"/>
    <n v="1"/>
    <n v="149.9"/>
    <n v="102.97"/>
    <n v="5.0854664067088073E-4"/>
    <e v="#VALUE!"/>
    <n v="90"/>
    <n v="90"/>
    <n v="12.969999999999999"/>
    <n v="8.652434956637757E-2"/>
    <m/>
  </r>
  <r>
    <s v="Par-PG001A"/>
    <x v="1"/>
    <s v="Kit Rolamento Eixo Traseiro Peugeot 206/207 C/barra 50mm"/>
    <s v="Importação"/>
    <n v="17"/>
    <n v="3478.0100000000011"/>
    <n v="1850.3499999999995"/>
    <n v="9.1384799122595315E-3"/>
    <e v="#VALUE!"/>
    <n v="86"/>
    <n v="1462"/>
    <n v="388.34999999999945"/>
    <n v="0.11165867838217812"/>
    <m/>
  </r>
  <r>
    <s v="PAR-NZT3600"/>
    <x v="13"/>
    <s v="2 Kits Rolamento Roda Dianteira Corsa Frente Montana"/>
    <s v="POLO"/>
    <n v="1"/>
    <n v="185.54"/>
    <n v="133.55000000000001"/>
    <n v="6.5957467089051308E-4"/>
    <e v="#VALUE!"/>
    <n v="85.42880000000001"/>
    <n v="85.42880000000001"/>
    <n v="48.121200000000002"/>
    <n v="0.25935755093241353"/>
    <m/>
  </r>
  <r>
    <n v="662030"/>
    <x v="7"/>
    <s v="Bandeja Direita Com Pivô New Megane 2007 Em Diante"/>
    <s v="Caravela Spare"/>
    <n v="2"/>
    <n v="312.52"/>
    <n v="222.11999999999998"/>
    <n v="1.0970028146626786E-3"/>
    <e v="#VALUE!"/>
    <n v="84.88"/>
    <n v="169.76"/>
    <n v="52.359999999999985"/>
    <n v="0.16754127735824903"/>
    <m/>
  </r>
  <r>
    <n v="662031"/>
    <x v="7"/>
    <s v="Bandeja Esquerda Com Pivô Megane Grand Tour 2006 A 2012"/>
    <s v="Caravela Spare"/>
    <n v="2"/>
    <n v="308.70999999999998"/>
    <n v="215.76999999999995"/>
    <n v="1.0656415330441479E-3"/>
    <e v="#VALUE!"/>
    <n v="84.88"/>
    <n v="169.76"/>
    <n v="46.009999999999962"/>
    <n v="0.149039551682809"/>
    <m/>
  </r>
  <r>
    <s v="112052/53"/>
    <x v="7"/>
    <s v="Par Bandeja Sem Pivô Palio Adventure Locker 2007 A 2019 1.8"/>
    <s v="Caravela Spare"/>
    <n v="1"/>
    <n v="249.1"/>
    <n v="167.8"/>
    <n v="8.2872804025030389E-4"/>
    <e v="#VALUE!"/>
    <n v="81.348799999999997"/>
    <n v="81.348799999999997"/>
    <n v="86.451200000000014"/>
    <n v="0.34705419510236857"/>
    <m/>
  </r>
  <r>
    <s v="44911/12"/>
    <x v="0"/>
    <s v="Cabo De Marcha Gm Astra Zafira 2008"/>
    <s v="Importação"/>
    <n v="2"/>
    <n v="839.69999999999993"/>
    <n v="423.74"/>
    <n v="2.0927605469348259E-3"/>
    <e v="#VALUE!"/>
    <n v="80.290000000000006"/>
    <n v="160.58000000000001"/>
    <n v="263.15999999999997"/>
    <n v="0.31339764201500536"/>
    <m/>
  </r>
  <r>
    <s v="PAR-442061"/>
    <x v="7"/>
    <s v="Par Bandeja Com Buchas Sem Pivô Audi A3 1996 A 2007"/>
    <s v="Caravela Spare"/>
    <n v="1"/>
    <n v="265.79000000000002"/>
    <n v="181.65999999999997"/>
    <n v="8.9717959351531687E-4"/>
    <e v="#VALUE!"/>
    <n v="78.955999999999989"/>
    <n v="78.955999999999989"/>
    <n v="102.70399999999998"/>
    <n v="0.3864103239399525"/>
    <m/>
  </r>
  <r>
    <n v="112102"/>
    <x v="7"/>
    <s v="Bandeja Dianteira Direita Com Pivô Fiat Punto 2006 A 2014"/>
    <s v="Caravela Spare"/>
    <n v="1"/>
    <n v="214.58"/>
    <n v="151.65000000000003"/>
    <n v="7.4896667046459248E-4"/>
    <e v="#VALUE!"/>
    <n v="78.210000000000008"/>
    <n v="78.210000000000008"/>
    <n v="73.440000000000026"/>
    <n v="0.34224997669866725"/>
    <m/>
  </r>
  <r>
    <n v="112103"/>
    <x v="7"/>
    <s v="Bandeja Dianteira Esquerda Com Pivô Fiat Punto 2006 A 2014"/>
    <s v="Caravela Spare"/>
    <n v="1"/>
    <n v="214.58"/>
    <n v="151.65000000000003"/>
    <n v="7.4896667046459248E-4"/>
    <e v="#VALUE!"/>
    <n v="78.210000000000008"/>
    <n v="78.210000000000008"/>
    <n v="73.440000000000026"/>
    <n v="0.34224997669866725"/>
    <m/>
  </r>
  <r>
    <n v="772173"/>
    <x v="7"/>
    <s v="Bandeja Inferior Esquerda Com Pivô Kia Soul 2009 A 2014"/>
    <s v="Caravela Spare"/>
    <n v="0"/>
    <n v="319.87"/>
    <n v="0"/>
    <n v="0"/>
    <e v="#VALUE!"/>
    <n v="76.59"/>
    <n v="0"/>
    <n v="0"/>
    <n v="0"/>
    <m/>
  </r>
  <r>
    <n v="77350"/>
    <x v="0"/>
    <s v="Cabo De Trambulador Corsa Classic 2005/2014"/>
    <s v="Importação"/>
    <n v="119"/>
    <n v="28688.010000000064"/>
    <n v="19476.799999999992"/>
    <n v="9.6191718083117467E-2"/>
    <n v="9.6191718083117467E-2"/>
    <n v="75"/>
    <n v="8925"/>
    <n v="10551.799999999992"/>
    <n v="0.36781219749993005"/>
    <m/>
  </r>
  <r>
    <n v="772008"/>
    <x v="7"/>
    <s v="Bandeja Dianteira Direita Com Pivô Honda City 2009 A 2013"/>
    <s v="Caravela Spare"/>
    <n v="6"/>
    <n v="1352.7"/>
    <n v="964.02"/>
    <n v="4.7610870402985577E-3"/>
    <n v="0.10095280512341602"/>
    <n v="72.650000000000006"/>
    <n v="435.90000000000003"/>
    <n v="528.11999999999989"/>
    <n v="0.39041916167664659"/>
    <m/>
  </r>
  <r>
    <n v="772007"/>
    <x v="7"/>
    <s v="Bandeja Dianteira Esquerda Com Pivô Honda Fit 2008 2°geração"/>
    <s v="Caravela Spare"/>
    <n v="3"/>
    <n v="658.34999999999991"/>
    <n v="528.04999999999995"/>
    <n v="2.6079251588448922E-3"/>
    <n v="0.10356073028226091"/>
    <n v="72.650000000000006"/>
    <n v="217.95000000000002"/>
    <n v="310.09999999999991"/>
    <n v="0.47102604997341835"/>
    <m/>
  </r>
  <r>
    <n v="10128"/>
    <x v="14"/>
    <s v="Bomba Combustível Flex Universal Sistema Bosch"/>
    <s v="POLO"/>
    <n v="1"/>
    <n v="139"/>
    <n v="116.96000000000001"/>
    <n v="5.7764023592178518E-4"/>
    <n v="0.1041383705181827"/>
    <n v="71.69"/>
    <n v="71.69"/>
    <n v="45.27000000000001"/>
    <n v="0.32568345323741016"/>
    <m/>
  </r>
  <r>
    <n v="552014"/>
    <x v="7"/>
    <s v="Bandeja C4 Picasso 2009 Á 2014 Lado Direito"/>
    <s v="Caravela Spare"/>
    <n v="2"/>
    <n v="368.5"/>
    <n v="281"/>
    <n v="1.3877984464263134E-3"/>
    <n v="0.10552616896460901"/>
    <n v="71.247600000000006"/>
    <n v="142.49520000000001"/>
    <n v="138.50479999999999"/>
    <n v="0.3758610583446404"/>
    <m/>
  </r>
  <r>
    <n v="112107"/>
    <x v="7"/>
    <s v="Bandeja Esquerda Com Pivô Grand Siena 2012 Em Diante"/>
    <s v="Caravela Spare"/>
    <n v="2"/>
    <n v="431.78"/>
    <n v="305.48"/>
    <n v="1.5086998911541291E-3"/>
    <n v="0.10703486885576313"/>
    <n v="69.174399999999991"/>
    <n v="138.34879999999998"/>
    <n v="167.13120000000004"/>
    <n v="0.38707489925424998"/>
    <m/>
  </r>
  <r>
    <n v="332092"/>
    <x v="7"/>
    <s v="Bandeja Direita Com Pivô Cobalt 2013 Em Diante"/>
    <s v="Caravela Spare"/>
    <n v="2"/>
    <n v="415.8"/>
    <n v="292.22000000000003"/>
    <n v="1.443211608593229E-3"/>
    <n v="0.10847808046435636"/>
    <n v="69.132800000000003"/>
    <n v="138.26560000000001"/>
    <n v="153.95440000000002"/>
    <n v="0.37026070226070229"/>
    <m/>
  </r>
  <r>
    <n v="112025"/>
    <x v="7"/>
    <s v="Bandeja  Esquerda Palio 1996 Á 2001  Com Pivô"/>
    <s v="Caravela Spare"/>
    <n v="2"/>
    <n v="592.20000000000005"/>
    <n v="274.78000000000003"/>
    <n v="1.3570792067936742E-3"/>
    <n v="0.10983515967115004"/>
    <n v="69.021000000000001"/>
    <n v="138.042"/>
    <n v="136.73800000000003"/>
    <n v="0.23089834515366434"/>
    <m/>
  </r>
  <r>
    <n v="772147"/>
    <x v="7"/>
    <s v="Bandeja Lado Esquerdo Hb20 Hatch 2012 A 2019 Com Pivô"/>
    <s v="Caravela Spare"/>
    <n v="2"/>
    <n v="551.79999999999995"/>
    <n v="433.13999999999993"/>
    <n v="2.1391851212992645E-3"/>
    <n v="0.1119743447924493"/>
    <n v="68.89"/>
    <n v="137.78"/>
    <n v="295.3599999999999"/>
    <n v="0.5352664008698802"/>
    <m/>
  </r>
  <r>
    <n v="772146"/>
    <x v="7"/>
    <s v="Bandeja Lado Direito Hb20 2012 A 2019 Com Pivô"/>
    <s v="Caravela Spare"/>
    <n v="1"/>
    <n v="261.89999999999998"/>
    <n v="190.92999999999998"/>
    <n v="9.4296212589386477E-4"/>
    <n v="0.11291730691834317"/>
    <n v="68.89"/>
    <n v="68.89"/>
    <n v="122.03999999999998"/>
    <n v="0.46597938144329892"/>
    <m/>
  </r>
  <r>
    <n v="112024"/>
    <x v="7"/>
    <s v="Bandeja Direita Siena 1997 Á 2001 Com Pivô"/>
    <s v="Caravela Spare"/>
    <n v="1"/>
    <n v="197.4"/>
    <n v="137.39000000000001"/>
    <n v="6.7853960339683708E-4"/>
    <n v="0.11359584652174001"/>
    <n v="67.021000000000001"/>
    <n v="67.021000000000001"/>
    <n v="70.369000000000014"/>
    <n v="0.35647922998986836"/>
    <m/>
  </r>
  <r>
    <n v="552001"/>
    <x v="7"/>
    <s v="Bandeja Lado Esquerdo Peugeot 206 Todos 1999 A 2010 C Pivô"/>
    <s v="Caravela Spare"/>
    <n v="31"/>
    <n v="5821.3399999999983"/>
    <n v="3950.6700000000014"/>
    <n v="1.9511507787697672E-2"/>
    <n v="0.13310735430943768"/>
    <n v="65"/>
    <n v="2015"/>
    <n v="1935.6700000000014"/>
    <n v="0.33251278915163895"/>
    <m/>
  </r>
  <r>
    <n v="552002"/>
    <x v="7"/>
    <s v="Bandeja Ld Peugeot 207 Exceto Escapade 2008 Em Diante C Pivô"/>
    <s v="Caravela Spare"/>
    <n v="20"/>
    <n v="3935.7999999999984"/>
    <n v="2880.38"/>
    <n v="1.4225576117855604E-2"/>
    <n v="0.14733293042729328"/>
    <n v="65"/>
    <n v="1300"/>
    <n v="1580.38"/>
    <n v="0.40153971238375952"/>
    <m/>
  </r>
  <r>
    <n v="112010"/>
    <x v="7"/>
    <s v="Bandeja Inferior Direito Fiat Tempra Sw"/>
    <s v="Caravela Spare"/>
    <n v="2"/>
    <n v="200.17"/>
    <n v="149.69999999999999"/>
    <n v="7.3933604067622459E-4"/>
    <n v="0.1480722664679695"/>
    <n v="65"/>
    <n v="130"/>
    <n v="19.699999999999989"/>
    <n v="9.8416346105810015E-2"/>
    <m/>
  </r>
  <r>
    <n v="112012"/>
    <x v="7"/>
    <s v="Bandeja Inferior Direito Fiat Coupe"/>
    <s v="Caravela Spare"/>
    <n v="0"/>
    <n v="609.97"/>
    <n v="0"/>
    <n v="0"/>
    <n v="0.1480722664679695"/>
    <n v="65"/>
    <n v="0"/>
    <n v="0"/>
    <n v="0"/>
    <m/>
  </r>
  <r>
    <n v="552030"/>
    <x v="7"/>
    <s v="Bandeja Inferior Esquerdo Xsara Picasso 2001 A 2011"/>
    <s v="Caravela Spare"/>
    <n v="4"/>
    <n v="989.65000000000009"/>
    <n v="590.92000000000007"/>
    <n v="2.91842654079088E-3"/>
    <n v="0.15099069300876039"/>
    <n v="62.628799999999991"/>
    <n v="250.51519999999996"/>
    <n v="340.40480000000014"/>
    <n v="0.3439648360531502"/>
    <m/>
  </r>
  <r>
    <n v="552031"/>
    <x v="7"/>
    <s v="Bandeja Inferior Direito Berlingo 1999 Em Diante"/>
    <s v="Caravela Spare"/>
    <n v="2"/>
    <n v="395.86"/>
    <n v="319.21000000000004"/>
    <n v="1.576509402433251E-3"/>
    <n v="0.15256720241119365"/>
    <n v="62.628799999999991"/>
    <n v="125.25759999999998"/>
    <n v="193.95240000000007"/>
    <n v="0.48995200323346655"/>
    <m/>
  </r>
  <r>
    <s v="par112001"/>
    <x v="7"/>
    <s v="Par Bandeja Traseira Uno Cs S Sx 1984 A 1996"/>
    <s v="Caravela Spare"/>
    <n v="2"/>
    <n v="613.89"/>
    <n v="219.69000000000005"/>
    <n v="1.0850015683110208E-3"/>
    <n v="0.15365220397950466"/>
    <n v="62.247199999999999"/>
    <n v="124.4944"/>
    <n v="95.195600000000056"/>
    <n v="0.15506947498737569"/>
    <m/>
  </r>
  <r>
    <n v="772032"/>
    <x v="7"/>
    <s v="Bandeja Direita Inferior Corolla Fielder 2002 A 2019"/>
    <s v="Caravela Spare"/>
    <n v="4"/>
    <n v="511.96"/>
    <n v="364.71999999999997"/>
    <n v="1.8012734853402313E-3"/>
    <n v="0.15545347746484489"/>
    <n v="61.38"/>
    <n v="245.52"/>
    <n v="119.19999999999996"/>
    <n v="0.23283068989764819"/>
    <m/>
  </r>
  <r>
    <n v="772031"/>
    <x v="7"/>
    <s v="Bandeja Esquerda Inferior Corolla 2001 A 2019"/>
    <s v="Caravela Spare"/>
    <n v="3"/>
    <n v="434.40000000000003"/>
    <n v="284.02999999999997"/>
    <n v="1.4027629634820846E-3"/>
    <n v="0.15685624042832697"/>
    <n v="61.38"/>
    <n v="184.14000000000001"/>
    <n v="99.889999999999958"/>
    <n v="0.22994935543278072"/>
    <m/>
  </r>
  <r>
    <n v="222015"/>
    <x v="7"/>
    <s v="Bandeja Superior Esquerda Com Pivô Ranger 1998 A 2011"/>
    <s v="Caravela Spare"/>
    <n v="10"/>
    <n v="1902.79"/>
    <n v="1257.0600000000002"/>
    <n v="6.2083484521874089E-3"/>
    <n v="0.16306458888051437"/>
    <n v="60.515999999999998"/>
    <n v="605.16"/>
    <n v="651.9000000000002"/>
    <n v="0.34260217890571226"/>
    <m/>
  </r>
  <r>
    <n v="222014"/>
    <x v="7"/>
    <s v="Bandeja Superior Direita Com Pivô Ranger 1998 A 2011"/>
    <s v="Caravela Spare"/>
    <n v="5"/>
    <n v="856.55"/>
    <n v="640.62"/>
    <n v="3.1638841307815831E-3"/>
    <n v="0.16622847301129595"/>
    <n v="60.515999999999998"/>
    <n v="302.58"/>
    <n v="338.04"/>
    <n v="0.39465296830307633"/>
    <m/>
  </r>
  <r>
    <n v="662047"/>
    <x v="7"/>
    <s v="Bandeja Dianteira Esquerda Com Pivô Sandero 2014 A 2019"/>
    <s v="Caravela Spare"/>
    <n v="1"/>
    <n v="169.72"/>
    <n v="114.42"/>
    <n v="5.6509572327437284E-4"/>
    <n v="0.16679356873457032"/>
    <n v="58.379999999999995"/>
    <n v="58.379999999999995"/>
    <n v="56.040000000000006"/>
    <n v="0.33019090266321005"/>
    <m/>
  </r>
  <r>
    <n v="662012"/>
    <x v="7"/>
    <s v="Bandeja Inferior Direita Com Pivô Kwid 2017 Em Diante"/>
    <s v="Caravela Spare"/>
    <n v="2"/>
    <n v="351.38"/>
    <n v="238.74"/>
    <n v="1.1790854131666123E-3"/>
    <n v="0.16797265414773693"/>
    <n v="56.67"/>
    <n v="113.34"/>
    <n v="125.4"/>
    <n v="0.35687859297626501"/>
    <m/>
  </r>
  <r>
    <n v="662013"/>
    <x v="7"/>
    <s v="Bandeja Inferior Esquerda Com Pivô Kwid 2017 Em Diante"/>
    <s v="Caravela Spare"/>
    <n v="1"/>
    <n v="175.69"/>
    <n v="119.36999999999998"/>
    <n v="5.8954270658330605E-4"/>
    <n v="0.16856219685432025"/>
    <n v="56.67"/>
    <n v="56.67"/>
    <n v="62.699999999999974"/>
    <n v="0.3568785929762649"/>
    <m/>
  </r>
  <r>
    <s v="par112005"/>
    <x v="7"/>
    <s v="Par Bracinho Oscilante Bucha Pivô Uno 2002 Em Diante"/>
    <s v="Caravela Spare"/>
    <n v="5"/>
    <n v="638.35"/>
    <n v="407.59999999999997"/>
    <n v="2.0130485649941824E-3"/>
    <n v="0.17057524541931443"/>
    <n v="56.506399999999999"/>
    <n v="282.53199999999998"/>
    <n v="125.06799999999998"/>
    <n v="0.1959238662175922"/>
    <m/>
  </r>
  <r>
    <s v="Par112005B"/>
    <x v="7"/>
    <s v="Par Bracinho Oscilante Com Pivô Uno Mille 1991 A 2011"/>
    <s v="Caravela Spare"/>
    <n v="3"/>
    <n v="483.58"/>
    <n v="229.79999999999998"/>
    <n v="1.1349326796753266E-3"/>
    <n v="0.17171017809898975"/>
    <n v="56.506399999999999"/>
    <n v="169.51920000000001"/>
    <n v="60.280799999999971"/>
    <n v="0.1246552793746639"/>
    <m/>
  </r>
  <r>
    <s v="par222010/11"/>
    <x v="7"/>
    <s v="Par Braço Oscilante Sem Bucha Apollo 1990 A 1992"/>
    <s v="Caravela Spare"/>
    <n v="1"/>
    <n v="139.69"/>
    <n v="89.49"/>
    <n v="4.4197182551847252E-4"/>
    <n v="0.17215214992450822"/>
    <n v="56.506399999999999"/>
    <n v="56.506399999999999"/>
    <n v="32.983599999999996"/>
    <n v="0.23611997995561598"/>
    <m/>
  </r>
  <r>
    <n v="112056"/>
    <x v="7"/>
    <s v="Bandeja Direita Sem Pivô Idea Hlx 2005 A 2016 Motor 1.8"/>
    <s v="Caravela Spare"/>
    <n v="1"/>
    <n v="170.8"/>
    <n v="120.31000000000002"/>
    <n v="5.9418516401975015E-4"/>
    <n v="0.17274633508852796"/>
    <n v="53.174399999999999"/>
    <n v="53.174399999999999"/>
    <n v="67.135600000000011"/>
    <n v="0.39306557377049184"/>
    <m/>
  </r>
  <r>
    <n v="112052"/>
    <x v="7"/>
    <s v="Bandeja Direita Sem Pivô Palio Weekend 2005 A 2019"/>
    <s v="Caravela Spare"/>
    <n v="1"/>
    <n v="151.81"/>
    <n v="87.05"/>
    <n v="4.2992119132174582E-4"/>
    <n v="0.1731762562798497"/>
    <n v="53.174399999999999"/>
    <n v="53.174399999999999"/>
    <n v="33.875599999999999"/>
    <n v="0.22314472037415189"/>
    <m/>
  </r>
  <r>
    <n v="662052"/>
    <x v="7"/>
    <s v="Bandeja Com Pivô Direita Sandero 2006 Em Diante"/>
    <s v="Caravela Spare"/>
    <n v="1"/>
    <n v="131.9"/>
    <n v="83.03"/>
    <n v="4.1006727760418792E-4"/>
    <n v="0.17358632355745388"/>
    <n v="52.879999999999995"/>
    <n v="52.879999999999995"/>
    <n v="30.150000000000006"/>
    <n v="0.22858225928733891"/>
    <m/>
  </r>
  <r>
    <s v="PARFTK44002/03-AMW"/>
    <x v="15"/>
    <s v="Par Bucha Lado Esquerdo Bandeja Dianteira Tempra 93 Diante"/>
    <s v="AMW"/>
    <n v="1"/>
    <n v="161.25"/>
    <n v="120.45"/>
    <n v="5.9487659385070975E-4"/>
    <n v="0.17418120015130459"/>
    <n v="51.518799999999992"/>
    <n v="51.518799999999992"/>
    <n v="68.931200000000018"/>
    <n v="0.42748031007751947"/>
    <m/>
  </r>
  <r>
    <n v="662053"/>
    <x v="7"/>
    <s v="Bandeja Com Pivô Esquerda Logan 2004 Em Diante"/>
    <s v="Caravela Spare"/>
    <n v="18"/>
    <n v="1798.0000000000007"/>
    <n v="866.11000000000035"/>
    <n v="4.2775306492323657E-3"/>
    <n v="0.17845873080053695"/>
    <n v="50.879999999999995"/>
    <n v="915.83999999999992"/>
    <n v="-49.729999999999563"/>
    <n v="-2.765850945494969E-2"/>
    <m/>
  </r>
  <r>
    <s v="70526/70541"/>
    <x v="5"/>
    <s v="Kit Reparo Alavanca Cambio Completo Del Rey 1990 À 1997"/>
    <s v="BRK"/>
    <n v="16"/>
    <n v="2062.3399999999997"/>
    <n v="1353.29"/>
    <n v="6.6836076852820839E-3"/>
    <n v="0.18514233848581904"/>
    <n v="47.04"/>
    <n v="752.64"/>
    <n v="600.65"/>
    <n v="0.29124683611819585"/>
    <m/>
  </r>
  <r>
    <n v="442080"/>
    <x v="7"/>
    <s v="Bandeja Inferior Belina Scala 1984 A 1991"/>
    <s v="Caravela Spare"/>
    <n v="7"/>
    <n v="1045.82"/>
    <n v="727.46"/>
    <n v="3.5927681773568897E-3"/>
    <n v="0.18873510666317594"/>
    <n v="46.86"/>
    <n v="328.02"/>
    <n v="399.44000000000005"/>
    <n v="0.38193953070318037"/>
    <m/>
  </r>
  <r>
    <s v="77261-2"/>
    <x v="4"/>
    <s v="Par Cabo De Freio Traseira Celta 2001 Em Diante Com Conector"/>
    <s v="MundiFlex"/>
    <n v="3"/>
    <n v="462.76"/>
    <n v="226.70999999999998"/>
    <n v="1.119671835549144E-3"/>
    <n v="0.18985477849872509"/>
    <n v="45.400100000000002"/>
    <n v="136.2003"/>
    <n v="90.509699999999981"/>
    <n v="0.19558669720805597"/>
    <m/>
  </r>
  <r>
    <s v="Par-PG003"/>
    <x v="1"/>
    <s v="2 Kit's De Rolamento Eixo Traseiro Xsara Picasso 2001 A 2011"/>
    <s v="Importação"/>
    <n v="1"/>
    <n v="224.99"/>
    <n v="166.29000000000002"/>
    <n v="8.212704756449526E-4"/>
    <n v="0.19067604897437004"/>
    <n v="45.3"/>
    <n v="45.3"/>
    <n v="120.99000000000002"/>
    <n v="0.53775723365482919"/>
    <m/>
  </r>
  <r>
    <n v="10107"/>
    <x v="14"/>
    <s v="Kit Bomba Combustível Gasolina Sistema Bosch Verona 94 A 96"/>
    <s v="POLO"/>
    <n v="31"/>
    <n v="4024.1499999999978"/>
    <n v="2505.380000000001"/>
    <n v="1.2373531927784906E-2"/>
    <n v="0.20304958090215494"/>
    <n v="44.940000000000005"/>
    <n v="1393.14"/>
    <n v="1112.2400000000009"/>
    <n v="0.2763912876011087"/>
    <m/>
  </r>
  <r>
    <s v="PG001"/>
    <x v="1"/>
    <s v="Reparo Rolamento Eixo Traseiro Pegeout 207 47mm 2008 A 2010"/>
    <s v="Importação"/>
    <n v="12"/>
    <n v="897.88"/>
    <n v="679.21999999999991"/>
    <n v="3.354521212746194E-3"/>
    <n v="0.20640410211490112"/>
    <n v="43"/>
    <n v="516"/>
    <n v="163.21999999999991"/>
    <n v="0.18178375729496138"/>
    <m/>
  </r>
  <r>
    <s v="PG001A"/>
    <x v="1"/>
    <s v="Kit De Rolamento Eixo Traseiro 207 Passion Com Barra 50mm"/>
    <s v="Importação"/>
    <n v="0"/>
    <n v="98.9"/>
    <n v="0"/>
    <n v="0"/>
    <n v="0.20640410211490112"/>
    <n v="43"/>
    <n v="0"/>
    <n v="0"/>
    <n v="0"/>
    <m/>
  </r>
  <r>
    <n v="70526"/>
    <x v="5"/>
    <s v="Kit Alavanca Cambio Parati Cht Ap 1982 À 2005"/>
    <s v="BRK"/>
    <n v="2"/>
    <n v="186.60000000000002"/>
    <n v="132.87"/>
    <n v="6.5621629742585146E-4"/>
    <n v="0.20706031841232697"/>
    <n v="42.29"/>
    <n v="84.58"/>
    <n v="48.290000000000006"/>
    <n v="0.25878885316184352"/>
    <m/>
  </r>
  <r>
    <n v="442061"/>
    <x v="7"/>
    <s v="Bandeja Esquerda Sem Pivô Audi A3 1996 A 2006"/>
    <s v="Caravela Spare"/>
    <n v="1"/>
    <n v="148.09"/>
    <n v="103.87"/>
    <n v="5.1299154672705043E-4"/>
    <n v="0.20757330995905401"/>
    <n v="40.727999999999994"/>
    <n v="40.727999999999994"/>
    <n v="63.14200000000001"/>
    <n v="0.42637585252211496"/>
    <m/>
  </r>
  <r>
    <n v="442090"/>
    <x v="7"/>
    <s v="Bandeja Sem Pivô Lado Esquerdo Saveiro G6 2012 Em Diante"/>
    <s v="Caravela Spare"/>
    <n v="1"/>
    <n v="78.989999999999995"/>
    <n v="79.91"/>
    <n v="3.9465826994279966E-4"/>
    <n v="0.20796796822899682"/>
    <n v="39.902000000000001"/>
    <n v="39.902000000000001"/>
    <n v="40.007999999999996"/>
    <n v="0.50649449297379412"/>
    <m/>
  </r>
  <r>
    <n v="2353"/>
    <x v="16"/>
    <s v="Suporte Traseiro Do Motor Câmbio Manual Astra 2004"/>
    <s v="LT CORREA"/>
    <n v="1"/>
    <n v="109.49"/>
    <n v="70.429999999999993"/>
    <n v="3.4783859281781225E-4"/>
    <n v="0.20831580682181464"/>
    <n v="38.76"/>
    <n v="38.76"/>
    <n v="31.669999999999995"/>
    <n v="0.28925015983194807"/>
    <m/>
  </r>
  <r>
    <s v="332042/43"/>
    <x v="7"/>
    <s v="Par Morceguinho Corsa 1994 A 1998"/>
    <s v="Caravela Spare"/>
    <n v="6"/>
    <n v="472.36000000000007"/>
    <n v="366.66000000000008"/>
    <n v="1.8108547272835309E-3"/>
    <n v="0.21012666154909818"/>
    <n v="38"/>
    <n v="228"/>
    <n v="138.66000000000008"/>
    <n v="0.29354729443644689"/>
    <m/>
  </r>
  <r>
    <n v="2357"/>
    <x v="8"/>
    <s v="Suporte Coxin Radiador Esquerdo Corsa Frente Montana 2002/12"/>
    <s v="LT CORREA"/>
    <n v="2"/>
    <n v="433.56"/>
    <n v="108.11999999999999"/>
    <n v="5.3398138088118499E-4"/>
    <n v="0.21066064292997935"/>
    <n v="38"/>
    <n v="76"/>
    <n v="32.11999999999999"/>
    <n v="7.4084325122243722E-2"/>
    <m/>
  </r>
  <r>
    <s v="PAR-29014"/>
    <x v="6"/>
    <s v="Par Kit Pino Guia Pinça Freio Logan 2008 A 2013"/>
    <s v="MultiKit"/>
    <n v="2"/>
    <n v="219.38"/>
    <n v="156.16"/>
    <n v="7.712405885905092E-4"/>
    <n v="0.21143188351856987"/>
    <n v="38"/>
    <n v="76"/>
    <n v="80.16"/>
    <n v="0.36539338134743365"/>
    <m/>
  </r>
  <r>
    <n v="90501"/>
    <x v="5"/>
    <s v="Kit Reparo Trambulador Com Mola Megane Até 2004"/>
    <s v="BRK"/>
    <n v="3"/>
    <n v="281.10000000000002"/>
    <n v="213.07000000000002"/>
    <n v="1.0523068148756392E-3"/>
    <n v="0.21248419033344551"/>
    <n v="37.444860184650388"/>
    <n v="112.33458055395116"/>
    <n v="100.73541944604887"/>
    <n v="0.35836150638935915"/>
    <m/>
  </r>
  <r>
    <s v="Par-26056"/>
    <x v="6"/>
    <s v="Par Kit Pino Guia Pinça Freio Pajero Tr4 2003 Em Diante"/>
    <s v="MultiKit"/>
    <n v="1"/>
    <n v="219.94"/>
    <n v="78.319999999999993"/>
    <n v="3.8680560257689983E-4"/>
    <n v="0.21287099593602241"/>
    <n v="36.799999999999997"/>
    <n v="36.799999999999997"/>
    <n v="41.519999999999996"/>
    <n v="0.1887787578430481"/>
    <m/>
  </r>
  <r>
    <s v="NZT311396"/>
    <x v="13"/>
    <s v="Rolamento Da Roda Dianteira Sem Abs Kadett 89 A 97"/>
    <s v="POLO"/>
    <n v="1"/>
    <n v="89.5"/>
    <n v="13.329999999999998"/>
    <n v="6.5833997476379914E-5"/>
    <n v="0.21293682993349877"/>
    <n v="36.799440000000004"/>
    <n v="36.799440000000004"/>
    <n v="-23.469440000000006"/>
    <n v="-0.26222837988826825"/>
    <m/>
  </r>
  <r>
    <s v="Par-23125"/>
    <x v="6"/>
    <s v="Par Kit Pino Guia Pinça Freio Ranger 4x2 1997 A 2012"/>
    <s v="MultiKit"/>
    <n v="2"/>
    <n v="239.94"/>
    <n v="162.26"/>
    <n v="8.0136717408232601E-4"/>
    <n v="0.2137381971075811"/>
    <n v="36.4"/>
    <n v="72.8"/>
    <n v="89.46"/>
    <n v="0.37284321080270066"/>
    <m/>
  </r>
  <r>
    <s v="Par 28006"/>
    <x v="6"/>
    <s v="Par Reparo Pino Guia Pinça De Freio Dianteiro Nissan March"/>
    <s v="MultiKit"/>
    <n v="27"/>
    <n v="3678.7099999999973"/>
    <n v="2349.3600000000006"/>
    <n v="1.1602982769025353E-2"/>
    <n v="0.22534117987660646"/>
    <n v="35.6"/>
    <n v="961.2"/>
    <n v="1388.1600000000005"/>
    <n v="0.37734966876975939"/>
    <m/>
  </r>
  <r>
    <s v="Par332052/53"/>
    <x v="7"/>
    <s v="Par Morceguinho Dianteiro Prisma 2007 A 2012"/>
    <s v="Caravela Spare"/>
    <n v="162"/>
    <n v="12269.699999999984"/>
    <n v="8718.3599999999915"/>
    <n v="4.305810129318613E-2"/>
    <n v="0.26839928116979261"/>
    <n v="35.5"/>
    <n v="5751"/>
    <n v="2967.3599999999915"/>
    <n v="0.24184454387637802"/>
    <m/>
  </r>
  <r>
    <s v="par-13125"/>
    <x v="6"/>
    <s v="Par Pinoguia Pinça De Freio Sonic 1.6flex 2015"/>
    <s v="MultiKit"/>
    <n v="11"/>
    <n v="2133.8800000000006"/>
    <n v="890.58000000000015"/>
    <n v="4.3983827061151119E-3"/>
    <n v="0.2727976638759077"/>
    <n v="35"/>
    <n v="385"/>
    <n v="505.58000000000015"/>
    <n v="0.23692991171012429"/>
    <m/>
  </r>
  <r>
    <n v="442091"/>
    <x v="7"/>
    <s v="Bandeja Sem Pivô Lado Direito Gol G6 2012 Em Diante"/>
    <s v="Caravela Spare"/>
    <n v="2"/>
    <n v="157.78"/>
    <n v="127.84"/>
    <n v="6.3137421135636977E-4"/>
    <n v="0.2734290380872641"/>
    <n v="34.902000000000001"/>
    <n v="69.804000000000002"/>
    <n v="58.036000000000001"/>
    <n v="0.36782862213208267"/>
    <m/>
  </r>
  <r>
    <s v="5402/03"/>
    <x v="17"/>
    <s v="Par Bieleta Dianteira Honda Civic 2001 A 2006 Ambos Os Lados"/>
    <s v="HOLYMAN"/>
    <n v="0"/>
    <n v="175.8"/>
    <n v="73.850000000000009"/>
    <n v="3.6472923583125713E-4"/>
    <n v="0.27379376732309535"/>
    <n v="33"/>
    <n v="0"/>
    <n v="73.850000000000009"/>
    <n v="0.42007963594994313"/>
    <m/>
  </r>
  <r>
    <n v="112001"/>
    <x v="7"/>
    <s v="Bandeja Traseira Uno Cs S Sx 1984 A 1996"/>
    <s v="Caravela Spare"/>
    <n v="1"/>
    <n v="117.82"/>
    <n v="77.22999999999999"/>
    <n v="3.8142232746442767E-4"/>
    <n v="0.27417518965055976"/>
    <n v="32.373599999999996"/>
    <n v="32.373599999999996"/>
    <n v="44.856399999999994"/>
    <n v="0.38071974197929043"/>
    <m/>
  </r>
  <r>
    <s v="PAR-55120"/>
    <x v="4"/>
    <s v="Par Cabo De Freio Fusca 1.200 Todos Até 1981"/>
    <s v="MundiFlex"/>
    <n v="2"/>
    <n v="145.16"/>
    <n v="125.38"/>
    <n v="6.1922480146950592E-4"/>
    <n v="0.27479441445202929"/>
    <n v="32.3354"/>
    <n v="64.6708"/>
    <n v="60.709199999999996"/>
    <n v="0.41822265086800769"/>
    <m/>
  </r>
  <r>
    <s v="Par-14104"/>
    <x v="6"/>
    <s v="Par Kit Pino Guia Bucha Pinça Freio Fiat Linea 2009 Até 2016"/>
    <s v="MultiKit"/>
    <n v="51"/>
    <n v="3943.0199999999991"/>
    <n v="2801.800000000002"/>
    <n v="1.3837486431306931E-2"/>
    <n v="0.28863190088333623"/>
    <n v="32"/>
    <n v="1632"/>
    <n v="1169.800000000002"/>
    <n v="0.29667615178213713"/>
    <m/>
  </r>
  <r>
    <s v="Kit-23079"/>
    <x v="18"/>
    <s v="4 Pinos Da Dobradiça Da Porta S10 1995 A 2012"/>
    <s v="MultiKit"/>
    <n v="1"/>
    <n v="91.89"/>
    <n v="58.319999999999993"/>
    <n v="2.8802991243979568E-4"/>
    <n v="0.28891993079577605"/>
    <n v="31.6"/>
    <n v="31.6"/>
    <n v="26.719999999999992"/>
    <n v="0.2907824572858852"/>
    <m/>
  </r>
  <r>
    <n v="90503"/>
    <x v="5"/>
    <s v="Kit Reparo Trambulador Sandero 2007 À 2019"/>
    <s v="BRK"/>
    <n v="12"/>
    <n v="781.95"/>
    <n v="650.43000000000006"/>
    <n v="3.212333606793833E-3"/>
    <n v="0.2921322644025699"/>
    <n v="30"/>
    <n v="360"/>
    <n v="290.43000000000006"/>
    <n v="0.37141760982159988"/>
    <m/>
  </r>
  <r>
    <s v="par-55123"/>
    <x v="6"/>
    <s v="Par Cabo De Freio Brasília 1300 1500 1600"/>
    <s v="MultiKit"/>
    <n v="5"/>
    <n v="411.55"/>
    <n v="285.14000000000004"/>
    <n v="1.4082450142846941E-3"/>
    <n v="0.29354050941685461"/>
    <n v="30"/>
    <n v="150"/>
    <n v="135.14000000000004"/>
    <n v="0.32836836350382709"/>
    <m/>
  </r>
  <r>
    <n v="332002"/>
    <x v="7"/>
    <s v="Bandeja Superior Direito Sem Pivô Chevy 500 1984 À 1995"/>
    <s v="Caravela Spare"/>
    <n v="1"/>
    <n v="69.8"/>
    <n v="52.429999999999993"/>
    <n v="2.5894047169441853E-4"/>
    <n v="0.293799449888549"/>
    <n v="29.060000000000002"/>
    <n v="29.060000000000002"/>
    <n v="23.36999999999999"/>
    <n v="0.33481375358166177"/>
    <m/>
  </r>
  <r>
    <s v="Kit-2210/11"/>
    <x v="11"/>
    <s v="Kit Bieleta Haste Trambulador Peugeot 206 207 1.4 8v 1.6 16v"/>
    <s v="LT CORREA"/>
    <n v="46"/>
    <n v="3940.1699999999973"/>
    <n v="2790.4500000000003"/>
    <n v="1.3781431227154117E-2"/>
    <n v="0.30758088111570314"/>
    <n v="28.700000000000003"/>
    <n v="1320.2"/>
    <n v="1470.2500000000002"/>
    <n v="0.37314379836403028"/>
    <m/>
  </r>
  <r>
    <s v="Par-VW001"/>
    <x v="13"/>
    <s v="Par De Kit Rolamento Roda Traseira Fox 2007 2008 2009 Novo"/>
    <s v="POLO"/>
    <n v="225"/>
    <n v="16223.109999999937"/>
    <n v="11910.669999999991"/>
    <n v="5.8824232462265071E-2"/>
    <n v="0.36640511357796823"/>
    <n v="27.8"/>
    <n v="6255"/>
    <n v="5655.669999999991"/>
    <n v="0.3486181132964033"/>
    <m/>
  </r>
  <r>
    <s v="Par-GM001"/>
    <x v="13"/>
    <s v="Par Kit Rolamento Roda Traseira Corsa 1.4 8/16v 1994 A 2002"/>
    <s v="POLO"/>
    <n v="46"/>
    <n v="3379.8299999999967"/>
    <n v="2449.1599999999989"/>
    <n v="1.2095873462809496E-2"/>
    <n v="0.37850098704077773"/>
    <n v="27.8"/>
    <n v="1278.8"/>
    <n v="1170.359999999999"/>
    <n v="0.34627777136719895"/>
    <m/>
  </r>
  <r>
    <s v="PARFTK33006-AMW"/>
    <x v="15"/>
    <s v="Par Bucha Do Braço Superior Dianteiro Explorer 96 97"/>
    <s v="AMW"/>
    <n v="2"/>
    <n v="143.44"/>
    <n v="95.09999999999998"/>
    <n v="4.6967840660193014E-4"/>
    <n v="0.37897066544737967"/>
    <n v="25.015999999999998"/>
    <n v="50.031999999999996"/>
    <n v="45.067999999999984"/>
    <n v="0.3141940881204684"/>
    <m/>
  </r>
  <r>
    <s v="112006/07"/>
    <x v="7"/>
    <s v="Par Braço Tensor Com Terminal Premio 1985 A 2004"/>
    <s v="Caravela Spare"/>
    <n v="1"/>
    <n v="419.8"/>
    <n v="321.98"/>
    <n v="1.5901898355172399E-3"/>
    <n v="0.3805608552828969"/>
    <n v="24.5"/>
    <n v="24.5"/>
    <n v="297.48"/>
    <n v="0.70862315388280139"/>
    <m/>
  </r>
  <r>
    <s v="4kit-12152"/>
    <x v="18"/>
    <s v="4kits Pino Bucha Dobradiçaporta Corcel,delrey,pampa,belina"/>
    <s v="MultiKit"/>
    <n v="10"/>
    <n v="588.84"/>
    <n v="418.80999999999995"/>
    <n v="2.0684123393160292E-3"/>
    <n v="0.38262926762221294"/>
    <n v="23.6"/>
    <n v="236"/>
    <n v="182.80999999999995"/>
    <n v="0.31045784933088771"/>
    <m/>
  </r>
  <r>
    <n v="55023"/>
    <x v="19"/>
    <s v="Cabo Embreagem Gol G2 1994 A 1998"/>
    <s v="MundiFlex"/>
    <n v="8"/>
    <n v="571.89"/>
    <n v="334.93"/>
    <n v="1.6541470948810148E-3"/>
    <n v="0.38428341471709399"/>
    <n v="23.154800000000002"/>
    <n v="185.23840000000001"/>
    <n v="149.69159999999999"/>
    <n v="0.2617489377327808"/>
    <m/>
  </r>
  <r>
    <s v="LT5609"/>
    <x v="5"/>
    <s v="Kit Reparo Terminal Cabo Engate Seleção Nissan Versa"/>
    <s v="LT CORREA"/>
    <n v="75"/>
    <n v="4650.6399999999912"/>
    <n v="3312.4400000000051"/>
    <n v="1.6359427351887491E-2"/>
    <n v="0.40064284206898149"/>
    <n v="22.9"/>
    <n v="1717.5"/>
    <n v="1594.9400000000051"/>
    <n v="0.34295064765279792"/>
    <m/>
  </r>
  <r>
    <n v="2358"/>
    <x v="8"/>
    <s v="Suporte Coxin Radiador Direito Montana Antiga 2002 A 2012"/>
    <s v="LT CORREA"/>
    <n v="10"/>
    <n v="538.9"/>
    <n v="392.30000000000007"/>
    <n v="1.9374851620392983E-3"/>
    <n v="0.40258032723102077"/>
    <n v="21.42"/>
    <n v="214.20000000000002"/>
    <n v="178.10000000000005"/>
    <n v="0.33048803117461506"/>
    <m/>
  </r>
  <r>
    <n v="66413"/>
    <x v="19"/>
    <s v="Cabo Embreagem Uno Mille Motor 1.0 8v Mpi Fire 2002 A 2004"/>
    <s v="MundiFlex"/>
    <n v="7"/>
    <n v="383.13"/>
    <n v="289.86"/>
    <n v="1.4315560771570506E-3"/>
    <n v="0.40401188330817783"/>
    <n v="19.912700000000001"/>
    <n v="139.38890000000001"/>
    <n v="150.47110000000001"/>
    <n v="0.3927416281679848"/>
    <m/>
  </r>
  <r>
    <s v="PARFTK77503-AMW"/>
    <x v="15"/>
    <s v="Par Bucha Da Bandeja Dianteira Kangoo 1997 Em Diante"/>
    <s v="AMW"/>
    <n v="0"/>
    <n v="45.07"/>
    <n v="0"/>
    <n v="0"/>
    <n v="0.40401188330817783"/>
    <n v="19.635200000000001"/>
    <n v="0"/>
    <n v="0"/>
    <n v="0"/>
    <m/>
  </r>
  <r>
    <n v="22099"/>
    <x v="20"/>
    <s v="Pastilha De Freio Dianteira Classic 2010 Em Diante"/>
    <s v="Fabreck"/>
    <n v="1"/>
    <n v="34.99"/>
    <n v="25.29"/>
    <n v="1.2490186017836819E-4"/>
    <n v="0.40413678516835622"/>
    <n v="18.630000000000003"/>
    <n v="18.630000000000003"/>
    <n v="6.6599999999999966"/>
    <n v="0.19034009717062006"/>
    <m/>
  </r>
  <r>
    <n v="11097"/>
    <x v="20"/>
    <s v="Pastilha De Freio Dianteira Daewoo Lanos 1997 Em Diante"/>
    <s v="Fabreck"/>
    <n v="1"/>
    <n v="37.99"/>
    <n v="15.899999999999999"/>
    <n v="7.8526673658997794E-5"/>
    <n v="0.4042153118420152"/>
    <n v="18.630000000000003"/>
    <n v="18.630000000000003"/>
    <n v="-2.730000000000004"/>
    <n v="-7.1861016056857172E-2"/>
    <m/>
  </r>
  <r>
    <n v="13121"/>
    <x v="6"/>
    <s v="Reparo Pino Guia Pinça De Freio Del Rey 1986 Até1991"/>
    <s v="MultiKit"/>
    <n v="5"/>
    <n v="280.8"/>
    <n v="206.51000000000002"/>
    <n v="1.0199083885106691E-3"/>
    <n v="0.40523522023052588"/>
    <n v="18.5"/>
    <n v="92.5"/>
    <n v="114.01000000000002"/>
    <n v="0.40601851851851856"/>
    <m/>
  </r>
  <r>
    <n v="26056"/>
    <x v="6"/>
    <s v="Kit Pino Guia Pinça Freio Pajero Tr4 2003 Em Diante"/>
    <s v="MultiKit"/>
    <n v="7"/>
    <n v="346.57"/>
    <n v="244.32"/>
    <n v="1.2066438307148644E-3"/>
    <n v="0.40644186406124072"/>
    <n v="18.399999999999999"/>
    <n v="128.79999999999998"/>
    <n v="115.52000000000001"/>
    <n v="0.33332371526675714"/>
    <m/>
  </r>
  <r>
    <n v="11230"/>
    <x v="20"/>
    <s v="Pastilha De Freio Dianteira Kia Sephia Set 1993 A 2001"/>
    <s v="Fabreck"/>
    <n v="4"/>
    <n v="150.07"/>
    <n v="104.31"/>
    <n v="5.151646119100667E-4"/>
    <n v="0.40695702867315081"/>
    <n v="18"/>
    <n v="72"/>
    <n v="32.31"/>
    <n v="0.21529952688745255"/>
    <m/>
  </r>
  <r>
    <n v="28006"/>
    <x v="6"/>
    <s v="Reparo Pino Guia Pinça De Freio Dianteiro Nissan Versa"/>
    <s v="MultiKit"/>
    <n v="11"/>
    <n v="857.63000000000011"/>
    <n v="518.35000000000014"/>
    <n v="2.5600189491283977E-3"/>
    <n v="0.4095170476222792"/>
    <n v="17.899999999999999"/>
    <n v="196.89999999999998"/>
    <n v="321.45000000000016"/>
    <n v="0.37481198185697812"/>
    <m/>
  </r>
  <r>
    <n v="13125"/>
    <x v="6"/>
    <s v="Kit Guia Pinça De Freio Sonic Lt Flex 1.6man 2013"/>
    <s v="MultiKit"/>
    <n v="3"/>
    <n v="323.33999999999997"/>
    <n v="117.68"/>
    <n v="5.8119616076672087E-4"/>
    <n v="0.41009824378304593"/>
    <n v="17.5"/>
    <n v="52.5"/>
    <n v="65.180000000000007"/>
    <n v="0.20158347250572156"/>
    <m/>
  </r>
  <r>
    <s v="2362-LD"/>
    <x v="8"/>
    <e v="#N/A"/>
    <s v="LT CORREA"/>
    <n v="1"/>
    <n v="45.15"/>
    <n v="31.97"/>
    <n v="1.5789294068416099E-4"/>
    <n v="0.41025613672373007"/>
    <n v="16.5"/>
    <n v="16.5"/>
    <n v="15.469999999999999"/>
    <n v="0.34263565891472869"/>
    <m/>
  </r>
  <r>
    <n v="14104"/>
    <x v="6"/>
    <s v="Kit Pino Guia Bucha Pinça Freio Vw Crossfox Fox Gol Saveiro "/>
    <s v="MultiKit"/>
    <n v="9"/>
    <n v="374.96000000000004"/>
    <n v="261.67999999999995"/>
    <n v="1.2923811297538706E-3"/>
    <n v="0.41154851785348395"/>
    <n v="16"/>
    <n v="144"/>
    <n v="117.67999999999995"/>
    <n v="0.31384681032643463"/>
    <m/>
  </r>
  <r>
    <s v="2360-E"/>
    <x v="8"/>
    <s v="Suporte Radiador"/>
    <s v="LT CORREA"/>
    <n v="1"/>
    <n v="44.15"/>
    <n v="45.04"/>
    <n v="2.2244285418875857E-4"/>
    <n v="0.41177096070767272"/>
    <n v="15.95"/>
    <n v="15.95"/>
    <n v="29.09"/>
    <n v="0.65889014722536809"/>
    <m/>
  </r>
  <r>
    <s v="2362-LE"/>
    <x v="8"/>
    <s v="Suporte Radiador"/>
    <s v="LT CORREA"/>
    <n v="1"/>
    <n v="45.15"/>
    <n v="31.97"/>
    <n v="1.5789294068416099E-4"/>
    <n v="0.41192885364835685"/>
    <n v="15.95"/>
    <n v="15.95"/>
    <n v="16.02"/>
    <n v="0.35481727574750832"/>
    <m/>
  </r>
  <r>
    <s v="Par-23079"/>
    <x v="18"/>
    <s v="Par De Pino Da Dobradiça Da Porta Blazer 1996 A 2011"/>
    <s v="MultiKit"/>
    <n v="13"/>
    <n v="583.38999999999987"/>
    <n v="404.03"/>
    <n v="1.9954171043047096E-3"/>
    <n v="0.41392427075266158"/>
    <n v="15.8"/>
    <n v="205.4"/>
    <n v="198.62999999999997"/>
    <n v="0.34047549666603816"/>
    <m/>
  </r>
  <r>
    <n v="112008"/>
    <x v="7"/>
    <s v="Braço Tensor Direita Sem Terminal Uno Fase I 2004 A 2013"/>
    <s v="Caravela Spare"/>
    <n v="3"/>
    <n v="413.70000000000005"/>
    <n v="199.8"/>
    <n v="9.8676914446967057E-4"/>
    <n v="0.41491103989713124"/>
    <n v="15.5032"/>
    <n v="46.509599999999999"/>
    <n v="153.29040000000001"/>
    <n v="0.370535170413343"/>
    <m/>
  </r>
  <r>
    <s v="112005B"/>
    <x v="7"/>
    <s v="Bracinho Oscilante Com Pivô Fiat Uno 1986 A 1996"/>
    <s v="Caravela Spare"/>
    <n v="1"/>
    <n v="51.09"/>
    <n v="36.9"/>
    <n v="1.8224114830295716E-4"/>
    <n v="0.41509328104543419"/>
    <n v="15.5032"/>
    <n v="15.5032"/>
    <n v="21.396799999999999"/>
    <n v="0.41880602857702087"/>
    <m/>
  </r>
  <r>
    <n v="227206"/>
    <x v="19"/>
    <s v="Cabo De Embreagem Peugeot 206 1.1 / 1.3 / 1.6 Chassi 9683/.."/>
    <s v="Importação"/>
    <n v="2"/>
    <n v="164.7"/>
    <n v="126.08000000000001"/>
    <n v="6.2268195062430468E-4"/>
    <n v="0.41571596299605851"/>
    <n v="15"/>
    <n v="30"/>
    <n v="96.080000000000013"/>
    <n v="0.58336369156041301"/>
    <m/>
  </r>
  <r>
    <n v="77173"/>
    <x v="2"/>
    <s v="Cabo De Capô Com Alavanca Montana 2003 Em Diante"/>
    <s v="MundiFlex"/>
    <n v="5"/>
    <n v="395"/>
    <n v="257.64"/>
    <n v="1.2724284403461757E-3"/>
    <n v="0.4169883914364047"/>
    <n v="14.102600000000001"/>
    <n v="70.513000000000005"/>
    <n v="187.12699999999998"/>
    <n v="0.47373924050632904"/>
    <m/>
  </r>
  <r>
    <s v="VW001"/>
    <x v="1"/>
    <s v="Kit De Rolamento Roda Traseira Versailles 1992 A 1996"/>
    <s v="POLO"/>
    <n v="67"/>
    <n v="2584.800000000002"/>
    <n v="1652.3999999999987"/>
    <n v="8.1608475191275384E-3"/>
    <n v="0.42514923895553225"/>
    <n v="13.9"/>
    <n v="931.30000000000007"/>
    <n v="721.09999999999866"/>
    <n v="0.27897709687403205"/>
    <m/>
  </r>
  <r>
    <n v="2309"/>
    <x v="5"/>
    <s v="Suporte Da Alavanca De Seleção Do Trambulador Corsa Celta"/>
    <s v="LT CORREA"/>
    <n v="1"/>
    <n v="49.9"/>
    <n v="35.92"/>
    <n v="1.7740113948623906E-4"/>
    <n v="0.42532664009501847"/>
    <n v="13.8"/>
    <n v="13.8"/>
    <n v="22.12"/>
    <n v="0.44328657314629261"/>
    <m/>
  </r>
  <r>
    <n v="44507"/>
    <x v="2"/>
    <s v="Cabo De Capô Com Alavanca Kadett 1989 A 1998"/>
    <s v="MundiFlex"/>
    <n v="12"/>
    <n v="335.88"/>
    <n v="245.46"/>
    <n v="1.2122740450526794E-3"/>
    <n v="0.42653891414007117"/>
    <n v="11.909100000000002"/>
    <n v="142.90920000000003"/>
    <n v="102.55079999999998"/>
    <n v="0.30531975705609143"/>
    <m/>
  </r>
  <r>
    <n v="77152"/>
    <x v="2"/>
    <s v="Cabo De Capô Com Alavanca Chevette 1983 A 1994"/>
    <s v="MundiFlex"/>
    <n v="8"/>
    <n v="259.64999999999998"/>
    <n v="179.00999999999996"/>
    <n v="8.8409181457215055E-4"/>
    <n v="0.42742300595464333"/>
    <n v="11.909100000000002"/>
    <n v="95.272800000000018"/>
    <n v="83.737199999999945"/>
    <n v="0.32250028885037529"/>
    <m/>
  </r>
  <r>
    <s v="Par-12152"/>
    <x v="18"/>
    <s v="2 Kits Pino Buchas Dobradiça Porta Del Rey 1987"/>
    <s v="MultiKit"/>
    <n v="1"/>
    <n v="41.98"/>
    <n v="29.34"/>
    <n v="1.4490393743113179E-4"/>
    <n v="0.42756790989207444"/>
    <n v="11.8"/>
    <n v="11.8"/>
    <n v="17.54"/>
    <n v="0.41781800857551216"/>
    <m/>
  </r>
  <r>
    <s v="PARFTK77001-AMW"/>
    <x v="15"/>
    <s v="Par Bucha Dianteira Da Bandeja Dianteira Berlingo"/>
    <s v="AMW"/>
    <n v="4"/>
    <n v="118"/>
    <n v="81.84"/>
    <n v="4.0419012404103023E-4"/>
    <n v="0.42797210001611546"/>
    <n v="11.611199999999998"/>
    <n v="46.444799999999994"/>
    <n v="35.39520000000001"/>
    <n v="0.29995932203389841"/>
    <m/>
  </r>
  <r>
    <n v="2312"/>
    <x v="5"/>
    <s v="Reparo Bucha Cabo Marcha Zafira A Partir De 2006 Até 2012"/>
    <s v="LT CORREA"/>
    <n v="6"/>
    <n v="138"/>
    <n v="81.540000000000006"/>
    <n v="4.0270848868897367E-4"/>
    <n v="0.42837480850480442"/>
    <n v="11.526000000000002"/>
    <n v="69.156000000000006"/>
    <n v="12.384"/>
    <n v="8.9739130434782613E-2"/>
    <m/>
  </r>
  <r>
    <n v="77144"/>
    <x v="3"/>
    <s v="Cabo De Velocímetro Corsa Wind Gl Gls Gsi 1994 Em Diante"/>
    <s v="MundiFlex"/>
    <n v="11"/>
    <n v="307.44999999999993"/>
    <n v="273.69999999999993"/>
    <n v="1.3517453195262701E-3"/>
    <n v="0.42972655382433067"/>
    <n v="10.924700000000001"/>
    <n v="120.17170000000002"/>
    <n v="153.52829999999992"/>
    <n v="0.4993602211741745"/>
    <m/>
  </r>
  <r>
    <n v="2211"/>
    <x v="5"/>
    <s v="Haste  Bieleta Câmbio 206 207 1.4 / 1.6 Longo 34cm"/>
    <s v="LT CORREA"/>
    <n v="1"/>
    <n v="31.79"/>
    <n v="20.889999999999997"/>
    <n v="1.0317120834820527E-4"/>
    <n v="0.42982972503267886"/>
    <n v="10.9"/>
    <n v="10.9"/>
    <n v="9.9899999999999967"/>
    <n v="0.31424976407675359"/>
    <m/>
  </r>
  <r>
    <n v="2314"/>
    <x v="11"/>
    <s v="Reparo Alavanca Cambio Corsa Classic Celta 2005/2014"/>
    <s v="LT CORREA"/>
    <n v="22"/>
    <n v="569.79999999999984"/>
    <n v="360.9"/>
    <n v="1.7824073285240443E-3"/>
    <n v="0.43161213236120288"/>
    <n v="10.9"/>
    <n v="239.8"/>
    <n v="121.09999999999997"/>
    <n v="0.21253071253071254"/>
    <m/>
  </r>
  <r>
    <n v="2210"/>
    <x v="11"/>
    <s v="Haste Bieleta Do Câmbio Peugeot 206 207  1.4 .16 161mm Curta"/>
    <s v="LT CORREA"/>
    <n v="4"/>
    <n v="127.96"/>
    <n v="84.199999999999989"/>
    <n v="4.1584565547720845E-4"/>
    <n v="0.43202797801668008"/>
    <n v="8.9"/>
    <n v="35.6"/>
    <n v="48.599999999999987"/>
    <n v="0.37980618943419808"/>
    <m/>
  </r>
  <r>
    <n v="55312"/>
    <x v="2"/>
    <s v="Cabo De Capô Fox Flex Com Alavanca 2003 A 2005"/>
    <s v="MundiFlex"/>
    <n v="7"/>
    <n v="234.58000000000004"/>
    <n v="196.56"/>
    <n v="9.707674826674597E-4"/>
    <n v="0.43299874549934753"/>
    <n v="8.5921000000000003"/>
    <n v="60.1447"/>
    <n v="136.4153"/>
    <n v="0.58152996845425853"/>
    <m/>
  </r>
  <r>
    <n v="55110"/>
    <x v="2"/>
    <s v="Cabo De Capô Gol Com Alavanca 1984 Em Diante"/>
    <s v="MundiFlex"/>
    <n v="6"/>
    <n v="140.13999999999999"/>
    <n v="150.63999999999999"/>
    <n v="7.4397849811266847E-4"/>
    <n v="0.43374272399746017"/>
    <n v="8.3246000000000002"/>
    <n v="49.947600000000001"/>
    <n v="100.69239999999999"/>
    <n v="0.7185129156557728"/>
    <m/>
  </r>
  <r>
    <n v="2345"/>
    <x v="18"/>
    <s v="Pino Regulagem Da Ponta Do Cabo De Marcha Corsa Celta Vectra"/>
    <s v="LT CORREA"/>
    <n v="1"/>
    <n v="25.7"/>
    <n v="15.829999999999998"/>
    <n v="7.8180958743517926E-5"/>
    <n v="0.43382090495620368"/>
    <n v="8"/>
    <n v="8"/>
    <n v="7.8299999999999983"/>
    <n v="0.30466926070038902"/>
    <m/>
  </r>
  <r>
    <s v="FTK44008-AMW"/>
    <x v="15"/>
    <s v="Bucha Central Bandeja Dianteira Dodge Journey 2007 Em Diante"/>
    <s v="AMW"/>
    <n v="0"/>
    <n v="47.74"/>
    <n v="0"/>
    <n v="0"/>
    <n v="0.43382090495620368"/>
    <n v="7.9059999999999997"/>
    <n v="0"/>
    <n v="0"/>
    <n v="0"/>
    <m/>
  </r>
  <r>
    <n v="23079"/>
    <x v="18"/>
    <s v="Pino Da Dobradiça Da Porta Blazer 1996 A 2011"/>
    <s v="MultiKit"/>
    <n v="42"/>
    <n v="1137.7799999999997"/>
    <n v="744.95999999999981"/>
    <n v="3.6791969062268549E-3"/>
    <n v="0.43750010186243055"/>
    <n v="7.9"/>
    <n v="331.8"/>
    <n v="413.1599999999998"/>
    <n v="0.36312819701524013"/>
    <m/>
  </r>
  <r>
    <n v="5554"/>
    <x v="21"/>
    <s v="Terminal Cabo De Engate Audi A3 2003"/>
    <s v="Importação"/>
    <n v="53"/>
    <n v="2494.260000000002"/>
    <n v="1759.4500000000003"/>
    <n v="8.6895444005863961E-3"/>
    <n v="0.44618964626301694"/>
    <n v="6"/>
    <n v="318"/>
    <n v="1441.4500000000003"/>
    <n v="0.57790687418312414"/>
    <m/>
  </r>
  <r>
    <n v="12152"/>
    <x v="18"/>
    <s v="Pino Buchas Da Dobradiça Porta Belina 1989"/>
    <s v="MultiKit"/>
    <n v="2"/>
    <n v="41.8"/>
    <n v="23.699999999999996"/>
    <n v="1.1704919281246841E-4"/>
    <n v="0.44630669545582941"/>
    <n v="5.9"/>
    <n v="11.8"/>
    <n v="11.899999999999995"/>
    <n v="0.28468899521531088"/>
    <m/>
  </r>
  <r>
    <n v="70541"/>
    <x v="5"/>
    <s v="Kit Reparo Alavanca Câmbio Del Rey Motor Ap  1990 À 1997"/>
    <s v="BRK"/>
    <n v="9"/>
    <n v="155.57000000000002"/>
    <n v="121.42999999999999"/>
    <n v="5.9971660266742782E-4"/>
    <n v="0.44690641205849685"/>
    <n v="4.76"/>
    <n v="42.839999999999996"/>
    <n v="78.59"/>
    <n v="0.50517451950890269"/>
    <m/>
  </r>
  <r>
    <n v="24579046"/>
    <x v="21"/>
    <s v="Terminal Conector Cabo Trambulador Vectra 2006 Em Diante"/>
    <s v="IMPORTAÇÃO / LT CORREA"/>
    <n v="27"/>
    <n v="549.29999999999995"/>
    <n v="315.25"/>
    <n v="1.5569518157861042E-3"/>
    <n v="0.44846336387428293"/>
    <n v="4"/>
    <n v="108"/>
    <n v="207.25"/>
    <n v="0.37729837975605318"/>
    <m/>
  </r>
  <r>
    <s v="PARFTK11021"/>
    <x v="10"/>
    <s v="Par Pivô Bandeja Inferior Ambos Lados Fiesta Street 96 À 07"/>
    <s v="Caravela Spare"/>
    <n v="2"/>
    <n v="255.98"/>
    <n v="192.59999999999997"/>
    <n v="9.5120989602031291E-4"/>
    <n v="0.44941457377030325"/>
    <s v=""/>
    <s v=""/>
    <s v="0"/>
    <n v="0"/>
    <m/>
  </r>
  <r>
    <n v="772129"/>
    <x v="7"/>
    <s v="Braço Traseiro Curvo New Civic 2006 A 2011"/>
    <s v="Caravela Spare"/>
    <n v="1"/>
    <n v="249.99"/>
    <n v="198.54000000000002"/>
    <n v="9.8054627599103309E-4"/>
    <n v="0.45039512004629428"/>
    <s v=""/>
    <s v=""/>
    <s v="0"/>
    <n v="0"/>
    <m/>
  </r>
  <r>
    <s v="112004b"/>
    <x v="7"/>
    <s v="Bracinho Oscilante Com Pivô E Buchas Fiat Oggi"/>
    <s v="Caravela Spare"/>
    <n v="2"/>
    <n v="239.88"/>
    <n v="94.54"/>
    <n v="4.6691268727809136E-4"/>
    <n v="0.45086203273357239"/>
    <n v="0"/>
    <n v="0"/>
    <n v="94.54"/>
    <n v="0.39411372352843094"/>
    <m/>
  </r>
  <r>
    <s v="ftk00205"/>
    <x v="9"/>
    <s v="Pivô Ambos Os Lados Bandeja Grand Santa Fé 2014 A 2019 3.3"/>
    <s v="Caravela Spare"/>
    <n v="2"/>
    <n v="239.75"/>
    <n v="162.95999999999998"/>
    <n v="8.0482432323712456E-4"/>
    <n v="0.45166685705680953"/>
    <s v=""/>
    <s v=""/>
    <s v="0"/>
    <n v="0"/>
    <m/>
  </r>
  <r>
    <s v="par662052/53"/>
    <x v="7"/>
    <s v="Par Bandeja Com Pivô Renault Logan 2004 Em Diante"/>
    <s v="Caravela Spare"/>
    <n v="1"/>
    <n v="227.9"/>
    <n v="161.60000000000002"/>
    <n v="7.9810757630780166E-4"/>
    <n v="0.45246496463311736"/>
    <s v=""/>
    <s v=""/>
    <s v="0"/>
    <n v="0"/>
    <m/>
  </r>
  <r>
    <n v="772057"/>
    <x v="7"/>
    <s v="Bandeja Esquerda Inferior Com Pivô I30 2008 A 2012"/>
    <s v="Caravela Spare"/>
    <n v="1"/>
    <n v="219.71"/>
    <n v="155.91000000000003"/>
    <n v="7.7000589246379561E-4"/>
    <n v="0.45323497052558115"/>
    <s v=""/>
    <s v=""/>
    <s v="0"/>
    <n v="0"/>
    <m/>
  </r>
  <r>
    <n v="112058"/>
    <x v="7"/>
    <s v="Bandeja Com Pivô Direita Com Pivô Idea Elx 2005 A 2016"/>
    <s v="Caravela Spare"/>
    <n v="1"/>
    <n v="216.17"/>
    <n v="152.97"/>
    <n v="7.5548586601364119E-4"/>
    <n v="0.4539904563915948"/>
    <s v=""/>
    <s v=""/>
    <s v="0"/>
    <n v="0"/>
    <m/>
  </r>
  <r>
    <n v="112106"/>
    <x v="7"/>
    <s v="Bandeja Direita Com Pivô Mobi 2016 Em Diante"/>
    <s v="Caravela Spare"/>
    <n v="1"/>
    <n v="215.89"/>
    <n v="152.73999999999998"/>
    <n v="7.5434994557706432E-4"/>
    <n v="0.45474480633717185"/>
    <n v="0"/>
    <n v="0"/>
    <n v="152.73999999999998"/>
    <n v="0.7074899254249849"/>
    <m/>
  </r>
  <r>
    <s v="PAR-FTK11056/57"/>
    <x v="9"/>
    <s v="Par Pivô Gol G5 2008 Em Diante Com Direção Hidraulica"/>
    <s v="Caravela Spare"/>
    <n v="2"/>
    <n v="213.3"/>
    <n v="129.13999999999999"/>
    <n v="6.3779463121528145E-4"/>
    <n v="0.45538260096838712"/>
    <s v=""/>
    <s v=""/>
    <s v="0"/>
    <n v="0"/>
    <m/>
  </r>
  <r>
    <n v="772059"/>
    <x v="7"/>
    <s v="Bandeja Dianteira Esquerda Sem Pivô Sportage 2011 A 2022"/>
    <s v="Caravela Spare"/>
    <n v="1"/>
    <n v="208.28"/>
    <n v="174.46"/>
    <n v="8.6162034506595965E-4"/>
    <n v="0.4562442213134531"/>
    <s v=""/>
    <s v=""/>
    <s v="0"/>
    <n v="0"/>
    <m/>
  </r>
  <r>
    <n v="662071"/>
    <x v="7"/>
    <s v="Bandeja Dianteira Esquerda Com Pivô Oroch 2012 A 2016"/>
    <s v="Caravela Spare"/>
    <n v="0"/>
    <n v="206.71"/>
    <n v="0"/>
    <n v="0"/>
    <n v="0.4562442213134531"/>
    <s v=""/>
    <s v=""/>
    <s v="0"/>
    <n v="0"/>
    <m/>
  </r>
  <r>
    <n v="772139"/>
    <x v="7"/>
    <s v="Bandeja Dianteira Esquerda Sem Pivô Civic 2011 A 2016"/>
    <s v="Caravela Spare"/>
    <n v="0"/>
    <n v="203.97"/>
    <n v="0"/>
    <n v="0"/>
    <n v="0.4562442213134531"/>
    <s v=""/>
    <s v=""/>
    <s v="0"/>
    <n v="0"/>
    <m/>
  </r>
  <r>
    <n v="772138"/>
    <x v="7"/>
    <s v="Bandeja Dianteira Direita Sem Pivô Civic 2011 A 2016"/>
    <s v="Caravela Spare"/>
    <n v="1"/>
    <n v="201.21"/>
    <n v="150.61000000000001"/>
    <n v="7.4383033457746297E-4"/>
    <n v="0.45698805164803058"/>
    <s v=""/>
    <s v=""/>
    <s v="0"/>
    <n v="0"/>
    <m/>
  </r>
  <r>
    <n v="222054"/>
    <x v="7"/>
    <s v="Bandeja Dianteira Esquerda Com Pivô Fiesta 2003 A 2009"/>
    <s v="Caravela Spare"/>
    <n v="1"/>
    <n v="200.04"/>
    <n v="167.62"/>
    <n v="8.2783905903906999E-4"/>
    <n v="0.45781589070706963"/>
    <s v=""/>
    <s v=""/>
    <s v="0"/>
    <n v="0"/>
    <m/>
  </r>
  <r>
    <n v="772102"/>
    <x v="7"/>
    <s v="Bandeja Com Pivô Lado Esquerdo Nissan March 2011 Em Diante"/>
    <s v="Caravela Spare"/>
    <n v="1"/>
    <n v="194.89"/>
    <n v="135.31"/>
    <n v="6.6826693162257817E-4"/>
    <n v="0.45848415763869221"/>
    <s v=""/>
    <s v=""/>
    <s v="0"/>
    <n v="0"/>
    <m/>
  </r>
  <r>
    <n v="332056"/>
    <x v="7"/>
    <s v="Morceguinho Dianteira Direita Agile 2010 A 2014"/>
    <s v="Caravela Spare"/>
    <n v="1"/>
    <n v="194.24"/>
    <n v="54.16"/>
    <n v="2.6748456889127801E-4"/>
    <n v="0.45875164220758347"/>
    <n v="0"/>
    <n v="0"/>
    <n v="54.16"/>
    <n v="0.27883031301482697"/>
    <m/>
  </r>
  <r>
    <s v="PAR-FTK00903"/>
    <x v="9"/>
    <s v="Par Pivô Da Bandeja Inferior Citroen C3 2002 A 2013"/>
    <s v="Caravela Spare"/>
    <n v="1"/>
    <n v="193.1"/>
    <n v="62.309999999999988"/>
    <n v="3.0773566262214797E-4"/>
    <n v="0.45905937787020562"/>
    <n v="0"/>
    <n v="0"/>
    <n v="62.309999999999988"/>
    <n v="0.32268254790264106"/>
    <m/>
  </r>
  <r>
    <n v="552012"/>
    <x v="7"/>
    <s v="Bandeja Inferior C3 Lado Direito Com Pivô"/>
    <s v="Caravela Spare"/>
    <n v="1"/>
    <n v="190.86"/>
    <n v="119.46000000000002"/>
    <n v="5.8998719718892322E-4"/>
    <n v="0.45964936506739457"/>
    <s v=""/>
    <s v=""/>
    <s v="0"/>
    <n v="0"/>
    <m/>
  </r>
  <r>
    <n v="332091"/>
    <x v="7"/>
    <s v="Bandeja Inferior Esquerdo Cobalt 2013 Em Diante Sem Pivô"/>
    <s v="Caravela Spare"/>
    <n v="1"/>
    <n v="189.9"/>
    <n v="168.70000000000002"/>
    <n v="8.3317294630647369E-4"/>
    <n v="0.46048253801370104"/>
    <s v=""/>
    <s v=""/>
    <s v="0"/>
    <n v="0"/>
    <m/>
  </r>
  <r>
    <n v="332067"/>
    <x v="7"/>
    <s v="Bandeja Inferior Esquerda Com Pivô Montana 2003 A 2010"/>
    <s v="Caravela Spare"/>
    <n v="1"/>
    <n v="189.89"/>
    <n v="159.19999999999999"/>
    <n v="7.8625449349134903E-4"/>
    <n v="0.46126879250719238"/>
    <s v=""/>
    <s v=""/>
    <s v="0"/>
    <n v="0"/>
    <m/>
  </r>
  <r>
    <n v="332008"/>
    <x v="7"/>
    <s v="Bandeja Esquerda Inferior Sem Pivô Kadett 1989 A 1998"/>
    <s v="Caravela Spare"/>
    <n v="1"/>
    <n v="189.89"/>
    <n v="131.16"/>
    <n v="6.4777097591912902E-4"/>
    <n v="0.4619165634831115"/>
    <s v=""/>
    <s v=""/>
    <s v="0"/>
    <n v="0"/>
    <m/>
  </r>
  <r>
    <n v="442096"/>
    <x v="7"/>
    <s v="Bandeja Dianteira Direita Com Pivô Polo Gti 2006 A 2017"/>
    <s v="Caravela Spare"/>
    <n v="0"/>
    <n v="187.39"/>
    <n v="-79.350000000000023"/>
    <n v="-3.9189255061896088E-4"/>
    <n v="0.46152467093249255"/>
    <s v=""/>
    <s v=""/>
    <s v="0"/>
    <n v="0"/>
    <m/>
  </r>
  <r>
    <n v="112108"/>
    <x v="7"/>
    <s v="Bandeja Direita Sem Pivô Uno Vivace 2010 Em Diante"/>
    <s v="Caravela Spare"/>
    <n v="1"/>
    <n v="185.89"/>
    <n v="155.88"/>
    <n v="7.6985772892858978E-4"/>
    <n v="0.46229452866142112"/>
    <s v=""/>
    <s v=""/>
    <s v="0"/>
    <n v="0"/>
    <m/>
  </r>
  <r>
    <n v="77365"/>
    <x v="0"/>
    <s v="Cabo Do Trambulador Onix 2012 A 2014"/>
    <s v="Importação"/>
    <n v="2"/>
    <n v="1095.8"/>
    <n v="894.01"/>
    <n v="4.4153227369736247E-3"/>
    <n v="0.46670985139839477"/>
    <n v="100"/>
    <n v="200"/>
    <n v="694.01"/>
    <n v="0.63333637525095821"/>
    <m/>
  </r>
  <r>
    <n v="77366"/>
    <x v="0"/>
    <s v="Cabo De Engate E Seleção Prisma 2014 Em Diante"/>
    <s v="Importação"/>
    <n v="2"/>
    <n v="1005.98"/>
    <n v="865.4"/>
    <n v="4.2740241122324971E-3"/>
    <n v="0.47098387551062726"/>
    <n v="100"/>
    <n v="200"/>
    <n v="665.4"/>
    <n v="0.66144456152209785"/>
    <m/>
  </r>
  <r>
    <n v="225051"/>
    <x v="0"/>
    <s v="Cabo De Marcha Hyundai Hr 2005 A 2012"/>
    <s v="Importação"/>
    <n v="15"/>
    <n v="3600.84"/>
    <n v="2779.0200000000009"/>
    <n v="1.3724980920240763E-2"/>
    <n v="0.48470885643086803"/>
    <n v="85"/>
    <n v="1275"/>
    <n v="1504.0200000000009"/>
    <n v="0.41768587329623114"/>
    <m/>
  </r>
  <r>
    <s v="77350T"/>
    <x v="0"/>
    <s v="Cabo De Marcha Prisma 2007/2014 Com Terminal"/>
    <s v="Importação"/>
    <n v="11"/>
    <n v="2832.7000000000007"/>
    <n v="1764.5100000000007"/>
    <n v="8.7145346501910862E-3"/>
    <n v="0.49342339108105909"/>
    <n v="72.929999999999993"/>
    <n v="802.2299999999999"/>
    <n v="962.28000000000077"/>
    <n v="0.33970416916722579"/>
    <m/>
  </r>
  <r>
    <s v="par6210/11"/>
    <x v="17"/>
    <s v="Par Bieleta Dianteira Nissan Altima 2013 A 2019"/>
    <s v="HOLYMAN"/>
    <n v="3"/>
    <n v="895.47"/>
    <n v="681.90000000000009"/>
    <n v="3.3677571552245666E-3"/>
    <n v="0.49679114823628368"/>
    <n v="68"/>
    <n v="204"/>
    <n v="477.90000000000009"/>
    <n v="0.5336862206439078"/>
    <m/>
  </r>
  <r>
    <n v="50050"/>
    <x v="22"/>
    <s v="Garfo Da Embreagem Peugeot Partner 2012 A 2018"/>
    <s v="LT CORREA"/>
    <n v="0"/>
    <n v="141.9"/>
    <n v="0"/>
    <n v="0"/>
    <n v="0.49679114823628368"/>
    <n v="61"/>
    <n v="0"/>
    <n v="0"/>
    <n v="0"/>
    <m/>
  </r>
  <r>
    <s v="Par-FD001"/>
    <x v="13"/>
    <s v="2 Kit's Rolamento Roda Traseira Escort 94 Fiesta 95 Ka 97 "/>
    <s v="Importação"/>
    <n v="3"/>
    <n v="710"/>
    <n v="254.64999999999998"/>
    <n v="1.2576614746706786E-3"/>
    <n v="0.49804880971095433"/>
    <n v="60"/>
    <n v="180"/>
    <n v="74.649999999999977"/>
    <n v="0.1051408450704225"/>
    <m/>
  </r>
  <r>
    <n v="66640"/>
    <x v="0"/>
    <s v="Cabo Do Trambulador Engate Palio Weekend G2 G3 2003 A 2008"/>
    <s v="Importação"/>
    <n v="14"/>
    <n v="2299.8500000000004"/>
    <n v="1603.6399999999999"/>
    <n v="7.9200323865732843E-3"/>
    <n v="0.50596884209752757"/>
    <n v="39"/>
    <n v="546"/>
    <n v="1057.6399999999999"/>
    <n v="0.45987347000891349"/>
    <m/>
  </r>
  <r>
    <n v="66610"/>
    <x v="0"/>
    <s v="Cabo De Câmbio Engate Strada 1.5 1.6 1999 A 2002"/>
    <s v="Importação"/>
    <n v="4"/>
    <n v="1147.94"/>
    <n v="584.1"/>
    <n v="2.8847440304541269E-3"/>
    <n v="0.50885358612798171"/>
    <n v="39"/>
    <n v="156"/>
    <n v="428.1"/>
    <n v="0.37292889872292978"/>
    <m/>
  </r>
  <r>
    <n v="66606"/>
    <x v="0"/>
    <s v="Cabo De Câmbio Engate Linea 2009 A 2014"/>
    <s v="Importação"/>
    <n v="5"/>
    <n v="1089.94"/>
    <n v="684.00000000000011"/>
    <n v="3.3781286026889627E-3"/>
    <n v="0.51223171473067064"/>
    <n v="39"/>
    <n v="195"/>
    <n v="489.00000000000011"/>
    <n v="0.44864854946143834"/>
    <m/>
  </r>
  <r>
    <n v="66642"/>
    <x v="0"/>
    <s v="Cabo De Câmbio Engate Strada 1.6 1.8 16v 2011 Em Diante"/>
    <s v="Importação"/>
    <n v="1"/>
    <n v="587.96"/>
    <n v="47.550000000000026"/>
    <n v="2.3483920330096526E-4"/>
    <n v="0.51246655393397156"/>
    <n v="39"/>
    <n v="39"/>
    <n v="8.5500000000000256"/>
    <n v="1.4541805565004465E-2"/>
    <m/>
  </r>
  <r>
    <n v="55143"/>
    <x v="4"/>
    <s v="Cabo De Freio Gol G3 2002 Em Diante"/>
    <s v="MundiFlex"/>
    <n v="2"/>
    <n v="232.5"/>
    <n v="141.30000000000001"/>
    <n v="6.9785025081864089E-4"/>
    <n v="0.51316440418479015"/>
    <n v="37.410020341769673"/>
    <n v="74.820040683539347"/>
    <n v="66.479959316460665"/>
    <n v="0.28593530888800284"/>
    <m/>
  </r>
  <r>
    <s v="PAR-13121"/>
    <x v="6"/>
    <s v="Par Reparo Pino Guia Pinça De Freio Kadett 1993 Até 1996"/>
    <s v="MultiKit"/>
    <n v="1"/>
    <n v="99.9"/>
    <n v="69.460000000000008"/>
    <n v="3.4304797184616276E-4"/>
    <n v="0.51350745215663629"/>
    <n v="37"/>
    <n v="37"/>
    <n v="32.460000000000008"/>
    <n v="0.32492492492492497"/>
    <m/>
  </r>
  <r>
    <s v="par-26048"/>
    <x v="6"/>
    <s v="Kit Pino Guia Pinça De Freio Diant (2lados) L200 2003"/>
    <s v="MultiKit"/>
    <n v="1"/>
    <n v="120.8"/>
    <n v="81.81"/>
    <n v="4.0404196050582456E-4"/>
    <n v="0.5139114941171421"/>
    <n v="35.6"/>
    <n v="35.6"/>
    <n v="46.21"/>
    <n v="0.3825331125827815"/>
    <m/>
  </r>
  <r>
    <n v="66636"/>
    <x v="0"/>
    <s v="Cabo De Engate Siena El 1.0/1.4 Mpi 8v 2013 Flex  55208207"/>
    <s v="Importação"/>
    <n v="10"/>
    <n v="1119.9000000000001"/>
    <n v="664.8900000000001"/>
    <n v="3.2837484307629596E-3"/>
    <n v="0.51719524254790505"/>
    <n v="35"/>
    <n v="350"/>
    <n v="314.8900000000001"/>
    <n v="0.28117689079382097"/>
    <m/>
  </r>
  <r>
    <s v="hl5609/10"/>
    <x v="17"/>
    <s v="Par Bieleta Dianteira Ld E Le Sorento 2009 A 2013"/>
    <s v="HOLYMAN"/>
    <n v="8"/>
    <n v="867.15000000000009"/>
    <n v="406.70999999999992"/>
    <n v="2.0086530467830813E-3"/>
    <n v="0.51920389559468816"/>
    <n v="35"/>
    <n v="280"/>
    <n v="126.70999999999992"/>
    <n v="0.14612235484056957"/>
    <m/>
  </r>
  <r>
    <s v="Par-5229"/>
    <x v="17"/>
    <s v="Par Bieleta Dianteira Cruze Malibe 2010 Em Diante"/>
    <s v="HOLYMAN"/>
    <n v="2"/>
    <n v="110"/>
    <n v="80.300000000000011"/>
    <n v="3.9658439590047322E-4"/>
    <n v="0.51960047999058867"/>
    <n v="35"/>
    <n v="70"/>
    <n v="10.300000000000011"/>
    <n v="9.363636363636374E-2"/>
    <m/>
  </r>
  <r>
    <s v="Par-5607"/>
    <x v="17"/>
    <s v="Par Bieleta Dianteira Tucson Sportage"/>
    <s v="HOLYMAN"/>
    <n v="24"/>
    <n v="1584.7400000000002"/>
    <n v="1193.6600000000001"/>
    <n v="5.8952295144527878E-3"/>
    <n v="0.52549570950504143"/>
    <n v="34.56"/>
    <n v="829.44"/>
    <n v="364.22"/>
    <n v="0.22982949884523643"/>
    <m/>
  </r>
  <r>
    <s v="Par-5717"/>
    <x v="17"/>
    <s v="Par Bieleta Barra Peugeot 307 308 408 3008 C4 - C4  Picasso"/>
    <s v="HOLYMAN"/>
    <n v="7"/>
    <n v="863.92"/>
    <n v="484.26"/>
    <n v="2.391655785289703E-3"/>
    <n v="0.52788736529033109"/>
    <n v="34.56"/>
    <n v="241.92000000000002"/>
    <n v="242.33999999999997"/>
    <n v="0.28051208445226411"/>
    <m/>
  </r>
  <r>
    <s v="PAR-5014"/>
    <x v="17"/>
    <s v="Par Bieleta Dianteira Ranger 1999 A 2011"/>
    <s v="HOLYMAN"/>
    <n v="3"/>
    <n v="278.15999999999997"/>
    <n v="169.52999999999997"/>
    <n v="8.3727213744716326E-4"/>
    <n v="0.5287246374277782"/>
    <n v="33"/>
    <n v="99"/>
    <n v="70.529999999999973"/>
    <n v="0.25355910267471954"/>
    <m/>
  </r>
  <r>
    <s v="Par-5711"/>
    <x v="17"/>
    <s v="Par Bieleta Dianteira C3 Picasso 2012 Em Diante"/>
    <s v="HOLYMAN"/>
    <n v="2"/>
    <n v="262.13"/>
    <n v="136.33999999999997"/>
    <n v="6.7335387966463889E-4"/>
    <n v="0.52939799130744281"/>
    <n v="33"/>
    <n v="66"/>
    <n v="70.339999999999975"/>
    <n v="0.26834013657345585"/>
    <m/>
  </r>
  <r>
    <s v="Par-5033"/>
    <x v="17"/>
    <s v="Par Bieleta Dianteira Nova Ecosport De 2012 Em Diante"/>
    <s v="HOLYMAN"/>
    <n v="12"/>
    <n v="791.88"/>
    <n v="591.2399999999999"/>
    <n v="2.9200069518330726E-3"/>
    <n v="0.53231799825927584"/>
    <n v="32.4"/>
    <n v="388.79999999999995"/>
    <n v="202.43999999999994"/>
    <n v="0.25564479466585838"/>
    <m/>
  </r>
  <r>
    <s v="par-5000"/>
    <x v="17"/>
    <s v="Par Bieleta Dianteira Focus 2000 A 2008"/>
    <s v="HOLYMAN"/>
    <n v="3"/>
    <n v="267"/>
    <n v="182.3"/>
    <n v="9.0034041559970441E-4"/>
    <n v="0.53321833867487556"/>
    <n v="31"/>
    <n v="93"/>
    <n v="89.300000000000011"/>
    <n v="0.33445692883895134"/>
    <m/>
  </r>
  <r>
    <s v="PAR-5009"/>
    <x v="17"/>
    <s v="Par Bieleta Fiesta 2003 A 2014"/>
    <s v="HOLYMAN"/>
    <n v="3"/>
    <n v="266.96999999999997"/>
    <n v="182.26999999999998"/>
    <n v="9.0019225206449869E-4"/>
    <n v="0.53411853092694006"/>
    <n v="31"/>
    <n v="93"/>
    <n v="89.269999999999982"/>
    <n v="0.33438214031539121"/>
    <m/>
  </r>
  <r>
    <s v="Par-5113"/>
    <x v="17"/>
    <s v="Par De Bieleta Dianteira Grand Siena 2014 Em Diante "/>
    <s v="HOLYMAN"/>
    <n v="5"/>
    <n v="299.95"/>
    <n v="221.45"/>
    <n v="1.0936938290430857E-3"/>
    <n v="0.53521222475598318"/>
    <n v="30.564"/>
    <n v="152.82"/>
    <n v="68.63"/>
    <n v="0.22880480080013335"/>
    <m/>
  </r>
  <r>
    <s v="4Kits-14097/99"/>
    <x v="18"/>
    <s v="4 Kits Pino Dobradiça Porta  Ld Le Prêmio 1989 1990"/>
    <s v="MultiKit"/>
    <n v="3"/>
    <n v="293.70000000000005"/>
    <n v="188.93"/>
    <n v="9.3308455688015444E-4"/>
    <n v="0.53614530931286331"/>
    <n v="30.4"/>
    <n v="91.199999999999989"/>
    <n v="97.730000000000018"/>
    <n v="0.33275451140619683"/>
    <m/>
  </r>
  <r>
    <s v="Par-5110"/>
    <x v="17"/>
    <s v="Par Bieleta Dianteira Fiat Stilo 2003 Em Diante"/>
    <s v="HOLYMAN"/>
    <n v="21"/>
    <n v="1426"/>
    <n v="996.96000000000015"/>
    <n v="4.9237706019543684E-3"/>
    <n v="0.54106907991481767"/>
    <n v="30.240000000000002"/>
    <n v="635.04000000000008"/>
    <n v="361.92000000000007"/>
    <n v="0.25380084151472654"/>
    <m/>
  </r>
  <r>
    <s v="Par-5307"/>
    <x v="17"/>
    <s v="Par Bieleta Dianteira Vw Spacefox E Spacecross Todas Versões"/>
    <s v="HOLYMAN"/>
    <n v="7"/>
    <n v="419.93"/>
    <n v="325.93"/>
    <n v="1.6096980343193179E-3"/>
    <n v="0.54267877794913699"/>
    <n v="30.240000000000002"/>
    <n v="211.68"/>
    <n v="114.25"/>
    <n v="0.27206915438287332"/>
    <m/>
  </r>
  <r>
    <s v="Kit-5404/5"/>
    <x v="17"/>
    <s v="Par Bieleta Dianteira Honda Fit 2003 Até 2008 1.4 1.5"/>
    <s v="HOLYMAN"/>
    <n v="5"/>
    <n v="375"/>
    <n v="283.75"/>
    <n v="1.4013801038201652E-3"/>
    <n v="0.54408015805295717"/>
    <n v="30.240000000000002"/>
    <n v="151.20000000000002"/>
    <n v="132.54999999999998"/>
    <n v="0.3534666666666666"/>
    <m/>
  </r>
  <r>
    <s v="PAR-5701"/>
    <x v="17"/>
    <s v="Par Bieleta Dianteira Peugeot 2008 2016 A 2019"/>
    <s v="HOLYMAN"/>
    <n v="20"/>
    <n v="1767.4499999999998"/>
    <n v="1045.4999999999998"/>
    <n v="5.1634992019171187E-3"/>
    <n v="0.54924365725487434"/>
    <n v="30.24"/>
    <n v="604.79999999999995"/>
    <n v="440.69999999999982"/>
    <n v="0.24934227276584903"/>
    <m/>
  </r>
  <r>
    <s v="Par-5705"/>
    <x v="17"/>
    <s v="Par Bieleta Dianteira C4 Picasso 2009 A 2019"/>
    <s v="HOLYMAN"/>
    <n v="2"/>
    <n v="160.13999999999999"/>
    <n v="129"/>
    <n v="6.3710320138432185E-4"/>
    <n v="0.54988076045625867"/>
    <n v="30.24"/>
    <n v="60.48"/>
    <n v="68.52000000000001"/>
    <n v="0.42787560884226311"/>
    <m/>
  </r>
  <r>
    <s v="FD001"/>
    <x v="13"/>
    <s v="Kit Rolamento Roda Traseira Ford Verona 1993 1994 1995 1996."/>
    <s v="Importação"/>
    <n v="39"/>
    <n v="2005"/>
    <n v="1323.4199999999998"/>
    <n v="6.5360861920623183E-3"/>
    <n v="0.55641684664832103"/>
    <n v="30"/>
    <n v="1170"/>
    <n v="153.41999999999985"/>
    <n v="7.6518703241895178E-2"/>
    <m/>
  </r>
  <r>
    <n v="55030"/>
    <x v="19"/>
    <s v="Cabo De Embreagem Parati G1 G2 Ap Efi 1.6 1.8 E 2.0"/>
    <s v="MundiFlex"/>
    <n v="0"/>
    <n v="57.99"/>
    <n v="0"/>
    <n v="0"/>
    <n v="0.55641684664832103"/>
    <n v="23.657501351462056"/>
    <n v="0"/>
    <n v="0"/>
    <n v="0"/>
    <m/>
  </r>
  <r>
    <n v="5127"/>
    <x v="17"/>
    <s v="Bieleta Dianteira Strada 2020 2021 2022"/>
    <s v="HOLYMAN"/>
    <n v="1"/>
    <n v="48.19"/>
    <n v="34.5"/>
    <n v="1.7038806548650467E-4"/>
    <n v="0.55658723471380755"/>
    <n v="21"/>
    <n v="21"/>
    <n v="13.5"/>
    <n v="0.28014110811371656"/>
    <m/>
  </r>
  <r>
    <n v="66418"/>
    <x v="19"/>
    <s v="Cabo De Embreagem Palio 1.0 (46522369) 1996 1997 98 99 2000"/>
    <s v="Importação"/>
    <n v="29"/>
    <n v="1484.9000000000005"/>
    <n v="1009.4399999999997"/>
    <n v="4.9854066325999199E-3"/>
    <n v="0.5615726413464075"/>
    <n v="20"/>
    <n v="580"/>
    <n v="429.43999999999971"/>
    <n v="0.28920466024648095"/>
    <m/>
  </r>
  <r>
    <s v="PAR-5236"/>
    <x v="17"/>
    <s v="Par Bieleta Traseira Barra Estabilizadora Blazer 1996 A 2011"/>
    <s v="HOLYMAN"/>
    <n v="5"/>
    <n v="446.96999999999997"/>
    <n v="314.54000000000002"/>
    <n v="1.5534452787862372E-3"/>
    <n v="0.5631260866251937"/>
    <n v="19.899999999999999"/>
    <n v="99.5"/>
    <n v="215.04000000000002"/>
    <n v="0.48110611450432922"/>
    <m/>
  </r>
  <r>
    <n v="26048"/>
    <x v="6"/>
    <s v="Kit Pino Guia Pinça De Freio Diant 1lado L200 Sport 2004"/>
    <s v="MultiKit"/>
    <n v="4"/>
    <n v="249.5"/>
    <n v="179.6"/>
    <n v="8.8700569743119532E-4"/>
    <n v="0.56401309232262486"/>
    <n v="17.8"/>
    <n v="71.2"/>
    <n v="108.39999999999999"/>
    <n v="0.43446893787575147"/>
    <m/>
  </r>
  <r>
    <n v="77032"/>
    <x v="19"/>
    <s v="Cabo De Embreagem Montana Nova 2012 A 2016"/>
    <s v="MundiFlex"/>
    <n v="2"/>
    <n v="95.98"/>
    <n v="68.660000000000025"/>
    <n v="3.390969442406787E-4"/>
    <n v="0.56435218926686559"/>
    <n v="17.652237744138514"/>
    <n v="35.304475488277028"/>
    <n v="33.355524511722997"/>
    <n v="0.3475257815349343"/>
    <m/>
  </r>
  <r>
    <n v="111301"/>
    <x v="19"/>
    <s v="Cabo De Embreagem Toyota Etios 1.3/1.5 16v 2012/2013... Novo"/>
    <s v="Importação"/>
    <n v="2"/>
    <n v="260"/>
    <n v="196.74"/>
    <n v="9.7165646387869359E-4"/>
    <n v="0.56532384573074423"/>
    <n v="17"/>
    <n v="34"/>
    <n v="162.74"/>
    <n v="0.62592307692307692"/>
    <m/>
  </r>
  <r>
    <n v="5113"/>
    <x v="17"/>
    <s v="Bieleta Dianteira Mobi Uno Palio Fiorino Grand Siena"/>
    <s v="HOLYMAN"/>
    <n v="6"/>
    <n v="190.2"/>
    <n v="124.86000000000001"/>
    <n v="6.1665663352594127E-4"/>
    <n v="0.56594050236427018"/>
    <n v="15.5"/>
    <n v="93"/>
    <n v="31.860000000000014"/>
    <n v="0.16750788643533132"/>
    <m/>
  </r>
  <r>
    <n v="5701"/>
    <x v="17"/>
    <s v="Bieleta Dianteira Ambos Os Lados Citroen Ds3"/>
    <s v="HOLYMAN"/>
    <n v="1"/>
    <n v="78.819999999999993"/>
    <n v="27.209999999999994"/>
    <n v="1.3438432643153017E-4"/>
    <n v="0.56607488669070172"/>
    <n v="15.5"/>
    <n v="15.5"/>
    <n v="11.709999999999994"/>
    <n v="0.14856635371733057"/>
    <m/>
  </r>
  <r>
    <n v="5307"/>
    <x v="17"/>
    <s v="Bieleta Dianteira Vw Spacefox E Spacecross Todas Versões"/>
    <s v="HOLYMAN"/>
    <n v="1"/>
    <n v="0"/>
    <n v="0"/>
    <n v="0"/>
    <n v="0.56607488669070172"/>
    <n v="15.5"/>
    <n v="15.5"/>
    <n v="-15.5"/>
    <m/>
    <m/>
  </r>
  <r>
    <s v="PAR-14097/99"/>
    <x v="18"/>
    <s v="2 Kits Pino Dobradiça Porta Prêmio 1985 A 1995"/>
    <s v="MultiKit"/>
    <n v="5"/>
    <n v="289.8"/>
    <n v="204.75"/>
    <n v="1.0112161277786038E-3"/>
    <n v="0.56708610281848038"/>
    <n v="15.2"/>
    <n v="76"/>
    <n v="128.75"/>
    <n v="0.444271911663216"/>
    <m/>
  </r>
  <r>
    <n v="227201"/>
    <x v="19"/>
    <s v="Cabo Embreagem (regulagem Manual) Peugeot 206 1999 Em Diante"/>
    <s v="Importação"/>
    <n v="11"/>
    <n v="1067.6999999999998"/>
    <n v="606.43000000000018"/>
    <n v="2.9950270884922044E-3"/>
    <n v="0.57008112990697257"/>
    <n v="15"/>
    <n v="165"/>
    <n v="441.43000000000018"/>
    <n v="0.41344010489837996"/>
    <m/>
  </r>
  <r>
    <n v="229051"/>
    <x v="23"/>
    <s v="Cabo De Acelerador Mitsubishi L200 Sport 2003 Em Diante"/>
    <s v="Importação"/>
    <n v="8"/>
    <n v="398.95"/>
    <n v="281.06999999999994"/>
    <n v="1.388144161341793E-3"/>
    <n v="0.57146927406831438"/>
    <n v="15"/>
    <n v="120"/>
    <n v="161.06999999999994"/>
    <n v="0.40373480386013272"/>
    <m/>
  </r>
  <r>
    <n v="227205"/>
    <x v="19"/>
    <s v="Cabo De Embreagem 206 1.0 16v D4d 1060mm Regulagem Manual"/>
    <s v="Importação"/>
    <n v="5"/>
    <n v="389.5"/>
    <n v="295.80000000000007"/>
    <n v="1.4608924571277708E-3"/>
    <n v="0.57293016652544215"/>
    <n v="15"/>
    <n v="75"/>
    <n v="220.80000000000007"/>
    <n v="0.56688061617458296"/>
    <m/>
  </r>
  <r>
    <n v="227203"/>
    <x v="19"/>
    <s v="Cabo De Embreagem Peugeot 206 Até 03 1.1 1.3 1.6 Reg Manual"/>
    <s v="Importação"/>
    <n v="1"/>
    <n v="94.9"/>
    <n v="65.06"/>
    <n v="3.2131732001599981E-4"/>
    <n v="0.5732514838454581"/>
    <n v="15"/>
    <n v="15"/>
    <n v="50.06"/>
    <n v="0.52750263435194944"/>
    <m/>
  </r>
  <r>
    <s v="KIT-FTK3321/22"/>
    <x v="24"/>
    <s v="Kit Coifa Semi Eixo Lado Câmbio E Roda Palio 1996 A 2017"/>
    <s v="Replabor"/>
    <n v="7"/>
    <n v="553.6"/>
    <n v="377.65999999999997"/>
    <n v="1.8651813568589376E-3"/>
    <n v="0.57511666520231708"/>
    <n v="14.530000000000001"/>
    <n v="101.71000000000001"/>
    <n v="275.94999999999993"/>
    <n v="0.49846459537572241"/>
    <m/>
  </r>
  <r>
    <s v="t1005/06"/>
    <x v="5"/>
    <s v="Par Terminal Cabo Engate Seleção Uno 2014 Em Diante"/>
    <s v="Importação"/>
    <n v="5"/>
    <n v="350.95"/>
    <n v="270.38"/>
    <n v="1.335348554963511E-3"/>
    <n v="0.57645201375728061"/>
    <n v="14"/>
    <n v="70"/>
    <n v="200.38"/>
    <n v="0.57096452486109128"/>
    <m/>
  </r>
  <r>
    <s v="PAR-FTK3321K"/>
    <x v="24"/>
    <s v="Par Coifa Semi Eixo Câmbio Fiat Cronos 2017 Em Diante"/>
    <s v="Replabor"/>
    <n v="0"/>
    <n v="42.7"/>
    <n v="0"/>
    <n v="0"/>
    <n v="0.57645201375728061"/>
    <n v="13.82"/>
    <n v="0"/>
    <n v="0"/>
    <n v="0"/>
    <m/>
  </r>
  <r>
    <s v="Kit-2300"/>
    <x v="5"/>
    <s v="Kit Bucha Reparo Trambulador Cambio Corsa Com Liame"/>
    <s v="LT CORREA"/>
    <n v="4"/>
    <n v="149.5"/>
    <n v="77.28"/>
    <n v="3.8166926668977048E-4"/>
    <n v="0.57683368302397042"/>
    <n v="13.700000000000001"/>
    <n v="54.800000000000004"/>
    <n v="22.479999999999997"/>
    <n v="0.15036789297658862"/>
    <m/>
  </r>
  <r>
    <n v="77158"/>
    <x v="2"/>
    <s v="Cabo De Capô Com Botão Opala 1969 A 1974"/>
    <s v="MundiFlex"/>
    <n v="1"/>
    <n v="39.700000000000003"/>
    <n v="27.450000000000006"/>
    <n v="1.3556963471317548E-4"/>
    <n v="0.5769692526586836"/>
    <n v="13.378638"/>
    <n v="13.378638"/>
    <n v="14.071362000000006"/>
    <n v="0.35444236775818655"/>
    <m/>
  </r>
  <r>
    <n v="77146"/>
    <x v="3"/>
    <s v="Cabo De Velocímetro Vectra Todos Câmbio Mecânico 1993 A 1996"/>
    <s v="MundiFlex"/>
    <n v="3"/>
    <n v="96.070000000000007"/>
    <n v="82.25"/>
    <n v="4.0621502568884084E-4"/>
    <n v="0.57737546768437242"/>
    <n v="13.131529804401824"/>
    <n v="39.394589413205473"/>
    <n v="42.855410586794527"/>
    <n v="0.44608525644628422"/>
    <m/>
  </r>
  <r>
    <n v="77157"/>
    <x v="2"/>
    <s v="Cabo De Capô Com Botão Opala 1975 A 1983"/>
    <s v="MundiFlex"/>
    <n v="3"/>
    <n v="92.31"/>
    <n v="64.740000000000009"/>
    <n v="3.1973690897380621E-4"/>
    <n v="0.57769520459334622"/>
    <n v="11.471577"/>
    <n v="34.414731000000003"/>
    <n v="30.325269000000006"/>
    <n v="0.32851553461163474"/>
    <m/>
  </r>
  <r>
    <n v="66412"/>
    <x v="19"/>
    <s v="Cabo De Embreagem Ducato(2.8mglu)2001 2002 2003 2004 2005..."/>
    <s v="Importação"/>
    <n v="22"/>
    <n v="1276"/>
    <n v="953.9799999999999"/>
    <n v="4.7115016438497304E-3"/>
    <n v="0.58240670623719593"/>
    <n v="10"/>
    <n v="220"/>
    <n v="733.9799999999999"/>
    <n v="0.575219435736677"/>
    <m/>
  </r>
  <r>
    <n v="66416"/>
    <x v="19"/>
    <s v="Cabo De Embreagem Palio 1.0 (46781013) 2000 2001 2002 2003"/>
    <s v="Importação"/>
    <n v="7"/>
    <n v="276"/>
    <n v="177.88"/>
    <n v="8.7851098807940431E-4"/>
    <n v="0.58328521722527538"/>
    <n v="10"/>
    <n v="70"/>
    <n v="107.88"/>
    <n v="0.3908695652173913"/>
    <m/>
  </r>
  <r>
    <n v="88461"/>
    <x v="2"/>
    <s v="Cabo De Capô Com Alavanca Santana Quantum 1992 A 2001"/>
    <s v="MundiFlex"/>
    <n v="2"/>
    <n v="59.4"/>
    <n v="41.279999999999994"/>
    <n v="2.0387302444298296E-4"/>
    <n v="0.5834890902497184"/>
    <n v="8.9605188253204187"/>
    <n v="17.921037650640837"/>
    <n v="23.358962349359157"/>
    <n v="0.39324852439998581"/>
    <m/>
  </r>
  <r>
    <n v="3037"/>
    <x v="25"/>
    <s v="Caixa Rótula Alavanca Câmbio Gol G1 G2 G3"/>
    <s v="HOLYMAN"/>
    <n v="3"/>
    <n v="75.36"/>
    <n v="65.73"/>
    <n v="3.2462630563559285E-4"/>
    <n v="0.58381371655535397"/>
    <n v="8"/>
    <n v="24"/>
    <n v="41.730000000000004"/>
    <n v="0.55374203821656054"/>
    <m/>
  </r>
  <r>
    <s v="t1006"/>
    <x v="21"/>
    <s v="Terminal Cabo Trambulador Seleção 10mm Grand Siena 2014 2015"/>
    <s v="Importação"/>
    <n v="4"/>
    <n v="283.97000000000003"/>
    <n v="176.95999999999998"/>
    <n v="8.7396730633309747E-4"/>
    <n v="0.58468768386168701"/>
    <n v="7"/>
    <n v="28"/>
    <n v="148.95999999999998"/>
    <n v="0.52456245378032873"/>
    <m/>
  </r>
  <r>
    <s v="T1005"/>
    <x v="21"/>
    <s v="Terminal Do Cabo De Marcha Engate 13mm Uno 2014 Em Diante"/>
    <s v="Importação"/>
    <n v="2"/>
    <n v="75.98"/>
    <n v="55.86"/>
    <n v="2.7588050255293188E-4"/>
    <n v="0.58496356436423991"/>
    <n v="7"/>
    <n v="14"/>
    <n v="41.86"/>
    <n v="0.55093445643590411"/>
    <m/>
  </r>
  <r>
    <n v="4079"/>
    <x v="26"/>
    <s v="Kit Capa De Pedal New Fiesta"/>
    <s v="HOLYMAN"/>
    <n v="16"/>
    <n v="328"/>
    <n v="182.04"/>
    <n v="8.9905633162792203E-4"/>
    <n v="0.58586262069586781"/>
    <n v="6.8"/>
    <n v="108.8"/>
    <n v="73.239999999999995"/>
    <n v="0.22329268292682924"/>
    <m/>
  </r>
  <r>
    <n v="4058"/>
    <x v="26"/>
    <s v="Capa De Pedal Freio E Embreagem Citroen C3"/>
    <s v="HOLYMAN"/>
    <n v="38"/>
    <n v="779"/>
    <n v="478.74000000000012"/>
    <n v="2.3643936948118628E-3"/>
    <n v="0.5882270143906797"/>
    <n v="6.78"/>
    <n v="257.64"/>
    <n v="221.10000000000014"/>
    <n v="0.28382541720154059"/>
    <m/>
  </r>
  <r>
    <n v="4073"/>
    <x v="26"/>
    <s v="Capa De Pedal Freio E Embreagem Renault Kwid"/>
    <s v="HOLYMAN"/>
    <n v="3"/>
    <n v="69.8"/>
    <n v="29.580000000000002"/>
    <n v="1.4608924571277705E-4"/>
    <n v="0.5883731036363925"/>
    <n v="6"/>
    <n v="18"/>
    <n v="11.580000000000002"/>
    <n v="0.16590257879656164"/>
    <m/>
  </r>
  <r>
    <n v="4076"/>
    <x v="26"/>
    <s v="Capa Pedal Embreagem Freio Renault Logan 2007 Até 2011"/>
    <s v="HOLYMAN"/>
    <n v="18"/>
    <n v="409.4"/>
    <n v="247.91000000000005"/>
    <n v="1.2243740670944748E-3"/>
    <n v="0.58959747770348703"/>
    <n v="5.54"/>
    <n v="99.72"/>
    <n v="148.19000000000005"/>
    <n v="0.36196873473375685"/>
    <m/>
  </r>
  <r>
    <n v="4063"/>
    <x v="26"/>
    <s v="Capa Pedal Freio Embreagem Gm Spin 2012 Em Diante"/>
    <s v="HOLYMAN"/>
    <n v="96"/>
    <n v="1932.0300000000004"/>
    <n v="1063.6399999999994"/>
    <n v="5.2530887528714704E-3"/>
    <n v="0.59485056645635848"/>
    <n v="5.32"/>
    <n v="510.72"/>
    <n v="552.91999999999939"/>
    <n v="0.28618603230798656"/>
    <m/>
  </r>
  <r>
    <s v="YBR 125 Velocímetro"/>
    <x v="27"/>
    <s v="Cabo De Velocímetro Yamaha Ybr 125 2003 2004 2005"/>
    <s v="Importação"/>
    <n v="8"/>
    <n v="155.38000000000002"/>
    <n v="70.11999999999999"/>
    <n v="3.4630756962068712E-4"/>
    <n v="0.59519687402597921"/>
    <n v="5"/>
    <n v="40"/>
    <n v="30.11999999999999"/>
    <n v="0.19384734200025733"/>
    <m/>
  </r>
  <r>
    <n v="4041"/>
    <x v="26"/>
    <s v="Capa Pedal Hyundai Hr E H100 Kia Bongo K2500 K2700 K2799 "/>
    <s v="HOLYMAN"/>
    <n v="30"/>
    <n v="676.9"/>
    <n v="408.51999999999992"/>
    <n v="2.0175922467404891E-3"/>
    <n v="0.59721446627271968"/>
    <n v="4.55"/>
    <n v="136.5"/>
    <n v="272.01999999999992"/>
    <n v="0.40186142709410538"/>
    <m/>
  </r>
  <r>
    <n v="4002"/>
    <x v="26"/>
    <s v="Capa De Pedal Freio Embreagem Spacefox 2012 A 2015"/>
    <s v="HOLYMAN"/>
    <n v="15"/>
    <n v="239.85000000000002"/>
    <n v="162.91000000000003"/>
    <n v="8.0457738401178201E-4"/>
    <n v="0.59801904365673142"/>
    <n v="3.7"/>
    <n v="55.5"/>
    <n v="107.41000000000003"/>
    <n v="0.44782155513862837"/>
    <m/>
  </r>
  <r>
    <n v="4043"/>
    <x v="26"/>
    <s v="Kit Capa De Pedal Vw Voyage 2008 A 2021"/>
    <s v="HOLYMAN"/>
    <n v="1"/>
    <n v="17.899999999999999"/>
    <n v="9.36"/>
    <n v="4.6227022984164745E-5"/>
    <n v="0.5980652706797156"/>
    <n v="3.2831999999999999"/>
    <n v="3.2831999999999999"/>
    <n v="6.0767999999999995"/>
    <n v="0.33948603351955309"/>
    <m/>
  </r>
  <r>
    <n v="229012"/>
    <x v="3"/>
    <s v="Cabo De Velocímetro Mitsubishi L200 Sport 2003 Em Diante"/>
    <s v="Importação"/>
    <n v="7"/>
    <n v="549.5"/>
    <n v="445.06"/>
    <n v="2.1980554326209789E-3"/>
    <n v="0.60026332611233657"/>
    <n v="3"/>
    <n v="21"/>
    <n v="424.06"/>
    <n v="0.77171974522292996"/>
    <m/>
  </r>
  <r>
    <n v="4001"/>
    <x v="26"/>
    <s v="Capa Pedal Acelerador Freio Embreagem Voyage Saveiro Gol"/>
    <s v="HOLYMAN"/>
    <n v="16"/>
    <n v="324.29000000000002"/>
    <n v="167.39"/>
    <n v="8.2670313860249323E-4"/>
    <n v="0.60109002925093902"/>
    <n v="2.8"/>
    <n v="44.8"/>
    <n v="122.58999999999999"/>
    <n v="0.37802584106817966"/>
    <m/>
  </r>
  <r>
    <n v="4004"/>
    <x v="26"/>
    <s v="Capa Pedal Acelerador Freio Embreagem Corsa 1994 Até 2015"/>
    <s v="HOLYMAN"/>
    <n v="5"/>
    <n v="97.5"/>
    <n v="71.21999999999997"/>
    <n v="3.5174023257822774E-4"/>
    <n v="0.60144176948351724"/>
    <n v="2.5499999999999998"/>
    <n v="12.75"/>
    <n v="58.46999999999997"/>
    <n v="0.59969230769230741"/>
    <m/>
  </r>
  <r>
    <s v="PARFTK00605"/>
    <x v="10"/>
    <s v="Par Pivô Da Bandeja Dianteira Duster 2011 A 2019"/>
    <s v="Caravela Spare"/>
    <n v="1"/>
    <n v="178.08"/>
    <n v="57.910000000000011"/>
    <n v="2.8600501079198513E-4"/>
    <n v="0.60172777449430925"/>
    <s v=""/>
    <s v=""/>
    <s v="0"/>
    <n v="0"/>
    <m/>
  </r>
  <r>
    <n v="442067"/>
    <x v="7"/>
    <s v="Bandeja Ibiza 1995 Á 2003  Lado Esquerdo Com Pivô"/>
    <s v="Caravela Spare"/>
    <n v="1"/>
    <n v="175.95"/>
    <n v="128.38999999999999"/>
    <n v="6.3409054283514003E-4"/>
    <n v="0.60236186503714439"/>
    <s v=""/>
    <s v=""/>
    <s v="0"/>
    <n v="0"/>
    <m/>
  </r>
  <r>
    <s v="PARPVI22002/03"/>
    <x v="9"/>
    <s v="Par Pivô Da Bandeja Inferior New Civic 2006 A 2011"/>
    <s v="Caravela Spare"/>
    <n v="2"/>
    <n v="170.26"/>
    <n v="130.95999999999998"/>
    <n v="6.4678321901775787E-4"/>
    <n v="0.60300864825616218"/>
    <s v=""/>
    <s v=""/>
    <s v="0"/>
    <n v="0"/>
    <m/>
  </r>
  <r>
    <n v="332066"/>
    <x v="7"/>
    <s v="Bandeja Infeiror Direita Sem Pivô Meriva 2003 A 2012"/>
    <s v="Caravela Spare"/>
    <n v="1"/>
    <n v="169.89"/>
    <n v="142.39999999999998"/>
    <n v="7.0328291377618152E-4"/>
    <n v="0.60371193116993838"/>
    <s v=""/>
    <s v=""/>
    <s v="0"/>
    <n v="0"/>
    <m/>
  </r>
  <r>
    <n v="332110"/>
    <x v="7"/>
    <s v="Bandeja Superior Direito S10 4x2 E 4x4 1995 Á 2011"/>
    <s v="Caravela Spare"/>
    <n v="1"/>
    <n v="169.82"/>
    <n v="122.99"/>
    <n v="6.0742110649812198E-4"/>
    <n v="0.60431935227643652"/>
    <n v="0"/>
    <n v="0"/>
    <n v="122.99"/>
    <n v="0.72423742786479806"/>
    <m/>
  </r>
  <r>
    <n v="662046"/>
    <x v="7"/>
    <s v="Bandeja Dianteira Direita Com Pivô Sandero 2014 A 2019"/>
    <s v="Caravela Spare"/>
    <n v="1"/>
    <n v="169.72"/>
    <n v="114.42"/>
    <n v="5.6509572327437284E-4"/>
    <n v="0.60488444799971086"/>
    <s v=""/>
    <s v=""/>
    <s v="0"/>
    <n v="0"/>
    <m/>
  </r>
  <r>
    <n v="772107"/>
    <x v="7"/>
    <s v="Bandeja Inferior Esquerdo Com Pivô  Livina 2010 Á 2014"/>
    <s v="Caravela Spare"/>
    <n v="1"/>
    <n v="164.82"/>
    <n v="118.59"/>
    <n v="5.8569045466795914E-4"/>
    <n v="0.6054701384543788"/>
    <s v=""/>
    <s v=""/>
    <s v="0"/>
    <n v="0"/>
    <m/>
  </r>
  <r>
    <s v="PAR-FTK22182"/>
    <x v="9"/>
    <s v="Par Pivô Inferior Da Bandeja Scenic 1998 A 2010"/>
    <s v="Caravela Spare"/>
    <n v="1"/>
    <n v="159.72"/>
    <n v="49.83"/>
    <n v="2.4609963197659497E-4"/>
    <n v="0.60571623808635544"/>
    <s v=""/>
    <s v=""/>
    <s v="0"/>
    <n v="0"/>
    <m/>
  </r>
  <r>
    <n v="772104"/>
    <x v="7"/>
    <s v="Bandeja Inferior Direito Livina 2010 Á 2014"/>
    <s v="Caravela Spare"/>
    <n v="1"/>
    <n v="158.88999999999999"/>
    <n v="133.47"/>
    <n v="6.5917956812996459E-4"/>
    <n v="0.60637541765448544"/>
    <s v=""/>
    <s v=""/>
    <s v="0"/>
    <n v="0"/>
    <m/>
  </r>
  <r>
    <n v="662048"/>
    <x v="7"/>
    <s v="Bandeja Dianteira Direita Sem Pivô Logan 2014 A 2019"/>
    <s v="Caravela Spare"/>
    <n v="1"/>
    <n v="148.51"/>
    <n v="132.28"/>
    <n v="6.5330241456680691E-4"/>
    <n v="0.60702872006905229"/>
    <s v=""/>
    <s v=""/>
    <s v="0"/>
    <n v="0"/>
    <m/>
  </r>
  <r>
    <s v="332002/03"/>
    <x v="7"/>
    <s v="Par Bandeja Superior Sem Pivô Chevy500 1984 À 1995"/>
    <s v="Caravela Spare"/>
    <n v="1"/>
    <n v="147.9"/>
    <n v="96.31"/>
    <n v="4.7565433585522508E-4"/>
    <n v="0.60750437440490757"/>
    <n v="0"/>
    <n v="0"/>
    <n v="96.31"/>
    <n v="0.65118323191345506"/>
    <m/>
  </r>
  <r>
    <n v="222022"/>
    <x v="7"/>
    <s v="Bandeja Inferior Direito Ka Com Pivô"/>
    <s v="Caravela Spare"/>
    <n v="1"/>
    <n v="145.69"/>
    <n v="94.47"/>
    <n v="4.6656697236261145E-4"/>
    <n v="0.60797094137727015"/>
    <s v=""/>
    <s v=""/>
    <s v="0"/>
    <n v="0"/>
    <m/>
  </r>
  <r>
    <n v="993001"/>
    <x v="7"/>
    <s v="Braço Bandeja Ambos Lados Com Pivô Chery Qq 1.1 2011 A 2018"/>
    <s v="Caravela Spare"/>
    <n v="1"/>
    <n v="142.54"/>
    <n v="96.859999999999985"/>
    <n v="4.7837066733399534E-4"/>
    <n v="0.60844931204460417"/>
    <s v=""/>
    <s v=""/>
    <s v="0"/>
    <n v="0"/>
    <m/>
  </r>
  <r>
    <s v="FTK11056"/>
    <x v="9"/>
    <s v="Pivô Lado Direito Crossfox 2014 Em Diante"/>
    <s v="Caravela Spare"/>
    <n v="2"/>
    <n v="139.5"/>
    <n v="89.829999999999984"/>
    <n v="4.4365101225080322E-4"/>
    <n v="0.60889296305685503"/>
    <s v=""/>
    <s v=""/>
    <s v="0"/>
    <n v="0"/>
    <m/>
  </r>
  <r>
    <n v="442082"/>
    <x v="7"/>
    <s v="Bandeja Superior Esquerdo Sem Pivô  Del Rey 1984 À 1991"/>
    <s v="Caravela Spare"/>
    <n v="1"/>
    <n v="134.80000000000001"/>
    <n v="85.43"/>
    <n v="4.2192036042064043E-4"/>
    <n v="0.60931488341727569"/>
    <s v=""/>
    <s v=""/>
    <s v="0"/>
    <n v="0"/>
    <m/>
  </r>
  <r>
    <n v="442083"/>
    <x v="7"/>
    <s v="Bandeja Inferior Ambos Lados Escort 1993 A 1996 Sem Pivô"/>
    <s v="Caravela Spare"/>
    <n v="1"/>
    <n v="128.51"/>
    <n v="86.639999999999986"/>
    <n v="4.2789628967393516E-4"/>
    <n v="0.60974277970694968"/>
    <s v=""/>
    <s v=""/>
    <s v="0"/>
    <n v="0"/>
    <m/>
  </r>
  <r>
    <s v="PAR442050"/>
    <x v="7"/>
    <s v="Par Bandeja Dianteira Gol 1993 A 2014 Exceto Geração 5"/>
    <s v="Caravela Spare"/>
    <n v="1"/>
    <n v="124.78"/>
    <n v="77.11999999999999"/>
    <n v="3.8087906116867357E-4"/>
    <n v="0.61012365876811836"/>
    <s v=""/>
    <s v=""/>
    <s v="0"/>
    <n v="0"/>
    <m/>
  </r>
  <r>
    <n v="552011"/>
    <x v="7"/>
    <s v="Bandeja Esquerda Sem Pivô Citroen C3 2003 A 2012"/>
    <s v="Caravela Spare"/>
    <n v="0"/>
    <n v="124.69"/>
    <n v="64.539999999999992"/>
    <n v="3.1874915207243506E-4"/>
    <n v="0.61044240792019078"/>
    <n v="0"/>
    <n v="0"/>
    <n v="64.539999999999992"/>
    <n v="0.51760365706953237"/>
    <m/>
  </r>
  <r>
    <s v="PAR-FTK22104"/>
    <x v="9"/>
    <s v="Par Pivô Da Bandeja Dianteira Ix35 2010 A 2017"/>
    <s v="Caravela Spare"/>
    <n v="1"/>
    <n v="123.94"/>
    <n v="87.619999999999976"/>
    <n v="4.3273629849065317E-4"/>
    <n v="0.61087514421868139"/>
    <n v="0"/>
    <n v="0"/>
    <n v="87.619999999999976"/>
    <n v="0.70695497821526532"/>
    <m/>
  </r>
  <r>
    <n v="442092"/>
    <x v="7"/>
    <s v="Bandeja Ld Voyage G5 2008 Em Diante Com Direção Hidraulica"/>
    <s v="Caravela Spare"/>
    <n v="1"/>
    <n v="121"/>
    <n v="102.02000000000001"/>
    <n v="5.0385479538936839E-4"/>
    <n v="0.61137899901407078"/>
    <n v="0"/>
    <n v="0"/>
    <n v="102.02000000000001"/>
    <n v="0.84314049586776862"/>
    <m/>
  </r>
  <r>
    <n v="332052"/>
    <x v="7"/>
    <s v="Morceguinho Dianteiro Classic Lado Direito 2004 A 2015"/>
    <s v="Caravela Spare"/>
    <n v="3"/>
    <n v="115.16999999999999"/>
    <n v="91.69"/>
    <n v="4.52837151433554E-4"/>
    <n v="0.61183183616550429"/>
    <n v="0"/>
    <n v="0"/>
    <n v="91.69"/>
    <n v="0.79612746374924037"/>
    <m/>
  </r>
  <r>
    <s v="PAR-PVI2183"/>
    <x v="9"/>
    <s v="Par Pivô Da Bandeja Dianteira Clio 2003 A 2016"/>
    <s v="Caravela Spare"/>
    <n v="1"/>
    <n v="105.98"/>
    <n v="67.510000000000005"/>
    <n v="3.3341734205779509E-4"/>
    <n v="0.61216525350756212"/>
    <n v="23"/>
    <n v="23"/>
    <n v="44.510000000000005"/>
    <n v="0.4199849028118513"/>
    <m/>
  </r>
  <r>
    <s v="PAR-PVI2404"/>
    <x v="9"/>
    <s v="Par Pivô Bandeja Dianteira Compass 2015 A 2020"/>
    <s v="Caravela Spare"/>
    <n v="0"/>
    <n v="99.69"/>
    <n v="0"/>
    <n v="0"/>
    <n v="0.61216525350756212"/>
    <s v=""/>
    <s v=""/>
    <s v="0"/>
    <n v="0"/>
    <m/>
  </r>
  <r>
    <s v="PARFTK11019"/>
    <x v="10"/>
    <s v="Par Pivô Bandeja Inferior Dianteira Cordoba 93 À 02"/>
    <s v="Caravela Spare"/>
    <n v="1"/>
    <n v="90.06"/>
    <n v="54.3"/>
    <n v="2.6817599872223778E-4"/>
    <n v="0.61243342950628432"/>
    <s v=""/>
    <s v=""/>
    <s v="0"/>
    <n v="0"/>
    <m/>
  </r>
  <r>
    <s v="FTK11021"/>
    <x v="10"/>
    <s v="Pivô Inferior Bandeja Dianteira Ka 1997 À 2007"/>
    <s v="Caravela Spare"/>
    <n v="1"/>
    <n v="89"/>
    <n v="53.420000000000016"/>
    <n v="2.6382986835620528E-4"/>
    <n v="0.61269725937464048"/>
    <s v=""/>
    <s v=""/>
    <s v="0"/>
    <n v="0"/>
    <m/>
  </r>
  <r>
    <n v="662051"/>
    <x v="7"/>
    <s v="Bandeja Dianteira Esquerda Sem Pivô Sandero 2008 A 2014"/>
    <s v="Caravela Spare"/>
    <n v="1"/>
    <n v="87.9"/>
    <n v="46.510000000000005"/>
    <n v="2.2970286741383575E-4"/>
    <n v="0.61292696224205434"/>
    <s v=""/>
    <s v=""/>
    <s v="0"/>
    <n v="0"/>
    <m/>
  </r>
  <r>
    <n v="2360"/>
    <x v="8"/>
    <s v="Suporte Radiador Lado Motorista - Corsa Sedan 1.6 - 1999"/>
    <s v="LT CORREA"/>
    <n v="1"/>
    <n v="112.15"/>
    <n v="78.239999999999995"/>
    <n v="3.8641049981635146E-4"/>
    <n v="0.6133133727418707"/>
    <n v="31.9"/>
    <n v="31.9"/>
    <n v="46.339999999999996"/>
    <n v="0.41319661168078459"/>
    <m/>
  </r>
  <r>
    <n v="2361"/>
    <x v="28"/>
    <s v="Corsa Sedan Class. Super 1.6 2004 A 2006"/>
    <s v="LT CORREA"/>
    <n v="1"/>
    <n v="112.15"/>
    <n v="71.63000000000001"/>
    <n v="3.5376513422603857E-4"/>
    <n v="0.61366713787609672"/>
    <n v="31.9"/>
    <n v="31.9"/>
    <n v="39.730000000000011"/>
    <n v="0.35425769059295592"/>
    <m/>
  </r>
  <r>
    <n v="2361"/>
    <x v="8"/>
    <s v="Corsa Sedan Class. Super 1.6 2004 A 2006"/>
    <s v="LT CORREA"/>
    <n v="1"/>
    <n v="112.15"/>
    <n v="71.63000000000001"/>
    <n v="3.5376513422603857E-4"/>
    <n v="0.61402090301032275"/>
    <n v="31.9"/>
    <n v="31.9"/>
    <n v="39.730000000000011"/>
    <n v="0.35425769059295592"/>
    <m/>
  </r>
  <r>
    <n v="2362"/>
    <x v="8"/>
    <s v="Suporte Sup. Radiador Celta 2009 Le Ld"/>
    <s v="LT CORREA"/>
    <n v="1"/>
    <n v="111.3"/>
    <n v="73.929999999999993"/>
    <n v="3.6512433859180545E-4"/>
    <n v="0.61438602734891457"/>
    <n v="36.9"/>
    <n v="36.9"/>
    <n v="37.029999999999994"/>
    <n v="0.33270440251572325"/>
    <m/>
  </r>
  <r>
    <s v="FTK22104"/>
    <x v="9"/>
    <s v="Pivô Da Bandeja Dianteira Ambos Lados Ix35 2010 A 2017"/>
    <s v="Caravela Spare"/>
    <n v="1"/>
    <n v="86"/>
    <n v="72.97"/>
    <n v="3.6038310546522453E-4"/>
    <n v="0.61474641045437983"/>
    <n v="0"/>
    <n v="0"/>
    <n v="72.97"/>
    <n v="0.84848837209302319"/>
    <m/>
  </r>
  <r>
    <s v="PAR-FTK11032"/>
    <x v="10"/>
    <s v="Par Pivô Inferior Palio 2000 A 2016"/>
    <s v="Caravela Spare"/>
    <n v="1"/>
    <n v="84"/>
    <n v="75.510000000000005"/>
    <n v="3.7292761811263676E-4"/>
    <n v="0.61511933807249242"/>
    <s v=""/>
    <s v=""/>
    <s v="0"/>
    <n v="0"/>
    <m/>
  </r>
  <r>
    <s v="PAR-PVI112050"/>
    <x v="9"/>
    <s v="Par Pivô Inferior Palio Weekend 2000 A 2016"/>
    <s v="Caravela Spare"/>
    <n v="1"/>
    <n v="84"/>
    <n v="106.94"/>
    <n v="5.2815361516309587E-4"/>
    <n v="0.61564749168765553"/>
    <s v=""/>
    <s v=""/>
    <s v="0"/>
    <n v="0"/>
    <m/>
  </r>
  <r>
    <n v="222011"/>
    <x v="7"/>
    <s v="Braço Oscilante Esquerdo Sem Bucha Escort 1983 A 1996"/>
    <s v="Caravela Spare"/>
    <n v="1"/>
    <n v="83.89"/>
    <n v="48.179999999999993"/>
    <n v="2.3795063754028387E-4"/>
    <n v="0.61588544232519582"/>
    <s v=""/>
    <s v=""/>
    <s v="0"/>
    <n v="0"/>
    <m/>
  </r>
  <r>
    <s v="PARFTK00311"/>
    <x v="7"/>
    <s v="Par Pivô Bandeja Cobalt 2011 Em Diante"/>
    <s v="Caravela Spare"/>
    <n v="0"/>
    <n v="77.66"/>
    <n v="15.899999999999999"/>
    <n v="7.8526673658997794E-5"/>
    <n v="0.61596396899885486"/>
    <s v=""/>
    <s v=""/>
    <s v="0"/>
    <n v="0"/>
    <m/>
  </r>
  <r>
    <n v="442057"/>
    <x v="7"/>
    <s v="Bandeja Inferior Esquerdo Sem Pivô Audi 80 Ano 1981 A 1991"/>
    <s v="Caravela Spare"/>
    <n v="1"/>
    <n v="75.69"/>
    <n v="57.319999999999993"/>
    <n v="2.8309112793294046E-4"/>
    <n v="0.61624706012678776"/>
    <n v="0"/>
    <n v="0"/>
    <n v="57.319999999999993"/>
    <n v="0.75729951116395822"/>
    <m/>
  </r>
  <r>
    <n v="2302"/>
    <x v="5"/>
    <s v="Kit Reparo Trambulador Cambio Astra Com Liame 1993 A 2006"/>
    <s v="LT CORREA"/>
    <n v="5"/>
    <n v="99.949999999999989"/>
    <n v="55.449999999999996"/>
    <n v="2.7385560090512128E-4"/>
    <n v="0.61652091572769285"/>
    <n v="4.9000000000000004"/>
    <n v="24.5"/>
    <n v="30.949999999999996"/>
    <n v="0.30965482741370687"/>
    <m/>
  </r>
  <r>
    <s v="PARFTK11042/43"/>
    <x v="9"/>
    <s v="Par Pivô Bandeja Dianteira Spacefox 2006 A 2010"/>
    <s v="Caravela Spare"/>
    <n v="1"/>
    <n v="75.61"/>
    <n v="57.259999999999991"/>
    <n v="2.8279480086252918E-4"/>
    <n v="0.61680371052855543"/>
    <s v=""/>
    <s v=""/>
    <s v="0"/>
    <n v="0"/>
    <m/>
  </r>
  <r>
    <s v="PVI1047"/>
    <x v="9"/>
    <s v="Pivô Da Bandeja Dianteira Ambos Lados Montana 2004 A 2010"/>
    <s v="Caravela Spare"/>
    <n v="0"/>
    <n v="65.03"/>
    <n v="0"/>
    <n v="0"/>
    <n v="0.61680371052855543"/>
    <n v="0"/>
    <n v="0"/>
    <n v="0"/>
    <n v="0"/>
    <m/>
  </r>
  <r>
    <n v="442050"/>
    <x v="7"/>
    <s v="Bandeja Dianteira Ambos Lados Parati 1993 A 2008"/>
    <s v="Caravela Spare"/>
    <n v="1"/>
    <n v="62.99"/>
    <n v="49.930000000000007"/>
    <n v="2.4659351042728055E-4"/>
    <n v="0.61705030403898276"/>
    <s v=""/>
    <s v=""/>
    <s v="0"/>
    <n v="0"/>
    <m/>
  </r>
  <r>
    <s v="FTK11019"/>
    <x v="9"/>
    <s v="Pivô Bandeja Inferior Dianteira Ambos Os Lados Van 98 À 02"/>
    <s v="Caravela Spare"/>
    <n v="0"/>
    <n v="55.03"/>
    <n v="15.900000000000006"/>
    <n v="7.8526673658997834E-5"/>
    <n v="0.6171288307126418"/>
    <s v=""/>
    <s v=""/>
    <s v="0"/>
    <n v="0"/>
    <m/>
  </r>
  <r>
    <s v="FTK22003"/>
    <x v="9"/>
    <s v="Pivô Da Bandeja Inferior Lado Esquerdo New Civic 2006 A 2011"/>
    <s v="Caravela Spare"/>
    <n v="1"/>
    <n v="46.9"/>
    <n v="33.429999999999993"/>
    <n v="1.6510356606416957E-4"/>
    <n v="0.61729393427870594"/>
    <s v=""/>
    <s v=""/>
    <s v="0"/>
    <n v="0"/>
    <m/>
  </r>
  <r>
    <s v="PVI772102"/>
    <x v="9"/>
    <s v="Pivô Nissan March 2011 Em Diante"/>
    <s v="Caravela Spare"/>
    <n v="1"/>
    <n v="39.9"/>
    <n v="43.519999999999996"/>
    <n v="2.1493590173833862E-4"/>
    <n v="0.61750887018044431"/>
    <s v=""/>
    <s v=""/>
    <s v="0"/>
    <n v="0"/>
    <m/>
  </r>
  <r>
    <s v="FTK11057"/>
    <x v="9"/>
    <s v="Pivô Lado Esquerdo Gol G6 2012 Em Diante"/>
    <s v="Caravela Spare"/>
    <n v="0"/>
    <n v="0"/>
    <n v="0"/>
    <n v="0"/>
    <n v="0.61750887018044431"/>
    <s v=""/>
    <s v=""/>
    <s v="0"/>
    <m/>
    <m/>
  </r>
  <r>
    <s v="FTK00311/5233"/>
    <x v="29"/>
    <s v="Par Pivô Suspensão E Bieletas Onix 2012 Em Diante"/>
    <s v="Caravela Spare / HOLYMAN"/>
    <n v="9"/>
    <n v="1405"/>
    <n v="907.03999999999985"/>
    <n v="4.4796750990979467E-3"/>
    <n v="0.62198854527954228"/>
    <s v=""/>
    <s v=""/>
    <s v="0"/>
    <n v="0"/>
    <m/>
  </r>
  <r>
    <s v="552002-5701"/>
    <x v="12"/>
    <s v="Bandeja E Bieleta Lado Direito Peugeot 206 Todos 1999 A 2010"/>
    <s v="Caravela Spare / HOLYMAN"/>
    <n v="3"/>
    <n v="597.54"/>
    <n v="408.99"/>
    <n v="2.0199134754587114E-3"/>
    <n v="0.62400845875500099"/>
    <n v="0"/>
    <n v="0"/>
    <n v="408.99"/>
    <n v="0.68445627070991066"/>
    <m/>
  </r>
  <r>
    <s v="332092-5233"/>
    <x v="12"/>
    <s v="Bandeja Com Pivô E Bieleta Direito Sonic 2012 Em Diante"/>
    <s v="Caravela Spare / HOLYMAN"/>
    <n v="1"/>
    <n v="267.89999999999998"/>
    <n v="200.91"/>
    <n v="9.9225119527227988E-4"/>
    <n v="0.62500070995027324"/>
    <n v="0"/>
    <n v="0"/>
    <n v="200.91"/>
    <n v="0.74994400895856672"/>
    <m/>
  </r>
  <r>
    <s v="552001-5701"/>
    <x v="12"/>
    <s v="Bandeja E Bieleta Lado Esquerd Peugeot 206 Todos 1999 A 2010"/>
    <s v="Caravela Spare / HOLYMAN"/>
    <n v="1"/>
    <n v="199.18"/>
    <n v="136.32999999999998"/>
    <n v="6.7330449181957042E-4"/>
    <n v="0.62567401444209281"/>
    <n v="0"/>
    <n v="0"/>
    <n v="136.32999999999998"/>
    <n v="0.68445627070991055"/>
    <m/>
  </r>
  <r>
    <s v="5227/8"/>
    <x v="17"/>
    <s v="Par Bieleta Dianteira Le Ld Captiva 2008 A 2015"/>
    <s v="HOLYMAN"/>
    <n v="7"/>
    <n v="720.3"/>
    <n v="379.78000000000003"/>
    <n v="1.8756515800134709E-3"/>
    <n v="0.62754966602210627"/>
    <n v="34.51"/>
    <n v="241.57"/>
    <n v="138.21000000000004"/>
    <n v="0.19187838400666396"/>
    <m/>
  </r>
  <r>
    <s v="PAR5615"/>
    <x v="17"/>
    <s v="Par Bieleta Traseira Sonata 2011 A 2014"/>
    <s v="HOLYMAN"/>
    <n v="3"/>
    <n v="417.75"/>
    <n v="328.31"/>
    <n v="1.6214523414456333E-3"/>
    <n v="0.62917111836355188"/>
    <n v="0"/>
    <n v="0"/>
    <n v="328.31"/>
    <n v="0.78590065828845002"/>
    <m/>
  </r>
  <r>
    <s v="PAR-8106"/>
    <x v="17"/>
    <s v="Par Bieleta Traseira Chery Cielo 2008 A 2013"/>
    <s v="HOLYMAN"/>
    <n v="3"/>
    <n v="299.70000000000005"/>
    <n v="187.41"/>
    <n v="9.2557760442973447E-4"/>
    <n v="0.63009669596798157"/>
    <n v="0"/>
    <n v="0"/>
    <n v="187.41"/>
    <n v="0.62532532532532525"/>
    <m/>
  </r>
  <r>
    <s v="PAR5614"/>
    <x v="17"/>
    <s v="Par Bieleta Dianteira Azera 2007 A 2011 Motor 3.3"/>
    <s v="HOLYMAN"/>
    <n v="1"/>
    <n v="124.98"/>
    <n v="105.32000000000001"/>
    <n v="5.2015278426199049E-4"/>
    <n v="0.63061684875224355"/>
    <n v="0"/>
    <n v="0"/>
    <n v="105.32000000000001"/>
    <n v="0.84269483117298771"/>
    <m/>
  </r>
  <r>
    <s v="PAR5616"/>
    <x v="17"/>
    <s v="Par Bieleta Dianteira Sportage 2011 A 2015"/>
    <s v="HOLYMAN"/>
    <n v="1"/>
    <n v="118.23"/>
    <n v="77.679999999999993"/>
    <n v="3.8364478049251251E-4"/>
    <n v="0.63100049353273602"/>
    <n v="0"/>
    <n v="0"/>
    <n v="77.679999999999993"/>
    <n v="0.65702444388057168"/>
    <m/>
  </r>
  <r>
    <s v="PAR-5103"/>
    <x v="17"/>
    <s v="Par Bieleta Dianteira Ducato 1998 À 2017"/>
    <s v="HOLYMAN"/>
    <n v="1"/>
    <n v="103.56"/>
    <n v="87.54"/>
    <n v="4.3234119573010491E-4"/>
    <n v="0.63143283472846612"/>
    <n v="0"/>
    <n v="0"/>
    <n v="87.54"/>
    <n v="0.84530706836616454"/>
    <m/>
  </r>
  <r>
    <n v="5236"/>
    <x v="17"/>
    <s v="Bieleta Traseira Barra Estabilizadora Blazer 1996 Até 2011"/>
    <s v="HOLYMAN"/>
    <n v="2"/>
    <n v="87.78"/>
    <n v="77.760000000000005"/>
    <n v="3.84039883253061E-4"/>
    <n v="0.6318168746117192"/>
    <n v="0"/>
    <n v="0"/>
    <n v="77.760000000000005"/>
    <n v="0.88585099111414911"/>
    <m/>
  </r>
  <r>
    <n v="5203"/>
    <x v="17"/>
    <s v="Bieleta Dianteira Spin 2012 Em Diante"/>
    <s v="HOLYMAN"/>
    <n v="2"/>
    <n v="79.8"/>
    <n v="55.24"/>
    <n v="2.7281845615868171E-4"/>
    <n v="0.63208969306787788"/>
    <n v="16.686"/>
    <n v="33.372"/>
    <n v="21.868000000000002"/>
    <n v="0.2740350877192983"/>
    <m/>
  </r>
  <r>
    <n v="7300"/>
    <x v="17"/>
    <s v="Bieleta Dianteira Ambos Os Lados Outlander 2008 Em Diante"/>
    <s v="HOLYMAN"/>
    <n v="2"/>
    <n v="79.78"/>
    <n v="55.220000000000006"/>
    <n v="2.7271968046854462E-4"/>
    <n v="0.63236241274834637"/>
    <n v="17.28"/>
    <n v="34.56"/>
    <n v="20.660000000000004"/>
    <n v="0.2589621459012284"/>
    <m/>
  </r>
  <r>
    <s v="5231/2"/>
    <x v="17"/>
    <s v="Bieleta Dianteira Ld S10 Trailblazer 2012 Em Diante"/>
    <s v="HOLYMAN"/>
    <n v="1"/>
    <n v="78.75"/>
    <n v="59.86"/>
    <n v="2.9563564058035274E-4"/>
    <n v="0.6326580483889267"/>
    <n v="34.4"/>
    <n v="34.4"/>
    <n v="25.46"/>
    <n v="0.32330158730158731"/>
    <m/>
  </r>
  <r>
    <s v="PAR6001"/>
    <x v="17"/>
    <s v="Par Bieleta Dianteira Logan 2006 Em Diante"/>
    <s v="HOLYMAN"/>
    <n v="1"/>
    <n v="70.98"/>
    <n v="53.410000000000004"/>
    <n v="2.6378048051113666E-4"/>
    <n v="0.63292182886943782"/>
    <n v="0"/>
    <n v="0"/>
    <n v="53.410000000000004"/>
    <n v="0.75246548323471396"/>
    <m/>
  </r>
  <r>
    <n v="3003"/>
    <x v="25"/>
    <s v="Caixa Rótula Alavanca Câmbio Santana Até 2005"/>
    <s v="HOLYMAN"/>
    <n v="2"/>
    <n v="50.24"/>
    <n v="49.120000000000005"/>
    <n v="2.4259309497672783E-4"/>
    <n v="0.63316442196441458"/>
    <n v="7.5"/>
    <n v="15"/>
    <n v="34.120000000000005"/>
    <n v="0.67914012738853513"/>
    <m/>
  </r>
  <r>
    <n v="5227"/>
    <x v="17"/>
    <s v="Bieleta Dianteira Direita Captiva 2008 A 2015"/>
    <s v="HOLYMAN"/>
    <n v="1"/>
    <n v="43.79"/>
    <n v="46.75"/>
    <n v="2.3088817569548098E-4"/>
    <n v="0.63339531014011008"/>
    <n v="17.253"/>
    <n v="17.253"/>
    <n v="29.497"/>
    <n v="0.67360127883078325"/>
    <m/>
  </r>
  <r>
    <s v="hl5609"/>
    <x v="17"/>
    <s v="Bieleta Dianteira Direita Vera Cruz 2007 A 2012"/>
    <s v="HOLYMAN"/>
    <n v="1"/>
    <n v="43.77"/>
    <n v="30.830000000000005"/>
    <n v="1.5226272634634609E-4"/>
    <n v="0.63354757286645647"/>
    <n v="17.28"/>
    <n v="17.28"/>
    <n v="13.550000000000004"/>
    <n v="0.30957276673520684"/>
    <m/>
  </r>
  <r>
    <n v="5014"/>
    <x v="17"/>
    <s v="Bieleta Dianteira Ranger 1999 A 2011"/>
    <s v="HOLYMAN"/>
    <n v="1"/>
    <n v="42.79"/>
    <n v="30.020000000000007"/>
    <n v="1.4826231089579337E-4"/>
    <n v="0.63369583517735228"/>
    <n v="16.2"/>
    <n v="16.2"/>
    <n v="13.820000000000007"/>
    <n v="0.3229726571628887"/>
    <m/>
  </r>
  <r>
    <n v="4064"/>
    <x v="26"/>
    <s v="Capa Pedal Acelerador Freio Embreagem Opala Todos"/>
    <s v="HOLYMAN"/>
    <n v="1"/>
    <n v="31.99"/>
    <n v="21.05"/>
    <n v="1.0396141386930213E-4"/>
    <n v="0.63379979659122154"/>
    <n v="12"/>
    <n v="12"/>
    <n v="9.0500000000000007"/>
    <n v="0.2829009065332917"/>
    <m/>
  </r>
  <r>
    <n v="2214"/>
    <x v="17"/>
    <s v="Bieleta Haste Curta Trambulador Peugeot 306"/>
    <s v="HOLYMAN"/>
    <n v="1"/>
    <n v="29.9"/>
    <n v="35.22"/>
    <n v="1.7394399033144041E-4"/>
    <n v="0.63397374058155298"/>
    <n v="8.9"/>
    <n v="8.9"/>
    <n v="26.32"/>
    <n v="0.8802675585284282"/>
    <m/>
  </r>
  <r>
    <n v="4031"/>
    <x v="26"/>
    <s v="Capa De Pedal Freio E Embreagem Meriva"/>
    <s v="HOLYMAN"/>
    <n v="1"/>
    <n v="0"/>
    <n v="0"/>
    <n v="0"/>
    <n v="0.63397374058155298"/>
    <n v="3.2507999999999999"/>
    <n v="3.2507999999999999"/>
    <n v="-3.2507999999999999"/>
    <m/>
    <m/>
  </r>
  <r>
    <n v="110914"/>
    <x v="0"/>
    <s v="Cabo Do Trambulador Sprinter Cdi 313 2004 A 2019"/>
    <s v="Importação"/>
    <n v="2"/>
    <n v="423.46"/>
    <n v="323.99"/>
    <n v="1.6001167923760189E-3"/>
    <n v="0.63557385737392902"/>
    <n v="0"/>
    <n v="0"/>
    <n v="323.99"/>
    <n v="0.76510178056959344"/>
    <m/>
  </r>
  <r>
    <s v="66642/43"/>
    <x v="0"/>
    <s v="Cabo Engate Seleção Palio Weekend Adventure 2011 Em Diante"/>
    <s v="Importação"/>
    <n v="1"/>
    <n v="279.33"/>
    <n v="210.39"/>
    <n v="1.0390708723972671E-3"/>
    <n v="0.63661292824632632"/>
    <s v=""/>
    <s v=""/>
    <s v="0"/>
    <n v="0"/>
    <m/>
  </r>
  <r>
    <n v="227200"/>
    <x v="19"/>
    <s v="Cabo De Embreagem 206 1.0 16v Chassi .../9456 - Reg. Manual"/>
    <s v="Importação"/>
    <n v="3"/>
    <n v="236.96999999999997"/>
    <n v="196.07999999999998"/>
    <n v="9.6839686610416913E-4"/>
    <n v="0.63758132511243049"/>
    <n v="0"/>
    <n v="0"/>
    <n v="196.07999999999998"/>
    <n v="0.82744651221673637"/>
    <m/>
  </r>
  <r>
    <s v="KITFTK11203A/04-MB"/>
    <x v="15"/>
    <s v="Kit Bucha Bandeja Suspensão Dianteira Corsa 2002 A 2013"/>
    <s v="MOBENSANI"/>
    <n v="1"/>
    <n v="250.24"/>
    <n v="186.25000000000003"/>
    <n v="9.1984861440178262E-4"/>
    <n v="0.63850117372683224"/>
    <n v="0"/>
    <n v="0"/>
    <n v="186.25000000000003"/>
    <n v="0.74428548593350397"/>
    <m/>
  </r>
  <r>
    <s v="kit-26048"/>
    <x v="6"/>
    <s v="Kit Pino Guia Pinça De Freio Diant (2lados) L200 2009"/>
    <s v="MultiKit"/>
    <n v="2"/>
    <n v="241.6"/>
    <n v="163.62"/>
    <n v="8.0808392101164913E-4"/>
    <n v="0.63930925764784385"/>
    <n v="0"/>
    <n v="0"/>
    <n v="163.62"/>
    <n v="0.67723509933774839"/>
    <m/>
  </r>
  <r>
    <s v="PAR-13120"/>
    <x v="6"/>
    <s v="Par Kit Pino Deslizante Pinça De Freio Corsa 2003 Em Diante"/>
    <s v="MultiKit"/>
    <n v="1"/>
    <n v="219.56"/>
    <n v="9.6499999999999915"/>
    <n v="4.7659270491152716E-5"/>
    <n v="0.63935691691833496"/>
    <n v="0"/>
    <n v="0"/>
    <n v="9.6499999999999915"/>
    <n v="4.3951539442521365E-2"/>
    <m/>
  </r>
  <r>
    <n v="14099"/>
    <x v="18"/>
    <s v="Pino Dobradiça Porta Uno Mille Ld Le 2011"/>
    <s v="MultiKit"/>
    <n v="2"/>
    <n v="56.74"/>
    <n v="36.099999999999994"/>
    <n v="1.7829012069747299E-4"/>
    <n v="0.63953520703903244"/>
    <n v="0"/>
    <n v="0"/>
    <n v="36.099999999999994"/>
    <n v="0.63623545999295017"/>
    <m/>
  </r>
  <r>
    <n v="78180"/>
    <x v="23"/>
    <s v="Cabo De Acelerador Corolla A Gasolina 2003, 2004, 2005, 2006"/>
    <s v="MundiFlex"/>
    <n v="2"/>
    <n v="300"/>
    <n v="129.1"/>
    <n v="6.3759707983500726E-4"/>
    <n v="0.64017280411886746"/>
    <n v="0"/>
    <n v="0"/>
    <n v="129.1"/>
    <n v="0.43033333333333329"/>
    <m/>
  </r>
  <r>
    <n v="66508"/>
    <x v="2"/>
    <s v="Cabo De Capô Com Alavanca 1610mm Siena 2001 A 2007"/>
    <s v="MundiFlex"/>
    <n v="5"/>
    <n v="176.05"/>
    <n v="134.5"/>
    <n v="6.6426651617202542E-4"/>
    <n v="0.64083707063503947"/>
    <s v=""/>
    <s v=""/>
    <s v="0"/>
    <n v="0"/>
    <m/>
  </r>
  <r>
    <n v="66081"/>
    <x v="2"/>
    <s v="Cabo De Capô Com Alavanca 1608mm Strada 2012 Em Diante"/>
    <s v="MundiFlex"/>
    <n v="3"/>
    <n v="169.4"/>
    <n v="127.05999999999999"/>
    <n v="6.2752195944102264E-4"/>
    <n v="0.64146459259448052"/>
    <s v=""/>
    <s v=""/>
    <s v="0"/>
    <n v="0"/>
    <m/>
  </r>
  <r>
    <n v="88459"/>
    <x v="2"/>
    <s v="Cabo Capô Com Alavanca Fiesta 1996 A 2002"/>
    <s v="MundiFlex"/>
    <n v="1"/>
    <n v="154.05000000000001"/>
    <n v="100.57"/>
    <n v="4.9669355785442822E-4"/>
    <n v="0.64196128615233494"/>
    <s v=""/>
    <s v=""/>
    <s v="0"/>
    <n v="0"/>
    <m/>
  </r>
  <r>
    <n v="77262"/>
    <x v="4"/>
    <s v="Cabo Freio Tras Esquerdo Prisma 2006 Em Diante Com Conector"/>
    <s v="MundiFlex"/>
    <n v="2"/>
    <n v="151.78"/>
    <n v="114.97999999999999"/>
    <n v="5.6786144259821179E-4"/>
    <n v="0.64252914759493318"/>
    <n v="0"/>
    <n v="0"/>
    <n v="114.97999999999999"/>
    <n v="0.757543813414152"/>
    <m/>
  </r>
  <r>
    <n v="222203"/>
    <x v="4"/>
    <s v="Cabo De Freio Dianteiro Journey 2009 A 2016"/>
    <s v="MundiFlex"/>
    <n v="1"/>
    <n v="143.15"/>
    <n v="98.360000000000014"/>
    <n v="4.8577884409427833E-4"/>
    <n v="0.64301492643902747"/>
    <s v=""/>
    <s v=""/>
    <s v="0"/>
    <n v="0"/>
    <m/>
  </r>
  <r>
    <n v="66507"/>
    <x v="2"/>
    <s v="Cabo De Capô Com Alavanca 1575mm Siena 1998 A 2000"/>
    <s v="MundiFlex"/>
    <n v="3"/>
    <n v="110.24999999999999"/>
    <n v="92.669999999999987"/>
    <n v="4.5767716025027207E-4"/>
    <n v="0.64347260359927771"/>
    <s v=""/>
    <s v=""/>
    <s v="0"/>
    <n v="0"/>
    <m/>
  </r>
  <r>
    <n v="66080"/>
    <x v="2"/>
    <s v="Cabo De Capô Com Alavanca 1566mm Uno Sporting 2010 Em Diante"/>
    <s v="MundiFlex"/>
    <n v="3"/>
    <n v="104.91"/>
    <n v="102.39"/>
    <n v="5.0568214565690475E-4"/>
    <n v="0.64397828574493465"/>
    <s v=""/>
    <s v=""/>
    <s v="0"/>
    <n v="0"/>
    <m/>
  </r>
  <r>
    <n v="88487"/>
    <x v="2"/>
    <s v="Cabo Capô Com Alavanca Fiesta 2002 A 2012"/>
    <s v="MundiFlex"/>
    <n v="2"/>
    <n v="104.66"/>
    <n v="75.859999999999985"/>
    <n v="3.7465619269003598E-4"/>
    <n v="0.64435294193762471"/>
    <s v=""/>
    <s v=""/>
    <s v="0"/>
    <n v="0"/>
    <m/>
  </r>
  <r>
    <n v="55323"/>
    <x v="2"/>
    <s v="Cabo De Capô Sem Alavanca Amarok 2010 Em Diante"/>
    <s v="MundiFlex"/>
    <n v="1"/>
    <n v="84.66"/>
    <n v="52.32"/>
    <n v="2.5839720539866449E-4"/>
    <n v="0.64461133914302338"/>
    <n v="0"/>
    <n v="0"/>
    <n v="52.32"/>
    <n v="0.6180014174344437"/>
    <m/>
  </r>
  <r>
    <n v="660211"/>
    <x v="2"/>
    <s v="Cabo De Capô Com Alavanca 1624mm Uno Mille 1991 Em Diante"/>
    <s v="MundiFlex"/>
    <n v="1"/>
    <n v="72.2"/>
    <n v="24.46"/>
    <n v="1.2080266903767839E-4"/>
    <n v="0.64473214181206107"/>
    <s v=""/>
    <s v=""/>
    <s v="0"/>
    <n v="0"/>
    <m/>
  </r>
  <r>
    <n v="221142"/>
    <x v="2"/>
    <s v="Cabo De Capô Com Alavanca 1623mm Palio 2008 A 2012"/>
    <s v="MundiFlex"/>
    <n v="1"/>
    <n v="34.880000000000003"/>
    <n v="39.35"/>
    <n v="1.9434117034475244E-4"/>
    <n v="0.64492648298240585"/>
    <s v=""/>
    <s v=""/>
    <s v="0"/>
    <n v="0"/>
    <m/>
  </r>
  <r>
    <s v="PAR-FTK3320K"/>
    <x v="24"/>
    <s v="Par Coifa Semi Eixo Lado Câmbio Fiorino 1980 A 2009"/>
    <s v="Replabor"/>
    <n v="6"/>
    <n v="209.94"/>
    <n v="141.23999999999998"/>
    <n v="6.9755392374822945E-4"/>
    <n v="0.64562403690615411"/>
    <s v=""/>
    <s v=""/>
    <s v="0"/>
    <n v="0"/>
    <m/>
  </r>
  <r>
    <s v="PAR-FTK3322K"/>
    <x v="24"/>
    <s v="Par Coifa Homocinética Lado Roda Fiat Uno 1991 A 2012 Todos"/>
    <s v="Replabor"/>
    <n v="3"/>
    <n v="125.97"/>
    <n v="88.050000000000011"/>
    <n v="4.3485997582860109E-4"/>
    <n v="0.6460588968819827"/>
    <n v="0"/>
    <n v="0"/>
    <n v="88.050000000000011"/>
    <n v="0.69897594665396534"/>
    <m/>
  </r>
  <r>
    <s v="FTK3321K"/>
    <x v="24"/>
    <s v="Coifa Homocinética Câmbio Ambos Lados Fiorino 1996 A 2017"/>
    <s v="Replabor"/>
    <n v="1"/>
    <n v="29.99"/>
    <n v="19.389999999999993"/>
    <n v="9.5763031587922447E-5"/>
    <n v="0.64615465991357057"/>
    <n v="0"/>
    <n v="0"/>
    <n v="19.389999999999993"/>
    <n v="0.64654884961653869"/>
    <m/>
  </r>
  <r>
    <s v="VA-10008"/>
    <x v="30"/>
    <s v="Aditivo Para Radiador Valclei"/>
    <s v="Valclei"/>
    <n v="1"/>
    <n v="19"/>
    <n v="11.219999999999999"/>
    <n v="5.5413162166915428E-5"/>
    <n v="0.64621007307573752"/>
    <n v="0"/>
    <n v="0"/>
    <n v="11.219999999999999"/>
    <n v="0.5905263157894736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39">
  <r>
    <s v="2000005661444388"/>
    <d v="2023-05-16T00:00:00"/>
    <s v="Devolução finalizada com reembolso para o comprador"/>
    <s v="O produto devolvido chegou em quinta-feira, 1 de junho."/>
    <s v="Não"/>
    <n v="0"/>
    <n v="89.9"/>
    <n v="33.76"/>
    <n v="-68.180000000000007"/>
    <n v="-60.21"/>
    <n v="-108.38"/>
    <n v="-113.11000000000001"/>
    <s v="Sim"/>
    <x v="0"/>
    <s v="MLB3067734040"/>
    <s v="Bandeja Com Pivô Esquerda Sandero 2006 Em Diante"/>
    <s v=" "/>
    <n v="89.9"/>
    <s v="Premium"/>
    <s v="Não emitida"/>
    <s v="jonatas valença"/>
    <s v="CPF 06433784488"/>
    <s v="Rua Irineu F. Do Nascimento 50 - Por Tras Da Escola Alvaro Do Rego Barros, Catende - CEP: 55400000, Pernambuco"/>
    <s v=" "/>
    <s v="jonatas valença"/>
    <s v="0643378448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9 de maio | 12:17"/>
    <s v="1 de junho | 09:03"/>
    <s v="Mercado Envios"/>
    <s v="QC604421005BR"/>
    <s v="https://www2.correios.com.br/sistemas/rastreamento/resultado.cfm"/>
    <s v=" "/>
    <s v=" "/>
    <s v=" "/>
    <s v=" "/>
    <s v=" "/>
    <s v=" "/>
    <s v="Não"/>
    <n v="1"/>
    <s v="Não"/>
  </r>
  <r>
    <s v="2000005652499692"/>
    <d v="2023-05-15T00:00:00"/>
    <s v="Devolução para revisar"/>
    <s v="Você tem até terça-feira, 6 de junho, para nos avisar como o item chegou. Após essa data, vamos entender que chegou como esperado."/>
    <s v="Não"/>
    <n v="0"/>
    <n v="204.63"/>
    <n v="18.38"/>
    <n v="-77.459999999999994"/>
    <n v="-44.83"/>
    <n v="-198.45"/>
    <n v="-97.729999999999976"/>
    <s v=" "/>
    <x v="1"/>
    <s v="MLB2996492282"/>
    <s v="Par Bandeja Traseira Uno Mille 1991 A 2011"/>
    <s v=" "/>
    <n v="204.63"/>
    <s v="Clássico"/>
    <s v="Não emitida"/>
    <s v="Marcio jose Souza Batista"/>
    <s v="CPF 50925598291"/>
    <s v="Estrada da Pirelli 1284 - quadra E casa 12, Marituba - CEP: 67213430, Pará"/>
    <s v=" "/>
    <s v="Marcio jose Souza Batista"/>
    <s v="5092559829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9 de maio | 15:27"/>
    <s v="1 de junho | 09:03"/>
    <s v="Mercado Envios"/>
    <s v="QC630566665BR"/>
    <s v="https://www2.correios.com.br/sistemas/rastreamento/resultado.cfm"/>
    <s v=" "/>
    <s v=" "/>
    <s v=" "/>
    <s v=" "/>
    <s v=" "/>
    <s v=" "/>
    <s v="Não"/>
    <n v="1"/>
    <s v="Não"/>
  </r>
  <r>
    <s v="2000005646008700"/>
    <d v="2023-05-13T00:00:00"/>
    <s v="Devolução finalizada com reembolso para o comprador"/>
    <s v="O produto devolvido chegou em quarta-feira, 24 de maio."/>
    <s v="Não"/>
    <n v="0"/>
    <n v="96.35"/>
    <n v="27.14"/>
    <n v="-57.28"/>
    <n v="-47.59"/>
    <n v="-107.11"/>
    <n v="-88.490000000000009"/>
    <s v="Sim"/>
    <x v="2"/>
    <s v="MLB2800462273"/>
    <s v="Par Bieleta Dianteira Ld E Le Sorento 2009 A 2013"/>
    <s v=" "/>
    <n v="96.35"/>
    <s v="Premium"/>
    <s v="Não emitida"/>
    <s v="tompson macedo macedo"/>
    <s v="CPF 00555853373"/>
    <s v="Rua Capitão Manoel Bandeira 200 - Centro, Foto Guanabara, Maranguape - CEP: 61940170, Ceará"/>
    <s v=" "/>
    <s v="tompson macedo macedo"/>
    <s v="0055585337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7 de maio | 11:49"/>
    <s v="24 de maio | 10:25"/>
    <s v="Mercado Envios"/>
    <s v="QC485261549BR"/>
    <s v="https://www2.correios.com.br/sistemas/rastreamento/resultado.cfm"/>
    <s v=" "/>
    <s v=" "/>
    <s v=" "/>
    <s v=" "/>
    <s v=" "/>
    <s v=" "/>
    <s v="Não"/>
    <n v="1"/>
    <s v="Não"/>
  </r>
  <r>
    <s v="2000005643374956"/>
    <d v="2023-05-13T00:00:00"/>
    <s v="Devolução finalizada com reembolso para o comprador"/>
    <s v="O produto devolvido chegou em segunda-feira, 29 de maio."/>
    <s v="Não"/>
    <n v="0"/>
    <n v="98.56"/>
    <n v="26.97"/>
    <n v="-57.66"/>
    <n v="-47.42"/>
    <n v="-108.77"/>
    <n v="-88.32"/>
    <s v=" "/>
    <x v="3"/>
    <s v="MLB2816545334"/>
    <s v="Cabo De Freio Gol Special Todos 2002 Em Diante"/>
    <s v=" "/>
    <n v="98.56"/>
    <s v="Premium"/>
    <s v="Não emitida"/>
    <s v="Francisco Magalhaes"/>
    <s v="CPF 72920866168"/>
    <s v="Rua 17 Quadra B 48, Sao Luis - CEP: 65054230, Maranhão"/>
    <s v=" "/>
    <s v="Francisco Magalhaes"/>
    <s v="7292086616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2 de maio | 10:37"/>
    <s v="29 de maio | 14:53"/>
    <s v="Mercado Envios"/>
    <s v="QC392695786BR"/>
    <s v="https://www2.correios.com.br/sistemas/rastreamento/resultado.cfm"/>
    <s v=" "/>
    <s v=" "/>
    <s v=" "/>
    <s v=" "/>
    <s v=" "/>
    <s v=" "/>
    <s v="Sim"/>
    <s v=""/>
    <s v="Não"/>
  </r>
  <r>
    <s v="2000005562844296"/>
    <d v="2023-05-01T00:00:00"/>
    <s v="Devolução finalizada com reembolso para o comprador"/>
    <s v="O produto devolvido chegou em segunda-feira, 15 de maio."/>
    <s v="Não"/>
    <n v="0"/>
    <n v="187.39"/>
    <s v=""/>
    <n v="-84.76"/>
    <n v="-26.45"/>
    <n v="-155.53"/>
    <n v="-79.350000000000023"/>
    <s v=" "/>
    <x v="4"/>
    <s v="MLB3146086342"/>
    <s v="Bandeja Dianteira Direita Com Pivô Polo 2002 A 2017"/>
    <s v=" "/>
    <n v="187.39"/>
    <s v="Premium"/>
    <s v="Não emitida"/>
    <s v="Santos Nogueira"/>
    <s v="CPF 04689209197"/>
    <s v="Rua Antônio Dias de Oliveira 48 - jardim esplanada, Tupaciguara - CEP: 38480000, Minas Gerais"/>
    <s v=" "/>
    <s v="Santos Nogueira"/>
    <s v="0468920919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5 de maio | 11:34"/>
    <s v="15 de maio | 09:36"/>
    <s v="Mercado Envios"/>
    <s v="QC693451602BR"/>
    <s v="https://www2.correios.com.br/sistemas/rastreamento/resultado.cfm"/>
    <s v=" "/>
    <s v=" "/>
    <s v=" "/>
    <s v=" "/>
    <s v=" "/>
    <s v=" "/>
    <s v="Sim"/>
    <s v=""/>
    <s v="Não"/>
  </r>
  <r>
    <s v="2000005676511954"/>
    <d v="2023-05-18T00:00:00"/>
    <s v="Devolução finalizada com reembolso para o comprador"/>
    <s v="O produto devolvido chegou em segunda-feira, 29 de maio."/>
    <s v="Não"/>
    <n v="0"/>
    <n v="271.62"/>
    <s v=""/>
    <n v="-85.49"/>
    <n v="-26.45"/>
    <n v="-239.03"/>
    <n v="-79.349999999999994"/>
    <s v=" "/>
    <x v="5"/>
    <s v="MLB3084118086"/>
    <s v="Bandeja Dianteira Direita Com Pivô Sentra 2007 A 2012"/>
    <s v=" "/>
    <n v="271.62"/>
    <s v="Clássico"/>
    <s v="Não emitida"/>
    <s v="Mauro Oliveira"/>
    <s v="CPF 67954219615"/>
    <s v="Rua Dorinato Lima 655 - Apto107, Contagem - CEP: 32223160, Minas Gerais"/>
    <s v=" "/>
    <s v="Mauro Oliveira"/>
    <s v="6795421961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3 de maio | 15:34"/>
    <s v="29 de maio | 14:53"/>
    <s v="Mercado Envios"/>
    <s v="QC372060506BR"/>
    <s v="https://www2.correios.com.br/sistemas/rastreamento/resultado.cfm"/>
    <s v=" "/>
    <s v=" "/>
    <s v=" "/>
    <s v=" "/>
    <s v=" "/>
    <s v=" "/>
    <s v="Sim"/>
    <s v=""/>
    <s v="Não"/>
  </r>
  <r>
    <s v="2000005634358702"/>
    <d v="2023-05-11T00:00:00"/>
    <s v="Devolução a caminho"/>
    <s v="Chegará entre 5 e 9 de junho. Se houver algum problema, você pode nos avisar quando receber."/>
    <s v="Não"/>
    <n v="0"/>
    <n v="261.48"/>
    <s v=""/>
    <n v="-84.28"/>
    <n v="-26.45"/>
    <n v="-230.1"/>
    <n v="-79.349999999999966"/>
    <s v=" "/>
    <x v="6"/>
    <s v="MLB3079653112"/>
    <s v="Par Bandeja Inferior Com Pivô Pointer 1993 A 1996"/>
    <s v=" "/>
    <n v="261.48"/>
    <s v="Clássico"/>
    <s v="Não emitida"/>
    <s v="igor galloni"/>
    <s v="CPF 44681083801"/>
    <s v="Rua Dos Brunelli 304 - casa, boa esperanca do sul - CEP: 14930000, São Paulo"/>
    <s v=" "/>
    <s v="igor galloni"/>
    <s v="44681083801"/>
    <s v="Rua Cecília Iter 177 / &quot;Referencia: Endereço Comercial. entregar antes das 18h Pode Entregar Para, Edi Ou Henrique 1195329-2034.&quot;"/>
    <s v="São Paulo"/>
    <s v="São Paulo"/>
    <s v="08240730"/>
    <s v="Brasil"/>
    <s v="Correios e pontos de envio"/>
    <s v="26 de maio | 10:57"/>
    <s v=" "/>
    <s v="Mercado Envios"/>
    <s v="QC596447493BR"/>
    <s v="https://www2.correios.com.br/sistemas/rastreamento/resultado.cfm"/>
    <s v=" "/>
    <s v=" "/>
    <s v=" "/>
    <s v=" "/>
    <s v=" "/>
    <s v=" "/>
    <s v="Não"/>
    <n v="1"/>
    <s v="Não"/>
  </r>
  <r>
    <s v="2000005697447484"/>
    <d v="2023-05-22T00:00:00"/>
    <s v="Entregue"/>
    <s v="Chegou em 24 de maio"/>
    <s v="Não"/>
    <n v="1"/>
    <n v="57.99"/>
    <n v="24.39"/>
    <n v="-15.36"/>
    <n v="-24.39"/>
    <s v=""/>
    <n v="42.629999999999995"/>
    <s v="Sim"/>
    <x v="7"/>
    <s v="MLB2787167076"/>
    <s v="Kit Reparo Terminal Cabo Engate Seleção Peugeot 208 E 307"/>
    <s v=" "/>
    <n v="57.99"/>
    <s v="Premium"/>
    <s v="Autorizado"/>
    <s v=" "/>
    <s v=" "/>
    <s v=" "/>
    <s v=" "/>
    <s v="Marcelo Barreto"/>
    <s v="10678472785"/>
    <s v="RUA MAURÍCIO DE ABREU 932 / Loja 03 - CEP 24425300 - São Gonçalo, Rio de Janeiro"/>
    <s v="São Gonçalo"/>
    <s v="Rio de Janeiro"/>
    <s v="24425300"/>
    <s v="Brasil"/>
    <s v="Mercado Envios Full"/>
    <s v="22 de maio | 23:05"/>
    <s v="24 de maio | 13:53"/>
    <s v="Mercado Envios"/>
    <s v="MEL42291349077LMFFF01"/>
    <s v="https://myaccount.mercadolivre.com.br/shipments/42291349077/detail"/>
    <s v=" "/>
    <s v=" "/>
    <s v=" "/>
    <s v=" "/>
    <s v=" "/>
    <s v=" "/>
    <s v="Não"/>
    <s v=""/>
    <s v="Não"/>
  </r>
  <r>
    <s v="2000005571448696"/>
    <d v="2023-05-02T00:00:00"/>
    <s v="Devolução finalizada com reembolso para o comprador"/>
    <s v="O produto devolvido chegou em segunda-feira, 22 de maio."/>
    <s v="Não"/>
    <n v="0"/>
    <n v="109.78"/>
    <n v="9.67"/>
    <n v="-54.56"/>
    <n v="-27.62"/>
    <n v="-100.79"/>
    <n v="-63.52000000000001"/>
    <s v=" "/>
    <x v="8"/>
    <s v="MLB3102132410"/>
    <s v="Par Kit Pino Deslizante Pinça Freio Meriva 2003 Em Dianrte"/>
    <s v=" "/>
    <n v="109.78"/>
    <s v="Premium"/>
    <s v="Não emitida"/>
    <s v="walter alves"/>
    <s v="CPF 53826035534"/>
    <s v="Rua mirante do bonfim 16 - Próximo a associação., Salvador - CEP: 40425270, Bahia"/>
    <s v=" "/>
    <s v="walter alves"/>
    <s v="5382603553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5 de maio | 15:26"/>
    <s v="22 de maio | 11:04"/>
    <s v="Mercado Envios"/>
    <s v="QC671082565BR"/>
    <s v="https://www2.correios.com.br/sistemas/rastreamento/resultado.cfm"/>
    <s v=" "/>
    <s v=" "/>
    <s v=" "/>
    <s v=" "/>
    <s v=" "/>
    <s v=" "/>
    <s v="Sim"/>
    <s v=""/>
    <s v="Não"/>
  </r>
  <r>
    <s v="2000004429618221"/>
    <d v="2023-05-08T00:00:00"/>
    <s v="Devolução finalizada com reembolso para o comprador"/>
    <s v="O produto devolvido chegou em segunda-feira, 29 de maio."/>
    <s v="Sim"/>
    <n v="0"/>
    <n v="96.72"/>
    <s v=""/>
    <n v="-57.34"/>
    <n v="-20.45"/>
    <n v="-80.28"/>
    <n v="-61.350000000000009"/>
    <s v="Sim"/>
    <x v="9"/>
    <s v="MLB2805692175"/>
    <s v="Par Bieleta Dianteira Le Ld Tracker 2014 A 2020"/>
    <s v=" "/>
    <n v="96.72"/>
    <s v="Premium"/>
    <s v="Não emitida"/>
    <s v="Marco Antonio Tavares Rodrigues"/>
    <s v="CPF 03365017909"/>
    <s v="Rua Miguel Matte 347 - AP 602, Balneário Camboriú - CEP: 88331030, Santa Catarina"/>
    <s v=" "/>
    <s v="Marco Antonio Tavares Rodrigues"/>
    <s v="0336501790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3 de maio | 12:31"/>
    <s v="29 de maio | 14:53"/>
    <s v="Mercado Envios"/>
    <s v="QC619925463BR"/>
    <s v="https://www2.correios.com.br/sistemas/rastreamento/resultado.cfm"/>
    <s v=" "/>
    <s v=" "/>
    <s v=" "/>
    <s v=" "/>
    <s v=" "/>
    <s v=" "/>
    <s v="Não"/>
    <n v="1"/>
    <s v="Não"/>
  </r>
  <r>
    <s v="2000004437227941"/>
    <d v="2023-05-10T00:00:00"/>
    <s v="Devolução finalizada com reembolso para o comprador"/>
    <s v="O produto devolvido chegou em quinta-feira, 1 de junho."/>
    <s v="Sim"/>
    <n v="0"/>
    <n v="125"/>
    <s v=""/>
    <n v="-62.15"/>
    <n v="-20.45"/>
    <n v="-103.75"/>
    <n v="-61.349999999999994"/>
    <s v=" "/>
    <x v="10"/>
    <s v="MLB1720314207"/>
    <s v="Par Reparo Rolamento Eixo Traseiro Palio Weekend Marea Brava"/>
    <s v=" "/>
    <n v="125"/>
    <s v="Premium"/>
    <s v="Autorizado"/>
    <s v="Jose Marcos Marinho Dos Santos"/>
    <s v="CPF 61193763487"/>
    <s v="Rua General Costa e Silva 120, Camaragibe - CEP: 54771780, Pernambuco"/>
    <s v=" "/>
    <s v="Jose Marcos Marinho Dos Santos"/>
    <s v="6119376348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2 de maio | 14:59"/>
    <s v="1 de junho | 09:03"/>
    <s v="Mercado Envios"/>
    <s v="QC702448294BR"/>
    <s v="https://www2.correios.com.br/sistemas/rastreamento/resultado.cfm"/>
    <s v=" "/>
    <s v=" "/>
    <s v=" "/>
    <s v=" "/>
    <s v=" "/>
    <s v=" "/>
    <s v="Não"/>
    <n v="1"/>
    <s v="Não"/>
  </r>
  <r>
    <s v="2000005723497704"/>
    <d v="2023-05-26T00:00:00"/>
    <s v="Devolução a caminho"/>
    <s v="Chegará entre 9 e 14 de junho. Se houver algum problema, você pode nos avisar quando receber."/>
    <s v="Não"/>
    <n v="0"/>
    <n v="146.99"/>
    <s v=""/>
    <n v="-58.54"/>
    <n v="-20.45"/>
    <n v="-129.35"/>
    <n v="-61.34999999999998"/>
    <s v=" "/>
    <x v="11"/>
    <s v="MLB3009216270"/>
    <s v="Cabo De Marcha Engate Palio Weekend Adventure 2009 A 2012"/>
    <s v=" "/>
    <n v="146.99"/>
    <s v="Clássico"/>
    <s v="Não emitida"/>
    <s v="ARTUR ALBANEZI NETO  NETO"/>
    <s v="CPF 03062215860"/>
    <s v="ROD BR 262 KM 878 280, Campo Florido - CEP: 38130000, Minas Gerais"/>
    <s v=" "/>
    <s v="ARTUR ALBANEZI NETO  NETO"/>
    <s v="03062215860"/>
    <s v="Rua Cecília Iter 177 / &quot;Referencia: Endereço Comercial. entregar antes das 18h Pode Entregar Para, Edi Ou Henrique 1195329-2034.&quot;"/>
    <s v="São Paulo"/>
    <s v="São Paulo"/>
    <s v="08240730"/>
    <s v="Brasil"/>
    <s v="Correios e pontos de envio"/>
    <s v="30 de maio | 14:35"/>
    <s v=" "/>
    <s v="Mercado Envios"/>
    <s v="QC179445409BR"/>
    <s v="https://www2.correios.com.br/sistemas/rastreamento/resultado.cfm"/>
    <s v=" "/>
    <s v=" "/>
    <s v=" "/>
    <s v=" "/>
    <s v=" "/>
    <s v=" "/>
    <s v="Sim"/>
    <s v=""/>
    <s v="Não"/>
  </r>
  <r>
    <s v="2000005710333766"/>
    <d v="2023-05-24T00:00:00"/>
    <s v="Devolução finalizada com reembolso para o comprador"/>
    <s v="O produto devolvido chegou em quarta-feira, 31 de maio."/>
    <s v="Não"/>
    <n v="0"/>
    <n v="130"/>
    <s v=""/>
    <n v="-63"/>
    <n v="-20.45"/>
    <n v="-87.45"/>
    <n v="-40.900000000000006"/>
    <s v=" "/>
    <x v="12"/>
    <s v="MLB1720245109"/>
    <s v="2 Kit's Rolamento Roda Traseira Escort 94 Fiesta 95 Ka 97"/>
    <s v=" "/>
    <n v="130"/>
    <s v="Premium"/>
    <s v="Autorizado"/>
    <s v="Leonardo Gonçalves"/>
    <s v="CPF 85648809620"/>
    <s v="Avenida Joaõ Dimis Siuva 715 - casa, Riberaő Das Neve - CEP: 33861415, Minas Gerais"/>
    <s v=" "/>
    <s v="Leonardo Gonçalves"/>
    <s v="85648809620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30 de maio | 01:16"/>
    <s v="31 de maio | 11:00"/>
    <s v="Mercado Envios"/>
    <s v="MEL42303182772LMXDR01"/>
    <s v=" "/>
    <s v=" "/>
    <s v=" "/>
    <s v=" "/>
    <s v=" "/>
    <s v=" "/>
    <s v=" "/>
    <s v="Não"/>
    <n v="1"/>
    <s v="Não"/>
  </r>
  <r>
    <s v="2000005586329040"/>
    <d v="2023-05-05T00:00:00"/>
    <s v="Devolução finalizada com reembolso para o comprador"/>
    <s v="O produto devolvido chegou em segunda-feira, 22 de maio."/>
    <s v="Não"/>
    <n v="0"/>
    <n v="157.9"/>
    <s v=""/>
    <n v="-67.739999999999995"/>
    <n v="-20.45"/>
    <n v="-110.61"/>
    <n v="-40.899999999999991"/>
    <s v=" "/>
    <x v="13"/>
    <s v="MLB1853236145"/>
    <s v="Kit Rolamento Eixo Traseiro Peugeot 206/207 C/barra 50mm"/>
    <s v=" "/>
    <n v="157.9"/>
    <s v="Premium"/>
    <s v="Autorizado"/>
    <s v="Raynder Oliveira Pacifico"/>
    <s v="CPF 10815063695"/>
    <s v="Rua Padre Jose Martins 352, Santa Maria se Itabira - CEP: 35910000, Minas Gerais"/>
    <s v=" "/>
    <s v="Raynder Oliveira Pacifico"/>
    <s v="1081506369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6 de maio | 12:26"/>
    <s v="22 de maio | 11:04"/>
    <s v="Mercado Envios"/>
    <s v="QC081346755BR"/>
    <s v="https://www2.correios.com.br/sistemas/rastreamento/resultado.cfm"/>
    <s v=" "/>
    <s v=" "/>
    <s v=" "/>
    <s v=" "/>
    <s v=" "/>
    <s v=" "/>
    <s v="Sim"/>
    <s v=""/>
    <s v="Não"/>
  </r>
  <r>
    <s v="2000005672123760"/>
    <d v="2023-05-17T00:00:00"/>
    <s v="Devolução finalizada com reembolso para o comprador"/>
    <s v="O produto devolvido chegou em segunda-feira, 29 de maio."/>
    <s v="Não"/>
    <n v="0"/>
    <n v="237.9"/>
    <s v=""/>
    <n v="-81.34"/>
    <n v="-20.45"/>
    <n v="-177.01"/>
    <n v="-40.899999999999977"/>
    <s v="Sim"/>
    <x v="14"/>
    <s v="MLB2607917865"/>
    <s v="Kit Rolamento Eixo Traseiro C/ Bucha Pegeout 206/207 47mm"/>
    <s v=" "/>
    <n v="237.9"/>
    <s v="Premium"/>
    <s v="Autorizado"/>
    <s v="Mirian Dias"/>
    <s v="CPF 05505314597"/>
    <s v="Rua das Pedrinhas 101 - casa, Salvador - CEP: 40720460, Bahia"/>
    <s v=" "/>
    <s v="Mirian Dias"/>
    <s v="0550531459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2 de maio | 09:41"/>
    <s v="29 de maio | 14:53"/>
    <s v="Mercado Envios"/>
    <s v="QC700010585BR"/>
    <s v="https://www2.correios.com.br/sistemas/rastreamento/resultado.cfm"/>
    <s v=" "/>
    <s v=" "/>
    <s v=" "/>
    <s v=" "/>
    <s v=" "/>
    <s v=" "/>
    <s v="Sim"/>
    <s v=""/>
    <s v="Não"/>
  </r>
  <r>
    <s v="2000005698595948"/>
    <d v="2023-05-22T00:00:00"/>
    <s v="Devolução a caminho"/>
    <s v="Chegará entre 5 e 8 de junho. Se houver algum problema, você pode nos avisar quando receber."/>
    <s v="Não"/>
    <n v="0"/>
    <n v="120.9"/>
    <s v=""/>
    <n v="-56.45"/>
    <n v="-17.95"/>
    <n v="-82.4"/>
    <n v="-35.900000000000006"/>
    <s v=" "/>
    <x v="15"/>
    <s v="MLB2223552929"/>
    <s v="Par Pino Guia Pinça Freio Cobalt/sonic/spin/onix12a19"/>
    <s v=" "/>
    <n v="120.9"/>
    <s v="Premium"/>
    <s v="Autorizado"/>
    <s v="Juarez Alves Rodrigues"/>
    <s v="CPF 67802320682"/>
    <s v="Rua Monte Ebal 36 - Bairro Vila Dos Montes, Governador Valadares - CEP: 35041480, Minas Gerais"/>
    <s v=" "/>
    <s v="Juarez Alves Rodrigues"/>
    <s v="67802320682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1 de junho | 01:38"/>
    <s v=" "/>
    <s v="Mercado Envios"/>
    <s v="MEL42309604516LMXDR01"/>
    <s v=" "/>
    <s v=" "/>
    <s v=" "/>
    <s v=" "/>
    <s v=" "/>
    <s v=" "/>
    <s v=" "/>
    <s v="Sim"/>
    <s v=""/>
    <s v="Não"/>
  </r>
  <r>
    <s v="2000005683423782"/>
    <d v="2023-05-19T00:00:00"/>
    <s v="Devolução finalizada com reembolso para o comprador"/>
    <s v="O produto devolvido chegou em quarta-feira, 31 de maio."/>
    <s v="Não"/>
    <n v="0"/>
    <n v="108.39"/>
    <s v=""/>
    <n v="-54.33"/>
    <n v="-17.95"/>
    <n v="-72.010000000000005"/>
    <n v="-35.900000000000006"/>
    <s v="Sim"/>
    <x v="16"/>
    <s v="MLB2065083319"/>
    <s v="Suporte Coxin Radiador Esquerdo Corsa Frente Montana 2002/12"/>
    <s v=" "/>
    <n v="108.39"/>
    <s v="Premium"/>
    <s v="Autorizado"/>
    <s v="rodrigo messias da silva"/>
    <s v="CPF 22249743886"/>
    <s v="Doutor Roberto de Almeida Vinhas 5959 - Libra Radiadores, Praia Grande - CEP: 11703500, São Paulo"/>
    <s v=" "/>
    <s v="rodrigo messias da silva"/>
    <s v="22249743886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31 de maio | 02:44"/>
    <s v="31 de maio | 12:08"/>
    <s v="Mercado Envios"/>
    <s v="MEL42312282554LMXDR01"/>
    <s v=" "/>
    <s v=" "/>
    <s v=" "/>
    <s v=" "/>
    <s v=" "/>
    <s v=" "/>
    <s v=" "/>
    <s v="Não"/>
    <n v="1"/>
    <s v="Não"/>
  </r>
  <r>
    <s v="2000005678932120"/>
    <d v="2023-05-18T00:00:00"/>
    <s v="Devolução finalizada com reembolso para o comprador"/>
    <s v="O produto devolvido chegou em segunda-feira, 29 de maio."/>
    <s v="Não"/>
    <n v="0"/>
    <n v="120.9"/>
    <s v=""/>
    <n v="-56.45"/>
    <n v="-17.95"/>
    <n v="-82.4"/>
    <n v="-35.900000000000006"/>
    <s v=" "/>
    <x v="15"/>
    <s v="MLB2223552929"/>
    <s v="Par Pino Guia Pinça Freio Cobalt/sonic/spin/onix12a19"/>
    <s v=" "/>
    <n v="120.9"/>
    <s v="Premium"/>
    <s v="Autorizado"/>
    <s v="jorge antonio dias pimentel junior"/>
    <s v="CPF 05254047755"/>
    <s v="Quadra bela vista                 27 - Centro de monsenhor tabosa , Monsenhor tabosa  - CEP: 63780000, Ceará"/>
    <s v=" "/>
    <s v="jorge antonio dias pimentel junior"/>
    <s v="0525404775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7 de maio | 03:03"/>
    <s v="29 de maio | 11:13"/>
    <s v="Mercado Envios"/>
    <s v="MEL42289375799LMXDR01"/>
    <s v=" "/>
    <s v=" "/>
    <s v=" "/>
    <s v=" "/>
    <s v=" "/>
    <s v=" "/>
    <s v=" "/>
    <s v="Não"/>
    <n v="1"/>
    <s v="Não"/>
  </r>
  <r>
    <s v="2000005627282556"/>
    <d v="2023-05-10T00:00:00"/>
    <s v="Devolução finalizada com reembolso para o comprador"/>
    <s v="O produto devolvido chegou em segunda-feira, 22 de maio."/>
    <s v="Não"/>
    <n v="0"/>
    <n v="120.9"/>
    <s v=""/>
    <n v="-56.45"/>
    <n v="-17.95"/>
    <n v="-82.4"/>
    <n v="-35.900000000000006"/>
    <s v=" "/>
    <x v="15"/>
    <s v="MLB2223552929"/>
    <s v="Par Pino Guia Pinça Freio Cobalt/sonic/spin/onix12a19"/>
    <s v=" "/>
    <n v="120.9"/>
    <s v="Premium"/>
    <s v="Autorizado"/>
    <s v="edson da paixao pinto"/>
    <s v="CPF 50798740582"/>
    <s v="2 Travessa Domingos Rabelo 118 - casa, Salvador - CEP: 40421700, Bahia"/>
    <s v=" "/>
    <s v="edson da paixao pinto"/>
    <s v="5079874058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8 de maio | 23:19"/>
    <s v="22 de maio | 12:03"/>
    <s v="Mercado Envios"/>
    <s v="MEL42277220651LMXDR01"/>
    <s v=" "/>
    <s v=" "/>
    <s v=" "/>
    <s v=" "/>
    <s v=" "/>
    <s v=" "/>
    <s v=" "/>
    <s v="Sim"/>
    <s v=""/>
    <s v="Não"/>
  </r>
  <r>
    <s v="2000005674434556"/>
    <d v="2023-05-18T00:00:00"/>
    <s v="Devolução finalizada com reembolso para o comprador"/>
    <s v="O produto devolvido chegou em quinta-feira, 1 de junho."/>
    <s v="Não"/>
    <n v="0"/>
    <n v="129.99"/>
    <s v=""/>
    <n v="-58"/>
    <n v="-17.95"/>
    <n v="-89.94"/>
    <n v="-35.899999999999991"/>
    <s v="Sim"/>
    <x v="17"/>
    <s v="MLB2204157316"/>
    <s v="Par Reparo Pino Guia Pinça De Freio Dianteiro Nissan Versa"/>
    <s v=" "/>
    <n v="129.99"/>
    <s v="Premium"/>
    <s v="Autorizado"/>
    <s v="Anderson Kleyber Bezerra De Melo"/>
    <s v="CPF 06746709493"/>
    <s v="Rua Nicarágua 176 - Apt 03 Espinheiro, Recife - CEP: 52020190, Pernambuco"/>
    <s v=" "/>
    <s v="Anderson Kleyber Bezerra De Melo"/>
    <s v="0674670949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0 de maio | 10:53"/>
    <s v="1 de junho | 09:03"/>
    <s v="Mercado Envios"/>
    <s v="QC607998392BR"/>
    <s v="https://www2.correios.com.br/sistemas/rastreamento/resultado.cfm"/>
    <s v=" "/>
    <s v=" "/>
    <s v=" "/>
    <s v=" "/>
    <s v=" "/>
    <s v=" "/>
    <s v="Sim"/>
    <s v=""/>
    <s v="Não"/>
  </r>
  <r>
    <s v="2000005732500106"/>
    <d v="2023-05-28T00:00:00"/>
    <s v="Entregue"/>
    <s v="Chegou em 29 de maio"/>
    <s v="Não"/>
    <n v="1"/>
    <n v="45.9"/>
    <n v="8.91"/>
    <n v="-13.3"/>
    <n v="-8.91"/>
    <s v=""/>
    <n v="32.600000000000009"/>
    <s v="Sim"/>
    <x v="18"/>
    <s v="MLB2065545134"/>
    <s v="Kit Reparo Bucha Alavanca Câmbio Varão Corsa"/>
    <s v=" "/>
    <n v="45.9"/>
    <s v="Premium"/>
    <s v="Autorizado"/>
    <s v=" "/>
    <s v=" "/>
    <s v=" "/>
    <s v=" "/>
    <s v="Edson jose de oliveira oliveira"/>
    <s v="10293420831"/>
    <s v="Rua José Antônio Romeno Neme 132 / rua do cartório , Referencia: recebe, rosemary Aparecida,  funcinaria..academia e limpeza DHL.. - CEP 12245400 - Jardim São Dimas, São José dos Campos, São Paulo"/>
    <s v="São José dos Campos"/>
    <s v="São Paulo"/>
    <s v="12245400"/>
    <s v="Brasil"/>
    <s v="Mercado Envios Full"/>
    <s v="29 de maio | 00:03"/>
    <s v="29 de maio | 12:00"/>
    <s v="Mercado Envios"/>
    <s v="MEL42306235515LMFFF01"/>
    <s v=" "/>
    <s v=" "/>
    <s v=" "/>
    <s v=" "/>
    <s v=" "/>
    <s v=" "/>
    <s v=" "/>
    <s v="Não"/>
    <s v=""/>
    <s v="Não"/>
  </r>
  <r>
    <s v="2000005626943264"/>
    <d v="2023-05-10T00:00:00"/>
    <s v="Devolução finalizada com reembolso para o comprador"/>
    <s v="O produto devolvido chegou em sexta-feira, 19 de maio."/>
    <s v="Não"/>
    <n v="0"/>
    <n v="137.69"/>
    <n v="1.59"/>
    <n v="-39.31"/>
    <s v=""/>
    <n v="-114.28"/>
    <n v="-14.310000000000002"/>
    <s v=" "/>
    <x v="19"/>
    <s v="MLB2954948614"/>
    <s v="Par Bracinho Oscilante Com Pivô E Buchas Fiat 147 Todos"/>
    <s v=" "/>
    <n v="137.69"/>
    <s v="Premium"/>
    <s v="Autorizado"/>
    <s v="Rudolf de Loos Junior"/>
    <s v="CPF 03499419807"/>
    <s v="Rua Jaracatia 635 - Bl 12 ap 94, São Paulo - CEP: 05754071, São Paulo"/>
    <s v=" "/>
    <s v="Rudolf de Loos Junior"/>
    <s v="0349941980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18 de maio | 12:24"/>
    <s v="19 de maio | 15:01"/>
    <s v="VITOR SARAIVA"/>
    <s v="OV490965917BR"/>
    <s v="https://www2.correios.com.br/sistemas/rastreamento/resultado.cfm"/>
    <s v=" "/>
    <s v=" "/>
    <s v=" "/>
    <s v=" "/>
    <s v=" "/>
    <s v=" "/>
    <s v="Sim"/>
    <s v=""/>
    <s v="Não"/>
  </r>
  <r>
    <s v="2000005578754618"/>
    <d v="2023-05-03T00:00:00"/>
    <s v="Entregue"/>
    <s v="Chegou em 6 de maio"/>
    <s v="Não"/>
    <n v="1"/>
    <n v="56.43"/>
    <n v="33.39"/>
    <n v="-15.09"/>
    <n v="-33.39"/>
    <s v=""/>
    <n v="41.339999999999989"/>
    <s v=" "/>
    <x v="20"/>
    <s v="MLB2221345440"/>
    <s v="4kits Pino Bucha Dobradiçaporta Corcel,delrey,pampa,belina"/>
    <s v=" "/>
    <n v="56.43"/>
    <s v="Premium"/>
    <s v="Autorizado"/>
    <s v=" "/>
    <s v=" "/>
    <s v=" "/>
    <s v=" "/>
    <s v="Fernando Cesar de Sousa Dantas Dantas"/>
    <s v="96500735153"/>
    <s v="Quadra 107 Conjunto 1 22 / Cs 22 Recanto das Emas DF - CEP 72601301 - Recanto das Emas, Brasília, Distrito Federal"/>
    <s v="Brasília"/>
    <s v="Distrito Federal"/>
    <s v="72601301"/>
    <s v="Brasil"/>
    <s v="Mercado Envios Full"/>
    <s v="4 de maio | 06:22"/>
    <s v="6 de maio | 19:28"/>
    <s v="Mercado Envios"/>
    <s v="MEL42241074594LMFFF01"/>
    <s v=" "/>
    <s v=" "/>
    <s v=" "/>
    <s v=" "/>
    <s v=" "/>
    <s v=" "/>
    <s v=" "/>
    <s v="Não"/>
    <s v=""/>
    <s v="Não"/>
  </r>
  <r>
    <s v="2000005723142902"/>
    <d v="2023-05-26T00:00:00"/>
    <s v="Entregue"/>
    <s v="Chegou em 27 de maio"/>
    <s v="Sim"/>
    <n v="1"/>
    <s v=""/>
    <s v=""/>
    <s v=""/>
    <s v=""/>
    <s v=""/>
    <n v="0"/>
    <s v="Sim"/>
    <x v="21"/>
    <s v="MLB2083219470"/>
    <s v="Terminal Conector Cabo Trambulador Celta 2005 Em Diante"/>
    <s v=" "/>
    <n v="19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757763596"/>
    <d v="2023-05-31T00:00:00"/>
    <s v="Cancelada pelo comprador"/>
    <s v="Cancelou e especificou outro problema."/>
    <s v="Não"/>
    <n v="0"/>
    <n v="170.91"/>
    <s v=""/>
    <n v="-29.05"/>
    <n v="-26.45"/>
    <n v="-115.41"/>
    <n v="0"/>
    <s v=" "/>
    <x v="22"/>
    <s v="MLB2863522242"/>
    <s v="Bandeja Esquerda Peugeot 207 Exceto Sw 08 Em Diante C Pivô"/>
    <s v=" "/>
    <n v="170.91"/>
    <s v="Premium"/>
    <s v="Cancelada"/>
    <s v=" "/>
    <s v=" "/>
    <s v=" "/>
    <s v=" "/>
    <s v="Liziane  Dos Santos Pereira Barbosa"/>
    <s v="01379409551"/>
    <s v=" "/>
    <s v="Alagoinhas"/>
    <s v="Bahia"/>
    <s v="48005670"/>
    <s v="Brasil"/>
    <s v="Mercado Envios Full"/>
    <s v=" "/>
    <s v=" "/>
    <s v="Mercado Envios"/>
    <s v="MEL42316781827LMFFF01"/>
    <s v=" "/>
    <s v=" "/>
    <s v=" "/>
    <s v=" "/>
    <s v=" "/>
    <s v=" "/>
    <s v=" "/>
    <s v="Não"/>
    <s v=""/>
    <s v="Não"/>
  </r>
  <r>
    <s v="2000004497307151"/>
    <d v="2023-05-31T00:00:00"/>
    <s v="Cancelada pelo comprador"/>
    <s v="Cancelou porque não podia esperar o produto."/>
    <s v="Sim"/>
    <n v="0"/>
    <n v="141.9"/>
    <n v="1.59"/>
    <n v="-24.12"/>
    <s v=""/>
    <n v="-119.37"/>
    <n v="0"/>
    <s v=" "/>
    <x v="23"/>
    <s v="MLB2671257086"/>
    <s v="Garfo Da Embreagem Citroen C3 Picasso 1.5 8v Flex"/>
    <s v=" "/>
    <n v="141.9"/>
    <s v="Premium"/>
    <s v="Autorizado"/>
    <s v="wallace arruda miguel"/>
    <s v="CPF 38784494883"/>
    <s v="Rua mato grosso 93 - B, Embu das Artes - CEP: 06804380, São Paulo"/>
    <s v=" "/>
    <s v="wallace arruda miguel"/>
    <s v="38784494883"/>
    <s v=" "/>
    <s v="Embu das Artes"/>
    <s v="São Paulo"/>
    <s v="06804370"/>
    <s v="Brasil"/>
    <s v="Mercado Envios Flex"/>
    <s v=" "/>
    <s v=" "/>
    <s v="TRUSTPARTSTRUSTPARTS"/>
    <s v="42316555895"/>
    <s v=" "/>
    <s v=" "/>
    <s v=" "/>
    <s v=" "/>
    <s v=" "/>
    <s v=" "/>
    <s v=" "/>
    <s v="Não"/>
    <s v=""/>
    <s v="Não"/>
  </r>
  <r>
    <s v="2000005756838552"/>
    <d v="2023-05-31T00:00:00"/>
    <s v="Cancelada pelo comprador"/>
    <s v="Cancelou porque se arrependeu da compra."/>
    <s v="Não"/>
    <n v="0"/>
    <n v="35.9"/>
    <n v="9.9"/>
    <n v="-11.6"/>
    <n v="-9.9"/>
    <n v="-24.3"/>
    <n v="0"/>
    <s v=" "/>
    <x v="24"/>
    <s v="MLB1848059503"/>
    <s v="Kit Rolamento Roda Traseira Gol G1 G2 G3 G4 G5 Novo"/>
    <s v=" "/>
    <n v="35.9"/>
    <s v="Premium"/>
    <s v="Cancelada"/>
    <s v=" "/>
    <s v=" "/>
    <s v=" "/>
    <s v=" "/>
    <s v="companheiro paulo teixeira"/>
    <s v="18382553036"/>
    <s v=" "/>
    <s v="Santo André"/>
    <s v="São Paulo"/>
    <s v="09112210"/>
    <s v="Brasil"/>
    <s v="Mercado Envios Full"/>
    <s v=" "/>
    <s v=" "/>
    <s v="Mercado Envios"/>
    <s v="MEL42316385679LMFFF01"/>
    <s v=" "/>
    <s v=" "/>
    <s v=" "/>
    <s v=" "/>
    <s v=" "/>
    <s v=" "/>
    <s v=" "/>
    <s v="Não"/>
    <s v=""/>
    <s v="Não"/>
  </r>
  <r>
    <s v="2000005753315968"/>
    <d v="2023-05-31T00:00:00"/>
    <s v="Cancelada pelo comprador"/>
    <s v="Cancelou e especificou outro problema."/>
    <s v="Não"/>
    <n v="0"/>
    <n v="35.9"/>
    <n v="9.9"/>
    <n v="-11.6"/>
    <n v="-9.9"/>
    <n v="-24.3"/>
    <n v="0"/>
    <s v=" "/>
    <x v="24"/>
    <s v="MLB1848059503"/>
    <s v="Kit Rolamento Roda Traseira Gol G1 G2 G3 G4 G5 Novo"/>
    <s v=" "/>
    <n v="35.9"/>
    <s v="Premium"/>
    <s v="Autorizado"/>
    <s v=" "/>
    <s v=" "/>
    <s v=" "/>
    <s v=" "/>
    <s v="Marcos Marcos José dos santos"/>
    <s v="02061614922"/>
    <s v=" "/>
    <s v="Itararé"/>
    <s v="São Paulo"/>
    <s v="18466571"/>
    <s v="Brasil"/>
    <s v="Mercado Envios Full"/>
    <s v=" "/>
    <s v=" "/>
    <s v="Mercado Envios"/>
    <s v="MEL42314963112LMFFF01"/>
    <s v=" "/>
    <s v=" "/>
    <s v=" "/>
    <s v=" "/>
    <s v=" "/>
    <s v=" "/>
    <s v=" "/>
    <s v="Não"/>
    <s v=""/>
    <s v="Não"/>
  </r>
  <r>
    <s v="2000004495361087"/>
    <d v="2023-05-31T00:00:00"/>
    <s v="Cancelada pelo comprador"/>
    <s v="Cancelou porque não podia esperar o produto."/>
    <s v="Sim"/>
    <n v="0"/>
    <n v="83.21"/>
    <s v=""/>
    <n v="-14.15"/>
    <n v="-20.45"/>
    <n v="-48.61"/>
    <n v="0"/>
    <s v=" "/>
    <x v="25"/>
    <s v="MLB2015330278"/>
    <s v="2 Kit's De Rolamento Roda Traseira Gol G1 G2 G3 G4 G5 Novo"/>
    <s v=" "/>
    <n v="83.21"/>
    <s v="Premium"/>
    <s v="Autorizado"/>
    <s v=" "/>
    <s v=" "/>
    <s v=" "/>
    <s v=" "/>
    <s v="Wallas Rodrigues da Silva Rodrigues"/>
    <s v="06888814599"/>
    <s v=" "/>
    <s v="Formosa do Rio Preto"/>
    <s v="Bahia"/>
    <s v="47990000"/>
    <s v="Brasil"/>
    <s v="Mercado Envios Full"/>
    <s v=" "/>
    <s v=" "/>
    <s v="Mercado Envios"/>
    <s v="MEL42314784457LMFFF01"/>
    <s v=" "/>
    <s v=" "/>
    <s v=" "/>
    <s v=" "/>
    <s v=" "/>
    <s v=" "/>
    <s v=" "/>
    <s v="Não"/>
    <s v=""/>
    <s v="Não"/>
  </r>
  <r>
    <s v="2000005751797946"/>
    <d v="2023-05-30T00:00:00"/>
    <s v="Cancelada pelo comprador"/>
    <s v="Cancelou e especificou outro problema."/>
    <s v="Não"/>
    <n v="0"/>
    <n v="39.409999999999997"/>
    <n v="15.9"/>
    <n v="-12.2"/>
    <s v=""/>
    <n v="-43.11"/>
    <n v="0"/>
    <s v=" "/>
    <x v="26"/>
    <s v="MLB2794051785"/>
    <s v="Bieleta Dianteira Ambos Os Lados Peugeot 207 2009 A 2013"/>
    <s v=" "/>
    <n v="39.409999999999997"/>
    <s v="Premium"/>
    <s v="Autorizado"/>
    <s v="Lorival Rodrigues da Silva"/>
    <s v="CPF 39946804840"/>
    <s v="ESTRADA DO IMPERIADOR 53 - casa01, Araçariguama - CEP: 18147000, São Paulo"/>
    <s v=" "/>
    <s v="Lorival Rodrigues da Silva"/>
    <s v="39946804840"/>
    <s v=" "/>
    <s v="Santana de Parnaíba"/>
    <s v="São Paulo"/>
    <s v="06524115"/>
    <s v="Brasil"/>
    <s v="Mercado Envios Flex"/>
    <s v="31 de maio | 16:07"/>
    <s v=" "/>
    <s v="TRUSTPARTSTRUSTPARTS"/>
    <s v="42314304463"/>
    <s v=" "/>
    <s v=" "/>
    <s v=" "/>
    <s v=" "/>
    <s v=" "/>
    <s v=" "/>
    <s v=" "/>
    <s v="Não"/>
    <s v=""/>
    <s v="Não"/>
  </r>
  <r>
    <s v="2000005741110694"/>
    <d v="2023-05-29T00:00:00"/>
    <s v="Devolução a caminho"/>
    <s v="Chegará entre 12 e 15 de junho. Se houver algum problema, você pode nos avisar quando receber."/>
    <s v="Não"/>
    <n v="0"/>
    <n v="56.92"/>
    <n v="19.920000000000002"/>
    <n v="-15.18"/>
    <n v="-19.920000000000002"/>
    <n v="-41.74"/>
    <n v="0"/>
    <s v=" "/>
    <x v="25"/>
    <s v="MLB1865073108"/>
    <s v="2 Kits De Rolamento Roda Traseira Gol G1 G2 G3 G4 G5 Novo"/>
    <s v=" "/>
    <n v="56.92"/>
    <s v="Premium"/>
    <s v="Autorizado"/>
    <s v="MOACYR ROGERIO Oliveira"/>
    <s v="CPF 15936903800"/>
    <s v="Passeio Teresina 224 - Bicicletaria JD, Ilha Solteira - CEP: 15385000, São Paulo"/>
    <s v=" "/>
    <s v="MOACYR ROGERIO Oliveira"/>
    <s v="15936903800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1 de junho | 09:36"/>
    <s v=" "/>
    <s v="Mercado Envios"/>
    <s v="QC763002293BR"/>
    <s v="https://www2.correios.com.br/sistemas/rastreamento/resultado.cfm"/>
    <s v=" "/>
    <s v=" "/>
    <s v=" "/>
    <s v=" "/>
    <s v=" "/>
    <s v=" "/>
    <s v="Sim"/>
    <s v=""/>
    <s v="Não"/>
  </r>
  <r>
    <s v="2000005738582100"/>
    <d v="2023-05-29T00:00:00"/>
    <s v="Devolução finalizada com reembolso para o comprador"/>
    <s v="O produto devolvido chegou em quinta-feira, 1 de junho."/>
    <s v="Não"/>
    <n v="0"/>
    <n v="212.97"/>
    <s v=""/>
    <n v="-25.56"/>
    <n v="-26.45"/>
    <n v="-160.96"/>
    <n v="0"/>
    <s v="Sim"/>
    <x v="27"/>
    <s v="MLB2981206068"/>
    <s v="Bandeja Direita Inferior Com Pivô I30 2008 A 2012"/>
    <s v=" "/>
    <n v="212.97"/>
    <s v="Clássico"/>
    <s v="Não emitida"/>
    <s v="Joao pedro  Jacinto"/>
    <s v="CPF 39462877866"/>
    <s v="antonio martoni 215 - casa, Araras - CEP: 13606522, São Paulo"/>
    <s v=" "/>
    <s v="Joao pedro  Jacinto"/>
    <s v="39462877866"/>
    <s v="Rua Cecília Iter 177 / &quot;Referencia: Endereço Comercial. entregar antes das 18h Pode Entregar Para, Edi Ou Henrique 1195329-2034.&quot;"/>
    <s v="São Paulo"/>
    <s v="São Paulo"/>
    <s v="08240730"/>
    <s v="Brasil"/>
    <s v="Correios e pontos de envio"/>
    <s v="30 de maio | 11:47"/>
    <s v="1 de junho | 09:03"/>
    <s v="Mercado Envios"/>
    <s v="OV343065055BR"/>
    <s v="https://www2.correios.com.br/sistemas/rastreamento/resultado.cfm"/>
    <s v=" "/>
    <s v=" "/>
    <s v=" "/>
    <s v=" "/>
    <s v=" "/>
    <s v=" "/>
    <s v="Sim"/>
    <s v=""/>
    <s v="Não"/>
  </r>
  <r>
    <s v="2000005738328380"/>
    <d v="2023-05-29T00:00:00"/>
    <s v="Cancelada pelo comprador"/>
    <s v="Cancelou porque se arrependeu da compra."/>
    <s v="Não"/>
    <n v="0"/>
    <n v="61.7"/>
    <n v="24.16"/>
    <n v="-15.99"/>
    <n v="-24.16"/>
    <n v="-45.71"/>
    <n v="0"/>
    <s v="Sim"/>
    <x v="28"/>
    <s v="MLB2204118527"/>
    <s v="Reparo Pino Guia Pinça De Freio Dianteiro Nissan Versa"/>
    <s v=" "/>
    <n v="61.7"/>
    <s v="Premium"/>
    <s v="Cancelada"/>
    <s v=" "/>
    <s v=" "/>
    <s v=" "/>
    <s v=" "/>
    <s v="Antonio Lopes de Andrade"/>
    <s v="05603374420"/>
    <s v=" "/>
    <s v="Natal"/>
    <s v="Rio Grande do Norte"/>
    <s v="59064390"/>
    <s v="Brasil"/>
    <s v="Mercado Envios Full"/>
    <s v=" "/>
    <s v=" "/>
    <s v="Mercado Envios"/>
    <s v="MEL42308724498LMFFF01"/>
    <s v=" "/>
    <s v=" "/>
    <s v=" "/>
    <s v=" "/>
    <s v=" "/>
    <s v=" "/>
    <s v=" "/>
    <s v="Não"/>
    <s v=""/>
    <s v="Não"/>
  </r>
  <r>
    <s v="2000005732698650"/>
    <d v="2023-05-28T00:00:00"/>
    <s v="Devolução a caminho"/>
    <s v="Chegará entre 5 e 8 de junho. Se houver algum problema, você pode nos avisar quando receber."/>
    <s v="Não"/>
    <n v="0"/>
    <n v="47.9"/>
    <n v="7.92"/>
    <n v="-13.64"/>
    <n v="-7.92"/>
    <n v="-34.26"/>
    <n v="0"/>
    <s v=" "/>
    <x v="29"/>
    <s v="MLB2071226958"/>
    <s v="Cabo De Embreagem Palio 1.0 (46522369) 1996 1997 98 99 2000"/>
    <s v=" "/>
    <n v="47.9"/>
    <s v="Premium"/>
    <s v="Autorizado"/>
    <s v="José Cícero"/>
    <s v="CPF 23847485806"/>
    <s v="Professor Alexandre correia 500 - Zelador, São Paulo - CEP: 05657230, São Paulo"/>
    <s v=" "/>
    <s v="José Cícero"/>
    <s v="23847485806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 "/>
    <s v=" "/>
    <s v="Mercado Envios"/>
    <s v="MEL42314095552FMDOR01"/>
    <s v=" "/>
    <s v=" "/>
    <s v=" "/>
    <s v=" "/>
    <s v=" "/>
    <s v=" "/>
    <s v=" "/>
    <s v="Sim"/>
    <s v=""/>
    <s v="Não"/>
  </r>
  <r>
    <s v="2000005731708572"/>
    <d v="2023-05-27T00:00:00"/>
    <s v="Cancelada pelo comprador"/>
    <s v="Cancelou e especificou outro problema."/>
    <s v="Não"/>
    <n v="0"/>
    <n v="29.9"/>
    <n v="13.2"/>
    <n v="-10.58"/>
    <n v="-13.2"/>
    <n v="-19.32"/>
    <n v="0"/>
    <s v="Sim"/>
    <x v="30"/>
    <s v="MLB2072988596"/>
    <s v="Kit Bucha Reparo Trambulador Cambio Corsa Celta Com Liame"/>
    <s v=" "/>
    <n v="29.9"/>
    <s v="Premium"/>
    <s v="Não emitida"/>
    <s v="Edson jose de oliveira oliveira"/>
    <s v="CPF 10293420831"/>
    <s v="Loteamento Ton Jobim .rua 2..numero 154 - Ap 44 B Bl4 ..Ao Lado Do Upa..Putim, São José dos Campos - CEP: 12228092, São Paulo"/>
    <s v=" "/>
    <s v="Edson jose de oliveira oliveira"/>
    <s v="10293420831"/>
    <s v=" "/>
    <s v="São José dos Campos"/>
    <s v="São Paulo"/>
    <s v="122454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728777484"/>
    <d v="2023-05-27T00:00:00"/>
    <s v="Cancelada pelo comprador"/>
    <s v="Cancelou e especificou outro problema."/>
    <s v="Não"/>
    <n v="0"/>
    <n v="110"/>
    <s v=""/>
    <n v="-18.7"/>
    <n v="-20.45"/>
    <n v="-70.849999999999994"/>
    <n v="0"/>
    <s v="Sim"/>
    <x v="10"/>
    <s v="MLB1720314207"/>
    <s v="Par Reparo Rolamento Eixo Traseiro Palio Weekend Marea Brava"/>
    <s v=" "/>
    <n v="110"/>
    <s v="Premium"/>
    <s v="Cancelada"/>
    <s v=" "/>
    <s v=" "/>
    <s v=" "/>
    <s v=" "/>
    <s v="Ricardo Albach junior"/>
    <s v="14606198974"/>
    <s v=" "/>
    <s v="Brusque"/>
    <s v="Santa Catarina"/>
    <s v="88359286"/>
    <s v="Brasil"/>
    <s v="Mercado Envios Full"/>
    <s v=" "/>
    <s v=" "/>
    <s v="Mercado Envios"/>
    <s v="MEL42304694679LMFFF01"/>
    <s v=" "/>
    <s v=" "/>
    <s v=" "/>
    <s v=" "/>
    <s v=" "/>
    <s v=" "/>
    <s v=" "/>
    <s v="Não"/>
    <s v=""/>
    <s v="Não"/>
  </r>
  <r>
    <s v="2000004481197119"/>
    <d v="2023-05-27T00:00:00"/>
    <s v="Cancelada pelo comprador"/>
    <s v="Cancelou porque se arrependeu da compra."/>
    <s v="Sim"/>
    <n v="0"/>
    <n v="395.8"/>
    <s v=""/>
    <n v="-67.28"/>
    <n v="-40.9"/>
    <n v="-287.62"/>
    <n v="0"/>
    <s v=" "/>
    <x v="31"/>
    <s v="MLB2744025896"/>
    <s v="Kit Rolamento Roda Traseira E Dianteira Agile 2009 Em Diante"/>
    <s v=" "/>
    <n v="197.9"/>
    <s v="Premium"/>
    <s v="Não emitida"/>
    <s v="lenno suza"/>
    <s v="CPF 44817833890"/>
    <s v="Rua 1 32 - Sobrado, Guarujá - CEP: 11444520, São Paulo"/>
    <s v=" "/>
    <s v="lenno suza"/>
    <s v="44817833890"/>
    <s v=" "/>
    <s v="Guarujá"/>
    <s v="São Paulo"/>
    <s v="1144458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726692706"/>
    <d v="2023-05-26T00:00:00"/>
    <s v="Cancelada pelo comprador"/>
    <s v="Cancelou porque não há estoque disponível."/>
    <s v="Não"/>
    <n v="0"/>
    <n v="175.69"/>
    <s v=""/>
    <n v="-29.87"/>
    <n v="-26.45"/>
    <n v="-119.37"/>
    <n v="0"/>
    <s v=" "/>
    <x v="32"/>
    <s v="MLB2991312081"/>
    <s v="Bandeja Superior Esquerdo Blazer 4x2 E 4x4 1995 Á 2011"/>
    <s v=" "/>
    <n v="175.69"/>
    <s v="Premium"/>
    <s v="Não emitida"/>
    <s v="Wilson Rodrigues De Morais Araujo"/>
    <s v="CPF 03266458613"/>
    <s v="Rua 213 54 - casa esquina, Ibiá - CEP: 38950000, Minas Gerais"/>
    <s v=" "/>
    <s v="Wilson Rodrigues De Morais Araujo"/>
    <s v="03266458613"/>
    <s v=" "/>
    <s v="Ibiá"/>
    <s v="Minas Gerais"/>
    <s v="3895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725785446"/>
    <d v="2023-05-26T00:00:00"/>
    <s v="Cancelada pelo comprador"/>
    <s v="Cancelou porque não podia esperar o produto."/>
    <s v="Não"/>
    <n v="0"/>
    <n v="68.52"/>
    <n v="8.91"/>
    <n v="-13.72"/>
    <n v="-8.91"/>
    <n v="-54.8"/>
    <n v="0"/>
    <s v="Sim"/>
    <x v="33"/>
    <s v="MLB2063490455"/>
    <s v="Kit Bieleta Haste Trambulador Peugeot 206 207 1.4 8v 1.6 16v"/>
    <s v=" "/>
    <n v="68.52"/>
    <s v="Clássico"/>
    <s v="Cancelada"/>
    <s v=" "/>
    <s v=" "/>
    <s v=" "/>
    <s v=" "/>
    <s v="Jose de Jesus"/>
    <s v="13135395898"/>
    <s v=" "/>
    <s v="São Bernardo do Campo"/>
    <s v="São Paulo"/>
    <s v="09843310"/>
    <s v="Brasil"/>
    <s v="Mercado Envios Full"/>
    <s v=" "/>
    <s v=" "/>
    <s v="Mercado Envios"/>
    <s v="MEL42303501824LMFFF01"/>
    <s v=" "/>
    <s v=" "/>
    <s v=" "/>
    <s v=" "/>
    <s v=" "/>
    <s v=" "/>
    <s v=" "/>
    <s v="Não"/>
    <s v=""/>
    <s v="Não"/>
  </r>
  <r>
    <s v="2000005725262074"/>
    <d v="2023-05-26T00:00:00"/>
    <s v="Cancelada pelo comprador"/>
    <s v="Cancelou e especificou outro problema."/>
    <s v="Não"/>
    <n v="0"/>
    <n v="56.92"/>
    <n v="22.41"/>
    <n v="-15.18"/>
    <n v="-22.41"/>
    <n v="-41.74"/>
    <n v="0"/>
    <s v="Sim"/>
    <x v="25"/>
    <s v="MLB1865073108"/>
    <s v="2 Kits De Rolamento Roda Traseira Gol G1 G2 G3 G4 G5 Novo"/>
    <s v=" "/>
    <n v="56.92"/>
    <s v="Premium"/>
    <s v="Cancelada"/>
    <s v=" "/>
    <s v=" "/>
    <s v=" "/>
    <s v=" "/>
    <s v="samuel lefka"/>
    <s v="15340934942"/>
    <s v=" "/>
    <s v="Santa Terezinha"/>
    <s v="Santa Catarina"/>
    <s v="89199000"/>
    <s v="Brasil"/>
    <s v="Mercado Envios Full"/>
    <s v=" "/>
    <s v=" "/>
    <s v="Mercado Envios"/>
    <s v="MEL42303272732LMFFF01"/>
    <s v=" "/>
    <s v=" "/>
    <s v=" "/>
    <s v=" "/>
    <s v=" "/>
    <s v=" "/>
    <s v=" "/>
    <s v="Não"/>
    <s v=""/>
    <s v="Não"/>
  </r>
  <r>
    <s v="2000005723907416"/>
    <d v="2023-05-26T00:00:00"/>
    <s v="Cancelada pelo comprador"/>
    <s v="Cancelou e especificou outro problema."/>
    <s v="Não"/>
    <n v="0"/>
    <n v="39"/>
    <n v="27.4"/>
    <n v="-12.13"/>
    <n v="-27.4"/>
    <n v="-26.87"/>
    <n v="0"/>
    <s v=" "/>
    <x v="34"/>
    <s v="MLB1748144147"/>
    <s v="Kit Rolamento Roda Traseira Escort 94 Fiesta 95 Ka 97"/>
    <s v=" "/>
    <n v="39"/>
    <s v="Premium"/>
    <s v="Cancelada"/>
    <s v=" "/>
    <s v=" "/>
    <s v=" "/>
    <s v=" "/>
    <s v="edielson santos de araujo"/>
    <s v="03851760581"/>
    <s v=" "/>
    <s v="Prados"/>
    <s v="Minas Gerais"/>
    <s v="36320000"/>
    <s v="Brasil"/>
    <s v="Mercado Envios Full"/>
    <s v=" "/>
    <s v=" "/>
    <s v="Mercado Envios"/>
    <s v="MEL42302634703LMFFF01"/>
    <s v=" "/>
    <s v=" "/>
    <s v=" "/>
    <s v=" "/>
    <s v=" "/>
    <s v=" "/>
    <s v=" "/>
    <s v="Não"/>
    <s v=""/>
    <s v="Não"/>
  </r>
  <r>
    <s v="2000005719033790"/>
    <d v="2023-05-25T00:00:00"/>
    <s v="Devolução a caminho"/>
    <s v="Chegará entre 7 e 13 de junho. Se houver algum problema, você pode nos avisar quando receber."/>
    <s v="Não"/>
    <n v="0"/>
    <n v="237.9"/>
    <s v=""/>
    <n v="-40.44"/>
    <n v="-20.45"/>
    <n v="-177.01"/>
    <n v="0"/>
    <s v=" "/>
    <x v="14"/>
    <s v="MLB3255306719"/>
    <s v="2 Kit's Rolamento Eixo Tras Com Bucha 207 2008 A 2010 47mm"/>
    <s v=" "/>
    <n v="237.9"/>
    <s v="Premium"/>
    <s v="Não emitida"/>
    <s v="Astolfo Dourado"/>
    <s v="CPF 52245705572"/>
    <s v="Castelo Branco 110 - Ap, Irecê - CEP: 44900000, Bahia"/>
    <s v=" "/>
    <s v="Astolfo Dourado"/>
    <s v="52245705572"/>
    <s v="Rua Cecília Iter 177 / &quot;Referencia: Endereço Comercial. entregar antes das 18h Pode Entregar Para, Edi Ou Henrique 1195329-2034.&quot;"/>
    <s v="São Paulo"/>
    <s v="São Paulo"/>
    <s v="08240730"/>
    <s v="Brasil"/>
    <s v="Correios e pontos de envio"/>
    <s v="1 de junho | 12:28"/>
    <s v=" "/>
    <s v="Mercado Envios"/>
    <s v="QC394020557BR"/>
    <s v="https://www2.correios.com.br/sistemas/rastreamento/resultado.cfm"/>
    <s v=" "/>
    <s v=" "/>
    <s v=" "/>
    <s v=" "/>
    <s v=" "/>
    <s v=" "/>
    <s v="Sim"/>
    <s v=""/>
    <s v="Não"/>
  </r>
  <r>
    <s v="2000005717813278"/>
    <d v="2023-05-25T00:00:00"/>
    <s v="Cancelada pelo comprador"/>
    <s v="Cancelou e especificou outro problema."/>
    <s v="Não"/>
    <n v="0"/>
    <n v="119.7"/>
    <s v=""/>
    <n v="-20.350000000000001"/>
    <n v="-18.45"/>
    <n v="-80.900000000000006"/>
    <n v="0"/>
    <s v=" "/>
    <x v="35"/>
    <s v="MLB2640425245"/>
    <s v="Kit Bomba Combustível Gasolina Sistema Bosch Corsawind 96a07"/>
    <s v=" "/>
    <n v="119.7"/>
    <s v="Premium"/>
    <s v="Autorizado"/>
    <s v=" "/>
    <s v=" "/>
    <s v=" "/>
    <s v=" "/>
    <s v="Cecilia Padilha Zani Von Hoonholtz"/>
    <s v="32773787803"/>
    <s v=" "/>
    <s v="Pantano Grande"/>
    <s v="Rio Grande do Sul"/>
    <s v="96690000"/>
    <s v="Brasil"/>
    <s v="Mercado Envios Full"/>
    <s v=" "/>
    <s v=" "/>
    <s v="Mercado Envios"/>
    <s v="MEL42300104494LMFFF01"/>
    <s v=" "/>
    <s v=" "/>
    <s v=" "/>
    <s v=" "/>
    <s v=" "/>
    <s v=" "/>
    <s v=" "/>
    <s v="Não"/>
    <s v=""/>
    <s v="Não"/>
  </r>
  <r>
    <s v="2000005717081124"/>
    <d v="2023-05-25T00:00:00"/>
    <s v="Devolução para revisar"/>
    <s v="Você tem até terça-feira, 6 de junho, para nos avisar como o item chegou. Após essa data, vamos entender que chegou como esperado."/>
    <s v="Não"/>
    <n v="0"/>
    <n v="149.99"/>
    <s v=""/>
    <n v="-18"/>
    <n v="-20.45"/>
    <n v="-111.54"/>
    <n v="0"/>
    <s v="Sim"/>
    <x v="36"/>
    <s v="MLB3006396861"/>
    <s v="Cabo De Marcha Engate Palio Elx Fire 2004 A 2011"/>
    <s v=" "/>
    <n v="149.99"/>
    <s v="Clássico"/>
    <s v="Não emitida"/>
    <s v="Eduardo De jesus Almeida"/>
    <s v="CPF 06994878899"/>
    <s v="Manoel Hipolito Do Reg 455 - Casa, Guaruja - CEP: 11470200, São Paulo"/>
    <s v=" "/>
    <s v="Eduardo De jesus Almeida"/>
    <s v="06994878899"/>
    <s v="Rua Cecília Iter 177 / &quot;Referencia: Endereço Comercial. entregar antes das 18h Pode Entregar Para, Edi Ou Henrique 1195329-2034.&quot;"/>
    <s v="São Paulo"/>
    <s v="São Paulo"/>
    <s v="08240730"/>
    <s v="Brasil"/>
    <s v="Correios e pontos de envio"/>
    <s v="29 de maio | 09:22"/>
    <s v="1 de junho | 09:03"/>
    <s v="Mercado Envios"/>
    <s v="OV321278019BR"/>
    <s v="https://www2.correios.com.br/sistemas/rastreamento/resultado.cfm"/>
    <s v=" "/>
    <s v=" "/>
    <s v=" "/>
    <s v=" "/>
    <s v=" "/>
    <s v=" "/>
    <s v="Sim"/>
    <s v=""/>
    <s v="Não"/>
  </r>
  <r>
    <s v="2000004477023537"/>
    <d v="2023-05-24T00:00:00"/>
    <s v="Cancelada pelo comprador"/>
    <s v="Cancelou e especificou outro problema."/>
    <s v="Sim"/>
    <n v="0"/>
    <n v="23"/>
    <s v=""/>
    <n v="-9.41"/>
    <s v=""/>
    <n v="-13.59"/>
    <n v="0"/>
    <s v=" "/>
    <x v="37"/>
    <s v="MLB2100157802"/>
    <s v="Capa Pedal Kia Bongo K2500 K2700 K2799 Hr H100"/>
    <s v=" "/>
    <n v="23"/>
    <s v="Premium"/>
    <s v="Cancelada"/>
    <s v=" "/>
    <s v=" "/>
    <s v=" "/>
    <s v=" "/>
    <s v="Felippe  Silvestre"/>
    <s v="70001462148"/>
    <s v=" "/>
    <s v="Goiânia"/>
    <s v="Goiás"/>
    <s v="74491517"/>
    <s v="Brasil"/>
    <s v="Mercado Envios Full"/>
    <s v=" "/>
    <s v=" "/>
    <s v="Mercado Envios"/>
    <s v="MEL42298623314LMFFF01"/>
    <s v=" "/>
    <s v=" "/>
    <s v=" "/>
    <s v=" "/>
    <s v=" "/>
    <s v=" "/>
    <s v=" "/>
    <s v="Não"/>
    <s v=""/>
    <s v="Não"/>
  </r>
  <r>
    <s v="2000005713536162"/>
    <d v="2023-05-24T00:00:00"/>
    <s v="Cancelada pelo comprador"/>
    <s v="Cancelou porque se arrependeu da compra."/>
    <s v="Não"/>
    <n v="0"/>
    <n v="159.9"/>
    <s v=""/>
    <n v="-27.18"/>
    <n v="-20.45"/>
    <n v="-112.27"/>
    <n v="0"/>
    <s v="Sim"/>
    <x v="38"/>
    <s v="MLB1726870030"/>
    <s v="Kit Rolamento Eixo Traseiro Peugeot206/207 C/barra 47mm"/>
    <s v=" "/>
    <n v="159.9"/>
    <s v="Premium"/>
    <s v="Não emitida"/>
    <s v="marcusvinicius Biaso Baptista"/>
    <s v="CPF 34163190600"/>
    <s v="Av. Maurício Leo 60 - Galpão, Lambari - CEP: 37480000, Minas Gerais"/>
    <s v=" "/>
    <s v="marcusvinicius Biaso Baptista"/>
    <s v="34163190600"/>
    <s v=" "/>
    <s v="Lambari"/>
    <s v="Minas Gerais"/>
    <s v="3748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713220362"/>
    <d v="2023-05-24T00:00:00"/>
    <s v="Devolução finalizada com reembolso para o comprador"/>
    <s v="O produto devolvido chegou em quinta-feira, 1 de junho."/>
    <s v="Não"/>
    <n v="0"/>
    <n v="129.99"/>
    <s v=""/>
    <n v="-22.1"/>
    <n v="-17.95"/>
    <n v="-89.94"/>
    <n v="0"/>
    <s v="Sim"/>
    <x v="17"/>
    <s v="MLB2204157316"/>
    <s v="Par Reparo Pino Guia Pinça De Freio Dianteiro Nissan Versa"/>
    <s v=" "/>
    <n v="129.99"/>
    <s v="Premium"/>
    <s v="Autorizado"/>
    <s v="Henrique Pace carvalho"/>
    <s v="CPF 56168462600"/>
    <s v="Ministro Alfredo Valadão 720 - Casa Cor Marrom Escuro, Belo Horizonte - CEP: 30315080, Minas Gerais"/>
    <s v=" "/>
    <s v="Henrique Pace carvalho"/>
    <s v="56168462600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31 de maio | 02:27"/>
    <s v="1 de junho | 10:26"/>
    <s v="Mercado Envios"/>
    <s v="MEL42308326570LMXDR01"/>
    <s v=" "/>
    <s v=" "/>
    <s v=" "/>
    <s v=" "/>
    <s v=" "/>
    <s v=" "/>
    <s v=" "/>
    <s v="Sim"/>
    <s v=""/>
    <s v="Não"/>
  </r>
  <r>
    <s v="2000005713035340"/>
    <d v="2023-05-24T00:00:00"/>
    <s v="Cancelada pelo comprador"/>
    <s v="Cancelou porque não podia esperar o produto."/>
    <s v="Não"/>
    <n v="0"/>
    <n v="197.93"/>
    <s v=""/>
    <n v="-23.75"/>
    <n v="-26.45"/>
    <n v="-147.72999999999999"/>
    <n v="0"/>
    <s v=" "/>
    <x v="39"/>
    <s v="MLB2968829145"/>
    <s v="Bandeja Inferior Esquerdo Peugeot Partner 1999 Em Diante"/>
    <s v=" "/>
    <n v="197.93"/>
    <s v="Clássico"/>
    <s v="Não emitida"/>
    <s v="Marcela Machado roque"/>
    <s v="CPF 11586085603"/>
    <s v="belo horizonte, 290 - sula maquinas , Ipatinga - CEP: 35160034, Minas Gerais"/>
    <s v=" "/>
    <s v="Marcela Machado roque"/>
    <s v="11586085603"/>
    <s v=" "/>
    <s v="Ipatinga"/>
    <s v="Minas Gerais"/>
    <s v="35160034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712776528"/>
    <d v="2023-05-24T00:00:00"/>
    <s v="Devolução para revisar"/>
    <s v="Você tem até terça-feira, 6 de junho, para nos avisar como o item chegou. Após essa data, vamos entender que chegou como esperado."/>
    <s v="Não"/>
    <n v="0"/>
    <n v="42.7"/>
    <n v="13.7"/>
    <n v="-10.62"/>
    <n v="-13.7"/>
    <n v="-32.08"/>
    <n v="0"/>
    <s v=" "/>
    <x v="40"/>
    <s v="MLB3164090902"/>
    <s v="Par Coifa Semi Eixo Câmbio Grand Siena 2012 A 2021"/>
    <s v=" "/>
    <n v="42.7"/>
    <s v="Clássico"/>
    <s v="Não emitida"/>
    <s v="Ricardo Firmiano"/>
    <s v="CPF 16141317839"/>
    <s v="Rua Padre Inacio Siqueira 335 - Casa, Diadema - CEP: 09942260, São Paulo"/>
    <s v=" "/>
    <s v="Ricardo Firmiano"/>
    <s v="16141317839"/>
    <s v="Rua Cecília Iter 177 / &quot;Referencia: Endereço Comercial. entregar antes das 18h Pode Entregar Para, Edi Ou Henrique 1195329-2034.&quot;"/>
    <s v="São Paulo"/>
    <s v="São Paulo"/>
    <s v="08240730"/>
    <s v="Brasil"/>
    <s v="Correios e pontos de envio"/>
    <s v="29 de maio | 15:16"/>
    <s v="1 de junho | 09:03"/>
    <s v="Mercado Envios"/>
    <s v="OV403929158BR"/>
    <s v="https://www2.correios.com.br/sistemas/rastreamento/resultado.cfm"/>
    <s v=" "/>
    <s v=" "/>
    <s v=" "/>
    <s v=" "/>
    <s v=" "/>
    <s v=" "/>
    <s v="Sim"/>
    <s v=""/>
    <s v="Não"/>
  </r>
  <r>
    <s v="2000005712693300"/>
    <d v="2023-05-24T00:00:00"/>
    <s v="Devolução finalizada com reembolso para o comprador"/>
    <s v="O produto devolvido chegou em segunda-feira, 29 de maio."/>
    <s v="Não"/>
    <n v="0"/>
    <n v="159.9"/>
    <s v=""/>
    <n v="-27.18"/>
    <n v="-20.45"/>
    <n v="-112.27"/>
    <n v="0"/>
    <s v=" "/>
    <x v="38"/>
    <s v="MLB1726870030"/>
    <s v="Kit Rolamento Eixo Traseiro Peugeot206/207 C/barra 47mm"/>
    <s v=" "/>
    <n v="159.9"/>
    <s v="Premium"/>
    <s v="Não emitida"/>
    <s v="juliana jandre"/>
    <s v="CPF 38558838828"/>
    <s v="rua costa rica 282, Santo André - CEP: 09280400, São Paulo"/>
    <s v=" "/>
    <s v="juliana jandre"/>
    <s v="38558838828"/>
    <s v="Rua Cecília Iter 177 / &quot;Referencia: Endereço Comercial. entregar antes das 18h Pode Entregar Para, Edi Ou Henrique 1195329-2034.&quot;"/>
    <s v="São Paulo"/>
    <s v="São Paulo"/>
    <s v="08240730"/>
    <s v="Brasil"/>
    <s v="Correios e pontos de envio"/>
    <s v="25 de maio | 16:23"/>
    <s v="29 de maio | 12:31"/>
    <s v="Mercado Envios"/>
    <s v="OV487336995BR"/>
    <s v="https://www2.correios.com.br/sistemas/rastreamento/resultado.cfm"/>
    <s v=" "/>
    <s v=" "/>
    <s v=" "/>
    <s v=" "/>
    <s v=" "/>
    <s v=" "/>
    <s v="Sim"/>
    <s v=""/>
    <s v="Não"/>
  </r>
  <r>
    <s v="2000005712599814"/>
    <d v="2023-05-24T00:00:00"/>
    <s v="Cancelada pelo comprador"/>
    <s v="Cancelou porque se arrependeu da compra."/>
    <s v="Não"/>
    <n v="0"/>
    <n v="214.11"/>
    <s v=""/>
    <n v="-24.88"/>
    <n v="-20.45"/>
    <n v="-168.78"/>
    <n v="0"/>
    <s v=" "/>
    <x v="14"/>
    <s v="MLB2607917865"/>
    <s v="Kit Rolamento Eixo Traseiro C/ Bucha Pegeout 206/207 47mm"/>
    <s v=" "/>
    <n v="214.11"/>
    <s v="Premium"/>
    <s v="Não emitida"/>
    <s v="Ana Claudia Ribeiro"/>
    <s v="CPF 06831798969"/>
    <s v="Rua Marechal Deodoro 1329 - Apto 47, Curitiba - CEP: 80060010, Paraná"/>
    <s v=" "/>
    <s v="Ana Claudia Ribeiro"/>
    <s v="06831798969"/>
    <s v=" "/>
    <s v="Campinas"/>
    <s v="São Paulo"/>
    <s v="13056674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712368724"/>
    <d v="2023-05-24T00:00:00"/>
    <s v="Cancelada pelo comprador"/>
    <s v="Cancelou porque não podia esperar o produto."/>
    <s v="Não"/>
    <n v="0"/>
    <n v="45.07"/>
    <n v="15.9"/>
    <n v="-10.91"/>
    <s v=""/>
    <n v="-50.06"/>
    <n v="0"/>
    <s v=" "/>
    <x v="41"/>
    <s v="MLB3388368008"/>
    <s v="Par Bucha Da Bandeja Dianteira Kangoo 1997 Em Diante"/>
    <s v=" "/>
    <n v="45.07"/>
    <s v="Clássico"/>
    <s v="Não emitida"/>
    <s v="geraldo neto"/>
    <s v="CPF 05800094675"/>
    <s v="Rua dos Crisântemos 142 - casa, Cajamar - CEP: 07791785, São Paulo"/>
    <s v=" "/>
    <s v="geraldo neto"/>
    <s v="05800094675"/>
    <s v=" "/>
    <s v="Cajamar"/>
    <s v="São Paulo"/>
    <s v="07791785"/>
    <s v="Brasil"/>
    <s v="Mercado Envios Flex"/>
    <s v=" "/>
    <s v=" "/>
    <s v="TRUSTPARTSTRUSTPARTS"/>
    <s v="42297782244"/>
    <s v=" "/>
    <s v=" "/>
    <s v=" "/>
    <s v=" "/>
    <s v=" "/>
    <s v=" "/>
    <s v=" "/>
    <s v="Não"/>
    <s v=""/>
    <s v="Não"/>
  </r>
  <r>
    <s v="2000005711211406"/>
    <d v="2023-05-24T00:00:00"/>
    <s v="Devolução a caminho"/>
    <s v="Chegará entre 6 e 12 de junho. Se houver algum problema, você pode nos avisar quando receber."/>
    <s v="Não"/>
    <n v="0"/>
    <n v="74.989999999999995"/>
    <n v="22.41"/>
    <n v="-18.25"/>
    <n v="-22.41"/>
    <n v="-56.74"/>
    <n v="0"/>
    <s v=" "/>
    <x v="42"/>
    <s v="MLB1974837590"/>
    <s v="2 Kit's De  Rolamento Roda Traseira Celta/corsa /prisma Novo"/>
    <s v=" "/>
    <n v="74.989999999999995"/>
    <s v="Premium"/>
    <s v="Autorizado"/>
    <s v="Davi Patricio da Silva"/>
    <s v="CPF 06262665994"/>
    <s v="Nereu ramos 1371 - em frente asfalto, Trombudo Central - CEP: 89176000, Santa Catarina"/>
    <s v=" "/>
    <s v="Davi Patricio da Silva"/>
    <s v="06262665994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29 de maio | 15:23"/>
    <s v=" "/>
    <s v="Mercado Envios"/>
    <s v="QC711320415BR"/>
    <s v="https://www2.correios.com.br/sistemas/rastreamento/resultado.cfm"/>
    <s v=" "/>
    <s v=" "/>
    <s v=" "/>
    <s v=" "/>
    <s v=" "/>
    <s v=" "/>
    <s v="Sim"/>
    <s v=""/>
    <s v="Não"/>
  </r>
  <r>
    <s v="2000005709224318"/>
    <d v="2023-05-23T00:00:00"/>
    <s v="Cancelada pelo comprador"/>
    <s v="Cancelou porque não podia esperar o produto."/>
    <s v="Não"/>
    <n v="0"/>
    <n v="47.74"/>
    <n v="15.9"/>
    <n v="-19.12"/>
    <s v=""/>
    <n v="-44.52"/>
    <n v="0"/>
    <s v=" "/>
    <x v="43"/>
    <s v="MLB3387260068"/>
    <s v="Bucha Central Bandeja Dianteira Dodge Journey 2007 Em Diante"/>
    <s v=" "/>
    <n v="23.87"/>
    <s v="Premium"/>
    <s v="Autorizado"/>
    <s v="Sidney Da Silva Silva"/>
    <s v="CPF 75776391768"/>
    <s v="Rua Lourdes Fernandes Grossmann 54, São Paulo - CEP: 04153050, São Paulo"/>
    <s v=" "/>
    <s v="Sidney Da Silva Silva"/>
    <s v="75776391768"/>
    <s v=" "/>
    <s v="São Paulo"/>
    <s v="São Paulo"/>
    <s v="04153050"/>
    <s v="Brasil"/>
    <s v="Mercado Envios Flex"/>
    <s v=" "/>
    <s v=" "/>
    <s v="TRUSTPARTSTRUSTPARTS"/>
    <s v="42296382045"/>
    <s v=" "/>
    <s v=" "/>
    <s v=" "/>
    <s v=" "/>
    <s v=" "/>
    <s v=" "/>
    <s v=" "/>
    <s v="Não"/>
    <s v=""/>
    <s v="Não"/>
  </r>
  <r>
    <s v="2000004474342123"/>
    <d v="2023-05-23T00:00:00"/>
    <s v="Devolução a caminho"/>
    <s v="Chegará entre 12 e 15 de junho. Se houver algum problema, você pode nos avisar quando receber."/>
    <s v="Sim"/>
    <n v="0"/>
    <n v="62"/>
    <s v=""/>
    <n v="-16.04"/>
    <s v=""/>
    <n v="-45.96"/>
    <n v="0"/>
    <s v=" "/>
    <x v="44"/>
    <s v="MLB2094492602"/>
    <s v="Par Bieleta Dianteira Fiat Stilo 2003 Em Diante"/>
    <s v=" "/>
    <n v="62"/>
    <s v="Premium"/>
    <s v="Autorizado"/>
    <s v="Brenno Dornelas Vilaça"/>
    <s v="CPF 11953034756"/>
    <s v="Rua São Francisco de Assis 53 - Casa térreo, Aracruz - CEP: 29194557, Espírito Santo"/>
    <s v=" "/>
    <s v="Brenno Dornelas Vilaça"/>
    <s v="11953034756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 "/>
    <s v=" "/>
    <s v="Mercado Envios"/>
    <s v="MEL42318955497FMDOR01"/>
    <s v=" "/>
    <s v=" "/>
    <s v=" "/>
    <s v=" "/>
    <s v=" "/>
    <s v=" "/>
    <s v=" "/>
    <s v="Sim"/>
    <s v=""/>
    <s v="Não"/>
  </r>
  <r>
    <s v="2000005706769838"/>
    <d v="2023-05-23T00:00:00"/>
    <s v="Devolução a caminho"/>
    <s v="Chegará entre 7 e 13 de junho. Se houver algum problema, você pode nos avisar quando receber."/>
    <s v="Não"/>
    <n v="0"/>
    <n v="530.88"/>
    <s v=""/>
    <n v="-63.71"/>
    <n v="-38.950000000000003"/>
    <n v="-428.22"/>
    <n v="0"/>
    <s v=" "/>
    <x v="45"/>
    <s v="MLB3068442355"/>
    <s v="Par Bandeja Inferior Com Pivô Volkswagen Cc 2010 A 2017"/>
    <s v=" "/>
    <n v="530.88"/>
    <s v="Clássico"/>
    <s v="Não emitida"/>
    <s v="lucas de falco augusto augusto"/>
    <s v="CPF 36126449800"/>
    <s v="Rua Waldomiro Abade 33, Ribeirão Preto - CEP: 14085158, São Paulo"/>
    <s v=" "/>
    <s v="lucas de falco augusto augusto"/>
    <s v="36126449800"/>
    <s v="Rua Cecília Iter 177 / &quot;Referencia: Endereço Comercial. entregar antes das 18h Pode Entregar Para, Edi Ou Henrique 1195329-2034.&quot;"/>
    <s v="São Paulo"/>
    <s v="São Paulo"/>
    <s v="08240730"/>
    <s v="Brasil"/>
    <s v="Correios e pontos de envio"/>
    <s v="31 de maio | 16:45"/>
    <s v=" "/>
    <s v="Mercado Envios"/>
    <s v="QC422724055BR"/>
    <s v="https://www2.correios.com.br/sistemas/rastreamento/resultado.cfm"/>
    <s v=" "/>
    <s v=" "/>
    <s v=" "/>
    <s v=" "/>
    <s v=" "/>
    <s v=" "/>
    <s v="Sim"/>
    <s v=""/>
    <s v="Não"/>
  </r>
  <r>
    <s v="2000004473129495"/>
    <d v="2023-05-23T00:00:00"/>
    <s v="Devolução finalizada com reembolso para o comprador"/>
    <s v="O produto devolvido chegou em terça-feira, 30 de maio."/>
    <s v="Sim"/>
    <n v="0"/>
    <n v="78"/>
    <s v=""/>
    <n v="-24.26"/>
    <s v=""/>
    <n v="-53.74"/>
    <n v="0"/>
    <s v=" "/>
    <x v="34"/>
    <s v="MLB1748144147"/>
    <s v="Kit Rolamento Roda Traseira Escort 94 Fiesta 95 Ka 97"/>
    <s v=" "/>
    <n v="39"/>
    <s v="Premium"/>
    <s v="Autorizado"/>
    <s v="Ruiter Jose Santos"/>
    <s v="CPF 22927507830"/>
    <s v="Ytamaraka 218, Hortolândia - CEP: 13184852, São Paulo"/>
    <s v=" "/>
    <s v="Ruiter Jose Santos"/>
    <s v="22927507830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30 de maio | 03:14"/>
    <s v="30 de maio | 12:16"/>
    <s v="Mercado Envios"/>
    <s v="MEL42300687937LMXDR01"/>
    <s v=" "/>
    <s v=" "/>
    <s v=" "/>
    <s v=" "/>
    <s v=" "/>
    <s v=" "/>
    <s v=" "/>
    <s v="Sim"/>
    <s v=""/>
    <s v="Não"/>
  </r>
  <r>
    <s v="2000005706084236"/>
    <d v="2023-05-23T00:00:00"/>
    <s v="Devolução finalizada com reembolso para o comprador"/>
    <s v="O produto devolvido chegou em quarta-feira, 31 de maio."/>
    <s v="Não"/>
    <n v="0"/>
    <n v="98.9"/>
    <s v=""/>
    <n v="-16.809999999999999"/>
    <n v="-18.45"/>
    <n v="-63.64"/>
    <n v="0"/>
    <s v=" "/>
    <x v="46"/>
    <s v="MLB2744106192"/>
    <s v="Rolamento Eixo Traseiro Peugeot 206 207 Com Barra 50mm"/>
    <s v=" "/>
    <n v="98.9"/>
    <s v="Premium"/>
    <s v="Não emitida"/>
    <s v="PABLO GUATAVO PEREIRA GUSTAVO"/>
    <s v="CPF 07758236600"/>
    <s v="RUA DONA LEOPODINA MAIA 435 - Quartel PM, Guapé - CEP: 37177000, Minas Gerais"/>
    <s v=" "/>
    <s v="PABLO GUATAVO PEREIRA GUSTAVO"/>
    <s v="07758236600"/>
    <s v="Rua Cecília Iter 177 / &quot;Referencia: Endereço Comercial. entregar antes das 18h Pode Entregar Para, Edi Ou Henrique 1195329-2034.&quot;"/>
    <s v="São Paulo"/>
    <s v="São Paulo"/>
    <s v="08240730"/>
    <s v="Brasil"/>
    <s v="Correios e pontos de envio"/>
    <s v="24 de maio | 16:11"/>
    <s v="31 de maio | 12:42"/>
    <s v="Mercado Envios"/>
    <s v="QC701040305BR"/>
    <s v="https://www2.correios.com.br/sistemas/rastreamento/resultado.cfm"/>
    <s v=" "/>
    <s v=" "/>
    <s v=" "/>
    <s v=" "/>
    <s v=" "/>
    <s v=" "/>
    <s v="Sim"/>
    <s v=""/>
    <s v="Não"/>
  </r>
  <r>
    <s v="2000005704947026"/>
    <d v="2023-05-23T00:00:00"/>
    <s v="Devolução a caminho"/>
    <s v="Chegará entre 9 e 14 de junho. Se houver algum problema, você pode nos avisar quando receber."/>
    <s v="Não"/>
    <n v="0"/>
    <n v="217.9"/>
    <s v=""/>
    <n v="-37.04"/>
    <n v="-20.45"/>
    <n v="-160.41"/>
    <n v="0"/>
    <s v=" "/>
    <x v="47"/>
    <s v="MLB1841175427"/>
    <s v="Cabo De Marcha Corsa Classic 2009 2010 2011 2012 2013 2014"/>
    <s v=" "/>
    <n v="217.9"/>
    <s v="Premium"/>
    <s v="Autorizado"/>
    <s v="Michael Douglas Moraes Fiuza"/>
    <s v="CPF 05750694062"/>
    <s v="Rua Pássaros e Flores 405, Agudo - CEP: 96540000, Rio Grande do Sul"/>
    <s v=" "/>
    <s v="Michael Douglas Moraes Fiuza"/>
    <s v="05750694062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30 de maio | 15:11"/>
    <s v=" "/>
    <s v="Mercado Envios"/>
    <s v="QC471598340BR"/>
    <s v="https://www2.correios.com.br/sistemas/rastreamento/resultado.cfm"/>
    <s v=" "/>
    <s v=" "/>
    <s v=" "/>
    <s v=" "/>
    <s v=" "/>
    <s v=" "/>
    <s v="Sim"/>
    <s v=""/>
    <s v="Não"/>
  </r>
  <r>
    <s v="2000005705217896"/>
    <d v="2023-05-23T00:00:00"/>
    <s v="Devolução a caminho"/>
    <s v="Chegará entre 9 e 14 de junho. Se houver algum problema, você pode nos avisar quando receber."/>
    <s v="Não"/>
    <n v="0"/>
    <n v="307.97000000000003"/>
    <s v=""/>
    <n v="-36.96"/>
    <n v="-38.950000000000003"/>
    <n v="-232.06"/>
    <n v="0"/>
    <s v=" "/>
    <x v="48"/>
    <s v="MLB3085478783"/>
    <s v="Par Bandeja C4 Picasso  2009 Á 2014"/>
    <s v=" "/>
    <n v="307.97000000000003"/>
    <s v="Clássico"/>
    <s v="Não emitida"/>
    <s v="frederico santos"/>
    <s v="CPF 38149826149"/>
    <s v="SHIS QI 5 Chácara 17 - Interfone 02, Brasília - CEP: 71600530, Distrito Federal"/>
    <s v=" "/>
    <s v="frederico santos"/>
    <s v="38149826149"/>
    <s v="Rua Cecília Iter 177 / &quot;Referencia: Endereço Comercial. entregar antes das 18h Pode Entregar Para, Edi Ou Henrique 1195329-2034.&quot;"/>
    <s v="São Paulo"/>
    <s v="São Paulo"/>
    <s v="08240730"/>
    <s v="Brasil"/>
    <s v="Correios e pontos de envio"/>
    <s v="31 de maio | 15:01"/>
    <s v=" "/>
    <s v="Mercado Envios"/>
    <s v="QC493805769BR"/>
    <s v="https://www2.correios.com.br/sistemas/rastreamento/resultado.cfm"/>
    <s v=" "/>
    <s v=" "/>
    <s v=" "/>
    <s v=" "/>
    <s v=" "/>
    <s v=" "/>
    <s v="Sim"/>
    <s v=""/>
    <s v="Não"/>
  </r>
  <r>
    <s v="2000005704992554"/>
    <d v="2023-05-23T00:00:00"/>
    <s v="Cancelada pelo comprador"/>
    <s v="Cancelou porque se arrependeu da compra."/>
    <s v="Não"/>
    <n v="0"/>
    <n v="307.97000000000003"/>
    <s v=""/>
    <n v="-52.35"/>
    <n v="-38.950000000000003"/>
    <n v="-216.67"/>
    <n v="0"/>
    <s v=" "/>
    <x v="48"/>
    <s v="MLB3085466614"/>
    <s v="Par Bandeja C4 Pallas 2007 Á 2013"/>
    <s v=" "/>
    <n v="307.97000000000003"/>
    <s v="Premium"/>
    <s v="Não emitida"/>
    <s v="frederico santos"/>
    <s v="CPF 38149826149"/>
    <s v="SHIS QI 5 Chácara 17 - Interfone 02, Brasília - CEP: 71600530, Distrito Federal"/>
    <s v=" "/>
    <s v="frederico santos"/>
    <s v="38149826149"/>
    <s v=" "/>
    <s v="Brasília"/>
    <s v="Distrito Federal"/>
    <s v="7160053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704678644"/>
    <d v="2023-05-23T00:00:00"/>
    <s v="Cancelada pelo comprador"/>
    <s v="Cancelou e especificou outro problema."/>
    <s v="Não"/>
    <n v="0"/>
    <n v="34.5"/>
    <n v="9.9"/>
    <n v="-11.36"/>
    <n v="-9.9"/>
    <n v="-23.14"/>
    <n v="0"/>
    <s v=" "/>
    <x v="49"/>
    <s v="MLB2071179464"/>
    <s v="Cabo De Embreagem Palio 1.0 (46781013) 2000 2001 2002 2003"/>
    <s v=" "/>
    <n v="34.5"/>
    <s v="Premium"/>
    <s v="Cancelada"/>
    <s v=" "/>
    <s v=" "/>
    <s v=" "/>
    <s v=" "/>
    <s v="suzane  santos da silva "/>
    <s v="05748662566"/>
    <s v=" "/>
    <s v="Feira de Santana"/>
    <s v="Bahia"/>
    <s v="44007208"/>
    <s v="Brasil"/>
    <s v="Mercado Envios Full"/>
    <s v=" "/>
    <s v=" "/>
    <s v="Mercado Envios"/>
    <s v="MEL42294493966LMFFF01"/>
    <s v=" "/>
    <s v=" "/>
    <s v=" "/>
    <s v=" "/>
    <s v=" "/>
    <s v=" "/>
    <s v=" "/>
    <s v="Não"/>
    <s v=""/>
    <s v="Não"/>
  </r>
  <r>
    <s v="2000004471156307"/>
    <d v="2023-05-22T00:00:00"/>
    <s v="Devolução a caminho"/>
    <s v="Chegará entre 5 e 8 de junho. Se houver algum problema, você pode nos avisar quando receber."/>
    <s v="Sim"/>
    <n v="0"/>
    <n v="19.989999999999998"/>
    <s v=""/>
    <n v="-8.9"/>
    <s v=""/>
    <n v="-11.09"/>
    <n v="0"/>
    <s v="Sim"/>
    <x v="50"/>
    <s v="MLB2100377617"/>
    <s v="Capa Pedal Freio Embreagem Gm Onix Prisma Cobalt Spin Sonic"/>
    <s v=" "/>
    <n v="19.989999999999998"/>
    <s v="Premium"/>
    <s v="Autorizado"/>
    <s v="Mauro Roberto Gesumino"/>
    <s v="CPF 86864459772"/>
    <s v="Rua Paramopama 459 - Casa 2, Rio de Janeiro - CEP: 21930110, Rio de Janeiro"/>
    <s v=" "/>
    <s v="Mauro Roberto Gesumino"/>
    <s v="86864459772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1 de junho | 04:18"/>
    <s v=" "/>
    <s v="Mercado Envios"/>
    <s v="MEL42306762539LMXDR01"/>
    <s v=" "/>
    <s v=" "/>
    <s v=" "/>
    <s v=" "/>
    <s v=" "/>
    <s v=" "/>
    <s v=" "/>
    <s v="Sim"/>
    <s v=""/>
    <s v="Não"/>
  </r>
  <r>
    <s v="2000005700716798"/>
    <d v="2023-05-22T00:00:00"/>
    <s v="Devolução a caminho"/>
    <s v="Chegará entre 7 e 13 de junho. Se houver algum problema, você pode nos avisar quando receber."/>
    <s v="Não"/>
    <n v="0"/>
    <n v="260"/>
    <s v=""/>
    <n v="-44.2"/>
    <n v="-21.45"/>
    <n v="-194.35"/>
    <n v="0"/>
    <s v=" "/>
    <x v="51"/>
    <s v="MLB1925277732"/>
    <s v="Cabo De Marcha Cambio Agile 2009 2010 2011 2012 2013 2014"/>
    <s v=" "/>
    <n v="260"/>
    <s v="Premium"/>
    <s v="Não emitida"/>
    <s v="davyd Luiz"/>
    <s v="CPF 07124140536"/>
    <s v="Carlos Menezes faro 109, Aracaju - CEP: 49030140, Sergipe"/>
    <s v=" "/>
    <s v="davyd Luiz"/>
    <s v="07124140536"/>
    <s v="Rua Cecília Iter 177 / &quot;Referencia: Endereço Comercial. entregar antes das 18h Pode Entregar Para, Edi Ou Henrique 1195329-2034.&quot;"/>
    <s v="São Paulo"/>
    <s v="São Paulo"/>
    <s v="08240730"/>
    <s v="Brasil"/>
    <s v="Correios e pontos de envio"/>
    <s v="29 de maio | 12:35"/>
    <s v=" "/>
    <s v="Mercado Envios"/>
    <s v="QC623310038BR"/>
    <s v="https://www2.correios.com.br/sistemas/rastreamento/resultado.cfm"/>
    <s v=" "/>
    <s v=" "/>
    <s v=" "/>
    <s v=" "/>
    <s v=" "/>
    <s v=" "/>
    <s v="Sim"/>
    <s v=""/>
    <s v="Não"/>
  </r>
  <r>
    <s v="2000005699938738"/>
    <d v="2023-05-22T00:00:00"/>
    <s v="Cancelada pelo comprador"/>
    <s v="Cancelou e especificou outro problema."/>
    <s v="Não"/>
    <n v="0"/>
    <n v="179.99"/>
    <s v=""/>
    <n v="-21.6"/>
    <n v="-21.45"/>
    <n v="-136.94"/>
    <n v="0"/>
    <s v=" "/>
    <x v="52"/>
    <s v="MLB3003396040"/>
    <s v="Cabo De Câmbio Engate Uno Mille 2004 A 2013"/>
    <s v=" "/>
    <n v="179.99"/>
    <s v="Clássico"/>
    <s v="Não emitida"/>
    <s v="Kaio Rodrigues da Silva"/>
    <s v="CPF 05137456101"/>
    <s v="Rua colto magalhães Qd.H8 Lt.8 SN, Formoso do Araguaia - CEP: 77470000, Tocantins"/>
    <s v=" "/>
    <s v="Kaio Rodrigues da Silva"/>
    <s v="05137456101"/>
    <s v=" "/>
    <s v="Formoso do Araguaia"/>
    <s v="Tocantins"/>
    <s v="7747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470191753"/>
    <d v="2023-05-22T00:00:00"/>
    <s v="Reclamação encerrada com reembolso para o comprador"/>
    <s v="Como você reembolsou o dinheiro, não será possível abrir uma reclamação por esta venda."/>
    <s v="Sim"/>
    <n v="0"/>
    <n v="55.9"/>
    <n v="16"/>
    <n v="-15"/>
    <n v="-16"/>
    <n v="-40.9"/>
    <n v="0"/>
    <s v=" "/>
    <x v="53"/>
    <s v="MLB2731900590"/>
    <s v="Pino Guia De Pinça De Freio  Hyundai - Hb20 2012 Em Diante"/>
    <s v=" "/>
    <n v="55.9"/>
    <s v="Premium"/>
    <s v="Não emitida"/>
    <s v="Anielle Pires Ribeiro Theodoro"/>
    <s v="CPF 10109243706"/>
    <s v="Rua Goiás 108, Resende - CEP: 27525680, Rio de Janeiro"/>
    <s v=" "/>
    <s v="Anielle Pires Ribeiro Theodoro"/>
    <s v="10109243706"/>
    <s v=" "/>
    <s v="Resende"/>
    <s v="Rio de Janeiro"/>
    <s v="27525662"/>
    <s v="Brasil"/>
    <s v="Correios e pontos de envio"/>
    <s v=" "/>
    <s v=" "/>
    <s v="Mercado Envios"/>
    <s v="MEL42292349040FMDOF01"/>
    <s v=" "/>
    <s v=" "/>
    <s v=" "/>
    <s v=" "/>
    <s v=" "/>
    <s v=" "/>
    <s v=" "/>
    <s v="Não"/>
    <n v="1"/>
    <s v="Não"/>
  </r>
  <r>
    <s v="2000005699524038"/>
    <d v="2023-05-22T00:00:00"/>
    <s v="Cancelada pelo comprador"/>
    <s v="Cancelou porque não podia esperar o produto."/>
    <s v="Não"/>
    <n v="0"/>
    <n v="49.51"/>
    <n v="44.1"/>
    <n v="-11.44"/>
    <n v="-44.1"/>
    <n v="-38.07"/>
    <n v="0"/>
    <s v=" "/>
    <x v="54"/>
    <s v="MLB3210850495"/>
    <s v="Kit Pino Guia Pinça Freio Pajero Tr4 2003 Em Diante"/>
    <s v=" "/>
    <n v="49.51"/>
    <s v="Clássico"/>
    <s v="Não emitida"/>
    <s v="cuca souza"/>
    <s v="CPF 09480262436"/>
    <s v="Rua Jorge de Lima 245 - Torre salute ap 608, Recife - CEP: 51160070, Pernambuco"/>
    <s v=" "/>
    <s v="cuca souza"/>
    <s v="09480262436"/>
    <s v=" "/>
    <s v="Fernando de Noronha"/>
    <s v="Pernambuco"/>
    <s v="53990000"/>
    <s v="Brasil"/>
    <s v="Correios e pontos de envio"/>
    <s v=" "/>
    <s v=" "/>
    <s v="Jad Logistica Ltda"/>
    <s v=" "/>
    <s v=" "/>
    <s v=" "/>
    <s v=" "/>
    <s v=" "/>
    <s v=" "/>
    <s v=" "/>
    <s v=" "/>
    <s v="Não"/>
    <s v=""/>
    <s v="Não"/>
  </r>
  <r>
    <s v="2000005697286566"/>
    <d v="2023-05-22T00:00:00"/>
    <s v="Cancelada pelo comprador"/>
    <s v="Cancelou e especificou outro problema."/>
    <s v="Não"/>
    <n v="0"/>
    <n v="92.29"/>
    <s v=""/>
    <n v="-15.69"/>
    <n v="-21.45"/>
    <n v="-55.15"/>
    <n v="0"/>
    <s v="Sim"/>
    <x v="55"/>
    <s v="MLB2860180879"/>
    <s v="Par Morceguinho Dianteiro Classic 2004 A 2015"/>
    <s v=" "/>
    <n v="92.29"/>
    <s v="Premium"/>
    <s v="Não emitida"/>
    <s v="maysa santos"/>
    <s v="CPF 07163141181"/>
    <s v="Manoel paz gouveia SN - esquina perto do posto de saude, Vianópolis - CEP: 75265000, Goiás"/>
    <s v=" "/>
    <s v="maysa santos"/>
    <s v="07163141181"/>
    <s v=" "/>
    <s v="Vianópolis"/>
    <s v="Goiás"/>
    <s v="75265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696965216"/>
    <d v="2023-05-22T00:00:00"/>
    <s v="Reclamação encerrada com reembolso para o comprador"/>
    <s v="Como você reembolsou o dinheiro, não será possível abrir uma reclamação por esta venda."/>
    <s v="Não"/>
    <n v="0"/>
    <n v="130"/>
    <s v=""/>
    <n v="-22.1"/>
    <n v="-20.45"/>
    <n v="-87.45"/>
    <n v="0"/>
    <s v=" "/>
    <x v="56"/>
    <s v="MLB2949519168"/>
    <s v="Par Pivô Suspensão E Bieletas Onix 2012 Em Diante"/>
    <s v=" "/>
    <n v="130"/>
    <s v="Premium"/>
    <s v="Não emitida"/>
    <s v="Neiva  Maria mocelin da silva"/>
    <s v="CPF 50147510082"/>
    <s v="Avenida das Raias  711, Florianopolis - CEP: 88053400, Santa Catarina"/>
    <s v=" "/>
    <s v="Neiva  Maria mocelin da silva"/>
    <s v="50147510082"/>
    <s v=" "/>
    <s v="Florianópolis"/>
    <s v="Santa Catarina"/>
    <s v="88053400"/>
    <s v="Brasil"/>
    <s v="Correios e pontos de envio"/>
    <s v=" "/>
    <s v=" "/>
    <s v=" "/>
    <s v=" "/>
    <s v=" "/>
    <s v=" "/>
    <s v=" "/>
    <s v=" "/>
    <s v=" "/>
    <s v=" "/>
    <s v=" "/>
    <s v="Não"/>
    <n v="1"/>
    <s v="Não"/>
  </r>
  <r>
    <s v="2000005696369630"/>
    <d v="2023-05-22T00:00:00"/>
    <s v="Devolução finalizada com reembolso para o comprador"/>
    <s v="O produto devolvido chegou em quinta-feira, 1 de junho."/>
    <s v="Não"/>
    <n v="0"/>
    <n v="217.9"/>
    <s v=""/>
    <n v="-37.04"/>
    <n v="-20.45"/>
    <n v="-160.41"/>
    <n v="0"/>
    <s v=" "/>
    <x v="57"/>
    <s v="MLB1781914604"/>
    <s v="Cabo De Marcha Corsa Classic 2005/2014 Com Terminal"/>
    <s v=" "/>
    <n v="217.9"/>
    <s v="Premium"/>
    <s v="Autorizado"/>
    <s v="Clemilton Romualdo"/>
    <s v="CPF 08306615816"/>
    <s v="Rua Benedito Muniz 274 - andar, Itariri - CEP: 11760000, São Paulo"/>
    <s v=" "/>
    <s v="Clemilton Romualdo"/>
    <s v="08306615816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29 de maio | 13:10"/>
    <s v="1 de junho | 09:03"/>
    <s v="Mercado Envios"/>
    <s v="QC611381536BR"/>
    <s v="https://www2.correios.com.br/sistemas/rastreamento/resultado.cfm"/>
    <s v=" "/>
    <s v=" "/>
    <s v=" "/>
    <s v=" "/>
    <s v=" "/>
    <s v=" "/>
    <s v="Sim"/>
    <s v=""/>
    <s v="Não"/>
  </r>
  <r>
    <s v="2000004468045955"/>
    <d v="2023-05-21T00:00:00"/>
    <s v="Devolução finalizada com reembolso para o comprador"/>
    <s v="O produto devolvido chegou em quarta-feira, 31 de maio."/>
    <s v="Sim"/>
    <n v="0"/>
    <n v="217.9"/>
    <s v=""/>
    <n v="-37.04"/>
    <n v="-20.45"/>
    <n v="-160.41"/>
    <n v="0"/>
    <s v="Sim"/>
    <x v="47"/>
    <s v="MLB1841166823"/>
    <s v="Cabo De Marcha Corsa 2005 2006 2007 2008 2009 2010 2011 2012"/>
    <s v=" "/>
    <n v="217.9"/>
    <s v="Premium"/>
    <s v="Autorizado"/>
    <s v="ivan f g sousa sousa"/>
    <s v="CPF 07858360710"/>
    <s v="Rua Quatro surubi velho 687 - C1, Resende - CEP: 27512000, Rio de Janeiro"/>
    <s v=" "/>
    <s v="ivan f g sousa sousa"/>
    <s v="07858360710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30 de maio | 00:23"/>
    <s v="31 de maio | 12:08"/>
    <s v="Mercado Envios"/>
    <s v="MEL42302604526LMXDR01"/>
    <s v=" "/>
    <s v=" "/>
    <s v=" "/>
    <s v=" "/>
    <s v=" "/>
    <s v=" "/>
    <s v=" "/>
    <s v="Sim"/>
    <s v=""/>
    <s v="Não"/>
  </r>
  <r>
    <s v="2000004467868175"/>
    <d v="2023-05-21T00:00:00"/>
    <s v="Devolução finalizada com reembolso para o comprador"/>
    <s v="O produto devolvido chegou em quinta-feira, 25 de maio."/>
    <s v="Sim"/>
    <n v="0"/>
    <n v="144.97999999999999"/>
    <s v=""/>
    <n v="-35.64"/>
    <s v=""/>
    <n v="-109.34"/>
    <n v="0"/>
    <s v="Sim"/>
    <x v="55"/>
    <s v="MLB2860212445"/>
    <s v="Par Morceguinho Dianteiro Celta 1998 A 2015"/>
    <s v=" "/>
    <n v="72.489999999999995"/>
    <s v="Premium"/>
    <s v="Autorizado"/>
    <s v="Gelasio Silva Gelasio Silva"/>
    <s v="CPF 08099919858"/>
    <s v="Rua Paraibuna 615 - padaria, São José dos Campos - CEP: 12245020, São Paulo"/>
    <s v=" "/>
    <s v="Gelasio Silva Gelasio Silva"/>
    <s v="0809991985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5 de maio | 02:57"/>
    <s v="25 de maio | 10:42"/>
    <s v="Mercado Envios"/>
    <s v="MEL42294163995LMXDR01"/>
    <s v=" "/>
    <s v=" "/>
    <s v=" "/>
    <s v=" "/>
    <s v=" "/>
    <s v=" "/>
    <s v=" "/>
    <s v="Sim"/>
    <s v=""/>
    <s v="Não"/>
  </r>
  <r>
    <s v="2000005690101656"/>
    <d v="2023-05-20T00:00:00"/>
    <s v="Cancelada pelo comprador"/>
    <s v="Cancelou porque se arrependeu da compra."/>
    <s v="Não"/>
    <n v="0"/>
    <n v="241.17"/>
    <n v="0.89"/>
    <n v="-41"/>
    <s v=""/>
    <n v="-201.06"/>
    <n v="0"/>
    <s v=" "/>
    <x v="58"/>
    <s v="MLB3012610461"/>
    <s v="Par Bandeja Dianteira Zafira Sem Pivô 2001 Á 2011"/>
    <s v=" "/>
    <n v="241.17"/>
    <s v="Premium"/>
    <s v="Não emitida"/>
    <s v="Luiz Pedro da Silva Filho"/>
    <s v="CPF 44830050497"/>
    <s v="Rua Nova Santa Rosa 30 - casa, São Paulo - CEP: 08041130, São Paulo"/>
    <s v=" "/>
    <s v="Luiz Pedro da Silva Filho"/>
    <s v="44830050497"/>
    <s v=" "/>
    <s v="São Paulo"/>
    <s v="São Paulo"/>
    <s v="08041130"/>
    <s v="Brasil"/>
    <s v="Mercado Envios Flex"/>
    <s v=" "/>
    <s v=" "/>
    <s v="TRUSTPARTSTRUSTPARTS"/>
    <s v="42288291687"/>
    <s v=" "/>
    <s v=" "/>
    <s v=" "/>
    <s v=" "/>
    <s v=" "/>
    <s v=" "/>
    <s v=" "/>
    <s v="Não"/>
    <s v=""/>
    <s v="Não"/>
  </r>
  <r>
    <s v="2000005689830900"/>
    <d v="2023-05-20T00:00:00"/>
    <s v="Devolução finalizada com reembolso para o comprador"/>
    <s v="O produto devolvido chegou em quinta-feira, 1 de junho."/>
    <s v="Não"/>
    <n v="0"/>
    <n v="119.7"/>
    <s v=""/>
    <n v="-20.350000000000001"/>
    <n v="-18.45"/>
    <n v="-80.900000000000006"/>
    <n v="0"/>
    <s v="Sim"/>
    <x v="35"/>
    <s v="MLB2640425245"/>
    <s v="Kit Bomba Combustível Gasolina Sistema Bosch Corsawind 96a07"/>
    <s v=" "/>
    <n v="119.7"/>
    <s v="Premium"/>
    <s v="Autorizado"/>
    <s v="Guilherme Rocha"/>
    <s v="CPF 07752359548"/>
    <s v="Ibicarai 371, Mucuri - CEP: 45936000, Bahia"/>
    <s v=" "/>
    <s v="Guilherme Rocha"/>
    <s v="0775235954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5 de maio | 09:02"/>
    <s v="1 de junho | 09:03"/>
    <s v="Mercado Envios"/>
    <s v="QC677174790BR"/>
    <s v="https://www2.correios.com.br/sistemas/rastreamento/resultado.cfm"/>
    <s v=" "/>
    <s v=" "/>
    <s v=" "/>
    <s v=" "/>
    <s v=" "/>
    <s v=" "/>
    <s v="Sim"/>
    <s v=""/>
    <s v="Não"/>
  </r>
  <r>
    <s v="2000005687770730"/>
    <d v="2023-05-20T00:00:00"/>
    <s v="Cancelada pelo comprador"/>
    <s v="Cancelou porque encontrou um preço melhor."/>
    <s v="Não"/>
    <n v="0"/>
    <n v="73.09"/>
    <n v="8.91"/>
    <n v="-17.93"/>
    <n v="-8.91"/>
    <n v="-55.16"/>
    <n v="0"/>
    <s v="Sim"/>
    <x v="59"/>
    <s v="MLB2068544097"/>
    <s v="Kit Reparo Alavanca Câmbio Trambulador Vectra 2006 Até 2011"/>
    <s v=" "/>
    <n v="73.09"/>
    <s v="Premium"/>
    <s v="Autorizado"/>
    <s v=" "/>
    <s v=" "/>
    <s v=" "/>
    <s v=" "/>
    <s v="Leonardo Oliveira"/>
    <s v="46782696819"/>
    <s v=" "/>
    <s v="Sorocaba"/>
    <s v="São Paulo"/>
    <s v="18077381"/>
    <s v="Brasil"/>
    <s v="Mercado Envios Full"/>
    <s v=" "/>
    <s v=" "/>
    <s v="Mercado Envios"/>
    <s v="MEL42287302167LMFFF01"/>
    <s v=" "/>
    <s v=" "/>
    <s v=" "/>
    <s v=" "/>
    <s v=" "/>
    <s v=" "/>
    <s v=" "/>
    <s v="Não"/>
    <s v=""/>
    <s v="Não"/>
  </r>
  <r>
    <s v="2000005687587822"/>
    <d v="2023-05-20T00:00:00"/>
    <s v="Cancelada pelo comprador"/>
    <s v="Cancelou e especificou outro problema."/>
    <s v="Não"/>
    <n v="0"/>
    <n v="367.99"/>
    <s v=""/>
    <n v="-62.56"/>
    <n v="-38.950000000000003"/>
    <n v="-266.48"/>
    <n v="0"/>
    <s v=" "/>
    <x v="60"/>
    <s v="MLB2864248794"/>
    <s v="Par Bandeja Peugeot 207 Exceto Sw Escapade 2008 Em Diante"/>
    <s v=" "/>
    <n v="367.99"/>
    <s v="Premium"/>
    <s v="Autorizado"/>
    <s v=" "/>
    <s v=" "/>
    <s v=" "/>
    <s v=" "/>
    <s v="Rogerio Tadeu"/>
    <s v="11336217839"/>
    <s v=" "/>
    <s v="São Paulo"/>
    <s v="São Paulo"/>
    <s v="08050080"/>
    <s v="Brasil"/>
    <s v="Mercado Envios Full"/>
    <s v=" "/>
    <s v=" "/>
    <s v="Mercado Envios"/>
    <s v="MEL42287284566LMFFF01"/>
    <s v=" "/>
    <s v=" "/>
    <s v=" "/>
    <s v=" "/>
    <s v=" "/>
    <s v=" "/>
    <s v=" "/>
    <s v="Não"/>
    <s v=""/>
    <s v="Não"/>
  </r>
  <r>
    <s v="2000004464522757"/>
    <d v="2023-05-20T00:00:00"/>
    <s v="Devolução finalizada com reembolso para o comprador"/>
    <s v="O produto devolvido chegou em quarta-feira, 31 de maio."/>
    <s v="Sim"/>
    <n v="0"/>
    <n v="270"/>
    <s v=""/>
    <n v="-45.9"/>
    <n v="-20.45"/>
    <n v="-203.65"/>
    <n v="0"/>
    <s v="Sim"/>
    <x v="61"/>
    <s v="MLB2021522298"/>
    <s v="Cabo De Marcha Astra 2001/2005 Original 93306003"/>
    <s v=" "/>
    <n v="270"/>
    <s v="Premium"/>
    <s v="Autorizado"/>
    <s v="Anderson Oliveira"/>
    <s v="CPF 95863370068"/>
    <s v="Avenida Lisboa 521 - Casa Verde em frente a Conveniencia Lisboa, São José - CEP: 88107350, Santa Catarina"/>
    <s v=" "/>
    <s v="Anderson Oliveira"/>
    <s v="95863370068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30 de maio | 00:55"/>
    <s v="31 de maio | 12:08"/>
    <s v="Mercado Envios"/>
    <s v="MEL42304462853LMXDR01"/>
    <s v=" "/>
    <s v=" "/>
    <s v=" "/>
    <s v=" "/>
    <s v=" "/>
    <s v=" "/>
    <s v=" "/>
    <s v="Sim"/>
    <s v=""/>
    <s v="Não"/>
  </r>
  <r>
    <s v="2000004462279855"/>
    <d v="2023-05-20T00:00:00"/>
    <s v="Cancelada pelo comprador"/>
    <s v="Cancelou e especificou outro problema."/>
    <s v="Sim"/>
    <n v="0"/>
    <n v="39"/>
    <n v="4.43"/>
    <n v="-12.13"/>
    <n v="-4.43"/>
    <n v="-26.87"/>
    <n v="0"/>
    <s v=" "/>
    <x v="34"/>
    <s v="MLB1748144147"/>
    <s v="Kit Rolamento Roda Traseira Escort 94 Fiesta 95 Ka 97"/>
    <s v=" "/>
    <n v="39"/>
    <s v="Premium"/>
    <s v="Autorizado"/>
    <s v=" "/>
    <s v=" "/>
    <s v=" "/>
    <s v=" "/>
    <s v="BRYAN HIRT"/>
    <s v="10271378905"/>
    <s v=" "/>
    <s v="Apucarana"/>
    <s v="Paraná"/>
    <s v="86812600"/>
    <s v="Brasil"/>
    <s v="Mercado Envios Full"/>
    <s v=" "/>
    <s v=" "/>
    <s v="Mercado Envios"/>
    <s v="MEL42286927326LMFFF01"/>
    <s v=" "/>
    <s v=" "/>
    <s v=" "/>
    <s v=" "/>
    <s v=" "/>
    <s v=" "/>
    <s v=" "/>
    <s v="Não"/>
    <s v=""/>
    <s v="Não"/>
  </r>
  <r>
    <s v="2000004463786483"/>
    <d v="2023-05-19T00:00:00"/>
    <s v="Devolução para revisar"/>
    <s v="Você tem até terça-feira, 6 de junho, para nos avisar como o item chegou. Após essa data, vamos entender que chegou como esperado."/>
    <s v="Sim"/>
    <n v="0"/>
    <n v="203.97"/>
    <s v=""/>
    <n v="-34.67"/>
    <n v="-26.45"/>
    <n v="-142.85"/>
    <n v="0"/>
    <s v=" "/>
    <x v="62"/>
    <s v="MLB3148779531"/>
    <s v="Bandeja Dianteira Esquerda Sem Pivô Civic 2011 A 2016"/>
    <s v=" "/>
    <n v="203.97"/>
    <s v="Premium"/>
    <s v="Não emitida"/>
    <s v="romulo dias"/>
    <s v="CPF 09206740709"/>
    <s v="Avenida Francisco Magalhães 66 - rua do ferro velho do zé paulo, Itaboraí - CEP: 24850755, Rio de Janeiro"/>
    <s v=" "/>
    <s v="romulo dias"/>
    <s v="09206740709"/>
    <s v="Rua Cecília Iter 177 / &quot;Referencia: Endereço Comercial. entregar antes das 18h Pode Entregar Para, Edi Ou Henrique 1195329-2034.&quot;"/>
    <s v="São Paulo"/>
    <s v="São Paulo"/>
    <s v="08240730"/>
    <s v="Brasil"/>
    <s v="Correios e pontos de envio"/>
    <s v="24 de maio | 14:27"/>
    <s v="1 de junho | 09:03"/>
    <s v="Mercado Envios"/>
    <s v="QC718299006BR"/>
    <s v="https://www2.correios.com.br/sistemas/rastreamento/resultado.cfm"/>
    <s v=" "/>
    <s v=" "/>
    <s v=" "/>
    <s v=" "/>
    <s v=" "/>
    <s v=" "/>
    <s v="Sim"/>
    <s v=""/>
    <s v="Não"/>
  </r>
  <r>
    <s v="2000004463480953"/>
    <d v="2023-05-19T00:00:00"/>
    <s v="Devolução finalizada com reembolso para o comprador"/>
    <s v="O produto devolvido chegou em terça-feira, 23 de maio."/>
    <s v="Sim"/>
    <n v="0"/>
    <n v="76.14"/>
    <n v="5.45"/>
    <n v="-14.64"/>
    <n v="-5.45"/>
    <n v="-61.5"/>
    <n v="0"/>
    <s v=" "/>
    <x v="33"/>
    <s v="MLB2063490455"/>
    <s v="Kit Bieleta Haste Trambulador Peugeot 206 207 1.4 8v 1.6 16v"/>
    <s v=" "/>
    <n v="76.14"/>
    <s v="Clássico"/>
    <s v="Autorizado"/>
    <s v="Cibele Mesquita Gaspar"/>
    <s v="CPF 36616929841"/>
    <s v="Rua Urbano Contesini Pq. Selecta 193, São Bernardo do Campo - CEP: 09791435, São Paulo"/>
    <s v=" "/>
    <s v="Cibele Mesquita Gaspar"/>
    <s v="3661692984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3 de maio | 03:06"/>
    <s v="23 de maio | 10:29"/>
    <s v="Mercado Envios"/>
    <s v="MEL42290672063LMXDR01"/>
    <s v=" "/>
    <s v=" "/>
    <s v=" "/>
    <s v=" "/>
    <s v=" "/>
    <s v=" "/>
    <s v=" "/>
    <s v="Sim"/>
    <s v=""/>
    <s v="Não"/>
  </r>
  <r>
    <s v="2000005682623002"/>
    <d v="2023-05-19T00:00:00"/>
    <s v="Cancelada pelo comprador"/>
    <s v="Cancelou porque se arrependeu da compra."/>
    <s v="Não"/>
    <n v="0"/>
    <n v="75.900000000000006"/>
    <n v="7.54"/>
    <n v="-18.399999999999999"/>
    <n v="-7.54"/>
    <n v="-57.5"/>
    <n v="0"/>
    <s v=" "/>
    <x v="25"/>
    <s v="MLB1865073108"/>
    <s v="2 Kits De Rolamento Roda Traseira Gol G1 G2 G3 G4 G5 Novo"/>
    <s v=" "/>
    <n v="75.900000000000006"/>
    <s v="Premium"/>
    <s v="Cancelada"/>
    <s v=" "/>
    <s v=" "/>
    <s v=" "/>
    <s v=" "/>
    <s v="Jeferson Gamarros dos santos"/>
    <s v="37167628816"/>
    <s v=" "/>
    <s v="Tatuí"/>
    <s v="São Paulo"/>
    <s v="18275261"/>
    <s v="Brasil"/>
    <s v="Mercado Envios Full"/>
    <s v=" "/>
    <s v=" "/>
    <s v="Mercado Envios"/>
    <s v="MEL42285253926LMFFF01"/>
    <s v=" "/>
    <s v=" "/>
    <s v=" "/>
    <s v=" "/>
    <s v=" "/>
    <s v=" "/>
    <s v=" "/>
    <s v="Não"/>
    <s v=""/>
    <s v="Não"/>
  </r>
  <r>
    <s v="2000005682106534"/>
    <d v="2023-05-19T00:00:00"/>
    <s v="Devolução finalizada com reembolso para o comprador"/>
    <s v="O produto devolvido chegou em quinta-feira, 1 de junho."/>
    <s v="Não"/>
    <n v="0"/>
    <n v="229.79"/>
    <s v=""/>
    <n v="-39.06"/>
    <n v="-20.45"/>
    <n v="-170.28"/>
    <n v="0"/>
    <s v="Sim"/>
    <x v="63"/>
    <s v="MLB2609844613"/>
    <s v="Kit Rolamento Eixo Traseiro C/ Bucha Peugeot 206/207 50mm"/>
    <s v=" "/>
    <n v="229.79"/>
    <s v="Premium"/>
    <s v="Autorizado"/>
    <s v="abraao linkon Morais De Diniz"/>
    <s v="CPF 03487810328"/>
    <s v="av.Agenor Vieira de Moraes SN - loja, Brejo - CEP: 65520000, Maranhão"/>
    <s v=" "/>
    <s v="abraao linkon Morais De Diniz"/>
    <s v="03487810328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24 de maio | 14:05"/>
    <s v="1 de junho | 09:03"/>
    <s v="Mercado Envios"/>
    <s v="QC621226200BR"/>
    <s v="https://www2.correios.com.br/sistemas/rastreamento/resultado.cfm"/>
    <s v=" "/>
    <s v=" "/>
    <s v=" "/>
    <s v=" "/>
    <s v=" "/>
    <s v=" "/>
    <s v="Sim"/>
    <s v=""/>
    <s v="Não"/>
  </r>
  <r>
    <s v="2000005681129364"/>
    <d v="2023-05-19T00:00:00"/>
    <s v="Devolução a caminho"/>
    <s v="Chegará entre 7 e 13 de junho. Se houver algum problema, você pode nos avisar quando receber."/>
    <s v="Não"/>
    <n v="0"/>
    <n v="229.79"/>
    <s v=""/>
    <n v="-39.06"/>
    <n v="-20.45"/>
    <n v="-170.28"/>
    <n v="0"/>
    <s v=" "/>
    <x v="63"/>
    <s v="MLB3264669993"/>
    <s v="Kit Rolamento Eixo Traseiro Com Bucha 207 Passion 50mm"/>
    <s v=" "/>
    <n v="229.79"/>
    <s v="Premium"/>
    <s v="Não emitida"/>
    <s v="leandro nogueira"/>
    <s v="CPF 33705845810"/>
    <s v="Rua das Vitáceas 547, São Paulo - CEP: 04340090, São Paulo"/>
    <s v=" "/>
    <s v="leandro nogueira"/>
    <s v="33705845810"/>
    <s v="Rua Cecília Iter 177 / &quot;Referencia: Endereço Comercial. entregar antes das 18h Pode Entregar Para, Edi Ou Henrique 1195329-2034.&quot;"/>
    <s v="São Paulo"/>
    <s v="São Paulo"/>
    <s v="08240730"/>
    <s v="Brasil"/>
    <s v="Correios e pontos de envio"/>
    <s v="29 de maio | 09:33"/>
    <s v=" "/>
    <s v="Mercado Envios"/>
    <s v="QC593576896BR"/>
    <s v="https://www2.correios.com.br/sistemas/rastreamento/resultado.cfm"/>
    <s v=" "/>
    <s v=" "/>
    <s v=" "/>
    <s v=" "/>
    <s v=" "/>
    <s v=" "/>
    <s v="Sim"/>
    <s v=""/>
    <s v="Não"/>
  </r>
  <r>
    <s v="2000004455801979"/>
    <d v="2023-05-19T00:00:00"/>
    <s v="Cancelada pelo comprador"/>
    <s v="Cancelou porque se arrependeu da compra."/>
    <s v="Sim"/>
    <n v="0"/>
    <n v="197.9"/>
    <s v=""/>
    <n v="-33.64"/>
    <n v="-20.45"/>
    <n v="-143.81"/>
    <n v="0"/>
    <s v=" "/>
    <x v="31"/>
    <s v="MLB2744025896"/>
    <s v="Kit Rolamento Roda Traseira E Dianteira Agile 2009 Em Diante"/>
    <s v=" "/>
    <n v="197.9"/>
    <s v="Premium"/>
    <s v="Não emitida"/>
    <s v="lenno suza"/>
    <s v="CPF 44817833890"/>
    <s v="Rua 1 32 - Sobrado, Guarujá - CEP: 11444520, São Paulo"/>
    <s v=" "/>
    <s v="lenno suza"/>
    <s v="44817833890"/>
    <s v=" "/>
    <s v="Guarujá"/>
    <s v="São Paulo"/>
    <s v="1144458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679472124"/>
    <d v="2023-05-18T00:00:00"/>
    <s v="Cancelada pelo comprador"/>
    <s v="Cancelou porque não podia esperar o produto."/>
    <s v="Não"/>
    <n v="0"/>
    <n v="57.99"/>
    <n v="15.9"/>
    <n v="-15.36"/>
    <s v=""/>
    <n v="-58.53"/>
    <n v="0"/>
    <s v=" "/>
    <x v="64"/>
    <s v="MLB3175621375"/>
    <s v="Cabo De Embreagem Gol G1 G2 Ap Efi 1.6 1.8 E 2.0"/>
    <s v=" "/>
    <n v="57.99"/>
    <s v="Premium"/>
    <s v="Autorizado"/>
    <s v="Valdemir da Cruz Sousa"/>
    <s v="CPF 97048399520"/>
    <s v="Rua Colina do Oeste 194 - bloco 194 Apto 22, Osasco - CEP: 06264000, São Paulo"/>
    <s v=" "/>
    <s v="Valdemir da Cruz Sousa"/>
    <s v="97048399520"/>
    <s v=" "/>
    <s v="Osasco"/>
    <s v="São Paulo"/>
    <s v="06264000"/>
    <s v="Brasil"/>
    <s v="Mercado Envios Flex"/>
    <s v=" "/>
    <s v=" "/>
    <s v="TRUSTPARTSTRUSTPARTS"/>
    <s v="42283819309"/>
    <s v=" "/>
    <s v=" "/>
    <s v=" "/>
    <s v=" "/>
    <s v=" "/>
    <s v=" "/>
    <s v=" "/>
    <s v="Não"/>
    <s v=""/>
    <s v="Não"/>
  </r>
  <r>
    <s v="2000005675518662"/>
    <d v="2023-05-18T00:00:00"/>
    <s v="Devolução finalizada com reembolso para o comprador"/>
    <s v="O produto devolvido chegou em terça-feira, 23 de maio."/>
    <s v="Não"/>
    <n v="0"/>
    <n v="146.99"/>
    <s v=""/>
    <n v="-17.64"/>
    <n v="-20.45"/>
    <n v="-108.9"/>
    <n v="0"/>
    <s v=" "/>
    <x v="11"/>
    <s v="MLB3009242203"/>
    <s v="Cabo De Marcha Engate Strada 1.4 Fire Mpi 8v 2012"/>
    <s v=" "/>
    <n v="146.99"/>
    <s v="Clássico"/>
    <s v="Não emitida"/>
    <s v="bentoluizbentodasilva bentoluizbentodasilva"/>
    <s v="CPF 02687495824"/>
    <s v="Rua Bernardino de Campos 26, Indaiatuba - CEP: 13330260, São Paulo"/>
    <s v=" "/>
    <s v="bentoluizbentodasilva bentoluizbentodasilva"/>
    <s v="0268749582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9 de maio | 15:34"/>
    <s v="23 de maio | 11:54"/>
    <s v="Mercado Envios"/>
    <s v="OV484426051BR"/>
    <s v="https://www2.correios.com.br/sistemas/rastreamento/resultado.cfm"/>
    <s v=" "/>
    <s v=" "/>
    <s v=" "/>
    <s v=" "/>
    <s v=" "/>
    <s v=" "/>
    <s v="Sim"/>
    <s v=""/>
    <s v="Não"/>
  </r>
  <r>
    <s v="2000005673883940"/>
    <d v="2023-05-18T00:00:00"/>
    <s v="Devolução para revisar"/>
    <s v="Você tem até terça-feira, 6 de junho, para nos avisar como o item chegou. Após essa data, vamos entender que chegou como esperado."/>
    <s v="Não"/>
    <n v="0"/>
    <n v="115.69"/>
    <s v=""/>
    <n v="-19.670000000000002"/>
    <n v="-20.45"/>
    <n v="-75.569999999999993"/>
    <n v="0"/>
    <s v=" "/>
    <x v="65"/>
    <s v="MLB2836652482"/>
    <s v="Par Cabo De Freio Traseira Celta 2001 Em Diante Com Conector"/>
    <s v=" "/>
    <n v="115.69"/>
    <s v="Premium"/>
    <s v="Não emitida"/>
    <s v="João Vitor Tavares"/>
    <s v="CPF 01863624635"/>
    <s v="Rua das Carambolas 127, Paracatu - CEP: 38606280, Minas Gerais"/>
    <s v=" "/>
    <s v="João Vitor Tavares"/>
    <s v="0186362463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4 de maio | 15:16"/>
    <s v="1 de junho | 09:03"/>
    <s v="Mercado Envios"/>
    <s v="QC648010312BR"/>
    <s v="https://www2.correios.com.br/sistemas/rastreamento/resultado.cfm"/>
    <s v=" "/>
    <s v=" "/>
    <s v=" "/>
    <s v=" "/>
    <s v=" "/>
    <s v=" "/>
    <s v="Sim"/>
    <s v=""/>
    <s v="Não"/>
  </r>
  <r>
    <s v="2000005671529994"/>
    <d v="2023-05-17T00:00:00"/>
    <s v="Venda cancelada"/>
    <s v="Devolvemos o pagamento para você porque encontramos irregularidades com o comprador."/>
    <s v="Não"/>
    <n v="0"/>
    <n v="87.9"/>
    <s v=""/>
    <n v="-14.94"/>
    <n v="-20.45"/>
    <n v="-52.51"/>
    <n v="0"/>
    <s v="Sim"/>
    <x v="66"/>
    <s v="MLB2732102451"/>
    <s v="Par Bieleta Dianteira Honda Civic 2001 A 2006 Ambos Os Lados"/>
    <s v=" "/>
    <n v="87.9"/>
    <s v="Premium"/>
    <s v="Não emitida"/>
    <s v="Francisca Josiane Andrade Silva"/>
    <s v="CPF 01014554101"/>
    <s v="Rua D 6, planaltina - CEP: 73365732, Distrito Federal"/>
    <s v=" "/>
    <s v="Francisca Josiane Andrade Silva"/>
    <s v="01014554101"/>
    <s v=" "/>
    <s v="Brasília"/>
    <s v="Distrito Federal"/>
    <s v="73365732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669555048"/>
    <d v="2023-05-17T00:00:00"/>
    <s v="Devolvido no dia 20 de maio"/>
    <s v="Adicionamos o produto ao estoque do seu anúncio."/>
    <s v="Não"/>
    <n v="0"/>
    <n v="217.9"/>
    <s v=""/>
    <n v="-37.04"/>
    <n v="-20.45"/>
    <n v="-160.41"/>
    <n v="0"/>
    <s v="Sim"/>
    <x v="47"/>
    <s v="MLB1781827882"/>
    <s v="Cabo De Engate E Seleção Corsa Classic 2005/2014"/>
    <s v=" "/>
    <n v="217.9"/>
    <s v="Premium"/>
    <s v="Autorizado"/>
    <s v=" "/>
    <s v=" "/>
    <s v=" "/>
    <s v=" "/>
    <s v="Ademilton Rocha"/>
    <s v="08208408581"/>
    <s v=" "/>
    <s v="Jacobina"/>
    <s v="Bahia"/>
    <s v="44700000"/>
    <s v="Brasil"/>
    <s v="Mercado Envios Full"/>
    <s v="18 de maio | 02:50"/>
    <s v=" "/>
    <s v="Mercado Envios"/>
    <s v="MEL42279534279LMFFF01"/>
    <s v=" "/>
    <s v=" "/>
    <s v=" "/>
    <s v=" "/>
    <s v=" "/>
    <s v=" "/>
    <s v=" "/>
    <s v="Não"/>
    <s v=""/>
    <s v="Não"/>
  </r>
  <r>
    <s v="2000005667332156"/>
    <d v="2023-05-17T00:00:00"/>
    <s v="Devolução finalizada com reembolso para o comprador"/>
    <s v="O produto devolvido chegou em quinta-feira, 1 de junho."/>
    <s v="Não"/>
    <n v="0"/>
    <n v="217.9"/>
    <s v=""/>
    <n v="-37.04"/>
    <n v="-20.45"/>
    <n v="-160.41"/>
    <n v="0"/>
    <s v=" "/>
    <x v="47"/>
    <s v="MLB1802931823"/>
    <s v="Cabo De Trambulador Corsa Classic 2005/2014"/>
    <s v=" "/>
    <n v="217.9"/>
    <s v="Premium"/>
    <s v="Autorizado"/>
    <s v="Tiago Ferreira"/>
    <s v="CPF 85980675558"/>
    <s v="rua maria teles 182 - porto seguro , bairro cambolo, Porto Seguro - CEP: 45810000, Bahia"/>
    <s v=" "/>
    <s v="Tiago Ferreira"/>
    <s v="8598067555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2 de maio | 16:18"/>
    <s v="1 de junho | 09:03"/>
    <s v="Mercado Envios"/>
    <s v="QC688271483BR"/>
    <s v="https://www2.correios.com.br/sistemas/rastreamento/resultado.cfm"/>
    <s v=" "/>
    <s v=" "/>
    <s v=" "/>
    <s v=" "/>
    <s v=" "/>
    <s v=" "/>
    <s v="Sim"/>
    <s v=""/>
    <s v="Não"/>
  </r>
  <r>
    <s v="2000005664790784"/>
    <d v="2023-05-16T00:00:00"/>
    <s v="Devolução a caminho"/>
    <s v="Chegará entre 7 e 13 de junho. Se houver algum problema, você pode nos avisar quando receber."/>
    <s v="Não"/>
    <n v="0"/>
    <n v="159.99"/>
    <s v=""/>
    <n v="-27.2"/>
    <n v="-18.45"/>
    <n v="-114.34"/>
    <n v="0"/>
    <s v=" "/>
    <x v="38"/>
    <s v="MLB1804965496"/>
    <s v="2 Kit's Rolamento Eixo Traseiro Peugeot206/207 C/barra 47mm"/>
    <s v=" "/>
    <n v="159.99"/>
    <s v="Premium"/>
    <s v="Autorizado"/>
    <s v="Darlei Dossantos"/>
    <s v="CPF 01567449026"/>
    <s v="Rua Jacob Zotti 489, Ponte Serrada - CEP: 89683000, Santa Catarina"/>
    <s v=" "/>
    <s v="Darlei Dossantos"/>
    <s v="01567449026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29 de maio | 10:02"/>
    <s v=" "/>
    <s v="Mercado Envios"/>
    <s v="QC627409121BR"/>
    <s v="https://www2.correios.com.br/sistemas/rastreamento/resultado.cfm"/>
    <s v=" "/>
    <s v=" "/>
    <s v=" "/>
    <s v=" "/>
    <s v=" "/>
    <s v=" "/>
    <s v="Sim"/>
    <s v=""/>
    <s v="Não"/>
  </r>
  <r>
    <s v="2000005664301156"/>
    <d v="2023-05-16T00:00:00"/>
    <s v="Devolução finalizada com reembolso para o comprador"/>
    <s v="O produto devolvido chegou em quarta-feira, 31 de maio."/>
    <s v="Não"/>
    <n v="0"/>
    <n v="91.61"/>
    <s v=""/>
    <n v="-10.99"/>
    <n v="-20.45"/>
    <n v="-60.17"/>
    <n v="0"/>
    <s v="Sim"/>
    <x v="3"/>
    <s v="MLB2816519971"/>
    <s v="Cabo De Freio Gol G2 Todos Traseiro 1994 A 2002"/>
    <s v=" "/>
    <n v="91.61"/>
    <s v="Clássico"/>
    <s v="Autorizado"/>
    <s v="Renata  Sanita Ardito"/>
    <s v="CPF 18354471802"/>
    <s v="Rua Tamuatá 312, São Paulo - CEP: 04255140, São Paulo"/>
    <s v=" "/>
    <s v="Renata  Sanita Ardito"/>
    <s v="18354471802"/>
    <s v=" "/>
    <s v="São Paulo"/>
    <s v="São Paulo"/>
    <s v="0425600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663175078"/>
    <d v="2023-05-16T00:00:00"/>
    <s v="Devolução finalizada com reembolso para o comprador"/>
    <s v="O produto devolvido chegou em sexta-feira, 26 de maio."/>
    <s v="Não"/>
    <n v="0"/>
    <n v="35.9"/>
    <n v="17.399999999999999"/>
    <n v="-11.6"/>
    <n v="-17.399999999999999"/>
    <n v="-24.3"/>
    <n v="0"/>
    <s v=" "/>
    <x v="24"/>
    <s v="MLB1848059503"/>
    <s v="Kit Rolamento Roda Traseira Gol G1 G2 G3 G4 G5 Novo"/>
    <s v=" "/>
    <n v="35.9"/>
    <s v="Premium"/>
    <s v="Autorizado"/>
    <s v="Fabio de Oliveira Cardoso"/>
    <s v="CPF 25686050813"/>
    <s v="Rua João Marinho 548, Estrela do Norte - CEP: 19230000, São Paulo"/>
    <s v=" "/>
    <s v="Fabio de Oliveira Cardoso"/>
    <s v="2568605081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9 de maio | 10:34"/>
    <s v="26 de maio | 16:08"/>
    <s v="Mercado Envios"/>
    <s v="QC569781486BR"/>
    <s v="https://www2.correios.com.br/sistemas/rastreamento/resultado.cfm"/>
    <s v=" "/>
    <s v=" "/>
    <s v=" "/>
    <s v=" "/>
    <s v=" "/>
    <s v=" "/>
    <s v="Sim"/>
    <s v=""/>
    <s v="Não"/>
  </r>
  <r>
    <s v="2000005662923662"/>
    <d v="2023-05-16T00:00:00"/>
    <s v="Pacote cancelado pelo Mercado Livre"/>
    <s v="Cancelamos porque não temos estoque disponível no centro de distribuição."/>
    <s v="Não"/>
    <n v="0"/>
    <n v="119.7"/>
    <s v=""/>
    <n v="-20.350000000000001"/>
    <n v="-18.45"/>
    <n v="-80.900000000000006"/>
    <n v="0"/>
    <s v="Sim"/>
    <x v="35"/>
    <s v="MLB2640405937"/>
    <s v="Kit Bomba Combustível Gasolina Sistema Bosch Vectra 97 E 05"/>
    <s v=" "/>
    <n v="119.7"/>
    <s v="Premium"/>
    <s v="Autorizado"/>
    <s v=" "/>
    <s v=" "/>
    <s v=" "/>
    <s v=" "/>
    <s v="Robson Carreiro Abreu"/>
    <s v="48856436604"/>
    <s v=" "/>
    <s v="Teresópolis"/>
    <s v="Rio de Janeiro"/>
    <s v="25953236"/>
    <s v="Brasil"/>
    <s v="Mercado Envios Full"/>
    <s v=" "/>
    <s v=" "/>
    <s v="Mercado Envios"/>
    <s v="MEL42276713407LMFFF01"/>
    <s v=" "/>
    <s v=" "/>
    <s v=" "/>
    <s v=" "/>
    <s v=" "/>
    <s v=" "/>
    <s v=" "/>
    <s v="Não"/>
    <s v=""/>
    <s v="Não"/>
  </r>
  <r>
    <s v="2000005661665908"/>
    <d v="2023-05-16T00:00:00"/>
    <s v="Devolvido no dia 29 de maio"/>
    <s v="O produto retornou para você porque a entrega foi recusada pela pessoa que realizou a compra."/>
    <s v="Não"/>
    <n v="0"/>
    <n v="189.99"/>
    <s v=""/>
    <n v="-22.8"/>
    <n v="-20.45"/>
    <n v="-146.74"/>
    <n v="0"/>
    <s v="Sim"/>
    <x v="67"/>
    <s v="MLB3003649450"/>
    <s v="Cabo De Marcha Engate Palio 1.0 1996 A 2000"/>
    <s v=" "/>
    <n v="189.99"/>
    <s v="Clássico"/>
    <s v="Não emitida"/>
    <s v="Jose Luiz"/>
    <s v="CPF 13186778409"/>
    <s v="Av Afonço Pena 200 - Mundo Das Utilidades, Itumbiara - CEP: 75503971, Goiás"/>
    <s v=" "/>
    <s v="Jose Luiz"/>
    <s v="13186778409"/>
    <s v=" "/>
    <s v="Piranhas"/>
    <s v="Alagoas"/>
    <s v="57460000"/>
    <s v="Brasil"/>
    <s v="Correios e pontos de envio"/>
    <s v="17 de maio | 01:02"/>
    <s v=" "/>
    <s v="Mercado Envios"/>
    <s v="MEL42276171559LMXDF01"/>
    <s v=" "/>
    <s v=" "/>
    <s v=" "/>
    <s v=" "/>
    <s v=" "/>
    <s v=" "/>
    <s v=" "/>
    <s v="Não"/>
    <s v=""/>
    <s v="Não"/>
  </r>
  <r>
    <s v="2000005660811040"/>
    <d v="2023-05-16T00:00:00"/>
    <s v="Cancelada pelo comprador"/>
    <s v="Cancelou porque encontrou um preço melhor."/>
    <s v="Não"/>
    <n v="0"/>
    <n v="217.9"/>
    <s v=""/>
    <n v="-37.04"/>
    <n v="-20.45"/>
    <n v="-160.41"/>
    <n v="0"/>
    <s v="Sim"/>
    <x v="47"/>
    <s v="MLB1781827882"/>
    <s v="Cabo De Engate E Seleção Corsa Classic 2005/2014"/>
    <s v=" "/>
    <n v="217.9"/>
    <s v="Premium"/>
    <s v="Cancelada"/>
    <s v=" "/>
    <s v=" "/>
    <s v=" "/>
    <s v=" "/>
    <s v="Romulo Henrique"/>
    <s v="98513397253"/>
    <s v=" "/>
    <s v="Blumenau"/>
    <s v="Santa Catarina"/>
    <s v="89021300"/>
    <s v="Brasil"/>
    <s v="Mercado Envios Full"/>
    <s v=" "/>
    <s v=" "/>
    <s v="Mercado Envios"/>
    <s v="MEL42275791653LMFFF01"/>
    <s v=" "/>
    <s v=" "/>
    <s v=" "/>
    <s v=" "/>
    <s v=" "/>
    <s v=" "/>
    <s v=" "/>
    <s v="Não"/>
    <s v=""/>
    <s v="Não"/>
  </r>
  <r>
    <s v="2000005660262666"/>
    <d v="2023-05-16T00:00:00"/>
    <s v="Cancelada pelo comprador"/>
    <s v="Cancelou porque se arrependeu da compra."/>
    <s v="Não"/>
    <n v="0"/>
    <n v="79"/>
    <s v=""/>
    <n v="-13.43"/>
    <n v="-18.45"/>
    <n v="-47.12"/>
    <n v="0"/>
    <s v="Sim"/>
    <x v="68"/>
    <s v="MLB2819231214"/>
    <s v="Cabo Embreagem Parati Saveiro Gol  94 95  96 97 98"/>
    <s v=" "/>
    <n v="79"/>
    <s v="Premium"/>
    <s v="Não emitida"/>
    <s v="Gusttavo Henrique"/>
    <s v="CPF 48649684890"/>
    <s v="Ermenegildo Luchetti 1013 - Bairro Novo, Sebastianópolis do Sul - CEP: 15180000, São Paulo"/>
    <s v=" "/>
    <s v="Gusttavo Henrique"/>
    <s v="48649684890"/>
    <s v=" "/>
    <s v="Sebastianópolis do Sul"/>
    <s v="São Paulo"/>
    <s v="1518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451497081"/>
    <d v="2023-05-16T00:00:00"/>
    <s v="Devolução para revisar"/>
    <s v="Você tem até terça-feira, 6 de junho, para nos avisar como o item chegou. Após essa data, vamos entender que chegou como esperado."/>
    <s v="Sim"/>
    <n v="0"/>
    <n v="123.4"/>
    <n v="9.33"/>
    <n v="-31.98"/>
    <n v="-9.33"/>
    <n v="-91.42"/>
    <n v="0"/>
    <s v="Sim"/>
    <x v="28"/>
    <s v="MLB2204118527"/>
    <s v="Reparo Pino Guia Pinça De Freio Dianteiro Nissan Versa"/>
    <s v=" "/>
    <n v="61.7"/>
    <s v="Premium"/>
    <s v="Autorizado"/>
    <s v="Ana Paula Pinheiro coeho"/>
    <s v="CPF 04895996646"/>
    <s v="Monte castelo 48 - em frente o correio, Goiabeira - CEP: 35248000, Minas Gerais"/>
    <s v=" "/>
    <s v="Ana Paula Pinheiro coeho"/>
    <s v="0489599664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3 de maio | 10:06"/>
    <s v="1 de junho | 09:03"/>
    <s v="Mercado Envios"/>
    <s v="QC644325642BR"/>
    <s v="https://www2.correios.com.br/sistemas/rastreamento/resultado.cfm"/>
    <s v=" "/>
    <s v=" "/>
    <s v=" "/>
    <s v=" "/>
    <s v=" "/>
    <s v=" "/>
    <s v="Sim"/>
    <s v=""/>
    <s v="Não"/>
  </r>
  <r>
    <s v="2000005658991272"/>
    <d v="2023-05-15T00:00:00"/>
    <s v="Cancelada pelo comprador"/>
    <s v="Cancelou e especificou outro problema."/>
    <s v="Não"/>
    <n v="0"/>
    <n v="157.9"/>
    <s v=""/>
    <n v="-26.84"/>
    <n v="-20.45"/>
    <n v="-110.61"/>
    <n v="0"/>
    <s v=" "/>
    <x v="13"/>
    <s v="MLB1853236145"/>
    <s v="Kit Rolamento Eixo Traseiro Peugeot 206/207 C/barra 50mm"/>
    <s v=" "/>
    <n v="157.9"/>
    <s v="Premium"/>
    <s v="Cancelada"/>
    <s v=" "/>
    <s v=" "/>
    <s v=" "/>
    <s v=" "/>
    <s v="Rodrigo Luciano Inocencio"/>
    <s v="07150686605"/>
    <s v=" "/>
    <s v="Caratinga"/>
    <s v="Minas Gerais"/>
    <s v="35300174"/>
    <s v="Brasil"/>
    <s v="Mercado Envios Full"/>
    <s v=" "/>
    <s v=" "/>
    <s v="Mercado Envios"/>
    <s v="MEL42275090226LMFFF01"/>
    <s v=" "/>
    <s v=" "/>
    <s v=" "/>
    <s v=" "/>
    <s v=" "/>
    <s v=" "/>
    <s v=" "/>
    <s v="Não"/>
    <s v=""/>
    <s v="Não"/>
  </r>
  <r>
    <s v="2000005658587246"/>
    <d v="2023-05-15T00:00:00"/>
    <s v="Devolução finalizada com reembolso para o comprador"/>
    <s v="O produto devolvido chegou em segunda-feira, 29 de maio."/>
    <s v="Não"/>
    <n v="0"/>
    <n v="72.3"/>
    <n v="23.04"/>
    <n v="-19.68"/>
    <n v="-23.04"/>
    <n v="-52.62"/>
    <n v="0"/>
    <s v=" "/>
    <x v="69"/>
    <s v="MLB3390376286"/>
    <s v="Par De Pino Da Dobradiça Da Porta S10 1995 A 2012"/>
    <s v=" "/>
    <n v="36.15"/>
    <s v="Clássico"/>
    <s v="Autorizado"/>
    <s v="eliziodalpra eliziodalpra"/>
    <s v="CPF 06087839941"/>
    <s v="Sagy Naked 882 - Casa, Prudentópolis - CEP: 84400000, Paraná"/>
    <s v=" "/>
    <s v="eliziodalpra eliziodalpra"/>
    <s v="0608783994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3 de maio | 12:56"/>
    <s v="29 de maio | 12:31"/>
    <s v="Mercado Envios"/>
    <s v="QC588639426BR"/>
    <s v="https://www2.correios.com.br/sistemas/rastreamento/resultado.cfm"/>
    <s v=" "/>
    <s v=" "/>
    <s v=" "/>
    <s v=" "/>
    <s v=" "/>
    <s v=" "/>
    <s v="Sim"/>
    <s v=""/>
    <s v="Não"/>
  </r>
  <r>
    <s v="2000005658540144"/>
    <d v="2023-05-15T00:00:00"/>
    <s v="Você cancelou a venda"/>
    <s v="Cancelada porque não há estoque disponível."/>
    <s v="Não"/>
    <n v="0"/>
    <n v="209.99"/>
    <s v=""/>
    <n v="-35.700000000000003"/>
    <n v="-26.45"/>
    <n v="-147.84"/>
    <n v="0"/>
    <s v=" "/>
    <x v="70"/>
    <s v="MLB2981862149"/>
    <s v="Bandeja Inferior Direito Fiat Marea"/>
    <s v=" "/>
    <n v="209.99"/>
    <s v="Premium"/>
    <s v="Não emitida"/>
    <s v="valberto  layber layber"/>
    <s v="CPF 82678600700"/>
    <s v="Rua Dom Bosco 73 - Oficina Mecanica, Cariacica - CEP: 29147320, Espírito Santo"/>
    <s v=" "/>
    <s v="valberto  layber layber"/>
    <s v="82678600700"/>
    <s v=" "/>
    <s v="Cariacica"/>
    <s v="Espírito Santo"/>
    <s v="29147723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4449800099"/>
    <d v="2023-05-15T00:00:00"/>
    <s v="Devolução finalizada com reembolso para o comprador"/>
    <s v="O produto devolvido chegou em segunda-feira, 22 de maio."/>
    <s v="Sim"/>
    <n v="0"/>
    <n v="319.87"/>
    <s v=""/>
    <n v="-38.380000000000003"/>
    <n v="-26.45"/>
    <n v="-255.04"/>
    <n v="0"/>
    <s v=" "/>
    <x v="71"/>
    <s v="MLB3072771477"/>
    <s v="Bandeja Inferior Esquerda Com Pivô Kia Soul 2009 A 2014"/>
    <s v=" "/>
    <n v="319.87"/>
    <s v="Clássico"/>
    <s v="Autorizado"/>
    <s v="fernando cinachi"/>
    <s v="CPF 16273142882"/>
    <s v="Rua Jadir Figueira 82 - Bairro Alto Do Cardoso, Pindamonhangaba - CEP: 12420433, São Paulo"/>
    <s v=" "/>
    <s v="fernando cinachi"/>
    <s v="1627314288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1 de maio | 02:55"/>
    <s v="22 de maio | 12:03"/>
    <s v="Mercado Envios"/>
    <s v="MEL42285219977LMXDR01"/>
    <s v=" "/>
    <s v=" "/>
    <s v=" "/>
    <s v=" "/>
    <s v=" "/>
    <s v=" "/>
    <s v=" "/>
    <s v="Sim"/>
    <s v=""/>
    <s v="Não"/>
  </r>
  <r>
    <s v="2000005654768092"/>
    <d v="2023-05-15T00:00:00"/>
    <s v="Pacote cancelado pelo Mercado Livre"/>
    <s v="Cancelamos porque não temos estoque disponível no centro de distribuição."/>
    <s v="Não"/>
    <n v="0"/>
    <n v="125"/>
    <s v=""/>
    <n v="-21.25"/>
    <n v="-20.45"/>
    <n v="-83.3"/>
    <n v="0"/>
    <s v="Sim"/>
    <x v="10"/>
    <s v="MLB1720314207"/>
    <s v="Par Reparo Rolamento Eixo Traseiro Palio Weekend Marea Brava"/>
    <s v=" "/>
    <n v="125"/>
    <s v="Premium"/>
    <s v="Autorizado"/>
    <s v=" "/>
    <s v=" "/>
    <s v=" "/>
    <s v=" "/>
    <s v="moises Francisco de Andrade"/>
    <s v="03638009645"/>
    <s v=" "/>
    <s v="Paracatu"/>
    <s v="Minas Gerais"/>
    <s v="38607128"/>
    <s v="Brasil"/>
    <s v="Mercado Envios Full"/>
    <s v=" "/>
    <s v=" "/>
    <s v="Mercado Envios"/>
    <s v="MEL42273220763LMFFF01"/>
    <s v=" "/>
    <s v=" "/>
    <s v=" "/>
    <s v=" "/>
    <s v=" "/>
    <s v=" "/>
    <s v=" "/>
    <s v="Não"/>
    <s v=""/>
    <s v="Não"/>
  </r>
  <r>
    <s v="2000005653219480"/>
    <d v="2023-05-15T00:00:00"/>
    <s v="Devolução finalizada com reembolso para o comprador"/>
    <s v="O produto devolvido chegou em sexta-feira, 19 de maio."/>
    <s v="Não"/>
    <n v="0"/>
    <n v="100"/>
    <s v=""/>
    <n v="-17"/>
    <n v="-18.45"/>
    <n v="-64.55"/>
    <n v="0"/>
    <s v=" "/>
    <x v="72"/>
    <s v="MLB2037436515"/>
    <s v="Cabo De Acelerador Corolla A Gasolina 2003, 2004, 2005, 2006"/>
    <s v=" "/>
    <n v="100"/>
    <s v="Premium"/>
    <s v="Não emitida"/>
    <s v="elnata cavalcante de morais"/>
    <s v="CPF 28062170837"/>
    <s v="Avenida Francisco Nobre 626, Jundiaí - CEP: 13212241, São Paulo"/>
    <s v=" "/>
    <s v="elnata cavalcante de morais"/>
    <s v="2806217083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7 de maio | 17:13"/>
    <s v="19 de maio | 12:03"/>
    <s v="Mercado Envios"/>
    <s v="OV493388025BR"/>
    <s v="https://www2.correios.com.br/sistemas/rastreamento/resultado.cfm"/>
    <s v=" "/>
    <s v=" "/>
    <s v=" "/>
    <s v=" "/>
    <s v=" "/>
    <s v=" "/>
    <s v="Sim"/>
    <s v=""/>
    <s v="Não"/>
  </r>
  <r>
    <s v="2000005648038966"/>
    <d v="2023-05-14T00:00:00"/>
    <s v="Pacote cancelado pelo Mercado Livre"/>
    <s v="Foi necessário cancelá-lo porque encontramos irregularidades."/>
    <s v="Não"/>
    <n v="0"/>
    <n v="217.9"/>
    <s v=""/>
    <n v="-37.04"/>
    <n v="-20.45"/>
    <n v="-160.41"/>
    <n v="0"/>
    <s v=" "/>
    <x v="47"/>
    <s v="MLB1802931823"/>
    <s v="Cabo De Trambulador Corsa Classic 2005/2014"/>
    <s v=" "/>
    <n v="217.9"/>
    <s v="Premium"/>
    <s v="Autorizado"/>
    <s v=" "/>
    <s v=" "/>
    <s v=" "/>
    <s v=" "/>
    <s v="Tiago Ferreira"/>
    <s v="85980675558"/>
    <s v=" "/>
    <s v="Porto Seguro"/>
    <s v="Bahia"/>
    <s v="45810000"/>
    <s v="Brasil"/>
    <s v="Mercado Envios Full"/>
    <s v=" "/>
    <s v=" "/>
    <s v="Mercado Envios"/>
    <s v="MEL42270426820LMFFF01"/>
    <s v=" "/>
    <s v=" "/>
    <s v=" "/>
    <s v=" "/>
    <s v=" "/>
    <s v=" "/>
    <s v=" "/>
    <s v="Não"/>
    <s v=""/>
    <s v="Não"/>
  </r>
  <r>
    <s v="2000005647882456"/>
    <d v="2023-05-14T00:00:00"/>
    <s v="Cancelada pelo comprador"/>
    <s v="Cancelou porque não conseguiu entrar em contato com você."/>
    <s v="Não"/>
    <n v="0"/>
    <n v="47.9"/>
    <n v="15.9"/>
    <n v="-13.64"/>
    <s v=""/>
    <n v="-50.16"/>
    <n v="0"/>
    <s v=" "/>
    <x v="29"/>
    <s v="MLB2071226958"/>
    <s v="Cabo De Embreagem Palio 1.0 (46522369) 1996 1997 98 99 2000"/>
    <s v=" "/>
    <n v="47.9"/>
    <s v="Premium"/>
    <s v="Não emitida"/>
    <s v="Ivanildo Sebastiao da Silva"/>
    <s v="CPF 27135337832"/>
    <s v="Serranos 82, Guarulhos - CEP: 07176361, São Paulo"/>
    <s v=" "/>
    <s v="Ivanildo Sebastiao da Silva"/>
    <s v="27135337832"/>
    <s v=" "/>
    <s v="Arujá"/>
    <s v="São Paulo"/>
    <s v="07417225"/>
    <s v="Brasil"/>
    <s v="Mercado Envios Flex"/>
    <s v=" "/>
    <s v=" "/>
    <s v="TRUSTPARTSTRUSTPARTS"/>
    <s v="42270355878"/>
    <s v=" "/>
    <s v=" "/>
    <s v=" "/>
    <s v=" "/>
    <s v=" "/>
    <s v=" "/>
    <s v=" "/>
    <s v="Não"/>
    <s v=""/>
    <s v="Não"/>
  </r>
  <r>
    <s v="2000005647851466"/>
    <d v="2023-05-14T00:00:00"/>
    <s v="Cancelada pelo comprador"/>
    <s v="Cancelou porque não podia esperar o produto."/>
    <s v="Não"/>
    <n v="0"/>
    <n v="36.1"/>
    <n v="9.4"/>
    <n v="-11.64"/>
    <n v="-9.4"/>
    <n v="-24.46"/>
    <n v="0"/>
    <s v=" "/>
    <x v="73"/>
    <s v="MLB3249104453"/>
    <s v="Cabo De Capô Com Alavanca 1624mm Elba 1986 A 1996"/>
    <s v=" "/>
    <n v="36.1"/>
    <s v="Premium"/>
    <s v="Não emitida"/>
    <s v="José Jorge Dos Santos Jorge"/>
    <s v="CPF 01379385865"/>
    <s v="Rua Flor de Santa Cruz 238 - A, São Paulo - CEP: 08230450, São Paulo"/>
    <s v=" "/>
    <s v="José Jorge Dos Santos Jorge"/>
    <s v="01379385865"/>
    <s v=" "/>
    <s v="São Paulo"/>
    <s v="São Paulo"/>
    <s v="08247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646274078"/>
    <d v="2023-05-13T00:00:00"/>
    <s v="Devolução finalizada com reembolso para o comprador"/>
    <s v="O produto devolvido chegou em quinta-feira, 18 de maio."/>
    <s v="Não"/>
    <n v="0"/>
    <n v="237.9"/>
    <s v=""/>
    <n v="-40.44"/>
    <n v="-20.45"/>
    <n v="-177.01"/>
    <n v="0"/>
    <s v="Sim"/>
    <x v="61"/>
    <s v="MLB2021535205"/>
    <s v="Cabo De Marcha Astra 2001/2005 Original 93306003"/>
    <s v=" "/>
    <n v="237.9"/>
    <s v="Premium"/>
    <s v="Autorizado"/>
    <s v="Eduardo Komesu"/>
    <s v="CPF 12847480811"/>
    <s v="Benedetto Bonfigli 120, São Paulo - CEP: 02564040, São Paulo"/>
    <s v=" "/>
    <s v="Eduardo Komesu"/>
    <s v="1284748081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8 de maio | 03:04"/>
    <s v="18 de maio | 12:20"/>
    <s v="Mercado Envios"/>
    <s v="MEL42279406220LMXDR01"/>
    <s v=" "/>
    <s v=" "/>
    <s v=" "/>
    <s v=" "/>
    <s v=" "/>
    <s v=" "/>
    <s v=" "/>
    <s v="Sim"/>
    <s v=""/>
    <s v="Não"/>
  </r>
  <r>
    <s v="2000005644974976"/>
    <d v="2023-05-13T00:00:00"/>
    <s v="Devolução finalizada com reembolso para o comprador"/>
    <s v="O produto devolvido chegou em segunda-feira, 29 de maio."/>
    <s v="Não"/>
    <n v="0"/>
    <n v="146.99"/>
    <n v="23.09"/>
    <n v="-17.64"/>
    <n v="-43.54"/>
    <n v="-108.9"/>
    <n v="0"/>
    <s v=" "/>
    <x v="11"/>
    <s v="MLB3009242203"/>
    <s v="Cabo De Marcha Engate Strada 1.4 Fire Mpi 8v 2012"/>
    <s v=" "/>
    <n v="146.99"/>
    <s v="Clássico"/>
    <s v="Não emitida"/>
    <s v="IRANILDO GOMES DA SILVA GOMES"/>
    <s v="CPF 82101086387"/>
    <s v="Rua do sol SN - nildo racoes, Nina Rodrigues - CEP: 65450000, Maranhão"/>
    <s v=" "/>
    <s v="IRANILDO GOMES DA SILVA GOMES"/>
    <s v="8210108638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8 de maio | 15:06"/>
    <s v="29 de maio | 14:53"/>
    <s v="Mercado Envios"/>
    <s v="PM423037132BR"/>
    <s v="https://www2.correios.com.br/sistemas/rastreamento/resultado.cfm"/>
    <s v=" "/>
    <s v=" "/>
    <s v=" "/>
    <s v=" "/>
    <s v=" "/>
    <s v=" "/>
    <s v="Sim"/>
    <s v=""/>
    <s v="Não"/>
  </r>
  <r>
    <s v="2000004444500691"/>
    <d v="2023-05-13T00:00:00"/>
    <s v="Devolvido no dia 24 de maio"/>
    <s v="Adicionamos o produto ao estoque do seu anúncio."/>
    <s v="Sim"/>
    <n v="0"/>
    <n v="237.9"/>
    <s v=""/>
    <n v="-40.44"/>
    <n v="-20.45"/>
    <n v="-177.01"/>
    <n v="0"/>
    <s v="Sim"/>
    <x v="14"/>
    <s v="MLB2609815607"/>
    <s v="Kit Rolamento Eixo Traseiro C/ Bucha Peugeot 206 47mm"/>
    <s v=" "/>
    <n v="237.9"/>
    <s v="Premium"/>
    <s v="Autorizado"/>
    <s v=" "/>
    <s v=" "/>
    <s v=" "/>
    <s v=" "/>
    <s v="ZENILSON FLORENCIO SILVA"/>
    <s v="08454338497"/>
    <s v=" "/>
    <s v="Santa Cruz do Capibaribe"/>
    <s v="Pernambuco"/>
    <s v="55194100"/>
    <s v="Brasil"/>
    <s v="Mercado Envios Full"/>
    <s v="14 de maio | 23:53"/>
    <s v=" "/>
    <s v="Mercado Envios"/>
    <s v="MEL42268920354LMFFF01"/>
    <s v=" "/>
    <s v=" "/>
    <s v=" "/>
    <s v=" "/>
    <s v=" "/>
    <s v=" "/>
    <s v=" "/>
    <s v="Não"/>
    <s v=""/>
    <s v="Não"/>
  </r>
  <r>
    <s v="2000004444432327"/>
    <d v="2023-05-13T00:00:00"/>
    <s v="Devolução finalizada com reembolso para o comprador"/>
    <s v="O produto devolvido chegou em sexta-feira, 19 de maio."/>
    <s v="Sim"/>
    <n v="0"/>
    <n v="57.99"/>
    <s v=""/>
    <n v="-15.36"/>
    <s v=""/>
    <n v="-42.63"/>
    <n v="0"/>
    <s v=" "/>
    <x v="7"/>
    <s v="MLB2797196132"/>
    <s v="Kit Reparo Terminal Cabo De Engate Seleção De Marchas Kwid"/>
    <s v=" "/>
    <n v="57.99"/>
    <s v="Premium"/>
    <s v="Autorizado"/>
    <s v="João Filho"/>
    <s v="CPF 05573755684"/>
    <s v="Rua 3 15, Lagoa Santa - CEP: 33400000, Minas Gerais"/>
    <s v=" "/>
    <s v="João Filho"/>
    <s v="0557375568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8 de maio | 03:00"/>
    <s v="19 de maio | 10:24"/>
    <s v="Mercado Envios"/>
    <s v="MEL42276974101LMXDR01"/>
    <s v=" "/>
    <s v=" "/>
    <s v=" "/>
    <s v=" "/>
    <s v=" "/>
    <s v=" "/>
    <s v=" "/>
    <s v="Sim"/>
    <s v=""/>
    <s v="Não"/>
  </r>
  <r>
    <s v="2000005642491294"/>
    <d v="2023-05-12T00:00:00"/>
    <s v="Cancelada pelo comprador"/>
    <s v="Cancelou porque se arrependeu da compra."/>
    <s v="Não"/>
    <n v="0"/>
    <n v="118.24"/>
    <s v=""/>
    <n v="-14.19"/>
    <n v="-26.45"/>
    <n v="-77.599999999999994"/>
    <n v="0"/>
    <s v="Sim"/>
    <x v="74"/>
    <s v="MLB2928902307"/>
    <s v="Par Bracinho Oscilante Com Pivô Fiat Uno 1986 A 1996"/>
    <s v=" "/>
    <n v="118.24"/>
    <s v="Clássico"/>
    <s v="Não emitida"/>
    <s v="Sueellen Da Silva Vieira"/>
    <s v="CPF 02377850057"/>
    <s v="das flores de liz 1358 - casa, Eldorado do Sul - CEP: 92990000, Rio Grande do Sul"/>
    <s v=" "/>
    <s v="Sueellen Da Silva Vieira"/>
    <s v="02377850057"/>
    <s v=" "/>
    <s v="Eldorado do Sul"/>
    <s v="Rio Grande do Sul"/>
    <s v="9299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642067772"/>
    <d v="2023-05-12T00:00:00"/>
    <s v="Devolvido no dia 26 de maio"/>
    <s v="O produto retornou para você porque o endereço de entrega da pessoa que realizou a compra estava incorreto."/>
    <s v="Não"/>
    <n v="0"/>
    <n v="81"/>
    <s v=""/>
    <n v="-13.77"/>
    <n v="-18.45"/>
    <n v="-48.78"/>
    <n v="0"/>
    <s v="Sim"/>
    <x v="75"/>
    <s v="MLB2696278792"/>
    <s v="Cabo Embreagem (regulagem Manual) Peugeot 206 1999 Em Diante"/>
    <s v=" "/>
    <n v="81"/>
    <s v="Premium"/>
    <s v="Não emitida"/>
    <s v="Diogenes SIQUEIRA MATOS"/>
    <s v="CPF 02340405726"/>
    <s v="Rua 20 Sul Lote 8 Ap 1005 SN - Apto 102, Brasília - CEP: 71925360, Distrito Federal"/>
    <s v=" "/>
    <s v="Diogenes SIQUEIRA MATOS"/>
    <s v="02340405726"/>
    <s v=" "/>
    <s v="Brasília"/>
    <s v="Distrito Federal"/>
    <s v="71925360"/>
    <s v="Brasil"/>
    <s v="Correios e pontos de envio"/>
    <s v="16 de maio | 02:20"/>
    <s v=" "/>
    <s v="Mercado Envios"/>
    <s v="MEL42267923998LMXDF01"/>
    <s v=" "/>
    <s v=" "/>
    <s v=" "/>
    <s v=" "/>
    <s v=" "/>
    <s v=" "/>
    <s v=" "/>
    <s v="Não"/>
    <s v=""/>
    <s v="Não"/>
  </r>
  <r>
    <s v="2000005639021976"/>
    <d v="2023-05-12T00:00:00"/>
    <s v="Devolução finalizada com reembolso para o comprador"/>
    <s v="O produto devolvido chegou em quarta-feira, 24 de maio."/>
    <s v="Não"/>
    <n v="0"/>
    <n v="217.9"/>
    <s v=""/>
    <n v="-37.04"/>
    <n v="-20.45"/>
    <n v="-160.41"/>
    <n v="0"/>
    <s v=" "/>
    <x v="57"/>
    <s v="MLB1781914604"/>
    <s v="Cabo De Marcha Corsa Classic 2005/2014 Com Terminal"/>
    <s v=" "/>
    <n v="217.9"/>
    <s v="Premium"/>
    <s v="Autorizado"/>
    <s v="VALERIA WERLY 00666805733"/>
    <s v="CNPJ 26420032000130"/>
    <s v="Rua do Moinho 02 - pizzaria pero grill, Cabo Frio - CEP: 28922235, Rio de Janeiro"/>
    <s v="Não contribuinte"/>
    <s v="VALERIA WERLY 00666805733"/>
    <s v="2642003200013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8 de maio | 17:03"/>
    <s v="24 de maio | 10:25"/>
    <s v="Mercado Envios"/>
    <s v="QC629819005BR"/>
    <s v="https://www2.correios.com.br/sistemas/rastreamento/resultado.cfm"/>
    <s v=" "/>
    <s v=" "/>
    <s v=" "/>
    <s v=" "/>
    <s v=" "/>
    <s v=" "/>
    <s v="Sim"/>
    <s v=""/>
    <s v="Não"/>
  </r>
  <r>
    <s v="2000005636584460"/>
    <d v="2023-05-12T00:00:00"/>
    <s v="Cancelada pelo comprador"/>
    <s v="Cancelou porque não podia esperar o produto."/>
    <s v="Não"/>
    <n v="0"/>
    <n v="87.01"/>
    <s v=""/>
    <n v="-14.79"/>
    <n v="-21.45"/>
    <n v="-50.77"/>
    <n v="0"/>
    <s v="Sim"/>
    <x v="76"/>
    <s v="MLB2791660777"/>
    <s v="Par Bieleta Dianteira Peugeot 206 1999 A 2011"/>
    <s v=" "/>
    <n v="87.01"/>
    <s v="Premium"/>
    <s v="Não emitida"/>
    <s v="Valdemir Morais"/>
    <s v="CPF 17892763813"/>
    <s v="Rua Miguel Straccialana 39, Campinas - CEP: 13057533, São Paulo"/>
    <s v=" "/>
    <s v="Valdemir Morais"/>
    <s v="17892763813"/>
    <s v=" "/>
    <s v="Campinas"/>
    <s v="São Paulo"/>
    <s v="13057533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636309150"/>
    <d v="2023-05-11T00:00:00"/>
    <s v="Você cancelou a venda"/>
    <s v="Cancelada porque não há estoque disponível."/>
    <s v="Não"/>
    <n v="0"/>
    <n v="197.4"/>
    <s v=""/>
    <n v="-33.56"/>
    <n v="-38.950000000000003"/>
    <n v="-124.89"/>
    <n v="0"/>
    <s v="Sim"/>
    <x v="77"/>
    <s v="MLB3068432736"/>
    <s v="Bandeja  Esquerda Siena 1997 Á 2001 Com Pivô"/>
    <s v=" "/>
    <n v="197.4"/>
    <s v="Premium"/>
    <s v="Não emitida"/>
    <s v="Elias Jose da Silva"/>
    <s v="CPF 42539221807"/>
    <s v="Rua 08 40 - Colocar Recreio Santista Como Bairro Se Não A Entrega Não É Efetuada, Peruíbe - CEP: 11750000, São Paulo"/>
    <s v=" "/>
    <s v="Elias Jose da Silva"/>
    <s v="42539221807"/>
    <s v=" "/>
    <s v="Peruíbe"/>
    <s v="São Paulo"/>
    <s v="11750000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4440599499"/>
    <d v="2023-05-11T00:00:00"/>
    <s v="Devolução finalizada com reembolso para o comprador"/>
    <s v="O produto devolvido chegou em terça-feira, 23 de maio."/>
    <s v="Sim"/>
    <n v="0"/>
    <n v="120.9"/>
    <s v=""/>
    <n v="-20.55"/>
    <n v="-17.95"/>
    <n v="-82.4"/>
    <n v="0"/>
    <s v=" "/>
    <x v="15"/>
    <s v="MLB2223552929"/>
    <s v="Par Pino Guia Pinça Freio Cobalt/sonic/spin/onix12a19"/>
    <s v=" "/>
    <n v="120.9"/>
    <s v="Premium"/>
    <s v="Autorizado"/>
    <s v="valdemir bergamo"/>
    <s v="CPF 17880552847"/>
    <s v="Avenida Daniel Pellizzari 810 - Casa 2, Jundiaí - CEP: 13213246, São Paulo"/>
    <s v=" "/>
    <s v="valdemir bergamo"/>
    <s v="1788055284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3 de maio | 02:42"/>
    <s v="23 de maio | 10:31"/>
    <s v="Mercado Envios"/>
    <s v="MEL42287612058LMXDR01"/>
    <s v=" "/>
    <s v=" "/>
    <s v=" "/>
    <s v=" "/>
    <s v=" "/>
    <s v=" "/>
    <s v=" "/>
    <s v="Sim"/>
    <s v=""/>
    <s v="Não"/>
  </r>
  <r>
    <s v="2000005635225786"/>
    <d v="2023-05-11T00:00:00"/>
    <s v="Devolução finalizada com reembolso para o comprador"/>
    <s v="O produto devolvido chegou em quinta-feira, 18 de maio."/>
    <s v="Não"/>
    <n v="0"/>
    <n v="131.9"/>
    <s v=""/>
    <n v="-22.42"/>
    <n v="-17.95"/>
    <n v="-91.53"/>
    <n v="0"/>
    <s v=" "/>
    <x v="78"/>
    <s v="MLB2669827088"/>
    <s v="Par Reparo Pino Guia Pinça De Freio Dianteiro Corolla 03a08"/>
    <s v=" "/>
    <n v="131.9"/>
    <s v="Premium"/>
    <s v="Autorizado"/>
    <s v="TANIA MOREIRA"/>
    <s v="CPF 09087254776"/>
    <s v="Rua Cento e Um 32 - Casa, Cariacica - CEP: 29157296, Espírito Santo"/>
    <s v=" "/>
    <s v="TANIA MOREIRA"/>
    <s v="0908725477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7 de maio | 02:21"/>
    <s v="18 de maio | 10:39"/>
    <s v="Mercado Envios"/>
    <s v="MEL42274374198LMXDR01"/>
    <s v=" "/>
    <s v=" "/>
    <s v=" "/>
    <s v=" "/>
    <s v=" "/>
    <s v=" "/>
    <s v=" "/>
    <s v="Sim"/>
    <s v=""/>
    <s v="Não"/>
  </r>
  <r>
    <s v="2000005635082258"/>
    <d v="2023-05-11T00:00:00"/>
    <s v="Devolução finalizada com reembolso para o comprador"/>
    <s v="O produto devolvido chegou em sexta-feira, 26 de maio."/>
    <s v="Não"/>
    <n v="0"/>
    <n v="107.99"/>
    <s v=""/>
    <n v="-18.36"/>
    <n v="-20.45"/>
    <n v="-69.180000000000007"/>
    <n v="0"/>
    <s v=" "/>
    <x v="79"/>
    <s v="MLB2084404607"/>
    <s v="Par Bieleta Barra Peugeot 408 3008 307 308 C4"/>
    <s v=" "/>
    <n v="107.99"/>
    <s v="Premium"/>
    <s v="Autorizado"/>
    <s v="Dênysson Alves"/>
    <s v="CPF 86117839561"/>
    <s v="Rua fortaleza 520, Santo Antônio de Jesus - CEP: 44430318, Bahia"/>
    <s v=" "/>
    <s v="Dênysson Alves"/>
    <s v="8611783956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7 de maio | 10:56"/>
    <s v="26 de maio | 16:08"/>
    <s v="Mercado Envios"/>
    <s v="QC692454885BR"/>
    <s v="https://www2.correios.com.br/sistemas/rastreamento/resultado.cfm"/>
    <s v=" "/>
    <s v=" "/>
    <s v=" "/>
    <s v=" "/>
    <s v=" "/>
    <s v=" "/>
    <s v="Sim"/>
    <s v=""/>
    <s v="Não"/>
  </r>
  <r>
    <s v="2000005634174044"/>
    <d v="2023-05-11T00:00:00"/>
    <s v="Em devolução"/>
    <s v="Estamos devolvendo o produto ao centro de distribuição do Mercado Livre ou ao seu endereço, conforme o caso."/>
    <s v="Não"/>
    <n v="0"/>
    <n v="76.14"/>
    <n v="5.17"/>
    <n v="-14.64"/>
    <n v="-5.17"/>
    <n v="-61.5"/>
    <n v="0"/>
    <s v=" "/>
    <x v="33"/>
    <s v="MLB2063490455"/>
    <s v="Kit Bieleta Haste Trambulador Peugeot 206 207 1.4 8v 1.6 16v"/>
    <s v=" "/>
    <n v="76.14"/>
    <s v="Clássico"/>
    <s v="Autorizado"/>
    <s v=" "/>
    <s v=" "/>
    <s v=" "/>
    <s v=" "/>
    <s v="cristiano Moschetta"/>
    <s v="26382041882"/>
    <s v=" "/>
    <s v="São Bernardo do Campo"/>
    <s v="São Paulo"/>
    <s v="09850300"/>
    <s v="Brasil"/>
    <s v="Mercado Envios Full"/>
    <s v="12 de maio | 00:52"/>
    <s v=" "/>
    <s v="Mercado Envios"/>
    <s v="MEL42264556158LMFFF01"/>
    <s v="https://myaccount.mercadolivre.com.br/shipments/42264556158/detail"/>
    <s v=" "/>
    <s v=" "/>
    <s v=" "/>
    <s v=" "/>
    <s v=" "/>
    <s v=" "/>
    <s v="Não"/>
    <s v=""/>
    <s v="Não"/>
  </r>
  <r>
    <s v="2000005633842994"/>
    <d v="2023-05-11T00:00:00"/>
    <s v="Devolução finalizada com reembolso para o comprador"/>
    <s v="O produto devolvido chegou em quinta-feira, 1 de junho."/>
    <s v="Não"/>
    <n v="0"/>
    <n v="217.9"/>
    <s v=""/>
    <n v="-37.04"/>
    <n v="-20.45"/>
    <n v="-160.41"/>
    <n v="0"/>
    <s v="Sim"/>
    <x v="47"/>
    <s v="MLB1802897517"/>
    <s v="Cabo De Cambio Corsa Classic 2005/2014"/>
    <s v=" "/>
    <n v="217.9"/>
    <s v="Premium"/>
    <s v="Autorizado"/>
    <s v="Evilasio Antonio de Souza Neto"/>
    <s v="CPF 01502669528"/>
    <s v="Travessa Simões filho 57 - Vilar motos em frente ao SAMU, Senhor do Bonfim - CEP: 48970000, Bahia"/>
    <s v=" "/>
    <s v="Evilasio Antonio de Souza Neto"/>
    <s v="0150266952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4 de maio | 14:18"/>
    <s v="1 de junho | 09:03"/>
    <s v="Mercado Envios"/>
    <s v="QC670293381BR"/>
    <s v="https://www2.correios.com.br/sistemas/rastreamento/resultado.cfm"/>
    <s v=" "/>
    <s v=" "/>
    <s v=" "/>
    <s v=" "/>
    <s v=" "/>
    <s v=" "/>
    <s v="Sim"/>
    <s v=""/>
    <s v="Não"/>
  </r>
  <r>
    <s v="2000005633465640"/>
    <d v="2023-05-11T00:00:00"/>
    <s v="Cancelada pelo comprador"/>
    <s v="Cancelou e especificou outro problema."/>
    <s v="Não"/>
    <n v="0"/>
    <n v="19.899999999999999"/>
    <n v="16.5"/>
    <n v="-8.8800000000000008"/>
    <n v="-16.5"/>
    <n v="-11.02"/>
    <n v="0"/>
    <s v="Sim"/>
    <x v="21"/>
    <s v="MLB2083219470"/>
    <s v="Terminal Conector Cabo Trambulador Celta 2005 Em Diante"/>
    <s v=" "/>
    <n v="19.899999999999999"/>
    <s v="Premium"/>
    <s v="Cancelada"/>
    <s v=" "/>
    <s v=" "/>
    <s v=" "/>
    <s v=" "/>
    <s v="Marcielo Cavalcante"/>
    <s v="16995281870"/>
    <s v=" "/>
    <s v="São Paulo"/>
    <s v="São Paulo"/>
    <s v="08110220"/>
    <s v="Brasil"/>
    <s v="Mercado Envios Full"/>
    <s v=" "/>
    <s v=" "/>
    <s v="Mercado Envios"/>
    <s v="MEL42264237524LMFFF01"/>
    <s v=" "/>
    <s v=" "/>
    <s v=" "/>
    <s v=" "/>
    <s v=" "/>
    <s v=" "/>
    <s v=" "/>
    <s v="Não"/>
    <s v=""/>
    <s v="Não"/>
  </r>
  <r>
    <s v="2000005632172500"/>
    <d v="2023-05-11T00:00:00"/>
    <s v="Devolução finalizada com reembolso para o comprador"/>
    <s v="O produto devolvido chegou em quinta-feira, 1 de junho."/>
    <s v="Não"/>
    <n v="0"/>
    <n v="120.9"/>
    <s v=""/>
    <n v="-20.55"/>
    <n v="-18.45"/>
    <n v="-81.900000000000006"/>
    <n v="0"/>
    <s v=" "/>
    <x v="15"/>
    <s v="MLB2603140835"/>
    <s v="Kit Pino Guia Pinça De Freio Cobalt Ltz 1.4 Aut Flex 2014"/>
    <s v=" "/>
    <n v="120.9"/>
    <s v="Premium"/>
    <s v="Não emitida"/>
    <s v="Otniel Machado"/>
    <s v="CPF 12920828606"/>
    <s v="Avenida Brasil 353 - Comercio, Conceição das Alagoas - CEP: 38120000, Minas Gerais"/>
    <s v=" "/>
    <s v="Otniel Machado"/>
    <s v="1292082860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2 de maio | 10:01"/>
    <s v="1 de junho | 09:03"/>
    <s v="Mercado Envios"/>
    <s v="QC492313745BR"/>
    <s v="https://www2.correios.com.br/sistemas/rastreamento/resultado.cfm"/>
    <s v=" "/>
    <s v=" "/>
    <s v=" "/>
    <s v=" "/>
    <s v=" "/>
    <s v=" "/>
    <s v="Sim"/>
    <s v=""/>
    <s v="Não"/>
  </r>
  <r>
    <s v="2000005631250164"/>
    <d v="2023-05-11T00:00:00"/>
    <s v="Devolvido no dia 31 de maio"/>
    <s v="Adicionamos o produto ao estoque do seu anúncio."/>
    <s v="Não"/>
    <n v="0"/>
    <n v="217.9"/>
    <s v=""/>
    <n v="-37.04"/>
    <n v="-20.45"/>
    <n v="-160.41"/>
    <n v="0"/>
    <s v="Sim"/>
    <x v="47"/>
    <s v="MLB1841175427"/>
    <s v="Cabo De Marcha Corsa Classic 2009 2010 2011 2012 2013 2014"/>
    <s v=" "/>
    <n v="217.9"/>
    <s v="Premium"/>
    <s v="Autorizado"/>
    <s v=" "/>
    <s v=" "/>
    <s v=" "/>
    <s v=" "/>
    <s v="lhibio jesus ferreira da silva jesus"/>
    <s v="05215726493"/>
    <s v=" "/>
    <s v="João Pessoa"/>
    <s v="Paraíba"/>
    <s v="58050440"/>
    <s v="Brasil"/>
    <s v="Mercado Envios Full"/>
    <s v="11 de maio | 21:52"/>
    <s v=" "/>
    <s v="FedexBr"/>
    <s v="422632338230001"/>
    <s v="https://radar.tntbrasil.com.br/radar/public/localizacaoSimplificada.do"/>
    <s v=" "/>
    <s v=" "/>
    <s v=" "/>
    <s v=" "/>
    <s v=" "/>
    <s v=" "/>
    <s v="Não"/>
    <s v=""/>
    <s v="Não"/>
  </r>
  <r>
    <s v="2000004438609905"/>
    <d v="2023-05-11T00:00:00"/>
    <s v="Devolução finalizada com reembolso para o comprador"/>
    <s v="O produto devolvido chegou em sexta-feira, 19 de maio."/>
    <s v="Sim"/>
    <n v="0"/>
    <n v="105.98"/>
    <s v=""/>
    <n v="-18.02"/>
    <n v="-20.45"/>
    <n v="-67.510000000000005"/>
    <n v="0"/>
    <s v=" "/>
    <x v="80"/>
    <s v="MLB3127459843"/>
    <s v="Par Pivô Da Bandeja Dianteira Symbol 2001 A 2013"/>
    <s v=" "/>
    <n v="105.98"/>
    <s v="Premium"/>
    <s v="Não emitida"/>
    <s v="Fabi Reis"/>
    <s v="CPF 28091575882"/>
    <s v="Rua Voluntarios de Sorocaba 150 - Casa, Sorocaba - CEP: 18035290, São Paulo"/>
    <s v=" "/>
    <s v="Fabi Reis"/>
    <s v="2809157588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8 de maio | 15:38"/>
    <s v="19 de maio | 15:01"/>
    <s v="Mercado Envios"/>
    <s v="OV311202611BR"/>
    <s v="https://www2.correios.com.br/sistemas/rastreamento/resultado.cfm"/>
    <s v=" "/>
    <s v=" "/>
    <s v=" "/>
    <s v=" "/>
    <s v=" "/>
    <s v=" "/>
    <s v="Sim"/>
    <s v=""/>
    <s v="Não"/>
  </r>
  <r>
    <s v="2000004438535343"/>
    <d v="2023-05-11T00:00:00"/>
    <s v="Devolução a caminho"/>
    <s v="Chegará entre 2 e 7 de junho. Se houver algum problema, você pode nos avisar quando receber."/>
    <s v="Sim"/>
    <n v="0"/>
    <n v="89.04"/>
    <s v=""/>
    <n v="-10.68"/>
    <n v="-20.45"/>
    <n v="-57.91"/>
    <n v="0"/>
    <s v=" "/>
    <x v="81"/>
    <s v="MLB3130051268"/>
    <s v="Par Pivô Da Bandeja Dianteira Duster 2011 A 2019"/>
    <s v=" "/>
    <n v="89.04"/>
    <s v="Clássico"/>
    <s v="Não emitida"/>
    <s v="Clarice Donizetti Cabo"/>
    <s v="CPF 04151223681"/>
    <s v="Rua Benedita Santos 14 - Casa, Jacutinga - CEP: 11689000, São Paulo"/>
    <s v=" "/>
    <s v="Clarice Donizetti Cabo"/>
    <s v="04151223681"/>
    <s v="Rua Cecília Iter 177 / &quot;Referencia: Endereço Comercial. entregar antes das 18h Pode Entregar Para, Edi Ou Henrique 1195329-2034.&quot;"/>
    <s v="São Paulo"/>
    <s v="São Paulo"/>
    <s v="08240730"/>
    <s v="Brasil"/>
    <s v="Correios e pontos de envio"/>
    <s v="25 de maio | 12:40"/>
    <s v=" "/>
    <s v="Mercado Envios"/>
    <s v="QC396896806BR"/>
    <s v="https://www2.correios.com.br/sistemas/rastreamento/resultado.cfm"/>
    <s v=" "/>
    <s v=" "/>
    <s v=" "/>
    <s v=" "/>
    <s v=" "/>
    <s v=" "/>
    <s v="Sim"/>
    <s v=""/>
    <s v="Não"/>
  </r>
  <r>
    <s v="2000005630080774"/>
    <d v="2023-05-11T00:00:00"/>
    <s v="Cancelada pelo comprador"/>
    <s v="Cancelou porque se arrependeu da compra."/>
    <s v="Não"/>
    <n v="0"/>
    <n v="76.14"/>
    <n v="5.45"/>
    <n v="-14.64"/>
    <n v="-5.45"/>
    <n v="-61.5"/>
    <n v="0"/>
    <s v=" "/>
    <x v="33"/>
    <s v="MLB2063490455"/>
    <s v="Kit Bieleta Haste Trambulador Peugeot 206 207 1.4 8v 1.6 16v"/>
    <s v=" "/>
    <n v="76.14"/>
    <s v="Clássico"/>
    <s v="Cancelada"/>
    <s v=" "/>
    <s v=" "/>
    <s v=" "/>
    <s v=" "/>
    <s v="Watallen Eliel"/>
    <s v="42807947824"/>
    <s v=" "/>
    <s v="Embu Guaçu"/>
    <s v="São Paulo"/>
    <s v="06903415"/>
    <s v="Brasil"/>
    <s v="Mercado Envios Full"/>
    <s v=" "/>
    <s v=" "/>
    <s v="Mercado Envios"/>
    <s v="MEL42262718531LMFFF01"/>
    <s v=" "/>
    <s v=" "/>
    <s v=" "/>
    <s v=" "/>
    <s v=" "/>
    <s v=" "/>
    <s v=" "/>
    <s v="Não"/>
    <s v=""/>
    <s v="Não"/>
  </r>
  <r>
    <s v="2000005630027644"/>
    <d v="2023-05-11T00:00:00"/>
    <s v="Você cancelou a venda"/>
    <s v="Cancelada porque não há estoque disponível."/>
    <s v="Não"/>
    <n v="0"/>
    <n v="289.79000000000002"/>
    <s v=""/>
    <n v="-49.26"/>
    <n v="-38.950000000000003"/>
    <n v="-201.58"/>
    <n v="0"/>
    <s v="Sim"/>
    <x v="82"/>
    <s v="MLB3063192887"/>
    <s v="Par Bandeja Inferior Palio 1996 Á 2001 Sem Pivô"/>
    <s v=" "/>
    <n v="289.79000000000002"/>
    <s v="Premium"/>
    <s v="Não emitida"/>
    <s v="David Salvador Alves Salvador"/>
    <s v="CPF 42491847817"/>
    <s v="Rua São Pedro de Nova Friburgo 352 - casa, São Paulo - CEP: 04829410, São Paulo"/>
    <s v=" "/>
    <s v="David Salvador Alves Salvador"/>
    <s v="42491847817"/>
    <s v=" "/>
    <s v="São Paulo"/>
    <s v="São Paulo"/>
    <s v="04424013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5629289894"/>
    <d v="2023-05-11T00:00:00"/>
    <s v="Devolução finalizada com reembolso para o comprador"/>
    <s v="O produto devolvido chegou em quinta-feira, 18 de maio."/>
    <s v="Não"/>
    <n v="0"/>
    <n v="17.899999999999999"/>
    <n v="13.5"/>
    <n v="-8.5399999999999991"/>
    <n v="-13.5"/>
    <n v="-9.36"/>
    <n v="0"/>
    <s v=" "/>
    <x v="83"/>
    <s v="MLB2069663767"/>
    <s v="Cabo De Velocímetro Yamaha Ybr 125 2003 2004 2005"/>
    <s v=" "/>
    <n v="17.899999999999999"/>
    <s v="Premium"/>
    <s v="Autorizado"/>
    <s v="Wanderson de Jesus Sena"/>
    <s v="CPF 06184133918"/>
    <s v="Avenida Rui Barbosa 10972 - casa 2, São José dos Pinhais - CEP: 83025010, Paraná"/>
    <s v=" "/>
    <s v="Wanderson de Jesus Sena"/>
    <s v="0618413391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7 de maio | 03:53"/>
    <s v="18 de maio | 12:20"/>
    <s v="Mercado Envios"/>
    <s v="MEL42267182909LMXDR01"/>
    <s v=" "/>
    <s v=" "/>
    <s v=" "/>
    <s v=" "/>
    <s v=" "/>
    <s v=" "/>
    <s v=" "/>
    <s v="Sim"/>
    <s v=""/>
    <s v="Não"/>
  </r>
  <r>
    <s v="2000005627522192"/>
    <d v="2023-05-10T00:00:00"/>
    <s v="Você cancelou a venda"/>
    <s v="Cancelada porque não há estoque disponível."/>
    <s v="Não"/>
    <n v="0"/>
    <n v="199.99"/>
    <s v=""/>
    <n v="-24"/>
    <n v="-26.45"/>
    <n v="-149.54"/>
    <n v="0"/>
    <s v=" "/>
    <x v="70"/>
    <s v="MLB2981894335"/>
    <s v="Bandeja Inferior Direito Alfa Romeo Spider"/>
    <s v=" "/>
    <n v="199.99"/>
    <s v="Clássico"/>
    <s v="Não emitida"/>
    <s v="Sidnei Viana Gonçalves"/>
    <s v="CPF 03794848624"/>
    <s v="TRAVESSA SÃO JOSÉ 68, Guaraciaba - CEP: 35436000, Minas Gerais"/>
    <s v=" "/>
    <s v="Sidnei Viana Gonçalves"/>
    <s v="03794848624"/>
    <s v=" "/>
    <s v="Guaraciaba"/>
    <s v="Minas Gerais"/>
    <s v="35436000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5627229180"/>
    <d v="2023-05-10T00:00:00"/>
    <s v="Devolução finalizada com reembolso para o comprador"/>
    <s v="O produto devolvido chegou em quinta-feira, 1 de junho."/>
    <s v="Não"/>
    <n v="0"/>
    <n v="125"/>
    <s v=""/>
    <n v="-21.25"/>
    <n v="-20.45"/>
    <n v="-83.3"/>
    <n v="0"/>
    <s v="Sim"/>
    <x v="10"/>
    <s v="MLB1720314207"/>
    <s v="Par Reparo Rolamento Eixo Traseiro Palio Weekend Marea Brava"/>
    <s v=" "/>
    <n v="125"/>
    <s v="Premium"/>
    <s v="Autorizado"/>
    <s v="Edsivaldo dê Araújo santos Edsivaldo dê Araújo Santos"/>
    <s v="CPF 68807899515"/>
    <s v="Raimundo da silva Araújo 56 - casa, Queimadas - CEP: 48860000, Bahia"/>
    <s v=" "/>
    <s v="Edsivaldo dê Araújo santos Edsivaldo dê Araújo Santos"/>
    <s v="6880789951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2 de maio | 15:46"/>
    <s v="1 de junho | 09:03"/>
    <s v="Mercado Envios"/>
    <s v="QC378936129BR"/>
    <s v="https://www2.correios.com.br/sistemas/rastreamento/resultado.cfm"/>
    <s v=" "/>
    <s v=" "/>
    <s v=" "/>
    <s v=" "/>
    <s v=" "/>
    <s v=" "/>
    <s v="Sim"/>
    <s v=""/>
    <s v="Não"/>
  </r>
  <r>
    <s v="2000004436810147"/>
    <d v="2023-05-10T00:00:00"/>
    <s v="Devolução finalizada com reembolso para o comprador"/>
    <s v="O produto devolvido chegou em segunda-feira, 22 de maio."/>
    <s v="Sim"/>
    <n v="0"/>
    <n v="579.41999999999996"/>
    <s v=""/>
    <n v="-69.53"/>
    <n v="-26.45"/>
    <n v="-483.44"/>
    <n v="0"/>
    <s v=" "/>
    <x v="84"/>
    <s v="MLB3280436843"/>
    <s v="Bandeja Inferior Esquerda Com Pivô Edge 2008 A 2015"/>
    <s v=" "/>
    <n v="579.41999999999996"/>
    <s v="Clássico"/>
    <s v="Não emitida"/>
    <s v="Willian Cintra"/>
    <s v="CPF 36392674861"/>
    <s v="Rua Euclasio 605, Vargem Grande Paulista - CEP: 06730000, São Paulo"/>
    <s v=" "/>
    <s v="Willian Cintra"/>
    <s v="3639267486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9 de maio | 14:15"/>
    <s v="22 de maio | 11:04"/>
    <s v="Mercado Envios"/>
    <s v="OV454457228BR"/>
    <s v="https://www2.correios.com.br/sistemas/rastreamento/resultado.cfm"/>
    <s v=" "/>
    <s v=" "/>
    <s v=" "/>
    <s v=" "/>
    <s v=" "/>
    <s v=" "/>
    <s v="Sim"/>
    <s v=""/>
    <s v="Não"/>
  </r>
  <r>
    <s v="2000005625877156"/>
    <d v="2023-05-10T00:00:00"/>
    <s v="Cancelada pelo comprador"/>
    <s v="Cancelou e especificou outro problema."/>
    <s v="Não"/>
    <n v="0"/>
    <n v="141.9"/>
    <s v=""/>
    <n v="-24.12"/>
    <n v="-18.45"/>
    <n v="-99.33"/>
    <n v="0"/>
    <s v=" "/>
    <x v="78"/>
    <s v="MLB2669867137"/>
    <s v="Par Reparo Pino Guia Pinça De Freio Dianteiro Corolla 2006"/>
    <s v=" "/>
    <n v="141.9"/>
    <s v="Premium"/>
    <s v="Não emitida"/>
    <s v="jose carlos pereira lemes carlos"/>
    <s v="CPF 50424521172"/>
    <s v="quadra 16 Rua Deodato Louly 14 - vila vicentina, planaltina df - CEP: 73320130, Distrito Federal"/>
    <s v=" "/>
    <s v="jose carlos pereira lemes carlos"/>
    <s v="50424521172"/>
    <s v=" "/>
    <s v="Brasília"/>
    <s v="Distrito Federal"/>
    <s v="7332013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624154438"/>
    <d v="2023-05-10T00:00:00"/>
    <s v="Devolução finalizada com reembolso para o comprador"/>
    <s v="O produto devolvido chegou em segunda-feira, 15 de maio."/>
    <s v="Não"/>
    <n v="0"/>
    <n v="76.14"/>
    <n v="5.45"/>
    <n v="-14.64"/>
    <n v="-5.45"/>
    <n v="-61.5"/>
    <n v="0"/>
    <s v=" "/>
    <x v="33"/>
    <s v="MLB2063490455"/>
    <s v="Kit Bieleta Haste Trambulador Peugeot 206 207 1.4 8v 1.6 16v"/>
    <s v=" "/>
    <n v="76.14"/>
    <s v="Clássico"/>
    <s v="Autorizado"/>
    <s v="Edivaldo José"/>
    <s v="CPF 33039747487"/>
    <s v="Antônio fabri 293 - casa, Brodowski - CEP: 14340000, São Paulo"/>
    <s v=" "/>
    <s v="Edivaldo José"/>
    <s v="3303974748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4 de maio | 03:28"/>
    <s v="15 de maio | 14:12"/>
    <s v="Mercado Envios"/>
    <s v="MEL42266502371LMXDR01"/>
    <s v=" "/>
    <s v=" "/>
    <s v=" "/>
    <s v=" "/>
    <s v=" "/>
    <s v=" "/>
    <s v=" "/>
    <s v="Sim"/>
    <s v=""/>
    <s v="Não"/>
  </r>
  <r>
    <s v="2000005623979116"/>
    <d v="2023-05-10T00:00:00"/>
    <s v="Devolvido no dia 12 de maio"/>
    <s v="Adicionamos o produto ao estoque do seu anúncio."/>
    <s v="Não"/>
    <n v="0"/>
    <n v="98.56"/>
    <n v="14.07"/>
    <n v="-16.760000000000002"/>
    <n v="-34.520000000000003"/>
    <n v="-61.35"/>
    <n v="0"/>
    <s v="Sim"/>
    <x v="3"/>
    <s v="MLB2816526366"/>
    <s v="Cabo De Freio Gol G2 Todos Traseiro 1994 A 2002"/>
    <s v=" "/>
    <n v="98.56"/>
    <s v="Premium"/>
    <s v="Autorizado"/>
    <s v=" "/>
    <s v=" "/>
    <s v=" "/>
    <s v=" "/>
    <s v="Moises Santos"/>
    <s v="01317683528"/>
    <s v=" "/>
    <s v="Cocos"/>
    <s v="Bahia"/>
    <s v="47680000"/>
    <s v="Brasil"/>
    <s v="Mercado Envios Full"/>
    <s v="10 de maio | 19:35"/>
    <s v=" "/>
    <s v="Mercado Envios"/>
    <s v="MEL42260127299LMFFF01"/>
    <s v=" "/>
    <s v=" "/>
    <s v=" "/>
    <s v=" "/>
    <s v=" "/>
    <s v=" "/>
    <s v=" "/>
    <s v="Não"/>
    <s v=""/>
    <s v="Não"/>
  </r>
  <r>
    <s v="2000004435526711"/>
    <d v="2023-05-10T00:00:00"/>
    <s v="Devolução finalizada com reembolso para o comprador"/>
    <s v="O produto devolvido chegou em quinta-feira, 25 de maio."/>
    <s v="Sim"/>
    <n v="0"/>
    <n v="75.290000000000006"/>
    <s v=""/>
    <n v="-18.3"/>
    <s v=""/>
    <n v="-56.99"/>
    <n v="0"/>
    <s v=" "/>
    <x v="85"/>
    <s v="MLB2111127107"/>
    <s v="Par De Kit Pino Guia Bucha Pinça Freio Vw Polo Gol Fox Polo"/>
    <s v=" "/>
    <n v="75.290000000000006"/>
    <s v="Premium"/>
    <s v="Autorizado"/>
    <s v="Ricardo Cavalheri"/>
    <s v="CPF 22477374800"/>
    <s v="Rua Professor Casemiro dos Reis Filho 215 - Casa, Campinas - CEP: 13058286, São Paulo"/>
    <s v=" "/>
    <s v="Ricardo Cavalheri"/>
    <s v="2247737480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5 de maio | 02:11"/>
    <s v="25 de maio | 10:36"/>
    <s v="Mercado Envios"/>
    <s v="MEL42294019178LMXDR01"/>
    <s v=" "/>
    <s v=" "/>
    <s v=" "/>
    <s v=" "/>
    <s v=" "/>
    <s v=" "/>
    <s v=" "/>
    <s v="Sim"/>
    <s v=""/>
    <s v="Não"/>
  </r>
  <r>
    <s v="2000005622790992"/>
    <d v="2023-05-10T00:00:00"/>
    <s v="Devolução finalizada com reembolso para o comprador"/>
    <s v="O produto devolvido chegou em sábado, 20 de maio."/>
    <s v="Não"/>
    <n v="0"/>
    <n v="120.9"/>
    <s v=""/>
    <n v="-20.55"/>
    <n v="-17.95"/>
    <n v="-82.4"/>
    <n v="0"/>
    <s v=" "/>
    <x v="15"/>
    <s v="MLB2223552929"/>
    <s v="Par Pino Guia Pinça Freio Cobalt/sonic/spin/onix12a19"/>
    <s v=" "/>
    <n v="120.9"/>
    <s v="Premium"/>
    <s v="Autorizado"/>
    <s v="Rafael Pedroso"/>
    <s v="CPF 12382516763"/>
    <s v="Rua Iriquitia 338 - casa 4, Rio de Janeiro - CEP: 22730150, Rio de Janeiro"/>
    <s v=" "/>
    <s v="Rafael Pedroso"/>
    <s v="1238251676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9 de maio | 02:22"/>
    <s v="20 de maio | 09:58"/>
    <s v="Mercado Envios"/>
    <s v="MEL42279257165LMXDR01"/>
    <s v=" "/>
    <s v=" "/>
    <s v=" "/>
    <s v=" "/>
    <s v=" "/>
    <s v=" "/>
    <s v=" "/>
    <s v="Sim"/>
    <s v=""/>
    <s v="Não"/>
  </r>
  <r>
    <s v="2000005622750472"/>
    <d v="2023-05-10T00:00:00"/>
    <s v="Devolução finalizada com reembolso para o comprador"/>
    <s v="O produto devolvido chegou em sexta-feira, 19 de maio."/>
    <s v="Não"/>
    <n v="0"/>
    <n v="57.99"/>
    <n v="9.9"/>
    <n v="-15.36"/>
    <n v="-9.9"/>
    <n v="-42.63"/>
    <n v="0"/>
    <s v=" "/>
    <x v="7"/>
    <s v="MLB2787135589"/>
    <s v="Kit Reparo Terminal Cabo Engate Seleção Nissan Versa"/>
    <s v=" "/>
    <n v="57.99"/>
    <s v="Premium"/>
    <s v="Autorizado"/>
    <s v="Brendo Freitas"/>
    <s v="CPF 47148854806"/>
    <s v="Rua da moenda  804, São Paulo - CEP: 05886140, São Paulo"/>
    <s v=" "/>
    <s v="Brendo Freitas"/>
    <s v="4714885480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9 de maio | 03:03"/>
    <s v="19 de maio | 12:44"/>
    <s v="Mercado Envios"/>
    <s v="MEL42266677691LMXDR01"/>
    <s v=" "/>
    <s v=" "/>
    <s v=" "/>
    <s v=" "/>
    <s v=" "/>
    <s v=" "/>
    <s v=" "/>
    <s v="Sim"/>
    <s v=""/>
    <s v="Não"/>
  </r>
  <r>
    <s v="2000005620345210"/>
    <d v="2023-05-09T00:00:00"/>
    <s v="Devolvido no dia 17 de maio"/>
    <s v="Adicionamos o produto ao estoque do seu anúncio."/>
    <s v="Não"/>
    <n v="0"/>
    <n v="217.9"/>
    <s v=""/>
    <n v="-37.04"/>
    <n v="-20.45"/>
    <n v="-160.41"/>
    <n v="0"/>
    <s v="Sim"/>
    <x v="47"/>
    <s v="MLB1841175427"/>
    <s v="Cabo De Marcha Corsa Classic 2009 2010 2011 2012 2013 2014"/>
    <s v=" "/>
    <n v="217.9"/>
    <s v="Premium"/>
    <s v="Autorizado"/>
    <s v=" "/>
    <s v=" "/>
    <s v=" "/>
    <s v=" "/>
    <s v="Aldivan Leite Dias"/>
    <s v="06702362412"/>
    <s v=" "/>
    <s v="Bonito de Santa Fé"/>
    <s v="Paraíba"/>
    <s v="58960000"/>
    <s v="Brasil"/>
    <s v="Mercado Envios Full"/>
    <s v="10 de maio | 20:52"/>
    <s v=" "/>
    <s v="FedexBr"/>
    <s v="422586342100001"/>
    <s v="https://radar.tntbrasil.com.br/radar/public/localizacaoSimplificada.do"/>
    <s v=" "/>
    <s v=" "/>
    <s v=" "/>
    <s v=" "/>
    <s v=" "/>
    <s v=" "/>
    <s v="Não"/>
    <s v=""/>
    <s v="Não"/>
  </r>
  <r>
    <s v="2000005619769512"/>
    <d v="2023-05-09T00:00:00"/>
    <s v="Devolução finalizada com reembolso para o comprador"/>
    <s v="O produto devolvido chegou em segunda-feira, 15 de maio."/>
    <s v="Não"/>
    <n v="0"/>
    <n v="207.9"/>
    <s v=""/>
    <n v="-24.95"/>
    <n v="-20.45"/>
    <n v="-162.5"/>
    <n v="0"/>
    <s v=" "/>
    <x v="47"/>
    <s v="MLB1838739381"/>
    <s v="Cabo De Marcha Celta 2005 2006 2007 /08/09/10/11/12/13/2014"/>
    <s v=" "/>
    <n v="207.9"/>
    <s v="Clássico"/>
    <s v="Autorizado"/>
    <s v="Yasmin Lima"/>
    <s v="CPF 45800730881"/>
    <s v="Rua João Kepler 220, São Paulo - CEP: 03971030, São Paulo"/>
    <s v=" "/>
    <s v="Yasmin Lima"/>
    <s v="4580073088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3 de maio | 02:34"/>
    <s v="15 de maio | 11:40"/>
    <s v="Mercado Envios"/>
    <s v="MEL42266374504LMXDR01"/>
    <s v=" "/>
    <s v=" "/>
    <s v=" "/>
    <s v=" "/>
    <s v=" "/>
    <s v=" "/>
    <s v=" "/>
    <s v="Sim"/>
    <s v=""/>
    <s v="Não"/>
  </r>
  <r>
    <s v="2000005618869698"/>
    <d v="2023-05-09T00:00:00"/>
    <s v="Cancelada pelo comprador"/>
    <s v="Cancelou porque não podia esperar o produto."/>
    <s v="Não"/>
    <n v="0"/>
    <n v="99"/>
    <s v=""/>
    <n v="-16.829999999999998"/>
    <n v="-20.45"/>
    <n v="-61.72"/>
    <n v="0"/>
    <s v="Sim"/>
    <x v="86"/>
    <s v="MLB1782110034"/>
    <s v="Cabo De Engate Palio / Siena / Strada"/>
    <s v=" "/>
    <n v="99"/>
    <s v="Premium"/>
    <s v="Cancelada"/>
    <s v=" "/>
    <s v=" "/>
    <s v=" "/>
    <s v=" "/>
    <s v="Julio Cesar Amorim Silva"/>
    <s v="10065942566"/>
    <s v=" "/>
    <s v="Barra do Choça"/>
    <s v="Bahia"/>
    <s v="45120000"/>
    <s v="Brasil"/>
    <s v="Mercado Envios Full"/>
    <s v=" "/>
    <s v=" "/>
    <s v="Mercado Envios"/>
    <s v="MEL42257954833LMFFF01"/>
    <s v=" "/>
    <s v=" "/>
    <s v=" "/>
    <s v=" "/>
    <s v=" "/>
    <s v=" "/>
    <s v=" "/>
    <s v="Não"/>
    <s v=""/>
    <s v="Não"/>
  </r>
  <r>
    <s v="2000005614713148"/>
    <d v="2023-05-09T00:00:00"/>
    <s v="Devolução finalizada com reembolso para o comprador"/>
    <s v="O produto devolvido chegou em sexta-feira, 19 de maio."/>
    <s v="Não"/>
    <n v="0"/>
    <n v="64.989999999999995"/>
    <n v="35.5"/>
    <n v="-16.55"/>
    <n v="-35.5"/>
    <n v="-48.44"/>
    <n v="0"/>
    <s v="Sim"/>
    <x v="25"/>
    <s v="MLB1983187301"/>
    <s v="Par De Kit Rolamento Roda Traseira Fox 2007 2008 2009 Novo"/>
    <s v=" "/>
    <n v="64.989999999999995"/>
    <s v="Premium"/>
    <s v="Autorizado"/>
    <s v="Marcelo Floriano"/>
    <s v="CPF 22618285867"/>
    <s v="avenida antonio d andrei 762, Limeira - CEP: 13483000, São Paulo"/>
    <s v=" "/>
    <s v="Marcelo Floriano"/>
    <s v="2261828586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9 de maio | 02:34"/>
    <s v="19 de maio | 12:43"/>
    <s v="Mercado Envios"/>
    <s v="MEL42273876985LMXDR01"/>
    <s v=" "/>
    <s v=" "/>
    <s v=" "/>
    <s v=" "/>
    <s v=" "/>
    <s v=" "/>
    <s v=" "/>
    <s v="Sim"/>
    <s v=""/>
    <s v="Não"/>
  </r>
  <r>
    <s v="2000005595904610"/>
    <d v="2023-05-09T00:00:00"/>
    <s v="Devolução finalizada com reembolso para o comprador"/>
    <s v="O produto devolvido chegou em quarta-feira, 24 de maio."/>
    <s v="Não"/>
    <n v="0"/>
    <n v="75.150000000000006"/>
    <n v="37.299999999999997"/>
    <n v="-18.28"/>
    <n v="-37.299999999999997"/>
    <n v="-56.87"/>
    <n v="0"/>
    <s v="Sim"/>
    <x v="87"/>
    <s v="MLB2810360876"/>
    <s v="Par Bieleta Dianteira Aircross 2011 Em Diante"/>
    <s v=" "/>
    <n v="75.150000000000006"/>
    <s v="Premium"/>
    <s v="Não emitida"/>
    <s v="Melania Silva De Moraes"/>
    <s v="CPF 04647512096"/>
    <s v="Rua Espanha 576 - Creche Ederson Leite, Lagoa Vermelha - CEP: 95300000, Rio Grande do Sul"/>
    <s v=" "/>
    <s v="Melania Silva De Moraes"/>
    <s v="0464751209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6 de maio | 13:24"/>
    <s v="24 de maio | 10:25"/>
    <s v="Mercado Envios"/>
    <s v="QC558276966BR"/>
    <s v="https://www2.correios.com.br/sistemas/rastreamento/resultado.cfm"/>
    <s v=" "/>
    <s v=" "/>
    <s v=" "/>
    <s v=" "/>
    <s v=" "/>
    <s v=" "/>
    <s v="Sim"/>
    <s v=""/>
    <s v="Não"/>
  </r>
  <r>
    <s v="2000005612934786"/>
    <d v="2023-05-08T00:00:00"/>
    <s v="Reclamação encerrada com reembolso para o comprador"/>
    <s v="Como você reembolsou o dinheiro, não será possível abrir uma reclamação por esta venda."/>
    <s v="Não"/>
    <n v="0"/>
    <n v="99.69"/>
    <n v="16.97"/>
    <n v="-16.95"/>
    <n v="-37.42"/>
    <n v="-62.29"/>
    <n v="0"/>
    <s v=" "/>
    <x v="88"/>
    <s v="MLB3140116891"/>
    <s v="Par Pivô Bandeja Dianteira Renegade 2015 A 2020"/>
    <s v=" "/>
    <n v="99.69"/>
    <s v="Premium"/>
    <s v="Não emitida"/>
    <s v="Valfinho  xavier"/>
    <s v="CPF 07391058505"/>
    <s v="Avenida Antônio Sérgio Carneiro 875, Feira de Santana - CEP: 44071270, Bahia"/>
    <s v=" "/>
    <s v="Valfinho  xavier"/>
    <s v="07391058505"/>
    <s v=" "/>
    <s v="Feira de Santana"/>
    <s v="Bahia"/>
    <s v="44071270"/>
    <s v="Brasil"/>
    <s v="Correios e pontos de envio"/>
    <s v=" "/>
    <s v=" "/>
    <s v=" "/>
    <s v=" "/>
    <s v=" "/>
    <s v=" "/>
    <s v=" "/>
    <s v=" "/>
    <s v=" "/>
    <s v=" "/>
    <s v=" "/>
    <s v="Não"/>
    <n v="1"/>
    <s v="Não"/>
  </r>
  <r>
    <s v="2000005610802116"/>
    <d v="2023-05-08T00:00:00"/>
    <s v="Cancelada pelo comprador"/>
    <s v="Cancelou e especificou outro problema."/>
    <s v="Não"/>
    <n v="0"/>
    <n v="45.9"/>
    <n v="16.11"/>
    <n v="-13.3"/>
    <n v="-16.11"/>
    <n v="-32.6"/>
    <n v="0"/>
    <s v=" "/>
    <x v="18"/>
    <s v="MLB2065545134"/>
    <s v="Kit Reparo Bucha Alavanca Câmbio Varão Corsa"/>
    <s v=" "/>
    <n v="45.9"/>
    <s v="Premium"/>
    <s v="Cancelada"/>
    <s v=" "/>
    <s v=" "/>
    <s v=" "/>
    <s v=" "/>
    <s v="Diandra Lima"/>
    <s v="37640764882"/>
    <s v=" "/>
    <s v="Campo Limpo Paulista"/>
    <s v="São Paulo"/>
    <s v="13232280"/>
    <s v="Brasil"/>
    <s v="Mercado Envios Full"/>
    <s v=" "/>
    <s v=" "/>
    <s v="Mercado Envios"/>
    <s v="MEL42254581470LMFFF01"/>
    <s v=" "/>
    <s v=" "/>
    <s v=" "/>
    <s v=" "/>
    <s v=" "/>
    <s v=" "/>
    <s v=" "/>
    <s v="Não"/>
    <s v=""/>
    <s v="Não"/>
  </r>
  <r>
    <s v="2000005610339026"/>
    <d v="2023-05-08T00:00:00"/>
    <s v="Cancelada pelo comprador"/>
    <s v="Cancelou e especificou outro problema."/>
    <s v="Não"/>
    <n v="0"/>
    <n v="75.900000000000006"/>
    <n v="13.23"/>
    <n v="-18.399999999999999"/>
    <n v="-13.23"/>
    <n v="-57.5"/>
    <n v="0"/>
    <s v=" "/>
    <x v="25"/>
    <s v="MLB1865073108"/>
    <s v="2 Kits De Rolamento Roda Traseira Gol G1 G2 G3 G4 G5 Novo"/>
    <s v=" "/>
    <n v="75.900000000000006"/>
    <s v="Premium"/>
    <s v="Cancelada"/>
    <s v=" "/>
    <s v=" "/>
    <s v=" "/>
    <s v=" "/>
    <s v="reinaldo roberto honorio roberto"/>
    <s v="84334541887"/>
    <s v=" "/>
    <s v="Guarulhos"/>
    <s v="São Paulo"/>
    <s v="07160220"/>
    <s v="Brasil"/>
    <s v="Mercado Envios Full"/>
    <s v=" "/>
    <s v=" "/>
    <s v="Mercado Envios"/>
    <s v="MEL42254345811LMFFF01"/>
    <s v=" "/>
    <s v=" "/>
    <s v=" "/>
    <s v=" "/>
    <s v=" "/>
    <s v=" "/>
    <s v=" "/>
    <s v="Não"/>
    <s v=""/>
    <s v="Não"/>
  </r>
  <r>
    <s v="2000005609558230"/>
    <d v="2023-05-08T00:00:00"/>
    <s v="Devolução finalizada com reembolso para o comprador"/>
    <s v="O produto devolvido chegou em quarta-feira, 17 de maio."/>
    <s v="Não"/>
    <n v="0"/>
    <n v="108.39"/>
    <s v=""/>
    <n v="-18.43"/>
    <n v="-17.95"/>
    <n v="-72.010000000000005"/>
    <n v="0"/>
    <s v=" "/>
    <x v="16"/>
    <s v="MLB2065083319"/>
    <s v="Suporte Coxin Radiador Esquerdo Corsa Frente Montana 2002/12"/>
    <s v=" "/>
    <n v="108.39"/>
    <s v="Premium"/>
    <s v="Autorizado"/>
    <s v="Emilia Paulino Rodrigues Godoy"/>
    <s v="CPF 89675320915"/>
    <s v="Avenida Paraná 245 - Esquina com Sete de Setembro, Joaquim Távora - CEP: 86455000, Paraná"/>
    <s v=" "/>
    <s v="Emilia Paulino Rodrigues Godoy"/>
    <s v="8967532091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2 de maio | 11:50"/>
    <s v="17 de maio | 12:38"/>
    <s v="Mercado Envios"/>
    <s v="QC589498058BR"/>
    <s v="https://www2.correios.com.br/sistemas/rastreamento/resultado.cfm"/>
    <s v=" "/>
    <s v=" "/>
    <s v=" "/>
    <s v=" "/>
    <s v=" "/>
    <s v=" "/>
    <s v="Sim"/>
    <s v=""/>
    <s v="Não"/>
  </r>
  <r>
    <s v="2000005609360802"/>
    <d v="2023-05-08T00:00:00"/>
    <s v="Devolução para revisar"/>
    <s v="Você tem até terça-feira, 6 de junho, para nos avisar como o item chegou. Após essa data, vamos entender que chegou como esperado."/>
    <s v="Não"/>
    <n v="0"/>
    <n v="184.25"/>
    <s v=""/>
    <n v="-31.32"/>
    <n v="-26.45"/>
    <n v="-126.48"/>
    <n v="0"/>
    <s v=" "/>
    <x v="89"/>
    <s v="MLB3050515346"/>
    <s v="Bandeja C4 Esquerdo 2006 Á 2014"/>
    <s v=" "/>
    <n v="184.25"/>
    <s v="Premium"/>
    <s v="Não emitida"/>
    <s v="Cristiano Mendes Rodrigues"/>
    <s v="CPF 01560256630"/>
    <s v="Rua Belo Horizonte 46, Itajubá - CEP: 37505122, Minas Gerais"/>
    <s v=" "/>
    <s v="Cristiano Mendes Rodrigues"/>
    <s v="0156025663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5 de maio | 13:32"/>
    <s v="1 de junho | 09:03"/>
    <s v="Mercado Envios"/>
    <s v="QC361610335BR"/>
    <s v="https://www2.correios.com.br/sistemas/rastreamento/resultado.cfm"/>
    <s v=" "/>
    <s v=" "/>
    <s v=" "/>
    <s v=" "/>
    <s v=" "/>
    <s v=" "/>
    <s v="Sim"/>
    <s v=""/>
    <s v="Não"/>
  </r>
  <r>
    <s v="2000005607095406"/>
    <d v="2023-05-08T00:00:00"/>
    <s v="Devolvido no dia 10 de maio"/>
    <s v="Adicionamos o produto ao estoque do seu anúncio."/>
    <s v="Não"/>
    <n v="0"/>
    <n v="57.99"/>
    <n v="9.9"/>
    <n v="-15.36"/>
    <n v="-9.9"/>
    <n v="-42.63"/>
    <n v="0"/>
    <s v=" "/>
    <x v="7"/>
    <s v="MLB2787135589"/>
    <s v="Kit Reparo Terminal Cabo Engate Seleção Nissan Versa"/>
    <s v=" "/>
    <n v="57.99"/>
    <s v="Premium"/>
    <s v="Autorizado"/>
    <s v=" "/>
    <s v=" "/>
    <s v=" "/>
    <s v=" "/>
    <s v="Brendo Freitas"/>
    <s v="47148854806"/>
    <s v=" "/>
    <s v="Itapecerica da Serra"/>
    <s v="São Paulo"/>
    <s v="06857800"/>
    <s v="Brasil"/>
    <s v="Mercado Envios Full"/>
    <s v="8 de maio | 23:30"/>
    <s v=" "/>
    <s v="Mercado Envios"/>
    <s v="MEL42252996134LMFFF01"/>
    <s v=" "/>
    <s v=" "/>
    <s v=" "/>
    <s v=" "/>
    <s v=" "/>
    <s v=" "/>
    <s v=" "/>
    <s v="Não"/>
    <s v=""/>
    <s v="Não"/>
  </r>
  <r>
    <s v="2000005605876958"/>
    <d v="2023-05-08T00:00:00"/>
    <s v="Cancelada pelo comprador"/>
    <s v="Cancelou porque se arrependeu da compra."/>
    <s v="Não"/>
    <n v="0"/>
    <n v="72.489999999999995"/>
    <n v="34.1"/>
    <n v="-17.82"/>
    <n v="-34.1"/>
    <n v="-54.67"/>
    <n v="0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Jose Eliton"/>
    <s v="02109007176"/>
    <s v=" "/>
    <s v="Posse"/>
    <s v="Goiás"/>
    <s v="73900000"/>
    <s v="Brasil"/>
    <s v="Mercado Envios Full"/>
    <s v=" "/>
    <s v=" "/>
    <s v="Mercado Envios"/>
    <s v="MEL42252459128LMFFF01"/>
    <s v=" "/>
    <s v=" "/>
    <s v=" "/>
    <s v=" "/>
    <s v=" "/>
    <s v=" "/>
    <s v=" "/>
    <s v="Não"/>
    <s v=""/>
    <s v="Não"/>
  </r>
  <r>
    <s v="2000005605739464"/>
    <d v="2023-05-08T00:00:00"/>
    <s v="Devolução finalizada com reembolso para o comprador"/>
    <s v="O produto devolvido chegou em segunda-feira, 15 de maio."/>
    <s v="Não"/>
    <n v="0"/>
    <n v="75.290000000000006"/>
    <n v="15.9"/>
    <n v="-34.200000000000003"/>
    <s v=""/>
    <n v="-56.99"/>
    <n v="0"/>
    <s v=" "/>
    <x v="85"/>
    <s v="MLB2111127107"/>
    <s v="Par De Kit Pino Guia Bucha Pinça Freio Vw Polo Gol Fox Polo"/>
    <s v=" "/>
    <n v="75.290000000000006"/>
    <s v="Premium"/>
    <s v="Autorizado"/>
    <s v="Blener Matos"/>
    <s v="CPF 03780060108"/>
    <s v="Rua senador  126 - Barbearia , Guarulhos - CEP: 07142280, São Paulo"/>
    <s v=" "/>
    <s v="Blener Matos"/>
    <s v="0378006010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11 de maio | 09:38"/>
    <s v="15 de maio | 11:41"/>
    <s v="ALEXANDRE ALVES"/>
    <s v="OV676115512BR"/>
    <s v="https://www2.correios.com.br/sistemas/rastreamento/resultado.cfm"/>
    <s v=" "/>
    <s v=" "/>
    <s v=" "/>
    <s v=" "/>
    <s v=" "/>
    <s v=" "/>
    <s v="Sim"/>
    <s v=""/>
    <s v="Não"/>
  </r>
  <r>
    <s v="2000005605010712"/>
    <d v="2023-05-08T00:00:00"/>
    <s v="Cancelada pelo comprador"/>
    <s v="Cancelou porque a data de entrega mudou."/>
    <s v="Não"/>
    <n v="0"/>
    <n v="74.989999999999995"/>
    <n v="20.48"/>
    <n v="-18.25"/>
    <n v="-20.48"/>
    <n v="-56.74"/>
    <n v="0"/>
    <s v=" 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Saimon Falleiro"/>
    <s v="03990412060"/>
    <s v=" "/>
    <s v="Canoas"/>
    <s v="Rio Grande do Sul"/>
    <s v="92200440"/>
    <s v="Brasil"/>
    <s v="Mercado Envios Full"/>
    <s v=" "/>
    <s v=" "/>
    <s v="Mercado Envios"/>
    <s v="MEL42252115838LMFFF01"/>
    <s v=" "/>
    <s v=" "/>
    <s v=" "/>
    <s v=" "/>
    <s v=" "/>
    <s v=" "/>
    <s v=" "/>
    <s v="Não"/>
    <s v=""/>
    <s v="Não"/>
  </r>
  <r>
    <s v="2000004427624941"/>
    <d v="2023-05-08T00:00:00"/>
    <s v="Devolução finalizada com reembolso para o comprador"/>
    <s v="O produto devolvido chegou em sábado, 20 de maio."/>
    <s v="Sim"/>
    <n v="0"/>
    <n v="159.99"/>
    <s v=""/>
    <n v="-27.2"/>
    <n v="-18.45"/>
    <n v="-114.34"/>
    <n v="0"/>
    <s v="Sim"/>
    <x v="38"/>
    <s v="MLB1804965496"/>
    <s v="2 Kit's Rolamento Eixo Traseiro Peugeot206/207 C/barra 47mm"/>
    <s v=" "/>
    <n v="159.99"/>
    <s v="Premium"/>
    <s v="Autorizado"/>
    <s v="Agustin Adrian"/>
    <s v="CPF 80222754923"/>
    <s v="Rua Itapema 120 - casa, Joinville - CEP: 89210371, Santa Catarina"/>
    <s v=" "/>
    <s v="Agustin Adrian"/>
    <s v="8022275492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9 de maio | 00:55"/>
    <s v="20 de maio | 09:58"/>
    <s v="Mercado Envios"/>
    <s v="MEL42281663819LMXDR01"/>
    <s v=" "/>
    <s v=" "/>
    <s v=" "/>
    <s v=" "/>
    <s v=" "/>
    <s v=" "/>
    <s v=" "/>
    <s v="Sim"/>
    <s v=""/>
    <s v="Não"/>
  </r>
  <r>
    <s v="2000005604466242"/>
    <d v="2023-05-07T00:00:00"/>
    <s v="Devolução finalizada com reembolso para o comprador"/>
    <s v="O produto devolvido chegou em segunda-feira, 15 de maio."/>
    <s v="Não"/>
    <n v="0"/>
    <n v="121.79"/>
    <s v=""/>
    <n v="-20.7"/>
    <n v="-18.45"/>
    <n v="-82.64"/>
    <n v="0"/>
    <s v="Sim"/>
    <x v="90"/>
    <s v="MLB3164352105"/>
    <s v="Kit Reparo Alavanca Cambio Completo Gol G1 G2 G3"/>
    <s v=" "/>
    <n v="121.79"/>
    <s v="Premium"/>
    <s v="Autorizado"/>
    <s v="djone amaral"/>
    <s v="CPF 04597423028"/>
    <s v="Sinair Longo 46 - casa, Marau - CEP: 99150000, Rio Grande do Sul"/>
    <s v=" "/>
    <s v="djone amaral"/>
    <s v="0459742302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2 de maio | 01:04"/>
    <s v="15 de maio | 14:12"/>
    <s v="Mercado Envios"/>
    <s v="MEL42256581555LMXDR01"/>
    <s v=" "/>
    <s v=" "/>
    <s v=" "/>
    <s v=" "/>
    <s v=" "/>
    <s v=" "/>
    <s v=" "/>
    <s v="Sim"/>
    <s v=""/>
    <s v="Não"/>
  </r>
  <r>
    <s v="2000005604306118"/>
    <d v="2023-05-07T00:00:00"/>
    <s v="Cancelada pelo comprador"/>
    <s v="Cancelou porque se arrependeu da compra."/>
    <s v="Não"/>
    <n v="0"/>
    <n v="137.9"/>
    <s v=""/>
    <n v="-16.55"/>
    <n v="-21.45"/>
    <n v="-99.9"/>
    <n v="0"/>
    <s v=" "/>
    <x v="91"/>
    <s v="MLB3118762729"/>
    <s v="Braço Tensor Direita Sem Terminal Uno Mille 1985 A 2004"/>
    <s v=" "/>
    <n v="137.9"/>
    <s v="Clássico"/>
    <s v="Não emitida"/>
    <s v="Kayky Fernandes de Souza"/>
    <s v="CPF 12994434601"/>
    <s v="jose do vale 58 - antiga rua i, Tupaciguara - CEP: 38480000, Minas Gerais"/>
    <s v=" "/>
    <s v="Kayky Fernandes de Souza"/>
    <s v="12994434601"/>
    <s v=" "/>
    <s v="Tupaciguara"/>
    <s v="Minas Gerais"/>
    <s v="3848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603974264"/>
    <d v="2023-05-07T00:00:00"/>
    <s v="Você cancelou a venda"/>
    <s v="Cancelada porque não há estoque disponível."/>
    <s v="Não"/>
    <n v="0"/>
    <n v="199.99"/>
    <n v="24.85"/>
    <n v="-24"/>
    <n v="-51.3"/>
    <n v="-149.54"/>
    <n v="0"/>
    <s v="Sim"/>
    <x v="70"/>
    <s v="MLB2981894358"/>
    <s v="Bandeja Inferior Direito Fiat Marea Weekend"/>
    <s v=" "/>
    <n v="199.99"/>
    <s v="Clássico"/>
    <s v="Não emitida"/>
    <s v="Gerson Ferreira de Jesus"/>
    <s v="CPF 12035913659"/>
    <s v="pedra rica 726 - calibrador, Grão Mogol - CEP: 39570000, Minas Gerais"/>
    <s v=" "/>
    <s v="Gerson Ferreira de Jesus"/>
    <s v="12035913659"/>
    <s v=" "/>
    <s v="Grão Mogol"/>
    <s v="Minas Gerais"/>
    <s v="39570000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4426698569"/>
    <d v="2023-05-07T00:00:00"/>
    <s v="Devolução finalizada com reembolso para o comprador"/>
    <s v="O produto devolvido chegou em sexta-feira, 26 de maio."/>
    <s v="Sim"/>
    <n v="0"/>
    <n v="67.48"/>
    <n v="18"/>
    <n v="-16.97"/>
    <n v="-18"/>
    <n v="-50.51"/>
    <n v="0"/>
    <s v=" "/>
    <x v="92"/>
    <s v="MLB3094091603"/>
    <s v="Par Morceguinho Corsa 1994 A 1998"/>
    <s v=" "/>
    <n v="67.48"/>
    <s v="Premium"/>
    <s v="Não emitida"/>
    <s v="Graciella Dos Santos Favoreto"/>
    <s v="CPF 49828962837"/>
    <s v="Rua Av Gov Lucas Nogueira Garces 813, Ribeirao Preto - CEP: 14051510, São Paulo"/>
    <s v=" "/>
    <s v="Graciella Dos Santos Favoreto"/>
    <s v="4982896283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9 de maio | 14:16"/>
    <s v="26 de maio | 16:08"/>
    <s v="Mercado Envios"/>
    <s v="QC576920740BR"/>
    <s v="https://www2.correios.com.br/sistemas/rastreamento/resultado.cfm"/>
    <s v=" "/>
    <s v=" "/>
    <s v=" "/>
    <s v=" "/>
    <s v=" "/>
    <s v=" "/>
    <s v="Sim"/>
    <s v=""/>
    <s v="Não"/>
  </r>
  <r>
    <s v="2000005602679662"/>
    <d v="2023-05-07T00:00:00"/>
    <s v="Cancelada pelo comprador"/>
    <s v="Cancelou e especificou outro problema."/>
    <s v="Não"/>
    <n v="0"/>
    <n v="189.99"/>
    <s v=""/>
    <n v="-22.8"/>
    <n v="-20.45"/>
    <n v="-146.74"/>
    <n v="0"/>
    <s v=" "/>
    <x v="67"/>
    <s v="MLB3003649450"/>
    <s v="Cabo De Marcha Engate Palio 1.0 1996 A 2000"/>
    <s v=" "/>
    <n v="189.99"/>
    <s v="Clássico"/>
    <s v="Não emitida"/>
    <s v="David Alves Silva"/>
    <s v="CPF 07701714510"/>
    <s v="Caminho 27 117 - casa, Eunápolis - CEP: 45826378, Bahia"/>
    <s v=" "/>
    <s v="David Alves Silva"/>
    <s v="07701714510"/>
    <s v=" "/>
    <s v="Eunápolis"/>
    <s v="Bahia"/>
    <s v="45826378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602669874"/>
    <d v="2023-05-07T00:00:00"/>
    <s v="Devolução finalizada com reembolso para o comprador"/>
    <s v="O produto devolvido chegou em quinta-feira, 18 de maio."/>
    <s v="Não"/>
    <n v="0"/>
    <n v="369.69"/>
    <s v=""/>
    <n v="-140.75"/>
    <n v="-38.950000000000003"/>
    <n v="-189.99"/>
    <n v="0"/>
    <s v="Sim"/>
    <x v="93"/>
    <s v="MLB3070019979"/>
    <s v="Par Bandeja Com Pivô Grand Siena 2012 Em Diante"/>
    <s v=" "/>
    <n v="369.69"/>
    <s v="Premium"/>
    <s v="Não emitida"/>
    <s v="José Antônio Ribeiro Ribeiro"/>
    <s v="CPF 47656409149"/>
    <s v="Rua f10 quadra 11 AP 55 torre 2 condomínio dakota residencial florida SN, Goiânia  - CEP: 74371204, Goiás"/>
    <s v=" "/>
    <s v="José Antônio Ribeiro Ribeiro"/>
    <s v="4765640914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1 de maio | 14:04"/>
    <s v="18 de maio | 15:45"/>
    <s v="Mercado Envios"/>
    <s v="QC496910593BR"/>
    <s v="https://www2.correios.com.br/sistemas/rastreamento/resultado.cfm"/>
    <s v=" "/>
    <s v=" "/>
    <s v=" "/>
    <s v=" "/>
    <s v=" "/>
    <s v=" "/>
    <s v="Sim"/>
    <s v=""/>
    <s v="Não"/>
  </r>
  <r>
    <s v="2000005596192910"/>
    <d v="2023-05-06T00:00:00"/>
    <s v="Cancelada pelo comprador"/>
    <s v="Cancelou porque não podia esperar o produto."/>
    <s v="Não"/>
    <n v="0"/>
    <n v="17.45"/>
    <n v="40.700000000000003"/>
    <n v="-7.59"/>
    <n v="-40.700000000000003"/>
    <n v="-9.86"/>
    <n v="0"/>
    <s v=" "/>
    <x v="94"/>
    <s v="MLB2742847582"/>
    <s v="Capa De Pedal Freio E Embreagem Renault Kwid"/>
    <s v=" "/>
    <n v="17.45"/>
    <s v="Clássico"/>
    <s v="Não emitida"/>
    <s v="Rogério Lopes"/>
    <s v="CPF 81014090504"/>
    <s v="Rua Professor Francisco Góes Calmon 72, Salvador - CEP: 40390675, Bahia"/>
    <s v=" "/>
    <s v="Rogério Lopes"/>
    <s v="81014090504"/>
    <s v=" "/>
    <s v="Camaçari"/>
    <s v="Bahia"/>
    <s v="42800737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422683117"/>
    <d v="2023-05-05T00:00:00"/>
    <s v="Devolução finalizada com reembolso para o comprador"/>
    <s v="O produto devolvido chegou em segunda-feira, 15 de maio."/>
    <s v="Sim"/>
    <n v="0"/>
    <n v="157.9"/>
    <s v=""/>
    <n v="-26.84"/>
    <n v="-20.45"/>
    <n v="-110.61"/>
    <n v="0"/>
    <s v="Sim"/>
    <x v="13"/>
    <s v="MLB1853236145"/>
    <s v="Kit Rolamento Eixo Traseiro Peugeot 206/207 C/barra 50mm"/>
    <s v=" "/>
    <n v="157.9"/>
    <s v="Premium"/>
    <s v="Autorizado"/>
    <s v="Jacson Ribeiro"/>
    <s v="CPF 78380090578"/>
    <s v="Rua Manoel Falefá 118 - 1 andar, Salvador - CEP: 40390220, Bahia"/>
    <s v=" "/>
    <s v="Jacson Ribeiro"/>
    <s v="7838009057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1 de maio | 21:51"/>
    <s v="15 de maio | 14:12"/>
    <s v="Mercado Envios"/>
    <s v="MEL42260433588LMXDR01"/>
    <s v=" "/>
    <s v=" "/>
    <s v=" "/>
    <s v=" "/>
    <s v=" "/>
    <s v=" "/>
    <s v=" "/>
    <s v="Sim"/>
    <s v=""/>
    <s v="Não"/>
  </r>
  <r>
    <s v="2000005593600506"/>
    <d v="2023-05-05T00:00:00"/>
    <s v="Cancelada pelo comprador"/>
    <s v="Cancelou e especificou outro problema."/>
    <s v="Não"/>
    <n v="0"/>
    <n v="67.7"/>
    <n v="15.9"/>
    <n v="-17.010000000000002"/>
    <s v=""/>
    <n v="-66.59"/>
    <n v="0"/>
    <s v=" "/>
    <x v="95"/>
    <s v="MLB3173733691"/>
    <s v="Kit Coifa Semi Eixo Lado Câmbio E Roda Palio 1996 A 2017"/>
    <s v=" "/>
    <n v="67.7"/>
    <s v="Premium"/>
    <s v="Não emitida"/>
    <s v="Charles Leria"/>
    <s v="CPF 16652336804"/>
    <s v="Rua Pedreira 13 - Casa 4, Cajamar - CEP: 07793470, São Paulo"/>
    <s v=" "/>
    <s v="Charles Leria"/>
    <s v="16652336804"/>
    <s v=" "/>
    <s v="Cajamar"/>
    <s v="São Paulo"/>
    <s v="07793470"/>
    <s v="Brasil"/>
    <s v="Mercado Envios Flex"/>
    <s v=" "/>
    <s v=" "/>
    <s v="TRUSTPARTSTRUSTPARTS"/>
    <s v="42247336769"/>
    <s v=" "/>
    <s v=" "/>
    <s v=" "/>
    <s v=" "/>
    <s v=" "/>
    <s v=" "/>
    <s v=" "/>
    <s v="Não"/>
    <s v=""/>
    <s v="Não"/>
  </r>
  <r>
    <s v="2000005592208122"/>
    <d v="2023-05-05T00:00:00"/>
    <s v="Devolução finalizada com reembolso para o comprador"/>
    <s v="O produto devolvido chegou em quarta-feira, 24 de maio."/>
    <s v="Não"/>
    <n v="0"/>
    <n v="173.77"/>
    <s v=""/>
    <n v="-20.85"/>
    <n v="-26.45"/>
    <n v="-126.47"/>
    <n v="0"/>
    <s v="Sim"/>
    <x v="96"/>
    <s v="MLB2915072745"/>
    <s v="Bandeja Superior Esquerda Com Pivô Ranger 1998 A 2011"/>
    <s v=" "/>
    <n v="173.77"/>
    <s v="Clássico"/>
    <s v="Não emitida"/>
    <s v="Stephany Nunes"/>
    <s v="CPF 16633029799"/>
    <s v="Rua Custódio alves 51 - prox ao material de construçao do isaias, Armação dos Búzios - CEP: 28950000, Rio de Janeiro"/>
    <s v=" "/>
    <s v="Stephany Nunes"/>
    <s v="1663302979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8 de maio | 17:00"/>
    <s v="24 de maio | 10:25"/>
    <s v="Mercado Envios"/>
    <s v="QC589683457BR"/>
    <s v="https://www2.correios.com.br/sistemas/rastreamento/resultado.cfm"/>
    <s v=" "/>
    <s v=" "/>
    <s v=" "/>
    <s v=" "/>
    <s v=" "/>
    <s v=" "/>
    <s v="Sim"/>
    <s v=""/>
    <s v="Não"/>
  </r>
  <r>
    <s v="2000005590488620"/>
    <d v="2023-05-05T00:00:00"/>
    <s v="Cancelada pelo comprador"/>
    <s v="Cancelou porque se arrependeu da compra."/>
    <s v="Não"/>
    <n v="0"/>
    <n v="70.900000000000006"/>
    <n v="16.11"/>
    <n v="-17.55"/>
    <n v="-16.11"/>
    <n v="-53.35"/>
    <n v="0"/>
    <s v=" "/>
    <x v="97"/>
    <s v="MLB2220362721"/>
    <s v="Suporte Radiador Vectra Cd 2.0 97 A 98 Ld/le"/>
    <s v=" "/>
    <n v="70.900000000000006"/>
    <s v="Premium"/>
    <s v="Cancelada"/>
    <s v=" "/>
    <s v=" "/>
    <s v=" "/>
    <s v=" "/>
    <s v="Suzane Bortolossi Dos Santos"/>
    <s v="44823930886"/>
    <s v=" "/>
    <s v="Itatiba"/>
    <s v="São Paulo"/>
    <s v="13256710"/>
    <s v="Brasil"/>
    <s v="Mercado Envios Full"/>
    <s v=" "/>
    <s v=" "/>
    <s v="Mercado Envios"/>
    <s v="MEL42246009609LMFFF01"/>
    <s v=" "/>
    <s v=" "/>
    <s v=" "/>
    <s v=" "/>
    <s v=" "/>
    <s v=" "/>
    <s v=" "/>
    <s v="Não"/>
    <s v=""/>
    <s v="Não"/>
  </r>
  <r>
    <s v="2000005590301946"/>
    <d v="2023-05-05T00:00:00"/>
    <s v="Devolução finalizada com reembolso para o comprador"/>
    <s v="O produto devolvido chegou em sexta-feira, 19 de maio."/>
    <s v="Não"/>
    <n v="0"/>
    <n v="37.99"/>
    <n v="13.5"/>
    <n v="-10.06"/>
    <n v="-13.5"/>
    <n v="-27.93"/>
    <n v="0"/>
    <s v=" "/>
    <x v="98"/>
    <s v="MLB3030584965"/>
    <s v="Terminal Cabo Trambulador Seleção 10mm Grand Siena 2014 2015"/>
    <s v=" "/>
    <n v="37.99"/>
    <s v="Clássico"/>
    <s v="Não emitida"/>
    <s v="Danilo Moura"/>
    <s v="CPF 09486088624"/>
    <s v="Rua Alga Dourada 70, Belo Horizonte - CEP: 31742263, Minas Gerais"/>
    <s v=" "/>
    <s v="Danilo Moura"/>
    <s v="0948608862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5 de maio | 16:43"/>
    <s v="19 de maio | 12:03"/>
    <s v="Mercado Envios"/>
    <s v="QC486417446BR"/>
    <s v="https://www2.correios.com.br/sistemas/rastreamento/resultado.cfm"/>
    <s v=" "/>
    <s v=" "/>
    <s v=" "/>
    <s v=" "/>
    <s v=" "/>
    <s v=" "/>
    <s v="Sim"/>
    <s v=""/>
    <s v="Não"/>
  </r>
  <r>
    <s v="2000005590137066"/>
    <d v="2023-05-05T00:00:00"/>
    <s v="Cancelada pelo comprador"/>
    <s v="Cancelou e especificou outro problema."/>
    <s v="Não"/>
    <n v="0"/>
    <n v="75.900000000000006"/>
    <n v="10.08"/>
    <n v="-18.399999999999999"/>
    <n v="-10.08"/>
    <n v="-57.5"/>
    <n v="0"/>
    <s v=" "/>
    <x v="25"/>
    <s v="MLB1865073108"/>
    <s v="2 Kits De Rolamento Roda Traseira Gol G1 G2 G3 G4 G5 Novo"/>
    <s v=" "/>
    <n v="75.900000000000006"/>
    <s v="Premium"/>
    <s v="Cancelada"/>
    <s v=" "/>
    <s v=" "/>
    <s v=" "/>
    <s v=" "/>
    <s v="Adriano Rocha"/>
    <s v="38109938833"/>
    <s v=" "/>
    <s v="Iporanga"/>
    <s v="São Paulo"/>
    <s v="18330000"/>
    <s v="Brasil"/>
    <s v="Mercado Envios Full"/>
    <s v=" "/>
    <s v=" "/>
    <s v="Mercado Envios"/>
    <s v="MEL42245895054LMFFF01"/>
    <s v=" "/>
    <s v=" "/>
    <s v=" "/>
    <s v=" "/>
    <s v=" "/>
    <s v=" "/>
    <s v=" "/>
    <s v="Não"/>
    <s v=""/>
    <s v="Não"/>
  </r>
  <r>
    <s v="2000005589932806"/>
    <d v="2023-05-05T00:00:00"/>
    <s v="Devolução finalizada com reembolso para o comprador"/>
    <s v="O produto devolvido chegou em segunda-feira, 15 de maio."/>
    <s v="Não"/>
    <n v="0"/>
    <n v="76.14"/>
    <n v="17.899999999999999"/>
    <n v="-14.64"/>
    <n v="-17.899999999999999"/>
    <n v="-61.5"/>
    <n v="0"/>
    <s v="Sim"/>
    <x v="33"/>
    <s v="MLB2063490455"/>
    <s v="Kit Bieleta Haste Trambulador Peugeot 206 207 1.4 8v 1.6 16v"/>
    <s v=" "/>
    <n v="76.14"/>
    <s v="Clássico"/>
    <s v="Autorizado"/>
    <s v="Israel Oliveira"/>
    <s v="CPF 30314904875"/>
    <s v="Rua Aimorés 194 - Casa, Betim - CEP: 32623050, Minas Gerais"/>
    <s v=" "/>
    <s v="Israel Oliveira"/>
    <s v="3031490487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9 de maio | 16:42"/>
    <s v="15 de maio | 14:50"/>
    <s v="Mercado Envios"/>
    <s v="QC509178755BR"/>
    <s v="https://www2.correios.com.br/sistemas/rastreamento/resultado.cfm"/>
    <s v=" "/>
    <s v=" "/>
    <s v=" "/>
    <s v=" "/>
    <s v=" "/>
    <s v=" "/>
    <s v="Sim"/>
    <s v=""/>
    <s v="Não"/>
  </r>
  <r>
    <s v="2000005589956102"/>
    <d v="2023-05-05T00:00:00"/>
    <s v="Cancelada pelo comprador"/>
    <s v="Cancelou porque a data de entrega mudou."/>
    <s v="Não"/>
    <n v="0"/>
    <n v="73.09"/>
    <n v="10.07"/>
    <n v="-17.93"/>
    <n v="-10.07"/>
    <n v="-55.16"/>
    <n v="0"/>
    <s v="Sim"/>
    <x v="59"/>
    <s v="MLB2068465616"/>
    <s v="Kit Reparo Alavanca Câmbio Trambulador Celta 2005 Até 2014"/>
    <s v=" "/>
    <n v="73.09"/>
    <s v="Premium"/>
    <s v="Autorizado"/>
    <s v=" "/>
    <s v=" "/>
    <s v=" "/>
    <s v=" "/>
    <s v="markis silveira"/>
    <s v="07147596943"/>
    <s v=" "/>
    <s v="Otacílio Costa"/>
    <s v="Santa Catarina"/>
    <s v="88540000"/>
    <s v="Brasil"/>
    <s v="Mercado Envios Full"/>
    <s v=" "/>
    <s v=" "/>
    <s v="Mercado Envios"/>
    <s v="MEL42245776933LMFFF01"/>
    <s v=" "/>
    <s v=" "/>
    <s v=" "/>
    <s v=" "/>
    <s v=" "/>
    <s v=" "/>
    <s v=" "/>
    <s v="Não"/>
    <s v=""/>
    <s v="Não"/>
  </r>
  <r>
    <s v="2000005589206028"/>
    <d v="2023-05-05T00:00:00"/>
    <s v="Devolução finalizada com reembolso para o comprador"/>
    <s v="O produto devolvido chegou em quarta-feira, 24 de maio."/>
    <s v="Não"/>
    <n v="0"/>
    <n v="111.8"/>
    <n v="24.56"/>
    <n v="-30"/>
    <n v="-24.56"/>
    <n v="-81.8"/>
    <n v="0"/>
    <s v=" "/>
    <x v="53"/>
    <s v="MLB2223596476"/>
    <s v="Pino Guia  Pinça De Freio Spin 2013 A 2019"/>
    <s v=" "/>
    <n v="55.9"/>
    <s v="Premium"/>
    <s v="Não emitida"/>
    <s v="sabrina Flores Pinto Sabrina"/>
    <s v="CPF 07096602518"/>
    <s v="Rua pompilho santana 348 - casa, Irará - CEP: 44255000, Bahia"/>
    <s v=" "/>
    <s v="sabrina Flores Pinto Sabrina"/>
    <s v="0709660251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7 de maio | 09:05"/>
    <s v="24 de maio | 10:25"/>
    <s v="Mercado Envios"/>
    <s v="QC624057451BR"/>
    <s v="https://www2.correios.com.br/sistemas/rastreamento/resultado.cfm"/>
    <s v=" "/>
    <s v=" "/>
    <s v=" "/>
    <s v=" "/>
    <s v=" "/>
    <s v=" "/>
    <s v="Sim"/>
    <s v=""/>
    <s v="Não"/>
  </r>
  <r>
    <s v="2000005588913078"/>
    <d v="2023-05-05T00:00:00"/>
    <s v="Reclamação encerrada com reembolso para o comprador"/>
    <s v="Como você reembolsou o dinheiro, não será possível abrir uma reclamação por esta venda."/>
    <s v="Não"/>
    <n v="0"/>
    <n v="89.9"/>
    <s v=""/>
    <n v="-15.28"/>
    <n v="-26.45"/>
    <n v="-48.17"/>
    <n v="0"/>
    <s v=" "/>
    <x v="0"/>
    <s v="MLB3067734040"/>
    <s v="Bandeja Com Pivô Esquerda Sandero 2006 Em Diante"/>
    <s v=" "/>
    <n v="89.9"/>
    <s v="Premium"/>
    <s v="Não emitida"/>
    <s v="cleyton mec"/>
    <s v="CPF 10626974720"/>
    <s v="Estrada Do Guerengue 543 - Casa 31, Rio de Janeiro - CEP: 22713001, Rio de Janeiro"/>
    <s v=" "/>
    <s v="cleyton mec"/>
    <s v="10626974720"/>
    <s v=" "/>
    <s v="Rio de Janeiro"/>
    <s v="Rio de Janeiro"/>
    <s v="22713003"/>
    <s v="Brasil"/>
    <s v="Correios e pontos de envio"/>
    <s v=" "/>
    <s v=" "/>
    <s v=" "/>
    <s v=" "/>
    <s v=" "/>
    <s v=" "/>
    <s v=" "/>
    <s v=" "/>
    <s v=" "/>
    <s v=" "/>
    <s v=" "/>
    <s v="Não"/>
    <n v="1"/>
    <s v="Não"/>
  </r>
  <r>
    <s v="2000004420412181"/>
    <d v="2023-05-05T00:00:00"/>
    <s v="Devolução finalizada com reembolso para o comprador"/>
    <s v="O produto devolvido chegou em segunda-feira, 15 de maio."/>
    <s v="Sim"/>
    <n v="0"/>
    <n v="65.03"/>
    <n v="9.8699999999999992"/>
    <n v="-13.3"/>
    <n v="-9.8699999999999992"/>
    <n v="-51.73"/>
    <n v="0"/>
    <s v=" "/>
    <x v="99"/>
    <s v="MLB3127560581"/>
    <s v="Pivô Bandeja Ambos Lados Corsa Frente Montana 2004 A 2010"/>
    <s v=" "/>
    <n v="65.03"/>
    <s v="Clássico"/>
    <s v="Não emitida"/>
    <s v="Dayvisson Silva Da Cruz"/>
    <s v="CPF 42554133808"/>
    <s v="Rua João de Paula 206 - casa 4, Potim - CEP: 12525000, São Paulo"/>
    <s v=" "/>
    <s v="Dayvisson Silva Da Cruz"/>
    <s v="4255413380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9 de maio | 12:19"/>
    <s v="15 de maio | 09:36"/>
    <s v="Mercado Envios"/>
    <s v="QC515350616BR"/>
    <s v="https://www2.correios.com.br/sistemas/rastreamento/resultado.cfm"/>
    <s v=" "/>
    <s v=" "/>
    <s v=" "/>
    <s v=" "/>
    <s v=" "/>
    <s v=" "/>
    <s v="Sim"/>
    <s v=""/>
    <s v="Não"/>
  </r>
  <r>
    <s v="2000005588087096"/>
    <d v="2023-05-05T00:00:00"/>
    <s v="Cancelada pelo comprador"/>
    <s v="Cancelou e especificou outro problema."/>
    <s v="Não"/>
    <n v="0"/>
    <n v="97.12"/>
    <n v="28.58"/>
    <n v="-16.510000000000002"/>
    <n v="-55.03"/>
    <n v="-54.16"/>
    <n v="0"/>
    <s v=" "/>
    <x v="100"/>
    <s v="MLB3084387172"/>
    <s v="Morceguinho Dianteira Direita Montana 2011 A 2016"/>
    <s v=" "/>
    <n v="97.12"/>
    <s v="Premium"/>
    <s v="Não emitida"/>
    <s v="José Marcelino Coelho Régis"/>
    <s v="CPF 18046673587"/>
    <s v="Rua Dr Seabra 17 - Casa, Remanso - CEP: 47200000, Bahia"/>
    <s v=" "/>
    <s v="José Marcelino Coelho Régis"/>
    <s v="18046673587"/>
    <s v=" "/>
    <s v="Remanso"/>
    <s v="Bahia"/>
    <s v="4720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586904194"/>
    <d v="2023-05-04T00:00:00"/>
    <s v="Você cancelou a venda"/>
    <s v="Cancelada porque não há estoque disponível."/>
    <s v="Não"/>
    <n v="0"/>
    <n v="127.15"/>
    <s v=""/>
    <n v="-15.26"/>
    <n v="-26.45"/>
    <n v="-85.44"/>
    <n v="0"/>
    <s v=" "/>
    <x v="19"/>
    <s v="MLB2954916266"/>
    <s v="Par Bracinho Oscilante Com Pivô E Buchas Fiat 147 Todos"/>
    <s v=" "/>
    <n v="127.15"/>
    <s v="Clássico"/>
    <s v="Não emitida"/>
    <s v="Max Marques"/>
    <s v="CPF 06834586636"/>
    <s v="Rua Maria braga 56, Itabirito - CEP: 35450000, Minas Gerais"/>
    <s v=" "/>
    <s v="Max Marques"/>
    <s v="06834586636"/>
    <s v=" "/>
    <s v="Itabirito"/>
    <s v="Minas Gerais"/>
    <s v="35453002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5586519650"/>
    <d v="2023-05-04T00:00:00"/>
    <s v="Cancelada pelo comprador"/>
    <s v="Cancelou porque se arrependeu da compra."/>
    <s v="Não"/>
    <n v="0"/>
    <n v="206.71"/>
    <s v=""/>
    <n v="-35.14"/>
    <n v="-26.45"/>
    <n v="-145.12"/>
    <n v="0"/>
    <s v=" "/>
    <x v="101"/>
    <s v="MLB3130048016"/>
    <s v="Bandeja Dianteira Esquerda Com Pivô Duster 2011 A 2013"/>
    <s v=" "/>
    <n v="206.71"/>
    <s v="Premium"/>
    <s v="Não emitida"/>
    <s v="Robert Patino rojas"/>
    <s v="CPF 23467520880"/>
    <s v="fragata 56 - Ap 16 bloco A, Ubatuba - CEP: 11680000, São Paulo"/>
    <s v=" "/>
    <s v="Robert Patino rojas"/>
    <s v="23467520880"/>
    <s v=" "/>
    <s v="Ubatuba"/>
    <s v="São Paulo"/>
    <s v="11687556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586182990"/>
    <d v="2023-05-04T00:00:00"/>
    <s v="Devolução finalizada com reembolso para o comprador"/>
    <s v="O produto devolvido chegou em segunda-feira, 15 de maio."/>
    <s v="Não"/>
    <n v="0"/>
    <n v="75.290000000000006"/>
    <n v="9.9"/>
    <n v="-18.3"/>
    <n v="-9.9"/>
    <n v="-56.99"/>
    <n v="0"/>
    <s v=" "/>
    <x v="85"/>
    <s v="MLB2111127107"/>
    <s v="Par De Kit Pino Guia Bucha Pinça Freio Vw Polo Gol Fox Polo"/>
    <s v=" "/>
    <n v="75.290000000000006"/>
    <s v="Premium"/>
    <s v="Autorizado"/>
    <s v="Jose Santos"/>
    <s v="CPF 08663228686"/>
    <s v="Andreia Guimarães Cavalcanti 193 - a, Barrinha - CEP: 14860000, São Paulo"/>
    <s v=" "/>
    <s v="Jose Santos"/>
    <s v="0866322868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2 de maio | 22:48"/>
    <s v="15 de maio | 11:40"/>
    <s v="Mercado Envios"/>
    <s v="MEL42266090787LMXDR01"/>
    <s v=" "/>
    <s v=" "/>
    <s v=" "/>
    <s v=" "/>
    <s v=" "/>
    <s v=" "/>
    <s v=" "/>
    <s v="Sim"/>
    <s v=""/>
    <s v="Não"/>
  </r>
  <r>
    <s v="2000005585224106"/>
    <d v="2023-05-04T00:00:00"/>
    <s v="Cancelada pelo comprador"/>
    <s v="Cancelou porque não podia esperar o produto."/>
    <s v="Não"/>
    <n v="0"/>
    <n v="279.89999999999998"/>
    <s v=""/>
    <n v="-47.58"/>
    <n v="-20.45"/>
    <n v="-211.87"/>
    <n v="0"/>
    <s v=" "/>
    <x v="102"/>
    <s v="MLB2715304471"/>
    <s v="Cabo De Marcha Gm Astra Zafira 2008"/>
    <s v=" "/>
    <n v="279.89999999999998"/>
    <s v="Premium"/>
    <s v="Cancelada"/>
    <s v=" "/>
    <s v=" "/>
    <s v=" "/>
    <s v=" "/>
    <s v="thais vieira"/>
    <s v="40877228809"/>
    <s v=" "/>
    <s v="Marília"/>
    <s v="São Paulo"/>
    <s v="17522520"/>
    <s v="Brasil"/>
    <s v="Mercado Envios Full"/>
    <s v=" "/>
    <s v=" "/>
    <s v="Mercado Envios"/>
    <s v="MEL42243776821LMFFF01"/>
    <s v=" "/>
    <s v=" "/>
    <s v=" "/>
    <s v=" "/>
    <s v=" "/>
    <s v=" "/>
    <s v=" "/>
    <s v="Não"/>
    <s v=""/>
    <s v="Não"/>
  </r>
  <r>
    <s v="2000005584578754"/>
    <d v="2023-05-04T00:00:00"/>
    <s v="Devolução finalizada com reembolso para o comprador"/>
    <s v="O produto devolvido chegou em quarta-feira, 10 de maio."/>
    <s v="Não"/>
    <n v="0"/>
    <n v="46.19"/>
    <n v="18.600000000000001"/>
    <n v="-13.35"/>
    <n v="-18.600000000000001"/>
    <n v="-32.840000000000003"/>
    <n v="0"/>
    <s v="Sim"/>
    <x v="103"/>
    <s v="MLB2202273682"/>
    <s v="Terminal Cabo De Engate Golf 1998 A 2002 Cód 1j0711761a"/>
    <s v=" "/>
    <n v="46.19"/>
    <s v="Premium"/>
    <s v="Autorizado"/>
    <s v="Wesley Silva ípda"/>
    <s v="CPF 45556381828"/>
    <s v="Rua Do Rosario Centro 7 - casa, Charqueada - CEP: 13515088, São Paulo"/>
    <s v=" "/>
    <s v="Wesley Silva ípda"/>
    <s v="4555638182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9 de maio | 20:43"/>
    <s v="10 de maio | 14:57"/>
    <s v="Mercado Envios"/>
    <s v="MEL42247202457LMXDR01"/>
    <s v=" "/>
    <s v=" "/>
    <s v=" "/>
    <s v=" "/>
    <s v=" "/>
    <s v=" "/>
    <s v=" "/>
    <s v="Sim"/>
    <s v=""/>
    <s v="Não"/>
  </r>
  <r>
    <s v="2000004418338459"/>
    <d v="2023-05-04T00:00:00"/>
    <s v="Devolução finalizada com reembolso para o comprador"/>
    <s v="O produto devolvido chegou em sexta-feira, 19 de maio."/>
    <s v="Sim"/>
    <n v="0"/>
    <n v="79.86"/>
    <s v=""/>
    <n v="-9.58"/>
    <n v="-20.45"/>
    <n v="-49.83"/>
    <n v="0"/>
    <s v=" "/>
    <x v="104"/>
    <s v="MLB3125231478"/>
    <s v="Par Pivô Inferior Da Bandeja Scenic 1998 A 2010"/>
    <s v=" "/>
    <n v="79.86"/>
    <s v="Clássico"/>
    <s v="Não emitida"/>
    <s v="Amanda Dias"/>
    <s v="CPF 13873569680"/>
    <s v="Padre Carlos De Toledo 61 - Fundos, Lambari - CEP: 37480000, Minas Gerais"/>
    <s v=" "/>
    <s v="Amanda Dias"/>
    <s v="1387356968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5 de maio | 13:46"/>
    <s v="19 de maio | 15:01"/>
    <s v="Mercado Envios"/>
    <s v="QC701110077BR"/>
    <s v="https://www2.correios.com.br/sistemas/rastreamento/resultado.cfm"/>
    <s v=" "/>
    <s v=" "/>
    <s v=" "/>
    <s v=" "/>
    <s v=" "/>
    <s v=" "/>
    <s v="Sim"/>
    <s v=""/>
    <s v="Não"/>
  </r>
  <r>
    <s v="2000004416973689"/>
    <d v="2023-05-03T00:00:00"/>
    <s v="Devolução finalizada com reembolso para o comprador"/>
    <s v="O produto devolvido chegou em segunda-feira, 15 de maio."/>
    <s v="Sim"/>
    <n v="0"/>
    <n v="237.9"/>
    <s v=""/>
    <n v="-40.44"/>
    <n v="-20.45"/>
    <n v="-177.01"/>
    <n v="0"/>
    <s v="Sim"/>
    <x v="61"/>
    <s v="MLB2021535205"/>
    <s v="Cabo De Marcha Astra 2001/2005 Original 93306003"/>
    <s v=" "/>
    <n v="237.9"/>
    <s v="Premium"/>
    <s v="Autorizado"/>
    <s v="Rodrigo de Lima Flores"/>
    <s v="CPF 14608454714"/>
    <s v="Rua Deputado Romeu Natal 191 - Casa 1, Paracambi - CEP: 26600000, Rio de Janeiro"/>
    <s v=" "/>
    <s v="Rodrigo de Lima Flores"/>
    <s v="1460845471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8 de maio | 14:03"/>
    <s v="15 de maio | 09:36"/>
    <s v="Mercado Envios"/>
    <s v="QC631758928BR"/>
    <s v="https://www2.correios.com.br/sistemas/rastreamento/resultado.cfm"/>
    <s v=" "/>
    <s v=" "/>
    <s v=" "/>
    <s v=" "/>
    <s v=" "/>
    <s v=" "/>
    <s v="Sim"/>
    <s v=""/>
    <s v="Não"/>
  </r>
  <r>
    <s v="2000004416675441"/>
    <d v="2023-05-03T00:00:00"/>
    <s v="Devolução finalizada com reembolso para o comprador"/>
    <s v="O produto devolvido chegou em sexta-feira, 19 de maio."/>
    <s v="Sim"/>
    <n v="0"/>
    <n v="79"/>
    <s v=""/>
    <n v="-13.43"/>
    <n v="-20.45"/>
    <n v="-45.12"/>
    <n v="0"/>
    <s v=" "/>
    <x v="68"/>
    <s v="MLB2819223957"/>
    <s v="Cabo De Embreagem Gol Mi G2 1997 Em Diante"/>
    <s v=" "/>
    <n v="79"/>
    <s v="Premium"/>
    <s v="Não emitida"/>
    <s v="Alex santos nascimento"/>
    <s v="CPF 03426086573"/>
    <s v="Augusto Ribeiro Pacheco 596 - Casa 6, Praia Grande - CEP: 11721110, São Paulo"/>
    <s v=" "/>
    <s v="Alex santos nascimento"/>
    <s v="0342608657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8 de maio | 14:27"/>
    <s v="19 de maio | 15:01"/>
    <s v="Mercado Envios"/>
    <s v="OV485738753BR"/>
    <s v="https://www2.correios.com.br/sistemas/rastreamento/resultado.cfm"/>
    <s v=" "/>
    <s v=" "/>
    <s v=" "/>
    <s v=" "/>
    <s v=" "/>
    <s v=" "/>
    <s v="Sim"/>
    <s v=""/>
    <s v="Não"/>
  </r>
  <r>
    <s v="2000005580116854"/>
    <d v="2023-05-03T00:00:00"/>
    <s v="Devolução finalizada com reembolso para o comprador"/>
    <s v="O produto devolvido chegou em quarta-feira, 10 de maio."/>
    <s v="Não"/>
    <n v="0"/>
    <n v="157.9"/>
    <s v=""/>
    <n v="-26.84"/>
    <n v="-20.45"/>
    <n v="-110.61"/>
    <n v="0"/>
    <s v="Sim"/>
    <x v="13"/>
    <s v="MLB1853236145"/>
    <s v="Kit Rolamento Eixo Traseiro Peugeot 206/207 C/barra 50mm"/>
    <s v=" "/>
    <n v="157.9"/>
    <s v="Premium"/>
    <s v="Autorizado"/>
    <s v="Paulo Lucas da Rosa Rotilli"/>
    <s v="CPF 09264065903"/>
    <s v="Rua Antônio José Jorge filho 40, Camboriú - CEP: 88341074, Santa Catarina"/>
    <s v=" "/>
    <s v="Paulo Lucas da Rosa Rotilli"/>
    <s v="0926406590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9 de maio | 05:22"/>
    <s v="10 de maio | 14:04"/>
    <s v="Mercado Envios"/>
    <s v="MEL42248282041LMXDR01"/>
    <s v=" "/>
    <s v=" "/>
    <s v=" "/>
    <s v=" "/>
    <s v=" "/>
    <s v=" "/>
    <s v=" "/>
    <s v="Sim"/>
    <s v=""/>
    <s v="Não"/>
  </r>
  <r>
    <s v="2000005578464148"/>
    <d v="2023-05-03T00:00:00"/>
    <s v="Devolução finalizada com reembolso para o comprador"/>
    <s v="O produto devolvido chegou em segunda-feira, 22 de maio."/>
    <s v="Não"/>
    <n v="0"/>
    <n v="63.35"/>
    <n v="12.8"/>
    <n v="-16.27"/>
    <n v="-12.8"/>
    <n v="-47.08"/>
    <n v="0"/>
    <s v="Sim"/>
    <x v="105"/>
    <s v="MLB2063671442"/>
    <s v="2 Haste Bieleta Câmbio Peugeot 206 207  1.4 1.6 16cm Curta"/>
    <s v=" "/>
    <n v="63.35"/>
    <s v="Premium"/>
    <s v="Autorizado"/>
    <s v="António da Cruz Ozorio Ozorio"/>
    <s v="CPF 81704895715"/>
    <s v="Primeiro de Março 36 -  Igreja , Rio de Janeiro - CEP: 20010000, Rio de Janeiro"/>
    <s v=" "/>
    <s v="António da Cruz Ozorio Ozorio"/>
    <s v="8170489571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0 de maio | 02:13"/>
    <s v="22 de maio | 12:03"/>
    <s v="Mercado Envios"/>
    <s v="MEL42276259320LMXDR01"/>
    <s v=" "/>
    <s v=" "/>
    <s v=" "/>
    <s v=" "/>
    <s v=" "/>
    <s v=" "/>
    <s v=" "/>
    <s v="Não"/>
    <n v="1"/>
    <s v="Não"/>
  </r>
  <r>
    <s v="2000005578116152"/>
    <d v="2023-05-03T00:00:00"/>
    <s v="Devolução finalizada com reembolso para o comprador"/>
    <s v="O produto devolvido chegou em sábado, 20 de maio."/>
    <s v="Não"/>
    <n v="0"/>
    <n v="229.79"/>
    <s v=""/>
    <n v="-39.06"/>
    <n v="-20.45"/>
    <n v="-170.28"/>
    <n v="0"/>
    <s v=" "/>
    <x v="63"/>
    <s v="MLB2609844613"/>
    <s v="Kit Rolamento Eixo Traseiro C/ Bucha Peugeot 206/207 50mm"/>
    <s v=" "/>
    <n v="229.79"/>
    <s v="Premium"/>
    <s v="Autorizado"/>
    <s v="renaldo santos"/>
    <s v="CPF 08341423847"/>
    <s v="rua miguel ferreira de melo 263 - jd santo andre, São Paulo - CEP: 08390000, São Paulo"/>
    <s v=" "/>
    <s v="renaldo santos"/>
    <s v="0834142384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0 de maio | 02:55"/>
    <s v="20 de maio | 09:58"/>
    <s v="Mercado Envios"/>
    <s v="MEL42279388598LMXDR01"/>
    <s v=" "/>
    <s v=" "/>
    <s v=" "/>
    <s v=" "/>
    <s v=" "/>
    <s v=" "/>
    <s v=" "/>
    <s v="Não"/>
    <n v="1"/>
    <s v="Não"/>
  </r>
  <r>
    <s v="2000005578113144"/>
    <d v="2023-05-03T00:00:00"/>
    <s v="Devolução finalizada com reembolso para o comprador"/>
    <s v="O produto devolvido chegou em segunda-feira, 15 de maio."/>
    <s v="Não"/>
    <n v="0"/>
    <n v="157.9"/>
    <s v=""/>
    <n v="-26.84"/>
    <n v="-20.45"/>
    <n v="-110.61"/>
    <n v="0"/>
    <s v="Sim"/>
    <x v="13"/>
    <s v="MLB1853236145"/>
    <s v="Kit Rolamento Eixo Traseiro Peugeot 206/207 C/barra 50mm"/>
    <s v=" "/>
    <n v="157.9"/>
    <s v="Premium"/>
    <s v="Autorizado"/>
    <s v="igreja ministerio apostolico a tenda dos milagres"/>
    <s v="CPF 11290555826"/>
    <s v="Avenida Augusto Mainard 54 - casa de esquina azul, Propriá - CEP: 49900000, Sergipe"/>
    <s v=" "/>
    <s v="igreja ministerio apostolico a tenda dos milagres"/>
    <s v="1129055582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8 de maio | 10:52"/>
    <s v="15 de maio | 09:36"/>
    <s v="Mercado Envios"/>
    <s v="QC690919419BR"/>
    <s v="https://www2.correios.com.br/sistemas/rastreamento/resultado.cfm"/>
    <s v=" "/>
    <s v=" "/>
    <s v=" "/>
    <s v=" "/>
    <s v=" "/>
    <s v=" "/>
    <s v="Sim"/>
    <s v=""/>
    <s v="Não"/>
  </r>
  <r>
    <s v="2000005576544674"/>
    <d v="2023-05-03T00:00:00"/>
    <s v="Devolução finalizada com reembolso para o comprador"/>
    <s v="O produto devolvido chegou em segunda-feira, 15 de maio."/>
    <s v="Não"/>
    <n v="0"/>
    <n v="119.94"/>
    <n v="10.9"/>
    <n v="-56.9"/>
    <n v="-10.9"/>
    <n v="-63.04"/>
    <n v="0"/>
    <s v="Sim"/>
    <x v="106"/>
    <s v="MLB2954536782"/>
    <s v="Bracinho Oscilante Com Pivô E Buchas Fiat 147 Todos"/>
    <s v=" "/>
    <n v="59.97"/>
    <s v="Clássico"/>
    <s v="Não emitida"/>
    <s v="Genilson Ramos"/>
    <s v="CPF 11833896807"/>
    <s v="Av Gumercindo velludo 258 - casa, Barrinha - CEP: 14860000, São Paulo"/>
    <s v=" "/>
    <s v="Genilson Ramos"/>
    <s v="1183389680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5 de maio | 13:39"/>
    <s v="15 de maio | 09:36"/>
    <s v="Mercado Envios"/>
    <s v="QC621336298BR"/>
    <s v="https://www2.correios.com.br/sistemas/rastreamento/resultado.cfm"/>
    <s v=" "/>
    <s v=" "/>
    <s v=" "/>
    <s v=" "/>
    <s v=" "/>
    <s v=" "/>
    <s v="Sim"/>
    <s v=""/>
    <s v="Não"/>
  </r>
  <r>
    <s v="2000005575239984"/>
    <d v="2023-05-03T00:00:00"/>
    <s v="Você cancelou a venda"/>
    <s v="Cancelada porque não há estoque disponível."/>
    <s v="Não"/>
    <n v="0"/>
    <n v="275.79000000000002"/>
    <n v="34.89"/>
    <n v="-46.88"/>
    <n v="-73.84"/>
    <n v="-189.96"/>
    <n v="0"/>
    <s v=" "/>
    <x v="107"/>
    <s v="MLB2918813296"/>
    <s v="Par Bandeja Com Pivô Palio Weekend Adventure 2005 A 2008"/>
    <s v=" "/>
    <n v="275.79000000000002"/>
    <s v="Premium"/>
    <s v="Não emitida"/>
    <s v="Reginaldo Henrique Silva  Henrique "/>
    <s v="CPF 70280049102"/>
    <s v="Rua Pouso Alegre SN - Qd G Lt 6a     Flamboyant. Abaixo Do Colégio Joao Policarpo, Barro Alto - CEP: 76390000, Goiás"/>
    <s v=" "/>
    <s v="Reginaldo Henrique Silva  Henrique "/>
    <s v="70280049102"/>
    <s v=" "/>
    <s v="Barro Alto"/>
    <s v="Goiás"/>
    <s v="76390000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5575212954"/>
    <d v="2023-05-03T00:00:00"/>
    <s v="Devolução finalizada com reembolso para o comprador"/>
    <s v="O produto devolvido chegou em segunda-feira, 15 de maio."/>
    <s v="Não"/>
    <n v="0"/>
    <n v="217.9"/>
    <s v=""/>
    <n v="-37.04"/>
    <n v="-20.45"/>
    <n v="-160.41"/>
    <n v="0"/>
    <s v="Sim"/>
    <x v="47"/>
    <s v="MLB1781827882"/>
    <s v="Cabo De Engate E Seleção Corsa Classic 2005/2014"/>
    <s v=" "/>
    <n v="217.9"/>
    <s v="Premium"/>
    <s v="Autorizado"/>
    <s v="Jamir De Oliveira"/>
    <s v="CPF 22424586802"/>
    <s v="rua Jair carniato 17 - escritorio, Taguaí - CEP: 18890000, São Paulo"/>
    <s v=" "/>
    <s v="Jamir De Oliveira"/>
    <s v="2242458680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9 de maio | 13:06"/>
    <s v="15 de maio | 09:36"/>
    <s v="Mercado Envios"/>
    <s v="QC586799748BR"/>
    <s v="https://www2.correios.com.br/sistemas/rastreamento/resultado.cfm"/>
    <s v=" "/>
    <s v=" "/>
    <s v=" "/>
    <s v=" "/>
    <s v=" "/>
    <s v=" "/>
    <s v="Sim"/>
    <s v=""/>
    <s v="Não"/>
  </r>
  <r>
    <s v="2000005574605222"/>
    <d v="2023-05-03T00:00:00"/>
    <s v="Cancelada pelo comprador"/>
    <s v="Cancelou porque não podia esperar o produto."/>
    <s v="Não"/>
    <n v="0"/>
    <n v="35.9"/>
    <n v="13.5"/>
    <n v="-11.6"/>
    <n v="-13.5"/>
    <n v="-24.3"/>
    <n v="0"/>
    <s v="Sim"/>
    <x v="24"/>
    <s v="MLB1848059503"/>
    <s v="Kit Rolamento Roda Traseira Gol G1 G2 G3 G4 G5 Novo"/>
    <s v=" "/>
    <n v="35.9"/>
    <s v="Premium"/>
    <s v="Não emitida"/>
    <s v=" "/>
    <s v=" "/>
    <s v=" "/>
    <s v=" "/>
    <s v="Jose da Silva"/>
    <s v="00352211512"/>
    <s v=" "/>
    <s v="Jaguarari"/>
    <s v="Bahia"/>
    <s v="48960000"/>
    <s v="Brasil"/>
    <s v="Mercado Envios Full"/>
    <s v=" "/>
    <s v=" "/>
    <s v=" "/>
    <s v=" "/>
    <s v=" "/>
    <s v=" "/>
    <s v=" "/>
    <s v=" "/>
    <s v=" "/>
    <s v=" "/>
    <s v=" "/>
    <s v="Não"/>
    <s v=""/>
    <s v="Não"/>
  </r>
  <r>
    <s v="2000005572423464"/>
    <d v="2023-05-02T00:00:00"/>
    <s v="Devolução finalizada com reembolso para o comprador"/>
    <s v="O produto devolvido chegou em quinta-feira, 1 de junho."/>
    <s v="Não"/>
    <n v="0"/>
    <n v="237.9"/>
    <n v="15.82"/>
    <n v="-40.44"/>
    <n v="-36.270000000000003"/>
    <n v="-177.01"/>
    <n v="0"/>
    <s v=" "/>
    <x v="61"/>
    <s v="MLB2021535205"/>
    <s v="Cabo De Marcha Astra 2001/2005 Original 93306003"/>
    <s v=" "/>
    <n v="237.9"/>
    <s v="Premium"/>
    <s v="Autorizado"/>
    <s v="Rogerio Carvalho da Silva Santana"/>
    <s v="CPF 85300055891"/>
    <s v="Rua São Sebastião SN - CP. 003, Santa Luzia - CEP: 65390000, Maranhão"/>
    <s v=" "/>
    <s v="Rogerio Carvalho da Silva Santana"/>
    <s v="8530005589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2 de maio | 14:38"/>
    <s v="1 de junho | 09:03"/>
    <s v="Mercado Envios"/>
    <s v="QC295613001BR"/>
    <s v="https://www2.correios.com.br/sistemas/rastreamento/resultado.cfm"/>
    <s v=" "/>
    <s v=" "/>
    <s v=" "/>
    <s v=" "/>
    <s v=" "/>
    <s v=" "/>
    <s v="Sim"/>
    <s v=""/>
    <s v="Não"/>
  </r>
  <r>
    <s v="2000005572010326"/>
    <d v="2023-05-02T00:00:00"/>
    <s v="Devolução finalizada com reembolso para o comprador"/>
    <s v="O produto devolvido chegou em segunda-feira, 15 de maio."/>
    <s v="Não"/>
    <n v="0"/>
    <n v="159.99"/>
    <s v=""/>
    <n v="-27.2"/>
    <n v="-18.45"/>
    <n v="-114.34"/>
    <n v="0"/>
    <s v="Sim"/>
    <x v="38"/>
    <s v="MLB1804965496"/>
    <s v="2 Kit's Rolamento Eixo Traseiro Peugeot206/207 C/barra 47mm"/>
    <s v=" "/>
    <n v="159.99"/>
    <s v="Premium"/>
    <s v="Autorizado"/>
    <s v="FABIO FERRARO"/>
    <s v="CPF 10453471757"/>
    <s v="ESTRADA UNIÃO E INDUSTRIA 10765 - CONCESSIONÁRIA JEEP, Petrópolis - CEP: 25730740, Rio de Janeiro"/>
    <s v=" "/>
    <s v="FABIO FERRARO"/>
    <s v="1045347175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3 de maio | 00:51"/>
    <s v="15 de maio | 14:12"/>
    <s v="Mercado Envios"/>
    <s v="MEL42256175226LMXDR01"/>
    <s v=" "/>
    <s v=" "/>
    <s v=" "/>
    <s v=" "/>
    <s v=" "/>
    <s v=" "/>
    <s v=" "/>
    <s v="Sim"/>
    <s v=""/>
    <s v="Não"/>
  </r>
  <r>
    <s v="2000004412590863"/>
    <d v="2023-05-02T00:00:00"/>
    <s v="Mediação finalizada com reembolso para o comprador"/>
    <s v="Como você reembolsou o dinheiro, não será possível abrir uma reclamação por esta venda."/>
    <s v="Sim"/>
    <n v="0"/>
    <n v="591.38"/>
    <s v=""/>
    <n v="-100.54"/>
    <n v="-52.9"/>
    <n v="-437.94"/>
    <n v="0"/>
    <s v=" "/>
    <x v="108"/>
    <s v="MLB3058911051"/>
    <s v="Par Bandeja Inferior Com Pivô Kwid 2017 Em Diante"/>
    <s v=" "/>
    <n v="295.69"/>
    <s v="Premium"/>
    <s v="Autorizado"/>
    <s v=" "/>
    <s v=" "/>
    <s v=" "/>
    <s v=" "/>
    <s v="Osmar Conceição Moraes"/>
    <s v="93295359253"/>
    <s v=" "/>
    <s v="Rio Branco"/>
    <s v="Acre"/>
    <s v="69900670"/>
    <s v="Brasil"/>
    <s v="Mercado Envios Full"/>
    <s v="2 de maio | 21:23"/>
    <s v=" "/>
    <s v="Mercado Envios"/>
    <s v="MEL42237775575LMFFF01"/>
    <s v="https://myaccount.mercadolivre.com.br/shipments/42237775575/detail"/>
    <s v=" "/>
    <s v=" "/>
    <s v=" "/>
    <s v=" "/>
    <s v=" "/>
    <s v=" "/>
    <s v="Não"/>
    <n v="1"/>
    <s v="Não"/>
  </r>
  <r>
    <s v="2000005567925230"/>
    <d v="2023-05-02T00:00:00"/>
    <s v="Devolução finalizada com reembolso para o comprador"/>
    <s v="O produto devolvido chegou em quarta-feira, 24 de maio."/>
    <s v="Não"/>
    <n v="0"/>
    <n v="109.97"/>
    <s v=""/>
    <n v="-13.2"/>
    <n v="-18.45"/>
    <n v="-78.319999999999993"/>
    <n v="0"/>
    <s v=" "/>
    <x v="109"/>
    <s v="MLB3218278372"/>
    <s v="Par Kit Pino Guia Pinça Freio Pajero Tr4 2003 Em Diante"/>
    <s v=" "/>
    <n v="109.97"/>
    <s v="Clássico"/>
    <s v="Não emitida"/>
    <s v="Denison Cordeiro"/>
    <s v="CPF 05831335763"/>
    <s v="Rua Nilta Maria do Amaral 8 - casa, São João da Barra - CEP: 28200000, Rio de Janeiro"/>
    <s v=" "/>
    <s v="Denison Cordeiro"/>
    <s v="0583133576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9 de maio | 11:46"/>
    <s v="24 de maio | 10:25"/>
    <s v="Mercado Envios"/>
    <s v="QC589454074BR"/>
    <s v="https://www2.correios.com.br/sistemas/rastreamento/resultado.cfm"/>
    <s v=" "/>
    <s v=" "/>
    <s v=" "/>
    <s v=" "/>
    <s v=" "/>
    <s v=" "/>
    <s v="Sim"/>
    <s v=""/>
    <s v="Não"/>
  </r>
  <r>
    <s v="2000004411207485"/>
    <d v="2023-05-02T00:00:00"/>
    <s v="Devolução a caminho"/>
    <s v="Chegará entre 5 e 9 de junho. Se houver algum problema, você pode nos avisar quando receber."/>
    <s v="Sim"/>
    <n v="0"/>
    <n v="99.05"/>
    <s v=""/>
    <n v="-16.84"/>
    <n v="-21.45"/>
    <n v="-60.76"/>
    <n v="0"/>
    <s v=" "/>
    <x v="110"/>
    <s v="MLB3101714534"/>
    <s v="Par Pivô Da Bandeja Inferior Aircross 2011 A 2021"/>
    <s v=" "/>
    <n v="99.05"/>
    <s v="Premium"/>
    <s v="Não emitida"/>
    <s v="BRuno LIns"/>
    <s v="CPF 12687690708"/>
    <s v="estrada do capenha 1130 - bloco 2 ap 203, Rio de Janeiro - CEP: 22743040, Rio de Janeiro"/>
    <s v=" "/>
    <s v="BRuno LIns"/>
    <s v="12687690708"/>
    <s v="Rua Cecília Iter 177 / &quot;Referencia: Endereço Comercial. entregar antes das 18h Pode Entregar Para, Edi Ou Henrique 1195329-2034.&quot;"/>
    <s v="São Paulo"/>
    <s v="São Paulo"/>
    <s v="08240730"/>
    <s v="Brasil"/>
    <s v="Correios e pontos de envio"/>
    <s v="29 de maio | 14:06"/>
    <s v=" "/>
    <s v="Mercado Envios"/>
    <s v="QC567911529BR"/>
    <s v="https://www2.correios.com.br/sistemas/rastreamento/resultado.cfm"/>
    <s v=" "/>
    <s v=" "/>
    <s v=" "/>
    <s v=" "/>
    <s v=" "/>
    <s v=" "/>
    <s v="Sim"/>
    <s v=""/>
    <s v="Não"/>
  </r>
  <r>
    <s v="2000004410038725"/>
    <d v="2023-05-01T00:00:00"/>
    <s v="Devolução finalizada com reembolso para o comprador"/>
    <s v="O produto devolvido chegou em quinta-feira, 18 de maio."/>
    <s v="Sim"/>
    <n v="0"/>
    <n v="217.9"/>
    <n v="19.12"/>
    <n v="-37.04"/>
    <n v="-39.57"/>
    <n v="-160.41"/>
    <n v="0"/>
    <s v="Sim"/>
    <x v="47"/>
    <s v="MLB1841175427"/>
    <s v="Cabo De Marcha Corsa Classic 2009 2010 2011 2012 2013 2014"/>
    <s v=" "/>
    <n v="217.9"/>
    <s v="Premium"/>
    <s v="Autorizado"/>
    <s v="KAYKE CABRAL  CANTANHEDE ROCHA "/>
    <s v="CPF 85430960306"/>
    <s v="Rua da Independência 154 - proximo ao poço artesiano do bairro., São Luís - CEP: 65083358, Maranhão"/>
    <s v=" "/>
    <s v="KAYKE CABRAL  CANTANHEDE ROCHA "/>
    <s v="8543096030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0 de maio | 09:32"/>
    <s v="18 de maio | 15:45"/>
    <s v="Mercado Envios"/>
    <s v="QC394281124BR"/>
    <s v="https://www2.correios.com.br/sistemas/rastreamento/resultado.cfm"/>
    <s v=" "/>
    <s v=" "/>
    <s v=" "/>
    <s v=" "/>
    <s v=" "/>
    <s v=" "/>
    <s v="Sim"/>
    <s v=""/>
    <s v="Não"/>
  </r>
  <r>
    <s v="2000004409921201"/>
    <d v="2023-05-01T00:00:00"/>
    <s v="Devolução finalizada com reembolso para o comprador"/>
    <s v="O produto devolvido chegou em quinta-feira, 18 de maio."/>
    <s v="Sim"/>
    <n v="0"/>
    <n v="35.799999999999997"/>
    <n v="5.2"/>
    <n v="-17.079999999999998"/>
    <n v="-5.2"/>
    <n v="-18.72"/>
    <n v="0"/>
    <s v=" "/>
    <x v="111"/>
    <s v="MLB2100236132"/>
    <s v="Capa Pedal Acelerador Freio Embreagem Voyage Saveiro Gol"/>
    <s v=" "/>
    <n v="17.899999999999999"/>
    <s v="Premium"/>
    <s v="Autorizado"/>
    <s v="Carlos Frederico"/>
    <s v="CPF 34313724818"/>
    <s v="Rua José Luna 60, São Paulo - CEP: 05710070, São Paulo"/>
    <s v=" "/>
    <s v="Carlos Frederico"/>
    <s v="3431372481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8 de maio | 02:29"/>
    <s v="18 de maio | 12:20"/>
    <s v="Mercado Envios"/>
    <s v="MEL42261179430LMXDR01"/>
    <s v=" "/>
    <s v=" "/>
    <s v=" "/>
    <s v=" "/>
    <s v=" "/>
    <s v=" "/>
    <s v=" "/>
    <s v="Sim"/>
    <s v=""/>
    <s v="Não"/>
  </r>
  <r>
    <s v="2000005564718154"/>
    <d v="2023-05-01T00:00:00"/>
    <s v="Cancelada pelo comprador"/>
    <s v="Cancelou porque se arrependeu da compra."/>
    <s v="Não"/>
    <n v="0"/>
    <n v="150"/>
    <s v=""/>
    <n v="-25.5"/>
    <n v="-20.45"/>
    <n v="-104.05"/>
    <n v="0"/>
    <s v=" "/>
    <x v="12"/>
    <s v="MLB1720245109"/>
    <s v="2 Kit's Rolamento Roda Traseira Escort 94 Fiesta 95 Ka 97"/>
    <s v=" "/>
    <n v="150"/>
    <s v="Premium"/>
    <s v="Autorizado"/>
    <s v=" "/>
    <s v=" "/>
    <s v=" "/>
    <s v=" "/>
    <s v="Samuel Fellipe Limberger"/>
    <s v="03389716025"/>
    <s v=" "/>
    <s v="Santa Cruz do Sul"/>
    <s v="Rio Grande do Sul"/>
    <s v="96835270"/>
    <s v="Brasil"/>
    <s v="Mercado Envios Full"/>
    <s v=" "/>
    <s v=" "/>
    <s v="Mercado Envios"/>
    <s v="MEL42235130049LMFFF01"/>
    <s v=" "/>
    <s v=" "/>
    <s v=" "/>
    <s v=" "/>
    <s v=" "/>
    <s v=" "/>
    <s v=" "/>
    <s v="Não"/>
    <s v=""/>
    <s v="Não"/>
  </r>
  <r>
    <s v="2000005564374766"/>
    <d v="2023-05-01T00:00:00"/>
    <s v="Cancelada pelo comprador"/>
    <s v="Cancelou porque se arrependeu da compra."/>
    <s v="Não"/>
    <n v="0"/>
    <n v="73.09"/>
    <n v="30.2"/>
    <n v="-17.93"/>
    <n v="-30.2"/>
    <n v="-55.16"/>
    <n v="0"/>
    <s v="Sim"/>
    <x v="59"/>
    <s v="MLB2068526479"/>
    <s v="Kit Reparo Alavanca Câmbio Trambulador Astra 2006 Até 2011"/>
    <s v=" "/>
    <n v="73.09"/>
    <s v="Premium"/>
    <s v="Cancelada"/>
    <s v=" "/>
    <s v=" "/>
    <s v=" "/>
    <s v=" "/>
    <s v="Luciana de Carvalho Mergulhão"/>
    <s v="74115910259"/>
    <s v=" "/>
    <s v="Belém"/>
    <s v="Pará"/>
    <s v="66060370"/>
    <s v="Brasil"/>
    <s v="Mercado Envios Full"/>
    <s v=" "/>
    <s v=" "/>
    <s v="Mercado Envios"/>
    <s v="MEL42234990541LMFFF01"/>
    <s v=" "/>
    <s v=" "/>
    <s v=" "/>
    <s v=" "/>
    <s v=" "/>
    <s v=" "/>
    <s v=" "/>
    <s v="Não"/>
    <s v=""/>
    <s v="Não"/>
  </r>
  <r>
    <s v="2000005563223004"/>
    <d v="2023-05-01T00:00:00"/>
    <s v="Cancelada pelo comprador"/>
    <s v="Cancelou e especificou outro problema."/>
    <s v="Não"/>
    <n v="0"/>
    <n v="72.489999999999995"/>
    <n v="19.260000000000002"/>
    <n v="-17.82"/>
    <n v="-19.260000000000002"/>
    <n v="-54.67"/>
    <n v="0"/>
    <s v=" "/>
    <x v="55"/>
    <s v="MLB2860212445"/>
    <s v="Par Morceguinho Dianteiro Celta 1998 A 2015"/>
    <s v=" "/>
    <n v="72.489999999999995"/>
    <s v="Premium"/>
    <s v="Cancelada"/>
    <s v=" "/>
    <s v=" "/>
    <s v=" "/>
    <s v=" "/>
    <s v="kaio felipe"/>
    <s v="38734306811"/>
    <s v=" "/>
    <s v="Pindamonhangaba"/>
    <s v="São Paulo"/>
    <s v="12414220"/>
    <s v="Brasil"/>
    <s v="Mercado Envios Full"/>
    <s v=" "/>
    <s v=" "/>
    <s v="Mercado Envios"/>
    <s v="MEL42234541358LMFFF01"/>
    <s v=" "/>
    <s v=" "/>
    <s v=" "/>
    <s v=" "/>
    <s v=" "/>
    <s v=" "/>
    <s v=" "/>
    <s v="Não"/>
    <s v=""/>
    <s v="Não"/>
  </r>
  <r>
    <s v="2000005752902538"/>
    <d v="2023-05-31T00:00:00"/>
    <s v="A caminho"/>
    <s v="Chega entre os dias 5 e 6 de junho"/>
    <s v="Sim"/>
    <n v="1"/>
    <s v=""/>
    <s v=""/>
    <s v=""/>
    <s v=""/>
    <s v=""/>
    <n v="0"/>
    <s v=" "/>
    <x v="112"/>
    <s v="MLB3118752046"/>
    <s v="Braço Tensor Esquerda Sem Terminal Uno Mille 1985 A 2004"/>
    <s v=" "/>
    <n v="14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752904024"/>
    <d v="2023-05-31T00:00:00"/>
    <s v="A caminho"/>
    <s v="Chega entre os dias 5 e 6 de junho"/>
    <s v="Sim"/>
    <n v="1"/>
    <s v=""/>
    <s v=""/>
    <s v=""/>
    <s v=""/>
    <s v=""/>
    <n v="0"/>
    <s v=" "/>
    <x v="91"/>
    <s v="MLB3118762729"/>
    <s v="Braço Tensor Direita Sem Terminal Uno Mille 1985 A 2004"/>
    <s v=" "/>
    <n v="137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723142904"/>
    <d v="2023-05-26T00:00:00"/>
    <s v="Entregue"/>
    <s v="Chegou em 27 de maio"/>
    <s v="Sim"/>
    <n v="1"/>
    <s v=""/>
    <s v=""/>
    <s v=""/>
    <s v=""/>
    <s v=""/>
    <n v="0"/>
    <s v="Sim"/>
    <x v="59"/>
    <s v="MLB2068477972"/>
    <s v="Kit Reparo Alavanca Câmbio Trambulador Classic Todos"/>
    <s v=" "/>
    <n v="73.0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706469058"/>
    <d v="2023-05-23T00:00:00"/>
    <s v="Entregue"/>
    <s v="Chegou em 29 de maio"/>
    <s v="Sim"/>
    <n v="3"/>
    <s v=""/>
    <s v=""/>
    <s v=""/>
    <s v=""/>
    <s v=""/>
    <n v="0"/>
    <s v="Sim"/>
    <x v="113"/>
    <s v="MLB2999995410"/>
    <s v="Cabo De Acelerador Mitsubishi L200 Sport 2003 Em Diante"/>
    <s v=" "/>
    <n v="67.9899999999999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706459564"/>
    <d v="2023-05-23T00:00:00"/>
    <s v="Entregue"/>
    <s v="Chegou em 29 de maio"/>
    <s v="Sim"/>
    <n v="1"/>
    <s v=""/>
    <s v=""/>
    <s v=""/>
    <s v=""/>
    <s v=""/>
    <n v="0"/>
    <s v="Sim"/>
    <x v="54"/>
    <s v="MLB3210850495"/>
    <s v="Kit Pino Guia Pinça Freio Pajero Tr4 2003 Em Diante"/>
    <s v=" "/>
    <n v="49.5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664204216"/>
    <d v="2023-05-16T00:00:00"/>
    <s v="Entregue"/>
    <s v="Chegou em 17 de maio"/>
    <s v="Sim"/>
    <n v="1"/>
    <s v=""/>
    <s v=""/>
    <s v=""/>
    <s v=""/>
    <s v=""/>
    <n v="0"/>
    <s v="Sim"/>
    <x v="55"/>
    <s v="MLB2860212445"/>
    <s v="Par Morceguinho Dianteiro Celta 1998 A 2015"/>
    <s v=" "/>
    <n v="72.4899999999999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664202352"/>
    <d v="2023-05-16T00:00:00"/>
    <s v="Entregue"/>
    <s v="Chegou em 17 de maio"/>
    <s v="Sim"/>
    <n v="1"/>
    <s v=""/>
    <s v=""/>
    <s v=""/>
    <s v=""/>
    <s v=""/>
    <n v="0"/>
    <s v="Sim"/>
    <x v="42"/>
    <s v="MLB1974837590"/>
    <s v="2 Kit's De  Rolamento Roda Traseira Celta/corsa /prisma Novo"/>
    <s v=" "/>
    <n v="74.9899999999999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650288498"/>
    <d v="2023-05-14T00:00:00"/>
    <s v="Entregue"/>
    <s v="Chegou em 17 de maio"/>
    <s v="Sim"/>
    <n v="1"/>
    <s v=""/>
    <s v=""/>
    <s v=""/>
    <s v=""/>
    <s v=""/>
    <n v="0"/>
    <s v=" "/>
    <x v="85"/>
    <s v="MLB2111127107"/>
    <s v="Par De Kit Pino Guia Bucha Pinça Freio Vw Polo Gol Fox Polo"/>
    <s v=" "/>
    <n v="75.29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650288500"/>
    <d v="2023-05-14T00:00:00"/>
    <s v="Entregue"/>
    <s v="Chegou em 17 de maio"/>
    <s v="Sim"/>
    <n v="1"/>
    <s v=""/>
    <s v=""/>
    <s v=""/>
    <s v=""/>
    <s v=""/>
    <n v="0"/>
    <s v=" "/>
    <x v="25"/>
    <s v="MLB1924091749"/>
    <s v="2 Kits De Rolamento Roda Traseira Gol G1 G2 G3 G4 G5 Novo"/>
    <s v=" "/>
    <n v="67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626662314"/>
    <d v="2023-05-10T00:00:00"/>
    <s v="Entregue"/>
    <s v="Chegou em 19 de maio"/>
    <s v="Sim"/>
    <n v="1"/>
    <s v=""/>
    <s v=""/>
    <s v=""/>
    <s v=""/>
    <s v=""/>
    <n v="0"/>
    <s v="Sim"/>
    <x v="114"/>
    <s v="MLB2093059478"/>
    <s v="Bieleta Dianteira Gol A Partir De 2008 Até 2016"/>
    <s v=" "/>
    <n v="3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626573008"/>
    <d v="2023-05-10T00:00:00"/>
    <s v="Entregue"/>
    <s v="Chegou em 13 de maio"/>
    <s v="Sim"/>
    <n v="1"/>
    <s v=""/>
    <s v=""/>
    <s v=""/>
    <s v=""/>
    <s v=""/>
    <n v="0"/>
    <s v=" "/>
    <x v="115"/>
    <s v="MLB2982291881"/>
    <s v="Bandeja Inferior Direito Fiat Tipo"/>
    <s v=" "/>
    <n v="200.1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626654720"/>
    <d v="2023-05-10T00:00:00"/>
    <s v="Devolução em preparação"/>
    <s v="A pessoa que comprou o produto está embalando o pacote para devolvê-lo."/>
    <s v="Sim"/>
    <n v="0"/>
    <s v=""/>
    <s v=""/>
    <s v=""/>
    <s v=""/>
    <s v=""/>
    <n v="0"/>
    <s v="Sim"/>
    <x v="116"/>
    <s v="MLB2888147403"/>
    <s v="Pivô Lado Esquerdo Gol G6 2012 Em Diante"/>
    <s v=" "/>
    <n v="60.3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Sim"/>
    <s v=""/>
    <s v="Não"/>
  </r>
  <r>
    <s v="2000005626576134"/>
    <d v="2023-05-10T00:00:00"/>
    <s v="Entregue"/>
    <s v="Chegou em 13 de maio"/>
    <s v="Sim"/>
    <n v="1"/>
    <s v=""/>
    <s v=""/>
    <s v=""/>
    <s v=""/>
    <s v=""/>
    <n v="0"/>
    <s v=" "/>
    <x v="117"/>
    <s v="MLB2965647017"/>
    <s v="Bandeja Inferior Esquerda Fiat Tipo 1993 A 2008"/>
    <s v=" "/>
    <n v="189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616038118"/>
    <d v="2023-05-09T00:00:00"/>
    <s v="Entregue"/>
    <s v="Chegou em 9 de maio"/>
    <s v="Sim"/>
    <n v="1"/>
    <s v=""/>
    <s v=""/>
    <s v=""/>
    <s v=""/>
    <s v=""/>
    <n v="0"/>
    <s v=" "/>
    <x v="55"/>
    <s v="MLB2860180910"/>
    <s v="Par Morceguinho Dianteiro Prisma 2007 A 2012"/>
    <s v=" "/>
    <n v="67.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616021822"/>
    <d v="2023-05-09T00:00:00"/>
    <s v="Entregue"/>
    <s v="Chegou em 9 de maio"/>
    <s v="Sim"/>
    <n v="1"/>
    <s v=""/>
    <s v=""/>
    <s v=""/>
    <s v=""/>
    <s v=""/>
    <n v="0"/>
    <s v=" "/>
    <x v="118"/>
    <s v="MLB2845046398"/>
    <s v="Pastilha De Freio Dianteira Prisma Antigo 2007 A 2009"/>
    <s v=" "/>
    <n v="34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608970128"/>
    <d v="2023-05-08T00:00:00"/>
    <s v="Entregue"/>
    <s v="Chegou em 10 de maio"/>
    <s v="Sim"/>
    <n v="1"/>
    <s v=""/>
    <s v=""/>
    <s v=""/>
    <s v=""/>
    <s v=""/>
    <n v="0"/>
    <s v=" "/>
    <x v="85"/>
    <s v="MLB2152582904"/>
    <s v="Par Kit Pino Bucha Pinça Freio Meriva Zafira Astra Vectra"/>
    <s v=" "/>
    <n v="75.29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608966226"/>
    <d v="2023-05-08T00:00:00"/>
    <s v="Entregue"/>
    <s v="Chegou em 10 de maio"/>
    <s v="Sim"/>
    <n v="1"/>
    <s v=""/>
    <s v=""/>
    <s v=""/>
    <s v=""/>
    <s v=""/>
    <n v="0"/>
    <s v=" "/>
    <x v="119"/>
    <s v="MLB3259311937"/>
    <s v="Capa De Pedal Freio E Embreagem Zafira"/>
    <s v=" "/>
    <n v="15.5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598106066"/>
    <d v="2023-05-06T00:00:00"/>
    <s v="Entregue"/>
    <s v="Chegou em 9 de maio"/>
    <s v="Sim"/>
    <n v="2"/>
    <s v=""/>
    <s v=""/>
    <s v=""/>
    <s v=""/>
    <s v=""/>
    <n v="0"/>
    <s v=" "/>
    <x v="120"/>
    <s v="MLB3104597778"/>
    <s v="Kit Reparo Alavanca Câmbio Saveiro Cht Ap 1982 À 2005"/>
    <s v=" "/>
    <n v="23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598106068"/>
    <d v="2023-05-06T00:00:00"/>
    <s v="Entregue"/>
    <s v="Chegou em 9 de maio"/>
    <s v="Sim"/>
    <n v="1"/>
    <s v=""/>
    <s v=""/>
    <s v=""/>
    <s v=""/>
    <s v=""/>
    <n v="0"/>
    <s v=" "/>
    <x v="121"/>
    <s v="MLB2603267890"/>
    <s v="Kit Pino Guia Pinça De Freio Diant 1lado L200 Sport 2006"/>
    <s v=" "/>
    <n v="49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651984096"/>
    <d v="2023-05-15T00:00:00"/>
    <s v="Entregue"/>
    <s v="Chegou em 16 de maio"/>
    <s v="Não"/>
    <n v="1"/>
    <n v="64.989999999999995"/>
    <n v="24.9"/>
    <n v="-62.35"/>
    <n v="-24.9"/>
    <s v=""/>
    <n v="2.6399999999999864"/>
    <s v="Sim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claudemir golub "/>
    <s v="02374147088"/>
    <s v="Joao Batista Dalligna casa 09 535 / Condominio Pinheirais - CEP 95340000 - Nova Bassano, Rio Grande do Sul"/>
    <s v="Nova Bassano"/>
    <s v="Rio Grande do Sul"/>
    <s v="95340000"/>
    <s v="Brasil"/>
    <s v="Mercado Envios Full"/>
    <s v="15 de maio | 14:20"/>
    <s v="16 de maio | 13:16"/>
    <s v="Mercado Envios"/>
    <s v="MEL42272074310LMFFF01"/>
    <s v=" "/>
    <s v=" "/>
    <s v=" "/>
    <s v=" "/>
    <s v=" "/>
    <s v=" "/>
    <s v=" "/>
    <s v="Não"/>
    <s v=""/>
    <s v="Não"/>
  </r>
  <r>
    <s v="2000005725284174"/>
    <d v="2023-05-26T00:00:00"/>
    <s v="Entregue"/>
    <s v="Chegou em 29 de maio"/>
    <s v="Não"/>
    <n v="1"/>
    <n v="20.5"/>
    <n v="16.100000000000001"/>
    <n v="-16.760000000000002"/>
    <n v="-16.100000000000001"/>
    <s v=""/>
    <n v="3.7399999999999984"/>
    <s v="Sim"/>
    <x v="122"/>
    <s v="MLB2748587310"/>
    <s v="Capa De Pedal Freio E Embreagem Citroen C3"/>
    <s v=" "/>
    <n v="20.5"/>
    <s v="Clássico"/>
    <s v="Autorizado"/>
    <s v=" "/>
    <s v=" "/>
    <s v=" "/>
    <s v=" "/>
    <s v="luciano rocha"/>
    <s v="04356388666"/>
    <s v="Rua Capitão Braz 4 / Dlcar Loja De Automóveis - CEP 36680147 - Centro, São João Nepomuceno, Minas Gerais"/>
    <s v="São João Nepomuceno"/>
    <s v="Minas Gerais"/>
    <s v="36680147"/>
    <s v="Brasil"/>
    <s v="Mercado Envios Full"/>
    <s v="28 de maio | 18:18"/>
    <s v="29 de maio | 11:51"/>
    <s v="Mercado Envios"/>
    <s v="MEL42303282182LMFFF01"/>
    <s v=" "/>
    <s v=" "/>
    <s v=" "/>
    <s v=" "/>
    <s v=" "/>
    <s v=" "/>
    <s v=" "/>
    <s v="Não"/>
    <s v=""/>
    <s v="Não"/>
  </r>
  <r>
    <s v="2000004431299035"/>
    <d v="2023-05-09T00:00:00"/>
    <s v="Devolução finalizada com reembolso para o comprador"/>
    <s v="O produto devolvido chegou em quinta-feira, 18 de maio."/>
    <s v="Sim"/>
    <n v="0"/>
    <n v="279.89"/>
    <n v="1.59"/>
    <n v="-47.58"/>
    <s v=""/>
    <n v="-232.31"/>
    <n v="1.589999999999975"/>
    <s v=" "/>
    <x v="123"/>
    <s v="MLB3073896152"/>
    <s v="Bandeja Inferior Direita Sem Pivô T-cross 2019 Em Diante"/>
    <s v=" "/>
    <n v="279.89"/>
    <s v="Premium"/>
    <s v="Autorizado"/>
    <s v="Lucas Tavares"/>
    <s v="CPF 38367172809"/>
    <s v="Avenida Brasil  341 - Oficina , itapevi - CEP: 06656420, São Paulo"/>
    <s v=" "/>
    <s v="Lucas Tavares"/>
    <s v="3836717280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16 de maio | 14:55"/>
    <s v="18 de maio | 15:45"/>
    <s v="ANDERSO OLIVEIRA"/>
    <s v="OV405891662BR"/>
    <s v="https://www2.correios.com.br/sistemas/rastreamento/resultado.cfm"/>
    <s v=" "/>
    <s v=" "/>
    <s v=" "/>
    <s v=" "/>
    <s v=" "/>
    <s v=" "/>
    <s v="Sim"/>
    <s v=""/>
    <s v="Não"/>
  </r>
  <r>
    <s v="2000005623370952"/>
    <d v="2023-05-10T00:00:00"/>
    <s v="Devolução finalizada com reembolso para o comprador"/>
    <s v="O produto devolvido chegou em sexta-feira, 19 de maio."/>
    <s v="Não"/>
    <n v="0"/>
    <n v="131.9"/>
    <n v="1.59"/>
    <n v="-22.42"/>
    <s v=""/>
    <n v="-109.48"/>
    <n v="1.5900000000000034"/>
    <s v=" "/>
    <x v="78"/>
    <s v="MLB2669827088"/>
    <s v="Par Reparo Pino Guia Pinça De Freio Dianteiro Corolla 03a08"/>
    <s v=" "/>
    <n v="131.9"/>
    <s v="Premium"/>
    <s v="Autorizado"/>
    <s v="Fabio Luis Lissoni"/>
    <s v="CPF 24846957802"/>
    <s v="avenida conceicao 3670, São Paulo - CEP: 02135001, São Paulo"/>
    <s v=" "/>
    <s v="Fabio Luis Lissoni"/>
    <s v="2484695780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18 de maio | 11:55"/>
    <s v="19 de maio | 15:01"/>
    <s v="LAERCIO CASEMIRO"/>
    <s v="OV633138799BR"/>
    <s v="https://www2.correios.com.br/sistemas/rastreamento/resultado.cfm"/>
    <s v=" "/>
    <s v=" "/>
    <s v=" "/>
    <s v=" "/>
    <s v=" "/>
    <s v=" "/>
    <s v="Não"/>
    <n v="1"/>
    <s v="Não"/>
  </r>
  <r>
    <s v="2000005611050904"/>
    <d v="2023-05-08T00:00:00"/>
    <s v="Devolução finalizada com reembolso para o comprador"/>
    <s v="O produto devolvido chegou em sexta-feira, 19 de maio."/>
    <s v="Não"/>
    <n v="0"/>
    <n v="229.7"/>
    <n v="1.59"/>
    <n v="-39.049999999999997"/>
    <s v=""/>
    <n v="-190.65"/>
    <n v="1.5900000000000034"/>
    <s v=" "/>
    <x v="124"/>
    <s v="MLB3096420194"/>
    <s v="Par Bandeja Superior Sem Pivô Del Rey 1984 À 1991"/>
    <s v=" "/>
    <n v="229.7"/>
    <s v="Premium"/>
    <s v="Autorizado"/>
    <s v="José Mauricio"/>
    <s v="CPF 46080117827"/>
    <s v="Maria Nakano 300, São Bernardo do Campo - CEP: 09851710, São Paulo"/>
    <s v=" "/>
    <s v="José Mauricio"/>
    <s v="4608011782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18 de maio | 11:38"/>
    <s v="19 de maio | 15:01"/>
    <s v="THIAGO VICTOR DE AMORIM PEREIRA"/>
    <s v="OV586811506BR"/>
    <s v="https://www2.correios.com.br/sistemas/rastreamento/resultado.cfm"/>
    <s v=" "/>
    <s v=" "/>
    <s v=" "/>
    <s v=" "/>
    <s v=" "/>
    <s v=" "/>
    <s v="Sim"/>
    <s v=""/>
    <s v="Não"/>
  </r>
  <r>
    <s v="2000005582549848"/>
    <d v="2023-05-04T00:00:00"/>
    <s v="Devolução finalizada com reembolso para o comprador"/>
    <s v="O produto devolvido chegou em segunda-feira, 8 de maio."/>
    <s v="Não"/>
    <n v="0"/>
    <n v="229.79"/>
    <n v="1.59"/>
    <n v="-39.06"/>
    <s v=""/>
    <n v="-190.73"/>
    <n v="1.5900000000000034"/>
    <s v=" "/>
    <x v="63"/>
    <s v="MLB2609825656"/>
    <s v="Kit Rolamento Eixo Traseiro C/ Bucha Peugeot 207 50mm"/>
    <s v=" "/>
    <n v="229.79"/>
    <s v="Premium"/>
    <s v="Não emitida"/>
    <s v="gilmar winter"/>
    <s v="CPF 98200348920"/>
    <s v="Rua Hebe 245 - c1, Barueri - CEP: 06436080, São Paulo"/>
    <s v=" "/>
    <s v="gilmar winter"/>
    <s v="9820034892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5 de maio | 14:19"/>
    <s v="8 de maio | 15:18"/>
    <s v="VHVICTORHUGO1402 VHVICTORHUGO1402"/>
    <s v="OV381301050BR"/>
    <s v="https://www2.correios.com.br/sistemas/rastreamento/resultado.cfm"/>
    <s v=" "/>
    <s v=" "/>
    <s v=" "/>
    <s v=" "/>
    <s v=" "/>
    <s v=" "/>
    <s v="Sim"/>
    <s v=""/>
    <s v="Não"/>
  </r>
  <r>
    <s v="2000005654207572"/>
    <d v="2023-05-15T00:00:00"/>
    <s v="Devolução finalizada com reembolso para o comprador"/>
    <s v="O produto devolvido chegou em sexta-feira, 19 de maio."/>
    <s v="Não"/>
    <n v="0"/>
    <n v="85.9"/>
    <n v="1.59"/>
    <n v="-14.6"/>
    <s v=""/>
    <n v="-71.3"/>
    <n v="1.5900000000000176"/>
    <s v=" "/>
    <x v="75"/>
    <s v="MLB2121483626"/>
    <s v="Cabo Embreagem Peugeot 206 1.4 E 1.6 Chassi 10556/..."/>
    <s v=" "/>
    <n v="85.9"/>
    <s v="Premium"/>
    <s v="Autorizado"/>
    <s v="Antônio Reginaldo dos Santos"/>
    <s v="CPF 72359803468"/>
    <s v="Rua Ribeirão Ressaca 8, Embu das Artes - CEP: 06807835, São Paulo"/>
    <s v=" "/>
    <s v="Antônio Reginaldo dos Santos"/>
    <s v="7235980346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17 de maio | 16:26"/>
    <s v="19 de maio | 12:03"/>
    <s v="KADU MOURA"/>
    <s v="OV573131558BR"/>
    <s v="https://www2.correios.com.br/sistemas/rastreamento/resultado.cfm"/>
    <s v=" "/>
    <s v=" "/>
    <s v=" "/>
    <s v=" "/>
    <s v=" "/>
    <s v=" "/>
    <s v="Sim"/>
    <s v=""/>
    <s v="Não"/>
  </r>
  <r>
    <s v="2000005591262272"/>
    <d v="2023-05-05T00:00:00"/>
    <s v="Entregue"/>
    <s v="Chegou em 8 de maio"/>
    <s v="Não"/>
    <n v="1"/>
    <n v="23"/>
    <n v="17.899999999999999"/>
    <n v="-18.2"/>
    <n v="-17.899999999999999"/>
    <s v=""/>
    <n v="4.8000000000000007"/>
    <s v="Sim"/>
    <x v="125"/>
    <s v="MLB2100316175"/>
    <s v="Capa Pedal Embreagem Freio Sandero Logan 2007 Até 2011"/>
    <s v=" "/>
    <n v="23"/>
    <s v="Premium"/>
    <s v="Autorizado"/>
    <s v=" "/>
    <s v=" "/>
    <s v=" "/>
    <s v=" "/>
    <s v="paulo limoeiro"/>
    <s v="02836982764"/>
    <s v="Rodovia Amaral Peixoto 95 / lj 3 Referencia: loja satisfaz veiculos ao lado da honda motos - CEP 28981630 - Vila Capri, Araruama, Rio de Janeiro"/>
    <s v="Araruama"/>
    <s v="Rio de Janeiro"/>
    <s v="28981630"/>
    <s v="Brasil"/>
    <s v="Mercado Envios Full"/>
    <s v="7 de maio | 16:05"/>
    <s v="8 de maio | 10:21"/>
    <s v="Mercado Envios"/>
    <s v="MEL42246333847LMFFF01"/>
    <s v=" "/>
    <s v=" "/>
    <s v=" "/>
    <s v=" "/>
    <s v=" "/>
    <s v=" "/>
    <s v=" "/>
    <s v="Não"/>
    <s v=""/>
    <s v="Não"/>
  </r>
  <r>
    <s v="2000005754048644"/>
    <d v="2023-05-31T00:00:00"/>
    <s v="Entregue"/>
    <s v="Chegou em 1 de junho"/>
    <s v="Não"/>
    <n v="1"/>
    <n v="15.99"/>
    <n v="9.9"/>
    <n v="-9.56"/>
    <n v="-9.9"/>
    <s v=""/>
    <n v="6.4299999999999979"/>
    <s v=" "/>
    <x v="126"/>
    <s v="MLB2718552658"/>
    <s v="Capa De Pedal Freio Embreagem Fox 2016"/>
    <s v=" "/>
    <n v="15.99"/>
    <s v="Premium"/>
    <s v="Não emitida"/>
    <s v="joao  victor "/>
    <s v="CPF 49593642897"/>
    <s v="Rua Lucila Faria 209 - casa, São Paulo - CEP: 03581000, São Paulo"/>
    <s v=" "/>
    <s v="joao  victor "/>
    <s v="49593642897"/>
    <s v="Rua Lucila Faria 209 / Referencia: perto do mac donalds da avenida itaquera - CEP 03581000 - Jardim Fernandes, São Paulo, São Paulo"/>
    <s v="São Paulo"/>
    <s v="São Paulo"/>
    <s v="03581000"/>
    <s v="Brasil"/>
    <s v="Correios e pontos de envio"/>
    <s v="1 de junho | 01:59"/>
    <s v="1 de junho | 10:06"/>
    <s v="Mercado Envios"/>
    <s v="MEL42315274178LMXDF01"/>
    <s v=" "/>
    <s v=" "/>
    <s v=" "/>
    <s v=" "/>
    <s v=" "/>
    <s v=" "/>
    <s v=" "/>
    <s v="Não"/>
    <s v=""/>
    <s v="Não"/>
  </r>
  <r>
    <s v="2000004412386477"/>
    <d v="2023-05-02T00:00:00"/>
    <s v="Entregue"/>
    <s v="Chegou em 3 de maio"/>
    <s v="Sim"/>
    <n v="1"/>
    <n v="20.5"/>
    <n v="10.199999999999999"/>
    <n v="-13.48"/>
    <n v="-10.199999999999999"/>
    <s v=""/>
    <n v="7.02"/>
    <s v=" "/>
    <x v="122"/>
    <s v="MLB2748563200"/>
    <s v="Capa De Pedal Freio E Embreagem Citroen C3"/>
    <s v=" "/>
    <n v="20.5"/>
    <s v="Premium"/>
    <s v="Autorizado"/>
    <s v=" "/>
    <s v=" "/>
    <s v=" "/>
    <s v=" "/>
    <s v="vinicius henrique genova"/>
    <s v="31868529860"/>
    <s v="Praça Tomás Morus 81 / 106 - CEP 05003090 - Água Branca, São Paulo, São Paulo"/>
    <s v="São Paulo"/>
    <s v="São Paulo"/>
    <s v="05003090"/>
    <s v="Brasil"/>
    <s v="Mercado Envios Full"/>
    <s v="3 de maio | 02:28"/>
    <s v="3 de maio | 10:59"/>
    <s v="Mercado Envios"/>
    <s v="MEL42237615118LMFFF01"/>
    <s v=" "/>
    <s v=" "/>
    <s v=" "/>
    <s v=" "/>
    <s v=" "/>
    <s v=" "/>
    <s v=" "/>
    <s v="Não"/>
    <s v=""/>
    <s v="Não"/>
  </r>
  <r>
    <s v="2000005637856216"/>
    <d v="2023-05-12T00:00:00"/>
    <s v="Entregue"/>
    <s v="Chegou em 14 de maio"/>
    <s v="Não"/>
    <n v="1"/>
    <n v="15.99"/>
    <n v="48.2"/>
    <n v="-8.2200000000000006"/>
    <n v="-48.2"/>
    <s v=""/>
    <n v="7.769999999999996"/>
    <s v=" "/>
    <x v="126"/>
    <s v="MLB2719869486"/>
    <s v="Capa De Pedal Freio Embreagem Fox 2005"/>
    <s v=" "/>
    <n v="15.99"/>
    <s v="Premium"/>
    <s v="Não emitida"/>
    <s v="Antônio Guilhermino Antônio Guilhermino"/>
    <s v="CPF 83491759404"/>
    <s v="Rua Servidor João Teixeira 7 - próx a escola Athayd, Catende - CEP: 55400000, Pernambuco"/>
    <s v=" "/>
    <s v="Antônio Guilhermino Antônio Guilhermino"/>
    <s v="83491759404"/>
    <s v="Rua Servidor João Teixeira 7 / próx a escola Athayd Referencia: casa amarela, portão de garagem de alumínio, procurar por Tonho ou leda - CEP 55400000 - Nova Catende ou coabh, Catende, Pernambuco"/>
    <s v="Catende"/>
    <s v="Pernambuco"/>
    <s v="55400000"/>
    <s v="Brasil"/>
    <s v="Correios e pontos de envio"/>
    <s v="13 de maio | 01:06"/>
    <s v="14 de maio | 08:17"/>
    <s v="Mercado Envios"/>
    <s v="MEL42266101170LMXDF01"/>
    <s v=" "/>
    <s v=" "/>
    <s v=" "/>
    <s v=" "/>
    <s v=" "/>
    <s v=" "/>
    <s v=" "/>
    <s v="Não"/>
    <s v=""/>
    <s v="Não"/>
  </r>
  <r>
    <s v="2000005618536934"/>
    <d v="2023-05-09T00:00:00"/>
    <s v="Entregue"/>
    <s v="Chegou em 11 de maio"/>
    <s v="Não"/>
    <n v="1"/>
    <n v="15.99"/>
    <n v="9.9"/>
    <n v="-8.2200000000000006"/>
    <n v="-9.9"/>
    <s v=""/>
    <n v="7.7700000000000014"/>
    <s v=" "/>
    <x v="127"/>
    <s v="MLB2719994667"/>
    <s v="Capa De Pedal Freio Embreagem Polo 2008"/>
    <s v=" "/>
    <n v="15.99"/>
    <s v="Premium"/>
    <s v="Não emitida"/>
    <s v="Honorio Vianna de Oliveira"/>
    <s v="CPF 01915442800"/>
    <s v="Rua Tenente Herminio Biacchi 20, Caçapava - CEP: 12283080, São Paulo"/>
    <s v=" "/>
    <s v="Honorio Vianna de Oliveira"/>
    <s v="01915442800"/>
    <s v="Rua Tenente Herminio Biacchi 20 / CEP 12283080 - Parque Residencial Nova Caçapava, Caçapava, São Paulo"/>
    <s v="Caçapava"/>
    <s v="São Paulo"/>
    <s v="12283080"/>
    <s v="Brasil"/>
    <s v="Correios e pontos de envio"/>
    <s v="11 de maio | 02:39"/>
    <s v="11 de maio | 14:16"/>
    <s v="Mercado Envios"/>
    <s v="MEL42257812657LMXDF01"/>
    <s v=" "/>
    <s v=" "/>
    <s v=" "/>
    <s v=" "/>
    <s v=" "/>
    <s v=" "/>
    <s v=" "/>
    <s v="Não"/>
    <s v=""/>
    <s v="Não"/>
  </r>
  <r>
    <s v="2000005745514312"/>
    <d v="2023-05-30T00:00:00"/>
    <s v="Entregue"/>
    <s v="Chegou em 1 de junho"/>
    <s v="Não"/>
    <n v="1"/>
    <n v="15.99"/>
    <n v="26.1"/>
    <n v="-8.2200000000000006"/>
    <n v="-26.1"/>
    <s v=""/>
    <n v="7.7700000000000031"/>
    <s v="Sim"/>
    <x v="126"/>
    <s v="MLB2719840949"/>
    <s v="Capa De Pedal Freio Embreagem Crossfox 2006"/>
    <s v=" "/>
    <n v="15.99"/>
    <s v="Premium"/>
    <s v="Não emitida"/>
    <s v="Sandro Heitor Longuini"/>
    <s v="CPF 61622826191"/>
    <s v="Rua Onix 888, Maringá - CEP: 87083058, Paraná"/>
    <s v=" "/>
    <s v="Sandro Heitor Longuini"/>
    <s v="61622826191"/>
    <s v="Rua Madrepérola 234 / casa B Referencia: casa da esquina - CEP 87083061 - Jardim Paraizo, Maringá, Paraná"/>
    <s v="Maringá"/>
    <s v="Paraná"/>
    <s v="87083061"/>
    <s v="Brasil"/>
    <s v="Correios e pontos de envio"/>
    <s v="31 de maio | 01:51"/>
    <s v="1 de junho | 14:13"/>
    <s v="Mercado Envios"/>
    <s v="MEL42311644215LMXDF01"/>
    <s v=" "/>
    <s v=" "/>
    <s v=" "/>
    <s v=" "/>
    <s v=" "/>
    <s v=" "/>
    <s v=" "/>
    <s v="Não"/>
    <s v=""/>
    <s v="Não"/>
  </r>
  <r>
    <s v="2000005675104936"/>
    <d v="2023-05-18T00:00:00"/>
    <s v="Entregue"/>
    <s v="Chegou em 20 de maio"/>
    <s v="Não"/>
    <n v="1"/>
    <n v="15.99"/>
    <n v="26.1"/>
    <n v="-8.2200000000000006"/>
    <n v="-26.1"/>
    <s v=""/>
    <n v="7.7700000000000031"/>
    <s v=" "/>
    <x v="126"/>
    <s v="MLB2719840949"/>
    <s v="Capa De Pedal Freio Embreagem Crossfox 2006"/>
    <s v=" "/>
    <n v="15.99"/>
    <s v="Premium"/>
    <s v="Não emitida"/>
    <s v="Lidiane Batista"/>
    <s v="CPF 74853252134"/>
    <s v="Sebastião Martins De Lima Q.02 L.13 SN, Buriti Alegre - CEP: 75660000, Goiás"/>
    <s v=" "/>
    <s v="Lidiane Batista"/>
    <s v="74853252134"/>
    <s v="RUA - Sebastião Martins De Lima SN / Referencia: De frente a oficina do lobão/Q.02 L.13 - CEP 75660000 - Serra Dourada, Buriti Alegre, Goiás"/>
    <s v="Buriti Alegre"/>
    <s v="Goiás"/>
    <s v="75660000"/>
    <s v="Brasil"/>
    <s v="Correios e pontos de envio"/>
    <s v="19 de maio | 02:07"/>
    <s v="20 de maio | 12:06"/>
    <s v="Mercado Envios"/>
    <s v="MEL42281946408LMXDF01"/>
    <s v=" "/>
    <s v=" "/>
    <s v=" "/>
    <s v=" "/>
    <s v=" "/>
    <s v=" "/>
    <s v=" "/>
    <s v="Não"/>
    <s v=""/>
    <s v="Não"/>
  </r>
  <r>
    <s v="2000005620988770"/>
    <d v="2023-05-09T00:00:00"/>
    <s v="Entregue"/>
    <s v="Chegou em 12 de maio"/>
    <s v="Não"/>
    <n v="1"/>
    <n v="15.99"/>
    <n v="26.1"/>
    <n v="-8.2200000000000006"/>
    <n v="-26.1"/>
    <s v=""/>
    <n v="7.7700000000000031"/>
    <s v=" "/>
    <x v="126"/>
    <s v="MLB2720142666"/>
    <s v="Capa De Pedal Freio Embreagem Crossfox 2009"/>
    <s v=" "/>
    <n v="15.99"/>
    <s v="Premium"/>
    <s v="Não emitida"/>
    <s v="mario gama"/>
    <s v="CPF 08127304700"/>
    <s v="Jarbas Dias Pecly 55 - Apartamento 103, Campos dos Goytacazes - CEP: 28020257, Rio de Janeiro"/>
    <s v=" "/>
    <s v="mario gama"/>
    <s v="08127304700"/>
    <s v="Rua Jarbas Dias Pecly 55 / Apartamento 103 - CEP 28020257 - Parque Flamboyant, Campos dos Goytacazes, Rio de Janeiro"/>
    <s v="Campos dos Goytacazes"/>
    <s v="Rio de Janeiro"/>
    <s v="28020257"/>
    <s v="Brasil"/>
    <s v="Correios e pontos de envio"/>
    <s v="11 de maio | 01:53"/>
    <s v="12 de maio | 11:04"/>
    <s v="Mercado Envios"/>
    <s v="MEL42258863061LMXDF01"/>
    <s v=" "/>
    <s v=" "/>
    <s v=" "/>
    <s v=" "/>
    <s v=" "/>
    <s v=" "/>
    <s v=" "/>
    <s v="Não"/>
    <s v=""/>
    <s v="Não"/>
  </r>
  <r>
    <s v="2000005597365312"/>
    <d v="2023-05-06T00:00:00"/>
    <s v="Entregue"/>
    <s v="Chegou em 10 de maio"/>
    <s v="Não"/>
    <n v="1"/>
    <n v="15.99"/>
    <n v="29.9"/>
    <n v="-8.2200000000000006"/>
    <n v="-29.9"/>
    <s v=""/>
    <n v="7.7700000000000031"/>
    <s v=" "/>
    <x v="126"/>
    <s v="MLB2719423530"/>
    <s v="Capa De Pedal Freio Embreagem Fox  2017"/>
    <s v=" "/>
    <n v="15.99"/>
    <s v="Premium"/>
    <s v="Não emitida"/>
    <s v="Rafael Luna Luna"/>
    <s v="CPF 35464960864"/>
    <s v="RUA JOAQUIM LEOPOLDINO LOPES 142 - Chevrolet CVC, Vitória - CEP: 29045157, Espírito Santo"/>
    <s v=" "/>
    <s v="Rafael Luna Luna"/>
    <s v="35464960864"/>
    <s v="Rua Padre Guilherme Porter 69 / Carros na casa  Referencia: Portao e carros dentro - CEP 29041235 - Nazareth, Vitória, Espírito Santo"/>
    <s v="Vitória"/>
    <s v="Espírito Santo"/>
    <s v="29041235"/>
    <s v="Brasil"/>
    <s v="Correios e pontos de envio"/>
    <s v="9 de maio | 02:53"/>
    <s v="10 de maio | 13:14"/>
    <s v="Mercado Envios"/>
    <s v="MEL42248950012LMXDF01"/>
    <s v=" "/>
    <s v=" "/>
    <s v=" "/>
    <s v=" "/>
    <s v=" "/>
    <s v=" "/>
    <s v=" "/>
    <s v="Não"/>
    <s v=""/>
    <s v="Não"/>
  </r>
  <r>
    <s v="2000005568533076"/>
    <d v="2023-05-02T00:00:00"/>
    <s v="Entregue"/>
    <s v="Chegou em 8 de maio"/>
    <s v="Não"/>
    <n v="1"/>
    <n v="15.99"/>
    <n v="51.6"/>
    <n v="-8.2200000000000006"/>
    <n v="-51.6"/>
    <s v=""/>
    <n v="7.7700000000000031"/>
    <s v=" "/>
    <x v="126"/>
    <s v="MLB2719840949"/>
    <s v="Capa De Pedal Freio Embreagem Crossfox 2006"/>
    <s v=" "/>
    <n v="15.99"/>
    <s v="Premium"/>
    <s v="Não emitida"/>
    <s v="Erivelton Andrada moreira "/>
    <s v="CPF 04508994547"/>
    <s v="Rua Pernambuco 386 - Em frente o Chiquinho sorvete, Luís Eduardo Magalhães - CEP: 47850000, Bahia"/>
    <s v=" "/>
    <s v="Erivelton Andrada moreira "/>
    <s v="04508994547"/>
    <s v="Rua Pernambuco 386 / CEF Referencia: 47850045 - CEP 47850045 - Centro, Luís Eduardo Magalhães, Bahia"/>
    <s v="Luís Eduardo Magalhães"/>
    <s v="Bahia"/>
    <s v="47850045"/>
    <s v="Brasil"/>
    <s v="Correios e pontos de envio"/>
    <s v="4 de maio | 00:30"/>
    <s v="8 de maio | 10:59"/>
    <s v="Mercado Envios"/>
    <s v="MEL42236712669LMXDF01"/>
    <s v=" "/>
    <s v=" "/>
    <s v=" "/>
    <s v=" "/>
    <s v=" "/>
    <s v=" "/>
    <s v=" "/>
    <s v="Não"/>
    <s v=""/>
    <s v="Não"/>
  </r>
  <r>
    <s v="2000005733823918"/>
    <d v="2023-05-28T00:00:00"/>
    <s v="Entregue"/>
    <s v="Chegou em 29 de maio"/>
    <s v="Não"/>
    <n v="1"/>
    <n v="16.47"/>
    <n v="9.9"/>
    <n v="-8.3000000000000007"/>
    <n v="-9.9"/>
    <s v=""/>
    <n v="8.1699999999999964"/>
    <s v=" "/>
    <x v="83"/>
    <s v="MLB2069663767"/>
    <s v="Cabo De Velocímetro Yamaha Ybr 125 2003 2004 2005"/>
    <s v=" "/>
    <n v="16.47"/>
    <s v="Premium"/>
    <s v="Autorizado"/>
    <s v=" "/>
    <s v=" "/>
    <s v=" "/>
    <s v=" "/>
    <s v="Everton Rocha"/>
    <s v="03366853000"/>
    <s v="Servidão José João de Souza 02 / vidraçaria a direita Referencia: entra rua do mm bebidas vai retro a direita passa a vidraçaria e entra a direita - CEP 88139020 - Passagem do Massiambú, Palhoça, Santa Catarina"/>
    <s v="Palhoça"/>
    <s v="Santa Catarina"/>
    <s v="88139020"/>
    <s v="Brasil"/>
    <s v="Mercado Envios Full"/>
    <s v="29 de maio | 02:44"/>
    <s v="29 de maio | 12:01"/>
    <s v="Mercado Envios"/>
    <s v="MEL42306802519LMFFF01"/>
    <s v=" "/>
    <s v=" "/>
    <s v=" "/>
    <s v=" "/>
    <s v=" "/>
    <s v=" "/>
    <s v=" "/>
    <s v="Não"/>
    <s v=""/>
    <s v="Não"/>
  </r>
  <r>
    <s v="2000004493086737"/>
    <d v="2023-05-30T00:00:00"/>
    <s v="Entregue"/>
    <s v="Chegou em 1 de junho"/>
    <s v="Sim"/>
    <n v="1"/>
    <n v="16.47"/>
    <s v=""/>
    <n v="-8.3000000000000007"/>
    <s v=""/>
    <s v=""/>
    <n v="8.1699999999999982"/>
    <s v=" "/>
    <x v="83"/>
    <s v="MLB2069663767"/>
    <s v="Cabo De Velocímetro Yamaha Ybr 125 2003 2004 2005"/>
    <s v=" "/>
    <n v="16.47"/>
    <s v="Premium"/>
    <s v="Autorizado"/>
    <s v=" "/>
    <s v=" "/>
    <s v=" "/>
    <s v=" "/>
    <s v="Isaias Borges Rodrigues"/>
    <s v="40022631852"/>
    <s v="Avenida Constelação 525 / CEP 38401478 - Jardim Brasília, Uberlândia, Minas Gerais"/>
    <s v="Uberlândia"/>
    <s v="Minas Gerais"/>
    <s v="38401478"/>
    <s v="Brasil"/>
    <s v="Mercado Envios Full"/>
    <s v="31 de maio | 06:54"/>
    <s v="1 de junho | 11:20"/>
    <s v="Mercado Envios"/>
    <s v="MEL42312946533LMFFF01"/>
    <s v=" "/>
    <s v=" "/>
    <s v=" "/>
    <s v=" "/>
    <s v=" "/>
    <s v=" "/>
    <s v=" "/>
    <s v="Não"/>
    <s v=""/>
    <s v="Não"/>
  </r>
  <r>
    <s v="2000004491862047"/>
    <d v="2023-05-30T00:00:00"/>
    <s v="Entregue"/>
    <s v="Chegou em 31 de maio"/>
    <s v="Sim"/>
    <n v="1"/>
    <n v="16.47"/>
    <s v=""/>
    <n v="-8.3000000000000007"/>
    <s v=""/>
    <s v=""/>
    <n v="8.1699999999999982"/>
    <s v=" "/>
    <x v="83"/>
    <s v="MLB2069663767"/>
    <s v="Cabo De Velocímetro Yamaha Ybr 125 2003 2004 2005"/>
    <s v=" "/>
    <n v="16.47"/>
    <s v="Premium"/>
    <s v="Autorizado"/>
    <s v=" "/>
    <s v=" "/>
    <s v=" "/>
    <s v=" "/>
    <s v="Fabio Antonio Ropero"/>
    <s v="30597202826"/>
    <s v="Baobá Pousada - Fazendas Juduciais Barra Mansa Bairro Cervinho De Cima SN / Caixa Postal 18 Referencia: Caixa Posta 18, Entregas nas segunda-feira entrar em contato antes - CEP 14980000 - Cervinho De Cima, Sales, São Paulo"/>
    <s v="Sales"/>
    <s v="São Paulo"/>
    <s v="14980000"/>
    <s v="Brasil"/>
    <s v="Mercado Envios Full"/>
    <s v="30 de maio | 19:37"/>
    <s v="31 de maio | 13:18"/>
    <s v="Mercado Envios"/>
    <s v="MEL42311879267LMFFF01"/>
    <s v=" "/>
    <s v=" "/>
    <s v=" "/>
    <s v=" "/>
    <s v=" "/>
    <s v=" "/>
    <s v=" "/>
    <s v="Não"/>
    <s v=""/>
    <s v="Não"/>
  </r>
  <r>
    <s v="2000004484208373"/>
    <d v="2023-05-27T00:00:00"/>
    <s v="Entregue"/>
    <s v="Chegou em 30 de maio"/>
    <s v="Sim"/>
    <n v="1"/>
    <n v="16.47"/>
    <s v=""/>
    <n v="-8.3000000000000007"/>
    <s v=""/>
    <s v=""/>
    <n v="8.1699999999999982"/>
    <s v=" "/>
    <x v="83"/>
    <s v="MLB2069663767"/>
    <s v="Cabo De Velocímetro Yamaha Ybr 125 2003 2004 2005"/>
    <s v=" "/>
    <n v="16.47"/>
    <s v="Premium"/>
    <s v="Autorizado"/>
    <s v=" "/>
    <s v=" "/>
    <s v=" "/>
    <s v=" "/>
    <s v="Jose Rogerio Dos Santos Boeira"/>
    <s v="77282060010"/>
    <s v="Avenida Lúcio Bittencourt 1771 / empresa Perfilsul Referencia: empresa Perfilsul horário até às 18 horas - CEP 93214170 - Centro, Sapucaia do Sul, Rio Grande do Sul"/>
    <s v="Sapucaia do Sul"/>
    <s v="Rio Grande do Sul"/>
    <s v="93214170"/>
    <s v="Brasil"/>
    <s v="Mercado Envios Full"/>
    <s v="28 de maio | 01:31"/>
    <s v="30 de maio | 11:45"/>
    <s v="Mercado Envios"/>
    <s v="MEL42305183621LMFFF01"/>
    <s v=" "/>
    <s v=" "/>
    <s v=" "/>
    <s v=" "/>
    <s v=" "/>
    <s v=" "/>
    <s v=" "/>
    <s v="Não"/>
    <s v=""/>
    <s v="Não"/>
  </r>
  <r>
    <s v="2000005562887832"/>
    <d v="2023-05-01T00:00:00"/>
    <s v="Entregue"/>
    <s v="Chegou em 3 de maio"/>
    <s v="Não"/>
    <n v="1"/>
    <n v="20.5"/>
    <n v="7.65"/>
    <n v="-11.26"/>
    <n v="-7.65"/>
    <s v=""/>
    <n v="9.24"/>
    <s v=" "/>
    <x v="128"/>
    <s v="MLB2780205707"/>
    <s v="Kit Capa De Pedal New Fiesta"/>
    <s v=" "/>
    <n v="20.5"/>
    <s v="Premium"/>
    <s v="Não emitida"/>
    <s v="David Filho"/>
    <s v="CPF 04532799708"/>
    <s v="Rua Gólgota 10 - Quadra 27, Duque de Caxias - CEP: 25245060, Rio de Janeiro"/>
    <s v=" "/>
    <s v="David Filho"/>
    <s v="04532799708"/>
    <s v="Rua Gólgota 10 / Quadra 27 Referencia: Se não tiver ninguém em casa. entregar na Barraca de doce em frente. - CEP 25245060 - Chácaras Rio-Petrópolis, Duque de Caxias, Rio de Janeiro"/>
    <s v="Duque de Caxias"/>
    <s v="Rio de Janeiro"/>
    <s v="25245060"/>
    <s v="Brasil"/>
    <s v="Correios e pontos de envio"/>
    <s v="3 de maio | 01:11"/>
    <s v="3 de maio | 18:33"/>
    <s v="Mercado Envios"/>
    <s v="MEL42234404266LMXDF01"/>
    <s v=" "/>
    <s v=" "/>
    <s v=" "/>
    <s v=" "/>
    <s v=" "/>
    <s v=" "/>
    <s v=" "/>
    <s v="Não"/>
    <s v=""/>
    <s v="Não"/>
  </r>
  <r>
    <s v="2000005749163434"/>
    <d v="2023-05-30T00:00:00"/>
    <s v="Entregue"/>
    <s v="Chegou em 1 de junho"/>
    <s v="Não"/>
    <n v="1"/>
    <n v="17.899999999999999"/>
    <n v="9.9"/>
    <n v="-8.5399999999999991"/>
    <n v="-9.9"/>
    <s v=""/>
    <n v="9.3599999999999977"/>
    <s v=" "/>
    <x v="111"/>
    <s v="MLB2100236132"/>
    <s v="Capa Pedal Acelerador Freio Embreagem Voyage Saveiro Gol"/>
    <s v=" "/>
    <n v="17.899999999999999"/>
    <s v="Premium"/>
    <s v="Autorizado"/>
    <s v=" "/>
    <s v=" "/>
    <s v=" "/>
    <s v=" "/>
    <s v="Cláudio Nunes da Silva"/>
    <s v="06376836844"/>
    <s v="Avenida Beira Mar 13080 / Loja Sj - CEP 11925000 - Britânea, Ilha Comprida, São Paulo"/>
    <s v="Ilha Comprida"/>
    <s v="São Paulo"/>
    <s v="11925000"/>
    <s v="Brasil"/>
    <s v="Mercado Envios Full"/>
    <s v="30 de maio | 21:42"/>
    <s v="1 de junho | 13:58"/>
    <s v="Mercado Envios"/>
    <s v="MEL42313266636LMFFF01"/>
    <s v=" "/>
    <s v=" "/>
    <s v=" "/>
    <s v=" "/>
    <s v=" "/>
    <s v=" "/>
    <s v=" "/>
    <s v="Não"/>
    <s v=""/>
    <s v="Não"/>
  </r>
  <r>
    <s v="2000005569407946"/>
    <d v="2023-05-02T00:00:00"/>
    <s v="Devolução finalizada com reembolso para o comprador"/>
    <s v="O produto devolvido chegou em sexta-feira, 5 de maio."/>
    <s v="Não"/>
    <n v="0"/>
    <n v="52.47"/>
    <n v="8.9"/>
    <n v="-14.42"/>
    <s v=""/>
    <n v="-38.049999999999997"/>
    <n v="8.8999999999999986"/>
    <s v=" "/>
    <x v="129"/>
    <s v="MLB3247892333"/>
    <s v="Cabo Capô Com Alavanca Fiesta 1996 A 2002"/>
    <s v=" "/>
    <n v="52.47"/>
    <s v="Premium"/>
    <s v="Autorizado"/>
    <s v="Anderson Souza"/>
    <s v="CPF 52107030880"/>
    <s v="Rua Clarear 247 - casa, São Paulo - CEP: 08062590, São Paulo"/>
    <s v=" "/>
    <s v="Anderson Souza"/>
    <s v="5210703088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4 de maio | 13:08"/>
    <s v="5 de maio | 12:13"/>
    <s v="LUAN CARLOS"/>
    <s v="OV397352712BR"/>
    <s v="https://www2.correios.com.br/sistemas/rastreamento/resultado.cfm"/>
    <s v=" "/>
    <s v=" "/>
    <s v=" "/>
    <s v=" "/>
    <s v=" "/>
    <s v=" "/>
    <s v="Sim"/>
    <s v=""/>
    <s v="Não"/>
  </r>
  <r>
    <s v="2000005734746684"/>
    <d v="2023-05-28T00:00:00"/>
    <s v="Entregue"/>
    <s v="Chegou em 29 de maio"/>
    <s v="Não"/>
    <n v="1"/>
    <n v="17.899999999999999"/>
    <n v="9.9"/>
    <n v="-8.5399999999999991"/>
    <n v="-9.9"/>
    <s v=""/>
    <n v="9.3599999999999977"/>
    <s v=" "/>
    <x v="111"/>
    <s v="MLB2100236132"/>
    <s v="Capa Pedal Acelerador Freio Embreagem Voyage Saveiro Gol"/>
    <s v=" "/>
    <n v="17.899999999999999"/>
    <s v="Premium"/>
    <s v="Autorizado"/>
    <s v=" "/>
    <s v=" "/>
    <s v=" "/>
    <s v=" "/>
    <s v="Antonio Pezzato"/>
    <s v="22521389803"/>
    <s v="Rua João Crisóstomo 642 / CEP 13401191 - Paulista, Piracicaba, São Paulo"/>
    <s v="Piracicaba"/>
    <s v="São Paulo"/>
    <s v="13401191"/>
    <s v="Brasil"/>
    <s v="Mercado Envios Full"/>
    <s v="29 de maio | 00:02"/>
    <s v="29 de maio | 12:21"/>
    <s v="Mercado Envios"/>
    <s v="MEL42307243540LMFFF01"/>
    <s v=" "/>
    <s v=" "/>
    <s v=" "/>
    <s v=" "/>
    <s v=" "/>
    <s v=" "/>
    <s v=" "/>
    <s v="Não"/>
    <s v=""/>
    <s v="Não"/>
  </r>
  <r>
    <s v="2000004418962691"/>
    <d v="2023-05-04T00:00:00"/>
    <s v="Entregue"/>
    <s v="Chegou em 5 de maio"/>
    <s v="Sim"/>
    <n v="1"/>
    <n v="17.899999999999999"/>
    <n v="10.4"/>
    <n v="-8.5399999999999991"/>
    <n v="-10.4"/>
    <s v=""/>
    <n v="9.3599999999999977"/>
    <s v=" "/>
    <x v="83"/>
    <s v="MLB2069663767"/>
    <s v="Cabo De Velocímetro Yamaha Ybr 125 2003 2004 2005"/>
    <s v=" "/>
    <n v="17.899999999999999"/>
    <s v="Premium"/>
    <s v="Autorizado"/>
    <s v=" "/>
    <s v=" "/>
    <s v=" "/>
    <s v=" "/>
    <s v="Júlio César"/>
    <s v="41735086894"/>
    <s v="Rodovia Prefeito João Zacchi 150 / Sitio são roque Referencia: Proximo ao restaurante colorado - CEP 13317000 - Caí, Cabreúva, São Paulo"/>
    <s v="Cabreúva"/>
    <s v="São Paulo"/>
    <s v="13317000"/>
    <s v="Brasil"/>
    <s v="Mercado Envios Full"/>
    <s v="5 de maio | 02:21"/>
    <s v="5 de maio | 14:27"/>
    <s v="Mercado Envios"/>
    <s v="MEL42243812689LMFFF01"/>
    <s v=" "/>
    <s v=" "/>
    <s v=" "/>
    <s v=" "/>
    <s v=" "/>
    <s v=" "/>
    <s v=" "/>
    <s v="Não"/>
    <s v=""/>
    <s v="Não"/>
  </r>
  <r>
    <s v="2000005562536096"/>
    <d v="2023-05-01T00:00:00"/>
    <s v="Entregue"/>
    <s v="Chegou em 2 de maio"/>
    <s v="Não"/>
    <n v="1"/>
    <n v="17.899999999999999"/>
    <n v="9.9"/>
    <n v="-8.5399999999999991"/>
    <n v="-9.9"/>
    <s v=""/>
    <n v="9.3599999999999977"/>
    <s v=" "/>
    <x v="111"/>
    <s v="MLB2100236132"/>
    <s v="Capa Pedal Acelerador Freio Embreagem Voyage Saveiro Gol"/>
    <s v=" "/>
    <n v="17.899999999999999"/>
    <s v="Premium"/>
    <s v="Autorizado"/>
    <s v=" "/>
    <s v=" "/>
    <s v=" "/>
    <s v=" "/>
    <s v="Nadson Simva De Quadros Quadros"/>
    <s v="01110887558"/>
    <s v="Rua Elísio Medrado 1 / Caminho 11 casa 01 Cajazeiras 3 Águas Claras - Referencia: No Armárinho de TICO - CEP 41311296 - Águas Claras, Salvador, Bahia"/>
    <s v="Salvador"/>
    <s v="Bahia"/>
    <s v="41311296"/>
    <s v="Brasil"/>
    <s v="Mercado Envios Full"/>
    <s v="1 de maio | 12:58"/>
    <s v="2 de maio | 11:35"/>
    <s v="Mercado Envios"/>
    <s v="MEL42234246256LMFFF01"/>
    <s v=" "/>
    <s v=" "/>
    <s v=" "/>
    <s v=" "/>
    <s v=" "/>
    <s v=" "/>
    <s v=" "/>
    <s v="Não"/>
    <s v=""/>
    <s v="Não"/>
  </r>
  <r>
    <s v="2000004490529343"/>
    <d v="2023-05-29T00:00:00"/>
    <s v="Entregue"/>
    <s v="Chegou em 30 de maio"/>
    <s v="Sim"/>
    <n v="1"/>
    <n v="17.899999999999999"/>
    <s v=""/>
    <n v="-8.5399999999999991"/>
    <s v=""/>
    <s v=""/>
    <n v="9.36"/>
    <s v="Sim"/>
    <x v="111"/>
    <s v="MLB2100236132"/>
    <s v="Capa Pedal Acelerador Freio Embreagem Voyage Saveiro Gol"/>
    <s v=" "/>
    <n v="17.899999999999999"/>
    <s v="Premium"/>
    <s v="Autorizado"/>
    <s v=" "/>
    <s v=" "/>
    <s v=" "/>
    <s v=" "/>
    <s v="Bruno Sena Dias"/>
    <s v="04537712031"/>
    <s v="Rua Fabriciano Inácio Monteiro 1000 / Casa de esquina - CEP 88058020 - Vargem do Bom Jesus, Florianópolis, Santa Catarina"/>
    <s v="Florianópolis"/>
    <s v="Santa Catarina"/>
    <s v="88058020"/>
    <s v="Brasil"/>
    <s v="Mercado Envios Full"/>
    <s v="30 de maio | 03:23"/>
    <s v="30 de maio | 16:13"/>
    <s v="Mercado Envios"/>
    <s v="MEL42310804705LMFFF01"/>
    <s v=" "/>
    <s v=" "/>
    <s v=" "/>
    <s v=" "/>
    <s v=" "/>
    <s v=" "/>
    <s v=" "/>
    <s v="Não"/>
    <s v=""/>
    <s v="Não"/>
  </r>
  <r>
    <s v="2000005729492262"/>
    <d v="2023-05-27T00:00:00"/>
    <s v="Entregue"/>
    <s v="Chegou em 28 de maio"/>
    <s v="Não"/>
    <n v="1"/>
    <n v="17.899999999999999"/>
    <n v="17.399999999999999"/>
    <n v="-8.5399999999999991"/>
    <n v="-17.399999999999999"/>
    <s v=""/>
    <n v="9.36"/>
    <s v=" "/>
    <x v="111"/>
    <s v="MLB2100236132"/>
    <s v="Capa Pedal Acelerador Freio Embreagem Voyage Saveiro Gol"/>
    <s v=" "/>
    <n v="17.899999999999999"/>
    <s v="Premium"/>
    <s v="Autorizado"/>
    <s v=" "/>
    <s v=" "/>
    <s v=" "/>
    <s v=" "/>
    <s v="José Leandro Dos Santos Santos"/>
    <s v="04446213423"/>
    <s v="Rua Saldanha Marinho 82 / casa Referencia: em frente a casa do rapaz q vende ferro velho - CEP 14540000 - centro, Igarapava, São Paulo"/>
    <s v="Igarapava"/>
    <s v="São Paulo"/>
    <s v="14540000"/>
    <s v="Brasil"/>
    <s v="Mercado Envios Full"/>
    <s v="27 de maio | 16:53"/>
    <s v="28 de maio | 13:35"/>
    <s v="Mercado Envios"/>
    <s v="MEL42305057280LMFFF01"/>
    <s v=" "/>
    <s v=" "/>
    <s v=" "/>
    <s v=" "/>
    <s v=" "/>
    <s v=" "/>
    <s v=" "/>
    <s v="Não"/>
    <s v=""/>
    <s v="Não"/>
  </r>
  <r>
    <s v="2000004481515625"/>
    <d v="2023-05-26T00:00:00"/>
    <s v="Entregue"/>
    <s v="Chegou em 30 de maio"/>
    <s v="Sim"/>
    <n v="1"/>
    <n v="17.899999999999999"/>
    <s v=""/>
    <n v="-8.5399999999999991"/>
    <s v=""/>
    <s v=""/>
    <n v="9.36"/>
    <s v=" "/>
    <x v="111"/>
    <s v="MLB2100236132"/>
    <s v="Capa Pedal Acelerador Freio Embreagem Voyage Saveiro Gol"/>
    <s v=" "/>
    <n v="17.899999999999999"/>
    <s v="Premium"/>
    <s v="Autorizado"/>
    <s v=" "/>
    <s v=" "/>
    <s v=" "/>
    <s v=" "/>
    <s v="Sueli Ramos da Silva"/>
    <s v="06510804875"/>
    <s v="Rua João Rosa de Souza 88 / Referencia: Rua da rodoviária municipal - CEP 39363000 - Bonfim, Engenheiro Navarro, Minas Gerais"/>
    <s v="Engenheiro Navarro"/>
    <s v="Minas Gerais"/>
    <s v="39363000"/>
    <s v="Brasil"/>
    <s v="Mercado Envios Full"/>
    <s v="26 de maio | 18:51"/>
    <s v="30 de maio | 15:20"/>
    <s v="Mercado Envios"/>
    <s v="MEL42302661909LMFFF01"/>
    <s v=" "/>
    <s v=" "/>
    <s v=" "/>
    <s v=" "/>
    <s v=" "/>
    <s v=" "/>
    <s v=" "/>
    <s v="Não"/>
    <s v=""/>
    <s v="Não"/>
  </r>
  <r>
    <s v="2000004472420711"/>
    <d v="2023-05-23T00:00:00"/>
    <s v="Entregue"/>
    <s v="Chegou em 24 de maio"/>
    <s v="Sim"/>
    <n v="1"/>
    <n v="17.899999999999999"/>
    <s v=""/>
    <n v="-8.5399999999999991"/>
    <s v=""/>
    <s v=""/>
    <n v="9.36"/>
    <s v=" "/>
    <x v="111"/>
    <s v="MLB2100236132"/>
    <s v="Capa Pedal Acelerador Freio Embreagem Voyage Saveiro Gol"/>
    <s v=" "/>
    <n v="17.899999999999999"/>
    <s v="Premium"/>
    <s v="Autorizado"/>
    <s v=" "/>
    <s v=" "/>
    <s v=" "/>
    <s v=" "/>
    <s v="Rosana Fernandes"/>
    <s v="08602491824"/>
    <s v="Rua Poços de Caldas 42 / CEP 13843340 - Jardim Brasília, Mogi Guaçu, São Paulo"/>
    <s v="Mogi Guaçu"/>
    <s v="São Paulo"/>
    <s v="13843340"/>
    <s v="Brasil"/>
    <s v="Mercado Envios Full"/>
    <s v="23 de maio | 23:15"/>
    <s v="24 de maio | 11:06"/>
    <s v="Mercado Envios"/>
    <s v="MEL42294431044LMFFF01"/>
    <s v=" "/>
    <s v=" "/>
    <s v=" "/>
    <s v=" "/>
    <s v=" "/>
    <s v=" "/>
    <s v=" "/>
    <s v="Não"/>
    <s v=""/>
    <s v="Não"/>
  </r>
  <r>
    <s v="2000004471491885"/>
    <d v="2023-05-22T00:00:00"/>
    <s v="Entregue"/>
    <s v="Chegou em 26 de maio"/>
    <s v="Sim"/>
    <n v="1"/>
    <n v="17.899999999999999"/>
    <n v="3.37"/>
    <n v="-8.5399999999999991"/>
    <n v="-3.37"/>
    <s v=""/>
    <n v="9.36"/>
    <s v=" "/>
    <x v="111"/>
    <s v="MLB2100236132"/>
    <s v="Capa Pedal Acelerador Freio Embreagem Voyage Saveiro Gol"/>
    <s v=" "/>
    <n v="17.899999999999999"/>
    <s v="Premium"/>
    <s v="Autorizado"/>
    <s v=" "/>
    <s v=" "/>
    <s v=" "/>
    <s v=" "/>
    <s v="Nelson Francisco"/>
    <s v="10732974623"/>
    <s v="Rua Maria da Glória da Rosa 166 / casa Referencia: casa - CEP 36956000 - São Francisco de Humaitá, São Francisco do Humaitá, Minas Gerais"/>
    <s v="São Francisco do Humaitá"/>
    <s v="Minas Gerais"/>
    <s v="36956000"/>
    <s v="Brasil"/>
    <s v="Mercado Envios Full"/>
    <s v="23 de maio | 14:29"/>
    <s v="26 de maio | 19:31"/>
    <s v="Mercado Envios"/>
    <s v="MEL42293527257LMFFF01"/>
    <s v=" "/>
    <s v=" "/>
    <s v=" "/>
    <s v=" "/>
    <s v=" "/>
    <s v=" "/>
    <s v=" "/>
    <s v="Não"/>
    <s v=""/>
    <s v="Não"/>
  </r>
  <r>
    <s v="2000005687747916"/>
    <d v="2023-05-20T00:00:00"/>
    <s v="Entregue"/>
    <s v="Chegou em 24 de maio"/>
    <s v="Não"/>
    <n v="1"/>
    <n v="17.899999999999999"/>
    <n v="26.1"/>
    <n v="-8.5399999999999991"/>
    <n v="-26.1"/>
    <s v=""/>
    <n v="9.36"/>
    <s v=" "/>
    <x v="130"/>
    <s v="MLB2785965540"/>
    <s v="Kit Capa De Pedal Vw Golf 1999 A 2021"/>
    <s v=" "/>
    <n v="17.899999999999999"/>
    <s v="Premium"/>
    <s v="Não emitida"/>
    <s v="Nelson de souza santos santos"/>
    <s v="CPF 80888194900"/>
    <s v="Rua Vicente Canezim 61 - PERTO DO COLÉGIO TRES REIS , Apucarana - CEP: 86806566, Paraná"/>
    <s v=" "/>
    <s v="Nelson de souza santos santos"/>
    <s v="80888194900"/>
    <s v="Rua Vicente Canezin 61 / Bairro Dijalma Mendes / Perto Do Colégio 3 Reis - CEP 86806566 - Núcleo Habitacional Djalma Mendes de Oliveira, Apucarana, Paraná"/>
    <s v="Apucarana"/>
    <s v="Paraná"/>
    <s v="86806566"/>
    <s v="Brasil"/>
    <s v="Correios e pontos de envio"/>
    <s v="23 de maio | 03:56"/>
    <s v="24 de maio | 13:50"/>
    <s v="Mercado Envios"/>
    <s v="MEL42287354364LMXDF01"/>
    <s v=" "/>
    <s v=" "/>
    <s v=" "/>
    <s v=" "/>
    <s v=" "/>
    <s v=" "/>
    <s v=" "/>
    <s v="Não"/>
    <s v=""/>
    <s v="Não"/>
  </r>
  <r>
    <s v="2000004446319189"/>
    <d v="2023-05-14T00:00:00"/>
    <s v="Entregue"/>
    <s v="Chegou em 15 de maio"/>
    <s v="Sim"/>
    <n v="1"/>
    <n v="17.899999999999999"/>
    <s v=""/>
    <n v="-8.5399999999999991"/>
    <s v=""/>
    <s v=""/>
    <n v="9.36"/>
    <s v="Sim"/>
    <x v="111"/>
    <s v="MLB2100236132"/>
    <s v="Capa Pedal Acelerador Freio Embreagem Voyage Saveiro Gol"/>
    <s v=" "/>
    <n v="17.899999999999999"/>
    <s v="Premium"/>
    <s v="Autorizado"/>
    <s v=" "/>
    <s v=" "/>
    <s v=" "/>
    <s v=" "/>
    <s v="Handerson Bacelar"/>
    <s v="01689195592"/>
    <s v="Rua Ibiassucê 614 / Alpha Plus, 1101B - CEP 41680058 - Patamares, Salvador, Bahia"/>
    <s v="Salvador"/>
    <s v="Bahia"/>
    <s v="41680058"/>
    <s v="Brasil"/>
    <s v="Mercado Envios Full"/>
    <s v="14 de maio | 23:52"/>
    <s v="15 de maio | 13:16"/>
    <s v="Mercado Envios"/>
    <s v="MEL42270689192LMFFF01"/>
    <s v=" "/>
    <s v=" "/>
    <s v=" "/>
    <s v=" "/>
    <s v=" "/>
    <s v=" "/>
    <s v=" "/>
    <s v="Não"/>
    <s v=""/>
    <s v="Não"/>
  </r>
  <r>
    <s v="2000004441461077"/>
    <d v="2023-05-12T00:00:00"/>
    <s v="Entregue"/>
    <s v="Chegou em 13 de maio"/>
    <s v="Sim"/>
    <n v="1"/>
    <n v="17.899999999999999"/>
    <s v=""/>
    <n v="-8.5399999999999991"/>
    <s v=""/>
    <s v=""/>
    <n v="9.36"/>
    <s v="Sim"/>
    <x v="83"/>
    <s v="MLB2069663767"/>
    <s v="Cabo De Velocímetro Yamaha Ybr 125 2003 2004 2005"/>
    <s v=" "/>
    <n v="17.899999999999999"/>
    <s v="Premium"/>
    <s v="Autorizado"/>
    <s v=" "/>
    <s v=" "/>
    <s v=" "/>
    <s v=" "/>
    <s v="Alisson Messias de Macedo"/>
    <s v="04838382170"/>
    <s v="Rua Sebastião Justino da Silva 225 / CEP 38307186 - Lagoa Azul, Ituiutaba, Minas Gerais"/>
    <s v="Ituiutaba"/>
    <s v="Minas Gerais"/>
    <s v="38307186"/>
    <s v="Brasil"/>
    <s v="Mercado Envios Full"/>
    <s v="12 de maio | 13:45"/>
    <s v="13 de maio | 11:35"/>
    <s v="Mercado Envios"/>
    <s v="MEL42265852028LMFFF01"/>
    <s v=" "/>
    <s v=" "/>
    <s v=" "/>
    <s v=" "/>
    <s v=" "/>
    <s v=" "/>
    <s v=" "/>
    <s v="Não"/>
    <s v=""/>
    <s v="Não"/>
  </r>
  <r>
    <s v="2000005624410134"/>
    <d v="2023-05-10T00:00:00"/>
    <s v="Entregue"/>
    <s v="Chegou em 11 de maio"/>
    <s v="Não"/>
    <n v="1"/>
    <n v="17.899999999999999"/>
    <n v="26.1"/>
    <n v="-8.5399999999999991"/>
    <n v="-26.1"/>
    <s v=""/>
    <n v="9.36"/>
    <s v=" "/>
    <x v="83"/>
    <s v="MLB2069663767"/>
    <s v="Cabo De Velocímetro Yamaha Ybr 125 2003 2004 2005"/>
    <s v=" "/>
    <n v="17.899999999999999"/>
    <s v="Premium"/>
    <s v="Autorizado"/>
    <s v=" "/>
    <s v=" "/>
    <s v=" "/>
    <s v=" "/>
    <s v="weila Dias"/>
    <s v="06142813694"/>
    <s v="Rua Dom Pedro II 325 / sobrado - CEP 37131456 - Vila Formosa, Alfenas, Minas Gerais"/>
    <s v="Alfenas"/>
    <s v="Minas Gerais"/>
    <s v="37131456"/>
    <s v="Brasil"/>
    <s v="Mercado Envios Full"/>
    <s v="10 de maio | 23:28"/>
    <s v="11 de maio | 11:45"/>
    <s v="Mercado Envios"/>
    <s v="MEL42260308285LMFFF01"/>
    <s v=" "/>
    <s v=" "/>
    <s v=" "/>
    <s v=" "/>
    <s v=" "/>
    <s v=" "/>
    <s v=" "/>
    <s v="Não"/>
    <s v=""/>
    <s v="Não"/>
  </r>
  <r>
    <s v="2000004423993403"/>
    <d v="2023-05-06T00:00:00"/>
    <s v="Entregue"/>
    <s v="Chegou em 9 de maio"/>
    <s v="Sim"/>
    <n v="1"/>
    <n v="17.899999999999999"/>
    <n v="26.1"/>
    <n v="-8.5399999999999991"/>
    <n v="-26.1"/>
    <s v=""/>
    <n v="9.36"/>
    <s v="Sim"/>
    <x v="111"/>
    <s v="MLB2100236132"/>
    <s v="Capa Pedal Acelerador Freio Embreagem Voyage Saveiro Gol"/>
    <s v=" "/>
    <n v="17.899999999999999"/>
    <s v="Premium"/>
    <s v="Autorizado"/>
    <s v=" "/>
    <s v=" "/>
    <s v=" "/>
    <s v=" "/>
    <s v="Lais Batista"/>
    <s v="01592535607"/>
    <s v="Rua Antônio Portilho de Carvalho 39 / CEP 35661111 - Recanto da Lagoa, Pará de Minas, Minas Gerais"/>
    <s v="Pará de Minas"/>
    <s v="Minas Gerais"/>
    <s v="35661111"/>
    <s v="Brasil"/>
    <s v="Mercado Envios Full"/>
    <s v="6 de maio | 19:04"/>
    <s v="9 de maio | 20:43"/>
    <s v="Mercado Envios"/>
    <s v="MEL42248663213LMFFF01"/>
    <s v=" "/>
    <s v=" "/>
    <s v=" "/>
    <s v=" "/>
    <s v=" "/>
    <s v=" "/>
    <s v=" "/>
    <s v="Não"/>
    <s v=""/>
    <s v="Não"/>
  </r>
  <r>
    <s v="2000005595512394"/>
    <d v="2023-05-06T00:00:00"/>
    <s v="Entregue"/>
    <s v="Chegou em 9 de maio"/>
    <s v="Não"/>
    <n v="1"/>
    <n v="17.899999999999999"/>
    <n v="30.5"/>
    <n v="-8.5399999999999991"/>
    <n v="-30.5"/>
    <s v=""/>
    <n v="9.36"/>
    <s v=" "/>
    <x v="111"/>
    <s v="MLB2100236132"/>
    <s v="Capa Pedal Acelerador Freio Embreagem Voyage Saveiro Gol"/>
    <s v=" "/>
    <n v="17.899999999999999"/>
    <s v="Premium"/>
    <s v="Autorizado"/>
    <s v=" "/>
    <s v=" "/>
    <s v=" "/>
    <s v=" "/>
    <s v="Eduardo salles"/>
    <s v="08461268938"/>
    <s v="Rua Padre Kolb 723 / Selbetti Referencia: Selbetti Tecnologia - CEP 89202350 - Bucarein, Joinville, Santa Catarina"/>
    <s v="Joinville"/>
    <s v="Santa Catarina"/>
    <s v="89202350"/>
    <s v="Brasil"/>
    <s v="Mercado Envios Full"/>
    <s v="8 de maio | 16:13"/>
    <s v="9 de maio | 14:41"/>
    <s v="Mercado Envios"/>
    <s v="MEL42248161158LMFFF01"/>
    <s v=" "/>
    <s v=" "/>
    <s v=" "/>
    <s v=" "/>
    <s v=" "/>
    <s v=" "/>
    <s v=" "/>
    <s v="Não"/>
    <s v=""/>
    <s v="Não"/>
  </r>
  <r>
    <s v="2000004418262231"/>
    <d v="2023-05-04T00:00:00"/>
    <s v="Entregue"/>
    <s v="Chegou em 6 de maio"/>
    <s v="Sim"/>
    <n v="1"/>
    <n v="17.899999999999999"/>
    <s v=""/>
    <n v="-8.5399999999999991"/>
    <s v=""/>
    <s v=""/>
    <n v="9.36"/>
    <s v=" "/>
    <x v="111"/>
    <s v="MLB2100236132"/>
    <s v="Capa Pedal Acelerador Freio Embreagem Voyage Saveiro Gol"/>
    <s v=" "/>
    <n v="17.899999999999999"/>
    <s v="Premium"/>
    <s v="Autorizado"/>
    <s v=" "/>
    <s v=" "/>
    <s v=" "/>
    <s v=" "/>
    <s v="SIDNEI SCHMITKE"/>
    <s v="56545770934"/>
    <s v="Rua Augusto Canto 221 / Casa Fundos, Número Está No Poste - CEP 84015570 - Jardim Carvalho, Ponta Grossa, Paraná"/>
    <s v="Ponta Grossa"/>
    <s v="Paraná"/>
    <s v="84015570"/>
    <s v="Brasil"/>
    <s v="Mercado Envios Full"/>
    <s v="5 de maio | 13:26"/>
    <s v="6 de maio | 18:55"/>
    <s v="Mercado Envios"/>
    <s v="MEL42243204008LMFFF01"/>
    <s v=" "/>
    <s v=" "/>
    <s v=" "/>
    <s v=" "/>
    <s v=" "/>
    <s v=" "/>
    <s v=" "/>
    <s v="Não"/>
    <s v=""/>
    <s v="Não"/>
  </r>
  <r>
    <s v="2000004411373545"/>
    <d v="2023-05-02T00:00:00"/>
    <s v="Entregue"/>
    <s v="Chegou em 3 de maio"/>
    <s v="Sim"/>
    <n v="1"/>
    <n v="17.899999999999999"/>
    <s v=""/>
    <n v="-8.5399999999999991"/>
    <s v=""/>
    <s v=""/>
    <n v="9.36"/>
    <s v=" "/>
    <x v="83"/>
    <s v="MLB2069663767"/>
    <s v="Cabo De Velocímetro Yamaha Ybr 125 2003 2004 2005"/>
    <s v=" "/>
    <n v="17.899999999999999"/>
    <s v="Premium"/>
    <s v="Autorizado"/>
    <s v=" "/>
    <s v=" "/>
    <s v=" "/>
    <s v=" "/>
    <s v="Fabiano Rodrigues Da Silva"/>
    <s v="17388255826"/>
    <s v="Rua José Bertola 88 / Casa B - CEP 13904806 - Vale Verde, Amparo, São Paulo"/>
    <s v="Amparo"/>
    <s v="São Paulo"/>
    <s v="13904806"/>
    <s v="Brasil"/>
    <s v="Mercado Envios Full"/>
    <s v="3 de maio | 02:05"/>
    <s v="3 de maio | 15:13"/>
    <s v="Mercado Envios"/>
    <s v="MEL42236617044LMFFF01"/>
    <s v=" "/>
    <s v=" "/>
    <s v=" "/>
    <s v=" "/>
    <s v=" "/>
    <s v=" "/>
    <s v=" "/>
    <s v="Não"/>
    <s v=""/>
    <s v="Não"/>
  </r>
  <r>
    <s v="2000005755362430"/>
    <d v="2023-05-31T00:00:00"/>
    <s v="Entregue"/>
    <s v="Chegou em 1 de junho"/>
    <s v="Não"/>
    <n v="1"/>
    <n v="17.989999999999998"/>
    <n v="30.2"/>
    <n v="-8.56"/>
    <n v="-30.2"/>
    <s v=""/>
    <n v="9.4299999999999962"/>
    <s v=" "/>
    <x v="50"/>
    <s v="MLB2100401469"/>
    <s v="Capa Pedal Freio Embreagem Gm Onix 2012 Em Diante"/>
    <s v=" "/>
    <n v="17.989999999999998"/>
    <s v="Premium"/>
    <s v="Autorizado"/>
    <s v=" "/>
    <s v=" "/>
    <s v=" "/>
    <s v=" "/>
    <s v="Arthur Almeida Teixeira"/>
    <s v="92095160100"/>
    <s v="Avenida Brasil Sul 792 / Referencia: BrasCar automóveis revenda de carros - CEP 75123115 - Vila Jussara, Anápolis, Goiás"/>
    <s v="Anápolis"/>
    <s v="Goiás"/>
    <s v="75123115"/>
    <s v="Brasil"/>
    <s v="Mercado Envios Full"/>
    <s v="31 de maio | 23:39"/>
    <s v="1 de junho | 18:04"/>
    <s v="Mercado Envios"/>
    <s v="MEL42315769741LMFFF01"/>
    <s v=" "/>
    <s v=" "/>
    <s v=" "/>
    <s v=" "/>
    <s v=" "/>
    <s v=" "/>
    <s v=" "/>
    <s v="Não"/>
    <s v=""/>
    <s v="Não"/>
  </r>
  <r>
    <s v="2000004494754955"/>
    <d v="2023-05-30T00:00:00"/>
    <s v="Entregue"/>
    <s v="Chegou em 1 de junho"/>
    <s v="Sim"/>
    <n v="1"/>
    <n v="17.989999999999998"/>
    <n v="2.73"/>
    <n v="-8.56"/>
    <n v="-2.73"/>
    <s v=""/>
    <n v="9.4299999999999979"/>
    <s v=" "/>
    <x v="50"/>
    <s v="MLB2100401469"/>
    <s v="Capa Pedal Freio Embreagem Gm Onix 2012 Em Diante"/>
    <s v=" "/>
    <n v="17.989999999999998"/>
    <s v="Premium"/>
    <s v="Autorizado"/>
    <s v=" "/>
    <s v=" "/>
    <s v=" "/>
    <s v=" "/>
    <s v="talita oliveira"/>
    <s v="30552688819"/>
    <s v="Avenida do Imperador 4653 / Referencia: até às 18 - CEP 08051000 - Limoeiro, São Paulo, São Paulo"/>
    <s v="São Paulo"/>
    <s v="São Paulo"/>
    <s v="08051000"/>
    <s v="Brasil"/>
    <s v="Mercado Envios Full"/>
    <s v="1 de junho | 01:22"/>
    <s v="1 de junho | 13:25"/>
    <s v="Mercado Envios"/>
    <s v="MEL42314452872LMFFF01"/>
    <s v=" "/>
    <s v=" "/>
    <s v=" "/>
    <s v=" "/>
    <s v=" "/>
    <s v=" "/>
    <s v=" "/>
    <s v="Não"/>
    <s v=""/>
    <s v="Não"/>
  </r>
  <r>
    <s v="2000004472569007"/>
    <d v="2023-05-23T00:00:00"/>
    <s v="Entregue"/>
    <s v="Chegou em 25 de maio"/>
    <s v="Sim"/>
    <n v="1"/>
    <n v="17.45"/>
    <n v="16.8"/>
    <n v="-7.59"/>
    <n v="-16.8"/>
    <s v=""/>
    <n v="9.86"/>
    <s v=" "/>
    <x v="94"/>
    <s v="MLB2742847582"/>
    <s v="Capa De Pedal Freio E Embreagem Renault Kwid"/>
    <s v=" "/>
    <n v="17.45"/>
    <s v="Clássico"/>
    <s v="Não emitida"/>
    <s v="carlos henrique"/>
    <s v="CPF 06110247642"/>
    <s v="Av. Coronel Durval de Barros 382 - LojaLoja, Belo Horizonte - CEP: 30690730, Minas Gerais"/>
    <s v=" "/>
    <s v="carlos henrique"/>
    <s v="06110247642"/>
    <s v="Rua Coronel Durval de Barros 382 / LojaLoja Referencia: Ref .Loja Habitt Acabamentos. - CEP 30690730 - Lindéia (Barreiro), Belo Horizonte, Minas Gerais"/>
    <s v="Belo Horizonte"/>
    <s v="Minas Gerais"/>
    <s v="30690730"/>
    <s v="Brasil"/>
    <s v="Correios e pontos de envio"/>
    <s v="23 de maio | 23:59"/>
    <s v="25 de maio | 12:13"/>
    <s v="Mercado Envios"/>
    <s v="MEL42294516371LMXDF01"/>
    <s v=" "/>
    <s v=" "/>
    <s v=" "/>
    <s v=" "/>
    <s v=" "/>
    <s v=" "/>
    <s v=" "/>
    <s v="Não"/>
    <s v=""/>
    <s v="Não"/>
  </r>
  <r>
    <s v="2000004496108157"/>
    <d v="2023-05-31T00:00:00"/>
    <s v="A caminho"/>
    <s v="Chega sábado dia 3 de junho"/>
    <s v="Sim"/>
    <n v="1"/>
    <n v="17.989999999999998"/>
    <n v="2.99"/>
    <n v="-8.56"/>
    <n v="-2.99"/>
    <s v=""/>
    <n v="9.4299999999999962"/>
    <s v="Sim"/>
    <x v="50"/>
    <s v="MLB2100401469"/>
    <s v="Capa Pedal Freio Embreagem Gm Onix 2012 Em Diante"/>
    <s v=" "/>
    <n v="17.989999999999998"/>
    <s v="Premium"/>
    <s v="Autorizado"/>
    <s v=" "/>
    <s v=" "/>
    <s v=" "/>
    <s v=" "/>
    <s v="Frankson Sávio"/>
    <s v="60660825317"/>
    <s v="Rua dos Cedros SN / Quadra 26 lote 8 e 9 - Referencia: Rua Dos Cedros, Quadra 26, Lote 8 e 9. Torre Da Vivo CEP: 65076100 - CEP 65076100 - Jardim São Francisco, São Luís, Maranhão"/>
    <s v="São Luís"/>
    <s v="Maranhão"/>
    <s v="65076100"/>
    <s v="Brasil"/>
    <s v="Mercado Envios Full"/>
    <s v="1 de junho | 02:37"/>
    <s v=" "/>
    <s v="Mercado Envios"/>
    <s v="MEL42315517703LMFFF01"/>
    <s v=" "/>
    <s v=" "/>
    <s v=" "/>
    <s v=" "/>
    <s v=" "/>
    <s v=" "/>
    <s v=" "/>
    <s v="Não"/>
    <s v=""/>
    <s v="Não"/>
  </r>
  <r>
    <s v="2000004464842021"/>
    <d v="2023-05-20T00:00:00"/>
    <s v="Entregue"/>
    <s v="Chegou em 24 de maio"/>
    <s v="Sim"/>
    <n v="1"/>
    <n v="17.45"/>
    <n v="38.799999999999997"/>
    <n v="-7.59"/>
    <n v="-38.799999999999997"/>
    <s v=""/>
    <n v="9.86"/>
    <s v="Sim"/>
    <x v="94"/>
    <s v="MLB2742847582"/>
    <s v="Capa De Pedal Freio E Embreagem Renault Kwid"/>
    <s v=" "/>
    <n v="17.45"/>
    <s v="Clássico"/>
    <s v="Não emitida"/>
    <s v="JHEYME RONETH"/>
    <s v="CPF 07433908498"/>
    <s v="Conjunto São Pedro Qd B 8 - Feitosa, Maceió - CEP: 57043319, Alagoas"/>
    <s v=" "/>
    <s v="JHEYME RONETH"/>
    <s v="07433908498"/>
    <s v="Quadra B 8 / Feitosa - CEP 57043319 - Feitosa, Maceió, Alagoas"/>
    <s v="Maceió"/>
    <s v="Alagoas"/>
    <s v="57043319"/>
    <s v="Brasil"/>
    <s v="Correios e pontos de envio"/>
    <s v="23 de maio | 00:17"/>
    <s v="24 de maio | 15:00"/>
    <s v="Mercado Envios"/>
    <s v="MEL42287314417LMXDF01"/>
    <s v=" "/>
    <s v=" "/>
    <s v=" "/>
    <s v=" "/>
    <s v=" "/>
    <s v=" "/>
    <s v=" "/>
    <s v="Não"/>
    <s v=""/>
    <s v="Não"/>
  </r>
  <r>
    <s v="2000004412850701"/>
    <d v="2023-05-02T00:00:00"/>
    <s v="Entregue"/>
    <s v="Chegou em 5 de maio"/>
    <s v="Sim"/>
    <n v="1"/>
    <n v="17.45"/>
    <n v="16"/>
    <n v="-7.59"/>
    <n v="-16"/>
    <s v=""/>
    <n v="9.860000000000003"/>
    <s v=" "/>
    <x v="94"/>
    <s v="MLB2742847582"/>
    <s v="Capa De Pedal Freio E Embreagem Renault Kwid"/>
    <s v=" "/>
    <n v="17.45"/>
    <s v="Clássico"/>
    <s v="Não emitida"/>
    <s v="Daniel Coutinho Teixeira e Silva"/>
    <s v="CPF 10501167633"/>
    <s v="RUA CASTELO DE SINTRA 590, Belo Horizonte - CEP: 31330200, Minas Gerais"/>
    <s v=" "/>
    <s v="Daniel Coutinho Teixeira e Silva"/>
    <s v="10501167633"/>
    <s v="Rua Monteiro Lobato 69 / Lj 07 - CEP 31310530 - Ouro Preto, Belo Horizonte, Minas Gerais"/>
    <s v="Belo Horizonte"/>
    <s v="Minas Gerais"/>
    <s v="31310530"/>
    <s v="Brasil"/>
    <s v="Correios e pontos de envio"/>
    <s v="4 de maio | 00:09"/>
    <s v="5 de maio | 16:58"/>
    <s v="Mercado Envios"/>
    <s v="MEL42238061280LMXDF01"/>
    <s v="https://myaccount.mercadolivre.com.br/shipments/42238061280/detail"/>
    <s v=" "/>
    <s v=" "/>
    <s v=" "/>
    <s v=" "/>
    <s v=" "/>
    <s v=" "/>
    <s v="Não"/>
    <s v=""/>
    <s v="Não"/>
  </r>
  <r>
    <s v="2000004472033767"/>
    <d v="2023-05-23T00:00:00"/>
    <s v="Entregue"/>
    <s v="Chegou em 25 de maio"/>
    <s v="Sim"/>
    <n v="1"/>
    <n v="19.7"/>
    <n v="17.399999999999999"/>
    <n v="-8.85"/>
    <n v="-17.399999999999999"/>
    <s v=""/>
    <n v="10.849999999999994"/>
    <s v="Sim"/>
    <x v="37"/>
    <s v="MLB2100146499"/>
    <s v="Capa Pedal Hyundai Tucson I30 Hb20 Elantra Kia Sportage"/>
    <s v=" "/>
    <n v="19.7"/>
    <s v="Premium"/>
    <s v="Autorizado"/>
    <s v=" "/>
    <s v=" "/>
    <s v=" "/>
    <s v=" "/>
    <s v="Vitor Teixeira"/>
    <s v="16593132799"/>
    <s v="Rodovia RJ-116 km 88 SN / Posto Shell Referencia: Entregar ao frentista ou na conveniência do Posto Shell ( Trevo Da Faol ) - CEP 28633600 - Conselheiro Paulino, Nova Friburgo, Rio de Janeiro"/>
    <s v="Nova Friburgo"/>
    <s v="Rio de Janeiro"/>
    <s v="28633600"/>
    <s v="Brasil"/>
    <s v="Mercado Envios Full"/>
    <s v="23 de maio | 18:04"/>
    <s v="25 de maio | 15:49"/>
    <s v="Mercado Envios"/>
    <s v="MEL42293968491LMFFF01"/>
    <s v=" "/>
    <s v=" "/>
    <s v=" "/>
    <s v=" "/>
    <s v=" "/>
    <s v=" "/>
    <s v=" "/>
    <s v="Não"/>
    <s v=""/>
    <s v="Não"/>
  </r>
  <r>
    <s v="2000005611437912"/>
    <d v="2023-05-08T00:00:00"/>
    <s v="Entregue"/>
    <s v="Chegou em 11 de maio"/>
    <s v="Não"/>
    <n v="1"/>
    <n v="19.7"/>
    <n v="31.1"/>
    <n v="-8.85"/>
    <n v="-31.1"/>
    <s v=""/>
    <n v="10.849999999999994"/>
    <s v=" "/>
    <x v="37"/>
    <s v="MLB2100146499"/>
    <s v="Capa Pedal Hyundai Tucson I30 Hb20 Elantra Kia Sportage"/>
    <s v=" "/>
    <n v="19.7"/>
    <s v="Premium"/>
    <s v="Autorizado"/>
    <s v=" "/>
    <s v=" "/>
    <s v=" "/>
    <s v=" "/>
    <s v="Nilson Lopes da Silva"/>
    <s v="36164658187"/>
    <s v="rua hemegildo de figueiredo 33 / Referencia: essa rua que esta ai antigamente era chamada de rua bahia _x000a_os pessoas me nilson cabecao irmao de joao carlos da santa_x000a_terezinha - CEP 78015225 - Dom Aquino, Cuiabá, Mato Grosso"/>
    <s v="Cuiabá"/>
    <s v="Mato Grosso"/>
    <s v="78015225"/>
    <s v="Brasil"/>
    <s v="Mercado Envios Full"/>
    <s v="11 de maio | 00:39"/>
    <s v="11 de maio | 19:25"/>
    <s v="Mercado Envios"/>
    <s v="MEL42254859466LMFFF01"/>
    <s v=" "/>
    <s v=" "/>
    <s v=" "/>
    <s v=" "/>
    <s v=" "/>
    <s v=" "/>
    <s v=" "/>
    <s v="Não"/>
    <s v=""/>
    <s v="Não"/>
  </r>
  <r>
    <s v="2000005756831656"/>
    <d v="2023-05-31T00:00:00"/>
    <s v="A caminho"/>
    <s v="Chega sábado dia 3 de junho"/>
    <s v="Não"/>
    <n v="1"/>
    <n v="18.989999999999998"/>
    <n v="26.1"/>
    <n v="-8.73"/>
    <n v="-26.1"/>
    <s v=""/>
    <n v="10.259999999999998"/>
    <s v=" "/>
    <x v="50"/>
    <s v="MLB2100401469"/>
    <s v="Capa Pedal Freio Embreagem Gm Onix 2012 Em Diante"/>
    <s v=" "/>
    <n v="18.989999999999998"/>
    <s v="Premium"/>
    <s v="Autorizado"/>
    <s v=" "/>
    <s v=" "/>
    <s v=" "/>
    <s v=" "/>
    <s v="Ronaldomeira Ronaldo"/>
    <s v="05990517602"/>
    <s v="Rua Etelvina de Lima 107 / fundos - CEP 36405142 - Santa Matilde, Conselheiro Lafaiete, Minas Gerais"/>
    <s v="Conselheiro Lafaiete"/>
    <s v="Minas Gerais"/>
    <s v="36405142"/>
    <s v="Brasil"/>
    <s v="Mercado Envios Full"/>
    <s v="1 de junho | 17:43"/>
    <s v=" "/>
    <s v="Mercado Envios"/>
    <s v="MEL42316452518LMFFF01"/>
    <s v=" "/>
    <s v=" "/>
    <s v=" "/>
    <s v=" "/>
    <s v=" "/>
    <s v=" "/>
    <s v=" "/>
    <s v="Não"/>
    <s v=""/>
    <s v="Não"/>
  </r>
  <r>
    <s v="2000005592343608"/>
    <d v="2023-05-05T00:00:00"/>
    <s v="Entregue"/>
    <s v="Chegou em 7 de maio"/>
    <s v="Não"/>
    <n v="1"/>
    <n v="19.7"/>
    <n v="10.199999999999999"/>
    <n v="-8.85"/>
    <n v="-10.199999999999999"/>
    <s v=""/>
    <n v="10.849999999999998"/>
    <s v=" "/>
    <x v="37"/>
    <s v="MLB2100146499"/>
    <s v="Capa Pedal Hyundai Tucson I30 Hb20 Elantra Kia Sportage"/>
    <s v=" "/>
    <n v="19.7"/>
    <s v="Premium"/>
    <s v="Autorizado"/>
    <s v=" "/>
    <s v=" "/>
    <s v=" "/>
    <s v=" "/>
    <s v="Ruan Fonseca"/>
    <s v="06019576523"/>
    <s v="Avenida Conselheiro Ursicino Pinto de Queiroz 96 / loja Casa Fácil Referencia: procurar Alane na loja Casa mais fácil ao lado do Santander - CEP 44430082 - Centro, Santo Antônio de Jesus, Bahia"/>
    <s v="Santo Antônio de Jesus"/>
    <s v="Bahia"/>
    <s v="44430082"/>
    <s v="Brasil"/>
    <s v="Mercado Envios Full"/>
    <s v="6 de maio | 20:47"/>
    <s v="7 de maio | 11:15"/>
    <s v="Mercado Envios"/>
    <s v="MEL42246843684LMFFF01"/>
    <s v=" "/>
    <s v=" "/>
    <s v=" "/>
    <s v=" "/>
    <s v=" "/>
    <s v=" "/>
    <s v=" "/>
    <s v="Não"/>
    <s v=""/>
    <s v="Não"/>
  </r>
  <r>
    <s v="2000005726027340"/>
    <d v="2023-05-26T00:00:00"/>
    <s v="Entregue"/>
    <s v="Chegou em 27 de maio"/>
    <s v="Não"/>
    <n v="1"/>
    <n v="19.7"/>
    <n v="9.9"/>
    <n v="-8.85"/>
    <n v="-9.9"/>
    <s v=""/>
    <n v="10.85"/>
    <s v=" "/>
    <x v="37"/>
    <s v="MLB2100146499"/>
    <s v="Capa Pedal Hyundai Tucson I30 Hb20 Elantra Kia Sportage"/>
    <s v=" "/>
    <n v="19.7"/>
    <s v="Premium"/>
    <s v="Autorizado"/>
    <s v=" "/>
    <s v=" "/>
    <s v=" "/>
    <s v=" "/>
    <s v="Joseildo Januário"/>
    <s v="07243868401"/>
    <s v="Rua Rio Campanha 225 / Bloco B Apart 13 - CEP 08072217 - União de Vila Nova, São Paulo, São Paulo"/>
    <s v="São Paulo"/>
    <s v="São Paulo"/>
    <s v="08072217"/>
    <s v="Brasil"/>
    <s v="Mercado Envios Full"/>
    <s v="27 de maio | 01:37"/>
    <s v="27 de maio | 15:46"/>
    <s v="Mercado Envios"/>
    <s v="MEL42303544049LMFFF01"/>
    <s v=" "/>
    <s v=" "/>
    <s v=" "/>
    <s v=" "/>
    <s v=" "/>
    <s v=" "/>
    <s v=" "/>
    <s v="Não"/>
    <s v=""/>
    <s v="Não"/>
  </r>
  <r>
    <s v="2000004468159963"/>
    <d v="2023-05-21T00:00:00"/>
    <s v="Entregue"/>
    <s v="Chegou em 23 de maio"/>
    <s v="Sim"/>
    <n v="1"/>
    <n v="19.7"/>
    <s v=""/>
    <n v="-8.85"/>
    <s v=""/>
    <s v=""/>
    <n v="10.85"/>
    <s v="Sim"/>
    <x v="37"/>
    <s v="MLB2100146499"/>
    <s v="Capa Pedal Hyundai Tucson I30 Hb20 Elantra Kia Sportage"/>
    <s v=" "/>
    <n v="19.7"/>
    <s v="Premium"/>
    <s v="Autorizado"/>
    <s v=" "/>
    <s v=" "/>
    <s v=" "/>
    <s v=" "/>
    <s v="adriano zardo"/>
    <s v="03526921970"/>
    <s v="Rua Ari Barroso 715 / CEP 85815360 - Brasília, Cascavel, Paraná"/>
    <s v="Cascavel"/>
    <s v="Paraná"/>
    <s v="85815360"/>
    <s v="Brasil"/>
    <s v="Mercado Envios Full"/>
    <s v="22 de maio | 11:32"/>
    <s v="23 de maio | 08:10"/>
    <s v="Mercado Envios"/>
    <s v="MEL42290393233LMFFF01"/>
    <s v=" "/>
    <s v=" "/>
    <s v=" "/>
    <s v=" "/>
    <s v=" "/>
    <s v=" "/>
    <s v=" "/>
    <s v="Não"/>
    <s v=""/>
    <s v="Não"/>
  </r>
  <r>
    <s v="2000004453126923"/>
    <d v="2023-05-16T00:00:00"/>
    <s v="Entregue"/>
    <s v="Chegou em 17 de maio"/>
    <s v="Sim"/>
    <n v="1"/>
    <n v="19.7"/>
    <s v=""/>
    <n v="-8.85"/>
    <s v=""/>
    <s v=""/>
    <n v="10.85"/>
    <s v=" "/>
    <x v="37"/>
    <s v="MLB2100146499"/>
    <s v="Capa Pedal Hyundai Tucson I30 Hb20 Elantra Kia Sportage"/>
    <s v=" "/>
    <n v="19.7"/>
    <s v="Premium"/>
    <s v="Autorizado"/>
    <s v=" "/>
    <s v=" "/>
    <s v=" "/>
    <s v=" "/>
    <s v="Leonardo De Morais Andrião"/>
    <s v="13832414738"/>
    <s v="Avenida Meriti 4185 / Bl 2 Apt 803 Referencia: Condomínio Dez Irajá - CEP 21250391 - Parada de Lucas, Rio de Janeiro, Rio de Janeiro"/>
    <s v="Rio de Janeiro"/>
    <s v="Rio de Janeiro"/>
    <s v="21250391"/>
    <s v="Brasil"/>
    <s v="Mercado Envios Full"/>
    <s v="17 de maio | 02:17"/>
    <s v="17 de maio | 16:29"/>
    <s v="Mercado Envios"/>
    <s v="MEL42277097279LMFFF01"/>
    <s v=" "/>
    <s v=" "/>
    <s v=" "/>
    <s v=" "/>
    <s v=" "/>
    <s v=" "/>
    <s v=" "/>
    <s v="Não"/>
    <s v=""/>
    <s v="Não"/>
  </r>
  <r>
    <s v="2000005654591840"/>
    <d v="2023-05-15T00:00:00"/>
    <s v="Entregue"/>
    <s v="Chegou em 16 de maio"/>
    <s v="Não"/>
    <n v="1"/>
    <n v="19.7"/>
    <n v="9.9"/>
    <n v="-8.85"/>
    <n v="-9.9"/>
    <s v=""/>
    <n v="10.85"/>
    <s v="Sim"/>
    <x v="37"/>
    <s v="MLB2100146499"/>
    <s v="Capa Pedal Hyundai Tucson I30 Hb20 Elantra Kia Sportage"/>
    <s v=" "/>
    <n v="19.7"/>
    <s v="Premium"/>
    <s v="Autorizado"/>
    <s v=" "/>
    <s v=" "/>
    <s v=" "/>
    <s v=" "/>
    <s v="Jose Milto "/>
    <s v="65161823534"/>
    <s v="Alameda das Nações 53 / bloco 7 ap 101 Referencia: condomínio parque das nações. - CEP 41350340 - Nova Brasília, Salvador, Bahia"/>
    <s v="Salvador"/>
    <s v="Bahia"/>
    <s v="41350340"/>
    <s v="Brasil"/>
    <s v="Mercado Envios Full"/>
    <s v="16 de maio | 00:30"/>
    <s v="16 de maio | 10:16"/>
    <s v="Mercado Envios"/>
    <s v="MEL42273205480LMFFF01"/>
    <s v=" "/>
    <s v=" "/>
    <s v=" "/>
    <s v=" "/>
    <s v=" "/>
    <s v=" "/>
    <s v=" "/>
    <s v="Não"/>
    <s v=""/>
    <s v="Não"/>
  </r>
  <r>
    <s v="2000005653621434"/>
    <d v="2023-05-15T00:00:00"/>
    <s v="Entregue"/>
    <s v="Chegou em 16 de maio"/>
    <s v="Não"/>
    <n v="1"/>
    <n v="19.7"/>
    <n v="9.9"/>
    <n v="-8.85"/>
    <n v="-9.9"/>
    <s v=""/>
    <n v="10.85"/>
    <s v=" "/>
    <x v="37"/>
    <s v="MLB2100146499"/>
    <s v="Capa Pedal Hyundai Tucson I30 Hb20 Elantra Kia Sportage"/>
    <s v=" "/>
    <n v="19.7"/>
    <s v="Premium"/>
    <s v="Autorizado"/>
    <s v=" "/>
    <s v=" "/>
    <s v=" "/>
    <s v=" "/>
    <s v="Marcela Fabiana Ronconi"/>
    <s v="26763867867"/>
    <s v="Rua Augusto Zanini 895 / Referencia: Empresa Nova Smar - CEP 14170100 - Jardim Recreio, Sertãozinho, São Paulo"/>
    <s v="Sertãozinho"/>
    <s v="São Paulo"/>
    <s v="14170100"/>
    <s v="Brasil"/>
    <s v="Mercado Envios Full"/>
    <s v="15 de maio | 23:04"/>
    <s v="16 de maio | 16:01"/>
    <s v="Mercado Envios"/>
    <s v="MEL42272776556LMFFF01"/>
    <s v=" "/>
    <s v=" "/>
    <s v=" "/>
    <s v=" "/>
    <s v=" "/>
    <s v=" "/>
    <s v=" "/>
    <s v="Não"/>
    <s v=""/>
    <s v="Não"/>
  </r>
  <r>
    <s v="2000004416180365"/>
    <d v="2023-05-03T00:00:00"/>
    <s v="Entregue"/>
    <s v="Chegou em 5 de maio"/>
    <s v="Sim"/>
    <n v="1"/>
    <n v="19.7"/>
    <s v=""/>
    <n v="-8.85"/>
    <s v=""/>
    <s v=""/>
    <n v="10.85"/>
    <s v=" "/>
    <x v="37"/>
    <s v="MLB2100146499"/>
    <s v="Capa Pedal Hyundai Tucson I30 Hb20 Elantra Kia Sportage"/>
    <s v=" "/>
    <n v="19.7"/>
    <s v="Premium"/>
    <s v="Autorizado"/>
    <s v=" "/>
    <s v=" "/>
    <s v=" "/>
    <s v=" "/>
    <s v="Ana Garbini"/>
    <s v="90238052087"/>
    <s v="Estrada Vale Aurora - Faria Lemos 495 / interior Referencia: Próximo ao salao de festa vale aurora - CEP 95707662 - Caminho da Eulália, Bento Gonçalves, Rio Grande do Sul"/>
    <s v="Bento Gonçalves"/>
    <s v="Rio Grande do Sul"/>
    <s v="95707662"/>
    <s v="Brasil"/>
    <s v="Mercado Envios Full"/>
    <s v="4 de maio | 14:17"/>
    <s v="5 de maio | 17:20"/>
    <s v="Mercado Envios"/>
    <s v="MEL42241167965LMFFF01"/>
    <s v=" "/>
    <s v=" "/>
    <s v=" "/>
    <s v=" "/>
    <s v=" "/>
    <s v=" "/>
    <s v=" "/>
    <s v="Não"/>
    <s v=""/>
    <s v="Não"/>
  </r>
  <r>
    <s v="2000004409038629"/>
    <d v="2023-05-01T00:00:00"/>
    <s v="Entregue"/>
    <s v="Chegou em 2 de maio"/>
    <s v="Sim"/>
    <n v="1"/>
    <n v="19.7"/>
    <s v=""/>
    <n v="-8.85"/>
    <s v=""/>
    <s v=""/>
    <n v="10.85"/>
    <s v=" "/>
    <x v="37"/>
    <s v="MLB2100146499"/>
    <s v="Capa Pedal Hyundai Tucson I30 Hb20 Elantra Kia Sportage"/>
    <s v=" "/>
    <n v="19.7"/>
    <s v="Premium"/>
    <s v="Autorizado"/>
    <s v=" "/>
    <s v=" "/>
    <s v=" "/>
    <s v=" "/>
    <s v="danila machado luz de lima"/>
    <s v="30836281888"/>
    <s v="Rua Pau-Brasil 500 / Casa - CEP 06835230 - Jardim Pinheirinho, Embu das Artes, São Paulo"/>
    <s v="Embu das Artes"/>
    <s v="São Paulo"/>
    <s v="06835230"/>
    <s v="Brasil"/>
    <s v="Mercado Envios Full"/>
    <s v="1 de maio | 21:34"/>
    <s v="2 de maio | 11:11"/>
    <s v="Mercado Envios"/>
    <s v="MEL42234508572LMFFF01"/>
    <s v=" "/>
    <s v=" "/>
    <s v=" "/>
    <s v=" "/>
    <s v=" "/>
    <s v=" "/>
    <s v=" "/>
    <s v="Não"/>
    <s v=""/>
    <s v="Não"/>
  </r>
  <r>
    <s v="2000005725259628"/>
    <d v="2023-05-26T00:00:00"/>
    <s v="Entregue"/>
    <s v="Chegou em 27 de maio"/>
    <s v="Não"/>
    <n v="1"/>
    <n v="19.899999999999999"/>
    <n v="9.9"/>
    <n v="-8.8800000000000008"/>
    <n v="-9.9"/>
    <s v=""/>
    <n v="11.019999999999994"/>
    <s v="Sim"/>
    <x v="21"/>
    <s v="MLB2083219470"/>
    <s v="Terminal Conector Cabo Trambulador Celta 2005 Em Diante"/>
    <s v=" "/>
    <n v="19.899999999999999"/>
    <s v="Premium"/>
    <s v="Autorizado"/>
    <s v=" "/>
    <s v=" "/>
    <s v=" "/>
    <s v=" "/>
    <s v="Felipe Sabino Silva"/>
    <s v="41958946893"/>
    <s v="Rua Nathanael Tito Salmon 77 / Loja Referencia: Entregar na loja Rommanel até as 18:00 de segunda a sábado, aos domingos o local não estará aberto - CEP 06016070 - Centro, Osasco, São Paulo"/>
    <s v="Osasco"/>
    <s v="São Paulo"/>
    <s v="06016070"/>
    <s v="Brasil"/>
    <s v="Mercado Envios Full"/>
    <s v="27 de maio | 01:00"/>
    <s v="27 de maio | 14:17"/>
    <s v="Mercado Envios"/>
    <s v="MEL42303278482LMFFF01"/>
    <s v=" "/>
    <s v=" "/>
    <s v=" "/>
    <s v=" "/>
    <s v=" "/>
    <s v=" "/>
    <s v=" "/>
    <s v="Não"/>
    <s v=""/>
    <s v="Não"/>
  </r>
  <r>
    <s v="2000005699455884"/>
    <d v="2023-05-22T00:00:00"/>
    <s v="Entregue"/>
    <s v="Chegou em 23 de maio"/>
    <s v="Não"/>
    <n v="1"/>
    <n v="19.899999999999999"/>
    <n v="9.9"/>
    <n v="-8.8800000000000008"/>
    <n v="-9.9"/>
    <s v=""/>
    <n v="11.019999999999994"/>
    <s v=" "/>
    <x v="131"/>
    <s v="MLB2100403112"/>
    <s v="Capa Pedal Acelerador Freio Embreagem Corsa 1994 Até 2015"/>
    <s v=" "/>
    <n v="19.899999999999999"/>
    <s v="Premium"/>
    <s v="Autorizado"/>
    <s v=" "/>
    <s v=" "/>
    <s v=" "/>
    <s v=" "/>
    <s v="Luiz  Francisco De Brito"/>
    <s v="29727774334"/>
    <s v="Rua Patrocínio Paulista 240 / CEP 06240020 - Munhoz Júnior, Osasco, São Paulo"/>
    <s v="Osasco"/>
    <s v="São Paulo"/>
    <s v="06240020"/>
    <s v="Brasil"/>
    <s v="Mercado Envios Full"/>
    <s v="22 de maio | 23:04"/>
    <s v="23 de maio | 11:45"/>
    <s v="Mercado Envios"/>
    <s v="MEL42292282810LMFFF01"/>
    <s v=" "/>
    <s v=" "/>
    <s v=" "/>
    <s v=" "/>
    <s v=" "/>
    <s v=" "/>
    <s v=" "/>
    <s v="Não"/>
    <s v=""/>
    <s v="Não"/>
  </r>
  <r>
    <s v="2000005619380196"/>
    <d v="2023-05-09T00:00:00"/>
    <s v="Entregue"/>
    <s v="Chegou em 11 de maio"/>
    <s v="Não"/>
    <n v="1"/>
    <n v="19.899999999999999"/>
    <n v="9.9"/>
    <n v="-8.8800000000000008"/>
    <n v="-9.9"/>
    <s v=""/>
    <n v="11.019999999999994"/>
    <s v=" "/>
    <x v="21"/>
    <s v="MLB2083200581"/>
    <s v="Terminal Conector Cabo Trambulador Vectra 2006 Em Diante"/>
    <s v=" "/>
    <n v="19.899999999999999"/>
    <s v="Premium"/>
    <s v="Não emitida"/>
    <s v="nelson oshima"/>
    <s v="CPF 95101110825"/>
    <s v="Expedicionário Henrique Soares 53, Jacareí - CEP: 12306050, São Paulo"/>
    <s v=" "/>
    <s v="nelson oshima"/>
    <s v="95101110825"/>
    <s v="Rua Expedicionário Henrique Soares 53 / CEP 12306050 - Parque Nova América, Jacareí, São Paulo"/>
    <s v="Jacareí"/>
    <s v="São Paulo"/>
    <s v="12306050"/>
    <s v="Brasil"/>
    <s v="Correios e pontos de envio"/>
    <s v="11 de maio | 02:39"/>
    <s v="11 de maio | 10:39"/>
    <s v="Mercado Envios"/>
    <s v="MEL42258172849LMXDF01"/>
    <s v=" "/>
    <s v=" "/>
    <s v=" "/>
    <s v=" "/>
    <s v=" "/>
    <s v=" "/>
    <s v=" "/>
    <s v="Não"/>
    <s v=""/>
    <s v="Não"/>
  </r>
  <r>
    <s v="2000005581058158"/>
    <d v="2023-05-03T00:00:00"/>
    <s v="Entregue"/>
    <s v="Chegou em 4 de maio"/>
    <s v="Não"/>
    <n v="1"/>
    <n v="19.899999999999999"/>
    <n v="9.9"/>
    <n v="-8.8800000000000008"/>
    <n v="-9.9"/>
    <s v=""/>
    <n v="11.019999999999994"/>
    <s v=" "/>
    <x v="21"/>
    <s v="MLB2083219470"/>
    <s v="Terminal Conector Cabo Trambulador Celta 2005 Em Diante"/>
    <s v=" "/>
    <n v="19.899999999999999"/>
    <s v="Premium"/>
    <s v="Autorizado"/>
    <s v=" "/>
    <s v=" "/>
    <s v=" "/>
    <s v=" "/>
    <s v="Ivan Jose da Silva Jose"/>
    <s v="29761444864"/>
    <s v="monteiro Lobato 3982 / supermercado pratico - CEP 11730000 - atlantica, Mongaguá, São Paulo"/>
    <s v="Mongaguá"/>
    <s v="São Paulo"/>
    <s v="11730000"/>
    <s v="Brasil"/>
    <s v="Mercado Envios Full"/>
    <s v="4 de maio | 11:35"/>
    <s v="4 de maio | 18:51"/>
    <s v="Mercado Envios"/>
    <s v="MEL42242011743LMFFF01"/>
    <s v=" "/>
    <s v=" "/>
    <s v=" "/>
    <s v=" "/>
    <s v=" "/>
    <s v=" "/>
    <s v=" "/>
    <s v="Não"/>
    <s v=""/>
    <s v="Não"/>
  </r>
  <r>
    <s v="2000005701463300"/>
    <d v="2023-05-22T00:00:00"/>
    <s v="Entregue"/>
    <s v="Chegou em 23 de maio"/>
    <s v="Não"/>
    <n v="1"/>
    <n v="19.899999999999999"/>
    <n v="17.399999999999999"/>
    <n v="-8.8800000000000008"/>
    <n v="-17.399999999999999"/>
    <s v=""/>
    <n v="11.019999999999996"/>
    <s v="Sim"/>
    <x v="21"/>
    <s v="MLB2083219470"/>
    <s v="Terminal Conector Cabo Trambulador Celta 2005 Em Diante"/>
    <s v=" "/>
    <n v="19.899999999999999"/>
    <s v="Premium"/>
    <s v="Autorizado"/>
    <s v=" "/>
    <s v=" "/>
    <s v=" "/>
    <s v=" "/>
    <s v="andre mattos"/>
    <s v="45000084896"/>
    <s v="Rua Trento 317 / Próximo Ao Bar Do Adelson - CEP 13240000 - Nova trieste, Jarinu, São Paulo"/>
    <s v="Jarinu"/>
    <s v="São Paulo"/>
    <s v="13240000"/>
    <s v="Brasil"/>
    <s v="Mercado Envios Full"/>
    <s v="23 de maio | 11:57"/>
    <s v="23 de maio | 17:31"/>
    <s v="Mercado Envios"/>
    <s v="MEL42293144614LMFFF01"/>
    <s v=" "/>
    <s v=" "/>
    <s v=" "/>
    <s v=" "/>
    <s v=" "/>
    <s v=" "/>
    <s v=" "/>
    <s v="Não"/>
    <s v=""/>
    <s v="Não"/>
  </r>
  <r>
    <s v="2000005633485742"/>
    <d v="2023-05-11T00:00:00"/>
    <s v="Entregue"/>
    <s v="Chegou em 12 de maio"/>
    <s v="Não"/>
    <n v="1"/>
    <n v="19.899999999999999"/>
    <n v="17.399999999999999"/>
    <n v="-8.8800000000000008"/>
    <n v="-17.399999999999999"/>
    <s v=""/>
    <n v="11.019999999999996"/>
    <s v="Sim"/>
    <x v="21"/>
    <s v="MLB2083219470"/>
    <s v="Terminal Conector Cabo Trambulador Celta 2005 Em Diante"/>
    <s v=" "/>
    <n v="19.899999999999999"/>
    <s v="Premium"/>
    <s v="Autorizado"/>
    <s v=" "/>
    <s v=" "/>
    <s v=" "/>
    <s v=" "/>
    <s v="Marcielo Cavalcante"/>
    <s v="16995281870"/>
    <s v="Rua Cabapoama 105 / CEP 08110050 - Vila Simone, São Paulo, São Paulo"/>
    <s v="São Paulo"/>
    <s v="São Paulo"/>
    <s v="08110050"/>
    <s v="Brasil"/>
    <s v="Mercado Envios Full"/>
    <s v="12 de maio | 02:33"/>
    <s v="12 de maio | 11:41"/>
    <s v="Mercado Envios"/>
    <s v="MEL42264250378LMFFF01"/>
    <s v=" "/>
    <s v=" "/>
    <s v=" "/>
    <s v=" "/>
    <s v=" "/>
    <s v=" "/>
    <s v=" "/>
    <s v="Não"/>
    <s v=""/>
    <s v="Não"/>
  </r>
  <r>
    <s v="2000005590824856"/>
    <d v="2023-05-05T00:00:00"/>
    <s v="Entregue"/>
    <s v="Chegou em 6 de maio"/>
    <s v="Não"/>
    <n v="1"/>
    <n v="19.899999999999999"/>
    <n v="13.5"/>
    <n v="-8.8800000000000008"/>
    <n v="-13.5"/>
    <s v=""/>
    <n v="11.019999999999996"/>
    <s v=" "/>
    <x v="21"/>
    <s v="MLB2083219470"/>
    <s v="Terminal Conector Cabo Trambulador Celta 2005 Em Diante"/>
    <s v=" "/>
    <n v="19.899999999999999"/>
    <s v="Premium"/>
    <s v="Autorizado"/>
    <s v=" "/>
    <s v=" "/>
    <s v=" "/>
    <s v=" "/>
    <s v="gustavo henrique"/>
    <s v="07867486720"/>
    <s v="Rua Catumbi 67 / CEP 25060380 - Vila Leopoldina, Duque de Caxias, Rio de Janeiro"/>
    <s v="Duque de Caxias"/>
    <s v="Rio de Janeiro"/>
    <s v="25060380"/>
    <s v="Brasil"/>
    <s v="Mercado Envios Full"/>
    <s v="5 de maio | 18:27"/>
    <s v="6 de maio | 16:18"/>
    <s v="Mercado Envios"/>
    <s v="MEL42246189610LMFFF01"/>
    <s v=" "/>
    <s v=" "/>
    <s v=" "/>
    <s v=" "/>
    <s v=" "/>
    <s v=" "/>
    <s v=" "/>
    <s v="Não"/>
    <s v=""/>
    <s v="Não"/>
  </r>
  <r>
    <s v="2000004466663357"/>
    <d v="2023-05-21T00:00:00"/>
    <s v="Entregue"/>
    <s v="Chegou em 22 de maio"/>
    <s v="Sim"/>
    <n v="1"/>
    <n v="19.899999999999999"/>
    <s v=""/>
    <n v="-8.8800000000000008"/>
    <s v=""/>
    <s v=""/>
    <n v="11.019999999999998"/>
    <s v=" "/>
    <x v="21"/>
    <s v="MLB2083219470"/>
    <s v="Terminal Conector Cabo Trambulador Celta 2005 Em Diante"/>
    <s v=" "/>
    <n v="19.899999999999999"/>
    <s v="Premium"/>
    <s v="Autorizado"/>
    <s v=" "/>
    <s v=" "/>
    <s v=" "/>
    <s v=" "/>
    <s v="alexsandro da silva neves"/>
    <s v="00992558557"/>
    <s v="Rua José Moreira 23 / QUADRA F LOTE 23 Referencia: em frente ao Centro educacional Olavina Calazans - CEP 42738600 - Itinga, Lauro de Freitas, Bahia"/>
    <s v="Lauro de Freitas"/>
    <s v="Bahia"/>
    <s v="42738600"/>
    <s v="Brasil"/>
    <s v="Mercado Envios Full"/>
    <s v="21 de maio | 23:37"/>
    <s v="22 de maio | 13:04"/>
    <s v="Mercado Envios"/>
    <s v="MEL42289048902LMFFF01"/>
    <s v=" "/>
    <s v=" "/>
    <s v=" "/>
    <s v=" "/>
    <s v=" "/>
    <s v=" "/>
    <s v=" "/>
    <s v="Não"/>
    <s v=""/>
    <s v="Não"/>
  </r>
  <r>
    <s v="2000004451379633"/>
    <d v="2023-05-16T00:00:00"/>
    <s v="Entregue"/>
    <s v="Chegou em 17 de maio"/>
    <s v="Sim"/>
    <n v="1"/>
    <n v="19.899999999999999"/>
    <n v="5.6"/>
    <n v="-8.8800000000000008"/>
    <n v="-5.6"/>
    <s v=""/>
    <n v="11.019999999999998"/>
    <s v=" "/>
    <x v="131"/>
    <s v="MLB2100403112"/>
    <s v="Capa Pedal Acelerador Freio Embreagem Corsa 1994 Até 2015"/>
    <s v=" "/>
    <n v="19.899999999999999"/>
    <s v="Premium"/>
    <s v="Autorizado"/>
    <s v=" "/>
    <s v=" "/>
    <s v=" "/>
    <s v=" "/>
    <s v="Paula Correa Lopes"/>
    <s v="02680370007"/>
    <s v="Avenida Protásio Alves 10535 / Bloco 4 ap 102 Referencia: Condomínio Porto Rio Grande - CEP 91260000 - Morro Santana, Porto Alegre, Rio Grande do Sul"/>
    <s v="Porto Alegre"/>
    <s v="Rio Grande do Sul"/>
    <s v="91260000"/>
    <s v="Brasil"/>
    <s v="Mercado Envios Full"/>
    <s v="16 de maio | 16:02"/>
    <s v="17 de maio | 11:35"/>
    <s v="Mercado Envios"/>
    <s v="MEL42275391885LMFFF01"/>
    <s v=" "/>
    <s v=" "/>
    <s v=" "/>
    <s v=" "/>
    <s v=" "/>
    <s v=" "/>
    <s v=" "/>
    <s v="Não"/>
    <s v=""/>
    <s v="Não"/>
  </r>
  <r>
    <s v="2000004434780685"/>
    <d v="2023-05-10T00:00:00"/>
    <s v="Entregue"/>
    <s v="Chegou em 12 de maio"/>
    <s v="Sim"/>
    <n v="1"/>
    <n v="19.899999999999999"/>
    <s v=""/>
    <n v="-8.8800000000000008"/>
    <s v=""/>
    <s v=""/>
    <n v="11.019999999999998"/>
    <s v=" "/>
    <x v="131"/>
    <s v="MLB2100403112"/>
    <s v="Capa Pedal Acelerador Freio Embreagem Corsa 1994 Até 2015"/>
    <s v=" "/>
    <n v="19.899999999999999"/>
    <s v="Premium"/>
    <s v="Autorizado"/>
    <s v=" "/>
    <s v=" "/>
    <s v=" "/>
    <s v=" "/>
    <s v="Paulo Eduardo de Morais"/>
    <s v="13450393600"/>
    <s v="Rua Presidente Vargas 196 / oficina de motos - CEP 38748466 - Dona Diva, Patrocínio, Minas Gerais"/>
    <s v="Patrocínio"/>
    <s v="Minas Gerais"/>
    <s v="38748466"/>
    <s v="Brasil"/>
    <s v="Mercado Envios Full"/>
    <s v="10 de maio | 13:14"/>
    <s v="12 de maio | 12:46"/>
    <s v="Mercado Envios"/>
    <s v="MEL42259124099LMFFF01"/>
    <s v=" "/>
    <s v=" "/>
    <s v=" "/>
    <s v=" "/>
    <s v=" "/>
    <s v=" "/>
    <s v=" "/>
    <s v="Não"/>
    <s v=""/>
    <s v="Não"/>
  </r>
  <r>
    <s v="2000004413401749"/>
    <d v="2023-05-02T00:00:00"/>
    <s v="Entregue"/>
    <s v="Chegou em 3 de maio"/>
    <s v="Sim"/>
    <n v="1"/>
    <n v="19.899999999999999"/>
    <s v=""/>
    <n v="-8.8800000000000008"/>
    <s v=""/>
    <s v=""/>
    <n v="11.019999999999998"/>
    <s v="Sim"/>
    <x v="21"/>
    <s v="MLB2083219470"/>
    <s v="Terminal Conector Cabo Trambulador Celta 2005 Em Diante"/>
    <s v=" "/>
    <n v="19.899999999999999"/>
    <s v="Premium"/>
    <s v="Autorizado"/>
    <s v=" "/>
    <s v=" "/>
    <s v=" "/>
    <s v=" "/>
    <s v="Richard Cassemiro Bueno Cruz"/>
    <s v="36165995802"/>
    <s v="Rua Pero Vaz de Caminha 41 / Casa 3 fundos Referencia: Richard , Poliana , Maria aparecida - CEP 07849010 - Vila Bazu, Franco da Rocha, São Paulo"/>
    <s v="Franco da Rocha"/>
    <s v="São Paulo"/>
    <s v="07849010"/>
    <s v="Brasil"/>
    <s v="Mercado Envios Full"/>
    <s v="3 de maio | 01:13"/>
    <s v="3 de maio | 12:23"/>
    <s v="Mercado Envios"/>
    <s v="MEL42238588062LMFFF01"/>
    <s v=" "/>
    <s v=" "/>
    <s v=" "/>
    <s v=" "/>
    <s v=" "/>
    <s v=" "/>
    <s v=" "/>
    <s v="Não"/>
    <s v=""/>
    <s v="Não"/>
  </r>
  <r>
    <s v="2000005747152046"/>
    <d v="2023-05-30T00:00:00"/>
    <s v="Entregue"/>
    <s v="Chegou em 31 de maio"/>
    <s v="Não"/>
    <n v="1"/>
    <n v="19.989999999999998"/>
    <n v="13.5"/>
    <n v="-8.9"/>
    <n v="-13.5"/>
    <s v=""/>
    <n v="11.089999999999996"/>
    <s v=" "/>
    <x v="50"/>
    <s v="MLB2100408456"/>
    <s v="Capa Pedal Freio Embreagem Gm Cobalt 2012 Em Diante"/>
    <s v=" "/>
    <n v="19.989999999999998"/>
    <s v="Premium"/>
    <s v="Autorizado"/>
    <s v=" "/>
    <s v=" "/>
    <s v=" "/>
    <s v=" "/>
    <s v="MAGNO SOLUCOES LTDA"/>
    <s v="14231416000125"/>
    <s v="Rua Antônio Weber 100 / Casa. Portão Cor Branca. - CEP 88352145 - Santa Rita, Brusque, Santa Catarina"/>
    <s v="Brusque"/>
    <s v="Santa Catarina"/>
    <s v="88352145"/>
    <s v="Brasil"/>
    <s v="Mercado Envios Full"/>
    <s v="30 de maio | 22:44"/>
    <s v="31 de maio | 14:34"/>
    <s v="Mercado Envios"/>
    <s v="MEL42312415610LMFFF01"/>
    <s v=" "/>
    <s v=" "/>
    <s v=" "/>
    <s v=" "/>
    <s v=" "/>
    <s v=" "/>
    <s v=" "/>
    <s v="Não"/>
    <s v=""/>
    <s v="Não"/>
  </r>
  <r>
    <s v="2000005714271272"/>
    <d v="2023-05-24T00:00:00"/>
    <s v="Entregue"/>
    <s v="Chegou em 25 de maio"/>
    <s v="Não"/>
    <n v="1"/>
    <n v="19.989999999999998"/>
    <n v="13.5"/>
    <n v="-8.9"/>
    <n v="-13.5"/>
    <s v=""/>
    <n v="11.089999999999996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alexandre  schmitz"/>
    <s v="05430486914"/>
    <s v="Rua Pomerode 2475 / Alexandre Automoveis - CEP 89065301 - Salto do Norte, Blumenau, Santa Catarina"/>
    <s v="Blumenau"/>
    <s v="Santa Catarina"/>
    <s v="89065301"/>
    <s v="Brasil"/>
    <s v="Mercado Envios Full"/>
    <s v="24 de maio | 22:51"/>
    <s v="25 de maio | 15:46"/>
    <s v="Mercado Envios"/>
    <s v="MEL42298537729LMFFF01"/>
    <s v=" "/>
    <s v=" "/>
    <s v=" "/>
    <s v=" "/>
    <s v=" "/>
    <s v=" "/>
    <s v=" "/>
    <s v="Não"/>
    <s v=""/>
    <s v="Não"/>
  </r>
  <r>
    <s v="2000004470034145"/>
    <d v="2023-05-22T00:00:00"/>
    <s v="Entregue"/>
    <s v="Chegou em 27 de maio"/>
    <s v="Sim"/>
    <n v="1"/>
    <n v="19.989999999999998"/>
    <n v="4.0599999999999996"/>
    <n v="-8.9"/>
    <n v="-4.0599999999999996"/>
    <s v=""/>
    <n v="11.089999999999996"/>
    <s v="Sim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Wallace Brenner"/>
    <s v="08857869717"/>
    <s v="Rua Américo Bernardes 716 / CEP 29117210 - Alvorada, Vila Velha, Espírito Santo"/>
    <s v="Vila Velha"/>
    <s v="Espírito Santo"/>
    <s v="29117210"/>
    <s v="Brasil"/>
    <s v="Mercado Envios Full"/>
    <s v="23 de maio | 16:44"/>
    <s v="27 de maio | 14:58"/>
    <s v="Mercado Envios"/>
    <s v="MEL42292149045LMFFF01"/>
    <s v=" "/>
    <s v=" "/>
    <s v=" "/>
    <s v=" "/>
    <s v=" "/>
    <s v=" "/>
    <s v=" "/>
    <s v="Não"/>
    <s v=""/>
    <s v="Não"/>
  </r>
  <r>
    <s v="2000004469999923"/>
    <d v="2023-05-22T00:00:00"/>
    <s v="Entregue"/>
    <s v="Chegou em 23 de maio"/>
    <s v="Sim"/>
    <n v="1"/>
    <n v="19.989999999999998"/>
    <n v="6.75"/>
    <n v="-8.9"/>
    <n v="-6.75"/>
    <s v=""/>
    <n v="11.089999999999996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Danilo Vaz de Oliveira"/>
    <s v="10654772606"/>
    <s v="Rua Guanabara 161 / loja de tecido - CEP 33902310 - Botafogo (Justinópolis), Ribeirão das Neves, Minas Gerais"/>
    <s v="Ribeirão das Neves"/>
    <s v="Minas Gerais"/>
    <s v="33902310"/>
    <s v="Brasil"/>
    <s v="Mercado Envios Full"/>
    <s v="22 de maio | 18:28"/>
    <s v="23 de maio | 15:22"/>
    <s v="Mercado Envios"/>
    <s v="MEL42292118087LMFFF01"/>
    <s v=" "/>
    <s v=" "/>
    <s v=" "/>
    <s v=" "/>
    <s v=" "/>
    <s v=" "/>
    <s v=" "/>
    <s v="Não"/>
    <s v=""/>
    <s v="Não"/>
  </r>
  <r>
    <s v="2000005694805154"/>
    <d v="2023-05-21T00:00:00"/>
    <s v="Entregue"/>
    <s v="Chegou em 23 de maio"/>
    <s v="Não"/>
    <n v="1"/>
    <n v="19.989999999999998"/>
    <n v="28.5"/>
    <n v="-8.9"/>
    <n v="-28.5"/>
    <s v=""/>
    <n v="11.089999999999996"/>
    <s v="Sim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paulo vitor brito ferreira"/>
    <s v="06957328384"/>
    <s v="Rua Vila Divinéia 80 / Ao lado da Hzveículo Referencia: Entregar na Hz veículos - CEP 61700000 - NOVO AQUIRAZ, Aquiraz, Ceará"/>
    <s v="Aquiraz"/>
    <s v="Ceará"/>
    <s v="61700000"/>
    <s v="Brasil"/>
    <s v="Mercado Envios Full"/>
    <s v="22 de maio | 02:46"/>
    <s v="23 de maio | 09:22"/>
    <s v="Mercado Envios"/>
    <s v="MEL42290243567LMFFF01"/>
    <s v=" "/>
    <s v=" "/>
    <s v=" "/>
    <s v=" "/>
    <s v=" "/>
    <s v=" "/>
    <s v=" "/>
    <s v="Não"/>
    <s v=""/>
    <s v="Não"/>
  </r>
  <r>
    <s v="2000005694389390"/>
    <d v="2023-05-21T00:00:00"/>
    <s v="Entregue"/>
    <s v="Chegou em 23 de maio"/>
    <s v="Não"/>
    <n v="1"/>
    <n v="19.989999999999998"/>
    <n v="13.5"/>
    <n v="-8.9"/>
    <n v="-13.5"/>
    <s v=""/>
    <n v="11.089999999999996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Flavio Augusto Costa"/>
    <s v="05687931961"/>
    <s v="Rua Doutor Motta Júnior 2058 / casa - CEP 83025030 - Aristocrata, São José dos Pinhais, Paraná"/>
    <s v="São José dos Pinhais"/>
    <s v="Paraná"/>
    <s v="83025030"/>
    <s v="Brasil"/>
    <s v="Mercado Envios Full"/>
    <s v="22 de maio | 17:20"/>
    <s v="23 de maio | 11:32"/>
    <s v="Mercado Envios"/>
    <s v="MEL42290071441LMFFF01"/>
    <s v=" "/>
    <s v=" "/>
    <s v=" "/>
    <s v=" "/>
    <s v=" "/>
    <s v=" "/>
    <s v=" "/>
    <s v="Não"/>
    <s v=""/>
    <s v="Não"/>
  </r>
  <r>
    <s v="2000004465428627"/>
    <d v="2023-05-20T00:00:00"/>
    <s v="Entregue"/>
    <s v="Chegou em 21 de maio"/>
    <s v="Sim"/>
    <n v="1"/>
    <n v="19.989999999999998"/>
    <n v="2.97"/>
    <n v="-8.9"/>
    <n v="-2.97"/>
    <s v=""/>
    <n v="11.089999999999996"/>
    <s v="Sim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leandro batista"/>
    <s v="37175948859"/>
    <s v="Rua Nildo Parente 7 / CEP 05164115 - Conjunto Habitacional Turística, São Paulo, São Paulo"/>
    <s v="São Paulo"/>
    <s v="São Paulo"/>
    <s v="05164115"/>
    <s v="Brasil"/>
    <s v="Mercado Envios Full"/>
    <s v="21 de maio | 00:39"/>
    <s v="21 de maio | 13:02"/>
    <s v="Mercado Envios"/>
    <s v="MEL42287932398LMFFF01"/>
    <s v=" "/>
    <s v=" "/>
    <s v=" "/>
    <s v=" "/>
    <s v=" "/>
    <s v=" "/>
    <s v=" "/>
    <s v="Não"/>
    <s v=""/>
    <s v="Não"/>
  </r>
  <r>
    <s v="2000005686663410"/>
    <d v="2023-05-20T00:00:00"/>
    <s v="Entregue"/>
    <s v="Chegou em 22 de maio"/>
    <s v="Não"/>
    <n v="1"/>
    <n v="19.989999999999998"/>
    <n v="13.5"/>
    <n v="-8.9"/>
    <n v="-13.5"/>
    <s v=""/>
    <n v="11.089999999999996"/>
    <s v="Sim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Dyógenes Péterson Pereira"/>
    <s v="08521885954"/>
    <s v="Rua Florianópolis 440 / VILLE CAR AUTOMOVEIS Referencia: VILLE CAR AUTOMOVEIS - CEP 89210085 - Itaum, Joinville, Santa Catarina"/>
    <s v="Joinville"/>
    <s v="Santa Catarina"/>
    <s v="89210085"/>
    <s v="Brasil"/>
    <s v="Mercado Envios Full"/>
    <s v="22 de maio | 12:37"/>
    <s v="22 de maio | 19:06"/>
    <s v="Mercado Envios"/>
    <s v="MEL42286926456LMFFF01"/>
    <s v=" "/>
    <s v=" "/>
    <s v=" "/>
    <s v=" "/>
    <s v=" "/>
    <s v=" "/>
    <s v=" "/>
    <s v="Não"/>
    <s v=""/>
    <s v="Não"/>
  </r>
  <r>
    <s v="2000004455681885"/>
    <d v="2023-05-18T00:00:00"/>
    <s v="Entregue"/>
    <s v="Chegou em 20 de maio"/>
    <s v="Sim"/>
    <n v="1"/>
    <n v="19.989999999999998"/>
    <n v="28.5"/>
    <n v="-8.9"/>
    <n v="-28.5"/>
    <s v=""/>
    <n v="11.089999999999996"/>
    <s v="Sim"/>
    <x v="132"/>
    <s v="MLB2772449999"/>
    <s v="Kit Reparo Trambulador Cambio Corsa Celta Com Liame"/>
    <s v=" "/>
    <n v="19.989999999999998"/>
    <s v="Premium"/>
    <s v="Não emitida"/>
    <s v="Luiza Katlynne Alves Marques"/>
    <s v="CPF 12143460651"/>
    <s v="Rua Graciliano Manoel Gomes 1382 - casa, Florianópolis - CEP: 88058200, Santa Catarina"/>
    <s v=" "/>
    <s v="Luiza Katlynne Alves Marques"/>
    <s v="12143460651"/>
    <s v="Rua Graciliano Manoel Gomes 1382 / casa Referencia: csa na esquina verde - CEP 88058200 - Ingleses do Rio Vermelho, Florianópolis, Santa Catarina"/>
    <s v="Florianópolis"/>
    <s v="Santa Catarina"/>
    <s v="88058200"/>
    <s v="Brasil"/>
    <s v="Correios e pontos de envio"/>
    <s v="19 de maio | 03:36"/>
    <s v="20 de maio | 08:54"/>
    <s v="Mercado Envios"/>
    <s v="MEL42281509027LMXDF01"/>
    <s v=" "/>
    <s v=" "/>
    <s v=" "/>
    <s v=" "/>
    <s v=" "/>
    <s v=" "/>
    <s v=" "/>
    <s v="Não"/>
    <s v=""/>
    <s v="Não"/>
  </r>
  <r>
    <s v="2000005672668382"/>
    <d v="2023-05-17T00:00:00"/>
    <s v="Entregue"/>
    <s v="Chegou em 19 de maio"/>
    <s v="Não"/>
    <n v="1"/>
    <n v="19.989999999999998"/>
    <n v="28.5"/>
    <n v="-8.9"/>
    <n v="-28.5"/>
    <s v=""/>
    <n v="11.089999999999996"/>
    <s v="Sim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Livio  Quirino"/>
    <s v="00868055417"/>
    <s v="Avenida João Fonseca de Albuquerque 2489 / Estrela do mar 2002 Referencia: Prédio Beira Mar Condomínio Clube - CEP 53437010 - Janga, Paulista, Pernambuco"/>
    <s v="Paulista"/>
    <s v="Pernambuco"/>
    <s v="53437010"/>
    <s v="Brasil"/>
    <s v="Mercado Envios Full"/>
    <s v="18 de maio | 19:53"/>
    <s v="19 de maio | 18:02"/>
    <s v="Mercado Envios"/>
    <s v="MEL42280925610LMFFF01"/>
    <s v=" "/>
    <s v=" "/>
    <s v=" "/>
    <s v=" "/>
    <s v=" "/>
    <s v=" "/>
    <s v=" "/>
    <s v="Não"/>
    <s v=""/>
    <s v="Não"/>
  </r>
  <r>
    <s v="2000005671179200"/>
    <d v="2023-05-17T00:00:00"/>
    <s v="Entregue"/>
    <s v="Chegou em 18 de maio"/>
    <s v="Não"/>
    <n v="1"/>
    <n v="19.989999999999998"/>
    <n v="13.5"/>
    <n v="-8.9"/>
    <n v="-13.5"/>
    <s v=""/>
    <n v="11.089999999999996"/>
    <s v="Sim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nilton valachinski"/>
    <s v="62442520982"/>
    <s v="Rua Toledo 138 / 138 - Casa 02 Referencia: casa 02 - CEP 83410600 - Guaraituba, Colombo, Paraná"/>
    <s v="Colombo"/>
    <s v="Paraná"/>
    <s v="83410600"/>
    <s v="Brasil"/>
    <s v="Mercado Envios Full"/>
    <s v="17 de maio | 19:13"/>
    <s v="18 de maio | 15:07"/>
    <s v="Mercado Envios"/>
    <s v="MEL42280230833LMFFF01"/>
    <s v=" "/>
    <s v=" "/>
    <s v=" "/>
    <s v=" "/>
    <s v=" "/>
    <s v=" "/>
    <s v=" "/>
    <s v="Não"/>
    <s v=""/>
    <s v="Não"/>
  </r>
  <r>
    <s v="2000005670737184"/>
    <d v="2023-05-17T00:00:00"/>
    <s v="Entregue"/>
    <s v="Chegou em 18 de maio"/>
    <s v="Não"/>
    <n v="1"/>
    <n v="19.989999999999998"/>
    <n v="13.5"/>
    <n v="-8.9"/>
    <n v="-13.5"/>
    <s v=""/>
    <n v="11.089999999999996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Adriano Manske"/>
    <s v="89534190934"/>
    <s v="Rua Anita Garibaldi 961 / Sala 01 - CEP 89203301 - Anita Garibaldi, Joinville, Santa Catarina"/>
    <s v="Joinville"/>
    <s v="Santa Catarina"/>
    <s v="89203301"/>
    <s v="Brasil"/>
    <s v="Mercado Envios Full"/>
    <s v="17 de maio | 22:49"/>
    <s v="18 de maio | 09:32"/>
    <s v="Mercado Envios"/>
    <s v="MEL42280039115LMFFF01"/>
    <s v=" "/>
    <s v=" "/>
    <s v=" "/>
    <s v=" "/>
    <s v=" "/>
    <s v=" "/>
    <s v=" "/>
    <s v="Não"/>
    <s v=""/>
    <s v="Não"/>
  </r>
  <r>
    <s v="2000005663614516"/>
    <d v="2023-05-16T00:00:00"/>
    <s v="Entregue"/>
    <s v="Chegou em 18 de maio"/>
    <s v="Não"/>
    <n v="1"/>
    <n v="19.989999999999998"/>
    <n v="28.5"/>
    <n v="-8.9"/>
    <n v="-28.5"/>
    <s v=""/>
    <n v="11.089999999999996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Guilherme Duarte Castro"/>
    <s v="05357968381"/>
    <s v="Avenida Desembargador Gonzaga 216 / É Um Pet Shop Referencia: Pet Cidade - CEP 60823012 - Cidade dos Funcionários, Fortaleza, Ceará"/>
    <s v="Fortaleza"/>
    <s v="Ceará"/>
    <s v="60823012"/>
    <s v="Brasil"/>
    <s v="Mercado Envios Full"/>
    <s v="17 de maio | 02:47"/>
    <s v="18 de maio | 09:13"/>
    <s v="Mercado Envios"/>
    <s v="MEL42277062184LMFFF01"/>
    <s v=" "/>
    <s v=" "/>
    <s v=" "/>
    <s v=" "/>
    <s v=" "/>
    <s v=" "/>
    <s v=" "/>
    <s v="Não"/>
    <s v=""/>
    <s v="Não"/>
  </r>
  <r>
    <s v="2000004439736947"/>
    <d v="2023-05-11T00:00:00"/>
    <s v="Entregue"/>
    <s v="Chegou em 15 de maio"/>
    <s v="Sim"/>
    <n v="1"/>
    <n v="19.989999999999998"/>
    <n v="8.25"/>
    <n v="-8.9"/>
    <n v="-8.25"/>
    <s v=""/>
    <n v="11.089999999999996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Paulo Sampaio"/>
    <s v="34756426034"/>
    <s v="Rua Duque de Caxias 1591 / Loja - CEP 97560000 - Centro, Quaraí, Rio Grande do Sul"/>
    <s v="Quaraí"/>
    <s v="Rio Grande do Sul"/>
    <s v="97560000"/>
    <s v="Brasil"/>
    <s v="Mercado Envios Full"/>
    <s v="11 de maio | 21:33"/>
    <s v="15 de maio | 10:03"/>
    <s v="Mercado Envios"/>
    <s v="MEL42264224254LMFFF01"/>
    <s v=" "/>
    <s v=" "/>
    <s v=" "/>
    <s v=" "/>
    <s v=" "/>
    <s v=" "/>
    <s v=" "/>
    <s v="Não"/>
    <s v=""/>
    <s v="Não"/>
  </r>
  <r>
    <s v="2000005631650916"/>
    <d v="2023-05-11T00:00:00"/>
    <s v="Entregue"/>
    <s v="Chegou em 12 de maio"/>
    <s v="Não"/>
    <n v="1"/>
    <n v="19.989999999999998"/>
    <n v="13.5"/>
    <n v="-8.9"/>
    <n v="-13.5"/>
    <s v=""/>
    <n v="11.089999999999996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Clayton Rodrigues"/>
    <s v="08592129982"/>
    <s v="Rua General Polli Coelho 397 / casa - CEP 82800180 - Tarumã, Curitiba, Paraná"/>
    <s v="Curitiba"/>
    <s v="Paraná"/>
    <s v="82800180"/>
    <s v="Brasil"/>
    <s v="Mercado Envios Full"/>
    <s v="11 de maio | 19:39"/>
    <s v="12 de maio | 17:43"/>
    <s v="Mercado Envios"/>
    <s v="MEL42263457556LMFFF01"/>
    <s v=" "/>
    <s v=" "/>
    <s v=" "/>
    <s v=" "/>
    <s v=" "/>
    <s v=" "/>
    <s v=" "/>
    <s v="Não"/>
    <s v=""/>
    <s v="Não"/>
  </r>
  <r>
    <s v="2000005620193920"/>
    <d v="2023-05-09T00:00:00"/>
    <s v="Entregue"/>
    <s v="Chegou em 11 de maio"/>
    <s v="Não"/>
    <n v="1"/>
    <n v="19.989999999999998"/>
    <n v="13.5"/>
    <n v="-8.9"/>
    <n v="-13.5"/>
    <s v=""/>
    <n v="11.089999999999996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thiago murilo teixeira"/>
    <s v="00451196945"/>
    <s v="Rua Cleto Rosa 489 / Casa Referencia: casa - CEP 89247000 - Centro, Balneário Barra do Sul, Santa Catarina"/>
    <s v="Balneário Barra do Sul"/>
    <s v="Santa Catarina"/>
    <s v="89247000"/>
    <s v="Brasil"/>
    <s v="Mercado Envios Full"/>
    <s v="10 de maio | 22:40"/>
    <s v="11 de maio | 12:22"/>
    <s v="Mercado Envios"/>
    <s v="MEL42258528877LMFFF01"/>
    <s v=" "/>
    <s v=" "/>
    <s v=" "/>
    <s v=" "/>
    <s v=" "/>
    <s v=" "/>
    <s v=" "/>
    <s v="Não"/>
    <s v=""/>
    <s v="Não"/>
  </r>
  <r>
    <s v="2000005578636926"/>
    <d v="2023-05-03T00:00:00"/>
    <s v="Entregue"/>
    <s v="Chegou em 5 de maio"/>
    <s v="Não"/>
    <n v="1"/>
    <n v="19.989999999999998"/>
    <n v="13.5"/>
    <n v="-8.9"/>
    <n v="-13.5"/>
    <s v=""/>
    <n v="11.089999999999996"/>
    <s v="Sim"/>
    <x v="50"/>
    <s v="MLB2100401469"/>
    <s v="Capa Pedal Freio Embreagem Gm Onix 2012 Em Diante"/>
    <s v=" "/>
    <n v="19.989999999999998"/>
    <s v="Premium"/>
    <s v="Autorizado"/>
    <s v=" "/>
    <s v=" "/>
    <s v=" "/>
    <s v=" "/>
    <s v="Danilo Felipe"/>
    <s v="11297974654"/>
    <s v="Rua Brasília 61 / casa, proximo ao final do onibus 2290 - CEP 33938110 - Jardim Alvorada (Justinópolis), Ribeirão das Neves, Minas Gerais"/>
    <s v="Ribeirão das Neves"/>
    <s v="Minas Gerais"/>
    <s v="33938110"/>
    <s v="Brasil"/>
    <s v="Mercado Envios Full"/>
    <s v="4 de maio | 18:15"/>
    <s v="5 de maio | 16:41"/>
    <s v="Mercado Envios"/>
    <s v="MEL42240992335LMFFF01"/>
    <s v=" "/>
    <s v=" "/>
    <s v=" "/>
    <s v=" "/>
    <s v=" "/>
    <s v=" "/>
    <s v=" "/>
    <s v="Não"/>
    <s v=""/>
    <s v="Não"/>
  </r>
  <r>
    <s v="2000004485663369"/>
    <d v="2023-05-28T00:00:00"/>
    <s v="Entregue"/>
    <s v="Chegou em 31 de maio"/>
    <s v="Sim"/>
    <n v="1"/>
    <n v="19.989999999999998"/>
    <s v=""/>
    <n v="-8.9"/>
    <s v=""/>
    <s v=""/>
    <n v="11.089999999999998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Maria Edizele Gil Espindola Nunes"/>
    <s v="02403508128"/>
    <s v="Rua 107 102 / CEP 79104200 - Vila Nova Campo Grande, Campo Grande, Mato Grosso do Sul"/>
    <s v="Campo Grande"/>
    <s v="Mato Grosso do Sul"/>
    <s v="79104200"/>
    <s v="Brasil"/>
    <s v="Mercado Envios Full"/>
    <s v="29 de maio | 07:42"/>
    <s v="31 de maio | 11:58"/>
    <s v="Mercado Envios"/>
    <s v="MEL42306564976LMFFF01"/>
    <s v=" "/>
    <s v=" "/>
    <s v=" "/>
    <s v=" "/>
    <s v=" "/>
    <s v=" "/>
    <s v=" "/>
    <s v="Não"/>
    <s v=""/>
    <s v="Não"/>
  </r>
  <r>
    <s v="2000004496218679"/>
    <d v="2023-05-31T00:00:00"/>
    <s v="Entregue"/>
    <s v="Chegou em 1 de junho"/>
    <s v="Sim"/>
    <n v="1"/>
    <n v="19.989999999999998"/>
    <s v=""/>
    <n v="-8.9"/>
    <s v=""/>
    <s v=""/>
    <n v="11.089999999999998"/>
    <s v=" "/>
    <x v="50"/>
    <s v="MLB2100408456"/>
    <s v="Capa Pedal Freio Embreagem Gm Cobalt 2012 Em Diante"/>
    <s v=" "/>
    <n v="19.989999999999998"/>
    <s v="Premium"/>
    <s v="Autorizado"/>
    <s v=" "/>
    <s v=" "/>
    <s v=" "/>
    <s v=" "/>
    <s v="Marcos Paulo Silva Aguiar"/>
    <s v="15153027767"/>
    <s v="Rua Prefeito Olímpio de Melo 1828 / GALPÃO APACHE - CEP 20930005 - Benfica, Rio de Janeiro, Rio de Janeiro"/>
    <s v="Rio de Janeiro"/>
    <s v="Rio de Janeiro"/>
    <s v="20930005"/>
    <s v="Brasil"/>
    <s v="Mercado Envios Full"/>
    <s v="31 de maio | 16:46"/>
    <s v="1 de junho | 17:39"/>
    <s v="Mercado Envios"/>
    <s v="MEL42315611367LMFFF01"/>
    <s v=" "/>
    <s v=" "/>
    <s v=" "/>
    <s v=" "/>
    <s v=" "/>
    <s v=" "/>
    <s v=" "/>
    <s v="Não"/>
    <s v=""/>
    <s v="Não"/>
  </r>
  <r>
    <s v="2000004478911875"/>
    <d v="2023-05-25T00:00:00"/>
    <s v="Entregue"/>
    <s v="Chegou em 27 de maio"/>
    <s v="Sim"/>
    <n v="1"/>
    <n v="19.989999999999998"/>
    <s v=""/>
    <n v="-8.9"/>
    <s v=""/>
    <s v=""/>
    <n v="11.089999999999998"/>
    <s v="Sim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Lucas Leite Nogueira"/>
    <s v="03051562505"/>
    <s v="Quadra v 65 / Referencia: Entregar na Tornearia Casa Nova, em frente a panificadora Maranata na BR 235, depois do posto abasteça - CEP 47300000 - Topol, Casa Nova, Bahia"/>
    <s v="Casa Nova"/>
    <s v="Bahia"/>
    <s v="47300000"/>
    <s v="Brasil"/>
    <s v="Mercado Envios Full"/>
    <s v="26 de maio | 02:40"/>
    <s v="27 de maio | 17:08"/>
    <s v="Mercado Envios"/>
    <s v="MEL42300306933LMFFF01"/>
    <s v=" "/>
    <s v=" "/>
    <s v=" "/>
    <s v=" "/>
    <s v=" "/>
    <s v=" "/>
    <s v=" "/>
    <s v="Não"/>
    <s v=""/>
    <s v="Não"/>
  </r>
  <r>
    <s v="2000004497534721"/>
    <d v="2023-05-31T00:00:00"/>
    <s v="A caminho"/>
    <s v="Chega terça-feira dia 6 de junho"/>
    <s v="Sim"/>
    <n v="1"/>
    <n v="19.989999999999998"/>
    <s v=""/>
    <n v="-8.9"/>
    <s v=""/>
    <s v=""/>
    <n v="11.089999999999998"/>
    <s v="Sim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FLAVIO OLIVEIRA"/>
    <s v="07275095785"/>
    <s v="Rua Georgilei Rodrigues 2986 / lote 03 quadra 201 Referencia: Lote 03, Quadra 201, casa 02. - CEP 24934170 - Jardim Atlântico Central (Itaipuaçu), Maricá, Rio de Janeiro"/>
    <s v="Maricá"/>
    <s v="Rio de Janeiro"/>
    <s v="24934170"/>
    <s v="Brasil"/>
    <s v="Mercado Envios Full"/>
    <s v="1 de junho | 15:28"/>
    <s v=" "/>
    <s v="Mercado Envios"/>
    <s v="MEL42316765937LMFFF01"/>
    <s v=" "/>
    <s v=" "/>
    <s v=" "/>
    <s v=" "/>
    <s v=" "/>
    <s v=" "/>
    <s v=" "/>
    <s v="Não"/>
    <s v=""/>
    <s v="Não"/>
  </r>
  <r>
    <s v="2000004476194485"/>
    <d v="2023-05-24T00:00:00"/>
    <s v="Entregue"/>
    <s v="Chegou em 25 de maio"/>
    <s v="Sim"/>
    <n v="1"/>
    <n v="19.989999999999998"/>
    <s v=""/>
    <n v="-8.9"/>
    <s v=""/>
    <s v=""/>
    <n v="11.089999999999998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juliano dalagnoli"/>
    <s v="00968835961"/>
    <s v="Rua Pedro Werner 141 / gabi automoveis  Referencia: Entregar na loja de automóveis Gabi automóveis aos cuidados de Juliano ou Gabriel - CEP 88354000 - Centro II, Brusque, Santa Catarina"/>
    <s v="Brusque"/>
    <s v="Santa Catarina"/>
    <s v="88354000"/>
    <s v="Brasil"/>
    <s v="Mercado Envios Full"/>
    <s v="24 de maio | 22:51"/>
    <s v="25 de maio | 14:43"/>
    <s v="Mercado Envios"/>
    <s v="MEL42297873686LMFFF01"/>
    <s v=" "/>
    <s v=" "/>
    <s v=" "/>
    <s v=" "/>
    <s v=" "/>
    <s v=" "/>
    <s v=" "/>
    <s v="Não"/>
    <s v=""/>
    <s v="Não"/>
  </r>
  <r>
    <s v="2000004466646005"/>
    <d v="2023-05-21T00:00:00"/>
    <s v="Entregue"/>
    <s v="Chegou em 22 de maio"/>
    <s v="Sim"/>
    <n v="1"/>
    <n v="19.989999999999998"/>
    <s v=""/>
    <n v="-8.9"/>
    <s v=""/>
    <s v=""/>
    <n v="11.089999999999998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Otto Pereira Mattheis Cruz"/>
    <s v="15066708731"/>
    <s v="Rua Silva Ramos 105 / Casa 10 AP 201 Referencia: Interfone: discar 201_x000a__x000a_(24)981554707 - CEP 20270330 - Tijuca, Rio de Janeiro, Rio de Janeiro"/>
    <s v="Rio de Janeiro"/>
    <s v="Rio de Janeiro"/>
    <s v="20270330"/>
    <s v="Brasil"/>
    <s v="Mercado Envios Full"/>
    <s v="21 de maio | 19:23"/>
    <s v="22 de maio | 13:26"/>
    <s v="Mercado Envios"/>
    <s v="MEL42288975861LMFFF01"/>
    <s v=" "/>
    <s v=" "/>
    <s v=" "/>
    <s v=" "/>
    <s v=" "/>
    <s v=" "/>
    <s v=" "/>
    <s v="Não"/>
    <s v=""/>
    <s v="Não"/>
  </r>
  <r>
    <s v="2000004461767889"/>
    <d v="2023-05-20T00:00:00"/>
    <s v="Entregue"/>
    <s v="Chegou em 27 de maio"/>
    <s v="Sim"/>
    <n v="1"/>
    <n v="19.989999999999998"/>
    <n v="14.31"/>
    <n v="-8.9"/>
    <n v="-14.31"/>
    <s v=""/>
    <n v="11.089999999999998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daniel sidnei cordeiro"/>
    <s v="92992269115"/>
    <s v="Avenida das Itaúbas 2331 / De 2063 A 2467 - Lado Ímpar - Força Tática - CEP 78556100 - Jardim Paraíso, Sinop, Mato Grosso"/>
    <s v="Sinop"/>
    <s v="Mato Grosso"/>
    <s v="78556100"/>
    <s v="Brasil"/>
    <s v="Mercado Envios Full"/>
    <s v="22 de maio | 17:47"/>
    <s v="27 de maio | 10:25"/>
    <s v="Mercado Envios"/>
    <s v="MEL42286840072LMFFF01"/>
    <s v=" "/>
    <s v=" "/>
    <s v=" "/>
    <s v=" "/>
    <s v=" "/>
    <s v=" "/>
    <s v=" "/>
    <s v="Não"/>
    <s v=""/>
    <s v="Não"/>
  </r>
  <r>
    <s v="2000004452375923"/>
    <d v="2023-05-16T00:00:00"/>
    <s v="Entregue"/>
    <s v="Chegou em 17 de maio"/>
    <s v="Sim"/>
    <n v="1"/>
    <n v="19.989999999999998"/>
    <s v=""/>
    <n v="-8.9"/>
    <s v=""/>
    <s v=""/>
    <n v="11.089999999999998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Leonardo Azevedo"/>
    <s v="28784908866"/>
    <s v="Rua Sol Nascente 33 / CEP 13520000 - novo horizonte, São Pedro, São Paulo"/>
    <s v="São Pedro"/>
    <s v="São Paulo"/>
    <s v="13520000"/>
    <s v="Brasil"/>
    <s v="Mercado Envios Full"/>
    <s v="17 de maio | 00:30"/>
    <s v="17 de maio | 15:31"/>
    <s v="Mercado Envios"/>
    <s v="MEL42276478172LMFFF01"/>
    <s v=" "/>
    <s v=" "/>
    <s v=" "/>
    <s v=" "/>
    <s v=" "/>
    <s v=" "/>
    <s v=" "/>
    <s v="Não"/>
    <s v=""/>
    <s v="Não"/>
  </r>
  <r>
    <s v="2000004445961971"/>
    <d v="2023-05-14T00:00:00"/>
    <s v="Venda entregue"/>
    <s v="Chegou no dia segunda-feira, 15 de maio"/>
    <s v="Sim"/>
    <n v="1"/>
    <n v="19.989999999999998"/>
    <s v=""/>
    <n v="-8.9"/>
    <s v=""/>
    <s v=""/>
    <n v="11.089999999999998"/>
    <s v=" "/>
    <x v="50"/>
    <s v="MLB2100401469"/>
    <s v="Capa Pedal Freio Embreagem Gm Onix 2012 Em Diante"/>
    <s v=" "/>
    <n v="19.989999999999998"/>
    <s v="Premium"/>
    <s v="Autorizado"/>
    <s v=" "/>
    <s v=" "/>
    <s v=" "/>
    <s v=" "/>
    <s v="LEANDRO WILLIAM"/>
    <s v="08194970610"/>
    <s v="Rua Demétrio Ribeiro 332 / borracharia Real Referencia: Em frente oficina martelinho de ouro - CEP 36204230 - Santo Antônio, Barbacena, Minas Gerais"/>
    <s v="Barbacena"/>
    <s v="Minas Gerais"/>
    <s v="36204230"/>
    <s v="Brasil"/>
    <s v="Mercado Envios Full"/>
    <s v="14 de maio | 14:42"/>
    <s v="15 de maio | 16:36"/>
    <s v="Mercado Envios"/>
    <s v="MEL42270292490LMFFF01"/>
    <s v=" "/>
    <s v=" "/>
    <s v=" "/>
    <s v=" "/>
    <s v=" "/>
    <s v=" "/>
    <s v=" "/>
    <s v="Sim"/>
    <s v=""/>
    <s v="Não"/>
  </r>
  <r>
    <s v="2000004445328131"/>
    <d v="2023-05-13T00:00:00"/>
    <s v="Entregue"/>
    <s v="Chegou em 15 de maio"/>
    <s v="Sim"/>
    <n v="1"/>
    <n v="19.989999999999998"/>
    <s v=""/>
    <n v="-8.9"/>
    <s v=""/>
    <s v=""/>
    <n v="11.089999999999998"/>
    <s v=" "/>
    <x v="50"/>
    <s v="MLB2100401469"/>
    <s v="Capa Pedal Freio Embreagem Gm Onix 2012 Em Diante"/>
    <s v=" "/>
    <n v="19.989999999999998"/>
    <s v="Premium"/>
    <s v="Autorizado"/>
    <s v=" "/>
    <s v=" "/>
    <s v=" "/>
    <s v=" "/>
    <s v="Clovis  Bastos Lacerda Santos"/>
    <s v="31652190104"/>
    <s v="Quadra SHCES Quadra 913 Bloco H 106 / 106 - CEP 70655018 - Cruzeiro Novo, Brasília, Distrito Federal"/>
    <s v="Brasília"/>
    <s v="Distrito Federal"/>
    <s v="70655018"/>
    <s v="Brasil"/>
    <s v="Mercado Envios Full"/>
    <s v="14 de maio | 11:24"/>
    <s v="15 de maio | 18:28"/>
    <s v="Mercado Envios"/>
    <s v="MEL42269697289LMFFF01"/>
    <s v=" "/>
    <s v=" "/>
    <s v=" "/>
    <s v=" "/>
    <s v=" "/>
    <s v=" "/>
    <s v=" "/>
    <s v="Não"/>
    <s v=""/>
    <s v="Não"/>
  </r>
  <r>
    <s v="2000004419667149"/>
    <d v="2023-05-04T00:00:00"/>
    <s v="Entregue"/>
    <s v="Chegou em 8 de maio"/>
    <s v="Sim"/>
    <n v="1"/>
    <n v="19.989999999999998"/>
    <s v=""/>
    <n v="-8.9"/>
    <s v=""/>
    <s v=""/>
    <n v="11.089999999999998"/>
    <s v="Sim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Pedro henrique Henrique"/>
    <s v="12341805450"/>
    <s v="Rua José Alves do Nascimento 400 / CEP 58150000 - Mercado, Pocinhos, Paraíba"/>
    <s v="Pocinhos"/>
    <s v="Paraíba"/>
    <s v="58150000"/>
    <s v="Brasil"/>
    <s v="Mercado Envios Full"/>
    <s v="6 de maio | 02:31"/>
    <s v="8 de maio | 13:34"/>
    <s v="Mercado Envios"/>
    <s v="MEL42244479287LMFFF01"/>
    <s v=" "/>
    <s v=" "/>
    <s v=" "/>
    <s v=" "/>
    <s v=" "/>
    <s v=" "/>
    <s v=" "/>
    <s v="Não"/>
    <s v=""/>
    <s v="Não"/>
  </r>
  <r>
    <s v="2000004464768563"/>
    <d v="2023-05-20T00:00:00"/>
    <s v="Entregue"/>
    <s v="Chegou em 24 de maio"/>
    <s v="Sim"/>
    <n v="1"/>
    <n v="19.989999999999998"/>
    <n v="8.34"/>
    <n v="-8.9"/>
    <n v="-8.34"/>
    <s v=""/>
    <n v="11.09"/>
    <s v="Sim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Elton Twardowski"/>
    <s v="54353041053"/>
    <s v="Rua Rio do Sul 111 / apto 103 - CEP 88303340 - São Judas, Itajaí, Santa Catarina"/>
    <s v="Itajaí"/>
    <s v="Santa Catarina"/>
    <s v="88303340"/>
    <s v="Brasil"/>
    <s v="Mercado Envios Full"/>
    <s v="20 de maio | 15:55"/>
    <s v="24 de maio | 15:27"/>
    <s v="Mercado Envios"/>
    <s v="MEL42287292914LMFFF01"/>
    <s v=" "/>
    <s v=" "/>
    <s v=" "/>
    <s v=" "/>
    <s v=" "/>
    <s v=" "/>
    <s v=" "/>
    <s v="Não"/>
    <s v=""/>
    <s v="Não"/>
  </r>
  <r>
    <s v="2000004450216241"/>
    <d v="2023-05-15T00:00:00"/>
    <s v="Entregue"/>
    <s v="Chegou em 16 de maio"/>
    <s v="Sim"/>
    <n v="1"/>
    <n v="19.989999999999998"/>
    <n v="4.6900000000000004"/>
    <n v="-8.9"/>
    <n v="-4.6900000000000004"/>
    <s v=""/>
    <n v="11.09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Luis Leandro"/>
    <s v="28156869885"/>
    <s v="Rua Antônio Pasinato 249 / Em Frente a Grafica - CEP 06440020 - Jardim Timbauhy/Aldeia, Barueri, São Paulo"/>
    <s v="Barueri"/>
    <s v="São Paulo"/>
    <s v="06440020"/>
    <s v="Brasil"/>
    <s v="Mercado Envios Full"/>
    <s v="15 de maio | 22:58"/>
    <s v="16 de maio | 11:40"/>
    <s v="Mercado Envios"/>
    <s v="MEL42274431148LMFFF01"/>
    <s v=" "/>
    <s v=" "/>
    <s v=" "/>
    <s v=" "/>
    <s v=" "/>
    <s v=" "/>
    <s v=" "/>
    <s v="Não"/>
    <s v=""/>
    <s v="Não"/>
  </r>
  <r>
    <s v="2000005577231222"/>
    <d v="2023-05-03T00:00:00"/>
    <s v="Entregue"/>
    <s v="Chegou em 4 de maio"/>
    <s v="Não"/>
    <n v="1"/>
    <n v="19.989999999999998"/>
    <n v="14.7"/>
    <n v="-8.9"/>
    <n v="-14.7"/>
    <s v=""/>
    <n v="11.09"/>
    <s v=" "/>
    <x v="132"/>
    <s v="MLB2772513791"/>
    <s v="Kit Reparo Trambulador Cambio Astra Com Liame 1993 A 2006"/>
    <s v=" "/>
    <n v="19.989999999999998"/>
    <s v="Premium"/>
    <s v="Não emitida"/>
    <s v="fernandocs756 fernandocs756"/>
    <s v="CPF 13394080826"/>
    <s v="Espírito santo 520 - Apto 27, Praia Grande - CEP: 11700190, São Paulo"/>
    <s v=" "/>
    <s v="fernandocs756 fernandocs756"/>
    <s v="13394080826"/>
    <s v="Rua Pedro Álvarez Cabral 790 / portaria Referencia: ponto referencia tres ruas atraz da praça das bolas sentido praia. - CEP 11702780 - Aviação, Praia Grande, São Paulo"/>
    <s v="Praia Grande"/>
    <s v="São Paulo"/>
    <s v="11702780"/>
    <s v="Brasil"/>
    <s v="Correios e pontos de envio"/>
    <s v="4 de maio | 01:38"/>
    <s v="4 de maio | 13:47"/>
    <s v="Mercado Envios"/>
    <s v="MEL42240432028LMXDF01"/>
    <s v=" "/>
    <s v=" "/>
    <s v=" "/>
    <s v=" "/>
    <s v=" "/>
    <s v=" "/>
    <s v=" "/>
    <s v="Não"/>
    <s v=""/>
    <s v="Não"/>
  </r>
  <r>
    <s v="2000005757693870"/>
    <d v="2023-05-31T00:00:00"/>
    <s v="Entregue"/>
    <s v="Chegou em 1 de junho"/>
    <s v="Não"/>
    <n v="1"/>
    <n v="19.989999999999998"/>
    <n v="9.9"/>
    <n v="-8.9"/>
    <n v="-9.9"/>
    <s v=""/>
    <n v="11.090000000000002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Luis Alberto Terence"/>
    <s v="31842497863"/>
    <s v="Avenida Sapopemba 10803 / Referencia: Lucra Car - CEP 03988010 - Jardim Adutora, São Paulo, São Paulo"/>
    <s v="São Paulo"/>
    <s v="São Paulo"/>
    <s v="03988010"/>
    <s v="Brasil"/>
    <s v="Mercado Envios Full"/>
    <s v="31 de maio | 23:45"/>
    <s v="1 de junho | 13:50"/>
    <s v="Mercado Envios"/>
    <s v="MEL42316814396LMFFF01"/>
    <s v=" "/>
    <s v=" "/>
    <s v=" "/>
    <s v=" "/>
    <s v=" "/>
    <s v=" "/>
    <s v=" "/>
    <s v="Não"/>
    <s v=""/>
    <s v="Não"/>
  </r>
  <r>
    <s v="2000005725157464"/>
    <d v="2023-05-26T00:00:00"/>
    <s v="Entregue"/>
    <s v="Chegou em 31 de maio"/>
    <s v="Não"/>
    <n v="1"/>
    <n v="19.989999999999998"/>
    <n v="9.9"/>
    <n v="-8.9"/>
    <n v="-9.9"/>
    <s v=""/>
    <n v="11.090000000000002"/>
    <s v=" "/>
    <x v="132"/>
    <s v="MLB2772526283"/>
    <s v="Kit Reparo Trambulador Cambio Vectra Com Liame 1995 A 2005"/>
    <s v=" "/>
    <n v="19.989999999999998"/>
    <s v="Premium"/>
    <s v="Não emitida"/>
    <s v="Helio Miguel  Dos Reis "/>
    <s v="CPF 77575903887"/>
    <s v="Avenida João benatti 66 - Jardim Petrópolis , JUNDIAÍ - CEP: 13207600, São Paulo"/>
    <s v=" "/>
    <s v="Helio Miguel  Dos Reis "/>
    <s v="77575903887"/>
    <s v="Avenida João Benatti 66 / Casa - CEP 13207600 - Jardim Petrópolis, Jundiaí, São Paulo"/>
    <s v="Jundiaí"/>
    <s v="São Paulo"/>
    <s v="13207600"/>
    <s v="Brasil"/>
    <s v="Correios e pontos de envio"/>
    <s v="31 de maio | 02:16"/>
    <s v="31 de maio | 11:14"/>
    <s v="Mercado Envios"/>
    <s v="MEL42303234428LMXDF01"/>
    <s v=" "/>
    <s v=" "/>
    <s v=" "/>
    <s v=" "/>
    <s v=" "/>
    <s v=" "/>
    <s v=" "/>
    <s v="Não"/>
    <s v=""/>
    <s v="Não"/>
  </r>
  <r>
    <s v="2000005705581394"/>
    <d v="2023-05-23T00:00:00"/>
    <s v="Entregue"/>
    <s v="Chegou em 24 de maio"/>
    <s v="Não"/>
    <n v="1"/>
    <n v="19.989999999999998"/>
    <n v="9.9"/>
    <n v="-8.9"/>
    <n v="-9.9"/>
    <s v=""/>
    <n v="11.090000000000002"/>
    <s v=" "/>
    <x v="50"/>
    <s v="MLB2100401469"/>
    <s v="Capa Pedal Freio Embreagem Gm Onix 2012 Em Diante"/>
    <s v=" "/>
    <n v="19.989999999999998"/>
    <s v="Premium"/>
    <s v="Autorizado"/>
    <s v=" "/>
    <s v=" "/>
    <s v=" "/>
    <s v=" "/>
    <s v="FABIO BARBOSA LEANDRO"/>
    <s v="94383022553"/>
    <s v="Rua Donizete Carvalho 245 / RoseMereCarvalho 10B Referencia: Rua que faz esquina com a Panificadora RiosCondominio Rosemere Carvalho casa 10B - CEP 44007206 - Pedra do Descanso, Feira de Santana, Bahia"/>
    <s v="Feira de Santana"/>
    <s v="Bahia"/>
    <s v="44007206"/>
    <s v="Brasil"/>
    <s v="Mercado Envios Full"/>
    <s v="23 de maio | 20:44"/>
    <s v="24 de maio | 08:46"/>
    <s v="Mercado Envios"/>
    <s v="MEL42294825029LMFFF01"/>
    <s v=" "/>
    <s v=" "/>
    <s v=" "/>
    <s v=" "/>
    <s v=" "/>
    <s v=" "/>
    <s v=" "/>
    <s v="Não"/>
    <s v=""/>
    <s v="Não"/>
  </r>
  <r>
    <s v="2000005703992310"/>
    <d v="2023-05-23T00:00:00"/>
    <s v="Entregue"/>
    <s v="Chegou em 24 de maio"/>
    <s v="Não"/>
    <n v="1"/>
    <n v="19.989999999999998"/>
    <n v="9.9"/>
    <n v="-8.9"/>
    <n v="-9.9"/>
    <s v=""/>
    <n v="11.090000000000002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Giovanna Borsos Nogueira"/>
    <s v="49364843851"/>
    <s v="Rua Giacomo Dalcin 397 / NA - CEP 09580350 - Nova Gerty, São Caetano do Sul, São Paulo"/>
    <s v="São Caetano do Sul"/>
    <s v="São Paulo"/>
    <s v="09580350"/>
    <s v="Brasil"/>
    <s v="Mercado Envios Full"/>
    <s v="24 de maio | 00:03"/>
    <s v="24 de maio | 12:10"/>
    <s v="Mercado Envios"/>
    <s v="MEL42294132887LMFFF01"/>
    <s v=" "/>
    <s v=" "/>
    <s v=" "/>
    <s v=" "/>
    <s v=" "/>
    <s v=" "/>
    <s v=" "/>
    <s v="Não"/>
    <s v=""/>
    <s v="Não"/>
  </r>
  <r>
    <s v="2000005645145026"/>
    <d v="2023-05-21T00:00:00"/>
    <s v="Entregue"/>
    <s v="Chegou em 22 de maio"/>
    <s v="Não"/>
    <n v="1"/>
    <n v="19.989999999999998"/>
    <n v="9.9"/>
    <n v="-8.9"/>
    <n v="-9.9"/>
    <s v=""/>
    <n v="11.090000000000002"/>
    <s v=" "/>
    <x v="50"/>
    <s v="MLB2100401469"/>
    <s v="Capa Pedal Freio Embreagem Gm Onix 2012 Em Diante"/>
    <s v=" "/>
    <n v="19.989999999999998"/>
    <s v="Premium"/>
    <s v="Autorizado"/>
    <s v=" "/>
    <s v=" "/>
    <s v=" "/>
    <s v=" "/>
    <s v="Alex Bellíssimo Pimenta"/>
    <s v="25243655813"/>
    <s v="Rua Maestro Ignácio Stábile 852 / Referencia: HORÁRIO COMERCIAL - TOCAR INTERFONE - CEP 14025640 - Alto da Boa Vista, Ribeirão Preto, São Paulo"/>
    <s v="Ribeirão Preto"/>
    <s v="São Paulo"/>
    <s v="14025640"/>
    <s v="Brasil"/>
    <s v="Mercado Envios Full"/>
    <s v="21 de maio | 22:59"/>
    <s v="22 de maio | 11:52"/>
    <s v="Mercado Envios"/>
    <s v="MEL42269170837LMFFF01"/>
    <s v=" "/>
    <s v=" "/>
    <s v=" "/>
    <s v=" "/>
    <s v=" "/>
    <s v=" "/>
    <s v=" "/>
    <s v="Não"/>
    <s v=""/>
    <s v="Não"/>
  </r>
  <r>
    <s v="2000005687333402"/>
    <d v="2023-05-20T00:00:00"/>
    <s v="Entregue"/>
    <s v="Chegou em 22 de maio"/>
    <s v="Não"/>
    <n v="1"/>
    <n v="19.989999999999998"/>
    <n v="9.9"/>
    <n v="-8.9"/>
    <n v="-9.9"/>
    <s v=""/>
    <n v="11.090000000000002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Clayton Maicoln Gomes"/>
    <s v="32574795814"/>
    <s v="Rua Gomes Leal 98 / Academia Referencia: Proximo ao Depósito De construção Watanabe - CEP 02671090 - Vila Dionisia, São Paulo, São Paulo"/>
    <s v="São Paulo"/>
    <s v="São Paulo"/>
    <s v="02671090"/>
    <s v="Brasil"/>
    <s v="Mercado Envios Full"/>
    <s v="22 de maio | 00:54"/>
    <s v="22 de maio | 11:35"/>
    <s v="Mercado Envios"/>
    <s v="MEL42287173142LMFFF01"/>
    <s v=" "/>
    <s v=" "/>
    <s v=" "/>
    <s v=" "/>
    <s v=" "/>
    <s v=" "/>
    <s v=" "/>
    <s v="Não"/>
    <s v=""/>
    <s v="Não"/>
  </r>
  <r>
    <s v="2000004456682455"/>
    <d v="2023-05-17T00:00:00"/>
    <s v="Entregue"/>
    <s v="Chegou em 18 de maio"/>
    <s v="Sim"/>
    <n v="1"/>
    <n v="19.989999999999998"/>
    <n v="9.9"/>
    <n v="-8.9"/>
    <n v="-9.9"/>
    <s v=""/>
    <n v="11.090000000000002"/>
    <s v="Sim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Felipe Johnny Garcia de sousa"/>
    <s v="23065003805"/>
    <s v="Avenida Otávio Braga de Mesquita 2570 / JOHNNY'S CAR Referencia: horário atendimento de segunda a sexta das 09h30 até 18h30 e sábado das 09h30 às 16h00min_x000a__x000a_Estamos no shopping do Carro - CEP 07191000 - Vila Flórida, Guarulhos, São Paulo"/>
    <s v="Guarulhos"/>
    <s v="São Paulo"/>
    <s v="07191000"/>
    <s v="Brasil"/>
    <s v="Mercado Envios Full"/>
    <s v="18 de maio | 01:29"/>
    <s v="18 de maio | 10:29"/>
    <s v="Mercado Envios"/>
    <s v="MEL42280436570LMFFF01"/>
    <s v=" "/>
    <s v=" "/>
    <s v=" "/>
    <s v=" "/>
    <s v=" "/>
    <s v=" "/>
    <s v=" "/>
    <s v="Não"/>
    <s v=""/>
    <s v="Não"/>
  </r>
  <r>
    <s v="2000005655581546"/>
    <d v="2023-05-15T00:00:00"/>
    <s v="Entregue"/>
    <s v="Chegou em 16 de maio"/>
    <s v="Não"/>
    <n v="1"/>
    <n v="19.989999999999998"/>
    <n v="9.9"/>
    <n v="-8.9"/>
    <n v="-9.9"/>
    <s v=""/>
    <n v="11.090000000000002"/>
    <s v="Sim"/>
    <x v="50"/>
    <s v="MLB2100401469"/>
    <s v="Capa Pedal Freio Embreagem Gm Onix 2012 Em Diante"/>
    <s v=" "/>
    <n v="19.989999999999998"/>
    <s v="Premium"/>
    <s v="Autorizado"/>
    <s v=" "/>
    <s v=" "/>
    <s v=" "/>
    <s v=" "/>
    <s v="SMARTCASE manutenções"/>
    <s v="84178744704"/>
    <s v="Servidão Laura Duarte Prazeres 1274 / Serv. FazendaBilks62 Referencia: Entrar na servidão fazenda bilks 62 - CEP 88065175 - Campeche, Florianópolis, Santa Catarina"/>
    <s v="Florianópolis"/>
    <s v="Santa Catarina"/>
    <s v="88065175"/>
    <s v="Brasil"/>
    <s v="Mercado Envios Full"/>
    <s v="16 de maio | 02:41"/>
    <s v="16 de maio | 15:31"/>
    <s v="Mercado Envios"/>
    <s v="MEL42273578255LMFFF01"/>
    <s v=" "/>
    <s v=" "/>
    <s v=" "/>
    <s v=" "/>
    <s v=" "/>
    <s v=" "/>
    <s v=" "/>
    <s v="Não"/>
    <s v=""/>
    <s v="Não"/>
  </r>
  <r>
    <s v="2000005652654898"/>
    <d v="2023-05-15T00:00:00"/>
    <s v="Entregue"/>
    <s v="Chegou em 16 de maio"/>
    <s v="Não"/>
    <n v="1"/>
    <n v="19.989999999999998"/>
    <n v="9.9"/>
    <n v="-8.9"/>
    <n v="-9.9"/>
    <s v=""/>
    <n v="11.090000000000002"/>
    <s v=" "/>
    <x v="50"/>
    <s v="MLB2100401469"/>
    <s v="Capa Pedal Freio Embreagem Gm Onix 2012 Em Diante"/>
    <s v=" "/>
    <n v="19.989999999999998"/>
    <s v="Premium"/>
    <s v="Autorizado"/>
    <s v=" "/>
    <s v=" "/>
    <s v=" "/>
    <s v=" "/>
    <s v="Jose Mauro Bossolan"/>
    <s v="04899136870"/>
    <s v="Rua Higino Vieira Domingues Filho 119 / CEP 13369182 - Jardim Nova Aparecida, Capivari, São Paulo"/>
    <s v="Capivari"/>
    <s v="São Paulo"/>
    <s v="13369182"/>
    <s v="Brasil"/>
    <s v="Mercado Envios Full"/>
    <s v="16 de maio | 01:27"/>
    <s v="16 de maio | 11:39"/>
    <s v="Mercado Envios"/>
    <s v="MEL42272344414LMFFF01"/>
    <s v=" "/>
    <s v=" "/>
    <s v=" "/>
    <s v=" "/>
    <s v=" "/>
    <s v=" "/>
    <s v=" "/>
    <s v="Não"/>
    <s v=""/>
    <s v="Não"/>
  </r>
  <r>
    <s v="2000005648497218"/>
    <d v="2023-05-14T00:00:00"/>
    <s v="Entregue"/>
    <s v="Chegou em 15 de maio"/>
    <s v="Não"/>
    <n v="1"/>
    <n v="19.989999999999998"/>
    <n v="9.9"/>
    <n v="-8.9"/>
    <n v="-9.9"/>
    <s v=""/>
    <n v="11.090000000000002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Heberson Alves  Ferreira"/>
    <s v="08626856644"/>
    <s v="Rua Patriotas 392 / Casa 1 - CEP 06397240 - Vila Lourdes, Carapicuíba, São Paulo"/>
    <s v="Carapicuíba"/>
    <s v="São Paulo"/>
    <s v="06397240"/>
    <s v="Brasil"/>
    <s v="Mercado Envios Full"/>
    <s v="14 de maio | 23:31"/>
    <s v="15 de maio | 16:14"/>
    <s v="Mercado Envios"/>
    <s v="MEL42270625190LMFFF01"/>
    <s v=" "/>
    <s v=" "/>
    <s v=" "/>
    <s v=" "/>
    <s v=" "/>
    <s v=" "/>
    <s v=" "/>
    <s v="Não"/>
    <s v=""/>
    <s v="Não"/>
  </r>
  <r>
    <s v="2000005625618776"/>
    <d v="2023-05-10T00:00:00"/>
    <s v="Entregue"/>
    <s v="Chegou em 11 de maio"/>
    <s v="Não"/>
    <n v="1"/>
    <n v="19.989999999999998"/>
    <n v="9.9"/>
    <n v="-8.9"/>
    <n v="-9.9"/>
    <s v=""/>
    <n v="11.090000000000002"/>
    <s v="Sim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LUIZ FERNANDO CARDOZO"/>
    <s v="02170097945"/>
    <s v="Rua Dionísio Manoel dos Santos 120 / casa Referencia: rua em frente a oficina mecânica joia - CEP 88034310 - Itacorubi, Florianópolis, Santa Catarina"/>
    <s v="Florianópolis"/>
    <s v="Santa Catarina"/>
    <s v="88034310"/>
    <s v="Brasil"/>
    <s v="Mercado Envios Full"/>
    <s v="11 de maio | 13:25"/>
    <s v="11 de maio | 18:46"/>
    <s v="Mercado Envios"/>
    <s v="MEL42260829481LMFFF01"/>
    <s v=" "/>
    <s v=" "/>
    <s v=" "/>
    <s v=" "/>
    <s v=" "/>
    <s v=" "/>
    <s v=" "/>
    <s v="Não"/>
    <s v=""/>
    <s v="Não"/>
  </r>
  <r>
    <s v="2000005623922904"/>
    <d v="2023-05-10T00:00:00"/>
    <s v="Entregue"/>
    <s v="Chegou em 11 de maio"/>
    <s v="Não"/>
    <n v="1"/>
    <n v="19.989999999999998"/>
    <n v="9.9"/>
    <n v="-8.9"/>
    <n v="-9.9"/>
    <s v=""/>
    <n v="11.090000000000002"/>
    <s v=" "/>
    <x v="50"/>
    <s v="MLB2100401469"/>
    <s v="Capa Pedal Freio Embreagem Gm Onix 2012 Em Diante"/>
    <s v=" "/>
    <n v="19.989999999999998"/>
    <s v="Premium"/>
    <s v="Autorizado"/>
    <s v=" "/>
    <s v=" "/>
    <s v=" "/>
    <s v=" "/>
    <s v="Rodolfo do Nascimento Palma"/>
    <s v="34135098886"/>
    <s v="Praça Conde Frontin 173 / lavarapido fundos - CEP 12327330 - Centro, Jacareí, São Paulo"/>
    <s v="Jacareí"/>
    <s v="São Paulo"/>
    <s v="12327330"/>
    <s v="Brasil"/>
    <s v="Mercado Envios Full"/>
    <s v="11 de maio | 00:27"/>
    <s v="11 de maio | 20:44"/>
    <s v="Mercado Envios"/>
    <s v="MEL42260147316LMFFF01"/>
    <s v=" "/>
    <s v=" "/>
    <s v=" "/>
    <s v=" "/>
    <s v=" "/>
    <s v=" "/>
    <s v=" "/>
    <s v="Não"/>
    <s v=""/>
    <s v="Não"/>
  </r>
  <r>
    <s v="2000005615277230"/>
    <d v="2023-05-09T00:00:00"/>
    <s v="Entregue"/>
    <s v="Chegou em 10 de maio"/>
    <s v="Não"/>
    <n v="1"/>
    <n v="19.989999999999998"/>
    <n v="9.9"/>
    <n v="-8.9"/>
    <n v="-9.9"/>
    <s v=""/>
    <n v="11.090000000000002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samuel fernandes"/>
    <s v="21451942826"/>
    <s v="Rua Valinhos 540 / CEP 18276340 - Vila Paulina, Tatuí, São Paulo"/>
    <s v="Tatuí"/>
    <s v="São Paulo"/>
    <s v="18276340"/>
    <s v="Brasil"/>
    <s v="Mercado Envios Full"/>
    <s v="10 de maio | 00:25"/>
    <s v="10 de maio | 12:11"/>
    <s v="Mercado Envios"/>
    <s v="MEL42256419691LMFFF01"/>
    <s v=" "/>
    <s v=" "/>
    <s v=" "/>
    <s v=" "/>
    <s v=" "/>
    <s v=" "/>
    <s v=" "/>
    <s v="Não"/>
    <s v=""/>
    <s v="Não"/>
  </r>
  <r>
    <s v="2000005611238272"/>
    <d v="2023-05-08T00:00:00"/>
    <s v="Entregue"/>
    <s v="Chegou em 10 de maio"/>
    <s v="Não"/>
    <n v="1"/>
    <n v="19.989999999999998"/>
    <n v="13.9"/>
    <n v="-8.9"/>
    <n v="-13.9"/>
    <s v=""/>
    <n v="11.090000000000002"/>
    <s v=" "/>
    <x v="120"/>
    <s v="MLB3164415758"/>
    <s v="Kit Reparo Alavanca Câmbio Gol Cht Ap G1 G2 G3"/>
    <s v=" "/>
    <n v="19.989999999999998"/>
    <s v="Premium"/>
    <s v="Não emitida"/>
    <s v="Adeni Souza Dos Santos Brito"/>
    <s v="CPF 01211088561"/>
    <s v="Rua Castro 16 - casa, São Bernardo do Campo - CEP: 09850018, São Paulo"/>
    <s v=" "/>
    <s v="Adeni Souza Dos Santos Brito"/>
    <s v="01211088561"/>
    <s v="Rua Castro 16 / casa Referencia: Próximo Coop Cafe Filho - CEP 09850018 - Dos Casa, São Bernardo do Campo, São Paulo"/>
    <s v="São Bernardo do Campo"/>
    <s v="São Paulo"/>
    <s v="09850018"/>
    <s v="Brasil"/>
    <s v="Correios e pontos de envio"/>
    <s v="9 de maio | 23:15"/>
    <s v="10 de maio | 13:36"/>
    <s v="Mercado Envios"/>
    <s v="MEL42254725141LMXDF01"/>
    <s v=" "/>
    <s v=" "/>
    <s v=" "/>
    <s v=" "/>
    <s v=" "/>
    <s v=" "/>
    <s v=" "/>
    <s v="Não"/>
    <s v=""/>
    <s v="Não"/>
  </r>
  <r>
    <s v="2000005599148586"/>
    <d v="2023-05-06T00:00:00"/>
    <s v="Entregue"/>
    <s v="Chegou em 8 de maio"/>
    <s v="Não"/>
    <n v="1"/>
    <n v="19.989999999999998"/>
    <n v="9.9"/>
    <n v="-8.9"/>
    <n v="-9.9"/>
    <s v=""/>
    <n v="11.090000000000002"/>
    <s v="Sim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Cesar Lorenzoni"/>
    <s v="08387037982"/>
    <s v="Rua José Amaral 56 / CEP 14200000 - João furtado, São Simão, São Paulo"/>
    <s v="São Simão"/>
    <s v="São Paulo"/>
    <s v="14200000"/>
    <s v="Brasil"/>
    <s v="Mercado Envios Full"/>
    <s v="7 de maio | 22:59"/>
    <s v="8 de maio | 10:41"/>
    <s v="Mercado Envios"/>
    <s v="MEL42249695028LMFFF01"/>
    <s v=" "/>
    <s v=" "/>
    <s v=" "/>
    <s v=" "/>
    <s v=" "/>
    <s v=" "/>
    <s v=" "/>
    <s v="Não"/>
    <s v=""/>
    <s v="Não"/>
  </r>
  <r>
    <s v="2000005591706032"/>
    <d v="2023-05-05T00:00:00"/>
    <s v="Entregue"/>
    <s v="Chegou em 6 de maio"/>
    <s v="Não"/>
    <n v="1"/>
    <n v="19.989999999999998"/>
    <n v="10.4"/>
    <n v="-8.9"/>
    <n v="-10.4"/>
    <s v=""/>
    <n v="11.090000000000002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Luana Leite"/>
    <s v="34890320806"/>
    <s v="Rua Tamotsu Iwasse 25 / Casa L4 Referencia: Casa L4 (Condomínio Villas de Bonsucesso) final da av: Armando Bei. - CEP 07176000 - Vila Nova Bonsucesso, Guarulhos, São Paulo"/>
    <s v="Guarulhos"/>
    <s v="São Paulo"/>
    <s v="07176000"/>
    <s v="Brasil"/>
    <s v="Mercado Envios Full"/>
    <s v="6 de maio | 01:30"/>
    <s v="6 de maio | 12:14"/>
    <s v="Mercado Envios"/>
    <s v="MEL42246526099LMFFF01"/>
    <s v=" "/>
    <s v=" "/>
    <s v=" "/>
    <s v=" "/>
    <s v=" "/>
    <s v=" "/>
    <s v=" "/>
    <s v="Não"/>
    <s v=""/>
    <s v="Não"/>
  </r>
  <r>
    <s v="2000005589550248"/>
    <d v="2023-05-05T00:00:00"/>
    <s v="Entregue"/>
    <s v="Chegou em 10 de maio"/>
    <s v="Não"/>
    <n v="1"/>
    <n v="19.989999999999998"/>
    <n v="9.4"/>
    <n v="-8.9"/>
    <n v="-9.4"/>
    <s v=""/>
    <n v="11.090000000000002"/>
    <s v=" "/>
    <x v="50"/>
    <s v="MLB2100408456"/>
    <s v="Capa Pedal Freio Embreagem Gm Cobalt 2012 Em Diante"/>
    <s v=" "/>
    <n v="19.989999999999998"/>
    <s v="Premium"/>
    <s v="Autorizado"/>
    <s v=" "/>
    <s v=" "/>
    <s v=" "/>
    <s v=" "/>
    <s v="Tamires Fantato de Camargo"/>
    <s v="38020638806"/>
    <s v="RUA VALENTIM AMARAL 152 / Loja Elba - CEP 13520000 - Santa Cruz, São Pedro, São Paulo"/>
    <s v="São Pedro"/>
    <s v="São Paulo"/>
    <s v="13520000"/>
    <s v="Brasil"/>
    <s v="Mercado Envios Full"/>
    <s v="6 de maio | 00:13"/>
    <s v="10 de maio | 10:07"/>
    <s v="Mercado Envios"/>
    <s v="MEL42245604491LMFFF01"/>
    <s v="https://myaccount.mercadolivre.com.br/shipments/42245604491/detail"/>
    <s v=" "/>
    <s v=" "/>
    <s v=" "/>
    <s v=" "/>
    <s v=" "/>
    <s v=" "/>
    <s v="Não"/>
    <s v=""/>
    <s v="Não"/>
  </r>
  <r>
    <s v="2000005670090668"/>
    <d v="2023-05-17T00:00:00"/>
    <s v="Entregue"/>
    <s v="Chegou em 19 de maio"/>
    <s v="Não"/>
    <n v="1"/>
    <n v="19.989999999999998"/>
    <n v="26.1"/>
    <n v="-8.9"/>
    <n v="-26.1"/>
    <s v=""/>
    <n v="11.090000000000003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felipe oliveira"/>
    <s v="10626872642"/>
    <s v="Rua Begônia 58 / CEP 35162314 - Esperança, Ipatinga, Minas Gerais"/>
    <s v="Ipatinga"/>
    <s v="Minas Gerais"/>
    <s v="35162314"/>
    <s v="Brasil"/>
    <s v="Mercado Envios Full"/>
    <s v="18 de maio | 06:30"/>
    <s v="19 de maio | 11:18"/>
    <s v="Mercado Envios"/>
    <s v="MEL42279760989LMFFF01"/>
    <s v=" "/>
    <s v=" "/>
    <s v=" "/>
    <s v=" "/>
    <s v=" "/>
    <s v=" "/>
    <s v=" "/>
    <s v="Não"/>
    <s v=""/>
    <s v="Não"/>
  </r>
  <r>
    <s v="2000005667369964"/>
    <d v="2023-05-17T00:00:00"/>
    <s v="Entregue"/>
    <s v="Chegou em 18 de maio"/>
    <s v="Não"/>
    <n v="1"/>
    <n v="19.989999999999998"/>
    <n v="17.399999999999999"/>
    <n v="-8.9"/>
    <n v="-17.399999999999999"/>
    <s v=""/>
    <n v="11.090000000000003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adrian tramontin"/>
    <s v="02138519031"/>
    <s v="Rua Sete de Setembro 553 / CEP 95680302 - Eugênio Ferreira, Canela, Rio Grande do Sul"/>
    <s v="Canela"/>
    <s v="Rio Grande do Sul"/>
    <s v="95680302"/>
    <s v="Brasil"/>
    <s v="Mercado Envios Full"/>
    <s v="17 de maio | 14:15"/>
    <s v="18 de maio | 14:26"/>
    <s v="Mercado Envios"/>
    <s v="MEL42278577057LMFFF01"/>
    <s v=" "/>
    <s v=" "/>
    <s v=" "/>
    <s v=" "/>
    <s v=" "/>
    <s v=" "/>
    <s v=" "/>
    <s v="Não"/>
    <s v=""/>
    <s v="Não"/>
  </r>
  <r>
    <s v="2000005661010782"/>
    <d v="2023-05-16T00:00:00"/>
    <s v="Entregue"/>
    <s v="Chegou em 18 de maio"/>
    <s v="Não"/>
    <n v="1"/>
    <n v="19.989999999999998"/>
    <n v="26.1"/>
    <n v="-8.9"/>
    <n v="-26.1"/>
    <s v=""/>
    <n v="11.090000000000003"/>
    <s v=" "/>
    <x v="50"/>
    <s v="MLB2100420667"/>
    <s v="Capa Pedal Freio Embreagem Gm Sonic 2012, 2013 E 2014"/>
    <s v=" "/>
    <n v="19.989999999999998"/>
    <s v="Premium"/>
    <s v="Não emitida"/>
    <s v="JOAO LEONARDO GUIMARAES MARTINS"/>
    <s v="CPF 06395529609"/>
    <s v="RUA ARAGUARI 478 - LOJA, Uberaba - CEP: 38020290, Minas Gerais"/>
    <s v=" "/>
    <s v="JOAO LEONARDO GUIMARAES MARTINS"/>
    <s v="06395529609"/>
    <s v="Avenida Apolônio Sales 470 / Blend Multicarros  Referencia: Loja de veículos em frente ao Portão lateral da ABCZ - CEP 38020430 - São Benedito, Uberaba, Minas Gerais"/>
    <s v="Uberaba"/>
    <s v="Minas Gerais"/>
    <s v="38020430"/>
    <s v="Brasil"/>
    <s v="Correios e pontos de envio"/>
    <s v="17 de maio | 04:35"/>
    <s v="18 de maio | 09:45"/>
    <s v="Mercado Envios"/>
    <s v="MEL42275937170LMXDF01"/>
    <s v=" "/>
    <s v=" "/>
    <s v=" "/>
    <s v=" "/>
    <s v=" "/>
    <s v=" "/>
    <s v=" "/>
    <s v="Não"/>
    <s v=""/>
    <s v="Não"/>
  </r>
  <r>
    <s v="2000004449762709"/>
    <d v="2023-05-15T00:00:00"/>
    <s v="Entregue"/>
    <s v="Chegou em 17 de maio"/>
    <s v="Sim"/>
    <n v="1"/>
    <n v="19.989999999999998"/>
    <n v="17.399999999999999"/>
    <n v="-8.9"/>
    <n v="-17.399999999999999"/>
    <s v=""/>
    <n v="11.090000000000003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ALEXANDRE BERTONCELLO"/>
    <s v="00015489051"/>
    <s v="Avenida Presidente Vargas 2800 / Loja Referencia: LOJA - CEP 99064000 - São Cristóvão, Passo Fundo, Rio Grande do Sul"/>
    <s v="Passo Fundo"/>
    <s v="Rio Grande do Sul"/>
    <s v="99064000"/>
    <s v="Brasil"/>
    <s v="Mercado Envios Full"/>
    <s v="16 de maio | 14:24"/>
    <s v="17 de maio | 13:40"/>
    <s v="Mercado Envios"/>
    <s v="MEL42273954073LMFFF01"/>
    <s v=" "/>
    <s v=" "/>
    <s v=" "/>
    <s v=" "/>
    <s v=" "/>
    <s v=" "/>
    <s v=" "/>
    <s v="Não"/>
    <s v=""/>
    <s v="Não"/>
  </r>
  <r>
    <s v="2000005643977800"/>
    <d v="2023-05-13T00:00:00"/>
    <s v="Entregue"/>
    <s v="Chegou em 16 de maio"/>
    <s v="Não"/>
    <n v="1"/>
    <n v="19.989999999999998"/>
    <n v="17.399999999999999"/>
    <n v="-8.9"/>
    <n v="-17.399999999999999"/>
    <s v=""/>
    <n v="11.090000000000003"/>
    <s v="Sim"/>
    <x v="111"/>
    <s v="MLB2100222381"/>
    <s v="Capa Pedal Acelerador Frei Embreagem Gol Saveiro Parat Voyag"/>
    <s v=" "/>
    <n v="19.989999999999998"/>
    <s v="Premium"/>
    <s v="Autorizado"/>
    <s v=" "/>
    <s v=" "/>
    <s v=" "/>
    <s v=" "/>
    <s v="William Yossio Ikeda"/>
    <s v="07994315836"/>
    <s v="Avenida Giuseppe Cilento 1215 / Apt 211 - CEP 14021650 - Jardim Botânico, Ribeirão Preto, São Paulo"/>
    <s v="Ribeirão Preto"/>
    <s v="São Paulo"/>
    <s v="14021650"/>
    <s v="Brasil"/>
    <s v="Mercado Envios Full"/>
    <s v="14 de maio | 06:41"/>
    <s v="16 de maio | 10:54"/>
    <s v="Mercado Envios"/>
    <s v="MEL42268674127LMFFF01"/>
    <s v=" "/>
    <s v=" "/>
    <s v=" "/>
    <s v=" "/>
    <s v=" "/>
    <s v=" "/>
    <s v=" "/>
    <s v="Não"/>
    <s v=""/>
    <s v="Não"/>
  </r>
  <r>
    <s v="2000005631692186"/>
    <d v="2023-05-11T00:00:00"/>
    <s v="Entregue"/>
    <s v="Chegou em 12 de maio"/>
    <s v="Não"/>
    <n v="1"/>
    <n v="19.989999999999998"/>
    <n v="17.399999999999999"/>
    <n v="-8.9"/>
    <n v="-17.399999999999999"/>
    <s v=""/>
    <n v="11.090000000000003"/>
    <s v=" "/>
    <x v="50"/>
    <s v="MLB2100408456"/>
    <s v="Capa Pedal Freio Embreagem Gm Cobalt 2012 Em Diante"/>
    <s v=" "/>
    <n v="19.989999999999998"/>
    <s v="Premium"/>
    <s v="Autorizado"/>
    <s v=" "/>
    <s v=" "/>
    <s v=" "/>
    <s v=" "/>
    <s v="thoche onaka"/>
    <s v="05515706951"/>
    <s v="Rua Lodovico Geronazzo 181 / Casa - CEP 82560040 - Boa Vista, Curitiba, Paraná"/>
    <s v="Curitiba"/>
    <s v="Paraná"/>
    <s v="82560040"/>
    <s v="Brasil"/>
    <s v="Mercado Envios Full"/>
    <s v="11 de maio | 14:55"/>
    <s v="12 de maio | 14:07"/>
    <s v="Mercado Envios"/>
    <s v="MEL42263425171LMFFF01"/>
    <s v=" "/>
    <s v=" "/>
    <s v=" "/>
    <s v=" "/>
    <s v=" "/>
    <s v=" "/>
    <s v=" "/>
    <s v="Não"/>
    <s v=""/>
    <s v="Não"/>
  </r>
  <r>
    <s v="2000005606453002"/>
    <d v="2023-05-08T00:00:00"/>
    <s v="Entregue"/>
    <s v="Chegou em 11 de maio"/>
    <s v="Não"/>
    <n v="1"/>
    <n v="19.989999999999998"/>
    <n v="18.600000000000001"/>
    <n v="-8.9"/>
    <n v="-18.600000000000001"/>
    <s v=""/>
    <n v="11.090000000000003"/>
    <s v=" "/>
    <x v="50"/>
    <s v="MLB2100408456"/>
    <s v="Capa Pedal Freio Embreagem Gm Cobalt 2012 Em Diante"/>
    <s v=" "/>
    <n v="19.989999999999998"/>
    <s v="Premium"/>
    <s v="Autorizado"/>
    <s v=" "/>
    <s v=" "/>
    <s v=" "/>
    <s v=" "/>
    <s v="wagner pereira lima"/>
    <s v="62018310615"/>
    <s v="Rua do Acre 255 / casa - CEP 32606028 - Novo Horizonte, Betim, Minas Gerais"/>
    <s v="Betim"/>
    <s v="Minas Gerais"/>
    <s v="32606028"/>
    <s v="Brasil"/>
    <s v="Mercado Envios Full"/>
    <s v="9 de maio | 14:54"/>
    <s v="11 de maio | 13:46"/>
    <s v="Mercado Envios"/>
    <s v="MEL42252715540LMFFF01"/>
    <s v=" "/>
    <s v=" "/>
    <s v=" "/>
    <s v=" "/>
    <s v=" "/>
    <s v=" "/>
    <s v=" "/>
    <s v="Não"/>
    <s v=""/>
    <s v="Não"/>
  </r>
  <r>
    <s v="2000005584584818"/>
    <d v="2023-05-04T00:00:00"/>
    <s v="Entregue"/>
    <s v="Chegou em 6 de maio"/>
    <s v="Não"/>
    <n v="1"/>
    <n v="19.989999999999998"/>
    <n v="27.9"/>
    <n v="-8.9"/>
    <n v="-27.9"/>
    <s v=""/>
    <n v="11.090000000000003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Zag Comércio de Veículos Ltda"/>
    <s v="41251058000195"/>
    <s v="Avenida Paraná 1345 / Zoiao Veículos - CEP 35501169 - Catalão, Divinópolis, Minas Gerais"/>
    <s v="Divinópolis"/>
    <s v="Minas Gerais"/>
    <s v="35501169"/>
    <s v="Brasil"/>
    <s v="Mercado Envios Full"/>
    <s v="4 de maio | 21:43"/>
    <s v="6 de maio | 14:47"/>
    <s v="Mercado Envios"/>
    <s v="MEL42243505581LMFFF01"/>
    <s v=" "/>
    <s v=" "/>
    <s v=" "/>
    <s v=" "/>
    <s v=" "/>
    <s v=" "/>
    <s v=" "/>
    <s v="Não"/>
    <s v=""/>
    <s v="Não"/>
  </r>
  <r>
    <s v="2000005571977192"/>
    <d v="2023-05-02T00:00:00"/>
    <s v="Entregue"/>
    <s v="Chegou em 4 de maio"/>
    <s v="Não"/>
    <n v="1"/>
    <n v="19.989999999999998"/>
    <n v="31.1"/>
    <n v="-8.9"/>
    <n v="-31.1"/>
    <s v=""/>
    <n v="11.090000000000003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mauricio costa"/>
    <s v="72067551191"/>
    <s v="Rua Hélio Vasquez 864 / casa - CEP 79822111 - Jardim Flórida, Dourados, Mato Grosso do Sul"/>
    <s v="Dourados"/>
    <s v="Mato Grosso do Sul"/>
    <s v="79822111"/>
    <s v="Brasil"/>
    <s v="Mercado Envios Full"/>
    <s v="3 de maio | 00:40"/>
    <s v="4 de maio | 10:34"/>
    <s v="Mercado Envios"/>
    <s v="MEL42238218768LMFFF01"/>
    <s v=" "/>
    <s v=" "/>
    <s v=" "/>
    <s v=" "/>
    <s v=" "/>
    <s v=" "/>
    <s v=" "/>
    <s v="Não"/>
    <s v=""/>
    <s v="Não"/>
  </r>
  <r>
    <s v="2000005637793232"/>
    <d v="2023-05-12T00:00:00"/>
    <s v="Entregue"/>
    <s v="Chegou em 15 de maio"/>
    <s v="Não"/>
    <n v="1"/>
    <n v="19"/>
    <n v="34.200000000000003"/>
    <n v="-7.78"/>
    <n v="-34.200000000000003"/>
    <s v=""/>
    <n v="11.219999999999999"/>
    <s v=" "/>
    <x v="133"/>
    <s v="MLB1843946691"/>
    <s v="Aditivo Para Radiador Valclei"/>
    <s v=" "/>
    <n v="19"/>
    <s v="Clássico"/>
    <s v="Não emitida"/>
    <s v="Wisa industrial"/>
    <s v="CNPJ 62739016000178"/>
    <s v="Avenida Professor Doutor José Pugliesi 260, Atibaia - CEP: 12948090, São Paulo"/>
    <s v="Contribuinte"/>
    <s v="Wisa industrial"/>
    <s v="62739016000178"/>
    <s v="Avenida Professor Doutor José Pugliesi 260 / Galpão Vermelho E Branco Referencia: Entregar em horario comercial. - CEP 12948090 - Rosário, Atibaia, São Paulo"/>
    <s v="Atibaia"/>
    <s v="São Paulo"/>
    <s v="12948090"/>
    <s v="Brasil"/>
    <s v="Correios e pontos de envio"/>
    <s v="13 de maio | 01:49"/>
    <s v="15 de maio | 15:55"/>
    <s v="Mercado Envios"/>
    <s v="MEL42266029283LMXDF01"/>
    <s v=" "/>
    <s v=" "/>
    <s v=" "/>
    <s v=" "/>
    <s v=" "/>
    <s v=" "/>
    <s v=" "/>
    <s v="Não"/>
    <s v=""/>
    <s v="Não"/>
  </r>
  <r>
    <s v="2000005632866504"/>
    <d v="2023-05-11T00:00:00"/>
    <s v="Entregue"/>
    <s v="Chegou em 24 de maio"/>
    <s v="Não"/>
    <n v="1"/>
    <n v="20.5"/>
    <n v="28.5"/>
    <n v="-8.98"/>
    <n v="-28.5"/>
    <s v=""/>
    <n v="11.519999999999996"/>
    <s v="Sim"/>
    <x v="128"/>
    <s v="MLB2780205707"/>
    <s v="Kit Capa De Pedal New Fiesta"/>
    <s v=" "/>
    <n v="20.5"/>
    <s v="Premium"/>
    <s v="Não emitida"/>
    <s v="Janderson Wilian Schultz Duarte"/>
    <s v="CPF 00173060781"/>
    <s v="Rodovia do Sol  3420 - Ap 1405 D, Vila Velha  - CEP: 29102023, Espírito Santo"/>
    <s v=" "/>
    <s v="Janderson Wilian Schultz Duarte"/>
    <s v="00173060781"/>
    <s v="Rua Ivan Neiva Neves 611 / loja 10  Referencia: Espaço Stillo - CEP 29102850 - Residencial Coqueiral, Vila Velha, Espírito Santo"/>
    <s v="Vila Velha"/>
    <s v="Espírito Santo"/>
    <s v="29102850"/>
    <s v="Brasil"/>
    <s v="Correios e pontos de envio"/>
    <s v="13 de maio | 02:57"/>
    <s v="24 de maio | 12:18"/>
    <s v="Mercado Envios"/>
    <s v="MEL42263979730LMXDF01"/>
    <s v=" "/>
    <s v=" "/>
    <s v=" "/>
    <s v=" "/>
    <s v=" "/>
    <s v=" "/>
    <s v=" "/>
    <s v="Não"/>
    <s v=""/>
    <s v="Não"/>
  </r>
  <r>
    <s v="2000005749716626"/>
    <d v="2023-05-30T00:00:00"/>
    <s v="Entregue"/>
    <s v="Chegou em 31 de maio"/>
    <s v="Não"/>
    <n v="1"/>
    <n v="20.5"/>
    <n v="9.4"/>
    <n v="-8.98"/>
    <n v="-9.4"/>
    <s v=""/>
    <n v="11.519999999999998"/>
    <s v="Sim"/>
    <x v="122"/>
    <s v="MLB2748563200"/>
    <s v="Capa De Pedal Freio E Embreagem Citroen C3"/>
    <s v=" "/>
    <n v="20.5"/>
    <s v="Premium"/>
    <s v="Autorizado"/>
    <s v=" "/>
    <s v=" "/>
    <s v=" "/>
    <s v=" "/>
    <s v="roberto nicomedes"/>
    <s v="07739805807"/>
    <s v="Avenida Francisco Tranchesi 1252 / Loja - CEP 08270460 - Jardim Nossa Senhora Do Carmo, São Paulo, São Paulo"/>
    <s v="São Paulo"/>
    <s v="São Paulo"/>
    <s v="08270460"/>
    <s v="Brasil"/>
    <s v="Mercado Envios Full"/>
    <s v="30 de maio | 22:56"/>
    <s v="31 de maio | 12:03"/>
    <s v="Mercado Envios"/>
    <s v="MEL42313433753LMFFF01"/>
    <s v="https://myaccount.mercadolivre.com.br/shipments/42313433753/detail"/>
    <s v=" "/>
    <s v=" "/>
    <s v=" "/>
    <s v=" "/>
    <s v=" "/>
    <s v=" "/>
    <s v="Não"/>
    <s v=""/>
    <s v="Não"/>
  </r>
  <r>
    <s v="2000005742265284"/>
    <d v="2023-05-29T00:00:00"/>
    <s v="Entregue"/>
    <s v="Chegou em 30 de maio"/>
    <s v="Não"/>
    <n v="1"/>
    <n v="20.5"/>
    <n v="9.9"/>
    <n v="-8.98"/>
    <n v="-9.9"/>
    <s v=""/>
    <n v="11.519999999999998"/>
    <s v=" "/>
    <x v="128"/>
    <s v="MLB2652059891"/>
    <s v="Kit Capa De Pedal New Fiesta/ New Ka/ New Ecosport"/>
    <s v=" "/>
    <n v="20.5"/>
    <s v="Premium"/>
    <s v="Autorizado"/>
    <s v=" "/>
    <s v=" "/>
    <s v=" "/>
    <s v=" "/>
    <s v="regismassumoto regismassumoto"/>
    <s v="14664263813"/>
    <s v="Rua Wilson Carlos Rodrigues 359 / Parque Continental - CEP 05327010 - Parque Continental, São Paulo, São Paulo"/>
    <s v="São Paulo"/>
    <s v="São Paulo"/>
    <s v="05327010"/>
    <s v="Brasil"/>
    <s v="Mercado Envios Full"/>
    <s v="29 de maio | 23:10"/>
    <s v="30 de maio | 10:24"/>
    <s v="Mercado Envios"/>
    <s v="MEL42310395918LMFFF01"/>
    <s v=" "/>
    <s v=" "/>
    <s v=" "/>
    <s v=" "/>
    <s v=" "/>
    <s v=" "/>
    <s v=" "/>
    <s v="Não"/>
    <s v=""/>
    <s v="Não"/>
  </r>
  <r>
    <s v="2000005728636526"/>
    <d v="2023-05-27T00:00:00"/>
    <s v="Entregue"/>
    <s v="Chegou em 28 de maio"/>
    <s v="Não"/>
    <n v="1"/>
    <n v="20.5"/>
    <n v="9.9"/>
    <n v="-8.98"/>
    <n v="-9.9"/>
    <s v=""/>
    <n v="11.519999999999998"/>
    <s v=" "/>
    <x v="128"/>
    <s v="MLB2652059891"/>
    <s v="Kit Capa De Pedal New Fiesta/ New Ka/ New Ecosport"/>
    <s v=" "/>
    <n v="20.5"/>
    <s v="Premium"/>
    <s v="Autorizado"/>
    <s v=" "/>
    <s v=" "/>
    <s v=" "/>
    <s v=" "/>
    <s v="Sandra C. Scarpin Rodrigues"/>
    <s v="13909297870"/>
    <s v="Rua Senador Lino Matos 48 / CEP 18120000 - Granada, Mairinque, São Paulo"/>
    <s v="Mairinque"/>
    <s v="São Paulo"/>
    <s v="18120000"/>
    <s v="Brasil"/>
    <s v="Mercado Envios Full"/>
    <s v="28 de maio | 02:05"/>
    <s v="28 de maio | 12:31"/>
    <s v="Mercado Envios"/>
    <s v="MEL42304692130LMFFF01"/>
    <s v=" "/>
    <s v=" "/>
    <s v=" "/>
    <s v=" "/>
    <s v=" "/>
    <s v=" "/>
    <s v=" "/>
    <s v="Não"/>
    <s v=""/>
    <s v="Não"/>
  </r>
  <r>
    <s v="2000004463953971"/>
    <d v="2023-05-19T00:00:00"/>
    <s v="Entregue"/>
    <s v="Chegou em 23 de maio"/>
    <s v="Sim"/>
    <n v="1"/>
    <n v="20.5"/>
    <n v="9.9"/>
    <n v="-8.98"/>
    <n v="-9.9"/>
    <s v=""/>
    <n v="11.519999999999998"/>
    <s v=" "/>
    <x v="128"/>
    <s v="MLB2780205707"/>
    <s v="Kit Capa De Pedal New Fiesta"/>
    <s v=" "/>
    <n v="20.5"/>
    <s v="Premium"/>
    <s v="Não emitida"/>
    <s v="Rogério Fernando Biasin Biasin"/>
    <s v="CPF 15457592863"/>
    <s v="Presbitero Armando Pereira 380, Jundiai - CEP: 13212580, São Paulo"/>
    <s v=" "/>
    <s v="Rogério Fernando Biasin Biasin"/>
    <s v="15457592863"/>
    <s v="Rua Armando Pereira 380 / CEP 13212580 - Parque Almerinda Pereira Chaves, Jundiaí, São Paulo"/>
    <s v="Jundiaí"/>
    <s v="São Paulo"/>
    <s v="13212580"/>
    <s v="Brasil"/>
    <s v="Correios e pontos de envio"/>
    <s v="23 de maio | 01:48"/>
    <s v="23 de maio | 16:46"/>
    <s v="Mercado Envios"/>
    <s v="MEL42286444612LMXDF01"/>
    <s v=" "/>
    <s v=" "/>
    <s v=" "/>
    <s v=" "/>
    <s v=" "/>
    <s v=" "/>
    <s v=" "/>
    <s v="Não"/>
    <s v=""/>
    <s v="Não"/>
  </r>
  <r>
    <s v="2000005631991232"/>
    <d v="2023-05-11T00:00:00"/>
    <s v="Entregue"/>
    <s v="Chegou em 12 de maio"/>
    <s v="Não"/>
    <n v="1"/>
    <n v="20.5"/>
    <n v="9.9"/>
    <n v="-8.98"/>
    <n v="-9.9"/>
    <s v=""/>
    <n v="11.519999999999998"/>
    <s v=" "/>
    <x v="122"/>
    <s v="MLB2748563200"/>
    <s v="Capa De Pedal Freio E Embreagem Citroen C3"/>
    <s v=" "/>
    <n v="20.5"/>
    <s v="Premium"/>
    <s v="Autorizado"/>
    <s v=" "/>
    <s v=" "/>
    <s v=" "/>
    <s v=" "/>
    <s v="Mateus Rubiano"/>
    <s v="24874709842"/>
    <s v="Rua Doutor Mário de Assis Moura 480 / ap 103a Referencia: Em frente ao Parque das Artes (Ribeirão Shopping). - CEP 14026578 - Nova Aliança, Ribeirão Preto, São Paulo"/>
    <s v="Ribeirão Preto"/>
    <s v="São Paulo"/>
    <s v="14026578"/>
    <s v="Brasil"/>
    <s v="Mercado Envios Full"/>
    <s v="11 de maio | 23:28"/>
    <s v="12 de maio | 11:23"/>
    <s v="Mercado Envios"/>
    <s v="MEL42263559715LMFFF01"/>
    <s v=" "/>
    <s v=" "/>
    <s v=" "/>
    <s v=" "/>
    <s v=" "/>
    <s v=" "/>
    <s v=" "/>
    <s v="Não"/>
    <s v=""/>
    <s v="Não"/>
  </r>
  <r>
    <s v="2000005624504726"/>
    <d v="2023-05-10T00:00:00"/>
    <s v="Entregue"/>
    <s v="Chegou em 11 de maio"/>
    <s v="Não"/>
    <n v="1"/>
    <n v="20.5"/>
    <n v="9.9"/>
    <n v="-8.98"/>
    <n v="-9.9"/>
    <s v=""/>
    <n v="11.519999999999998"/>
    <s v="Sim"/>
    <x v="122"/>
    <s v="MLB2748563200"/>
    <s v="Capa De Pedal Freio E Embreagem Citroen C3"/>
    <s v=" "/>
    <n v="20.5"/>
    <s v="Premium"/>
    <s v="Autorizado"/>
    <s v=" "/>
    <s v=" "/>
    <s v=" "/>
    <s v=" "/>
    <s v="sueli hypólito amantéa"/>
    <s v="04941693892"/>
    <s v="Rua Dr. Aurélio Caetano da Silva 155 / CEP 15910000 - Monte Alto, São Paulo"/>
    <s v="Monte Alto"/>
    <s v="São Paulo"/>
    <s v="15910000"/>
    <s v="Brasil"/>
    <s v="Mercado Envios Full"/>
    <s v="10 de maio | 23:16"/>
    <s v="11 de maio | 15:23"/>
    <s v="Mercado Envios"/>
    <s v="MEL42260397410LMFFF01"/>
    <s v=" "/>
    <s v=" "/>
    <s v=" "/>
    <s v=" "/>
    <s v=" "/>
    <s v=" "/>
    <s v=" "/>
    <s v="Não"/>
    <s v=""/>
    <s v="Não"/>
  </r>
  <r>
    <s v="2000005592757138"/>
    <d v="2023-05-05T00:00:00"/>
    <s v="Entregue"/>
    <s v="Chegou em 6 de maio"/>
    <s v="Não"/>
    <n v="1"/>
    <n v="20.5"/>
    <n v="5.83"/>
    <n v="-8.98"/>
    <n v="-5.83"/>
    <s v=""/>
    <n v="11.519999999999998"/>
    <s v="Sim"/>
    <x v="122"/>
    <s v="MLB2748563200"/>
    <s v="Capa De Pedal Freio E Embreagem Citroen C3"/>
    <s v=" "/>
    <n v="20.5"/>
    <s v="Premium"/>
    <s v="Autorizado"/>
    <s v=" "/>
    <s v=" "/>
    <s v=" "/>
    <s v=" "/>
    <s v="George Filho"/>
    <s v="14480266879"/>
    <s v="Dr Cássio ciampolini 120 / Casa - CEP 18530000 - COHAB, Tietê, São Paulo"/>
    <s v="Tietê"/>
    <s v="São Paulo"/>
    <s v="18530000"/>
    <s v="Brasil"/>
    <s v="Mercado Envios Full"/>
    <s v="6 de maio | 00:20"/>
    <s v="6 de maio | 13:18"/>
    <s v="Mercado Envios"/>
    <s v="MEL42247018152LMFFF01"/>
    <s v=" "/>
    <s v=" "/>
    <s v=" "/>
    <s v=" "/>
    <s v=" "/>
    <s v=" "/>
    <s v=" "/>
    <s v="Não"/>
    <s v=""/>
    <s v="Não"/>
  </r>
  <r>
    <s v="2000005569410460"/>
    <d v="2023-05-02T00:00:00"/>
    <s v="Entregue"/>
    <s v="Chegou em 3 de maio"/>
    <s v="Não"/>
    <n v="1"/>
    <n v="20.5"/>
    <n v="9.9"/>
    <n v="-8.98"/>
    <n v="-9.9"/>
    <s v=""/>
    <n v="11.519999999999998"/>
    <s v=" "/>
    <x v="128"/>
    <s v="MLB2652059891"/>
    <s v="Kit Capa De Pedal New Fiesta/ New Ka/ New Ecosport"/>
    <s v=" "/>
    <n v="20.5"/>
    <s v="Premium"/>
    <s v="Autorizado"/>
    <s v=" "/>
    <s v=" "/>
    <s v=" "/>
    <s v=" "/>
    <s v="Matheus Borges Tomasi"/>
    <s v="08837491905"/>
    <s v="Rua Desembargador Pedro Silva 2745 / Ap. 402 Referencia: Ap. 402 - CEP 88080701 - Coqueiros, Florianópolis, Santa Catarina"/>
    <s v="Florianópolis"/>
    <s v="Santa Catarina"/>
    <s v="88080701"/>
    <s v="Brasil"/>
    <s v="Mercado Envios Full"/>
    <s v="3 de maio | 03:06"/>
    <s v="3 de maio | 15:44"/>
    <s v="Mercado Envios"/>
    <s v="MEL42237093739LMFFF01"/>
    <s v=" "/>
    <s v=" "/>
    <s v=" "/>
    <s v=" "/>
    <s v=" "/>
    <s v=" "/>
    <s v=" "/>
    <s v="Não"/>
    <s v=""/>
    <s v="Não"/>
  </r>
  <r>
    <s v="2000005747833512"/>
    <d v="2023-05-30T00:00:00"/>
    <s v="Entregue"/>
    <s v="Chegou em 31 de maio"/>
    <s v="Não"/>
    <n v="1"/>
    <n v="20.5"/>
    <n v="5.45"/>
    <n v="-8.98"/>
    <n v="-5.45"/>
    <s v=""/>
    <n v="11.52"/>
    <s v="Sim"/>
    <x v="122"/>
    <s v="MLB2748563200"/>
    <s v="Capa De Pedal Freio E Embreagem Citroen C3"/>
    <s v=" "/>
    <n v="20.5"/>
    <s v="Premium"/>
    <s v="Autorizado"/>
    <s v=" "/>
    <s v=" "/>
    <s v=" "/>
    <s v=" "/>
    <s v="Luana Alcântara Silva"/>
    <s v="42383520845"/>
    <s v="Rua dos Alpes 231 / CEP 01520030 - Cambuci, São Paulo, São Paulo"/>
    <s v="São Paulo"/>
    <s v="São Paulo"/>
    <s v="01520030"/>
    <s v="Brasil"/>
    <s v="Mercado Envios Full"/>
    <s v="31 de maio | 02:12"/>
    <s v="31 de maio | 15:02"/>
    <s v="Mercado Envios"/>
    <s v="MEL42312649065LMFFF01"/>
    <s v=" "/>
    <s v=" "/>
    <s v=" "/>
    <s v=" "/>
    <s v=" "/>
    <s v=" "/>
    <s v=" "/>
    <s v="Não"/>
    <s v=""/>
    <s v="Não"/>
  </r>
  <r>
    <s v="2000004489377389"/>
    <d v="2023-05-29T00:00:00"/>
    <s v="Entregue"/>
    <s v="Chegou em 30 de maio"/>
    <s v="Sim"/>
    <n v="1"/>
    <n v="20.5"/>
    <n v="5.45"/>
    <n v="-8.98"/>
    <n v="-5.45"/>
    <s v=""/>
    <n v="11.52"/>
    <s v=" "/>
    <x v="128"/>
    <s v="MLB2652059891"/>
    <s v="Kit Capa De Pedal New Fiesta/ New Ka/ New Ecosport"/>
    <s v=" "/>
    <n v="20.5"/>
    <s v="Premium"/>
    <s v="Autorizado"/>
    <s v=" "/>
    <s v=" "/>
    <s v=" "/>
    <s v=" "/>
    <s v="Amaury Nobrega"/>
    <s v="22663899801"/>
    <s v="Avenida Imirim 4158 / CEP 02464700 - Imirim, São Paulo, São Paulo"/>
    <s v="São Paulo"/>
    <s v="São Paulo"/>
    <s v="02464700"/>
    <s v="Brasil"/>
    <s v="Mercado Envios Full"/>
    <s v="30 de maio | 01:03"/>
    <s v="30 de maio | 12:58"/>
    <s v="Mercado Envios"/>
    <s v="MEL42309794317LMFFF01"/>
    <s v=" "/>
    <s v=" "/>
    <s v=" "/>
    <s v=" "/>
    <s v=" "/>
    <s v=" "/>
    <s v=" "/>
    <s v="Não"/>
    <s v=""/>
    <s v="Não"/>
  </r>
  <r>
    <s v="2000004488009771"/>
    <d v="2023-05-29T00:00:00"/>
    <s v="Entregue"/>
    <s v="Chegou em 30 de maio"/>
    <s v="Sim"/>
    <n v="1"/>
    <n v="20.5"/>
    <n v="0.21"/>
    <n v="-8.98"/>
    <n v="-0.21"/>
    <s v=""/>
    <n v="11.52"/>
    <s v="Sim"/>
    <x v="122"/>
    <s v="MLB2748563200"/>
    <s v="Capa De Pedal Freio E Embreagem Citroen C3"/>
    <s v=" "/>
    <n v="20.5"/>
    <s v="Premium"/>
    <s v="Autorizado"/>
    <s v=" "/>
    <s v=" "/>
    <s v=" "/>
    <s v=" "/>
    <s v="Leonardo Hauptli"/>
    <s v="06107538941"/>
    <s v="Avenida Atílio Pedro Pagani 381 / ap901 Referencia: Em caso de ausência entregar ao zelador - CEP 88132149 - Pagani, Palhoça, Santa Catarina"/>
    <s v="Palhoça"/>
    <s v="Santa Catarina"/>
    <s v="88132149"/>
    <s v="Brasil"/>
    <s v="Mercado Envios Full"/>
    <s v="30 de maio | 02:51"/>
    <s v="30 de maio | 18:27"/>
    <s v="Mercado Envios"/>
    <s v="MEL42308632026LMFFF01"/>
    <s v=" "/>
    <s v=" "/>
    <s v=" "/>
    <s v=" "/>
    <s v=" "/>
    <s v=" "/>
    <s v=" "/>
    <s v="Não"/>
    <s v=""/>
    <s v="Não"/>
  </r>
  <r>
    <s v="2000004477782799"/>
    <d v="2023-05-24T00:00:00"/>
    <s v="Entregue"/>
    <s v="Chegou em 26 de maio"/>
    <s v="Sim"/>
    <n v="1"/>
    <n v="20.5"/>
    <s v=""/>
    <n v="-8.98"/>
    <s v=""/>
    <s v=""/>
    <n v="11.52"/>
    <s v=" "/>
    <x v="122"/>
    <s v="MLB2748563200"/>
    <s v="Capa De Pedal Freio E Embreagem Citroen C3"/>
    <s v=" "/>
    <n v="20.5"/>
    <s v="Premium"/>
    <s v="Autorizado"/>
    <s v=" "/>
    <s v=" "/>
    <s v=" "/>
    <s v=" "/>
    <s v="carvalho ismail"/>
    <s v="43580661434"/>
    <s v="Rua Milton Lundgren 1050 / CASA 02 Referencia: POR TRAS DO MERCADO POPULAR,  - FONE 3432.5520 - CEP 53050170 - Jardim Atlântico, Olinda, Pernambuco"/>
    <s v="Olinda"/>
    <s v="Pernambuco"/>
    <s v="53050170"/>
    <s v="Brasil"/>
    <s v="Mercado Envios Full"/>
    <s v="25 de maio | 19:49"/>
    <s v="26 de maio | 18:39"/>
    <s v="Mercado Envios"/>
    <s v="MEL42299281579LMFFF01"/>
    <s v=" "/>
    <s v=" "/>
    <s v=" "/>
    <s v=" "/>
    <s v=" "/>
    <s v=" "/>
    <s v=" "/>
    <s v="Não"/>
    <s v=""/>
    <s v="Não"/>
  </r>
  <r>
    <s v="2000004464533537"/>
    <d v="2023-05-20T00:00:00"/>
    <s v="Entregue"/>
    <s v="Chegou em 24 de maio"/>
    <s v="Sim"/>
    <n v="1"/>
    <n v="20.5"/>
    <s v=""/>
    <n v="-8.98"/>
    <s v=""/>
    <s v=""/>
    <n v="11.52"/>
    <s v=" "/>
    <x v="128"/>
    <s v="MLB2652059891"/>
    <s v="Kit Capa De Pedal New Fiesta/ New Ka/ New Ecosport"/>
    <s v=" "/>
    <n v="20.5"/>
    <s v="Premium"/>
    <s v="Autorizado"/>
    <s v=" "/>
    <s v=" "/>
    <s v=" "/>
    <s v=" "/>
    <s v="Rodrigo Matos"/>
    <s v="04441995512"/>
    <s v="Avenida Alphaville 192 / Ap.402,Torre Matisse Referencia: Em frente ao Almacen Pepe. - CEP 41701015 - Alphaville I, Salvador, Bahia"/>
    <s v="Salvador"/>
    <s v="Bahia"/>
    <s v="41701015"/>
    <s v="Brasil"/>
    <s v="Mercado Envios Full"/>
    <s v="21 de maio | 01:38"/>
    <s v="24 de maio | 16:51"/>
    <s v="Mercado Envios"/>
    <s v="MEL42286946115LMFFF01"/>
    <s v=" "/>
    <s v=" "/>
    <s v=" "/>
    <s v=" "/>
    <s v=" "/>
    <s v=" "/>
    <s v=" "/>
    <s v="Não"/>
    <s v=""/>
    <s v="Não"/>
  </r>
  <r>
    <s v="2000004447581919"/>
    <d v="2023-05-14T00:00:00"/>
    <s v="Entregue"/>
    <s v="Chegou em 16 de maio"/>
    <s v="Sim"/>
    <n v="1"/>
    <n v="20.5"/>
    <n v="8.7100000000000009"/>
    <n v="-8.98"/>
    <n v="-8.7100000000000009"/>
    <s v=""/>
    <n v="11.52"/>
    <s v=" "/>
    <x v="128"/>
    <s v="MLB2652059891"/>
    <s v="Kit Capa De Pedal New Fiesta/ New Ka/ New Ecosport"/>
    <s v=" "/>
    <n v="20.5"/>
    <s v="Premium"/>
    <s v="Autorizado"/>
    <s v=" "/>
    <s v=" "/>
    <s v=" "/>
    <s v=" "/>
    <s v="Marcos Hauk"/>
    <s v="26390610890"/>
    <s v="Rua Dezenove 3614 / CEP 15706440 - Jardim Brasília, Jales, São Paulo"/>
    <s v="Jales"/>
    <s v="São Paulo"/>
    <s v="15706440"/>
    <s v="Brasil"/>
    <s v="Mercado Envios Full"/>
    <s v="15 de maio | 19:26"/>
    <s v="16 de maio | 09:30"/>
    <s v="Mercado Envios"/>
    <s v="MEL42271875833LMFFF01"/>
    <s v=" "/>
    <s v=" "/>
    <s v=" "/>
    <s v=" "/>
    <s v=" "/>
    <s v=" "/>
    <s v=" "/>
    <s v="Não"/>
    <s v=""/>
    <s v="Não"/>
  </r>
  <r>
    <s v="2000004438791943"/>
    <d v="2023-05-11T00:00:00"/>
    <s v="Entregue"/>
    <s v="Chegou em 12 de maio"/>
    <s v="Sim"/>
    <n v="1"/>
    <n v="20.5"/>
    <s v=""/>
    <n v="-8.98"/>
    <s v=""/>
    <s v=""/>
    <n v="11.52"/>
    <s v=" "/>
    <x v="128"/>
    <s v="MLB2652059891"/>
    <s v="Kit Capa De Pedal New Fiesta/ New Ka/ New Ecosport"/>
    <s v=" "/>
    <n v="20.5"/>
    <s v="Premium"/>
    <s v="Autorizado"/>
    <s v=" "/>
    <s v=" "/>
    <s v=" "/>
    <s v=" "/>
    <s v="Flávio Tavares"/>
    <s v="08464164769"/>
    <s v="Rua Cândido Benício 211 / Referencia: LOJA DONA VANIA MULTIMARCAS - CEP 21320060 - Campinho, Rio de Janeiro, Rio de Janeiro"/>
    <s v="Rio de Janeiro"/>
    <s v="Rio de Janeiro"/>
    <s v="21320060"/>
    <s v="Brasil"/>
    <s v="Mercado Envios Full"/>
    <s v="11 de maio | 16:00"/>
    <s v="12 de maio | 10:13"/>
    <s v="Mercado Envios"/>
    <s v="MEL42263238071LMFFF01"/>
    <s v=" "/>
    <s v=" "/>
    <s v=" "/>
    <s v=" "/>
    <s v=" "/>
    <s v=" "/>
    <s v=" "/>
    <s v="Não"/>
    <s v=""/>
    <s v="Não"/>
  </r>
  <r>
    <s v="2000004437947807"/>
    <d v="2023-05-10T00:00:00"/>
    <s v="Entregue"/>
    <s v="Chegou em 12 de maio"/>
    <s v="Sim"/>
    <n v="1"/>
    <n v="20.5"/>
    <s v=""/>
    <n v="-8.98"/>
    <s v=""/>
    <s v=""/>
    <n v="11.52"/>
    <s v="Sim"/>
    <x v="122"/>
    <s v="MLB2748563200"/>
    <s v="Capa De Pedal Freio E Embreagem Citroen C3"/>
    <s v=" "/>
    <n v="20.5"/>
    <s v="Premium"/>
    <s v="Autorizado"/>
    <s v=" "/>
    <s v=" "/>
    <s v=" "/>
    <s v=" "/>
    <s v="Adriel Paulo de Assis"/>
    <s v="49249450800"/>
    <s v="Rua Altair Leite de Campos 927 / CEP 17032510 - Jardim Dona Lili, Bauru, São Paulo"/>
    <s v="Bauru"/>
    <s v="São Paulo"/>
    <s v="17032510"/>
    <s v="Brasil"/>
    <s v="Mercado Envios Full"/>
    <s v="11 de maio | 20:59"/>
    <s v="12 de maio | 13:06"/>
    <s v="Mercado Envios"/>
    <s v="MEL42262429382LMFFF01"/>
    <s v=" "/>
    <s v=" "/>
    <s v=" "/>
    <s v=" "/>
    <s v=" "/>
    <s v=" "/>
    <s v=" "/>
    <s v="Não"/>
    <s v=""/>
    <s v="Não"/>
  </r>
  <r>
    <s v="2000005622724950"/>
    <d v="2023-05-10T00:00:00"/>
    <s v="Entregue"/>
    <s v="Chegou em 11 de maio"/>
    <s v="Não"/>
    <n v="1"/>
    <n v="20.5"/>
    <n v="10.199999999999999"/>
    <n v="-8.98"/>
    <n v="-10.199999999999999"/>
    <s v=""/>
    <n v="11.52"/>
    <s v=" "/>
    <x v="122"/>
    <s v="MLB2748563200"/>
    <s v="Capa De Pedal Freio E Embreagem Citroen C3"/>
    <s v=" "/>
    <n v="20.5"/>
    <s v="Premium"/>
    <s v="Autorizado"/>
    <s v=" "/>
    <s v=" "/>
    <s v=" "/>
    <s v=" "/>
    <s v="José Eduardo Mariano"/>
    <s v="14582891845"/>
    <s v="Servidão Cecília Jacinta de Jesus 443 / Casa Referencia: Entrega nos fundos ao lado da 2ª entrada do Condomínio. - CEP 88048422 - Rio Tavares, Florianópolis, Santa Catarina"/>
    <s v="Florianópolis"/>
    <s v="Santa Catarina"/>
    <s v="88048422"/>
    <s v="Brasil"/>
    <s v="Mercado Envios Full"/>
    <s v="11 de maio | 02:44"/>
    <s v="11 de maio | 20:24"/>
    <s v="Mercado Envios"/>
    <s v="MEL42259580923LMFFF01"/>
    <s v=" "/>
    <s v=" "/>
    <s v=" "/>
    <s v=" "/>
    <s v=" "/>
    <s v=" "/>
    <s v=" "/>
    <s v="Não"/>
    <s v=""/>
    <s v="Não"/>
  </r>
  <r>
    <s v="2000004423281849"/>
    <d v="2023-05-06T00:00:00"/>
    <s v="Entregue"/>
    <s v="Chegou em 6 de maio"/>
    <s v="Sim"/>
    <n v="1"/>
    <n v="20.5"/>
    <s v=""/>
    <n v="-8.98"/>
    <s v=""/>
    <s v=""/>
    <n v="11.52"/>
    <s v=" "/>
    <x v="128"/>
    <s v="MLB2652059891"/>
    <s v="Kit Capa De Pedal New Fiesta/ New Ka/ New Ecosport"/>
    <s v=" "/>
    <n v="20.5"/>
    <s v="Premium"/>
    <s v="Autorizado"/>
    <s v=" "/>
    <s v=" "/>
    <s v=" "/>
    <s v=" "/>
    <s v="Lucas da Silva Capuani"/>
    <s v="40734505817"/>
    <s v="Avenida Washington Luís 4300 / Bloco H Apto 01 - CEP 13042105 - Vila Marieta, Campinas, São Paulo"/>
    <s v="Campinas"/>
    <s v="São Paulo"/>
    <s v="13042105"/>
    <s v="Brasil"/>
    <s v="Mercado Envios Full"/>
    <s v="6 de maio | 13:43"/>
    <s v="6 de maio | 18:53"/>
    <s v="Mercado Envios"/>
    <s v="MEL42247934522LMFFF01"/>
    <s v=" "/>
    <s v=" "/>
    <s v=" "/>
    <s v=" "/>
    <s v=" "/>
    <s v=" "/>
    <s v=" "/>
    <s v="Não"/>
    <s v=""/>
    <s v="Não"/>
  </r>
  <r>
    <s v="2000004411380237"/>
    <d v="2023-05-02T00:00:00"/>
    <s v="Entregue"/>
    <s v="Chegou em 3 de maio"/>
    <s v="Sim"/>
    <n v="1"/>
    <n v="20.5"/>
    <n v="2.86"/>
    <n v="-8.98"/>
    <n v="-2.86"/>
    <s v=""/>
    <n v="11.52"/>
    <s v=" "/>
    <x v="128"/>
    <s v="MLB2652059891"/>
    <s v="Kit Capa De Pedal New Fiesta/ New Ka/ New Ecosport"/>
    <s v=" "/>
    <n v="20.5"/>
    <s v="Premium"/>
    <s v="Autorizado"/>
    <s v=" "/>
    <s v=" "/>
    <s v=" "/>
    <s v=" "/>
    <s v="Jorge Luis Toledo Junior"/>
    <s v="39830171850"/>
    <s v="Avenida Siqueira Campos 525 / Referencia: Loja  De Carro Stauto Veiculos - CEP 12307000 - Jardim Esper, Jacareí, São Paulo"/>
    <s v="Jacareí"/>
    <s v="São Paulo"/>
    <s v="12307000"/>
    <s v="Brasil"/>
    <s v="Mercado Envios Full"/>
    <s v="3 de maio | 00:09"/>
    <s v="3 de maio | 14:32"/>
    <s v="Mercado Envios"/>
    <s v="MEL42236596905LMFFF01"/>
    <s v=" "/>
    <s v=" "/>
    <s v=" "/>
    <s v=" "/>
    <s v=" "/>
    <s v=" "/>
    <s v=" "/>
    <s v="Não"/>
    <s v=""/>
    <s v="Não"/>
  </r>
  <r>
    <s v="2000004409774523"/>
    <d v="2023-05-01T00:00:00"/>
    <s v="Entregue"/>
    <s v="Chegou em 2 de maio"/>
    <s v="Sim"/>
    <n v="1"/>
    <n v="20.5"/>
    <s v=""/>
    <n v="-8.98"/>
    <s v=""/>
    <s v=""/>
    <n v="11.52"/>
    <s v=" "/>
    <x v="122"/>
    <s v="MLB2748563200"/>
    <s v="Capa De Pedal Freio E Embreagem Citroen C3"/>
    <s v=" "/>
    <n v="20.5"/>
    <s v="Premium"/>
    <s v="Autorizado"/>
    <s v=" "/>
    <s v=" "/>
    <s v=" "/>
    <s v=" "/>
    <s v="Rosani Borges"/>
    <s v="48158283691"/>
    <s v="Rua Doutor João de Azevedo 433 / Secretaria D Escola Carneir Junior - CEP 37500017 - Centro, Itajubá, Minas Gerais"/>
    <s v="Itajubá"/>
    <s v="Minas Gerais"/>
    <s v="37500017"/>
    <s v="Brasil"/>
    <s v="Mercado Envios Full"/>
    <s v="1 de maio | 21:33"/>
    <s v="2 de maio | 11:34"/>
    <s v="Mercado Envios"/>
    <s v="MEL42235156195LMFFF01"/>
    <s v=" "/>
    <s v=" "/>
    <s v=" "/>
    <s v=" "/>
    <s v=" "/>
    <s v=" "/>
    <s v=" "/>
    <s v="Não"/>
    <s v=""/>
    <s v="Não"/>
  </r>
  <r>
    <s v="2000004416405671"/>
    <d v="2023-05-03T00:00:00"/>
    <s v="Entregue"/>
    <s v="Chegou em 6 de maio"/>
    <s v="Sim"/>
    <n v="1"/>
    <n v="20.5"/>
    <n v="6.24"/>
    <n v="-8.98"/>
    <n v="-6.24"/>
    <s v=""/>
    <n v="11.520000000000001"/>
    <s v=" "/>
    <x v="128"/>
    <s v="MLB2652059891"/>
    <s v="Kit Capa De Pedal New Fiesta/ New Ka/ New Ecosport"/>
    <s v=" "/>
    <n v="20.5"/>
    <s v="Premium"/>
    <s v="Autorizado"/>
    <s v=" "/>
    <s v=" "/>
    <s v=" "/>
    <s v=" "/>
    <s v="Vinicius Gabriel"/>
    <s v="36144913823"/>
    <s v="Avenida Roland Garros 1231 / Apartamento 01 Referencia: Em cima da oficina Callegari / Preciso do refletor do lado esquerdo (lado do motorista) - CEP 02235001 - Jardim Brasil (Zona Norte), São Paulo, São Paulo"/>
    <s v="São Paulo"/>
    <s v="São Paulo"/>
    <s v="02235001"/>
    <s v="Brasil"/>
    <s v="Mercado Envios Full"/>
    <s v="4 de maio | 19:35"/>
    <s v="6 de maio | 14:55"/>
    <s v="Mercado Envios"/>
    <s v="MEL42241417374LMFFF01"/>
    <s v=" "/>
    <s v=" "/>
    <s v=" "/>
    <s v=" "/>
    <s v=" "/>
    <s v=" "/>
    <s v=" "/>
    <s v="Não"/>
    <s v=""/>
    <s v="Não"/>
  </r>
  <r>
    <s v="2000005624390804"/>
    <d v="2023-05-10T00:00:00"/>
    <s v="Entregue"/>
    <s v="Chegou em 11 de maio"/>
    <s v="Não"/>
    <n v="1"/>
    <n v="20.5"/>
    <n v="26.1"/>
    <n v="-8.98"/>
    <n v="-26.1"/>
    <s v=""/>
    <n v="11.520000000000003"/>
    <s v="Sim"/>
    <x v="122"/>
    <s v="MLB2748563200"/>
    <s v="Capa De Pedal Freio E Embreagem Citroen C3"/>
    <s v=" "/>
    <n v="20.5"/>
    <s v="Premium"/>
    <s v="Autorizado"/>
    <s v=" "/>
    <s v=" "/>
    <s v=" "/>
    <s v=" "/>
    <s v="ferreiras veiculos"/>
    <s v="01899540784"/>
    <s v="Rua Doutor Nilo Peçanha 842 / lanha - CEP 24445300 - Antonina, São Gonçalo, Rio de Janeiro"/>
    <s v="São Gonçalo"/>
    <s v="Rio de Janeiro"/>
    <s v="24445300"/>
    <s v="Brasil"/>
    <s v="Mercado Envios Full"/>
    <s v="10 de maio | 18:31"/>
    <s v="11 de maio | 14:53"/>
    <s v="Mercado Envios"/>
    <s v="MEL42260348528LMFFF01"/>
    <s v=" "/>
    <s v=" "/>
    <s v=" "/>
    <s v=" "/>
    <s v=" "/>
    <s v=" "/>
    <s v=" "/>
    <s v="Não"/>
    <s v=""/>
    <s v="Não"/>
  </r>
  <r>
    <s v="2000004491663531"/>
    <d v="2023-05-30T00:00:00"/>
    <s v="Entregue"/>
    <s v="Chegou em 31 de maio"/>
    <s v="Sim"/>
    <n v="1"/>
    <n v="20.7"/>
    <s v=""/>
    <n v="-9.02"/>
    <s v=""/>
    <s v=""/>
    <n v="11.68"/>
    <s v=" "/>
    <x v="125"/>
    <s v="MLB2100316175"/>
    <s v="Capa Pedal Embreagem Freio Sandero Logan 2007 Até 2011"/>
    <s v=" "/>
    <n v="20.7"/>
    <s v="Premium"/>
    <s v="Autorizado"/>
    <s v=" "/>
    <s v=" "/>
    <s v=" "/>
    <s v=" "/>
    <s v="Leandro Suga Benites"/>
    <s v="11495416879"/>
    <s v="Rua Marselha 1075 / ap 83 - CEP 05332000 - Jaguaré, São Paulo, São Paulo"/>
    <s v="São Paulo"/>
    <s v="São Paulo"/>
    <s v="05332000"/>
    <s v="Brasil"/>
    <s v="Mercado Envios Full"/>
    <s v="31 de maio | 01:13"/>
    <s v="31 de maio | 11:29"/>
    <s v="Mercado Envios"/>
    <s v="MEL42311679003LMFFF01"/>
    <s v=" "/>
    <s v=" "/>
    <s v=" "/>
    <s v=" "/>
    <s v=" "/>
    <s v=" "/>
    <s v=" "/>
    <s v="Não"/>
    <s v=""/>
    <s v="Não"/>
  </r>
  <r>
    <s v="2000005694858690"/>
    <d v="2023-05-21T00:00:00"/>
    <s v="Entregue"/>
    <s v="Chegou em 24 de maio"/>
    <s v="Não"/>
    <n v="1"/>
    <n v="19.899999999999999"/>
    <n v="51.7"/>
    <n v="-7.89"/>
    <n v="-51.7"/>
    <s v=""/>
    <n v="12.009999999999991"/>
    <s v=" "/>
    <x v="131"/>
    <s v="MLB2100366798"/>
    <s v="Capa Pedal Acelerador Freio Embreagem Prisma 2005 Até 2013"/>
    <s v=" "/>
    <n v="19.899999999999999"/>
    <s v="Clássico"/>
    <s v="Não emitida"/>
    <s v="Maria Silva"/>
    <s v="CPF 15047812448"/>
    <s v="Rua Tributino Pacheco 102 - Casa, Cachoeirinha - CEP: 55380000, Pernambuco"/>
    <s v=" "/>
    <s v="Maria Silva"/>
    <s v="15047812448"/>
    <s v="Rua Tertuliano Leite Martins 132 / casa da porta verde - CEP 55380000 - Centro, Cachoeirinha, Pernambuco"/>
    <s v="Cachoeirinha"/>
    <s v="Pernambuco"/>
    <s v="55380000"/>
    <s v="Brasil"/>
    <s v="Correios e pontos de envio"/>
    <s v="23 de maio | 00:17"/>
    <s v="24 de maio | 10:00"/>
    <s v="Mercado Envios"/>
    <s v="MEL42290264441LMXDF01"/>
    <s v=" "/>
    <s v=" "/>
    <s v=" "/>
    <s v=" "/>
    <s v=" "/>
    <s v=" "/>
    <s v=" "/>
    <s v="Não"/>
    <s v=""/>
    <s v="Não"/>
  </r>
  <r>
    <s v="2000004451443827"/>
    <d v="2023-05-16T00:00:00"/>
    <s v="Entregue"/>
    <s v="Chegou em 18 de maio"/>
    <s v="Sim"/>
    <n v="1"/>
    <n v="19.899999999999999"/>
    <n v="48.2"/>
    <n v="-7.89"/>
    <n v="-48.2"/>
    <s v=""/>
    <n v="12.009999999999991"/>
    <s v=" "/>
    <x v="21"/>
    <s v="MLB2083212696"/>
    <s v="Terminal Conector Cabo Trambulador Astra 2006 Em Diante"/>
    <s v=" "/>
    <n v="19.899999999999999"/>
    <s v="Clássico"/>
    <s v="Autorizado"/>
    <s v="ANTONIO RONALDO DE ARAUJO ARAUJO"/>
    <s v="CPF 24389579487"/>
    <s v="RUA ANTONIO ROSA DE ALBUQUER 12, Orobó - CEP: 55745000, Pernambuco"/>
    <s v=" "/>
    <s v="ANTONIO RONALDO DE ARAUJO ARAUJO"/>
    <s v="24389579487"/>
    <s v="Rua Antônio Rosa de Albuquerque 12 / CEP 55745000 - MATRIZ, Orobó, Pernambuco"/>
    <s v="Orobó"/>
    <s v="Pernambuco"/>
    <s v="55745000"/>
    <s v="Brasil"/>
    <s v="Correios e pontos de envio"/>
    <s v="17 de maio | 00:08"/>
    <s v="18 de maio | 10:45"/>
    <s v="Mercado Envios"/>
    <s v="MEL42275519916LMXDF01"/>
    <s v=" "/>
    <s v=" "/>
    <s v=" "/>
    <s v=" "/>
    <s v=" "/>
    <s v=" "/>
    <s v=" "/>
    <s v="Não"/>
    <s v=""/>
    <s v="Não"/>
  </r>
  <r>
    <s v="2000005720615792"/>
    <d v="2023-05-25T00:00:00"/>
    <s v="Entregue"/>
    <s v="Chegou em 1 de junho"/>
    <s v="Não"/>
    <n v="1"/>
    <n v="19.899999999999999"/>
    <n v="33.5"/>
    <n v="-7.89"/>
    <n v="-33.5"/>
    <s v=""/>
    <n v="12.009999999999998"/>
    <s v=" "/>
    <x v="37"/>
    <s v="MLB3103842471"/>
    <s v="Capa Pedal Mitsubishi L200 Triton Kia Sportage Hyundai Tucso"/>
    <s v=" "/>
    <n v="19.899999999999999"/>
    <s v="Clássico"/>
    <s v="Não emitida"/>
    <s v="igo evis"/>
    <s v="CPF 80269575553"/>
    <s v="rua das acerolas 184 - prox a ponte., Camaçari - CEP: 42804780, Bahia"/>
    <s v=" "/>
    <s v="igo evis"/>
    <s v="80269575553"/>
    <s v="CAMINHO PINHEIROS (ANTIGO CAMINHO 7 N°10) 10 / Proximo a Panificadora Massa Fina da Gleba C - CEP 42807057 - Camaçari, Bahia"/>
    <s v="Camaçari"/>
    <s v="Bahia"/>
    <s v="42807057"/>
    <s v="Brasil"/>
    <s v="Correios e pontos de envio"/>
    <s v="27 de maio | 01:55"/>
    <s v="1 de junho | 16:52"/>
    <s v="Mercado Envios"/>
    <s v="MEL42301307984LMXDF01"/>
    <s v="https://myaccount.mercadolivre.com.br/shipments/42301307984/detail"/>
    <s v=" "/>
    <s v=" "/>
    <s v=" "/>
    <s v=" "/>
    <s v=" "/>
    <s v=" "/>
    <s v="Não"/>
    <s v=""/>
    <s v="Não"/>
  </r>
  <r>
    <s v="2000005566748396"/>
    <d v="2023-05-01T00:00:00"/>
    <s v="Entregue"/>
    <s v="Chegou em 3 de maio"/>
    <s v="Não"/>
    <n v="1"/>
    <n v="19.989999999999998"/>
    <n v="20.5"/>
    <n v="-7.9"/>
    <n v="-20.5"/>
    <s v=""/>
    <n v="12.089999999999996"/>
    <s v=" "/>
    <x v="120"/>
    <s v="MLB3104600476"/>
    <s v="Kit Reparo Alavanca Câmbio Versailles Motor Ap  1991 À 1995"/>
    <s v=" "/>
    <n v="19.989999999999998"/>
    <s v="Clássico"/>
    <s v="Não emitida"/>
    <s v="luiz victor"/>
    <s v="CPF 49620544811"/>
    <s v="rua Américo pongelupe 125, Santa Lúcia - CEP: 14825000, São Paulo"/>
    <s v=" "/>
    <s v="luiz victor"/>
    <s v="49620544811"/>
    <s v="Rua Américo Pongelupe 125 / CEP 14825000 - Santa Lúcia, São Paulo"/>
    <s v="Santa Lúcia"/>
    <s v="São Paulo"/>
    <s v="14825000"/>
    <s v="Brasil"/>
    <s v="Correios e pontos de envio"/>
    <s v="3 de maio | 01:05"/>
    <s v="3 de maio | 13:39"/>
    <s v="Mercado Envios"/>
    <s v="MEL42235980827LMXDF01"/>
    <s v=" "/>
    <s v=" "/>
    <s v=" "/>
    <s v=" "/>
    <s v=" "/>
    <s v=" "/>
    <s v=" "/>
    <s v="Não"/>
    <s v=""/>
    <s v="Não"/>
  </r>
  <r>
    <s v="2000004483031419"/>
    <d v="2023-05-26T00:00:00"/>
    <s v="Entregue"/>
    <s v="Chegou em 29 de maio"/>
    <s v="Sim"/>
    <n v="1"/>
    <n v="20.5"/>
    <n v="2.76"/>
    <n v="-7.96"/>
    <n v="-2.76"/>
    <s v=""/>
    <n v="12.539999999999997"/>
    <s v="Sim"/>
    <x v="122"/>
    <s v="MLB2748587310"/>
    <s v="Capa De Pedal Freio E Embreagem Citroen C3"/>
    <s v=" "/>
    <n v="20.5"/>
    <s v="Clássico"/>
    <s v="Autorizado"/>
    <s v=" "/>
    <s v=" "/>
    <s v=" "/>
    <s v=" "/>
    <s v="Michel de Jesus Pinto"/>
    <s v="01690714565"/>
    <s v="Rua Numa Pompílio Bittencourt 387 / interfone 1101, 1103 Referencia: Interfones 1101 e 1103, ao lado da natação Medley - CEP 41100170 - Pernambués, Salvador, Bahia"/>
    <s v="Salvador"/>
    <s v="Bahia"/>
    <s v="41100170"/>
    <s v="Brasil"/>
    <s v="Mercado Envios Full"/>
    <s v="29 de maio | 10:39"/>
    <s v="29 de maio | 14:44"/>
    <s v="Mercado Envios"/>
    <s v="MEL42304076197LMFFF01"/>
    <s v=" "/>
    <s v=" "/>
    <s v=" "/>
    <s v=" "/>
    <s v=" "/>
    <s v=" "/>
    <s v=" "/>
    <s v="Não"/>
    <s v=""/>
    <s v="Não"/>
  </r>
  <r>
    <s v="2000005721576556"/>
    <d v="2023-05-25T00:00:00"/>
    <s v="Entregue"/>
    <s v="Chegou em 26 de maio"/>
    <s v="Não"/>
    <n v="1"/>
    <n v="20.5"/>
    <n v="9.9"/>
    <n v="-7.96"/>
    <n v="-9.9"/>
    <s v=""/>
    <n v="12.539999999999997"/>
    <s v="Sim"/>
    <x v="122"/>
    <s v="MLB2748587310"/>
    <s v="Capa De Pedal Freio E Embreagem Citroen C3"/>
    <s v=" "/>
    <n v="20.5"/>
    <s v="Clássico"/>
    <s v="Autorizado"/>
    <s v=" "/>
    <s v=" "/>
    <s v=" "/>
    <s v=" "/>
    <s v="Joyce Souza"/>
    <s v="25509708883"/>
    <s v="Rua Raul Pereira de Camargo 160 / CEP 13178163 - Jardim Dall'Orto, Sumaré, São Paulo"/>
    <s v="Sumaré"/>
    <s v="São Paulo"/>
    <s v="13178163"/>
    <s v="Brasil"/>
    <s v="Mercado Envios Full"/>
    <s v="26 de maio | 02:01"/>
    <s v="26 de maio | 11:07"/>
    <s v="Mercado Envios"/>
    <s v="MEL42301653885LMFFF01"/>
    <s v=" "/>
    <s v=" "/>
    <s v=" "/>
    <s v=" "/>
    <s v=" "/>
    <s v=" "/>
    <s v=" "/>
    <s v="Não"/>
    <s v=""/>
    <s v="Não"/>
  </r>
  <r>
    <s v="2000005670022504"/>
    <d v="2023-05-17T00:00:00"/>
    <s v="Entregue"/>
    <s v="Chegou em 18 de maio"/>
    <s v="Não"/>
    <n v="1"/>
    <n v="20.5"/>
    <n v="9.9"/>
    <n v="-7.96"/>
    <n v="-9.9"/>
    <s v=""/>
    <n v="12.539999999999997"/>
    <s v="Sim"/>
    <x v="122"/>
    <s v="MLB2748587310"/>
    <s v="Capa De Pedal Freio E Embreagem Citroen C3"/>
    <s v=" "/>
    <n v="20.5"/>
    <s v="Clássico"/>
    <s v="Autorizado"/>
    <s v=" "/>
    <s v=" "/>
    <s v=" "/>
    <s v=" "/>
    <s v="Adauto Cesar Tomaz"/>
    <s v="25224106877"/>
    <s v="Rua Zilda de Souza Rizzi 951 / Qd 2 Casa 13 - CEP 14093010 - Jardim Interlagos, Ribeirão Preto, São Paulo"/>
    <s v="Ribeirão Preto"/>
    <s v="São Paulo"/>
    <s v="14093010"/>
    <s v="Brasil"/>
    <s v="Mercado Envios Full"/>
    <s v="17 de maio | 23:22"/>
    <s v="18 de maio | 12:14"/>
    <s v="Mercado Envios"/>
    <s v="MEL42279732677LMFFF01"/>
    <s v=" "/>
    <s v=" "/>
    <s v=" "/>
    <s v=" "/>
    <s v=" "/>
    <s v=" "/>
    <s v=" "/>
    <s v="Não"/>
    <s v=""/>
    <s v="Não"/>
  </r>
  <r>
    <s v="2000004484103117"/>
    <d v="2023-05-30T00:00:00"/>
    <s v="Entregue"/>
    <s v="Chegou em 31 de maio"/>
    <s v="Sim"/>
    <n v="1"/>
    <n v="20.5"/>
    <n v="8.7100000000000009"/>
    <n v="-7.96"/>
    <n v="-8.7100000000000009"/>
    <s v=""/>
    <n v="12.54"/>
    <s v=" "/>
    <x v="122"/>
    <s v="MLB2748587310"/>
    <s v="Capa De Pedal Freio E Embreagem Citroen C3"/>
    <s v=" "/>
    <n v="20.5"/>
    <s v="Clássico"/>
    <s v="Autorizado"/>
    <s v=" "/>
    <s v=" "/>
    <s v=" "/>
    <s v=" "/>
    <s v="Angélica Soares"/>
    <s v="26533009826"/>
    <s v="Rua Tácito de Camargo Bicudo 159 / Casa Referencia: Não tem ponto comercial no local - CEP 17522040 - Conjunto Habitacional Monsenhor João Batista Toffoli, Marília, São Paulo"/>
    <s v="Marília"/>
    <s v="São Paulo"/>
    <s v="17522040"/>
    <s v="Brasil"/>
    <s v="Mercado Envios Full"/>
    <s v="30 de maio | 19:08"/>
    <s v="31 de maio | 09:07"/>
    <s v="Mercado Envios"/>
    <s v="MEL42311460762LMFFF01"/>
    <s v=" "/>
    <s v=" "/>
    <s v=" "/>
    <s v=" "/>
    <s v=" "/>
    <s v=" "/>
    <s v=" "/>
    <s v="Não"/>
    <s v=""/>
    <s v="Não"/>
  </r>
  <r>
    <s v="2000004488303571"/>
    <d v="2023-05-29T00:00:00"/>
    <s v="Entregue"/>
    <s v="Chegou em 1 de junho"/>
    <s v="Sim"/>
    <n v="1"/>
    <n v="20.5"/>
    <s v=""/>
    <n v="-7.96"/>
    <s v=""/>
    <s v=""/>
    <n v="12.54"/>
    <s v=" "/>
    <x v="122"/>
    <s v="MLB2748587310"/>
    <s v="Capa De Pedal Freio E Embreagem Citroen C3"/>
    <s v=" "/>
    <n v="20.5"/>
    <s v="Clássico"/>
    <s v="Autorizado"/>
    <s v=" "/>
    <s v=" "/>
    <s v=" "/>
    <s v=" "/>
    <s v="Maurivan Salini"/>
    <s v="68927673034"/>
    <s v="Rua General Gomes Carneiro 675 / CEP 95707000 - Maria Goretti, Bento Gonçalves, Rio Grande do Sul"/>
    <s v="Bento Gonçalves"/>
    <s v="Rio Grande do Sul"/>
    <s v="95707000"/>
    <s v="Brasil"/>
    <s v="Mercado Envios Full"/>
    <s v="30 de maio | 14:12"/>
    <s v="1 de junho | 16:24"/>
    <s v="Mercado Envios"/>
    <s v="MEL42308907990LMFFF01"/>
    <s v=" "/>
    <s v=" "/>
    <s v=" "/>
    <s v=" "/>
    <s v=" "/>
    <s v=" "/>
    <s v=" "/>
    <s v="Não"/>
    <s v=""/>
    <s v="Não"/>
  </r>
  <r>
    <s v="2000004485373387"/>
    <d v="2023-05-28T00:00:00"/>
    <s v="Entregue"/>
    <s v="Chegou em 29 de maio"/>
    <s v="Sim"/>
    <n v="1"/>
    <n v="20.5"/>
    <s v=""/>
    <n v="-7.96"/>
    <s v=""/>
    <s v=""/>
    <n v="12.54"/>
    <s v="Sim"/>
    <x v="122"/>
    <s v="MLB2748587310"/>
    <s v="Capa De Pedal Freio E Embreagem Citroen C3"/>
    <s v=" "/>
    <n v="20.5"/>
    <s v="Clássico"/>
    <s v="Autorizado"/>
    <s v=" "/>
    <s v=" "/>
    <s v=" "/>
    <s v=" "/>
    <s v="silvoney pedro martins"/>
    <s v="01574730908"/>
    <s v="Rua Felipe Domingos Petry 379 / y - Tatus- Lavação - CEP 88103690 - Praia Comprida, São José, Santa Catarina"/>
    <s v="São José"/>
    <s v="Santa Catarina"/>
    <s v="88103690"/>
    <s v="Brasil"/>
    <s v="Mercado Envios Full"/>
    <s v="29 de maio | 02:44"/>
    <s v="29 de maio | 13:42"/>
    <s v="Mercado Envios"/>
    <s v="MEL42306265192LMFFF01"/>
    <s v=" "/>
    <s v=" "/>
    <s v=" "/>
    <s v=" "/>
    <s v=" "/>
    <s v=" "/>
    <s v=" "/>
    <s v="Não"/>
    <s v=""/>
    <s v="Não"/>
  </r>
  <r>
    <s v="2000005755808888"/>
    <d v="2023-05-31T00:00:00"/>
    <s v="A caminho"/>
    <s v="Chega segunda-feira dia 5 de junho"/>
    <s v="Não"/>
    <n v="1"/>
    <n v="20.5"/>
    <n v="18.5"/>
    <n v="-7.96"/>
    <n v="-18.5"/>
    <s v=""/>
    <n v="12.54"/>
    <s v=" "/>
    <x v="122"/>
    <s v="MLB2748587310"/>
    <s v="Capa De Pedal Freio E Embreagem Citroen C3"/>
    <s v=" "/>
    <n v="20.5"/>
    <s v="Clássico"/>
    <s v="Autorizado"/>
    <s v=" "/>
    <s v=" "/>
    <s v=" "/>
    <s v=" "/>
    <s v="Hendrikus Rocha"/>
    <s v="03226502670"/>
    <s v="Praça Benedito Valadares 88 / 1902 Referencia: Em frente a praça do Santuário ao lado da escola Estadual Padre Matias Lobato - CEP 35500053 - Centro, Divinópolis, Minas Gerais"/>
    <s v="Divinópolis"/>
    <s v="Minas Gerais"/>
    <s v="35500053"/>
    <s v="Brasil"/>
    <s v="Mercado Envios Full"/>
    <s v="31 de maio | 16:20"/>
    <s v=" "/>
    <s v="Mercado Envios"/>
    <s v="MEL42316020980LMFFF01"/>
    <s v=" "/>
    <s v=" "/>
    <s v=" "/>
    <s v=" "/>
    <s v=" "/>
    <s v=" "/>
    <s v=" "/>
    <s v="Não"/>
    <s v=""/>
    <s v="Não"/>
  </r>
  <r>
    <s v="2000004484438539"/>
    <d v="2023-05-27T00:00:00"/>
    <s v="Entregue"/>
    <s v="Chegou em 30 de maio"/>
    <s v="Sim"/>
    <n v="1"/>
    <n v="20.5"/>
    <s v=""/>
    <n v="-7.96"/>
    <s v=""/>
    <s v=""/>
    <n v="12.54"/>
    <s v=" "/>
    <x v="122"/>
    <s v="MLB2748587310"/>
    <s v="Capa De Pedal Freio E Embreagem Citroen C3"/>
    <s v=" "/>
    <n v="20.5"/>
    <s v="Clássico"/>
    <s v="Autorizado"/>
    <s v=" "/>
    <s v=" "/>
    <s v=" "/>
    <s v=" "/>
    <s v="rodrigo cruz"/>
    <s v="00515146641"/>
    <s v="Rua dos Pampas 630 / apto 704 bloco 01 Referencia: Rua paralela à rua platina - CEP 30411030 - Prado, Belo Horizonte, Minas Gerais"/>
    <s v="Belo Horizonte"/>
    <s v="Minas Gerais"/>
    <s v="30411030"/>
    <s v="Brasil"/>
    <s v="Mercado Envios Full"/>
    <s v="28 de maio | 13:20"/>
    <s v="30 de maio | 02:27"/>
    <s v="Mercado Envios"/>
    <s v="MEL42305456392LMFFF01"/>
    <s v=" "/>
    <s v=" "/>
    <s v=" "/>
    <s v=" "/>
    <s v=" "/>
    <s v=" "/>
    <s v=" "/>
    <s v="Não"/>
    <s v=""/>
    <s v="Não"/>
  </r>
  <r>
    <s v="2000004484428301"/>
    <d v="2023-05-27T00:00:00"/>
    <s v="Entregue"/>
    <s v="Chegou em 29 de maio"/>
    <s v="Sim"/>
    <n v="1"/>
    <n v="20.5"/>
    <s v=""/>
    <n v="-7.96"/>
    <s v=""/>
    <s v=""/>
    <n v="12.54"/>
    <s v=" "/>
    <x v="122"/>
    <s v="MLB2748587310"/>
    <s v="Capa De Pedal Freio E Embreagem Citroen C3"/>
    <s v=" "/>
    <n v="20.5"/>
    <s v="Clássico"/>
    <s v="Autorizado"/>
    <s v=" "/>
    <s v=" "/>
    <s v=" "/>
    <s v=" "/>
    <s v="rodrigo cruz"/>
    <s v="00515146641"/>
    <s v="Rua dos Pampas 630 / apto 704 bloco 01 Referencia: Rua paralela à rua platina - CEP 30411030 - Prado, Belo Horizonte, Minas Gerais"/>
    <s v="Belo Horizonte"/>
    <s v="Minas Gerais"/>
    <s v="30411030"/>
    <s v="Brasil"/>
    <s v="Mercado Envios Full"/>
    <s v="28 de maio | 13:20"/>
    <s v="29 de maio | 21:31"/>
    <s v="Mercado Envios"/>
    <s v="MEL42305384399LMFFF01"/>
    <s v=" "/>
    <s v=" "/>
    <s v=" "/>
    <s v=" "/>
    <s v=" "/>
    <s v=" "/>
    <s v=" "/>
    <s v="Não"/>
    <s v=""/>
    <s v="Não"/>
  </r>
  <r>
    <s v="2000004482462035"/>
    <d v="2023-05-26T00:00:00"/>
    <s v="Entregue"/>
    <s v="Chegou em 29 de maio"/>
    <s v="Sim"/>
    <n v="1"/>
    <n v="20.5"/>
    <s v=""/>
    <n v="-7.96"/>
    <s v=""/>
    <s v=""/>
    <n v="12.54"/>
    <s v="Sim"/>
    <x v="122"/>
    <s v="MLB2748587310"/>
    <s v="Capa De Pedal Freio E Embreagem Citroen C3"/>
    <s v=" "/>
    <n v="20.5"/>
    <s v="Clássico"/>
    <s v="Autorizado"/>
    <s v=" "/>
    <s v=" "/>
    <s v=" "/>
    <s v=" "/>
    <s v="Diana Silva Dos Santos"/>
    <s v="47423521817"/>
    <s v="Rua Cândido Fontoura 1000 / Apto 198 Bloco B Referencia: CONDOMÍNIO AMAZONAS - CEP 05583070 - Jardim Boa Vista (Zona Oeste), São Paulo, São Paulo"/>
    <s v="São Paulo"/>
    <s v="São Paulo"/>
    <s v="05583070"/>
    <s v="Brasil"/>
    <s v="Mercado Envios Full"/>
    <s v="28 de maio | 22:47"/>
    <s v="29 de maio | 11:29"/>
    <s v="Mercado Envios"/>
    <s v="MEL42303545405LMFFF01"/>
    <s v=" "/>
    <s v=" "/>
    <s v=" "/>
    <s v=" "/>
    <s v=" "/>
    <s v=" "/>
    <s v=" "/>
    <s v="Não"/>
    <s v=""/>
    <s v="Não"/>
  </r>
  <r>
    <s v="2000004481307955"/>
    <d v="2023-05-26T00:00:00"/>
    <s v="Entregue"/>
    <s v="Chegou em 27 de maio"/>
    <s v="Sim"/>
    <n v="1"/>
    <n v="20.5"/>
    <s v=""/>
    <n v="-7.96"/>
    <s v=""/>
    <s v=""/>
    <n v="12.54"/>
    <s v="Sim"/>
    <x v="122"/>
    <s v="MLB2748587310"/>
    <s v="Capa De Pedal Freio E Embreagem Citroen C3"/>
    <s v=" "/>
    <n v="20.5"/>
    <s v="Clássico"/>
    <s v="Autorizado"/>
    <s v=" "/>
    <s v=" "/>
    <s v=" "/>
    <s v=" "/>
    <s v="Thiago Zaccaro de Oliveira"/>
    <s v="30296260835"/>
    <s v="Rua Joaquim de Meira Botelho 380 / Lado Do Parquinho - CEP 13565580 - Residencial Samambaia, São Carlos, São Paulo"/>
    <s v="São Carlos"/>
    <s v="São Paulo"/>
    <s v="13565580"/>
    <s v="Brasil"/>
    <s v="Mercado Envios Full"/>
    <s v="27 de maio | 00:10"/>
    <s v="27 de maio | 11:34"/>
    <s v="Mercado Envios"/>
    <s v="MEL42302456979LMFFF01"/>
    <s v=" "/>
    <s v=" "/>
    <s v=" "/>
    <s v=" "/>
    <s v=" "/>
    <s v=" "/>
    <s v=" "/>
    <s v="Não"/>
    <s v=""/>
    <s v="Não"/>
  </r>
  <r>
    <s v="2000005714719050"/>
    <d v="2023-05-24T00:00:00"/>
    <s v="Entregue"/>
    <s v="Chegou em 26 de maio"/>
    <s v="Não"/>
    <n v="1"/>
    <n v="20.5"/>
    <n v="16.5"/>
    <n v="-7.96"/>
    <n v="-16.5"/>
    <s v=""/>
    <n v="12.54"/>
    <s v="Sim"/>
    <x v="122"/>
    <s v="MLB2748587310"/>
    <s v="Capa De Pedal Freio E Embreagem Citroen C3"/>
    <s v=" "/>
    <n v="20.5"/>
    <s v="Clássico"/>
    <s v="Autorizado"/>
    <s v=" "/>
    <s v=" "/>
    <s v=" "/>
    <s v=" "/>
    <s v="Gabriel Gustavo"/>
    <s v="37862105869"/>
    <s v="AVENIDA ANTONIO HONÓRIO REAL 156 / Depósito de Gas - CEP 14804075 - Araraquara, São Paulo"/>
    <s v="Araraquara"/>
    <s v="São Paulo"/>
    <s v="14804075"/>
    <s v="Brasil"/>
    <s v="Mercado Envios Full"/>
    <s v="25 de maio | 00:31"/>
    <s v="26 de maio | 12:29"/>
    <s v="Mercado Envios"/>
    <s v="MEL42298731641LMFFF01"/>
    <s v="https://myaccount.mercadolivre.com.br/shipments/42298731641/detail"/>
    <s v=" "/>
    <s v=" "/>
    <s v=" "/>
    <s v=" "/>
    <s v=" "/>
    <s v=" "/>
    <s v="Não"/>
    <s v=""/>
    <s v="Não"/>
  </r>
  <r>
    <s v="2000004454062525"/>
    <d v="2023-05-16T00:00:00"/>
    <s v="Entregue"/>
    <s v="Chegou em 17 de maio"/>
    <s v="Sim"/>
    <n v="1"/>
    <n v="20.5"/>
    <s v=""/>
    <n v="-7.96"/>
    <s v=""/>
    <s v=""/>
    <n v="12.54"/>
    <s v=" "/>
    <x v="122"/>
    <s v="MLB2748587310"/>
    <s v="Capa De Pedal Freio E Embreagem Citroen C3"/>
    <s v=" "/>
    <n v="20.5"/>
    <s v="Clássico"/>
    <s v="Autorizado"/>
    <s v=" "/>
    <s v=" "/>
    <s v=" "/>
    <s v=" "/>
    <s v="maria adriana silva"/>
    <s v="20609005812"/>
    <s v="Rua Isaura Maria Batista Garcia 36 / Antiga rua 31 - CEP 07417235 - Parque Rodrigo Barreto, Arujá, São Paulo"/>
    <s v="Arujá"/>
    <s v="São Paulo"/>
    <s v="07417235"/>
    <s v="Brasil"/>
    <s v="Mercado Envios Full"/>
    <s v="17 de maio | 02:19"/>
    <s v="17 de maio | 13:46"/>
    <s v="Mercado Envios"/>
    <s v="MEL42278052742LMFFF01"/>
    <s v=" "/>
    <s v=" "/>
    <s v=" "/>
    <s v=" "/>
    <s v=" "/>
    <s v=" "/>
    <s v=" "/>
    <s v="Não"/>
    <s v=""/>
    <s v="Não"/>
  </r>
  <r>
    <s v="2000004448265683"/>
    <d v="2023-05-15T00:00:00"/>
    <s v="Entregue"/>
    <s v="Chegou em 16 de maio"/>
    <s v="Sim"/>
    <n v="1"/>
    <n v="20.5"/>
    <n v="17.399999999999999"/>
    <n v="-7.96"/>
    <n v="-17.399999999999999"/>
    <s v=""/>
    <n v="12.54"/>
    <s v="Sim"/>
    <x v="122"/>
    <s v="MLB2748587310"/>
    <s v="Capa De Pedal Freio E Embreagem Citroen C3"/>
    <s v=" "/>
    <n v="20.5"/>
    <s v="Clássico"/>
    <s v="Autorizado"/>
    <s v=" "/>
    <s v=" "/>
    <s v=" "/>
    <s v=" "/>
    <s v="Gabrieli Rodrigues dos Santos"/>
    <s v="46730497807"/>
    <s v="Rua Orlando de Oliveira 1100 / CEP 13563884 - Jardim Embaré, São Carlos, São Paulo"/>
    <s v="São Carlos"/>
    <s v="São Paulo"/>
    <s v="13563884"/>
    <s v="Brasil"/>
    <s v="Mercado Envios Full"/>
    <s v="16 de maio | 00:33"/>
    <s v="16 de maio | 11:26"/>
    <s v="Mercado Envios"/>
    <s v="MEL42272517124LMFFF01"/>
    <s v=" "/>
    <s v=" "/>
    <s v=" "/>
    <s v=" "/>
    <s v=" "/>
    <s v=" "/>
    <s v=" "/>
    <s v="Não"/>
    <s v=""/>
    <s v="Não"/>
  </r>
  <r>
    <s v="2000005617196256"/>
    <d v="2023-05-09T00:00:00"/>
    <s v="Entregue"/>
    <s v="Chegou em 11 de maio"/>
    <s v="Não"/>
    <n v="1"/>
    <n v="20.5"/>
    <n v="17.899999999999999"/>
    <n v="-7.96"/>
    <n v="-17.899999999999999"/>
    <s v=""/>
    <n v="12.54"/>
    <s v=" "/>
    <x v="122"/>
    <s v="MLB2748587310"/>
    <s v="Capa De Pedal Freio E Embreagem Citroen C3"/>
    <s v=" "/>
    <n v="20.5"/>
    <s v="Clássico"/>
    <s v="Autorizado"/>
    <s v=" "/>
    <s v=" "/>
    <s v=" "/>
    <s v=" "/>
    <s v="Luzinete Pedroso Soares"/>
    <s v="01903742927"/>
    <s v="Rua Olívio Setim 47 / CEP 83065475 - Iná, São José dos Pinhais, Paraná"/>
    <s v="São José dos Pinhais"/>
    <s v="Paraná"/>
    <s v="83065475"/>
    <s v="Brasil"/>
    <s v="Mercado Envios Full"/>
    <s v="10 de maio | 14:39"/>
    <s v="11 de maio | 10:38"/>
    <s v="Mercado Envios"/>
    <s v="MEL42257238137LMFFF01"/>
    <s v=" "/>
    <s v=" "/>
    <s v=" "/>
    <s v=" "/>
    <s v=" "/>
    <s v=" "/>
    <s v=" "/>
    <s v="Não"/>
    <s v=""/>
    <s v="Não"/>
  </r>
  <r>
    <s v="2000005608539516"/>
    <d v="2023-05-08T00:00:00"/>
    <s v="Venda entregue"/>
    <s v="Chegou no dia quarta-feira, 10 de maio"/>
    <s v="Não"/>
    <n v="1"/>
    <n v="20.5"/>
    <n v="32.299999999999997"/>
    <n v="-7.96"/>
    <n v="-32.299999999999997"/>
    <s v=""/>
    <n v="12.54"/>
    <s v=" "/>
    <x v="122"/>
    <s v="MLB2748587310"/>
    <s v="Capa De Pedal Freio E Embreagem Citroen C3"/>
    <s v=" "/>
    <n v="20.5"/>
    <s v="Clássico"/>
    <s v="Autorizado"/>
    <s v=" "/>
    <s v=" "/>
    <s v=" "/>
    <s v=" "/>
    <s v="Lucas Emanoel Lessa Brandao"/>
    <s v="05097250400"/>
    <s v="Rua estudante Márcio Emanuel Gomes da Silva 81 / Referencia: Na Praça Dr. José Valdomiro Mota. Muro cinza com listras brancas e portão branco. - CEP 57601210 - São Cristóvão, Palmeira dos Índios, Alagoas"/>
    <s v="Palmeira dos Índios"/>
    <s v="Alagoas"/>
    <s v="57601210"/>
    <s v="Brasil"/>
    <s v="Mercado Envios Full"/>
    <s v="8 de maio | 20:55"/>
    <s v="10 de maio | 11:32"/>
    <s v="Mercado Envios"/>
    <s v="MEL42253579665LMFFF01"/>
    <s v=" "/>
    <s v=" "/>
    <s v=" "/>
    <s v=" "/>
    <s v=" "/>
    <s v=" "/>
    <s v=" "/>
    <s v="Sim"/>
    <s v=""/>
    <s v="Não"/>
  </r>
  <r>
    <s v="2000005644345474"/>
    <d v="2023-05-13T00:00:00"/>
    <s v="Pacote não entregue"/>
    <s v="Não foi possível entregar o pacote à pessoa que realizou a compra. Pedimos desculpas, reembolsamos os custos da venda na sua conta."/>
    <s v="Não"/>
    <n v="1"/>
    <n v="20.5"/>
    <n v="26.1"/>
    <n v="-7.96"/>
    <n v="-26.1"/>
    <s v=""/>
    <n v="12.54"/>
    <s v=" "/>
    <x v="122"/>
    <s v="MLB2748587310"/>
    <s v="Capa De Pedal Freio E Embreagem Citroen C3"/>
    <s v=" "/>
    <n v="20.5"/>
    <s v="Clássico"/>
    <s v="Autorizado"/>
    <s v=" "/>
    <s v=" "/>
    <s v=" "/>
    <s v=" "/>
    <s v="Hamilton Oliveira e Dilva"/>
    <s v="20796838704"/>
    <s v=" "/>
    <s v="Barra Mansa"/>
    <s v="Rio de Janeiro"/>
    <s v="27313130"/>
    <s v="Brasil"/>
    <s v="Mercado Envios Full"/>
    <s v="14 de maio | 21:31"/>
    <s v="15 de maio | 11:13"/>
    <s v="Mercado Envios"/>
    <s v="MEL42268831815LMFFF01"/>
    <s v=" "/>
    <s v=" "/>
    <s v=" "/>
    <s v=" "/>
    <s v=" "/>
    <s v=" "/>
    <s v=" "/>
    <s v="Não"/>
    <s v=""/>
    <s v="Não"/>
  </r>
  <r>
    <s v="2000005603120926"/>
    <d v="2023-05-07T00:00:00"/>
    <s v="Entregue"/>
    <s v="Chegou em 8 de maio"/>
    <s v="Não"/>
    <n v="1"/>
    <n v="20.5"/>
    <n v="7.81"/>
    <n v="-7.96"/>
    <n v="-7.81"/>
    <s v=""/>
    <n v="12.54"/>
    <s v=" "/>
    <x v="122"/>
    <s v="MLB2748587310"/>
    <s v="Capa De Pedal Freio E Embreagem Citroen C3"/>
    <s v=" "/>
    <n v="20.5"/>
    <s v="Clássico"/>
    <s v="Autorizado"/>
    <s v=" "/>
    <s v=" "/>
    <s v=" "/>
    <s v=" "/>
    <s v="Leonardo Pinzon"/>
    <s v="09287330921"/>
    <s v="Rua João Vogelsanger 346 / Apto. T2 004 - CEP 89218080 - Santo Antônio, Joinville, Santa Catarina"/>
    <s v="Joinville"/>
    <s v="Santa Catarina"/>
    <s v="89218080"/>
    <s v="Brasil"/>
    <s v="Mercado Envios Full"/>
    <s v="8 de maio | 12:53"/>
    <s v="8 de maio | 20:22"/>
    <s v="Mercado Envios"/>
    <s v="MEL42251343976LMFFF01"/>
    <s v=" "/>
    <s v=" "/>
    <s v=" "/>
    <s v=" "/>
    <s v=" "/>
    <s v=" "/>
    <s v=" "/>
    <s v="Não"/>
    <s v=""/>
    <s v="Não"/>
  </r>
  <r>
    <s v="2000004422839975"/>
    <d v="2023-05-05T00:00:00"/>
    <s v="Entregue"/>
    <s v="Chegou em 11 de maio"/>
    <s v="Sim"/>
    <n v="1"/>
    <n v="20.5"/>
    <n v="8.93"/>
    <n v="-7.96"/>
    <n v="-8.93"/>
    <s v=""/>
    <n v="12.54"/>
    <s v=" "/>
    <x v="122"/>
    <s v="MLB2748587310"/>
    <s v="Capa De Pedal Freio E Embreagem Citroen C3"/>
    <s v=" "/>
    <n v="20.5"/>
    <s v="Clássico"/>
    <s v="Autorizado"/>
    <s v=" "/>
    <s v=" "/>
    <s v=" "/>
    <s v=" "/>
    <s v="Miackson Correia"/>
    <s v="14614355790"/>
    <s v="RUA MONSENHOR GUILHERME SCHIMITZ 267 / CEP 29930660 - São Mateus, Espírito Santo"/>
    <s v="São Mateus"/>
    <s v="Espírito Santo"/>
    <s v="29930660"/>
    <s v="Brasil"/>
    <s v="Mercado Envios Full"/>
    <s v="6 de maio | 14:31"/>
    <s v="11 de maio | 14:37"/>
    <s v="Mercado Envios"/>
    <s v="MEL42247560692LMFFF01"/>
    <s v="https://myaccount.mercadolivre.com.br/shipments/42247560692/detail"/>
    <s v=" "/>
    <s v=" "/>
    <s v=" "/>
    <s v=" "/>
    <s v=" "/>
    <s v=" "/>
    <s v="Não"/>
    <s v=""/>
    <s v="Não"/>
  </r>
  <r>
    <s v="2000004421389019"/>
    <d v="2023-05-05T00:00:00"/>
    <s v="Entregue"/>
    <s v="Chegou em 6 de maio"/>
    <s v="Sim"/>
    <n v="1"/>
    <n v="20.5"/>
    <s v=""/>
    <n v="-7.96"/>
    <s v=""/>
    <s v=""/>
    <n v="12.54"/>
    <s v=" "/>
    <x v="122"/>
    <s v="MLB2748587310"/>
    <s v="Capa De Pedal Freio E Embreagem Citroen C3"/>
    <s v=" "/>
    <n v="20.5"/>
    <s v="Clássico"/>
    <s v="Autorizado"/>
    <s v=" "/>
    <s v=" "/>
    <s v=" "/>
    <s v=" "/>
    <s v="Loaina Cristina da Silva Rozante"/>
    <s v="38515461803"/>
    <s v="Rua Ozires Viêira de Souza 285 / Referencia: Ao lado,mini mercado Eldorado. - CEP 79500000 - Centro, Paranaíba, Mato Grosso do Sul"/>
    <s v="Paranaíba"/>
    <s v="Mato Grosso do Sul"/>
    <s v="79500000"/>
    <s v="Brasil"/>
    <s v="Mercado Envios Full"/>
    <s v="5 de maio | 19:38"/>
    <s v="6 de maio | 13:46"/>
    <s v="Mercado Envios"/>
    <s v="MEL42246128019LMFFF01"/>
    <s v=" "/>
    <s v=" "/>
    <s v=" "/>
    <s v=" "/>
    <s v=" "/>
    <s v=" "/>
    <s v=" "/>
    <s v="Não"/>
    <s v=""/>
    <s v="Não"/>
  </r>
  <r>
    <s v="2000005568573478"/>
    <d v="2023-05-02T00:00:00"/>
    <s v="Entregue"/>
    <s v="Chegou em 3 de maio"/>
    <s v="Não"/>
    <n v="1"/>
    <n v="20.5"/>
    <n v="26.9"/>
    <n v="-7.96"/>
    <n v="-26.9"/>
    <s v=""/>
    <n v="12.54"/>
    <s v="Sim"/>
    <x v="122"/>
    <s v="MLB2748587310"/>
    <s v="Capa De Pedal Freio E Embreagem Citroen C3"/>
    <s v=" "/>
    <n v="20.5"/>
    <s v="Clássico"/>
    <s v="Autorizado"/>
    <s v=" "/>
    <s v=" "/>
    <s v=" "/>
    <s v=" "/>
    <s v="Rodrigo coelho de brito"/>
    <s v="04127677678"/>
    <s v="Rua Paissandu 106 / centenario - CEP 36045140 - Centenário, Juiz de Fora, Minas Gerais"/>
    <s v="Juiz de Fora"/>
    <s v="Minas Gerais"/>
    <s v="36045140"/>
    <s v="Brasil"/>
    <s v="Mercado Envios Full"/>
    <s v="2 de maio | 16:12"/>
    <s v="3 de maio | 10:00"/>
    <s v="Mercado Envios"/>
    <s v="MEL42236731869LMFFF01"/>
    <s v=" "/>
    <s v=" "/>
    <s v=" "/>
    <s v=" "/>
    <s v=" "/>
    <s v=" "/>
    <s v=" "/>
    <s v="Não"/>
    <s v=""/>
    <s v="Não"/>
  </r>
  <r>
    <s v="2000005699275230"/>
    <d v="2023-05-22T00:00:00"/>
    <s v="Entregue"/>
    <s v="Chegou em 24 de maio"/>
    <s v="Não"/>
    <n v="1"/>
    <n v="89.5"/>
    <s v=""/>
    <n v="-15.22"/>
    <n v="-60.95"/>
    <s v=""/>
    <n v="13.329999999999998"/>
    <s v=" "/>
    <x v="134"/>
    <s v="MLB2736831783"/>
    <s v="Rolamento Da Roda Dianteira Sem Abs Spacefox 06 Em Diante"/>
    <s v=" "/>
    <n v="89.5"/>
    <s v="Premium"/>
    <s v="Não emitida"/>
    <s v="Silesia Campos Silva Coimbra Pereira"/>
    <s v="CPF 05839298778"/>
    <s v="Rua José Silveira Andrade 27 - casa, Cardoso Moreira - CEP: 28180000, Rio de Janeiro"/>
    <s v=" "/>
    <s v="Silesia Campos Silva Coimbra Pereira"/>
    <s v="05839298778"/>
    <s v="Rua José Silveira Andrade 27 / casa Referencia: Rua da Marmoraria Vieira e Cortes - CEP 28180000 - novo mundo, Cardoso Moreira, Rio de Janeiro"/>
    <s v="Cardoso Moreira"/>
    <s v="Rio de Janeiro"/>
    <s v="28180000"/>
    <s v="Brasil"/>
    <s v="Correios e pontos de envio"/>
    <s v="23 de maio | 02:38"/>
    <s v="24 de maio | 12:03"/>
    <s v="Mercado Envios"/>
    <s v="MEL42292140889LMXDF01"/>
    <s v=" "/>
    <s v=" "/>
    <s v=" "/>
    <s v=" "/>
    <s v=" "/>
    <s v=" "/>
    <s v=" "/>
    <s v="Não"/>
    <s v=""/>
    <s v="Não"/>
  </r>
  <r>
    <s v="2000005706110918"/>
    <d v="2023-05-23T00:00:00"/>
    <s v="Entregue"/>
    <s v="Chegou em 24 de maio"/>
    <s v="Não"/>
    <n v="1"/>
    <n v="23"/>
    <n v="22.6"/>
    <n v="-9.41"/>
    <n v="-22.6"/>
    <s v=""/>
    <n v="13.589999999999996"/>
    <s v=" "/>
    <x v="125"/>
    <s v="MLB2100316175"/>
    <s v="Capa Pedal Embreagem Freio Sandero Logan 2007 Até 2011"/>
    <s v=" "/>
    <n v="23"/>
    <s v="Premium"/>
    <s v="Autorizado"/>
    <s v=" "/>
    <s v=" "/>
    <s v=" "/>
    <s v=" "/>
    <s v="ricardo kinoch"/>
    <s v="15842098873"/>
    <s v="Av Kennedy 1651 / Loja - CEP 13334170 - Cidade nova, Indaiatuba, São Paulo"/>
    <s v="Indaiatuba"/>
    <s v="São Paulo"/>
    <s v="13334170"/>
    <s v="Brasil"/>
    <s v="Mercado Envios Full"/>
    <s v="24 de maio | 02:04"/>
    <s v="24 de maio | 12:28"/>
    <s v="Mercado Envios"/>
    <s v="MEL42295110868LMFFF01"/>
    <s v=" "/>
    <s v=" "/>
    <s v=" "/>
    <s v=" "/>
    <s v=" "/>
    <s v=" "/>
    <s v=" "/>
    <s v="Não"/>
    <s v=""/>
    <s v="Não"/>
  </r>
  <r>
    <s v="2000005698328666"/>
    <d v="2023-05-22T00:00:00"/>
    <s v="Entregue"/>
    <s v="Chegou em 24 de maio"/>
    <s v="Não"/>
    <n v="1"/>
    <n v="23"/>
    <n v="14.8"/>
    <n v="-9.41"/>
    <n v="-14.8"/>
    <s v=""/>
    <n v="13.589999999999996"/>
    <s v=" "/>
    <x v="37"/>
    <s v="MLB2100157802"/>
    <s v="Capa Pedal Kia Bongo K2500 K2700 K2799 Hr H100"/>
    <s v=" "/>
    <n v="23"/>
    <s v="Premium"/>
    <s v="Autorizado"/>
    <s v=" "/>
    <s v=" "/>
    <s v=" "/>
    <s v=" "/>
    <s v="Alex Coutinho De Oliveira Coutinho"/>
    <s v="08216635770"/>
    <s v="R ANTERO PINTO PEREIRA 290 / Loja de ração - CEP 25555490 - São João de Meriti, Rio de Janeiro"/>
    <s v="São João de Meriti"/>
    <s v="Rio de Janeiro"/>
    <s v="25555490"/>
    <s v="Brasil"/>
    <s v="Mercado Envios Full"/>
    <s v="22 de maio | 18:28"/>
    <s v="24 de maio | 17:34"/>
    <s v="Mercado Envios"/>
    <s v="MEL42291788600LMFFF01"/>
    <s v="https://myaccount.mercadolivre.com.br/shipments/42291788600/detail"/>
    <s v=" "/>
    <s v=" "/>
    <s v=" "/>
    <s v=" "/>
    <s v=" "/>
    <s v=" "/>
    <s v="Não"/>
    <s v=""/>
    <s v="Não"/>
  </r>
  <r>
    <s v="2000005606241068"/>
    <d v="2023-05-08T00:00:00"/>
    <s v="Venda entregue"/>
    <s v="Como o comprador cancelou a devolução que havia solicitado, nós te liberamos o dinheiro da venda."/>
    <s v="Não"/>
    <n v="1"/>
    <n v="23"/>
    <n v="49.6"/>
    <n v="-9.41"/>
    <n v="-49.6"/>
    <s v=""/>
    <n v="13.589999999999996"/>
    <s v=" "/>
    <x v="135"/>
    <s v="MLB2070840029"/>
    <s v="Reparo Bucha Cabo Marcha Celta Prisma Montana Astra Agile"/>
    <s v=" "/>
    <n v="23"/>
    <s v="Premium"/>
    <s v="Não emitida"/>
    <s v="ODAIR JOAQUIM DE SOUSA RODRIGUES"/>
    <s v="CPF 01864283327"/>
    <s v="Rua Desembargador João mota 174 - de frente a CC modas, Jaicós - CEP: 64575000, Piauí"/>
    <s v=" "/>
    <s v="ODAIR JOAQUIM DE SOUSA RODRIGUES"/>
    <s v="01864283327"/>
    <s v="Rua Desembargador João mota 174 / de frente a CC modas - CEP 64575000 - Centro, Jaicós, Piauí"/>
    <s v="Jaicós"/>
    <s v="Piauí"/>
    <s v="64575000"/>
    <s v="Brasil"/>
    <s v="Correios e pontos de envio"/>
    <s v="9 de maio | 04:54"/>
    <s v="11 de maio | 09:30"/>
    <s v="Mercado Envios"/>
    <s v="MEL42252581499LMXDF01"/>
    <s v=" "/>
    <s v=" "/>
    <s v=" "/>
    <s v=" "/>
    <s v=" "/>
    <s v=" "/>
    <s v=" "/>
    <s v="Sim"/>
    <s v=""/>
    <s v="Não"/>
  </r>
  <r>
    <s v="2000005603068364"/>
    <d v="2023-05-07T00:00:00"/>
    <s v="Entregue"/>
    <s v="Chegou em 11 de maio"/>
    <s v="Não"/>
    <n v="1"/>
    <n v="23"/>
    <n v="19.399999999999999"/>
    <n v="-9.41"/>
    <n v="-19.399999999999999"/>
    <s v=""/>
    <n v="13.589999999999996"/>
    <s v="Sim"/>
    <x v="37"/>
    <s v="MLB2100187273"/>
    <s v="Capa Pedal Hyundai Hr E H100 Kia Bongo K2500 K2700 K2799"/>
    <s v=" "/>
    <n v="23"/>
    <s v="Premium"/>
    <s v="Autorizado"/>
    <s v=" "/>
    <s v=" "/>
    <s v=" "/>
    <s v=" "/>
    <s v="Frederico Diógenes"/>
    <s v="05518111371"/>
    <s v="Rua da Paz 1233 / Casa 1233 - CEP 60873765 - Paupina, Fortaleza, Ceará"/>
    <s v="Fortaleza"/>
    <s v="Ceará"/>
    <s v="60873765"/>
    <s v="Brasil"/>
    <s v="Mercado Envios Full"/>
    <s v="9 de maio | 02:46"/>
    <s v="11 de maio | 08:51"/>
    <s v="Mercado Envios"/>
    <s v="MEL42251317526LMFFF01"/>
    <s v=" "/>
    <s v=" "/>
    <s v=" "/>
    <s v=" "/>
    <s v=" "/>
    <s v=" "/>
    <s v=" "/>
    <s v="Não"/>
    <s v=""/>
    <s v="Não"/>
  </r>
  <r>
    <s v="2000004420957389"/>
    <d v="2023-05-05T00:00:00"/>
    <s v="Entregue"/>
    <s v="Chegou em 7 de maio"/>
    <s v="Sim"/>
    <n v="1"/>
    <n v="23"/>
    <n v="29.9"/>
    <n v="-9.41"/>
    <n v="-29.9"/>
    <s v=""/>
    <n v="13.589999999999996"/>
    <s v=" "/>
    <x v="37"/>
    <s v="MLB2100157802"/>
    <s v="Capa Pedal Kia Bongo K2500 K2700 K2799 Hr H100"/>
    <s v=" "/>
    <n v="23"/>
    <s v="Premium"/>
    <s v="Autorizado"/>
    <s v=" "/>
    <s v=" "/>
    <s v=" "/>
    <s v=" "/>
    <s v="alexandro de lima coutinho"/>
    <s v="77056779468"/>
    <s v="Avenida Comendador Renato Ribeiro Coutinho 1529 / Prox. Banco Do Brasil Referencia: prox. banco do brasil - CEP 58340000 - Centro, Sapé, Paraíba"/>
    <s v="Sapé"/>
    <s v="Paraíba"/>
    <s v="58340000"/>
    <s v="Brasil"/>
    <s v="Mercado Envios Full"/>
    <s v="6 de maio | 02:31"/>
    <s v="7 de maio | 09:04"/>
    <s v="Mercado Envios"/>
    <s v="MEL42245731090LMFFF01"/>
    <s v=" "/>
    <s v=" "/>
    <s v=" "/>
    <s v=" "/>
    <s v=" "/>
    <s v=" "/>
    <s v=" "/>
    <s v="Não"/>
    <s v=""/>
    <s v="Não"/>
  </r>
  <r>
    <s v="2000005705831986"/>
    <d v="2023-05-23T00:00:00"/>
    <s v="Entregue"/>
    <s v="Chegou em 24 de maio"/>
    <s v="Não"/>
    <n v="1"/>
    <n v="23"/>
    <n v="9.9"/>
    <n v="-9.41"/>
    <n v="-9.9"/>
    <s v=""/>
    <n v="13.589999999999998"/>
    <s v=" "/>
    <x v="37"/>
    <s v="MLB2100157802"/>
    <s v="Capa Pedal Kia Bongo K2500 K2700 K2799 Hr H100"/>
    <s v=" "/>
    <n v="23"/>
    <s v="Premium"/>
    <s v="Autorizado"/>
    <s v=" "/>
    <s v=" "/>
    <s v=" "/>
    <s v=" "/>
    <s v="Felipe Oliveira"/>
    <s v="32228291870"/>
    <s v="Rua Hugo Pires de Almeida 295 / CEP 12310290 - Conjunto São Benedito, Jacareí, São Paulo"/>
    <s v="Jacareí"/>
    <s v="São Paulo"/>
    <s v="12310290"/>
    <s v="Brasil"/>
    <s v="Mercado Envios Full"/>
    <s v="24 de maio | 00:22"/>
    <s v="24 de maio | 14:59"/>
    <s v="Mercado Envios"/>
    <s v="MEL42294996542LMFFF01"/>
    <s v=" "/>
    <s v=" "/>
    <s v=" "/>
    <s v=" "/>
    <s v=" "/>
    <s v=" "/>
    <s v=" "/>
    <s v="Não"/>
    <s v=""/>
    <s v="Não"/>
  </r>
  <r>
    <s v="2000004429259589"/>
    <d v="2023-05-08T00:00:00"/>
    <s v="Entregue"/>
    <s v="Chegou em 9 de maio"/>
    <s v="Sim"/>
    <n v="1"/>
    <n v="23"/>
    <n v="9.9"/>
    <n v="-9.41"/>
    <n v="-9.9"/>
    <s v=""/>
    <n v="13.589999999999998"/>
    <s v=" "/>
    <x v="37"/>
    <s v="MLB2100157802"/>
    <s v="Capa Pedal Kia Bongo K2500 K2700 K2799 Hr H100"/>
    <s v=" "/>
    <n v="23"/>
    <s v="Premium"/>
    <s v="Autorizado"/>
    <s v=" "/>
    <s v=" "/>
    <s v=" "/>
    <s v=" "/>
    <s v="Jose Carlos Mistro"/>
    <s v="27250769863"/>
    <s v="Rua Narciso Sturlini 62 / de 700 ao fim - lado par - sala 801 - CEP 06018090 - Centro, Osasco, São Paulo"/>
    <s v="Osasco"/>
    <s v="São Paulo"/>
    <s v="06018090"/>
    <s v="Brasil"/>
    <s v="Mercado Envios Full"/>
    <s v="8 de maio | 23:28"/>
    <s v="9 de maio | 10:54"/>
    <s v="Mercado Envios"/>
    <s v="MEL42253748326LMFFF01"/>
    <s v=" "/>
    <s v=" "/>
    <s v=" "/>
    <s v=" "/>
    <s v=" "/>
    <s v=" "/>
    <s v=" "/>
    <s v="Não"/>
    <s v=""/>
    <s v="Não"/>
  </r>
  <r>
    <s v="2000005589757716"/>
    <d v="2023-05-05T00:00:00"/>
    <s v="Entregue"/>
    <s v="Chegou em 6 de maio"/>
    <s v="Não"/>
    <n v="1"/>
    <n v="23"/>
    <n v="14.4"/>
    <n v="-9.41"/>
    <n v="-14.4"/>
    <s v=""/>
    <n v="13.589999999999998"/>
    <s v="Sim"/>
    <x v="37"/>
    <s v="MLB2100157802"/>
    <s v="Capa Pedal Kia Bongo K2500 K2700 K2799 Hr H100"/>
    <s v=" "/>
    <n v="23"/>
    <s v="Premium"/>
    <s v="Autorizado"/>
    <s v=" "/>
    <s v=" "/>
    <s v=" "/>
    <s v=" "/>
    <s v="lauane paes"/>
    <s v="06362953975"/>
    <s v="Rua alci Teixeira 233 / Irabele Moveis - CEP 88343103 - Rio Pequeno, Camboriú, Santa Catarina"/>
    <s v="Camboriú"/>
    <s v="Santa Catarina"/>
    <s v="88343103"/>
    <s v="Brasil"/>
    <s v="Mercado Envios Full"/>
    <s v="5 de maio | 22:36"/>
    <s v="6 de maio | 13:31"/>
    <s v="Mercado Envios"/>
    <s v="MEL42245697131LMFFF01"/>
    <s v=" "/>
    <s v=" "/>
    <s v=" "/>
    <s v=" "/>
    <s v=" "/>
    <s v=" "/>
    <s v=" "/>
    <s v="Não"/>
    <s v=""/>
    <s v="Não"/>
  </r>
  <r>
    <s v="2000005589301868"/>
    <d v="2023-05-05T00:00:00"/>
    <s v="Entregue"/>
    <s v="Chegou em 5 de maio"/>
    <s v="Não"/>
    <n v="1"/>
    <n v="23"/>
    <n v="15.9"/>
    <n v="-9.41"/>
    <n v="-15.9"/>
    <s v=""/>
    <n v="13.589999999999998"/>
    <s v=" "/>
    <x v="37"/>
    <s v="MLB2100157802"/>
    <s v="Capa Pedal Kia Bongo K2500 K2700 K2799 Hr H100"/>
    <s v=" "/>
    <n v="23"/>
    <s v="Premium"/>
    <s v="Autorizado"/>
    <s v=" "/>
    <s v=" "/>
    <s v=" "/>
    <s v=" "/>
    <s v="Vinicius Nobre"/>
    <s v="22810849811"/>
    <s v="Rua Barão de Jaguara 970 / APTO 194 - CEP 01520010 - Cambuci, São Paulo, São Paulo"/>
    <s v="São Paulo"/>
    <s v="São Paulo"/>
    <s v="01520010"/>
    <s v="Brasil"/>
    <s v="Mercado Envios Full"/>
    <s v="5 de maio | 13:44"/>
    <s v="5 de maio | 19:25"/>
    <s v="Mercado Envios"/>
    <s v="MEL42245500829LMFFF01"/>
    <s v=" "/>
    <s v=" "/>
    <s v=" "/>
    <s v=" "/>
    <s v=" "/>
    <s v=" "/>
    <s v=" "/>
    <s v="Não"/>
    <s v=""/>
    <s v="Não"/>
  </r>
  <r>
    <s v="2000004492984845"/>
    <d v="2023-05-31T00:00:00"/>
    <s v="Entregue"/>
    <s v="Chegou em 1 de junho"/>
    <s v="Sim"/>
    <n v="1"/>
    <n v="23"/>
    <n v="5.45"/>
    <n v="-9.41"/>
    <n v="-5.45"/>
    <s v=""/>
    <n v="13.59"/>
    <s v=" "/>
    <x v="37"/>
    <s v="MLB2100157802"/>
    <s v="Capa Pedal Kia Bongo K2500 K2700 K2799 Hr H100"/>
    <s v=" "/>
    <n v="23"/>
    <s v="Premium"/>
    <s v="Autorizado"/>
    <s v=" "/>
    <s v=" "/>
    <s v=" "/>
    <s v=" "/>
    <s v="William Macedo"/>
    <s v="28988706846"/>
    <s v="Avenida Eliseu de Almeida 211 / CEP 05533000 - Instituto de Previdência, São Paulo, São Paulo"/>
    <s v="São Paulo"/>
    <s v="São Paulo"/>
    <s v="05533000"/>
    <s v="Brasil"/>
    <s v="Mercado Envios Full"/>
    <s v="31 de maio | 23:10"/>
    <s v="1 de junho | 11:59"/>
    <s v="Mercado Envios"/>
    <s v="MEL42315642242LMFFF01"/>
    <s v=" "/>
    <s v=" "/>
    <s v=" "/>
    <s v=" "/>
    <s v=" "/>
    <s v=" "/>
    <s v=" "/>
    <s v="Não"/>
    <s v=""/>
    <s v="Não"/>
  </r>
  <r>
    <s v="2000005730124342"/>
    <d v="2023-05-27T00:00:00"/>
    <s v="Entregue"/>
    <s v="Chegou em 28 de maio"/>
    <s v="Não"/>
    <n v="1"/>
    <n v="23"/>
    <n v="5.45"/>
    <n v="-9.41"/>
    <n v="-5.45"/>
    <s v=""/>
    <n v="13.59"/>
    <s v=" "/>
    <x v="37"/>
    <s v="MLB2100157802"/>
    <s v="Capa Pedal Kia Bongo K2500 K2700 K2799 Hr H100"/>
    <s v=" "/>
    <n v="23"/>
    <s v="Premium"/>
    <s v="Autorizado"/>
    <s v=" "/>
    <s v=" "/>
    <s v=" "/>
    <s v=" "/>
    <s v="Cleberson Neves de Santana"/>
    <s v="00145308561"/>
    <s v="Avenida das Cerejeiras 1903 / Casa F Referencia: lado direito do bar do Forró, portão lado esquerdo do corredor. - CEP 02124002 - Jardim Japão, São Paulo, São Paulo"/>
    <s v="São Paulo"/>
    <s v="São Paulo"/>
    <s v="02124002"/>
    <s v="Brasil"/>
    <s v="Mercado Envios Full"/>
    <s v="28 de maio | 01:40"/>
    <s v="28 de maio | 12:36"/>
    <s v="Mercado Envios"/>
    <s v="MEL42305260841LMFFF01"/>
    <s v=" "/>
    <s v=" "/>
    <s v=" "/>
    <s v=" "/>
    <s v=" "/>
    <s v=" "/>
    <s v=" "/>
    <s v="Não"/>
    <s v=""/>
    <s v="Não"/>
  </r>
  <r>
    <s v="2000004478608779"/>
    <d v="2023-05-25T00:00:00"/>
    <s v="Entregue"/>
    <s v="Chegou em 26 de maio"/>
    <s v="Sim"/>
    <n v="1"/>
    <n v="23"/>
    <s v=""/>
    <n v="-9.41"/>
    <s v=""/>
    <s v=""/>
    <n v="13.59"/>
    <s v=" "/>
    <x v="37"/>
    <s v="MLB2100157802"/>
    <s v="Capa Pedal Kia Bongo K2500 K2700 K2799 Hr H100"/>
    <s v=" "/>
    <n v="23"/>
    <s v="Premium"/>
    <s v="Autorizado"/>
    <s v=" "/>
    <s v=" "/>
    <s v=" "/>
    <s v=" "/>
    <s v="Felippe  Silvestre"/>
    <s v="70001462148"/>
    <s v="Rua Irmã Antonieta Esmeralda Cabral 1 / Qd 28 Lt 22 Casa 1 - CEP 74494730 - Jardim São José, Goiânia, Goiás"/>
    <s v="Goiânia"/>
    <s v="Goiás"/>
    <s v="74494730"/>
    <s v="Brasil"/>
    <s v="Mercado Envios Full"/>
    <s v="25 de maio | 18:43"/>
    <s v="26 de maio | 19:03"/>
    <s v="Mercado Envios"/>
    <s v="MEL42300013577LMFFF01"/>
    <s v=" "/>
    <s v=" "/>
    <s v=" "/>
    <s v=" "/>
    <s v=" "/>
    <s v=" "/>
    <s v=" "/>
    <s v="Não"/>
    <s v=""/>
    <s v="Não"/>
  </r>
  <r>
    <s v="2000005710231314"/>
    <d v="2023-05-24T00:00:00"/>
    <s v="Entregue"/>
    <s v="Chegou em 25 de maio"/>
    <s v="Não"/>
    <n v="1"/>
    <n v="23"/>
    <n v="5.45"/>
    <n v="-9.41"/>
    <n v="-5.45"/>
    <s v=""/>
    <n v="13.59"/>
    <s v=" "/>
    <x v="37"/>
    <s v="MLB2100157802"/>
    <s v="Capa Pedal Kia Bongo K2500 K2700 K2799 Hr H100"/>
    <s v=" "/>
    <n v="23"/>
    <s v="Premium"/>
    <s v="Autorizado"/>
    <s v=" "/>
    <s v=" "/>
    <s v=" "/>
    <s v=" "/>
    <s v="Carlos Nagano"/>
    <s v="25045479865"/>
    <s v="Rua Anápolis 1125 / CEP 12235690 - Parque Industrial, São José dos Campos, São Paulo"/>
    <s v="São José dos Campos"/>
    <s v="São Paulo"/>
    <s v="12235690"/>
    <s v="Brasil"/>
    <s v="Mercado Envios Full"/>
    <s v="25 de maio | 00:02"/>
    <s v="25 de maio | 10:44"/>
    <s v="Mercado Envios"/>
    <s v="MEL42296784789LMFFF01"/>
    <s v=" "/>
    <s v=" "/>
    <s v=" "/>
    <s v=" "/>
    <s v=" "/>
    <s v=" "/>
    <s v=" "/>
    <s v="Não"/>
    <s v=""/>
    <s v="Não"/>
  </r>
  <r>
    <s v="2000004473099663"/>
    <d v="2023-05-23T00:00:00"/>
    <s v="Entregue"/>
    <s v="Chegou em 24 de maio"/>
    <s v="Sim"/>
    <n v="1"/>
    <n v="23"/>
    <n v="7.43"/>
    <n v="-9.41"/>
    <n v="-7.43"/>
    <s v=""/>
    <n v="13.59"/>
    <s v=" "/>
    <x v="125"/>
    <s v="MLB2100316175"/>
    <s v="Capa Pedal Embreagem Freio Sandero Logan 2007 Até 2011"/>
    <s v=" "/>
    <n v="23"/>
    <s v="Premium"/>
    <s v="Autorizado"/>
    <s v=" "/>
    <s v=" "/>
    <s v=" "/>
    <s v=" "/>
    <s v="VALDECIR CORREA"/>
    <s v="60504404920"/>
    <s v="Rua Antônio João de Borba 255 / mecânica Village - CEP 89234015 - Paranaguamirim, Joinville, Santa Catarina"/>
    <s v="Joinville"/>
    <s v="Santa Catarina"/>
    <s v="89234015"/>
    <s v="Brasil"/>
    <s v="Mercado Envios Full"/>
    <s v="23 de maio | 22:25"/>
    <s v="24 de maio | 14:35"/>
    <s v="Mercado Envios"/>
    <s v="MEL42295079192LMFFF01"/>
    <s v=" "/>
    <s v=" "/>
    <s v=" "/>
    <s v=" "/>
    <s v=" "/>
    <s v=" "/>
    <s v=" "/>
    <s v="Não"/>
    <s v=""/>
    <s v="Não"/>
  </r>
  <r>
    <s v="2000005699323640"/>
    <d v="2023-05-22T00:00:00"/>
    <s v="Entregue"/>
    <s v="Chegou em 24 de maio"/>
    <s v="Não"/>
    <n v="1"/>
    <n v="23"/>
    <n v="9.57"/>
    <n v="-9.41"/>
    <n v="-9.57"/>
    <s v=""/>
    <n v="13.59"/>
    <s v="Sim"/>
    <x v="125"/>
    <s v="MLB2100316175"/>
    <s v="Capa Pedal Embreagem Freio Sandero Logan 2007 Até 2011"/>
    <s v=" "/>
    <n v="23"/>
    <s v="Premium"/>
    <s v="Autorizado"/>
    <s v=" "/>
    <s v=" "/>
    <s v=" "/>
    <s v=" "/>
    <s v="Rogerio Paiva Martins Coelho"/>
    <s v="13510056779"/>
    <s v="Avenida Governador Roberto Silveira 3680 / Rogério Coelho - CEP 28635000 - Duas Pedras, Nova Friburgo, Rio de Janeiro"/>
    <s v="Nova Friburgo"/>
    <s v="Rio de Janeiro"/>
    <s v="28635000"/>
    <s v="Brasil"/>
    <s v="Mercado Envios Full"/>
    <s v="22 de maio | 18:24"/>
    <s v="24 de maio | 10:27"/>
    <s v="Mercado Envios"/>
    <s v="MEL42292162749LMFFF01"/>
    <s v=" "/>
    <s v=" "/>
    <s v=" "/>
    <s v=" "/>
    <s v=" "/>
    <s v=" "/>
    <s v=" "/>
    <s v="Não"/>
    <s v=""/>
    <s v="Não"/>
  </r>
  <r>
    <s v="2000004469517081"/>
    <d v="2023-05-22T00:00:00"/>
    <s v="Entregue"/>
    <s v="Chegou em 23 de maio"/>
    <s v="Sim"/>
    <n v="1"/>
    <n v="23"/>
    <s v=""/>
    <n v="-9.41"/>
    <s v=""/>
    <s v=""/>
    <n v="13.59"/>
    <s v=" "/>
    <x v="125"/>
    <s v="MLB2100316175"/>
    <s v="Capa Pedal Embreagem Freio Sandero Logan 2007 Até 2011"/>
    <s v=" "/>
    <n v="23"/>
    <s v="Premium"/>
    <s v="Autorizado"/>
    <s v=" "/>
    <s v=" "/>
    <s v=" "/>
    <s v=" "/>
    <s v="Fabrício Vieira coimbra"/>
    <s v="04405204799"/>
    <s v="Avenida José Manna Júnior 831 / Loja - CEP 24456000 - Trindade, São Gonçalo, Rio de Janeiro"/>
    <s v="São Gonçalo"/>
    <s v="Rio de Janeiro"/>
    <s v="24456000"/>
    <s v="Brasil"/>
    <s v="Mercado Envios Full"/>
    <s v="22 de maio | 18:05"/>
    <s v="23 de maio | 13:08"/>
    <s v="Mercado Envios"/>
    <s v="MEL42291708660LMFFF01"/>
    <s v="https://myaccount.mercadolivre.com.br/shipments/42291708660/detail"/>
    <s v=" "/>
    <s v=" "/>
    <s v=" "/>
    <s v=" "/>
    <s v=" "/>
    <s v=" "/>
    <s v="Não"/>
    <s v=""/>
    <s v="Não"/>
  </r>
  <r>
    <s v="2000005687118268"/>
    <d v="2023-05-20T00:00:00"/>
    <s v="Entregue"/>
    <s v="Chegou em 22 de maio"/>
    <s v="Não"/>
    <n v="1"/>
    <n v="23"/>
    <n v="13.5"/>
    <n v="-9.41"/>
    <n v="-13.5"/>
    <s v=""/>
    <n v="13.59"/>
    <s v="Sim"/>
    <x v="125"/>
    <s v="MLB2100316175"/>
    <s v="Capa Pedal Embreagem Freio Sandero Logan 2007 Até 2011"/>
    <s v=" "/>
    <n v="23"/>
    <s v="Premium"/>
    <s v="Autorizado"/>
    <s v=" "/>
    <s v=" "/>
    <s v=" "/>
    <s v=" "/>
    <s v="DALFOVO VEICULOS LTDA"/>
    <s v="02409723000174"/>
    <s v="Avenida do Estado Dalmo Vieira 527 / CEP 88331490 - Praia dos Amores, Balneário Camboriú, Santa Catarina"/>
    <s v="Balneário Camboriú"/>
    <s v="Santa Catarina"/>
    <s v="88331490"/>
    <s v="Brasil"/>
    <s v="Mercado Envios Full"/>
    <s v="21 de maio | 22:27"/>
    <s v="22 de maio | 14:24"/>
    <s v="Mercado Envios"/>
    <s v="MEL42287076194LMFFF01"/>
    <s v=" "/>
    <s v=" "/>
    <s v=" "/>
    <s v=" "/>
    <s v=" "/>
    <s v=" "/>
    <s v=" "/>
    <s v="Não"/>
    <s v=""/>
    <s v="Não"/>
  </r>
  <r>
    <s v="2000005684994792"/>
    <d v="2023-05-19T00:00:00"/>
    <s v="Entregue"/>
    <s v="Chegou em 22 de maio"/>
    <s v="Não"/>
    <n v="1"/>
    <n v="23"/>
    <n v="16.100000000000001"/>
    <n v="-9.41"/>
    <n v="-16.100000000000001"/>
    <s v=""/>
    <n v="13.59"/>
    <s v="Sim"/>
    <x v="125"/>
    <s v="MLB2100316175"/>
    <s v="Capa Pedal Embreagem Freio Sandero Logan 2007 Até 2011"/>
    <s v=" "/>
    <n v="23"/>
    <s v="Premium"/>
    <s v="Autorizado"/>
    <s v=" "/>
    <s v=" "/>
    <s v=" "/>
    <s v=" "/>
    <s v="osvaldo monteiro"/>
    <s v="73421146934"/>
    <s v="Rua Raul Alfredo de Andrade 540 / Lt 9 Qd 15 Referencia: Condomínio Ubatã I - CEP 24910530 - Caxito, Maricá, Rio de Janeiro"/>
    <s v="Maricá"/>
    <s v="Rio de Janeiro"/>
    <s v="24910530"/>
    <s v="Brasil"/>
    <s v="Mercado Envios Full"/>
    <s v="20 de maio | 18:10"/>
    <s v="22 de maio | 14:04"/>
    <s v="Mercado Envios"/>
    <s v="MEL42286205037LMFFF01"/>
    <s v=" "/>
    <s v=" "/>
    <s v=" "/>
    <s v=" "/>
    <s v=" "/>
    <s v=" "/>
    <s v=" "/>
    <s v="Não"/>
    <s v=""/>
    <s v="Não"/>
  </r>
  <r>
    <s v="2000004454011593"/>
    <d v="2023-05-16T00:00:00"/>
    <s v="Entregue"/>
    <s v="Chegou em 18 de maio"/>
    <s v="Sim"/>
    <n v="1"/>
    <n v="23"/>
    <n v="16.100000000000001"/>
    <n v="-9.41"/>
    <n v="-16.100000000000001"/>
    <s v=""/>
    <n v="13.59"/>
    <s v="Sim"/>
    <x v="125"/>
    <s v="MLB2100316175"/>
    <s v="Capa Pedal Embreagem Freio Sandero Logan 2007 Até 2011"/>
    <s v=" "/>
    <n v="23"/>
    <s v="Premium"/>
    <s v="Autorizado"/>
    <s v=" "/>
    <s v=" "/>
    <s v=" "/>
    <s v=" "/>
    <s v="Coleção Glamour"/>
    <s v="02294968905"/>
    <s v="Rua Visconde do Rio Branco 1304 / casa Referencia: Próx. Pizzaria Maximus - CEP 85802190 - Neva, Cascavel, Paraná"/>
    <s v="Cascavel"/>
    <s v="Paraná"/>
    <s v="85802190"/>
    <s v="Brasil"/>
    <s v="Mercado Envios Full"/>
    <s v="17 de maio | 02:35"/>
    <s v="18 de maio | 10:01"/>
    <s v="Mercado Envios"/>
    <s v="MEL42277956081LMFFF01"/>
    <s v=" "/>
    <s v=" "/>
    <s v=" "/>
    <s v=" "/>
    <s v=" "/>
    <s v=" "/>
    <s v=" "/>
    <s v="Não"/>
    <s v=""/>
    <s v="Não"/>
  </r>
  <r>
    <s v="2000004450116111"/>
    <d v="2023-05-15T00:00:00"/>
    <s v="Entregue"/>
    <s v="Chegou em 18 de maio"/>
    <s v="Sim"/>
    <n v="1"/>
    <n v="23"/>
    <s v=""/>
    <n v="-9.41"/>
    <s v=""/>
    <s v=""/>
    <n v="13.59"/>
    <s v=" "/>
    <x v="37"/>
    <s v="MLB2100157802"/>
    <s v="Capa Pedal Kia Bongo K2500 K2700 K2799 Hr H100"/>
    <s v=" "/>
    <n v="23"/>
    <s v="Premium"/>
    <s v="Autorizado"/>
    <s v=" "/>
    <s v=" "/>
    <s v=" "/>
    <s v=" "/>
    <s v="ELIVALDO VALENTE"/>
    <s v="65839579300"/>
    <s v="Rua Tenente Jaime Andrade 537 / CEP 60850720 - Aerolândia, Fortaleza, Ceará"/>
    <s v="Fortaleza"/>
    <s v="Ceará"/>
    <s v="60850720"/>
    <s v="Brasil"/>
    <s v="Mercado Envios Full"/>
    <s v="16 de maio | 07:30"/>
    <s v="18 de maio | 19:18"/>
    <s v="Mercado Envios"/>
    <s v="MEL42274277669LMFFF01"/>
    <s v=" "/>
    <s v=" "/>
    <s v=" "/>
    <s v=" "/>
    <s v=" "/>
    <s v=" "/>
    <s v=" "/>
    <s v="Não"/>
    <s v=""/>
    <s v="Não"/>
  </r>
  <r>
    <s v="2000005641568954"/>
    <d v="2023-05-12T00:00:00"/>
    <s v="Entregue"/>
    <s v="Chegou em 13 de maio"/>
    <s v="Não"/>
    <n v="1"/>
    <n v="23"/>
    <n v="5.45"/>
    <n v="-9.41"/>
    <n v="-5.45"/>
    <s v=""/>
    <n v="13.59"/>
    <s v=" "/>
    <x v="125"/>
    <s v="MLB2100316175"/>
    <s v="Capa Pedal Embreagem Freio Sandero Logan 2007 Até 2011"/>
    <s v=" "/>
    <n v="23"/>
    <s v="Premium"/>
    <s v="Autorizado"/>
    <s v=" "/>
    <s v=" "/>
    <s v=" "/>
    <s v=" "/>
    <s v="klecio guimaraes"/>
    <s v="40132987830"/>
    <s v="Rua Cândido Rodrigues 118 / Ap1302 - CEP 11320050 - Centro, São Vicente, São Paulo"/>
    <s v="São Vicente"/>
    <s v="São Paulo"/>
    <s v="11320050"/>
    <s v="Brasil"/>
    <s v="Mercado Envios Full"/>
    <s v="13 de maio | 01:25"/>
    <s v="13 de maio | 09:11"/>
    <s v="Mercado Envios"/>
    <s v="MEL42267707348LMFFF01"/>
    <s v=" "/>
    <s v=" "/>
    <s v=" "/>
    <s v=" "/>
    <s v=" "/>
    <s v=" "/>
    <s v=" "/>
    <s v="Não"/>
    <s v=""/>
    <s v="Não"/>
  </r>
  <r>
    <s v="2000004417921601"/>
    <d v="2023-05-04T00:00:00"/>
    <s v="Entregue"/>
    <s v="Chegou em 5 de maio"/>
    <s v="Sim"/>
    <n v="1"/>
    <n v="23"/>
    <s v=""/>
    <n v="-9.41"/>
    <s v=""/>
    <s v=""/>
    <n v="13.59"/>
    <s v=" "/>
    <x v="125"/>
    <s v="MLB2100316175"/>
    <s v="Capa Pedal Embreagem Freio Sandero Logan 2007 Até 2011"/>
    <s v=" "/>
    <n v="23"/>
    <s v="Premium"/>
    <s v="Autorizado"/>
    <s v=" "/>
    <s v=" "/>
    <s v=" "/>
    <s v=" "/>
    <s v="Dalton Fernandes"/>
    <s v="11280713631"/>
    <s v="Rua Antônio Romão de Brito 63 / Casa Azul Escuro Referencia: Rua 01 Loteamento Maria Friagem - CEP 37430000 - Biquinha, Conceição do Rio Verde, Minas Gerais"/>
    <s v="Conceição do Rio Verde"/>
    <s v="Minas Gerais"/>
    <s v="37430000"/>
    <s v="Brasil"/>
    <s v="Mercado Envios Full"/>
    <s v="4 de maio | 21:37"/>
    <s v="5 de maio | 17:58"/>
    <s v="Mercado Envios"/>
    <s v="MEL42242858506LMFFF01"/>
    <s v=" "/>
    <s v=" "/>
    <s v=" "/>
    <s v=" "/>
    <s v=" "/>
    <s v=" "/>
    <s v=" "/>
    <s v="Não"/>
    <s v=""/>
    <s v="Não"/>
  </r>
  <r>
    <s v="2000004417404073"/>
    <d v="2023-05-04T00:00:00"/>
    <s v="Entregue"/>
    <s v="Chegou em 8 de maio"/>
    <s v="Sim"/>
    <n v="1"/>
    <n v="23"/>
    <s v=""/>
    <n v="-9.41"/>
    <s v=""/>
    <s v=""/>
    <n v="13.59"/>
    <s v=" "/>
    <x v="37"/>
    <s v="MLB2100187273"/>
    <s v="Capa Pedal Hyundai Hr E H100 Kia Bongo K2500 K2700 K2799"/>
    <s v=" "/>
    <n v="23"/>
    <s v="Premium"/>
    <s v="Autorizado"/>
    <s v=" "/>
    <s v=" "/>
    <s v=" "/>
    <s v=" "/>
    <s v="Heleno Ferreira"/>
    <s v="07708474477"/>
    <s v="Avenida Presidente João Goulart 901 / 901 Referencia: Final do Vidigal depois do bar da Bigu - CEP 22452693 - Vidigal, Rio de Janeiro, Rio de Janeiro"/>
    <s v="Rio de Janeiro"/>
    <s v="Rio de Janeiro"/>
    <s v="22452693"/>
    <s v="Brasil"/>
    <s v="Mercado Envios Full"/>
    <s v="4 de maio | 18:00"/>
    <s v="8 de maio | 11:36"/>
    <s v="Mercado Envios"/>
    <s v="MEL42242259747LMFFF01"/>
    <s v=" "/>
    <s v=" "/>
    <s v=" "/>
    <s v=" "/>
    <s v=" "/>
    <s v=" "/>
    <s v=" "/>
    <s v="Não"/>
    <s v=""/>
    <s v="Não"/>
  </r>
  <r>
    <s v="2000004414724143"/>
    <d v="2023-05-03T00:00:00"/>
    <s v="Entregue"/>
    <s v="Chegou em 4 de maio"/>
    <s v="Sim"/>
    <n v="1"/>
    <n v="23"/>
    <s v=""/>
    <n v="-9.41"/>
    <s v=""/>
    <s v=""/>
    <n v="13.59"/>
    <s v=" "/>
    <x v="125"/>
    <s v="MLB2100316175"/>
    <s v="Capa Pedal Embreagem Freio Sandero Logan 2007 Até 2011"/>
    <s v=" "/>
    <n v="23"/>
    <s v="Premium"/>
    <s v="Autorizado"/>
    <s v=" "/>
    <s v=" "/>
    <s v=" "/>
    <s v=" "/>
    <s v="Margarete Batista de Oliveira"/>
    <s v="08943677812"/>
    <s v="Rua Benedito de Camargo 111 / CEP 18132390 - Jardim Boa Vista, São Roque, São Paulo"/>
    <s v="São Roque"/>
    <s v="São Paulo"/>
    <s v="18132390"/>
    <s v="Brasil"/>
    <s v="Mercado Envios Full"/>
    <s v="4 de maio | 02:31"/>
    <s v="4 de maio | 14:54"/>
    <s v="Mercado Envios"/>
    <s v="MEL42239851668LMFFF01"/>
    <s v=" "/>
    <s v=" "/>
    <s v=" "/>
    <s v=" "/>
    <s v=" "/>
    <s v=" "/>
    <s v=" "/>
    <s v="Não"/>
    <s v=""/>
    <s v="Não"/>
  </r>
  <r>
    <s v="2000005572639270"/>
    <d v="2023-05-02T00:00:00"/>
    <s v="Entregue"/>
    <s v="Chegou em 4 de maio"/>
    <s v="Não"/>
    <n v="1"/>
    <n v="23"/>
    <n v="17.899999999999999"/>
    <n v="-9.41"/>
    <n v="-17.899999999999999"/>
    <s v=""/>
    <n v="13.59"/>
    <s v=" "/>
    <x v="125"/>
    <s v="MLB2100316175"/>
    <s v="Capa Pedal Embreagem Freio Sandero Logan 2007 Até 2011"/>
    <s v=" "/>
    <n v="23"/>
    <s v="Premium"/>
    <s v="Autorizado"/>
    <s v=" "/>
    <s v=" "/>
    <s v=" "/>
    <s v=" "/>
    <s v="GUILHERME WERNECK"/>
    <s v="76273024715"/>
    <s v="Rua Antônio Chimico Correa 62 / CEP 36046440 - Bom Clima, Juiz de Fora, Minas Gerais"/>
    <s v="Juiz de Fora"/>
    <s v="Minas Gerais"/>
    <s v="36046440"/>
    <s v="Brasil"/>
    <s v="Mercado Envios Full"/>
    <s v="3 de maio | 16:13"/>
    <s v="4 de maio | 11:26"/>
    <s v="Mercado Envios"/>
    <s v="MEL42238472133LMFFF01"/>
    <s v=" "/>
    <s v=" "/>
    <s v=" "/>
    <s v=" "/>
    <s v=" "/>
    <s v=" "/>
    <s v=" "/>
    <s v="Não"/>
    <s v=""/>
    <s v="Não"/>
  </r>
  <r>
    <s v="2000005596371732"/>
    <d v="2023-05-06T00:00:00"/>
    <s v="Entregue"/>
    <s v="Chegou em 7 de maio"/>
    <s v="Não"/>
    <n v="1"/>
    <n v="23"/>
    <n v="10.6"/>
    <n v="-9.41"/>
    <n v="-10.6"/>
    <s v=""/>
    <n v="13.590000000000002"/>
    <s v=" "/>
    <x v="125"/>
    <s v="MLB2100316175"/>
    <s v="Capa Pedal Embreagem Freio Sandero Logan 2007 Até 2011"/>
    <s v=" "/>
    <n v="23"/>
    <s v="Premium"/>
    <s v="Autorizado"/>
    <s v=" "/>
    <s v=" "/>
    <s v=" "/>
    <s v=" "/>
    <s v="Paulo Alves Pereira"/>
    <s v="78005493800"/>
    <s v="Rua Amazonas 780 / CEP 18190000 - Residencial Alvorada, Araçoiaba da Serra, São Paulo"/>
    <s v="Araçoiaba da Serra"/>
    <s v="São Paulo"/>
    <s v="18190000"/>
    <s v="Brasil"/>
    <s v="Mercado Envios Full"/>
    <s v="7 de maio | 02:14"/>
    <s v="7 de maio | 10:26"/>
    <s v="Mercado Envios"/>
    <s v="MEL42248494393LMFFF01"/>
    <s v=" "/>
    <s v=" "/>
    <s v=" "/>
    <s v=" "/>
    <s v=" "/>
    <s v=" "/>
    <s v=" "/>
    <s v="Não"/>
    <s v=""/>
    <s v="Não"/>
  </r>
  <r>
    <s v="2000005720582862"/>
    <d v="2023-05-25T00:00:00"/>
    <s v="Entregue"/>
    <s v="Chegou em 27 de maio"/>
    <s v="Não"/>
    <n v="1"/>
    <n v="23"/>
    <n v="28.5"/>
    <n v="-9.41"/>
    <n v="-28.5"/>
    <s v=""/>
    <n v="13.590000000000003"/>
    <s v=" "/>
    <x v="37"/>
    <s v="MLB2100157802"/>
    <s v="Capa Pedal Kia Bongo K2500 K2700 K2799 Hr H100"/>
    <s v=" "/>
    <n v="23"/>
    <s v="Premium"/>
    <s v="Autorizado"/>
    <s v=" "/>
    <s v=" "/>
    <s v=" "/>
    <s v=" "/>
    <s v="SEVERINO  RAMOS"/>
    <s v="43281672434"/>
    <s v="Rua Dom Sebastião Leme 97 / Casa Referencia: Na rua do espaço festa &quot;Hora da Diversão&quot; e ao lado da &quot;Cia do bolo&quot; uma fábrica de bolo. A casa tem um portão de alumínio. - CEP 53230370 - Peixinhos, Olinda, Pernambuco"/>
    <s v="Olinda"/>
    <s v="Pernambuco"/>
    <s v="53230370"/>
    <s v="Brasil"/>
    <s v="Mercado Envios Full"/>
    <s v="26 de maio | 19:48"/>
    <s v="27 de maio | 18:41"/>
    <s v="Mercado Envios"/>
    <s v="MEL42301293012LMFFF01"/>
    <s v=" "/>
    <s v=" "/>
    <s v=" "/>
    <s v=" "/>
    <s v=" "/>
    <s v=" "/>
    <s v=" "/>
    <s v="Não"/>
    <s v=""/>
    <s v="Não"/>
  </r>
  <r>
    <s v="2000005670533536"/>
    <d v="2023-05-17T00:00:00"/>
    <s v="Entregue"/>
    <s v="Chegou em 20 de maio"/>
    <s v="Não"/>
    <n v="1"/>
    <n v="23"/>
    <n v="51.7"/>
    <n v="-9.41"/>
    <n v="-51.7"/>
    <s v=""/>
    <n v="13.590000000000003"/>
    <s v=" "/>
    <x v="37"/>
    <s v="MLB2100199021"/>
    <s v="Capa Pedal Kia Sportage Kia Soul Kia Cerato"/>
    <s v=" "/>
    <n v="23"/>
    <s v="Premium"/>
    <s v="Não emitida"/>
    <s v="GUSTAVO CHAVES BASTOS FILHO"/>
    <s v="CPF 46366121320"/>
    <s v="RUA LOPES TROVAO 215 - Casa 8, Fortaleza - CEP: 60842230, Ceará"/>
    <s v=" "/>
    <s v="GUSTAVO CHAVES BASTOS FILHO"/>
    <s v="46366121320"/>
    <s v="Rua Lopes Trovão 215 / Casa 8 - CEP 60842230 - Messejana, Fortaleza, Ceará"/>
    <s v="Fortaleza"/>
    <s v="Ceará"/>
    <s v="60842230"/>
    <s v="Brasil"/>
    <s v="Correios e pontos de envio"/>
    <s v="20 de maio | 01:18"/>
    <s v="20 de maio | 18:29"/>
    <s v="Mercado Envios"/>
    <s v="MEL42279954277LMXDF01"/>
    <s v=" "/>
    <s v=" "/>
    <s v=" "/>
    <s v=" "/>
    <s v=" "/>
    <s v=" "/>
    <s v=" "/>
    <s v="Não"/>
    <s v=""/>
    <s v="Não"/>
  </r>
  <r>
    <s v="2000005637214506"/>
    <d v="2023-05-12T00:00:00"/>
    <s v="Entregue"/>
    <s v="Chegou em 17 de maio"/>
    <s v="Não"/>
    <n v="1"/>
    <n v="23"/>
    <n v="48.2"/>
    <n v="-9.41"/>
    <n v="-48.2"/>
    <s v=""/>
    <n v="13.590000000000003"/>
    <s v=" "/>
    <x v="135"/>
    <s v="MLB2070840029"/>
    <s v="Reparo Bucha Cabo Marcha Celta Prisma Montana Astra Agile"/>
    <s v=" "/>
    <n v="23"/>
    <s v="Premium"/>
    <s v="Não emitida"/>
    <s v="ODAIR JOAQUIM DE SOUSA RODRIGUES"/>
    <s v="CPF 01864283327"/>
    <s v="Rua Desembargador João mota 174 - de frente a CC modas, Jaicós - CEP: 64575000, Piauí"/>
    <s v=" "/>
    <s v="ODAIR JOAQUIM DE SOUSA RODRIGUES"/>
    <s v="01864283327"/>
    <s v="Rua Desembargador João mota 174 / de frente a CC modas - CEP 64575000 - Centro, Jaicós, Piauí"/>
    <s v="Jaicós"/>
    <s v="Piauí"/>
    <s v="64575000"/>
    <s v="Brasil"/>
    <s v="Correios e pontos de envio"/>
    <s v="13 de maio | 04:51"/>
    <s v="17 de maio | 11:29"/>
    <s v="Mercado Envios"/>
    <s v="MEL42265819198LMXDF01"/>
    <s v=" "/>
    <s v=" "/>
    <s v=" "/>
    <s v=" "/>
    <s v=" "/>
    <s v=" "/>
    <s v=" "/>
    <s v="Não"/>
    <s v=""/>
    <s v="Não"/>
  </r>
  <r>
    <s v="2000005627203376"/>
    <d v="2023-05-10T00:00:00"/>
    <s v="Venda entregue"/>
    <s v="Chegou no dia sábado, 13 de maio"/>
    <s v="Não"/>
    <n v="1"/>
    <n v="23"/>
    <n v="28.5"/>
    <n v="-9.41"/>
    <n v="-28.5"/>
    <s v=""/>
    <n v="13.590000000000003"/>
    <s v=" "/>
    <x v="135"/>
    <s v="MLB2070840029"/>
    <s v="Reparo Bucha Cabo Marcha Celta Prisma Montana Astra Agile"/>
    <s v=" "/>
    <n v="23"/>
    <s v="Premium"/>
    <s v="Não emitida"/>
    <s v="ADRIANO pereira onofrio"/>
    <s v="CPF 10944413765"/>
    <s v="Fioravante Lunz sn SN - casa, Itaóca - CEP: 29325000, Espírito Santo"/>
    <s v=" "/>
    <s v="ADRIANO pereira onofrio"/>
    <s v="10944413765"/>
    <s v="Fioravante Lunz sn 01 / casa Referencia: Perto da loja do mamede eletronicos - CEP 29325000 - itaoca pedra, Itaóca, Espírito Santo"/>
    <s v="Itaóca"/>
    <s v="Espírito Santo"/>
    <s v="29325000"/>
    <s v="Brasil"/>
    <s v="Correios e pontos de envio"/>
    <s v="12 de maio | 03:28"/>
    <s v="13 de maio | 10:39"/>
    <s v="Mercado Envios"/>
    <s v="MEL42261567286LMXDF01"/>
    <s v=" "/>
    <s v=" "/>
    <s v=" "/>
    <s v=" "/>
    <s v=" "/>
    <s v=" "/>
    <s v=" "/>
    <s v="Sim"/>
    <s v=""/>
    <s v="Não"/>
  </r>
  <r>
    <s v="2000005608712242"/>
    <d v="2023-05-08T00:00:00"/>
    <s v="Entregue"/>
    <s v="Chegou em 14 de maio"/>
    <s v="Não"/>
    <n v="1"/>
    <n v="23"/>
    <n v="32.299999999999997"/>
    <n v="-9.41"/>
    <n v="-32.299999999999997"/>
    <s v=""/>
    <n v="13.590000000000003"/>
    <s v="Sim"/>
    <x v="125"/>
    <s v="MLB2100316175"/>
    <s v="Capa Pedal Embreagem Freio Sandero Logan 2007 Até 2011"/>
    <s v=" "/>
    <n v="23"/>
    <s v="Premium"/>
    <s v="Autorizado"/>
    <s v=" "/>
    <s v=" "/>
    <s v=" "/>
    <s v=" "/>
    <s v="Eduardo Henrique Brito Fernandes"/>
    <s v="20726775215"/>
    <s v="Passagem saldanha marinho 130 / edificio navegantes Referencia: prédio. apt.203 - CEP 66050150 - campina, Belém, Pará"/>
    <s v="Belém"/>
    <s v="Pará"/>
    <s v="66050150"/>
    <s v="Brasil"/>
    <s v="Mercado Envios Full"/>
    <s v="8 de maio | 18:34"/>
    <s v="14 de maio | 09:19"/>
    <s v="Mercado Envios"/>
    <s v="MEL42253688870LMFFF01"/>
    <s v=" "/>
    <s v=" "/>
    <s v=" "/>
    <s v=" "/>
    <s v=" "/>
    <s v=" "/>
    <s v=" "/>
    <s v="Não"/>
    <s v=""/>
    <s v="Não"/>
  </r>
  <r>
    <s v="2000005586542770"/>
    <d v="2023-05-04T00:00:00"/>
    <s v="Entregue"/>
    <s v="Chegou em 6 de maio"/>
    <s v="Não"/>
    <n v="1"/>
    <n v="23"/>
    <n v="14.2"/>
    <n v="-9.41"/>
    <n v="-14.2"/>
    <s v=""/>
    <n v="13.590000000000003"/>
    <s v=" "/>
    <x v="125"/>
    <s v="MLB3104110993"/>
    <s v="Capa Pedal Embreagem Freio Renault Logan 2007 Até 2011"/>
    <s v=" "/>
    <n v="23"/>
    <s v="Premium"/>
    <s v="Não emitida"/>
    <s v="Rosemary Zimmer Clivatti"/>
    <s v="CPF 61498491987"/>
    <s v="Rua Ludvina Shuster Paes 53 - Sobrado 2, Curutiba - CEP: 81460298, Paraná"/>
    <s v=" "/>
    <s v="Rosemary Zimmer Clivatti"/>
    <s v="61498491987"/>
    <s v="Rua Ludvina Schuster Paes 53 / Sobrado 2 Referencia: Rya - CEP 81460298 - Cidade Industrial, Curitiba, Paraná"/>
    <s v="Curitiba"/>
    <s v="Paraná"/>
    <s v="81460298"/>
    <s v="Brasil"/>
    <s v="Correios e pontos de envio"/>
    <s v="6 de maio | 01:27"/>
    <s v="6 de maio | 17:20"/>
    <s v="Mercado Envios"/>
    <s v="MEL42244343785LMXDF01"/>
    <s v=" "/>
    <s v=" "/>
    <s v=" "/>
    <s v=" "/>
    <s v=" "/>
    <s v=" "/>
    <s v=" "/>
    <s v="Não"/>
    <s v=""/>
    <s v="Não"/>
  </r>
  <r>
    <s v="2000005705786752"/>
    <d v="2023-05-23T00:00:00"/>
    <s v="Entregue"/>
    <s v="Chegou em 26 de maio"/>
    <s v="Não"/>
    <n v="1"/>
    <n v="23"/>
    <n v="30.2"/>
    <n v="-9.41"/>
    <n v="-30.2"/>
    <s v=""/>
    <n v="13.590000000000007"/>
    <s v=" "/>
    <x v="125"/>
    <s v="MLB2100316175"/>
    <s v="Capa Pedal Embreagem Freio Sandero Logan 2007 Até 2011"/>
    <s v=" "/>
    <n v="23"/>
    <s v="Premium"/>
    <s v="Autorizado"/>
    <s v=" "/>
    <s v=" "/>
    <s v=" "/>
    <s v=" "/>
    <s v="IVANDER ROBERTO VIOLA VIOLA"/>
    <s v="43294294115"/>
    <s v="Avenida João Ponce de Arruda 2284 / Peixinho Automoveis - CEP 78700260 - Centro, Rondonópolis, Mato Grosso"/>
    <s v="Rondonópolis"/>
    <s v="Mato Grosso"/>
    <s v="78700260"/>
    <s v="Brasil"/>
    <s v="Mercado Envios Full"/>
    <s v="24 de maio | 21:17"/>
    <s v="26 de maio | 10:53"/>
    <s v="Mercado Envios"/>
    <s v="MEL42294911231LMFFF01"/>
    <s v=" "/>
    <s v=" "/>
    <s v=" "/>
    <s v=" "/>
    <s v=" "/>
    <s v=" "/>
    <s v=" "/>
    <s v="Não"/>
    <s v=""/>
    <s v="Não"/>
  </r>
  <r>
    <s v="2000005622395562"/>
    <d v="2023-05-10T00:00:00"/>
    <s v="Entregue"/>
    <s v="Chegou em 12 de maio"/>
    <s v="Não"/>
    <n v="1"/>
    <n v="23.9"/>
    <n v="9.4"/>
    <n v="-9.56"/>
    <n v="-9.4"/>
    <s v=""/>
    <n v="14.339999999999995"/>
    <s v=" "/>
    <x v="120"/>
    <s v="MLB3104618127"/>
    <s v="Kit Reparo Alavanca Câmbio Pampa Motor Ap 1990 À 1997"/>
    <s v=" "/>
    <n v="23.9"/>
    <s v="Premium"/>
    <s v="Não emitida"/>
    <s v="Helio Santana"/>
    <s v="CPF 22502717809"/>
    <s v="Rua Maria Silvina Tavares 204 - A, São Paulo - CEP: 05873270, São Paulo"/>
    <s v=" "/>
    <s v="Helio Santana"/>
    <s v="22502717809"/>
    <s v="RUA SERRUBA 43 / A - CEP 04950050 - São Paulo, São Paulo"/>
    <s v="São Paulo"/>
    <s v="São Paulo"/>
    <s v="04950050"/>
    <s v="Brasil"/>
    <s v="Correios e pontos de envio"/>
    <s v="11 de maio | 02:48"/>
    <s v="12 de maio | 09:50"/>
    <s v="Mercado Envios"/>
    <s v="MEL42259437909LMXDF01"/>
    <s v="https://myaccount.mercadolivre.com.br/shipments/42259437909/detail"/>
    <s v=" "/>
    <s v=" "/>
    <s v=" "/>
    <s v=" "/>
    <s v=" "/>
    <s v=" "/>
    <s v="Não"/>
    <s v=""/>
    <s v="Não"/>
  </r>
  <r>
    <s v="2000005728641228"/>
    <d v="2023-05-27T00:00:00"/>
    <s v="Entregue"/>
    <s v="Chegou em 28 de maio"/>
    <s v="Não"/>
    <n v="1"/>
    <n v="23.9"/>
    <n v="7.43"/>
    <n v="-9.56"/>
    <n v="-7.43"/>
    <s v=""/>
    <n v="14.339999999999996"/>
    <s v=" "/>
    <x v="21"/>
    <s v="MLB2083115426"/>
    <s v="Terminal Conector Cabo Trambulador Corsa Celta Agile Astra"/>
    <s v=" "/>
    <n v="23.9"/>
    <s v="Premium"/>
    <s v="Autorizado"/>
    <s v=" "/>
    <s v=" "/>
    <s v=" "/>
    <s v=" "/>
    <s v="Andressa Morais de Oliveira"/>
    <s v="01870242009"/>
    <s v="Rua Professor João de Souza Ribeiro 155 / Apto 121 Bl 2c Referencia: Apto 121 BL 2C - CEP 90245470 - Humaitá, Porto Alegre, Rio Grande do Sul"/>
    <s v="Porto Alegre"/>
    <s v="Rio Grande do Sul"/>
    <s v="90245470"/>
    <s v="Brasil"/>
    <s v="Mercado Envios Full"/>
    <s v="27 de maio | 17:27"/>
    <s v="28 de maio | 17:05"/>
    <s v="Mercado Envios"/>
    <s v="MEL42304633207LMFFF01"/>
    <s v=" "/>
    <s v=" "/>
    <s v=" "/>
    <s v=" "/>
    <s v=" "/>
    <s v=" "/>
    <s v=" "/>
    <s v="Não"/>
    <s v=""/>
    <s v="Não"/>
  </r>
  <r>
    <s v="2000005733310758"/>
    <d v="2023-05-28T00:00:00"/>
    <s v="A caminho"/>
    <s v="Chegará hoje"/>
    <s v="Não"/>
    <n v="1"/>
    <n v="23.9"/>
    <n v="48.2"/>
    <n v="-9.56"/>
    <n v="-48.2"/>
    <s v=""/>
    <n v="14.339999999999989"/>
    <s v=" "/>
    <x v="120"/>
    <s v="MLB3104618127"/>
    <s v="Kit Reparo Alavanca Câmbio Pampa Motor Ap 1990 À 1997"/>
    <s v=" "/>
    <n v="23.9"/>
    <s v="Premium"/>
    <s v="Não emitida"/>
    <s v="Maercio Bayma Branco"/>
    <s v="CPF 63920760344"/>
    <s v="Rua Acrisio Silva 1245 - Proximo Ao Rustico Bar, Codo - CEP: 65400000, Maranhão"/>
    <s v=" "/>
    <s v="Maercio Bayma Branco"/>
    <s v="63920760344"/>
    <s v="Rua Acrísio Silva 1245 / Próx ao Rústico Bar - CEP 65400000 - São Sebastião, Codó, Maranhão"/>
    <s v="Codó"/>
    <s v="Maranhão"/>
    <s v="65400000"/>
    <s v="Brasil"/>
    <s v="Correios e pontos de envio"/>
    <s v="31 de maio | 02:27"/>
    <s v=" "/>
    <s v="Mercado Envios"/>
    <s v="MEL42306584865LMXDF01"/>
    <s v=" "/>
    <s v=" "/>
    <s v=" "/>
    <s v=" "/>
    <s v=" "/>
    <s v=" "/>
    <s v=" "/>
    <s v="Não"/>
    <s v=""/>
    <s v="Não"/>
  </r>
  <r>
    <s v="2000005615529716"/>
    <d v="2023-05-13T00:00:00"/>
    <s v="Entregue"/>
    <s v="Chegou em 18 de maio"/>
    <s v="Não"/>
    <n v="1"/>
    <n v="23.9"/>
    <n v="26.1"/>
    <n v="-9.56"/>
    <n v="-26.1"/>
    <s v=""/>
    <n v="14.339999999999996"/>
    <s v=" "/>
    <x v="120"/>
    <s v="MLB3104618127"/>
    <s v="Kit Reparo Alavanca Câmbio Pampa Motor Ap 1990 À 1997"/>
    <s v=" "/>
    <n v="23.9"/>
    <s v="Premium"/>
    <s v="Não emitida"/>
    <s v="Eduardo Waltrudes"/>
    <s v="CPF 81785364634"/>
    <s v="Rua Nossa Senhora da Guia 105, Cristiano Otoni - CEP: 36426000, Minas Gerais"/>
    <s v=" "/>
    <s v="Eduardo Waltrudes"/>
    <s v="81785364634"/>
    <s v="Rua Nossa Senhora da Guia 105 / CEP 36426000 - CENTRO, Cristiano Otoni, Minas Gerais"/>
    <s v="Cristiano Otoni"/>
    <s v="Minas Gerais"/>
    <s v="36426000"/>
    <s v="Brasil"/>
    <s v="Correios e pontos de envio"/>
    <s v="16 de maio | 01:42"/>
    <s v="18 de maio | 10:10"/>
    <s v="Mercado Envios"/>
    <s v="MEL42256571898LMXDF01"/>
    <s v=" "/>
    <s v=" "/>
    <s v=" "/>
    <s v=" "/>
    <s v=" "/>
    <s v=" "/>
    <s v=" "/>
    <s v="Não"/>
    <s v=""/>
    <s v="Não"/>
  </r>
  <r>
    <s v="2000004473231129"/>
    <d v="2023-05-23T00:00:00"/>
    <s v="Entregue"/>
    <s v="Chegou em 26 de maio"/>
    <s v="Sim"/>
    <n v="1"/>
    <n v="23.9"/>
    <s v=""/>
    <n v="-9.56"/>
    <s v=""/>
    <s v=""/>
    <n v="14.339999999999998"/>
    <s v="Sim"/>
    <x v="21"/>
    <s v="MLB2083115426"/>
    <s v="Terminal Conector Cabo Trambulador Corsa Celta Agile Astra"/>
    <s v=" "/>
    <n v="23.9"/>
    <s v="Premium"/>
    <s v="Autorizado"/>
    <s v=" "/>
    <s v=" "/>
    <s v=" "/>
    <s v=" "/>
    <s v="jaciany dias lopes dias lopes"/>
    <s v="12870260792"/>
    <s v="Santa Mônica SN / Lava jato do Yuri Referencia: Ao lado da oficina do Edinho - CEP 29850000 - Santa Mônica, Ecoporanga, Espírito Santo"/>
    <s v="Ecoporanga"/>
    <s v="Espírito Santo"/>
    <s v="29850000"/>
    <s v="Brasil"/>
    <s v="Mercado Envios Full"/>
    <s v="24 de maio | 14:40"/>
    <s v="26 de maio | 15:18"/>
    <s v="Mercado Envios"/>
    <s v="MEL42295138525LMFFF01"/>
    <s v=" "/>
    <s v=" "/>
    <s v=" "/>
    <s v=" "/>
    <s v=" "/>
    <s v=" "/>
    <s v=" "/>
    <s v="Não"/>
    <s v=""/>
    <s v="Não"/>
  </r>
  <r>
    <s v="2000004418711725"/>
    <d v="2023-05-04T00:00:00"/>
    <s v="Entregue"/>
    <s v="Chegou em 5 de maio"/>
    <s v="Sim"/>
    <n v="1"/>
    <n v="23.9"/>
    <n v="18.690000000000001"/>
    <n v="-9.56"/>
    <n v="-18.690000000000001"/>
    <s v=""/>
    <n v="14.34"/>
    <s v=" "/>
    <x v="21"/>
    <s v="MLB2083115426"/>
    <s v="Terminal Conector Cabo Trambulador Corsa Celta Agile Astra"/>
    <s v=" "/>
    <n v="23.9"/>
    <s v="Premium"/>
    <s v="Autorizado"/>
    <s v=" "/>
    <s v=" "/>
    <s v=" "/>
    <s v=" "/>
    <s v="Jairo Robson Rodrigues de Lima"/>
    <s v="11840304723"/>
    <s v="Rua Prefeito Viana 810 / Casa Referencia: CASA - CEP 28800000 - Rio Bonito, Rio de Janeiro"/>
    <s v="Rio Bonito"/>
    <s v="Rio de Janeiro"/>
    <s v="28800000"/>
    <s v="Brasil"/>
    <s v="Mercado Envios Full"/>
    <s v="4 de maio | 18:38"/>
    <s v="5 de maio | 17:36"/>
    <s v="Mercado Envios"/>
    <s v="MEL42243621832LMFFF01"/>
    <s v=" "/>
    <s v=" "/>
    <s v=" "/>
    <s v=" "/>
    <s v=" "/>
    <s v=" "/>
    <s v=" "/>
    <s v="Não"/>
    <s v=""/>
    <s v="Não"/>
  </r>
  <r>
    <s v="2000005710457304"/>
    <d v="2023-05-24T00:00:00"/>
    <s v="Entregue"/>
    <s v="Chegou em 25 de maio"/>
    <s v="Não"/>
    <n v="1"/>
    <n v="22.85"/>
    <n v="13.7"/>
    <n v="-8.24"/>
    <n v="-13.7"/>
    <s v=""/>
    <n v="14.609999999999996"/>
    <s v=" "/>
    <x v="136"/>
    <s v="MLB2831315659"/>
    <s v="Cabo De Capô Gol Argentino G2 G3 Com Alavanca 1995 A 2003"/>
    <s v=" "/>
    <n v="22.85"/>
    <s v="Clássico"/>
    <s v="Autorizado"/>
    <s v=" "/>
    <s v=" "/>
    <s v=" "/>
    <s v=" "/>
    <s v="49.593.286 REGIS DANIEL DE MELLO"/>
    <s v="49593286000155"/>
    <s v="Avenida Aparecido Savegnago 655 / BLOCO 9B AP 02 - CEP 14178100 - Jardim Campo Alegre, Sertãozinho, São Paulo"/>
    <s v="Sertãozinho"/>
    <s v="São Paulo"/>
    <s v="14178100"/>
    <s v="Brasil"/>
    <s v="Mercado Envios Full"/>
    <s v="24 de maio | 16:06"/>
    <s v="25 de maio | 15:25"/>
    <s v="Mercado Envios"/>
    <s v="MEL42296947336LMFFF01"/>
    <s v=" "/>
    <s v=" "/>
    <s v=" "/>
    <s v=" "/>
    <s v=" "/>
    <s v=" "/>
    <s v=" "/>
    <s v="Não"/>
    <s v=""/>
    <s v="Não"/>
  </r>
  <r>
    <s v="2000005709664922"/>
    <d v="2023-05-24T00:00:00"/>
    <s v="Entregue"/>
    <s v="Chegou em 25 de maio"/>
    <s v="Não"/>
    <n v="1"/>
    <n v="22.85"/>
    <n v="9.9"/>
    <n v="-8.24"/>
    <n v="-9.9"/>
    <s v=""/>
    <n v="14.609999999999998"/>
    <s v=" "/>
    <x v="137"/>
    <s v="MLB2832808207"/>
    <s v="Cabo De Capô Saveiro Com Alavanca 1984 Em Diante"/>
    <s v=" "/>
    <n v="22.85"/>
    <s v="Clássico"/>
    <s v="Não emitida"/>
    <s v="Silvio Ruiz Martins"/>
    <s v="CPF 66934540620"/>
    <s v="Rua Ângelo Ricchiutti 56 - 113, São Paulo - CEP: 02417220, São Paulo"/>
    <s v=" "/>
    <s v="Silvio Ruiz Martins"/>
    <s v="66934540620"/>
    <s v="Rua Ângelo Ricchiutti 56 / 113 Referencia: PRÓXIMO AO POSTO DE GASOLINA  PRÉDIO  FICA NA ESQUINA A DIREITA - CEP 02417220 - Jardim Paraíso, São Paulo, São Paulo"/>
    <s v="São Paulo"/>
    <s v="São Paulo"/>
    <s v="02417220"/>
    <s v="Brasil"/>
    <s v="Correios e pontos de envio"/>
    <s v="25 de maio | 03:03"/>
    <s v="25 de maio | 12:24"/>
    <s v="Mercado Envios"/>
    <s v="MEL42296625222LMXDF01"/>
    <s v=" "/>
    <s v=" "/>
    <s v=" "/>
    <s v=" "/>
    <s v=" "/>
    <s v=" "/>
    <s v=" "/>
    <s v="Não"/>
    <s v=""/>
    <s v="Não"/>
  </r>
  <r>
    <s v="2000005633829108"/>
    <d v="2023-05-11T00:00:00"/>
    <s v="Entregue"/>
    <s v="Chegou em 15 de maio"/>
    <s v="Não"/>
    <n v="1"/>
    <n v="22.85"/>
    <n v="9.4"/>
    <n v="-8.24"/>
    <n v="-9.4"/>
    <s v=""/>
    <n v="14.609999999999998"/>
    <s v=" "/>
    <x v="137"/>
    <s v="MLB2832808207"/>
    <s v="Cabo De Capô Saveiro Com Alavanca 1984 Em Diante"/>
    <s v=" "/>
    <n v="22.85"/>
    <s v="Clássico"/>
    <s v="Não emitida"/>
    <s v="Ezequias De souza"/>
    <s v="CPF 26170415819"/>
    <s v="Av Brasil  398 - Apartamento 1, Paulínia - CEP: 13145469, São Paulo"/>
    <s v=" "/>
    <s v="Ezequias De souza"/>
    <s v="26170415819"/>
    <s v="AV JOSE PAULINO 117 / PRÓXIMO AO POSTO BEIRA RIO - CEP 13140076 - Paulínia, São Paulo"/>
    <s v="Paulínia"/>
    <s v="São Paulo"/>
    <s v="13140076"/>
    <s v="Brasil"/>
    <s v="Correios e pontos de envio"/>
    <s v="13 de maio | 01:26"/>
    <s v="15 de maio | 13:28"/>
    <s v="Mercado Envios"/>
    <s v="MEL42264345325LMXDF01"/>
    <s v="https://myaccount.mercadolivre.com.br/shipments/42264345325/detail"/>
    <s v=" "/>
    <s v=" "/>
    <s v=" "/>
    <s v=" "/>
    <s v=" "/>
    <s v=" "/>
    <s v="Não"/>
    <s v=""/>
    <s v="Não"/>
  </r>
  <r>
    <s v="2000005668686374"/>
    <d v="2023-05-17T00:00:00"/>
    <s v="Entregue"/>
    <s v="Chegou em 19 de maio"/>
    <s v="Não"/>
    <n v="1"/>
    <n v="22.85"/>
    <n v="9.24"/>
    <n v="-8.24"/>
    <n v="-9.24"/>
    <s v=""/>
    <n v="14.610000000000001"/>
    <s v=" "/>
    <x v="136"/>
    <s v="MLB2831309396"/>
    <s v="Cabo De Capô Gol Saveiro Parati G3 Com Alavanca 2002 A 2005"/>
    <s v=" "/>
    <n v="22.85"/>
    <s v="Clássico"/>
    <s v="Não emitida"/>
    <s v="felipe souza"/>
    <s v="CPF 09517535686"/>
    <s v="Virgílio César 263 - casa, Contagem - CEP: 32017320, Minas Gerais"/>
    <s v=" "/>
    <s v="felipe souza"/>
    <s v="09517535686"/>
    <s v="Rua Vasco Fernandes Coutinho 540 / galpao Referencia: F veiculos/ prox. Transportadora Cooperfenix - CEP 32041170 - Três Barras, Contagem, Minas Gerais"/>
    <s v="Contagem"/>
    <s v="Minas Gerais"/>
    <s v="32041170"/>
    <s v="Brasil"/>
    <s v="Correios e pontos de envio"/>
    <s v="18 de maio | 00:08"/>
    <s v="19 de maio | 11:22"/>
    <s v="Mercado Envios"/>
    <s v="MEL42279154057LMXDF01"/>
    <s v=" "/>
    <s v=" "/>
    <s v=" "/>
    <s v=" "/>
    <s v=" "/>
    <s v=" "/>
    <s v=" "/>
    <s v="Não"/>
    <s v=""/>
    <s v="Não"/>
  </r>
  <r>
    <s v="2000004452236327"/>
    <d v="2023-05-16T00:00:00"/>
    <s v="Entregue"/>
    <s v="Chegou em 17 de maio"/>
    <s v="Sim"/>
    <n v="1"/>
    <n v="22.85"/>
    <s v=""/>
    <n v="-8.24"/>
    <s v=""/>
    <s v=""/>
    <n v="14.610000000000001"/>
    <s v=" "/>
    <x v="136"/>
    <s v="MLB2831315659"/>
    <s v="Cabo De Capô Gol Argentino G2 G3 Com Alavanca 1995 A 2003"/>
    <s v=" "/>
    <n v="22.85"/>
    <s v="Clássico"/>
    <s v="Autorizado"/>
    <s v=" "/>
    <s v=" "/>
    <s v=" "/>
    <s v=" "/>
    <s v="Cristiano De Godoy"/>
    <s v="36062257841"/>
    <s v="Avenida Professor Alberto Vollet Sachs 2559 / miragem Veiculos - CEP 13417820 - Vila Monteiro, Piracicaba, São Paulo"/>
    <s v="Piracicaba"/>
    <s v="São Paulo"/>
    <s v="13417820"/>
    <s v="Brasil"/>
    <s v="Mercado Envios Full"/>
    <s v="17 de maio | 02:01"/>
    <s v="17 de maio | 14:23"/>
    <s v="Mercado Envios"/>
    <s v="MEL42276277927LMFFF01"/>
    <s v=" "/>
    <s v=" "/>
    <s v=" "/>
    <s v=" "/>
    <s v=" "/>
    <s v=" "/>
    <s v=" "/>
    <s v="Não"/>
    <s v=""/>
    <s v="Não"/>
  </r>
  <r>
    <s v="2000004430074369"/>
    <d v="2023-05-08T00:00:00"/>
    <s v="Entregue"/>
    <s v="Chegou em 9 de maio"/>
    <s v="Sim"/>
    <n v="1"/>
    <n v="22.85"/>
    <n v="14.1"/>
    <n v="-8.24"/>
    <n v="-14.1"/>
    <s v=""/>
    <n v="14.610000000000001"/>
    <s v="Sim"/>
    <x v="136"/>
    <s v="MLB2831315659"/>
    <s v="Cabo De Capô Gol Argentino G2 G3 Com Alavanca 1995 A 2003"/>
    <s v=" "/>
    <n v="22.85"/>
    <s v="Clássico"/>
    <s v="Autorizado"/>
    <s v=" "/>
    <s v=" "/>
    <s v=" "/>
    <s v=" "/>
    <s v="Rodrigo Eduardo Ferreira"/>
    <s v="10263245640"/>
    <s v="Rua Miguel Fernandes 121 / Referencia: na rua do colégio Educar - CEP 13847022 - Jardim Presidente, Mogi Guaçu, São Paulo"/>
    <s v="Mogi Guaçu"/>
    <s v="São Paulo"/>
    <s v="13847022"/>
    <s v="Brasil"/>
    <s v="Mercado Envios Full"/>
    <s v="9 de maio | 02:27"/>
    <s v="9 de maio | 13:11"/>
    <s v="Mercado Envios"/>
    <s v="MEL42254506205LMFFF01"/>
    <s v=" "/>
    <s v=" "/>
    <s v=" "/>
    <s v=" "/>
    <s v=" "/>
    <s v=" "/>
    <s v=" "/>
    <s v="Não"/>
    <s v=""/>
    <s v="Não"/>
  </r>
  <r>
    <s v="2000005715162210"/>
    <d v="2023-05-24T00:00:00"/>
    <s v="Entregue"/>
    <s v="Chegou em 29 de maio"/>
    <s v="Não"/>
    <n v="1"/>
    <n v="69.97"/>
    <s v=""/>
    <n v="-17.39"/>
    <n v="-36.9"/>
    <s v=""/>
    <n v="15.68"/>
    <s v=" "/>
    <x v="97"/>
    <s v="MLB2220343648"/>
    <s v="Suporte Radiador Vectra Elegance 2.0 8v 04 A 05 Le/ld"/>
    <s v=" "/>
    <n v="69.97"/>
    <s v="Premium"/>
    <s v="Não emitida"/>
    <s v="eurico carvalho faria"/>
    <s v="CPF 47606100144"/>
    <s v="Rua 16 SN - Q 06 Lt 05 bairro jardim goias, Jataí - CEP: 75804650, Goiás"/>
    <s v=" "/>
    <s v="eurico carvalho faria"/>
    <s v="47606100144"/>
    <s v="Rua 16 SN / Q 06 Lt 05 bairro jardim goias Referencia: Q 06 Lt 05 bairro jardim goias - CEP 75804650 - Setor Jardim Goiás, Jataí, Goiás"/>
    <s v="Jataí"/>
    <s v="Goiás"/>
    <s v="75804650"/>
    <s v="Brasil"/>
    <s v="Correios e pontos de envio"/>
    <s v="26 de maio | 06:13"/>
    <s v="29 de maio | 10:31"/>
    <s v="Mercado Envios"/>
    <s v="MEL42298920101LMXDF01"/>
    <s v=" "/>
    <s v=" "/>
    <s v=" "/>
    <s v=" "/>
    <s v=" "/>
    <s v=" "/>
    <s v=" "/>
    <s v="Não"/>
    <s v=""/>
    <s v="Não"/>
  </r>
  <r>
    <s v="2000005604216332"/>
    <d v="2023-05-07T00:00:00"/>
    <s v="Entregue"/>
    <s v="Chegou em 11 de maio"/>
    <s v="Não"/>
    <n v="1"/>
    <n v="25.7"/>
    <n v="37.1"/>
    <n v="-9.8699999999999992"/>
    <n v="-37.1"/>
    <s v=""/>
    <n v="15.829999999999998"/>
    <s v=" "/>
    <x v="138"/>
    <s v="MLB2069611308"/>
    <s v="Pino Regulagem Da Ponta Do Cabo De Marcha Corsa Celta Vectra"/>
    <s v=" "/>
    <n v="25.7"/>
    <s v="Premium"/>
    <s v="Não emitida"/>
    <s v="Anderson frança"/>
    <s v="CPF 07898187440"/>
    <s v="Rua Paula Magalhães 265 - lado impar, Arapiraca - CEP: 57300640, Alagoas"/>
    <s v=" "/>
    <s v="Anderson frança"/>
    <s v="07898187440"/>
    <s v="Rua Paula Magalhães 265 / lado par - Referencia: Ponto Comercial Jr Distribuidor - CEP 57300640 - Centro, Arapiraca, Alagoas"/>
    <s v="Arapiraca"/>
    <s v="Alagoas"/>
    <s v="57300640"/>
    <s v="Brasil"/>
    <s v="Correios e pontos de envio"/>
    <s v="10 de maio | 01:23"/>
    <s v="11 de maio | 13:57"/>
    <s v="Mercado Envios"/>
    <s v="MEL42251793500LMXDF01"/>
    <s v=" "/>
    <s v=" "/>
    <s v=" "/>
    <s v=" "/>
    <s v=" "/>
    <s v=" "/>
    <s v=" "/>
    <s v="Não"/>
    <s v=""/>
    <s v="Não"/>
  </r>
  <r>
    <s v="2000005692472184"/>
    <d v="2023-05-21T00:00:00"/>
    <s v="Entregue"/>
    <s v="Chegou em 24 de maio"/>
    <s v="Não"/>
    <n v="1"/>
    <n v="25.89"/>
    <n v="17.399999999999999"/>
    <n v="-9.9"/>
    <n v="-17.399999999999999"/>
    <s v=""/>
    <n v="15.990000000000002"/>
    <s v=" "/>
    <x v="136"/>
    <s v="MLB2831301360"/>
    <s v="Cabo De Capô Gol Saveiro Parati G3 Com Alavanca 2002 A 2005"/>
    <s v=" "/>
    <n v="25.89"/>
    <s v="Premium"/>
    <s v="Não emitida"/>
    <s v="PAULO SENA"/>
    <s v="CPF 02359760912"/>
    <s v="Morangueira 6023 - CENTER TRUCK ACESSÓRIOS EM FRENTE FERRO VELHO DUZENTÃO, Maringá - CEP: 87035060, Paraná"/>
    <s v=" "/>
    <s v="PAULO SENA"/>
    <s v="02359760912"/>
    <s v="Avenida Morangueira 6023 / Referencia: Center Truck AcessóriosEm Frente Ao Ferro Velho Duzentão - CEP 87035060 - Jardim Alvorada, Maringá, Paraná"/>
    <s v="Maringá"/>
    <s v="Paraná"/>
    <s v="87035060"/>
    <s v="Brasil"/>
    <s v="Correios e pontos de envio"/>
    <s v="23 de maio | 04:09"/>
    <s v="24 de maio | 15:46"/>
    <s v="Mercado Envios"/>
    <s v="MEL42289266009LMXDF01"/>
    <s v=" "/>
    <s v=" "/>
    <s v=" "/>
    <s v=" "/>
    <s v=" "/>
    <s v=" "/>
    <s v=" "/>
    <s v="Não"/>
    <s v=""/>
    <s v="Não"/>
  </r>
  <r>
    <s v="2000005682152028"/>
    <d v="2023-05-19T00:00:00"/>
    <s v="Entregue"/>
    <s v="Chegou em 24 de maio"/>
    <s v="Não"/>
    <n v="1"/>
    <n v="25.9"/>
    <n v="48.2"/>
    <n v="-9.9"/>
    <n v="-48.2"/>
    <s v=""/>
    <n v="15.999999999999986"/>
    <s v="Sim"/>
    <x v="139"/>
    <s v="MLB2069199981"/>
    <s v="Reparo Alavanca Cambio Corsa Classic Celta 2005/2014"/>
    <s v=" "/>
    <n v="25.9"/>
    <s v="Premium"/>
    <s v="Autorizado"/>
    <s v=" "/>
    <s v=" "/>
    <s v=" "/>
    <s v=" "/>
    <s v="Francisco Brasil"/>
    <s v="42291470230"/>
    <s v="Rua Igaci 982065690 / N42 - Casa Referencia: Casa - CEP 69099110 - Novo Aleixo, Manaus, Amazonas"/>
    <s v="Manaus"/>
    <s v="Amazonas"/>
    <s v="69099110"/>
    <s v="Brasil"/>
    <s v="Mercado Envios Full"/>
    <s v="20 de maio | 06:10"/>
    <s v="24 de maio | 14:57"/>
    <s v="Mercado Envios"/>
    <s v="MEL42285042866LMFFF01"/>
    <s v=" "/>
    <s v=" "/>
    <s v=" "/>
    <s v=" "/>
    <s v=" "/>
    <s v=" "/>
    <s v=" "/>
    <s v="Não"/>
    <s v=""/>
    <s v="Não"/>
  </r>
  <r>
    <s v="2000004446750763"/>
    <d v="2023-05-14T00:00:00"/>
    <s v="Devolução para revisar"/>
    <s v="Você tem até terça-feira, 6 de junho, para nos avisar como o item chegou. Após essa data, vamos entender que chegou como esperado."/>
    <s v="Sim"/>
    <n v="0"/>
    <n v="37.99"/>
    <n v="15.9"/>
    <n v="-11.96"/>
    <s v=""/>
    <n v="-26.03"/>
    <n v="15.899999999999999"/>
    <s v=" "/>
    <x v="118"/>
    <s v="MLB2845039994"/>
    <s v="Pastilha De Freio Dianteira Daewoo Lanos 1997 Em Diante"/>
    <s v=" "/>
    <n v="37.99"/>
    <s v="Premium"/>
    <s v="Autorizado"/>
    <s v="celio rufino"/>
    <s v="CPF 32845597878"/>
    <s v="rua lourenco de almeida 509 - portaria, sao paulo - CEP: 04508000, São Paulo"/>
    <s v=" "/>
    <s v="celio rufino"/>
    <s v="32845597878"/>
    <s v="Rua Cecília Iter 177 / &quot;Referencia: Endereço Comercial. entregar antes das 18h Pode Entregar Para, Edi Ou Henrique 1195329-2034.&quot;"/>
    <s v="São Paulo"/>
    <s v="São Paulo"/>
    <s v="08240730"/>
    <s v="Brasil"/>
    <s v="Mercado Envios Flex"/>
    <s v="30 de maio | 11:07"/>
    <s v="1 de junho | 09:03"/>
    <s v="GUSTAVO DE ANDRADE CHEQUI MOREIRA"/>
    <s v="QB915330396BR"/>
    <s v="https://www2.correios.com.br/sistemas/rastreamento/resultado.cfm"/>
    <s v=" "/>
    <s v=" "/>
    <s v=" "/>
    <s v=" "/>
    <s v=" "/>
    <s v=" "/>
    <s v="Não"/>
    <n v="1"/>
    <s v="Não"/>
  </r>
  <r>
    <s v="2000005635420004"/>
    <d v="2023-05-11T00:00:00"/>
    <s v="Devolução finalizada com reembolso para o comprador"/>
    <s v="O produto devolvido chegou em quarta-feira, 17 de maio."/>
    <s v="Não"/>
    <n v="0"/>
    <n v="48.3"/>
    <n v="15.9"/>
    <n v="-13.71"/>
    <s v=""/>
    <n v="-34.590000000000003"/>
    <n v="15.899999999999999"/>
    <s v=" "/>
    <x v="140"/>
    <s v="MLB2787161519"/>
    <s v="2 Kits Pino Dobradiça Porta Uno Mille Prêmio Elba"/>
    <s v=" "/>
    <n v="48.3"/>
    <s v="Premium"/>
    <s v="Autorizado"/>
    <s v="Rogerio Souza"/>
    <s v="CPF 29809911807"/>
    <s v="giacomo garrini 1387, São Paulo - CEP: 05567170, São Paulo"/>
    <s v=" "/>
    <s v="Rogerio Souza"/>
    <s v="2980991180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16 de maio | 16:38"/>
    <s v="17 de maio | 12:38"/>
    <s v="CARLOS EDUARDO BROTAS SALES SALES"/>
    <s v="OV478530174BR"/>
    <s v="https://www2.correios.com.br/sistemas/rastreamento/resultado.cfm"/>
    <s v=" "/>
    <s v=" "/>
    <s v=" "/>
    <s v=" "/>
    <s v=" "/>
    <s v=" "/>
    <s v="Sim"/>
    <s v=""/>
    <s v="Não"/>
  </r>
  <r>
    <s v="2000005609382236"/>
    <d v="2023-05-08T00:00:00"/>
    <s v="Devolução finalizada com reembolso para o comprador"/>
    <s v="O produto devolvido chegou em segunda-feira, 15 de maio."/>
    <s v="Não"/>
    <n v="0"/>
    <n v="77.66"/>
    <n v="15.9"/>
    <n v="-34.6"/>
    <s v=""/>
    <n v="-43.06"/>
    <n v="15.899999999999999"/>
    <s v=" "/>
    <x v="141"/>
    <s v="MLB2934797131"/>
    <s v="Par Pivô Bandeja Cobalt 2011 Em Diante"/>
    <s v=" "/>
    <n v="77.66"/>
    <s v="Premium"/>
    <s v="Autorizado"/>
    <s v="Enedino  Fagundes De Brito"/>
    <s v="CPF 90544560868"/>
    <s v="Rua Íris 5 - Térrea, Itapevi - CEP: 06683002, São Paulo"/>
    <s v=" "/>
    <s v="Enedino  Fagundes De Brito"/>
    <s v="9054456086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10 de maio | 14:12"/>
    <s v="15 de maio | 09:36"/>
    <s v="ANDERSO OLIVEIRA"/>
    <s v="OV377604195BR"/>
    <s v="https://www2.correios.com.br/sistemas/rastreamento/resultado.cfm"/>
    <s v=" "/>
    <s v=" "/>
    <s v=" "/>
    <s v=" "/>
    <s v=" "/>
    <s v=" "/>
    <s v="Sim"/>
    <s v=""/>
    <s v="Não"/>
  </r>
  <r>
    <s v="2000005708914862"/>
    <d v="2023-05-23T00:00:00"/>
    <s v="Venda cancelada"/>
    <s v="Devolvemos o pagamento para você porque encontramos irregularidades com o comprador."/>
    <s v="Não"/>
    <n v="1"/>
    <n v="19.989999999999998"/>
    <n v="15.9"/>
    <n v="-8.9"/>
    <s v=""/>
    <n v="-11.09"/>
    <n v="15.900000000000002"/>
    <s v=" "/>
    <x v="50"/>
    <s v="MLB2100377617"/>
    <s v="Capa Pedal Freio Embreagem Gm Onix Prisma Cobalt Spin Sonic"/>
    <s v=" "/>
    <n v="19.989999999999998"/>
    <s v="Premium"/>
    <s v="Não emitida"/>
    <s v="Ailton rodrigues de lima Lima"/>
    <s v="CPF 14072177806"/>
    <s v="Rua homem de melo 644 - Cj 62, São paulo - CEP: 05007001, São Paulo"/>
    <s v=" "/>
    <s v="Ailton rodrigues de lima Lima"/>
    <s v="14072177806"/>
    <s v="Homem de melo 644.cj 62 644 / Ao lado da padaria charmosa - CEP 05007001 - Perdizes, São Paulo, São Paulo"/>
    <s v="São Paulo"/>
    <s v="São Paulo"/>
    <s v="05007001"/>
    <s v="Brasil"/>
    <s v="Mercado Envios Flex"/>
    <s v=" "/>
    <s v=" "/>
    <s v=" "/>
    <s v=" "/>
    <s v=" "/>
    <s v=" "/>
    <s v=" "/>
    <s v=" "/>
    <s v=" "/>
    <s v=" "/>
    <s v=" "/>
    <s v="Não"/>
    <s v=""/>
    <s v="Não"/>
  </r>
  <r>
    <s v="2000005737283390"/>
    <d v="2023-05-29T00:00:00"/>
    <s v="Devolução a caminho"/>
    <s v="Chegará entre 7 e 13 de junho. Se houver algum problema, você pode nos avisar quando receber."/>
    <s v="Não"/>
    <n v="0"/>
    <n v="68.52"/>
    <n v="15.9"/>
    <n v="-13.72"/>
    <s v=""/>
    <n v="-54.8"/>
    <n v="15.900000000000006"/>
    <s v=" "/>
    <x v="33"/>
    <s v="MLB2063490455"/>
    <s v="Kit Bieleta Haste Trambulador Peugeot 206 207 1.4 8v 1.6 16v"/>
    <s v=" "/>
    <n v="68.52"/>
    <s v="Clássico"/>
    <s v="Autorizado"/>
    <s v="gilton pereira neto"/>
    <s v="CPF 36177726844"/>
    <s v="Alameda Meyer Joseph Nigri 1050 - oficina mecânica, Suzano - CEP: 08673170, São Paulo"/>
    <s v=" "/>
    <s v="gilton pereira neto"/>
    <s v="36177726844"/>
    <s v="Rua Cecília Iter 177 / &quot;Referencia: Endereço Comercial. entregar antes das 18h Pode Entregar Para, Edi Ou Henrique 1195329-2034.&quot;"/>
    <s v="São Paulo"/>
    <s v="São Paulo"/>
    <s v="08240730"/>
    <s v="Brasil"/>
    <s v="Mercado Envios Flex"/>
    <s v="31 de maio | 14:46"/>
    <s v=" "/>
    <s v="RONALD SANTOS"/>
    <s v="OV411273125BR"/>
    <s v="https://www2.correios.com.br/sistemas/rastreamento/resultado.cfm"/>
    <s v=" "/>
    <s v=" "/>
    <s v=" "/>
    <s v=" "/>
    <s v=" "/>
    <s v=" "/>
    <s v="Sim"/>
    <s v=""/>
    <s v="Não"/>
  </r>
  <r>
    <s v="2000004470006927"/>
    <d v="2023-05-22T00:00:00"/>
    <s v="Devolução para revisar"/>
    <s v="Você tem até terça-feira, 6 de junho, para nos avisar como o item chegou. Após essa data, vamos entender que chegou como esperado."/>
    <s v="Sim"/>
    <n v="0"/>
    <n v="77.5"/>
    <n v="15.9"/>
    <n v="-14.8"/>
    <s v=""/>
    <n v="-62.7"/>
    <n v="15.900000000000006"/>
    <s v=" "/>
    <x v="142"/>
    <s v="MLB2830710502"/>
    <s v="Cabo De Freio Gol G3 2002 Em Diante"/>
    <s v=" "/>
    <n v="77.5"/>
    <s v="Clássico"/>
    <s v="Autorizado"/>
    <s v="Edson Rocha"/>
    <s v="CPF 22697444890"/>
    <s v="Rua Professor Coriolano Martins SN, São Paulo - CEP: 06775470, São Paulo"/>
    <s v=" "/>
    <s v="Edson Rocha"/>
    <s v="22697444890"/>
    <s v="Rua Cecília Iter 177 / &quot;Referencia: Endereço Comercial. entregar antes das 18h Pode Entregar Para, Edi Ou Henrique 1195329-2034.&quot;"/>
    <s v="São Paulo"/>
    <s v="São Paulo"/>
    <s v="08240730"/>
    <s v="Brasil"/>
    <s v="Mercado Envios Flex"/>
    <s v="30 de maio | 11:23"/>
    <s v="1 de junho | 09:03"/>
    <s v="VITOR SARAIVA"/>
    <s v="OV444344558BR"/>
    <s v="https://www2.correios.com.br/sistemas/rastreamento/resultado.cfm"/>
    <s v=" "/>
    <s v=" "/>
    <s v=" "/>
    <s v=" "/>
    <s v=" "/>
    <s v=" "/>
    <s v="Sim"/>
    <s v=""/>
    <s v="Não"/>
  </r>
  <r>
    <s v="2000005676146870"/>
    <d v="2023-05-18T00:00:00"/>
    <s v="Devolução finalizada com reembolso para o comprador"/>
    <s v="O produto devolvido chegou em quarta-feira, 24 de maio."/>
    <s v="Não"/>
    <n v="0"/>
    <n v="55.03"/>
    <n v="15.9"/>
    <n v="-14.86"/>
    <s v=""/>
    <n v="-40.17"/>
    <n v="15.900000000000006"/>
    <s v=" "/>
    <x v="143"/>
    <s v="MLB3127522353"/>
    <s v="Pivô Bandeja Inferior Dianteira Ambos Lados Ibiza  93 À 02"/>
    <s v=" "/>
    <n v="55.03"/>
    <s v="Premium"/>
    <s v="Autorizado"/>
    <s v="Eraldo Duarte"/>
    <s v="CPF 29107089856"/>
    <s v="Rua Vermelino de Almeida 58 - CASA 2, São Paulo - CEP: 05874190, São Paulo"/>
    <s v=" "/>
    <s v="Eraldo Duarte"/>
    <s v="2910708985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23 de maio | 17:13"/>
    <s v="24 de maio | 10:24"/>
    <s v="MARCIO PRATES"/>
    <s v="OV391495647BR"/>
    <s v="https://www2.correios.com.br/sistemas/rastreamento/resultado.cfm"/>
    <s v=" "/>
    <s v=" "/>
    <s v=" "/>
    <s v=" "/>
    <s v=" "/>
    <s v=" "/>
    <s v="Sim"/>
    <s v=""/>
    <s v="Não"/>
  </r>
  <r>
    <s v="2000004439568681"/>
    <d v="2023-05-13T00:00:00"/>
    <s v="Devolução finalizada com reembolso para o comprador"/>
    <s v="O produto devolvido chegou em segunda-feira, 29 de maio."/>
    <s v="Sim"/>
    <n v="0"/>
    <n v="62"/>
    <n v="15.9"/>
    <n v="-16.04"/>
    <s v=""/>
    <n v="-45.96"/>
    <n v="15.900000000000006"/>
    <s v=" "/>
    <x v="44"/>
    <s v="MLB2093623027"/>
    <s v="Par Bieleta Dianteira Fiat Stilo Punto Bravo Linea"/>
    <s v=" "/>
    <n v="62"/>
    <s v="Premium"/>
    <s v="Autorizado"/>
    <s v="Marina Pinheiro de Camargo"/>
    <s v="CPF 38634591808"/>
    <s v="Rua 7 de Setembro 15 - Centro, Juquitiba - CEP: 06950000, São Paulo"/>
    <s v=" "/>
    <s v="Marina Pinheiro de Camargo"/>
    <s v="38634591808"/>
    <s v="Rua Cecília Iter 177 / &quot;Referencia: Endereço Comercial. entregar antes das 18h Pode Entregar Para, Edi Ou Henrique 1195329-2034.&quot;"/>
    <s v="São Paulo"/>
    <s v="São Paulo"/>
    <s v="08240730"/>
    <s v="Brasil"/>
    <s v="Mercado Envios Flex"/>
    <s v="25 de maio | 14:00"/>
    <s v="29 de maio | 14:53"/>
    <s v="GUSTAVO DE ANDRADE CHEQUI MOREIRA"/>
    <s v="OV349389071BR"/>
    <s v="https://www2.correios.com.br/sistemas/rastreamento/resultado.cfm"/>
    <s v=" "/>
    <s v=" "/>
    <s v=" "/>
    <s v=" "/>
    <s v=" "/>
    <s v=" "/>
    <s v="Sim"/>
    <s v=""/>
    <s v="Não"/>
  </r>
  <r>
    <s v="2000005673080568"/>
    <d v="2023-05-17T00:00:00"/>
    <s v="Entregue"/>
    <s v="Chegou em 19 de maio"/>
    <s v="Não"/>
    <n v="1"/>
    <n v="25.9"/>
    <n v="5.45"/>
    <n v="-9.9"/>
    <n v="-5.45"/>
    <s v=""/>
    <n v="15.999999999999996"/>
    <s v=" "/>
    <x v="139"/>
    <s v="MLB2069199981"/>
    <s v="Reparo Alavanca Cambio Corsa Classic Celta 2005/2014"/>
    <s v=" "/>
    <n v="25.9"/>
    <s v="Premium"/>
    <s v="Autorizado"/>
    <s v=" "/>
    <s v=" "/>
    <s v=" "/>
    <s v=" "/>
    <s v="ivan  franklin"/>
    <s v="10113305982"/>
    <s v="Rua São Pedro 87 / CEP 14185000 - Centro, Candia, São Paulo"/>
    <s v="Candia"/>
    <s v="São Paulo"/>
    <s v="14185000"/>
    <s v="Brasil"/>
    <s v="Mercado Envios Full"/>
    <s v="18 de maio | 23:10"/>
    <s v="19 de maio | 15:06"/>
    <s v="Mercado Envios"/>
    <s v="MEL42281044343LMFFF01"/>
    <s v=" "/>
    <s v=" "/>
    <s v=" "/>
    <s v=" "/>
    <s v=" "/>
    <s v=" "/>
    <s v=" "/>
    <s v="Não"/>
    <s v=""/>
    <s v="Não"/>
  </r>
  <r>
    <s v="2000004457335189"/>
    <d v="2023-05-17T00:00:00"/>
    <s v="Entregue"/>
    <s v="Chegou em 18 de maio"/>
    <s v="Sim"/>
    <n v="1"/>
    <n v="25.9"/>
    <n v="3.12"/>
    <n v="-9.9"/>
    <n v="-3.12"/>
    <s v=""/>
    <n v="15.999999999999996"/>
    <s v=" "/>
    <x v="139"/>
    <s v="MLB2069199981"/>
    <s v="Reparo Alavanca Cambio Corsa Classic Celta 2005/2014"/>
    <s v=" "/>
    <n v="25.9"/>
    <s v="Premium"/>
    <s v="Autorizado"/>
    <s v=" "/>
    <s v=" "/>
    <s v=" "/>
    <s v=" "/>
    <s v="Ediel Tiago"/>
    <s v="85920911522"/>
    <s v="Rua Sônia Lima 09 / primeiro andar - CEP 40730600 - Fazenda Coutos, Salvador, Bahia"/>
    <s v="Salvador"/>
    <s v="Bahia"/>
    <s v="40730600"/>
    <s v="Brasil"/>
    <s v="Mercado Envios Full"/>
    <s v="18 de maio | 13:57"/>
    <s v="18 de maio | 18:08"/>
    <s v="Mercado Envios"/>
    <s v="MEL42281068750LMFFF01"/>
    <s v=" "/>
    <s v=" "/>
    <s v=" "/>
    <s v=" "/>
    <s v=" "/>
    <s v=" "/>
    <s v=" "/>
    <s v="Não"/>
    <s v=""/>
    <s v="Não"/>
  </r>
  <r>
    <s v="2000004452559735"/>
    <d v="2023-05-16T00:00:00"/>
    <s v="Entregue"/>
    <s v="Chegou em 17 de maio"/>
    <s v="Sim"/>
    <n v="1"/>
    <n v="25.9"/>
    <n v="2.73"/>
    <n v="-9.9"/>
    <n v="-2.73"/>
    <s v=""/>
    <n v="15.999999999999996"/>
    <s v="Sim"/>
    <x v="139"/>
    <s v="MLB2069199981"/>
    <s v="Reparo Alavanca Cambio Corsa Classic Celta 2005/2014"/>
    <s v=" "/>
    <n v="25.9"/>
    <s v="Premium"/>
    <s v="Autorizado"/>
    <s v=" "/>
    <s v=" "/>
    <s v=" "/>
    <s v=" "/>
    <s v="Simone Freitas Silveira Blanco"/>
    <s v="21999769805"/>
    <s v="Avenida Praia de Guarujá 780 / Quadra E2 Lote 66 Referencia: Sobrado próximo a rotatória. - CEP 42707080 - Vilas do Atlântico, Lauro de Freitas, Bahia"/>
    <s v="Lauro de Freitas"/>
    <s v="Bahia"/>
    <s v="42707080"/>
    <s v="Brasil"/>
    <s v="Mercado Envios Full"/>
    <s v="17 de maio | 00:41"/>
    <s v="17 de maio | 11:05"/>
    <s v="Mercado Envios"/>
    <s v="MEL42276587041LMFFF01"/>
    <s v=" "/>
    <s v=" "/>
    <s v=" "/>
    <s v=" "/>
    <s v=" "/>
    <s v=" "/>
    <s v=" "/>
    <s v="Não"/>
    <s v=""/>
    <s v="Não"/>
  </r>
  <r>
    <s v="2000005595223512"/>
    <d v="2023-05-06T00:00:00"/>
    <s v="Entregue"/>
    <s v="Chegou em 7 de maio"/>
    <s v="Não"/>
    <n v="1"/>
    <n v="25.9"/>
    <n v="10.199999999999999"/>
    <n v="-9.9"/>
    <n v="-10.199999999999999"/>
    <s v=""/>
    <n v="15.999999999999996"/>
    <s v=" "/>
    <x v="139"/>
    <s v="MLB2069199981"/>
    <s v="Reparo Alavanca Cambio Corsa Classic Celta 2005/2014"/>
    <s v=" "/>
    <n v="25.9"/>
    <s v="Premium"/>
    <s v="Autorizado"/>
    <s v=" "/>
    <s v=" "/>
    <s v=" "/>
    <s v=" "/>
    <s v="Wesley Oliveira"/>
    <s v="43508657809"/>
    <s v="Rua Guilherme Gomes Lund 32 / Referencia: Em Frentebo Bar Do Dede - CEP 04814400 - Jardim Guanhembu, São Paulo, São Paulo"/>
    <s v="São Paulo"/>
    <s v="São Paulo"/>
    <s v="04814400"/>
    <s v="Brasil"/>
    <s v="Mercado Envios Full"/>
    <s v="7 de maio | 00:00"/>
    <s v="7 de maio | 09:51"/>
    <s v="Mercado Envios"/>
    <s v="MEL42248037862LMFFF01"/>
    <s v=" "/>
    <s v=" "/>
    <s v=" "/>
    <s v=" "/>
    <s v=" "/>
    <s v=" "/>
    <s v=" "/>
    <s v="Não"/>
    <s v=""/>
    <s v="Não"/>
  </r>
  <r>
    <s v="2000005588542196"/>
    <d v="2023-05-05T00:00:00"/>
    <s v="Entregue"/>
    <s v="Chegou em 6 de maio"/>
    <s v="Não"/>
    <n v="1"/>
    <n v="25.9"/>
    <n v="10.199999999999999"/>
    <n v="-9.9"/>
    <n v="-10.199999999999999"/>
    <s v=""/>
    <n v="15.999999999999996"/>
    <s v="Sim"/>
    <x v="139"/>
    <s v="MLB2069199981"/>
    <s v="Reparo Alavanca Cambio Corsa Classic Celta 2005/2014"/>
    <s v=" "/>
    <n v="25.9"/>
    <s v="Premium"/>
    <s v="Autorizado"/>
    <s v=" "/>
    <s v=" "/>
    <s v=" "/>
    <s v=" "/>
    <s v="Reginaldo Nascimento"/>
    <s v="80582850568"/>
    <s v="4 Travessa Padre Antônio 7 / Terreo Referencia: travessa em frente ao bar de Dona Val - CEP 40335150 - Pero Vaz, Salvador, Bahia"/>
    <s v="Salvador"/>
    <s v="Bahia"/>
    <s v="40335150"/>
    <s v="Brasil"/>
    <s v="Mercado Envios Full"/>
    <s v="6 de maio | 00:01"/>
    <s v="6 de maio | 14:25"/>
    <s v="Mercado Envios"/>
    <s v="MEL42245157967LMFFF01"/>
    <s v=" "/>
    <s v=" "/>
    <s v=" "/>
    <s v=" "/>
    <s v=" "/>
    <s v=" "/>
    <s v=" "/>
    <s v="Não"/>
    <s v=""/>
    <s v="Não"/>
  </r>
  <r>
    <s v="2000004495486971"/>
    <d v="2023-05-31T00:00:00"/>
    <s v="Entregue"/>
    <s v="Chegou em 1 de junho"/>
    <s v="Sim"/>
    <n v="1"/>
    <n v="25.9"/>
    <s v=""/>
    <n v="-9.9"/>
    <s v=""/>
    <s v=""/>
    <n v="15.999999999999998"/>
    <s v="Sim"/>
    <x v="139"/>
    <s v="MLB2069199981"/>
    <s v="Reparo Alavanca Cambio Corsa Classic Celta 2005/2014"/>
    <s v=" "/>
    <n v="25.9"/>
    <s v="Premium"/>
    <s v="Autorizado"/>
    <s v=" "/>
    <s v=" "/>
    <s v=" "/>
    <s v=" "/>
    <s v="Jefferson de Santana Santos"/>
    <s v="03200321598"/>
    <s v="Avenida Manoel Dantas 43 / escritório da infobr Referencia: entrega a vitória ou talis - CEP 49930000 - centro, Cedro de São João, Sergipe"/>
    <s v="Cedro de São João"/>
    <s v="Sergipe"/>
    <s v="49930000"/>
    <s v="Brasil"/>
    <s v="Mercado Envios Full"/>
    <s v="31 de maio | 19:48"/>
    <s v="1 de junho | 10:32"/>
    <s v="Mercado Envios"/>
    <s v="MEL42314979514LMFFF01"/>
    <s v=" "/>
    <s v=" "/>
    <s v=" "/>
    <s v=" "/>
    <s v=" "/>
    <s v=" "/>
    <s v=" "/>
    <s v="Não"/>
    <s v=""/>
    <s v="Não"/>
  </r>
  <r>
    <s v="2000005720016134"/>
    <d v="2023-05-25T00:00:00"/>
    <s v="Venda entregue"/>
    <s v="Chegou no dia sexta-feira, 26 de maio"/>
    <s v="Não"/>
    <n v="1"/>
    <n v="25.9"/>
    <n v="9.4"/>
    <n v="-9.9"/>
    <n v="-9.4"/>
    <s v=""/>
    <n v="15.999999999999998"/>
    <s v=" "/>
    <x v="139"/>
    <s v="MLB2069199981"/>
    <s v="Reparo Alavanca Cambio Corsa Classic Celta 2005/2014"/>
    <s v=" "/>
    <n v="25.9"/>
    <s v="Premium"/>
    <s v="Autorizado"/>
    <s v=" "/>
    <s v=" "/>
    <s v=" "/>
    <s v=" "/>
    <s v="Jueliton Santos"/>
    <s v="05361366536"/>
    <s v="ESTRADA DA ILHA DO MOCAMBO 28 / Restaurante Asa de Ouro - CEP 41745050 - Salvador, Bahia"/>
    <s v="Salvador"/>
    <s v="Bahia"/>
    <s v="41745050"/>
    <s v="Brasil"/>
    <s v="Mercado Envios Full"/>
    <s v="25 de maio | 23:49"/>
    <s v="26 de maio | 17:01"/>
    <s v="Mercado Envios"/>
    <s v="MEL42301044644LMFFF01"/>
    <s v="https://myaccount.mercadolivre.com.br/shipments/42301044644/detail"/>
    <s v=" "/>
    <s v=" "/>
    <s v=" "/>
    <s v=" "/>
    <s v=" "/>
    <s v=" "/>
    <s v="Sim"/>
    <s v=""/>
    <s v="Não"/>
  </r>
  <r>
    <s v="2000005692443486"/>
    <d v="2023-05-21T00:00:00"/>
    <s v="Entregue"/>
    <s v="Chegou em 22 de maio"/>
    <s v="Não"/>
    <n v="1"/>
    <n v="25.9"/>
    <n v="9.9"/>
    <n v="-9.9"/>
    <n v="-9.9"/>
    <s v=""/>
    <n v="15.999999999999998"/>
    <s v=" "/>
    <x v="139"/>
    <s v="MLB2069199981"/>
    <s v="Reparo Alavanca Cambio Corsa Classic Celta 2005/2014"/>
    <s v=" "/>
    <n v="25.9"/>
    <s v="Premium"/>
    <s v="Autorizado"/>
    <s v=" "/>
    <s v=" "/>
    <s v=" "/>
    <s v=" "/>
    <s v="Joelma Joelma"/>
    <s v="38850333803"/>
    <s v="Rua Pedro Soares de Morais 219 / casa Referencia: próximo igreja católica - CEP 12241310 - Jardim Limoeiro, São José dos Campos, São Paulo"/>
    <s v="São José dos Campos"/>
    <s v="São Paulo"/>
    <s v="12241310"/>
    <s v="Brasil"/>
    <s v="Mercado Envios Full"/>
    <s v="21 de maio | 23:53"/>
    <s v="22 de maio | 14:56"/>
    <s v="Mercado Envios"/>
    <s v="MEL42289259557LMFFF01"/>
    <s v=" "/>
    <s v=" "/>
    <s v=" "/>
    <s v=" "/>
    <s v=" "/>
    <s v=" "/>
    <s v=" "/>
    <s v="Não"/>
    <s v=""/>
    <s v="Não"/>
  </r>
  <r>
    <s v="2000004420473255"/>
    <d v="2023-05-05T00:00:00"/>
    <s v="Entregue"/>
    <s v="Chegou em 6 de maio"/>
    <s v="Sim"/>
    <n v="1"/>
    <n v="25.9"/>
    <s v=""/>
    <n v="-9.9"/>
    <s v=""/>
    <s v=""/>
    <n v="15.999999999999998"/>
    <s v="Sim"/>
    <x v="139"/>
    <s v="MLB2069199981"/>
    <s v="Reparo Alavanca Cambio Corsa Classic Celta 2005/2014"/>
    <s v=" "/>
    <n v="25.9"/>
    <s v="Premium"/>
    <s v="Autorizado"/>
    <s v=" "/>
    <s v=" "/>
    <s v=" "/>
    <s v=" "/>
    <s v="domingos geovane de oliveira geovane"/>
    <s v="02806345600"/>
    <s v="Rua Manoel José Calixto 47 / ap 201 Referencia: Primeira Rua A Direita Aps A Oficina Mecnica Do Vaninho_x000a__x000a_se não tiver ninguém em casa favor ligar chego até 5 minutos, obrigado. - CEP 36140000 - Centro, Lima Duarte, Minas Gerais"/>
    <s v="Lima Duarte"/>
    <s v="Minas Gerais"/>
    <s v="36140000"/>
    <s v="Brasil"/>
    <s v="Mercado Envios Full"/>
    <s v="5 de maio | 16:22"/>
    <s v="6 de maio | 14:28"/>
    <s v="Mercado Envios"/>
    <s v="MEL42245193972LMFFF01"/>
    <s v=" "/>
    <s v=" "/>
    <s v=" "/>
    <s v=" "/>
    <s v=" "/>
    <s v=" "/>
    <s v=" "/>
    <s v="Não"/>
    <s v=""/>
    <s v="Não"/>
  </r>
  <r>
    <s v="2000005576819346"/>
    <d v="2023-05-03T00:00:00"/>
    <s v="Entregue"/>
    <s v="Chegou em 4 de maio"/>
    <s v="Não"/>
    <n v="1"/>
    <n v="25.9"/>
    <n v="9.9"/>
    <n v="-9.9"/>
    <n v="-9.9"/>
    <s v=""/>
    <n v="15.999999999999998"/>
    <s v="Sim"/>
    <x v="139"/>
    <s v="MLB2069199981"/>
    <s v="Reparo Alavanca Cambio Corsa Classic Celta 2005/2014"/>
    <s v=" "/>
    <n v="25.9"/>
    <s v="Premium"/>
    <s v="Autorizado"/>
    <s v=" "/>
    <s v=" "/>
    <s v=" "/>
    <s v=" "/>
    <s v="cristian donizete gabriel de o oliveira"/>
    <s v="24670190806"/>
    <s v="Rua Dona Ambrosina do Carmo Buonaguide 438 / Depois do Polpa Tempo,entregar na  Policia Militar - CEP 07700135 - Região Central, Caieiras, São Paulo"/>
    <s v="Caieiras"/>
    <s v="São Paulo"/>
    <s v="07700135"/>
    <s v="Brasil"/>
    <s v="Mercado Envios Full"/>
    <s v="4 de maio | 02:19"/>
    <s v="4 de maio | 13:56"/>
    <s v="Mercado Envios"/>
    <s v="MEL42240260042LMFFF01"/>
    <s v=" "/>
    <s v=" "/>
    <s v=" "/>
    <s v=" "/>
    <s v=" "/>
    <s v=" "/>
    <s v=" "/>
    <s v="Não"/>
    <s v=""/>
    <s v="Não"/>
  </r>
  <r>
    <s v="2000005701610942"/>
    <d v="2023-05-22T00:00:00"/>
    <s v="Entregue"/>
    <s v="Chegou em 24 de maio"/>
    <s v="Não"/>
    <n v="1"/>
    <n v="25.9"/>
    <n v="9.57"/>
    <n v="-9.9"/>
    <n v="-9.57"/>
    <s v=""/>
    <n v="16"/>
    <s v="Sim"/>
    <x v="139"/>
    <s v="MLB2069199981"/>
    <s v="Reparo Alavanca Cambio Corsa Classic Celta 2005/2014"/>
    <s v=" "/>
    <n v="25.9"/>
    <s v="Premium"/>
    <s v="Autorizado"/>
    <s v=" "/>
    <s v=" "/>
    <s v=" "/>
    <s v=" "/>
    <s v="marcus vinicius prudencio de souza"/>
    <s v="27645284854"/>
    <s v="Alameda Saquarema 200 / CEP 14708086 - Jardim Menino Deus II, Bebedouro, São Paulo"/>
    <s v="Bebedouro"/>
    <s v="São Paulo"/>
    <s v="14708086"/>
    <s v="Brasil"/>
    <s v="Mercado Envios Full"/>
    <s v="23 de maio | 21:27"/>
    <s v="24 de maio | 13:40"/>
    <s v="Mercado Envios"/>
    <s v="MEL42293147271LMFFF01"/>
    <s v=" "/>
    <s v=" "/>
    <s v=" "/>
    <s v=" "/>
    <s v=" "/>
    <s v=" "/>
    <s v=" "/>
    <s v="Não"/>
    <s v=""/>
    <s v="Não"/>
  </r>
  <r>
    <s v="2000005748411488"/>
    <d v="2023-05-30T00:00:00"/>
    <s v="Entregue"/>
    <s v="Chegou em 31 de maio"/>
    <s v="Não"/>
    <n v="1"/>
    <n v="25.9"/>
    <n v="17.399999999999999"/>
    <n v="-9.9"/>
    <n v="-17.399999999999999"/>
    <s v=""/>
    <n v="16"/>
    <s v="Sim"/>
    <x v="139"/>
    <s v="MLB2069199981"/>
    <s v="Reparo Alavanca Cambio Corsa Classic Celta 2005/2014"/>
    <s v=" "/>
    <n v="25.9"/>
    <s v="Premium"/>
    <s v="Autorizado"/>
    <s v=" "/>
    <s v=" "/>
    <s v=" "/>
    <s v=" "/>
    <s v="Rafael Santos Roza"/>
    <s v="30737988894"/>
    <s v="Rua André dos Santos Rodrigues 335 / Referencia: entregar para Rafael Santos roza ou José Carlos Roza - CEP 17050140 - Vila Martha, Bauru, São Paulo"/>
    <s v="Bauru"/>
    <s v="São Paulo"/>
    <s v="17050140"/>
    <s v="Brasil"/>
    <s v="Mercado Envios Full"/>
    <s v="30 de maio | 20:18"/>
    <s v="31 de maio | 11:27"/>
    <s v="Mercado Envios"/>
    <s v="MEL42312887483LMFFF01"/>
    <s v=" "/>
    <s v=" "/>
    <s v=" "/>
    <s v=" "/>
    <s v=" "/>
    <s v=" "/>
    <s v=" "/>
    <s v="Não"/>
    <s v=""/>
    <s v="Não"/>
  </r>
  <r>
    <s v="2000005674470064"/>
    <d v="2023-05-18T00:00:00"/>
    <s v="Entregue"/>
    <s v="Chegou em 19 de maio"/>
    <s v="Não"/>
    <n v="1"/>
    <n v="25.9"/>
    <n v="13.5"/>
    <n v="-9.9"/>
    <n v="-13.5"/>
    <s v=""/>
    <n v="16"/>
    <s v=" "/>
    <x v="139"/>
    <s v="MLB2069199981"/>
    <s v="Reparo Alavanca Cambio Corsa Classic Celta 2005/2014"/>
    <s v=" "/>
    <n v="25.9"/>
    <s v="Premium"/>
    <s v="Autorizado"/>
    <s v=" "/>
    <s v=" "/>
    <s v=" "/>
    <s v=" "/>
    <s v="Denis Borges"/>
    <s v="18886462760"/>
    <s v="Rua General Manoel Rabelo 1035 / casa verde Referencia: casa verde em frente a torre - CEP 25065050 - Vila São Luís, Duque de Caxias, Rio de Janeiro"/>
    <s v="Duque de Caxias"/>
    <s v="Rio de Janeiro"/>
    <s v="25065050"/>
    <s v="Brasil"/>
    <s v="Mercado Envios Full"/>
    <s v="18 de maio | 16:19"/>
    <s v="19 de maio | 11:08"/>
    <s v="Mercado Envios"/>
    <s v="MEL42281656254LMFFF01"/>
    <s v=" "/>
    <s v=" "/>
    <s v=" "/>
    <s v=" "/>
    <s v=" "/>
    <s v=" "/>
    <s v=" "/>
    <s v="Não"/>
    <s v=""/>
    <s v="Não"/>
  </r>
  <r>
    <s v="2000005640696220"/>
    <d v="2023-05-12T00:00:00"/>
    <s v="Entregue"/>
    <s v="Chegou em 13 de maio"/>
    <s v="Não"/>
    <n v="1"/>
    <n v="25.9"/>
    <n v="28.5"/>
    <n v="-9.9"/>
    <n v="-28.5"/>
    <s v=""/>
    <n v="16"/>
    <s v="Sim"/>
    <x v="139"/>
    <s v="MLB2069199981"/>
    <s v="Reparo Alavanca Cambio Corsa Classic Celta 2005/2014"/>
    <s v=" "/>
    <n v="25.9"/>
    <s v="Premium"/>
    <s v="Autorizado"/>
    <s v=" "/>
    <s v=" "/>
    <s v=" "/>
    <s v=" "/>
    <s v="jose marciel de o ferreira marciel"/>
    <s v="04925697463"/>
    <s v="QD 68 50 / casa Referencia: próximo do Junio bebidas - CEP 57100000 - conjunto Antônio Lins, Rio Largo, Alagoas"/>
    <s v="Rio Largo"/>
    <s v="Alagoas"/>
    <s v="57100000"/>
    <s v="Brasil"/>
    <s v="Mercado Envios Full"/>
    <s v="12 de maio | 20:49"/>
    <s v="13 de maio | 18:20"/>
    <s v="Mercado Envios"/>
    <s v="MEL42267329294LMFFF01"/>
    <s v=" "/>
    <s v=" "/>
    <s v=" "/>
    <s v=" "/>
    <s v=" "/>
    <s v=" "/>
    <s v=" "/>
    <s v="Não"/>
    <s v=""/>
    <s v="Não"/>
  </r>
  <r>
    <s v="2000004428937025"/>
    <d v="2023-05-08T00:00:00"/>
    <s v="Entregue"/>
    <s v="Chegou em 9 de maio"/>
    <s v="Sim"/>
    <n v="1"/>
    <n v="25.9"/>
    <n v="10.6"/>
    <n v="-9.9"/>
    <n v="-10.6"/>
    <s v=""/>
    <n v="16"/>
    <s v=" "/>
    <x v="139"/>
    <s v="MLB2069199981"/>
    <s v="Reparo Alavanca Cambio Corsa Classic Celta 2005/2014"/>
    <s v=" "/>
    <n v="25.9"/>
    <s v="Premium"/>
    <s v="Autorizado"/>
    <s v=" "/>
    <s v=" "/>
    <s v=" "/>
    <s v=" "/>
    <s v="Anselmo Leite bezerra"/>
    <s v="41345019890"/>
    <s v="Rua Doutor Adonai 710 / Casa 2 - CEP 06415090 - Vila Engenho Novo, Barueri, São Paulo"/>
    <s v="Barueri"/>
    <s v="São Paulo"/>
    <s v="06415090"/>
    <s v="Brasil"/>
    <s v="Mercado Envios Full"/>
    <s v="8 de maio | 23:28"/>
    <s v="9 de maio | 09:27"/>
    <s v="Mercado Envios"/>
    <s v="MEL42253410957LMFFF01"/>
    <s v=" "/>
    <s v=" "/>
    <s v=" "/>
    <s v=" "/>
    <s v=" "/>
    <s v=" "/>
    <s v=" "/>
    <s v="Não"/>
    <s v=""/>
    <s v="Não"/>
  </r>
  <r>
    <s v="2000005561883042"/>
    <d v="2023-05-01T00:00:00"/>
    <s v="Entregue"/>
    <s v="Chegou em 1 de maio"/>
    <s v="Não"/>
    <n v="1"/>
    <n v="25.9"/>
    <n v="5.72"/>
    <n v="-9.9"/>
    <n v="-5.72"/>
    <s v=""/>
    <n v="16"/>
    <s v=" "/>
    <x v="139"/>
    <s v="MLB2069199981"/>
    <s v="Reparo Alavanca Cambio Corsa Classic Celta 2005/2014"/>
    <s v=" "/>
    <n v="25.9"/>
    <s v="Premium"/>
    <s v="Autorizado"/>
    <s v=" "/>
    <s v=" "/>
    <s v=" "/>
    <s v=" "/>
    <s v="Jose Aparecido  Robledilho"/>
    <s v="08112755825"/>
    <s v="Rua Lorena 313 / CEP 12312250 - Cidade Salvador, Jacareí, São Paulo"/>
    <s v="Jacareí"/>
    <s v="São Paulo"/>
    <s v="12312250"/>
    <s v="Brasil"/>
    <s v="Mercado Envios Full"/>
    <s v="1 de maio | 12:23"/>
    <s v="1 de maio | 19:59"/>
    <s v="Mercado Envios"/>
    <s v="MEL42233958605LMFFF01"/>
    <s v=" "/>
    <s v=" "/>
    <s v=" "/>
    <s v=" "/>
    <s v=" "/>
    <s v=" "/>
    <s v=" "/>
    <s v="Não"/>
    <s v=""/>
    <s v="Não"/>
  </r>
  <r>
    <s v="2000005594794126"/>
    <d v="2023-05-06T00:00:00"/>
    <s v="Entregue"/>
    <s v="Chegou em 10 de maio"/>
    <s v="Não"/>
    <n v="1"/>
    <n v="25.12"/>
    <n v="27.4"/>
    <n v="-8.51"/>
    <n v="-27.4"/>
    <s v=""/>
    <n v="16.61"/>
    <s v=" "/>
    <x v="144"/>
    <s v="MLB2766986894"/>
    <s v="Caixa Rótula Alavanca Câmbio Gol Quadrado"/>
    <s v=" "/>
    <n v="25.12"/>
    <s v="Clássico"/>
    <s v="Não emitida"/>
    <s v="Leonardo Zarife"/>
    <s v="CPF 10762920700"/>
    <s v="Rua Agenor Manoel Ribeiro SN - LT 1 QD 81, São João de Meriti - CEP: 25555250, Rio de Janeiro"/>
    <s v=" "/>
    <s v="Leonardo Zarife"/>
    <s v="10762920700"/>
    <s v="Estrada Miguel Pereira 27992 / Referencia: próximo ao km 27 muro grande verde. Em sentido Miguel Pereira 50 metros antes do pardal de Magueiras. lado direito sentido M.P. - CEP 26920000 - Mangueiras, Conrado, Rio de Janeiro"/>
    <s v="Conrado"/>
    <s v="Rio de Janeiro"/>
    <s v="26920000"/>
    <s v="Brasil"/>
    <s v="Correios e pontos de envio"/>
    <s v="9 de maio | 02:08"/>
    <s v="10 de maio | 19:21"/>
    <s v="Mercado Envios"/>
    <s v="MEL42247812673LMXDF01"/>
    <s v=" "/>
    <s v=" "/>
    <s v=" "/>
    <s v=" "/>
    <s v=" "/>
    <s v=" "/>
    <s v=" "/>
    <s v="Não"/>
    <s v=""/>
    <s v="Não"/>
  </r>
  <r>
    <s v="2000004455406905"/>
    <d v="2023-05-17T00:00:00"/>
    <s v="Entregue"/>
    <s v="Chegou em 19 de maio"/>
    <s v="Sim"/>
    <n v="1"/>
    <n v="27.09"/>
    <n v="5.53"/>
    <n v="-10.11"/>
    <n v="-5.53"/>
    <s v=""/>
    <n v="16.979999999999997"/>
    <s v="Sim"/>
    <x v="145"/>
    <s v="MLB3278595224"/>
    <s v="Pino Da Dobradiça Da Porta Blazer E S10"/>
    <s v=" "/>
    <n v="27.09"/>
    <s v="Premium"/>
    <s v="Autorizado"/>
    <s v=" "/>
    <s v=" "/>
    <s v=" "/>
    <s v=" "/>
    <s v="Joaquim Alvim de Albuquerque"/>
    <s v="10311653634"/>
    <s v="Rua Licínio Pereira Cortes 555 / CEP 36032490 - Ipiranga, Juiz de Fora, Minas Gerais"/>
    <s v="Juiz de Fora"/>
    <s v="Minas Gerais"/>
    <s v="36032490"/>
    <s v="Brasil"/>
    <s v="Mercado Envios Full"/>
    <s v="19 de maio | 09:42"/>
    <s v="19 de maio | 13:43"/>
    <s v="Mercado Envios"/>
    <s v="MEL42279302838LMFFF01"/>
    <s v=" "/>
    <s v=" "/>
    <s v=" "/>
    <s v=" "/>
    <s v=" "/>
    <s v=" "/>
    <s v=" "/>
    <s v="Não"/>
    <s v=""/>
    <s v="Não"/>
  </r>
  <r>
    <s v="2000005587905474"/>
    <d v="2023-05-05T00:00:00"/>
    <s v="Entregue"/>
    <s v="Chegou em 6 de maio"/>
    <s v="Não"/>
    <n v="1"/>
    <n v="27.09"/>
    <n v="9.57"/>
    <n v="-10.11"/>
    <n v="-9.57"/>
    <s v=""/>
    <n v="16.979999999999997"/>
    <s v=" "/>
    <x v="145"/>
    <s v="MLB3278595224"/>
    <s v="Pino Da Dobradiça Da Porta Blazer E S10"/>
    <s v=" "/>
    <n v="27.09"/>
    <s v="Premium"/>
    <s v="Autorizado"/>
    <s v=" "/>
    <s v=" "/>
    <s v=" "/>
    <s v=" "/>
    <s v="JOSE SIDINEI MENGER RICKROT RICKROT"/>
    <s v="69622728049"/>
    <s v="Rua Taquari 410 / Casa - CEP 92330460 - Mathias Velho, Canoas, Rio Grande do Sul"/>
    <s v="Canoas"/>
    <s v="Rio Grande do Sul"/>
    <s v="92330460"/>
    <s v="Brasil"/>
    <s v="Mercado Envios Full"/>
    <s v="5 de maio | 16:29"/>
    <s v="6 de maio | 12:14"/>
    <s v="Mercado Envios"/>
    <s v="MEL42244919527LMFFF01"/>
    <s v=" "/>
    <s v=" "/>
    <s v=" "/>
    <s v=" "/>
    <s v=" "/>
    <s v=" "/>
    <s v=" "/>
    <s v="Não"/>
    <s v=""/>
    <s v="Não"/>
  </r>
  <r>
    <s v="2000004482177497"/>
    <d v="2023-05-26T00:00:00"/>
    <s v="Entregue"/>
    <s v="Chegou em 30 de maio"/>
    <s v="Sim"/>
    <n v="1"/>
    <n v="27.09"/>
    <n v="3"/>
    <n v="-10.11"/>
    <n v="-3"/>
    <s v=""/>
    <n v="16.98"/>
    <s v=" "/>
    <x v="145"/>
    <s v="MLB3278595224"/>
    <s v="Pino Da Dobradiça Da Porta Blazer E S10"/>
    <s v=" "/>
    <n v="27.09"/>
    <s v="Premium"/>
    <s v="Autorizado"/>
    <s v=" "/>
    <s v=" "/>
    <s v=" "/>
    <s v=" "/>
    <s v="Gabriel Toderati"/>
    <s v="12090003936"/>
    <s v="Rua Bento Gonçalves - E 220 / Escritórioadvocacia  Referencia: Favero e Advogados - CEP 89802071 - Jardim Itália, Chapecó, Santa Catarina"/>
    <s v="Chapecó"/>
    <s v="Santa Catarina"/>
    <s v="89802071"/>
    <s v="Brasil"/>
    <s v="Mercado Envios Full"/>
    <s v="26 de maio | 19:46"/>
    <s v="30 de maio | 09:34"/>
    <s v="Mercado Envios"/>
    <s v="MEL42303277427LMFFF01"/>
    <s v=" "/>
    <s v=" "/>
    <s v=" "/>
    <s v=" "/>
    <s v=" "/>
    <s v=" "/>
    <s v=" "/>
    <s v="Não"/>
    <s v=""/>
    <s v="Não"/>
  </r>
  <r>
    <s v="2000004432328393"/>
    <d v="2023-05-09T00:00:00"/>
    <s v="Mediação com o Mercado Livre"/>
    <s v="Vamos te escrever antes de segunda-feira, 15 de maio."/>
    <s v="Sim"/>
    <n v="1"/>
    <n v="27.09"/>
    <n v="27.9"/>
    <n v="-10.11"/>
    <n v="-27.9"/>
    <s v=""/>
    <n v="16.979999999999997"/>
    <s v="Sim"/>
    <x v="145"/>
    <s v="MLB3278595224"/>
    <s v="Pino Da Dobradiça Da Porta Blazer E S10"/>
    <s v=" "/>
    <n v="27.09"/>
    <s v="Premium"/>
    <s v="Autorizado"/>
    <s v=" "/>
    <s v=" "/>
    <s v=" "/>
    <s v=" "/>
    <s v="Ailson Fontes de Azevedo Junior"/>
    <s v="08492253703"/>
    <s v="Avenida avenida independência 1225 / loja de Fogos Referencia: loja de Fogos_x000a_Alumifogos - CEP 28925542 - samburá, Cabo Frio, Rio de Janeiro"/>
    <s v="Cabo Frio"/>
    <s v="Rio de Janeiro"/>
    <s v="28925542"/>
    <s v="Brasil"/>
    <s v="Mercado Envios Full"/>
    <s v="9 de maio | 16:35"/>
    <s v="11 de maio | 14:45"/>
    <s v="Mercado Envios"/>
    <s v="MEL42256697487LMFFF01"/>
    <s v=" "/>
    <s v=" "/>
    <s v=" "/>
    <s v=" "/>
    <s v=" "/>
    <s v=" "/>
    <s v=" "/>
    <s v="Sim"/>
    <s v=""/>
    <s v="Não"/>
  </r>
  <r>
    <s v="2000005690018660"/>
    <d v="2023-05-20T00:00:00"/>
    <s v="Entregue"/>
    <s v="Chegou em 23 de maio"/>
    <s v="Não"/>
    <n v="1"/>
    <n v="27.09"/>
    <n v="5.45"/>
    <n v="-10.11"/>
    <n v="-5.45"/>
    <s v=""/>
    <n v="16.98"/>
    <s v="Sim"/>
    <x v="145"/>
    <s v="MLB3278595224"/>
    <s v="Pino Da Dobradiça Da Porta Blazer E S10"/>
    <s v=" "/>
    <n v="27.09"/>
    <s v="Premium"/>
    <s v="Autorizado"/>
    <s v=" "/>
    <s v=" "/>
    <s v=" "/>
    <s v=" "/>
    <s v="Elaine Cristina Costa Gomes"/>
    <s v="80120423553"/>
    <s v="2Travessa Vinte e Um de Abril 6 / Térreo - CEP 43805170 - Centro, Candeias, Bahia"/>
    <s v="Candeias"/>
    <s v="Bahia"/>
    <s v="43805170"/>
    <s v="Brasil"/>
    <s v="Mercado Envios Full"/>
    <s v="21 de maio | 01:12"/>
    <s v="23 de maio | 11:30"/>
    <s v="Mercado Envios"/>
    <s v="MEL42288252971LMFFF01"/>
    <s v=" "/>
    <s v=" "/>
    <s v=" "/>
    <s v=" "/>
    <s v=" "/>
    <s v=" "/>
    <s v=" "/>
    <s v="Não"/>
    <s v=""/>
    <s v="Não"/>
  </r>
  <r>
    <s v="2000005588587720"/>
    <d v="2023-05-05T00:00:00"/>
    <s v="Entregue"/>
    <s v="Chegou em 8 de maio"/>
    <s v="Não"/>
    <n v="1"/>
    <n v="27.09"/>
    <n v="31.7"/>
    <n v="-10.11"/>
    <n v="-31.7"/>
    <s v=""/>
    <n v="16.98"/>
    <s v=" "/>
    <x v="145"/>
    <s v="MLB3278595224"/>
    <s v="Pino Da Dobradiça Da Porta Blazer E S10"/>
    <s v=" "/>
    <n v="27.09"/>
    <s v="Premium"/>
    <s v="Autorizado"/>
    <s v=" "/>
    <s v=" "/>
    <s v=" "/>
    <s v=" "/>
    <s v="willian souza albani"/>
    <s v="14665285756"/>
    <s v="praça Osvaldo Lopes 80 / loja Nutrimaq - CEP 29890000 - centro, Montanha, Espírito Santo"/>
    <s v="Montanha"/>
    <s v="Espírito Santo"/>
    <s v="29890000"/>
    <s v="Brasil"/>
    <s v="Mercado Envios Full"/>
    <s v="5 de maio | 14:58"/>
    <s v="8 de maio | 16:49"/>
    <s v="Mercado Envios"/>
    <s v="MEL42245219574LMFFF01"/>
    <s v=" "/>
    <s v=" "/>
    <s v=" "/>
    <s v=" "/>
    <s v=" "/>
    <s v=" "/>
    <s v=" "/>
    <s v="Não"/>
    <s v=""/>
    <s v="Não"/>
  </r>
  <r>
    <s v="2000005690021106"/>
    <d v="2023-05-20T00:00:00"/>
    <s v="Entregue"/>
    <s v="Chegou em 21 de maio"/>
    <s v="Não"/>
    <n v="1"/>
    <n v="27.09"/>
    <n v="9.9"/>
    <n v="-10.11"/>
    <n v="-9.9"/>
    <s v=""/>
    <n v="16.980000000000004"/>
    <s v="Sim"/>
    <x v="145"/>
    <s v="MLB3278595224"/>
    <s v="Pino Da Dobradiça Da Porta Blazer E S10"/>
    <s v=" "/>
    <n v="27.09"/>
    <s v="Premium"/>
    <s v="Autorizado"/>
    <s v=" "/>
    <s v=" "/>
    <s v=" "/>
    <s v=" "/>
    <s v="luis lazaro de santana gomes lazaro"/>
    <s v="89775520525"/>
    <s v="Travessa Vinte e Um de Abril 6 / Referencia: no fundo da serraria de marivaldo belo - CEP 43805170 - Centro, Candeias, Bahia"/>
    <s v="Candeias"/>
    <s v="Bahia"/>
    <s v="43805170"/>
    <s v="Brasil"/>
    <s v="Mercado Envios Full"/>
    <s v="21 de maio | 00:41"/>
    <s v="21 de maio | 10:52"/>
    <s v="Mercado Envios"/>
    <s v="MEL42288253715LMFFF01"/>
    <s v=" "/>
    <s v=" "/>
    <s v=" "/>
    <s v=" "/>
    <s v=" "/>
    <s v=" "/>
    <s v=" "/>
    <s v="Não"/>
    <s v=""/>
    <s v="Não"/>
  </r>
  <r>
    <s v="2000004432328395"/>
    <d v="2023-05-09T00:00:00"/>
    <s v="Entregue"/>
    <s v="Chegou em 12 de maio"/>
    <s v="Sim"/>
    <n v="1"/>
    <n v="27.09"/>
    <n v="32.299999999999997"/>
    <n v="-10.11"/>
    <n v="-32.299999999999997"/>
    <s v=""/>
    <n v="16.980000000000004"/>
    <s v="Sim"/>
    <x v="145"/>
    <s v="MLB3278595224"/>
    <s v="Pino Da Dobradiça Da Porta Blazer E S10"/>
    <s v=" "/>
    <n v="27.09"/>
    <s v="Premium"/>
    <s v="Autorizado"/>
    <s v=" "/>
    <s v=" "/>
    <s v=" "/>
    <s v=" "/>
    <s v="Ailson Fontes de Azevedo Junior"/>
    <s v="08492253703"/>
    <s v="Avenida avenida independência 1225 / loja de Fogos Referencia: loja de Fogos_x000a_Alumifogos - CEP 28925542 - samburá, Cabo Frio, Rio de Janeiro"/>
    <s v="Cabo Frio"/>
    <s v="Rio de Janeiro"/>
    <s v="28925542"/>
    <s v="Brasil"/>
    <s v="Mercado Envios Full"/>
    <s v="9 de maio | 18:03"/>
    <s v="12 de maio | 17:27"/>
    <s v="Mercado Envios"/>
    <s v="MEL42256740266LMFFF01"/>
    <s v=" "/>
    <s v=" "/>
    <s v=" "/>
    <s v=" "/>
    <s v=" "/>
    <s v=" "/>
    <s v=" "/>
    <s v="Não"/>
    <s v=""/>
    <s v="Não"/>
  </r>
  <r>
    <s v="2000005694649932"/>
    <d v="2023-05-21T00:00:00"/>
    <s v="Entregue"/>
    <s v="Chegou em 24 de maio"/>
    <s v="Não"/>
    <n v="1"/>
    <n v="28.37"/>
    <n v="16.100000000000001"/>
    <n v="-10.32"/>
    <n v="-16.100000000000001"/>
    <s v=""/>
    <n v="18.049999999999997"/>
    <s v=" "/>
    <x v="146"/>
    <s v="MLB2221362841"/>
    <s v="Pino Dobradiça Porta Uno Mille Ld Le 1999 2000"/>
    <s v=" "/>
    <n v="28.37"/>
    <s v="Premium"/>
    <s v="Não emitida"/>
    <s v="Fabricio Antunes"/>
    <s v="CPF 08066816677"/>
    <s v="Rua Canada 580 - casa, Serra do Salitre - CEP: 38760000, Minas Gerais"/>
    <s v=" "/>
    <s v="Fabricio Antunes"/>
    <s v="08066816677"/>
    <s v="Rua Canadá 580 / Salão da Fatima - CEP 38760000 - Nações, Serra do Salitre, Minas Gerais"/>
    <s v="Serra do Salitre"/>
    <s v="Minas Gerais"/>
    <s v="38760000"/>
    <s v="Brasil"/>
    <s v="Correios e pontos de envio"/>
    <s v="23 de maio | 02:01"/>
    <s v="24 de maio | 12:23"/>
    <s v="Mercado Envios"/>
    <s v="MEL42290180957LMXDF01"/>
    <s v=" "/>
    <s v=" "/>
    <s v=" "/>
    <s v=" "/>
    <s v=" "/>
    <s v=" "/>
    <s v=" "/>
    <s v="Não"/>
    <s v=""/>
    <s v="Não"/>
  </r>
  <r>
    <s v="2000004467886333"/>
    <d v="2023-05-21T00:00:00"/>
    <s v="Entregue"/>
    <s v="Chegou em 24 de maio"/>
    <s v="Sim"/>
    <n v="1"/>
    <n v="28.37"/>
    <n v="16.100000000000001"/>
    <n v="-10.32"/>
    <n v="-16.100000000000001"/>
    <s v=""/>
    <n v="18.049999999999997"/>
    <s v=" "/>
    <x v="146"/>
    <s v="MLB2221362841"/>
    <s v="Pino Dobradiça Porta Uno Mille Ld Le 1999 2000"/>
    <s v=" "/>
    <n v="28.37"/>
    <s v="Premium"/>
    <s v="Não emitida"/>
    <s v="Fabricio Antunes"/>
    <s v="CPF 08066816677"/>
    <s v="Rua Canada 580 - casa, Serra do Salitre - CEP: 38760000, Minas Gerais"/>
    <s v=" "/>
    <s v="Fabricio Antunes"/>
    <s v="08066816677"/>
    <s v="Rua Canadá 580 / Salão da Fatima - CEP 38760000 - Nações, Serra do Salitre, Minas Gerais"/>
    <s v="Serra do Salitre"/>
    <s v="Minas Gerais"/>
    <s v="38760000"/>
    <s v="Brasil"/>
    <s v="Correios e pontos de envio"/>
    <s v="23 de maio | 02:01"/>
    <s v="24 de maio | 12:23"/>
    <s v="Mercado Envios"/>
    <s v="MEL42290205798LMXDF01"/>
    <s v=" "/>
    <s v=" "/>
    <s v=" "/>
    <s v=" "/>
    <s v=" "/>
    <s v=" "/>
    <s v=" "/>
    <s v="Não"/>
    <s v=""/>
    <s v="Não"/>
  </r>
  <r>
    <s v="2000005718527642"/>
    <d v="2023-05-25T00:00:00"/>
    <s v="Entregue"/>
    <s v="Chegou em 29 de maio"/>
    <s v="Não"/>
    <n v="2"/>
    <n v="35.799999999999997"/>
    <n v="14.36"/>
    <n v="-17.079999999999998"/>
    <n v="-14.36"/>
    <s v=""/>
    <n v="18.72"/>
    <s v=" "/>
    <x v="111"/>
    <s v="MLB2100236132"/>
    <s v="Capa Pedal Acelerador Freio Embreagem Voyage Saveiro Gol"/>
    <s v=" "/>
    <n v="17.899999999999999"/>
    <s v="Premium"/>
    <s v="Autorizado"/>
    <s v=" "/>
    <s v=" "/>
    <s v=" "/>
    <s v=" "/>
    <s v="willian larssen"/>
    <s v="00575948051"/>
    <s v="Avenida Costa e Silva 2343 / Referencia: AO LADO DA FEICAP,TRES PODERES VEICULOS - CEP 98600000 - CENTRO, Três Passos, Rio Grande do Sul"/>
    <s v="Três Passos"/>
    <s v="Rio Grande do Sul"/>
    <s v="98600000"/>
    <s v="Brasil"/>
    <s v="Mercado Envios Full"/>
    <s v="26 de maio | 14:24"/>
    <s v="29 de maio | 11:02"/>
    <s v="Mercado Envios"/>
    <s v="MEL42300418226LMFFF01"/>
    <s v=" "/>
    <s v=" "/>
    <s v=" "/>
    <s v=" "/>
    <s v=" "/>
    <s v=" "/>
    <s v=" "/>
    <s v="Não"/>
    <s v=""/>
    <s v="Não"/>
  </r>
  <r>
    <s v="2000005732119666"/>
    <d v="2023-05-28T00:00:00"/>
    <s v="Entregue"/>
    <s v="Chegou em 30 de maio"/>
    <s v="Não"/>
    <n v="1"/>
    <n v="27.95"/>
    <n v="7.43"/>
    <n v="-8.85"/>
    <n v="-7.43"/>
    <s v=""/>
    <n v="19.099999999999994"/>
    <s v=" "/>
    <x v="147"/>
    <s v="MLB2834347668"/>
    <s v="Cabo De Velocímetro Corsa Wind Gl Gls Gsi 1994 Em Diante"/>
    <s v=" "/>
    <n v="27.95"/>
    <s v="Clássico"/>
    <s v="Não emitida"/>
    <s v="Cleonice Aparecida Machado Graffe"/>
    <s v="CPF 06060004962"/>
    <s v="estrada ovelhas p campina dos anjos SN - bar e mercearia, Rio Negro - CEP: 83880000, Paraná"/>
    <s v=" "/>
    <s v="Cleonice Aparecida Machado Graffe"/>
    <s v="06060004962"/>
    <s v="estrada ovelhas p campina dos anjos SN / bar e mercearia Referencia: próximo a igreja são Pedro ovelhas - CEP 83880000 - Lageado dos vieiras, Rio Negro, Paraná"/>
    <s v="Rio Negro"/>
    <s v="Paraná"/>
    <s v="83880000"/>
    <s v="Brasil"/>
    <s v="Correios e pontos de envio"/>
    <s v="30 de maio | 01:36"/>
    <s v="30 de maio | 18:46"/>
    <s v="Mercado Envios"/>
    <s v="MEL42306090815LMXDF01"/>
    <s v=" "/>
    <s v=" "/>
    <s v=" "/>
    <s v=" "/>
    <s v=" "/>
    <s v=" "/>
    <s v=" "/>
    <s v="Não"/>
    <s v=""/>
    <s v="Não"/>
  </r>
  <r>
    <s v="2000005638608192"/>
    <d v="2023-05-12T00:00:00"/>
    <s v="Entregue"/>
    <s v="Chegou em 15 de maio"/>
    <s v="Não"/>
    <n v="1"/>
    <n v="27.95"/>
    <n v="26.1"/>
    <n v="-8.85"/>
    <n v="-26.1"/>
    <s v=""/>
    <n v="19.099999999999994"/>
    <s v="Sim"/>
    <x v="147"/>
    <s v="MLB2834347668"/>
    <s v="Cabo De Velocímetro Corsa Wind Gl Gls Gsi 1994 Em Diante"/>
    <s v=" "/>
    <n v="27.95"/>
    <s v="Clássico"/>
    <s v="Não emitida"/>
    <s v="Marcos Vincius dos santos"/>
    <s v="CPF 10488143608"/>
    <s v="Avenida Tancredo Neves 950 - empresa calsimec, Araxá - CEP: 38183380, Minas Gerais"/>
    <s v=" "/>
    <s v="Marcos Vincius dos santos"/>
    <s v="10488143608"/>
    <s v="Avenida Tancredo Neves 950 / empresa calsimec - CEP 38183380 - Vila Silvéria, Araxá, Minas Gerais"/>
    <s v="Araxá"/>
    <s v="Minas Gerais"/>
    <s v="38183380"/>
    <s v="Brasil"/>
    <s v="Correios e pontos de envio"/>
    <s v="13 de maio | 03:08"/>
    <s v="15 de maio | 13:35"/>
    <s v="Mercado Envios"/>
    <s v="MEL42266429488LMXDF01"/>
    <s v=" "/>
    <s v=" "/>
    <s v=" "/>
    <s v=" "/>
    <s v=" "/>
    <s v=" "/>
    <s v=" "/>
    <s v="Não"/>
    <s v=""/>
    <s v="Não"/>
  </r>
  <r>
    <s v="2000005619213654"/>
    <d v="2023-05-09T00:00:00"/>
    <s v="Entregue"/>
    <s v="Chegou em 11 de maio"/>
    <s v="Não"/>
    <n v="1"/>
    <n v="27.95"/>
    <n v="10.199999999999999"/>
    <n v="-8.85"/>
    <n v="-10.199999999999999"/>
    <s v=""/>
    <n v="19.099999999999998"/>
    <s v="Sim"/>
    <x v="147"/>
    <s v="MLB2834347668"/>
    <s v="Cabo De Velocímetro Corsa Wind Gl Gls Gsi 1994 Em Diante"/>
    <s v=" "/>
    <n v="27.95"/>
    <s v="Clássico"/>
    <s v="Não emitida"/>
    <s v="Douglas Rodrigues Coutinho"/>
    <s v="CPF 32798069840"/>
    <s v="Rua Rui Barbosa 742 - Casa, Lorena - CEP: 12605060, São Paulo"/>
    <s v=" "/>
    <s v="Douglas Rodrigues Coutinho"/>
    <s v="32798069840"/>
    <s v="Rua Rui Barbosa 742 / casa Referencia: próximo a igreja são judas Tadeu - CEP 12605060 - Vila Passos, Lorena, São Paulo"/>
    <s v="Lorena"/>
    <s v="São Paulo"/>
    <s v="12605060"/>
    <s v="Brasil"/>
    <s v="Correios e pontos de envio"/>
    <s v="11 de maio | 02:39"/>
    <s v="11 de maio | 14:26"/>
    <s v="Mercado Envios"/>
    <s v="MEL42258103391LMXDF01"/>
    <s v=" "/>
    <s v=" "/>
    <s v=" "/>
    <s v=" "/>
    <s v=" "/>
    <s v=" "/>
    <s v=" "/>
    <s v="Não"/>
    <s v=""/>
    <s v="Não"/>
  </r>
  <r>
    <s v="2000005715265434"/>
    <d v="2023-05-24T00:00:00"/>
    <s v="Entregue"/>
    <s v="Chegou em 26 de maio"/>
    <s v="Não"/>
    <n v="1"/>
    <n v="27.95"/>
    <n v="9.4"/>
    <n v="-8.85"/>
    <n v="-9.4"/>
    <s v=""/>
    <n v="19.100000000000001"/>
    <s v=" "/>
    <x v="147"/>
    <s v="MLB2834347668"/>
    <s v="Cabo De Velocímetro Corsa Wind Gl Gls Gsi 1994 Em Diante"/>
    <s v=" "/>
    <n v="27.95"/>
    <s v="Clássico"/>
    <s v="Não emitida"/>
    <s v="Thiago De Oliveira"/>
    <s v="CPF 44799908871"/>
    <s v="alameda dos Maracatins 1366 - Classic, São Paulo - CEP: 05791220, São Paulo"/>
    <s v=" "/>
    <s v="Thiago De Oliveira"/>
    <s v="44799908871"/>
    <s v="RUA MONFORTE DE LEMOS 470 / Loja - CEP 05783170 - Jardim Umuarama, São Paulo, São Paulo"/>
    <s v="São Paulo"/>
    <s v="São Paulo"/>
    <s v="05783170"/>
    <s v="Brasil"/>
    <s v="Correios e pontos de envio"/>
    <s v="26 de maio | 02:32"/>
    <s v="26 de maio | 11:09"/>
    <s v="Mercado Envios"/>
    <s v="MEL42298969319LMXDF01"/>
    <s v="https://myaccount.mercadolivre.com.br/shipments/42298969319/detail"/>
    <s v=" "/>
    <s v=" "/>
    <s v=" "/>
    <s v=" "/>
    <s v=" "/>
    <s v=" "/>
    <s v="Não"/>
    <s v=""/>
    <s v="Não"/>
  </r>
  <r>
    <s v="2000005713565900"/>
    <d v="2023-05-24T00:00:00"/>
    <s v="Entregue"/>
    <s v="Chegou em 27 de maio"/>
    <s v="Não"/>
    <n v="1"/>
    <n v="27.95"/>
    <n v="13.5"/>
    <n v="-8.85"/>
    <n v="-13.5"/>
    <s v=""/>
    <n v="19.100000000000001"/>
    <s v=" "/>
    <x v="147"/>
    <s v="MLB2834347668"/>
    <s v="Cabo De Velocímetro Corsa Wind Gl Gls Gsi 1994 Em Diante"/>
    <s v=" "/>
    <n v="27.95"/>
    <s v="Clássico"/>
    <s v="Não emitida"/>
    <s v="Joelma  goncalves Oliveira"/>
    <s v="CPF 08710709606"/>
    <s v="Rua Cinco 172 - Casa, Caeté - CEP: 34800000, Minas Gerais"/>
    <s v=" "/>
    <s v="Joelma  goncalves Oliveira"/>
    <s v="08710709606"/>
    <s v="Rua Cinco 172 / Casa Referencia: Perto da pedrona - CEP 34800000 - Dom carmelo, Caeté, Minas Gerais"/>
    <s v="Caeté"/>
    <s v="Minas Gerais"/>
    <s v="34800000"/>
    <s v="Brasil"/>
    <s v="Correios e pontos de envio"/>
    <s v="26 de maio | 00:42"/>
    <s v="27 de maio | 16:38"/>
    <s v="Mercado Envios"/>
    <s v="MEL42298300938LMXDF01"/>
    <s v=" "/>
    <s v=" "/>
    <s v=" "/>
    <s v=" "/>
    <s v=" "/>
    <s v=" "/>
    <s v=" "/>
    <s v="Não"/>
    <s v=""/>
    <s v="Não"/>
  </r>
  <r>
    <s v="2000005684930008"/>
    <d v="2023-05-19T00:00:00"/>
    <s v="Entregue"/>
    <s v="Chegou em 23 de maio"/>
    <s v="Não"/>
    <n v="1"/>
    <n v="27.95"/>
    <n v="9.9"/>
    <n v="-8.85"/>
    <n v="-9.9"/>
    <s v=""/>
    <n v="19.100000000000001"/>
    <s v=" "/>
    <x v="147"/>
    <s v="MLB2834347668"/>
    <s v="Cabo De Velocímetro Corsa Wind Gl Gls Gsi 1994 Em Diante"/>
    <s v=" "/>
    <n v="27.95"/>
    <s v="Clássico"/>
    <s v="Não emitida"/>
    <s v="fabiana Aguena Ueda"/>
    <s v="CPF 17628763880"/>
    <s v="Estrada Rafael Defina 1860, Ribeirão Preto - CEP: 14075810, São Paulo"/>
    <s v=" "/>
    <s v="fabiana Aguena Ueda"/>
    <s v="17628763880"/>
    <s v="Estrada Rafael Defina 66 / 4c Referencia: muro azul portão preto - CEP 14075810 - Chácaras Pedro Corrêa de Carvalho, Ribeirão Preto, São Paulo"/>
    <s v="Ribeirão Preto"/>
    <s v="São Paulo"/>
    <s v="14075810"/>
    <s v="Brasil"/>
    <s v="Correios e pontos de envio"/>
    <s v="23 de maio | 00:02"/>
    <s v="23 de maio | 10:49"/>
    <s v="Mercado Envios"/>
    <s v="MEL42286240866LMXDF01"/>
    <s v=" "/>
    <s v=" "/>
    <s v=" "/>
    <s v=" "/>
    <s v=" "/>
    <s v=" "/>
    <s v=" "/>
    <s v="Não"/>
    <s v=""/>
    <s v="Não"/>
  </r>
  <r>
    <s v="2000005565376600"/>
    <d v="2023-05-01T00:00:00"/>
    <s v="Entregue"/>
    <s v="Chegou em 3 de maio"/>
    <s v="Não"/>
    <n v="1"/>
    <n v="27.95"/>
    <n v="10.4"/>
    <n v="-8.85"/>
    <n v="-10.4"/>
    <s v=""/>
    <n v="19.100000000000001"/>
    <s v=" "/>
    <x v="147"/>
    <s v="MLB2834347668"/>
    <s v="Cabo De Velocímetro Corsa Wind Gl Gls Gsi 1994 Em Diante"/>
    <s v=" "/>
    <n v="27.95"/>
    <s v="Clássico"/>
    <s v="Não emitida"/>
    <s v="Marlon donizeti Siqueira lorena"/>
    <s v="CPF 37305572896"/>
    <s v="Carlos Augusto Dias 20, Serrana - CEP: 14150000, São Paulo"/>
    <s v=" "/>
    <s v="Marlon donizeti Siqueira lorena"/>
    <s v="37305572896"/>
    <s v="Rua Carlos Augusto Dias 20 / CEP 14150000 - Jardim das rosas 2, Serrana, São Paulo"/>
    <s v="Serrana"/>
    <s v="São Paulo"/>
    <s v="14150000"/>
    <s v="Brasil"/>
    <s v="Correios e pontos de envio"/>
    <s v="2 de maio | 22:28"/>
    <s v="3 de maio | 12:32"/>
    <s v="Mercado Envios"/>
    <s v="MEL42235437126LMXDF01"/>
    <s v=" "/>
    <s v=" "/>
    <s v=" "/>
    <s v=" "/>
    <s v=" "/>
    <s v=" "/>
    <s v=" "/>
    <s v="Não"/>
    <s v=""/>
    <s v="Não"/>
  </r>
  <r>
    <s v="2000005601303560"/>
    <d v="2023-05-07T00:00:00"/>
    <s v="Entregue"/>
    <s v="Chegou em 12 de maio"/>
    <s v="Não"/>
    <n v="1"/>
    <n v="27.99"/>
    <n v="35.299999999999997"/>
    <n v="-8.86"/>
    <n v="-35.299999999999997"/>
    <s v=""/>
    <n v="19.129999999999995"/>
    <s v=" "/>
    <x v="148"/>
    <s v="MLB2838239300"/>
    <s v="Cabo De Capô Com Alavanca Monza 1982 A 1990"/>
    <s v=" "/>
    <n v="27.99"/>
    <s v="Clássico"/>
    <s v="Não emitida"/>
    <s v="Israel Santos Braga Filho"/>
    <s v="CPF 82638438553"/>
    <s v="Avenida Professor Theócrito Batista 23 - . Res. Vila rica Bl 03 Apt 302, Lauro de Freitas - CEP: 42721810, Bahia"/>
    <s v=" "/>
    <s v="Israel Santos Braga Filho"/>
    <s v="82638438553"/>
    <s v="loteamento altino pinto 155 / oficina de maurição - CEP 45325000 - altino pinto, Brejões, Bahia"/>
    <s v="Brejões"/>
    <s v="Bahia"/>
    <s v="45325000"/>
    <s v="Brasil"/>
    <s v="Correios e pontos de envio"/>
    <s v="9 de maio | 00:48"/>
    <s v="12 de maio | 16:30"/>
    <s v="Mercado Envios"/>
    <s v="MEL42250591690LMXDF01"/>
    <s v=" "/>
    <s v=" "/>
    <s v=" "/>
    <s v=" "/>
    <s v=" "/>
    <s v=" "/>
    <s v=" "/>
    <s v="Não"/>
    <s v=""/>
    <s v="Não"/>
  </r>
  <r>
    <s v="2000005596968966"/>
    <d v="2023-05-06T00:00:00"/>
    <s v="Entregue"/>
    <s v="Chegou em 10 de maio"/>
    <s v="Não"/>
    <n v="1"/>
    <n v="27.99"/>
    <n v="30.5"/>
    <n v="-8.86"/>
    <n v="-30.5"/>
    <s v=""/>
    <n v="19.129999999999995"/>
    <s v=" "/>
    <x v="148"/>
    <s v="MLB2838193802"/>
    <s v="Cabo De Capô Com Alavanca Kadett 1989 A 1998"/>
    <s v=" "/>
    <n v="27.99"/>
    <s v="Clássico"/>
    <s v="Não emitida"/>
    <s v="poliana cunha"/>
    <s v="CPF 10575926767"/>
    <s v="rua itajai 113, Serra - CEP: 29166170, Espírito Santo"/>
    <s v=" "/>
    <s v="poliana cunha"/>
    <s v="10575926767"/>
    <s v="Rua Itajaí 113 / CEP 29166170 - Barcelona, Serra, Espírito Santo"/>
    <s v="Serra"/>
    <s v="Espírito Santo"/>
    <s v="29166170"/>
    <s v="Brasil"/>
    <s v="Correios e pontos de envio"/>
    <s v="9 de maio | 02:53"/>
    <s v="10 de maio | 09:27"/>
    <s v="Mercado Envios"/>
    <s v="MEL42248782028LMXDF01"/>
    <s v=" "/>
    <s v=" "/>
    <s v=" "/>
    <s v=" "/>
    <s v=" "/>
    <s v=" "/>
    <s v=" "/>
    <s v="Não"/>
    <s v=""/>
    <s v="Não"/>
  </r>
  <r>
    <s v="2000005627484240"/>
    <d v="2023-05-10T00:00:00"/>
    <s v="Entregue"/>
    <s v="Chegou em 12 de maio"/>
    <s v="Não"/>
    <n v="1"/>
    <n v="27.99"/>
    <n v="9.9"/>
    <n v="-8.86"/>
    <n v="-9.9"/>
    <s v=""/>
    <n v="19.130000000000003"/>
    <s v=" "/>
    <x v="148"/>
    <s v="MLB2838193802"/>
    <s v="Cabo De Capô Com Alavanca Kadett 1989 A 1998"/>
    <s v=" "/>
    <n v="27.99"/>
    <s v="Clássico"/>
    <s v="Não emitida"/>
    <s v="Herinton Diamantino"/>
    <s v="CPF 37556038882"/>
    <s v="Av. Arnaldo de Freitas 237 - Casa, Itapevi - CEP: 06656100, São Paulo"/>
    <s v=" "/>
    <s v="Herinton Diamantino"/>
    <s v="37556038882"/>
    <s v="Avenida Arnaldo de Freitas 237 / Casa - CEP 06656100 - Jardim Bela Vista, Itapevi, São Paulo"/>
    <s v="Itapevi"/>
    <s v="São Paulo"/>
    <s v="06656100"/>
    <s v="Brasil"/>
    <s v="Correios e pontos de envio"/>
    <s v="12 de maio | 02:30"/>
    <s v="12 de maio | 17:50"/>
    <s v="Mercado Envios"/>
    <s v="MEL42261637321LMXDF01"/>
    <s v=" "/>
    <s v=" "/>
    <s v=" "/>
    <s v=" "/>
    <s v=" "/>
    <s v=" "/>
    <s v=" "/>
    <s v="Não"/>
    <s v=""/>
    <s v="Não"/>
  </r>
  <r>
    <s v="2000004418895035"/>
    <d v="2023-05-04T00:00:00"/>
    <s v="Entregue"/>
    <s v="Chegou em 8 de maio"/>
    <s v="Sim"/>
    <n v="1"/>
    <n v="27.99"/>
    <n v="16.899999999999999"/>
    <n v="-8.86"/>
    <n v="-16.899999999999999"/>
    <s v=""/>
    <n v="19.130000000000003"/>
    <s v=" "/>
    <x v="148"/>
    <s v="MLB2838193802"/>
    <s v="Cabo De Capô Com Alavanca Kadett 1989 A 1998"/>
    <s v=" "/>
    <n v="27.99"/>
    <s v="Clássico"/>
    <s v="Não emitida"/>
    <s v="Adriel  Melo"/>
    <s v="CPF 01137478969"/>
    <s v="Avenida Nacional 71, Foz do iguaçu - CEP: 85862200, Paraná"/>
    <s v=" "/>
    <s v="Adriel  Melo"/>
    <s v="01137478969"/>
    <s v="Rua Lamartine Babo 484 / CEP 85864330 - Monjolo, Foz do Iguaçu, Paraná"/>
    <s v="Foz do Iguaçu"/>
    <s v="Paraná"/>
    <s v="85864330"/>
    <s v="Brasil"/>
    <s v="Correios e pontos de envio"/>
    <s v="6 de maio | 02:50"/>
    <s v="8 de maio | 13:27"/>
    <s v="Mercado Envios"/>
    <s v="MEL42243788044LMXDF01"/>
    <s v=" "/>
    <s v=" "/>
    <s v=" "/>
    <s v=" "/>
    <s v=" "/>
    <s v=" "/>
    <s v=" "/>
    <s v="Não"/>
    <s v=""/>
    <s v="Não"/>
  </r>
  <r>
    <s v="2000005572259506"/>
    <d v="2023-05-02T00:00:00"/>
    <s v="Entregue"/>
    <s v="Chegou em 6 de maio"/>
    <s v="Não"/>
    <n v="1"/>
    <n v="27.99"/>
    <n v="36.4"/>
    <n v="-8.86"/>
    <n v="-36.4"/>
    <s v=""/>
    <n v="19.130000000000003"/>
    <s v="Sim"/>
    <x v="148"/>
    <s v="MLB2838193802"/>
    <s v="Cabo De Capô Com Alavanca Kadett 1989 A 1998"/>
    <s v=" "/>
    <n v="27.99"/>
    <s v="Clássico"/>
    <s v="Não emitida"/>
    <s v="igor fernando rocha lima"/>
    <s v="CPF 11398377619"/>
    <s v="ciro magalhaes freire 159 - casa, Pirapora - CEP: 39270000, Minas Gerais"/>
    <s v=" "/>
    <s v="igor fernando rocha lima"/>
    <s v="11398377619"/>
    <s v="Rua Ciro Magalhães Freire 159 / 2 andar - CEP 39272352 - São João Batista, Pirapora, Minas Gerais"/>
    <s v="Pirapora"/>
    <s v="Minas Gerais"/>
    <s v="39272352"/>
    <s v="Brasil"/>
    <s v="Correios e pontos de envio"/>
    <s v="4 de maio | 01:48"/>
    <s v="6 de maio | 11:04"/>
    <s v="Mercado Envios"/>
    <s v="MEL42238307805LMXDF01"/>
    <s v=" "/>
    <s v=" "/>
    <s v=" "/>
    <s v=" "/>
    <s v=" "/>
    <s v=" "/>
    <s v=" "/>
    <s v="Não"/>
    <s v=""/>
    <s v="Não"/>
  </r>
  <r>
    <s v="2000005624547216"/>
    <d v="2023-05-10T00:00:00"/>
    <s v="Entregue"/>
    <s v="Chegou em 11 de maio"/>
    <s v="Não"/>
    <n v="1"/>
    <n v="29.9"/>
    <n v="13.2"/>
    <n v="-10.58"/>
    <n v="-13.2"/>
    <s v=""/>
    <n v="19.319999999999997"/>
    <s v="Sim"/>
    <x v="30"/>
    <s v="MLB2072988596"/>
    <s v="Kit Bucha Reparo Trambulador Cambio Corsa Celta Com Liame"/>
    <s v=" "/>
    <n v="29.9"/>
    <s v="Premium"/>
    <s v="Não emitida"/>
    <s v="vinicius souza santos"/>
    <s v="CPF 04899492588"/>
    <s v="rua canela 90 - casa, São José dos Campos - CEP: 12226737, São Paulo"/>
    <s v=" "/>
    <s v="vinicius souza santos"/>
    <s v="04899492588"/>
    <s v="Rua Kazuki Kawasaki 30 / CEP 12226206 - Primavera 1B, São José dos Campos, São Paulo"/>
    <s v="São José dos Campos"/>
    <s v="São Paulo"/>
    <s v="12226206"/>
    <s v="Brasil"/>
    <s v="Correios e pontos de envio"/>
    <s v="11 de maio | 02:39"/>
    <s v="11 de maio | 15:21"/>
    <s v="Mercado Envios"/>
    <s v="MEL42260418032LMXDF01"/>
    <s v=" "/>
    <s v=" "/>
    <s v=" "/>
    <s v=" "/>
    <s v=" "/>
    <s v=" "/>
    <s v=" "/>
    <s v="Não"/>
    <s v=""/>
    <s v="Não"/>
  </r>
  <r>
    <s v="2000005701809598"/>
    <d v="2023-05-22T00:00:00"/>
    <s v="Entregue"/>
    <s v="Chegou em 27 de maio"/>
    <s v="Não"/>
    <n v="1"/>
    <n v="29.9"/>
    <n v="39.4"/>
    <n v="-10.58"/>
    <n v="-39.4"/>
    <s v=""/>
    <n v="19.32"/>
    <s v="Sim"/>
    <x v="30"/>
    <s v="MLB2072988596"/>
    <s v="Kit Bucha Reparo Trambulador Cambio Corsa Celta Com Liame"/>
    <s v=" "/>
    <n v="29.9"/>
    <s v="Premium"/>
    <s v="Não emitida"/>
    <s v="Claiverte Ribeiro de Oliveira"/>
    <s v="CPF 58102365889"/>
    <s v="Rua Pertigalete 31 - casa 3, São Paulo - CEP: 04913050, São Paulo"/>
    <s v=" "/>
    <s v="Claiverte Ribeiro de Oliveira"/>
    <s v="58102365889"/>
    <s v="rua das Palmas 36 / rua do hospital - CEP 46980000 - centro, Iraquara, Bahia"/>
    <s v="Iraquara"/>
    <s v="Bahia"/>
    <s v="46980000"/>
    <s v="Brasil"/>
    <s v="Correios e pontos de envio"/>
    <s v="24 de maio | 04:05"/>
    <s v="27 de maio | 14:20"/>
    <s v="Mercado Envios"/>
    <s v="MEL42293234495LMXDF01"/>
    <s v=" "/>
    <s v=" "/>
    <s v=" "/>
    <s v=" "/>
    <s v=" "/>
    <s v=" "/>
    <s v=" "/>
    <s v="Não"/>
    <s v=""/>
    <s v="Não"/>
  </r>
  <r>
    <s v="2000005566481250"/>
    <d v="2023-05-01T00:00:00"/>
    <s v="Entregue"/>
    <s v="Chegou em 3 de maio"/>
    <s v="Não"/>
    <n v="1"/>
    <n v="29.9"/>
    <n v="20.9"/>
    <n v="-10.58"/>
    <n v="-20.9"/>
    <s v=""/>
    <n v="19.32"/>
    <s v="Sim"/>
    <x v="30"/>
    <s v="MLB2072988596"/>
    <s v="Kit Bucha Reparo Trambulador Cambio Corsa Celta Com Liame"/>
    <s v=" "/>
    <n v="29.9"/>
    <s v="Premium"/>
    <s v="Não emitida"/>
    <s v="Alexandre Miguel"/>
    <s v="CPF 19497117817"/>
    <s v="Rua Luiz Pires da Cruz Jardim Anselmo Testa 246, Batatais - CEP: 14315082, São Paulo"/>
    <s v=" "/>
    <s v="Alexandre Miguel"/>
    <s v="19497117817"/>
    <s v="Rua Luiz Pires da Cruz 246 / Jardim Anselmo Testa - CEP 14315082 - Santo Antônio, Batatais, São Paulo"/>
    <s v="Batatais"/>
    <s v="São Paulo"/>
    <s v="14315082"/>
    <s v="Brasil"/>
    <s v="Correios e pontos de envio"/>
    <s v="3 de maio | 00:28"/>
    <s v="3 de maio | 12:44"/>
    <s v="Mercado Envios"/>
    <s v="MEL42235902762LMXDF01"/>
    <s v=" "/>
    <s v=" "/>
    <s v=" "/>
    <s v=" "/>
    <s v=" "/>
    <s v=" "/>
    <s v=" "/>
    <s v="Não"/>
    <s v=""/>
    <s v="Não"/>
  </r>
  <r>
    <s v="2000005643965410"/>
    <d v="2023-05-13T00:00:00"/>
    <s v="Venda entregue"/>
    <s v="O comprador cancelou a reclamação aberta porque informou que o problema foi resolvido. Te demos o dinheiro desta venda."/>
    <s v="Não"/>
    <n v="1"/>
    <n v="29.9"/>
    <n v="16.8"/>
    <n v="-10.58"/>
    <n v="-16.8"/>
    <s v=""/>
    <n v="19.320000000000004"/>
    <s v=" "/>
    <x v="30"/>
    <s v="MLB2072988596"/>
    <s v="Kit Bucha Reparo Trambulador Cambio Corsa Celta Com Liame"/>
    <s v=" "/>
    <n v="29.9"/>
    <s v="Premium"/>
    <s v="Não emitida"/>
    <s v="Michel Felipe"/>
    <s v="CPF 09037477666"/>
    <s v="Antonio Celes Da Silva 1087 - Casa, São Jose Da Lapa - CEP: 33350000, Minas Gerais"/>
    <s v=" "/>
    <s v="Michel Felipe"/>
    <s v="09037477666"/>
    <s v="Rua Antônio Celes da Silva 1087 / igreja adventista - CEP 33350000 - Cachoeira, São José da Lapa, Minas Gerais"/>
    <s v="São José da Lapa"/>
    <s v="Minas Gerais"/>
    <s v="33350000"/>
    <s v="Brasil"/>
    <s v="Correios e pontos de envio"/>
    <s v="16 de maio | 01:05"/>
    <s v="17 de maio | 12:27"/>
    <s v="Mercado Envios"/>
    <s v="MEL42268718008LMXDF01"/>
    <s v=" "/>
    <s v=" "/>
    <s v=" "/>
    <s v=" "/>
    <s v=" "/>
    <s v=" "/>
    <s v=" "/>
    <s v="Não"/>
    <n v="1"/>
    <s v="Não"/>
  </r>
  <r>
    <s v="2000005712343512"/>
    <d v="2023-05-24T00:00:00"/>
    <s v="Entregue"/>
    <s v="Chegou em 25 de maio"/>
    <s v="Não"/>
    <n v="1"/>
    <n v="29.99"/>
    <n v="13.5"/>
    <n v="-10.6"/>
    <n v="-13.5"/>
    <s v=""/>
    <n v="19.389999999999993"/>
    <s v="Sim"/>
    <x v="149"/>
    <s v="MLB3156407940"/>
    <s v="Coifa Semi Eixo Câmbio Ambos Lados Grand Siena 2012 A 2021"/>
    <s v=" "/>
    <n v="29.99"/>
    <s v="Premium"/>
    <s v="Não emitida"/>
    <s v="Ramon Lara Fagundes  Fagundes "/>
    <s v="CPF 03121123602"/>
    <s v="Rua Ruth Vasconcelos 135, Ibirité - CEP: 32420135, Minas Gerais"/>
    <s v=" "/>
    <s v="Ramon Lara Fagundes  Fagundes "/>
    <s v="03121123602"/>
    <s v="Rua Ruth Vasconcelos 135 / CEP 32420135 - Parque Duval de Barros (Parque Durval de Barros), Ibirité, Minas Gerais"/>
    <s v="Ibirité"/>
    <s v="Minas Gerais"/>
    <s v="32420135"/>
    <s v="Brasil"/>
    <s v="Correios e pontos de envio"/>
    <s v="25 de maio | 00:17"/>
    <s v="25 de maio | 16:36"/>
    <s v="Mercado Envios"/>
    <s v="MEL42297773306LMXDF01"/>
    <s v=" "/>
    <s v=" "/>
    <s v=" "/>
    <s v=" "/>
    <s v=" "/>
    <s v=" "/>
    <s v=" "/>
    <s v="Não"/>
    <s v=""/>
    <s v="Não"/>
  </r>
  <r>
    <s v="2000004435071133"/>
    <d v="2023-05-10T00:00:00"/>
    <s v="Entregue"/>
    <s v="Chegou em 12 de maio"/>
    <s v="Sim"/>
    <n v="1"/>
    <n v="28.85"/>
    <n v="57"/>
    <n v="-8.9600000000000009"/>
    <n v="-57"/>
    <s v=""/>
    <n v="19.889999999999986"/>
    <s v=" "/>
    <x v="150"/>
    <s v="MLB2833019112"/>
    <s v="Cabo De Capô Com Alavanca Monza Chevette"/>
    <s v=" "/>
    <n v="28.85"/>
    <s v="Clássico"/>
    <s v="Autorizado"/>
    <s v=" "/>
    <s v=" "/>
    <s v=" "/>
    <s v=" "/>
    <s v="Bruno António Barros Ramos Dias"/>
    <s v="60110216385"/>
    <s v="Rua Tibúrcio Cavalcanti 918 / 501 - CEP 60125045 - Aldeota, Fortaleza, Ceará"/>
    <s v="Fortaleza"/>
    <s v="Ceará"/>
    <s v="60125045"/>
    <s v="Brasil"/>
    <s v="Mercado Envios Full"/>
    <s v="10 de maio | 23:04"/>
    <s v="12 de maio | 10:26"/>
    <s v="Mercado Envios"/>
    <s v="MEL42259345887LMFFF01"/>
    <s v=" "/>
    <s v=" "/>
    <s v=" "/>
    <s v=" "/>
    <s v=" "/>
    <s v=" "/>
    <s v=" "/>
    <s v="Não"/>
    <s v=""/>
    <s v="Não"/>
  </r>
  <r>
    <s v="2000004422310741"/>
    <d v="2023-05-05T00:00:00"/>
    <s v="Entregue"/>
    <s v="Chegou em 12 de maio"/>
    <s v="Sim"/>
    <n v="1"/>
    <n v="28.85"/>
    <n v="41.5"/>
    <n v="-8.9600000000000009"/>
    <n v="-41.5"/>
    <s v=""/>
    <n v="19.889999999999993"/>
    <s v="Sim"/>
    <x v="150"/>
    <s v="MLB2832994178"/>
    <s v="Cabo De Capô Com Alavanca Chevette 1983 A 1994"/>
    <s v=" "/>
    <n v="28.85"/>
    <s v="Clássico"/>
    <s v="Não emitida"/>
    <s v="manoel dutra"/>
    <s v="CPF 02717092196"/>
    <s v="1012 sul alameda 06 1220 - grao de ouro, Palmas - CEP: 77023684, Tocantins"/>
    <s v=" "/>
    <s v="manoel dutra"/>
    <s v="02717092196"/>
    <s v="Quadra ASR SE 115 Alameda 4 SN / JC pneus .  Referencia: JC pneus, Próximo a palmas embalagens - CEP 77024156 - Plano Diretor Sul, Palmas, Tocantins"/>
    <s v="Palmas"/>
    <s v="Tocantins"/>
    <s v="77024156"/>
    <s v="Brasil"/>
    <s v="Correios e pontos de envio"/>
    <s v="9 de maio | 05:07"/>
    <s v="12 de maio | 11:49"/>
    <s v="Mercado Envios"/>
    <s v="MEL42247077120LMXDF01"/>
    <s v=" "/>
    <s v=" "/>
    <s v=" "/>
    <s v=" "/>
    <s v=" "/>
    <s v=" "/>
    <s v=" "/>
    <s v="Não"/>
    <s v=""/>
    <s v="Não"/>
  </r>
  <r>
    <s v="2000005634732132"/>
    <d v="2023-05-11T00:00:00"/>
    <s v="Entregue"/>
    <s v="Chegou em 15 de maio"/>
    <s v="Não"/>
    <n v="1"/>
    <n v="28.85"/>
    <n v="27.4"/>
    <n v="-8.9600000000000009"/>
    <n v="-27.4"/>
    <s v=""/>
    <n v="19.89"/>
    <s v=" "/>
    <x v="150"/>
    <s v="MLB2832994178"/>
    <s v="Cabo De Capô Com Alavanca Chevette 1983 A 1994"/>
    <s v=" "/>
    <n v="28.85"/>
    <s v="Clássico"/>
    <s v="Não emitida"/>
    <s v="Idalmo Ferreira Borges"/>
    <s v="CPF 07040844656"/>
    <s v="Belo Horizonte 101 - casa, Frutal - CEP: 38200000, Minas Gerais"/>
    <s v=" "/>
    <s v="Idalmo Ferreira Borges"/>
    <s v="07040844656"/>
    <s v="Rua Antônio José Machado 282 / casa - CEP 38206354 - Jardim das Palmeiras, Frutal, Minas Gerais"/>
    <s v="Frutal"/>
    <s v="Minas Gerais"/>
    <s v="38206354"/>
    <s v="Brasil"/>
    <s v="Correios e pontos de envio"/>
    <s v="13 de maio | 03:08"/>
    <s v="15 de maio | 12:47"/>
    <s v="Mercado Envios"/>
    <s v="MEL42264740241LMXDF01"/>
    <s v=" "/>
    <s v=" "/>
    <s v=" "/>
    <s v=" "/>
    <s v=" "/>
    <s v=" "/>
    <s v=" "/>
    <s v="Não"/>
    <s v=""/>
    <s v="Não"/>
  </r>
  <r>
    <s v="2000004427002573"/>
    <d v="2023-05-07T00:00:00"/>
    <s v="Entregue"/>
    <s v="Chegou em 9 de maio"/>
    <s v="Sim"/>
    <n v="1"/>
    <n v="28.85"/>
    <n v="7"/>
    <n v="-8.9600000000000009"/>
    <n v="-7"/>
    <s v=""/>
    <n v="19.89"/>
    <s v="Sim"/>
    <x v="150"/>
    <s v="MLB2833019112"/>
    <s v="Cabo De Capô Com Alavanca Monza Chevette"/>
    <s v=" "/>
    <n v="28.85"/>
    <s v="Clássico"/>
    <s v="Autorizado"/>
    <s v=" "/>
    <s v=" "/>
    <s v=" "/>
    <s v=" "/>
    <s v="José Rossa"/>
    <s v="09136607959"/>
    <s v="Travessa Colonial 47 / Referencia: Portão branco, gramado na frente casa ao fundo. número 47B - CEP 83280000 - carvoeiro, Guaratuba, Paraná"/>
    <s v="Guaratuba"/>
    <s v="Paraná"/>
    <s v="83280000"/>
    <s v="Brasil"/>
    <s v="Mercado Envios Full"/>
    <s v="8 de maio | 14:23"/>
    <s v="9 de maio | 15:27"/>
    <s v="Mercado Envios"/>
    <s v="MEL42251523891LMFFF01"/>
    <s v=" "/>
    <s v=" "/>
    <s v=" "/>
    <s v=" "/>
    <s v=" "/>
    <s v=" "/>
    <s v=" "/>
    <s v="Não"/>
    <s v=""/>
    <s v="Não"/>
  </r>
  <r>
    <s v="2000005601281430"/>
    <d v="2023-05-07T00:00:00"/>
    <s v="Entregue"/>
    <s v="Chegou em 9 de maio"/>
    <s v="Não"/>
    <n v="1"/>
    <n v="28.85"/>
    <n v="21"/>
    <n v="-8.9600000000000009"/>
    <n v="-21"/>
    <s v=""/>
    <n v="19.89"/>
    <s v=" "/>
    <x v="150"/>
    <s v="MLB2833019112"/>
    <s v="Cabo De Capô Com Alavanca Monza Chevette"/>
    <s v=" "/>
    <n v="28.85"/>
    <s v="Clássico"/>
    <s v="Autorizado"/>
    <s v=" "/>
    <s v=" "/>
    <s v=" "/>
    <s v=" "/>
    <s v="Juliano Fernandes "/>
    <s v="10810733730"/>
    <s v="Estrada de Itajuru 654 / casa 10 - CEP 22641190 - Itanhangá, Rio de Janeiro, Rio de Janeiro"/>
    <s v="Rio de Janeiro"/>
    <s v="Rio de Janeiro"/>
    <s v="22641190"/>
    <s v="Brasil"/>
    <s v="Mercado Envios Full"/>
    <s v="8 de maio | 20:08"/>
    <s v="9 de maio | 18:33"/>
    <s v="Mercado Envios"/>
    <s v="MEL42250541443LMFFF01"/>
    <s v=" "/>
    <s v=" "/>
    <s v=" "/>
    <s v=" "/>
    <s v=" "/>
    <s v=" "/>
    <s v=" "/>
    <s v="Não"/>
    <s v=""/>
    <s v="Não"/>
  </r>
  <r>
    <s v="2000005629002856"/>
    <d v="2023-05-10T00:00:00"/>
    <s v="Reclamação com devolução habilitada"/>
    <s v="Avisamos a pessoa que efetuou a compra que já pode iniciar a devolução."/>
    <s v="Não"/>
    <n v="0"/>
    <n v="28.85"/>
    <n v="27.4"/>
    <n v="-8.9600000000000009"/>
    <n v="-27.4"/>
    <s v=""/>
    <n v="19.89"/>
    <s v=" "/>
    <x v="150"/>
    <s v="MLB2832994178"/>
    <s v="Cabo De Capô Com Alavanca Chevette 1983 A 1994"/>
    <s v=" "/>
    <n v="28.85"/>
    <s v="Clássico"/>
    <s v="Não emitida"/>
    <s v="Marcelo Tavares"/>
    <s v="CPF 07498889625"/>
    <s v="Travessa Ildete Moreira da Cruz 761, Paracatu - CEP: 38605050, Minas Gerais"/>
    <s v=" "/>
    <s v="Marcelo Tavares"/>
    <s v="07498889625"/>
    <s v="Travessa Ildete Moreira da Cruz 761 / CEP 38605050 - Chapadinha, Paracatu, Minas Gerais"/>
    <s v="Paracatu"/>
    <s v="Minas Gerais"/>
    <s v="38605050"/>
    <s v="Brasil"/>
    <s v="Correios e pontos de envio"/>
    <s v="12 de maio | 02:18"/>
    <s v="13 de maio | 17:08"/>
    <s v="Mercado Envios"/>
    <s v="MEL42262283285LMXDF01"/>
    <s v=" "/>
    <s v=" "/>
    <s v=" "/>
    <s v=" "/>
    <s v=" "/>
    <s v=" "/>
    <s v=" "/>
    <s v="Sim"/>
    <n v="1"/>
    <s v="Não"/>
  </r>
  <r>
    <s v="2000004411923653"/>
    <d v="2023-05-02T00:00:00"/>
    <s v="Entregue"/>
    <s v="Chegou em 4 de maio"/>
    <s v="Sim"/>
    <n v="1"/>
    <n v="28.85"/>
    <n v="9.68"/>
    <n v="-8.9600000000000009"/>
    <n v="-9.68"/>
    <s v=""/>
    <n v="19.89"/>
    <s v=" "/>
    <x v="150"/>
    <s v="MLB2832994178"/>
    <s v="Cabo De Capô Com Alavanca Chevette 1983 A 1994"/>
    <s v=" "/>
    <n v="28.85"/>
    <s v="Clássico"/>
    <s v="Não emitida"/>
    <s v="Vinicius Matos"/>
    <s v="CPF 11866912631"/>
    <s v="Rua Marildo Geraldo da Silva 210 - Casa condomínio fazenda da serra, Belo Horizonte - CEP: 31330626, Minas Gerais"/>
    <s v=" "/>
    <s v="Vinicius Matos"/>
    <s v="11866912631"/>
    <s v="Rua Marildo Geraldo da Silva 210 / fazenda da serra Referencia: minha mãe recebe fácil acesso - CEP 31330626 - Paquetá, Belo Horizonte, Minas Gerais"/>
    <s v="Belo Horizonte"/>
    <s v="Minas Gerais"/>
    <s v="31330626"/>
    <s v="Brasil"/>
    <s v="Correios e pontos de envio"/>
    <s v="3 de maio | 00:39"/>
    <s v="4 de maio | 14:46"/>
    <s v="Mercado Envios"/>
    <s v="MEL42237155249LMXDF01"/>
    <s v=" "/>
    <s v=" "/>
    <s v=" "/>
    <s v=" "/>
    <s v=" "/>
    <s v=" "/>
    <s v=" "/>
    <s v="Não"/>
    <s v=""/>
    <s v="Não"/>
  </r>
  <r>
    <s v="2000005562713004"/>
    <d v="2023-05-01T00:00:00"/>
    <s v="Entregue"/>
    <s v="Chegou em 2 de maio"/>
    <s v="Não"/>
    <n v="1"/>
    <n v="28.85"/>
    <n v="14.1"/>
    <n v="-8.9600000000000009"/>
    <n v="-14.1"/>
    <s v=""/>
    <n v="19.89"/>
    <s v="Sim"/>
    <x v="150"/>
    <s v="MLB2833019112"/>
    <s v="Cabo De Capô Com Alavanca Monza Chevette"/>
    <s v=" "/>
    <n v="28.85"/>
    <s v="Clássico"/>
    <s v="Autorizado"/>
    <s v=" "/>
    <s v=" "/>
    <s v=" "/>
    <s v=" "/>
    <s v="Higor Ariel"/>
    <s v="45529312888"/>
    <s v="Rua da Conquista 105 / casa Referencia: perto do lago - CEP 13930000 - nova serra negra macacos, Serra Negra, São Paulo"/>
    <s v="Serra Negra"/>
    <s v="São Paulo"/>
    <s v="13930000"/>
    <s v="Brasil"/>
    <s v="Mercado Envios Full"/>
    <s v="1 de maio | 15:46"/>
    <s v="2 de maio | 11:00"/>
    <s v="Mercado Envios"/>
    <s v="MEL42234325380LMFFF01"/>
    <s v=" "/>
    <s v=" "/>
    <s v=" "/>
    <s v=" "/>
    <s v=" "/>
    <s v=" "/>
    <s v=" "/>
    <s v="Não"/>
    <s v=""/>
    <s v="Não"/>
  </r>
  <r>
    <s v="2000004448497333"/>
    <d v="2023-05-15T00:00:00"/>
    <s v="Entregue"/>
    <s v="Chegou em 16 de maio"/>
    <s v="Sim"/>
    <n v="1"/>
    <n v="28.85"/>
    <n v="16.8"/>
    <n v="-8.9600000000000009"/>
    <n v="-16.8"/>
    <s v=""/>
    <n v="19.890000000000004"/>
    <s v=" "/>
    <x v="150"/>
    <s v="MLB2832994178"/>
    <s v="Cabo De Capô Com Alavanca Chevette 1983 A 1994"/>
    <s v=" "/>
    <n v="28.85"/>
    <s v="Clássico"/>
    <s v="Não emitida"/>
    <s v="Bernardo Moreira"/>
    <s v="CPF 15951179629"/>
    <s v="Rua Herculano de Freitas 1514 - 102, Belo Horizonte - CEP: 30431080, Minas Gerais"/>
    <s v=" "/>
    <s v="Bernardo Moreira"/>
    <s v="15951179629"/>
    <s v="Rua Herculano de Freitas 1514 / 102 - CEP 30431080 - Barroca, Belo Horizonte, Minas Gerais"/>
    <s v="Belo Horizonte"/>
    <s v="Minas Gerais"/>
    <s v="30431080"/>
    <s v="Brasil"/>
    <s v="Correios e pontos de envio"/>
    <s v="16 de maio | 00:21"/>
    <s v="16 de maio | 19:18"/>
    <s v="Mercado Envios"/>
    <s v="MEL42272713791LMXDF01"/>
    <s v=" "/>
    <s v=" "/>
    <s v=" "/>
    <s v=" "/>
    <s v=" "/>
    <s v=" "/>
    <s v=" "/>
    <s v="Não"/>
    <s v=""/>
    <s v="Não"/>
  </r>
  <r>
    <s v="2000005674372670"/>
    <d v="2023-05-18T00:00:00"/>
    <s v="Entregue"/>
    <s v="Chegou em 19 de maio"/>
    <s v="Não"/>
    <n v="1"/>
    <n v="19.899999999999999"/>
    <n v="9.9"/>
    <s v=""/>
    <n v="-9.9"/>
    <s v=""/>
    <n v="19.899999999999999"/>
    <s v="Sim"/>
    <x v="21"/>
    <s v="MLB2083219470"/>
    <s v="Terminal Conector Cabo Trambulador Celta 2005 Em Diante"/>
    <s v=" "/>
    <n v="19.899999999999999"/>
    <s v="Premium"/>
    <s v="Autorizado"/>
    <s v=" "/>
    <s v=" "/>
    <s v=" "/>
    <s v=" "/>
    <s v="Eder Santos"/>
    <s v="02944560581"/>
    <s v="Rua Manuel Alves Ferreira 331 / Lagoa salgada - CEP 44082610 - Lagoa Salgada, Feira de Santana, Bahia"/>
    <s v="Feira de Santana"/>
    <s v="Bahia"/>
    <s v="44082610"/>
    <s v="Brasil"/>
    <s v="Mercado Envios Full"/>
    <s v="18 de maio | 20:57"/>
    <s v="19 de maio | 11:47"/>
    <s v="Mercado Envios"/>
    <s v="MEL42281558543LMFFF01"/>
    <s v=" "/>
    <s v=" "/>
    <s v=" "/>
    <s v=" "/>
    <s v=" "/>
    <s v=" "/>
    <s v=" "/>
    <s v="Não"/>
    <s v=""/>
    <s v="Não"/>
  </r>
  <r>
    <s v="2000005624138046"/>
    <d v="2023-05-10T00:00:00"/>
    <s v="Entregue"/>
    <s v="Chegou em 11 de maio"/>
    <s v="Não"/>
    <n v="1"/>
    <n v="19.899999999999999"/>
    <n v="8.9"/>
    <n v="-8.8800000000000008"/>
    <s v=""/>
    <s v=""/>
    <n v="19.919999999999995"/>
    <s v="Sim"/>
    <x v="21"/>
    <s v="MLB2083219470"/>
    <s v="Terminal Conector Cabo Trambulador Celta 2005 Em Diante"/>
    <s v=" "/>
    <n v="19.899999999999999"/>
    <s v="Premium"/>
    <s v="Não emitida"/>
    <s v="Danilo Hermann"/>
    <s v="CPF 22008784860"/>
    <s v="Rua Verbasco 51 - casa, São Paulo - CEP: 04850210, São Paulo"/>
    <s v=" "/>
    <s v="Danilo Hermann"/>
    <s v="22008784860"/>
    <s v="Rua Professor Hasegawa 914 / 32 M - CEP 08260090 - Colônia (Zona Leste), São Paulo, São Paulo"/>
    <s v="São Paulo"/>
    <s v="São Paulo"/>
    <s v="08260090"/>
    <s v="Brasil"/>
    <s v="Mercado Envios Flex"/>
    <s v="11 de maio | 16:30"/>
    <s v="11 de maio | 18:35"/>
    <s v="LUAN CARLOS"/>
    <s v="42260189857"/>
    <s v=" "/>
    <s v=" "/>
    <s v=" "/>
    <s v=" "/>
    <s v=" "/>
    <s v=" "/>
    <s v=" "/>
    <s v="Não"/>
    <s v=""/>
    <s v="Não"/>
  </r>
  <r>
    <s v="2000005638749268"/>
    <d v="2023-05-12T00:00:00"/>
    <s v="Entregue"/>
    <s v="Chegou em 13 de maio"/>
    <s v="Não"/>
    <n v="1"/>
    <n v="29.5"/>
    <n v="28.8"/>
    <n v="-9.0399999999999991"/>
    <n v="-28.8"/>
    <s v=""/>
    <n v="20.459999999999997"/>
    <s v=" "/>
    <x v="151"/>
    <s v="MLB3417286062"/>
    <s v="Par Bucha Dianteira Da Bandeja Dianteira Picasso 2001 A 12"/>
    <s v=" "/>
    <n v="29.5"/>
    <s v="Clássico"/>
    <s v="Não emitida"/>
    <s v="Saulo De Melo Miranda"/>
    <s v="CPF 44604319120"/>
    <s v="Rua. Miguel Dias pereira 91 - Casa B, Muzambinho - CEP: 37890000, Minas Gerais"/>
    <s v=" "/>
    <s v="Saulo De Melo Miranda"/>
    <s v="44604319120"/>
    <s v="Rua Miguel Dias Pereira 91 / Casa B - CEP 37890000 - Jardim Anapolis, Muzambinho, Minas Gerais"/>
    <s v="Muzambinho"/>
    <s v="Minas Gerais"/>
    <s v="37890000"/>
    <s v="Brasil"/>
    <s v="Correios e pontos de envio"/>
    <s v="13 de maio | 00:17"/>
    <s v="13 de maio | 15:47"/>
    <s v="Mercado Envios"/>
    <s v="MEL42266447835LMXDF01"/>
    <s v=" "/>
    <s v=" "/>
    <s v=" "/>
    <s v=" "/>
    <s v=" "/>
    <s v=" "/>
    <s v=" "/>
    <s v="Não"/>
    <s v=""/>
    <s v="Não"/>
  </r>
  <r>
    <s v="2000005609745990"/>
    <d v="2023-05-08T00:00:00"/>
    <s v="Entregue"/>
    <s v="Chegou em 11 de maio"/>
    <s v="Não"/>
    <n v="1"/>
    <n v="29.5"/>
    <n v="28.8"/>
    <n v="-9.0399999999999991"/>
    <n v="-28.8"/>
    <s v=""/>
    <n v="20.459999999999997"/>
    <s v=" "/>
    <x v="151"/>
    <s v="MLB3417286062"/>
    <s v="Par Bucha Dianteira Da Bandeja Dianteira Picasso 2001 A 12"/>
    <s v=" "/>
    <n v="29.5"/>
    <s v="Clássico"/>
    <s v="Não emitida"/>
    <s v="Felippe Carvalho da Costa"/>
    <s v="CPF 13074922745"/>
    <s v="Rodovia Amaral Peixoto Km 875 89998 - Loja em frente ao Posto BR Coqueiral., Araruama - CEP: 28982385, Rio de Janeiro"/>
    <s v=" "/>
    <s v="Felippe Carvalho da Costa"/>
    <s v="13074922745"/>
    <s v="Rodovia Amaral Peixoto 89998 / Loja 1 Referencia: Loja, em frente ao Posto BR-Coqueiral, km87,5 - CEP 28982385 - Coqueiral, Araruama, Rio de Janeiro"/>
    <s v="Araruama"/>
    <s v="Rio de Janeiro"/>
    <s v="28982385"/>
    <s v="Brasil"/>
    <s v="Correios e pontos de envio"/>
    <s v="10 de maio | 02:59"/>
    <s v="11 de maio | 13:12"/>
    <s v="Mercado Envios"/>
    <s v="MEL42254134868LMXDF01"/>
    <s v=" "/>
    <s v=" "/>
    <s v=" "/>
    <s v=" "/>
    <s v=" "/>
    <s v=" "/>
    <s v=" "/>
    <s v="Não"/>
    <s v=""/>
    <s v="Não"/>
  </r>
  <r>
    <s v="2000005585311528"/>
    <d v="2023-05-04T00:00:00"/>
    <s v="Entregue"/>
    <s v="Chegou em 8 de maio"/>
    <s v="Não"/>
    <n v="1"/>
    <n v="29.5"/>
    <n v="28.8"/>
    <n v="-9.0399999999999991"/>
    <n v="-28.8"/>
    <s v=""/>
    <n v="20.459999999999997"/>
    <s v=" "/>
    <x v="151"/>
    <s v="MLB3417286062"/>
    <s v="Par Bucha Dianteira Da Bandeja Dianteira Picasso 2001 A 12"/>
    <s v=" "/>
    <n v="29.5"/>
    <s v="Clássico"/>
    <s v="Não emitida"/>
    <s v="Felippe Carvalho da Costa"/>
    <s v="CPF 13074922745"/>
    <s v="Rodovia Amaral Peixoto Km 875 89998 - Loja em frente ao Posto BR Coqueiral., Araruama - CEP: 28982385, Rio de Janeiro"/>
    <s v=" "/>
    <s v="Felippe Carvalho da Costa"/>
    <s v="13074922745"/>
    <s v="Rodovia Amaral Peixoto 89998 / Loja 1 Referencia: Loja, em frente ao Posto BR-Coqueiral, km87,5 - CEP 28982385 - Coqueiral, Araruama, Rio de Janeiro"/>
    <s v="Araruama"/>
    <s v="Rio de Janeiro"/>
    <s v="28982385"/>
    <s v="Brasil"/>
    <s v="Correios e pontos de envio"/>
    <s v="6 de maio | 03:18"/>
    <s v="8 de maio | 13:42"/>
    <s v="Mercado Envios"/>
    <s v="MEL42243853500LMXDF01"/>
    <s v=" "/>
    <s v=" "/>
    <s v=" "/>
    <s v=" "/>
    <s v=" "/>
    <s v=" "/>
    <s v=" "/>
    <s v="Não"/>
    <s v=""/>
    <s v="Não"/>
  </r>
  <r>
    <s v="2000005568867034"/>
    <d v="2023-05-02T00:00:00"/>
    <s v="Entregue"/>
    <s v="Chegou em 3 de maio"/>
    <s v="Não"/>
    <n v="1"/>
    <n v="29.5"/>
    <n v="29.7"/>
    <n v="-9.0399999999999991"/>
    <n v="-29.7"/>
    <s v=""/>
    <n v="20.460000000000004"/>
    <s v=" "/>
    <x v="151"/>
    <s v="MLB3417286062"/>
    <s v="Par Bucha Dianteira Da Bandeja Dianteira Picasso 2001 A 12"/>
    <s v=" "/>
    <n v="29.5"/>
    <s v="Clássico"/>
    <s v="Não emitida"/>
    <s v="Saulo De Melo Miranda"/>
    <s v="CPF 44604319120"/>
    <s v="Rua. Miguel Dias pereira 91 - Casa B, Muzambinho - CEP: 37890000, Minas Gerais"/>
    <s v=" "/>
    <s v="Saulo De Melo Miranda"/>
    <s v="44604319120"/>
    <s v="Rua Miguel Dias Pereira 91 / Casa B - CEP 37890000 - Jardim Anapolis, Muzambinho, Minas Gerais"/>
    <s v="Muzambinho"/>
    <s v="Minas Gerais"/>
    <s v="37890000"/>
    <s v="Brasil"/>
    <s v="Correios e pontos de envio"/>
    <s v="3 de maio | 00:45"/>
    <s v="3 de maio | 15:15"/>
    <s v="Mercado Envios"/>
    <s v="MEL42236888660LMXDF01"/>
    <s v=" "/>
    <s v=" "/>
    <s v=" "/>
    <s v=" "/>
    <s v=" "/>
    <s v=" "/>
    <s v=" "/>
    <s v="Não"/>
    <s v=""/>
    <s v="Não"/>
  </r>
  <r>
    <s v="2000004428586897"/>
    <d v="2023-05-08T00:00:00"/>
    <s v="Entregue"/>
    <s v="Chegou em 10 de maio"/>
    <s v="Sim"/>
    <n v="1"/>
    <n v="29.7"/>
    <n v="18.600000000000001"/>
    <n v="-9.06"/>
    <n v="-18.600000000000001"/>
    <s v=""/>
    <n v="20.639999999999993"/>
    <s v=" "/>
    <x v="152"/>
    <s v="MLB3036615424"/>
    <s v="Cabo De Capô Com Alavanca Santana 1991 Em Diante"/>
    <s v=" "/>
    <n v="29.7"/>
    <s v="Clássico"/>
    <s v="Não emitida"/>
    <s v="Eleni Micaely Carvalho Picelli"/>
    <s v="CPF 45823389841"/>
    <s v="Rua domingos de souza 1060 - Casa, Panorama - CEP: 17980000, São Paulo"/>
    <s v=" "/>
    <s v="Eleni Micaely Carvalho Picelli"/>
    <s v="45823389841"/>
    <s v="Rua Domingos de Souza 1060 / Referencia: Próximo a cerâmica do Pereira - CEP 17980000 - Bela vista, Panorama, São Paulo"/>
    <s v="Panorama"/>
    <s v="São Paulo"/>
    <s v="17980000"/>
    <s v="Brasil"/>
    <s v="Correios e pontos de envio"/>
    <s v="9 de maio | 04:36"/>
    <s v="10 de maio | 15:15"/>
    <s v="Mercado Envios"/>
    <s v="MEL42253030489LMXDF01"/>
    <s v=" "/>
    <s v=" "/>
    <s v=" "/>
    <s v=" "/>
    <s v=" "/>
    <s v=" "/>
    <s v=" "/>
    <s v="Não"/>
    <s v=""/>
    <s v="Não"/>
  </r>
  <r>
    <s v="2000005603304278"/>
    <d v="2023-05-07T00:00:00"/>
    <s v="Entregue"/>
    <s v="Chegou em 9 de maio"/>
    <s v="Não"/>
    <n v="1"/>
    <n v="29.7"/>
    <n v="14.4"/>
    <n v="-9.06"/>
    <n v="-14.4"/>
    <s v=""/>
    <n v="20.64"/>
    <s v=" "/>
    <x v="152"/>
    <s v="MLB3036615424"/>
    <s v="Cabo De Capô Com Alavanca Santana 1991 Em Diante"/>
    <s v=" "/>
    <n v="29.7"/>
    <s v="Clássico"/>
    <s v="Não emitida"/>
    <s v="Adriano José da cruz"/>
    <s v="CPF 05842608650"/>
    <s v="Rua Lúcio Dos Santos 545 - Casa, Belo Horizonte - CEP: 30640150, Minas Gerais"/>
    <s v=" "/>
    <s v="Adriano José da cruz"/>
    <s v="05842608650"/>
    <s v="Rua Lúcio dos Santos 545 / Casa - CEP 30640150 - Barreiro, Belo Horizonte, Minas Gerais"/>
    <s v="Belo Horizonte"/>
    <s v="Minas Gerais"/>
    <s v="30640150"/>
    <s v="Brasil"/>
    <s v="Correios e pontos de envio"/>
    <s v="9 de maio | 00:16"/>
    <s v="9 de maio | 17:53"/>
    <s v="Mercado Envios"/>
    <s v="MEL42251416630LMXDF01"/>
    <s v=" "/>
    <s v=" "/>
    <s v=" "/>
    <s v=" "/>
    <s v=" "/>
    <s v=" "/>
    <s v=" "/>
    <s v="Não"/>
    <s v=""/>
    <s v="Não"/>
  </r>
  <r>
    <s v="2000005745106976"/>
    <d v="2023-05-30T00:00:00"/>
    <s v="Entregue"/>
    <s v="Chegou em 1 de junho"/>
    <s v="Não"/>
    <n v="1"/>
    <n v="31.7"/>
    <n v="28.8"/>
    <n v="-10.89"/>
    <n v="-28.8"/>
    <s v=""/>
    <n v="20.81"/>
    <s v=" "/>
    <x v="153"/>
    <s v="MLB2095757681"/>
    <s v="Bieleta Dianteira Fiat Mobi 2017 Em Diante 51868333"/>
    <s v=" "/>
    <n v="31.7"/>
    <s v="Premium"/>
    <s v="Não emitida"/>
    <s v="Eloi  Parteka"/>
    <s v="CPF 72946644987"/>
    <s v="Rua Quinze de Novembro 4746 - Sup. parteka sala 1, Guarapuava - CEP: 85065000, Paraná"/>
    <s v=" "/>
    <s v="Eloi  Parteka"/>
    <s v="72946644987"/>
    <s v="Rua Quinze de Novembro 4746 / Sup. parteka sala 1 - CEP 85065000 - Alto da XV, Guarapuava, Paraná"/>
    <s v="Guarapuava"/>
    <s v="Paraná"/>
    <s v="85065000"/>
    <s v="Brasil"/>
    <s v="Correios e pontos de envio"/>
    <s v="31 de maio | 09:04"/>
    <s v="1 de junho | 09:16"/>
    <s v="Mercado Envios"/>
    <s v="MEL42311465413LMXDF01"/>
    <s v=" "/>
    <s v=" "/>
    <s v=" "/>
    <s v=" "/>
    <s v=" "/>
    <s v=" "/>
    <s v=" "/>
    <s v="Não"/>
    <s v=""/>
    <s v="Não"/>
  </r>
  <r>
    <s v="2000005663143910"/>
    <d v="2023-05-16T00:00:00"/>
    <s v="Entregue"/>
    <s v="Chegou em 18 de maio"/>
    <s v="Não"/>
    <n v="1"/>
    <n v="31.7"/>
    <n v="18.8"/>
    <n v="-10.89"/>
    <n v="-18.8"/>
    <s v=""/>
    <n v="20.81"/>
    <s v=" "/>
    <x v="153"/>
    <s v="MLB2095757681"/>
    <s v="Bieleta Dianteira Fiat Mobi 2017 Em Diante 51868333"/>
    <s v=" "/>
    <n v="31.7"/>
    <s v="Premium"/>
    <s v="Não emitida"/>
    <s v="Rosilange Oliveira"/>
    <s v="CPF 77044452787"/>
    <s v="Rua Matriz de Camaragipe 61 - ap 302, Rio de Janeiro - CEP: 21870370, Rio de Janeiro"/>
    <s v=" "/>
    <s v="Rosilange Oliveira"/>
    <s v="77044452787"/>
    <s v="Rua Matriz de Camaragipe 61 / ap 302 Referencia: Favor tocar a campainha, caso não atendam pode entregar nos apartamentos 102,202 ou 201. telefone é zap - CEP 21870370 - Bangu, Rio de Janeiro, Rio de Janeiro"/>
    <s v="Rio de Janeiro"/>
    <s v="Rio de Janeiro"/>
    <s v="21870370"/>
    <s v="Brasil"/>
    <s v="Correios e pontos de envio"/>
    <s v="18 de maio | 00:57"/>
    <s v="18 de maio | 17:02"/>
    <s v="Mercado Envios"/>
    <s v="MEL42276865450LMXDF01"/>
    <s v=" "/>
    <s v=" "/>
    <s v=" "/>
    <s v=" "/>
    <s v=" "/>
    <s v=" "/>
    <s v=" "/>
    <s v="Não"/>
    <s v=""/>
    <s v="Não"/>
  </r>
  <r>
    <s v="2000005674595802"/>
    <d v="2023-05-18T00:00:00"/>
    <s v="Entregue"/>
    <s v="Chegou em 20 de maio"/>
    <s v="Não"/>
    <n v="1"/>
    <n v="31.7"/>
    <n v="55.3"/>
    <n v="-10.89"/>
    <n v="-55.3"/>
    <s v=""/>
    <n v="20.810000000000002"/>
    <s v=" "/>
    <x v="153"/>
    <s v="MLB2095796708"/>
    <s v="Bieleta Dianteira Fiat Novo Palio 2012 Em Diante 51868333"/>
    <s v=" "/>
    <n v="31.7"/>
    <s v="Premium"/>
    <s v="Não emitida"/>
    <s v="Juliana  Anedina "/>
    <s v="CPF 06074167427"/>
    <s v="Av. comandante manoel lins caldas 562, Açu - CEP: 59650000, Rio Grande do Norte"/>
    <s v=" "/>
    <s v="Juliana  Anedina "/>
    <s v="06074167427"/>
    <s v="Avenida Comandante Lins Caldas 562 / CEP 59650000 - Meus Amores, Açu, Rio Grande do Norte"/>
    <s v="Açu"/>
    <s v="Rio Grande do Norte"/>
    <s v="59650000"/>
    <s v="Brasil"/>
    <s v="Correios e pontos de envio"/>
    <s v="19 de maio | 03:59"/>
    <s v="20 de maio | 15:52"/>
    <s v="Mercado Envios"/>
    <s v="MEL42281663505LMXDF01"/>
    <s v=" "/>
    <s v=" "/>
    <s v=" "/>
    <s v=" "/>
    <s v=" "/>
    <s v=" "/>
    <s v=" "/>
    <s v="Não"/>
    <s v=""/>
    <s v="Não"/>
  </r>
  <r>
    <s v="2000005638526374"/>
    <d v="2023-05-12T00:00:00"/>
    <s v="Entregue"/>
    <s v="Chegou em 16 de maio"/>
    <s v="Não"/>
    <n v="1"/>
    <n v="31.7"/>
    <n v="42"/>
    <n v="-10.89"/>
    <n v="-42"/>
    <s v=""/>
    <n v="20.810000000000002"/>
    <s v=" "/>
    <x v="153"/>
    <s v="MLB2095796708"/>
    <s v="Bieleta Dianteira Fiat Novo Palio 2012 Em Diante 51868333"/>
    <s v=" "/>
    <n v="31.7"/>
    <s v="Premium"/>
    <s v="Não emitida"/>
    <s v="laynara Mendonça de Souza"/>
    <s v="CPF 39793281120"/>
    <s v="Rua 1 Quadra 10 Lote 1 1 - Ao Lado Da Igreja Assembleia De Deus, Luziânia - CEP: 72803340, Goiás"/>
    <s v=" "/>
    <s v="laynara Mendonça de Souza"/>
    <s v="39793281120"/>
    <s v="Rua 01 1 / Quadra 10 Lote 1 - Ao Lado Da Igreja Assembleia De Deus - CEP 72803340 - Setor Leste, Luziânia, Goiás"/>
    <s v="Luziânia"/>
    <s v="Goiás"/>
    <s v="72803340"/>
    <s v="Brasil"/>
    <s v="Correios e pontos de envio"/>
    <s v="16 de maio | 02:20"/>
    <s v="16 de maio | 16:20"/>
    <s v="Mercado Envios"/>
    <s v="MEL42266393336LMXDF01"/>
    <s v=" "/>
    <s v=" "/>
    <s v=" "/>
    <s v=" "/>
    <s v=" "/>
    <s v=" "/>
    <s v=" "/>
    <s v="Não"/>
    <s v=""/>
    <s v="Não"/>
  </r>
  <r>
    <s v="2000005707471810"/>
    <d v="2023-05-23T00:00:00"/>
    <s v="Entregue"/>
    <s v="Chegou em 25 de maio"/>
    <s v="Não"/>
    <n v="1"/>
    <n v="31.79"/>
    <n v="13.2"/>
    <n v="-10.9"/>
    <n v="-13.2"/>
    <s v=""/>
    <n v="20.889999999999997"/>
    <s v="Sim"/>
    <x v="154"/>
    <s v="MLB2063608314"/>
    <s v="Haste  Bieleta Câmbio 206 207 1.4 / 1.6 Longo 34cm"/>
    <s v=" "/>
    <n v="31.79"/>
    <s v="Premium"/>
    <s v="Não emitida"/>
    <s v="Daniélen Valim Lopes"/>
    <s v="CPF 07012326689"/>
    <s v="Elias coelho da Silva 36, Mogi Guaçu - CEP: 13848041, São Paulo"/>
    <s v=" "/>
    <s v="Daniélen Valim Lopes"/>
    <s v="07012326689"/>
    <s v="Rua Elias Coelho da Silva 36 / CEP 13848041 - Chácara Nova Odessa, Mogi Guaçu, São Paulo"/>
    <s v="Mogi Guaçu"/>
    <s v="São Paulo"/>
    <s v="13848041"/>
    <s v="Brasil"/>
    <s v="Correios e pontos de envio"/>
    <s v="25 de maio | 01:11"/>
    <s v="25 de maio | 15:20"/>
    <s v="Mercado Envios"/>
    <s v="MEL42295695934LMXDF01"/>
    <s v=" "/>
    <s v=" "/>
    <s v=" "/>
    <s v=" "/>
    <s v=" "/>
    <s v=" "/>
    <s v=" "/>
    <s v="Não"/>
    <s v=""/>
    <s v="Não"/>
  </r>
  <r>
    <s v="2000004478762121"/>
    <d v="2023-05-25T00:00:00"/>
    <s v="Entregue"/>
    <s v="Chegou em 29 de maio"/>
    <s v="Sim"/>
    <n v="1"/>
    <n v="31.99"/>
    <s v=""/>
    <n v="-10.94"/>
    <s v=""/>
    <s v=""/>
    <n v="21.049999999999997"/>
    <s v=" "/>
    <x v="155"/>
    <s v="MLB2063600796"/>
    <s v="Haste Bieleta Do Câmbio Peugeot 206 207  1.4 .16 161mm Curta"/>
    <s v=" "/>
    <n v="31.99"/>
    <s v="Premium"/>
    <s v="Autorizado"/>
    <s v=" "/>
    <s v=" "/>
    <s v=" "/>
    <s v=" "/>
    <s v="Milton Dias Da Encarnacao Junior"/>
    <s v="14564143000130"/>
    <s v="Avenida Progresso 700 / Junior AutoCar Referencia: oficina Júnior AutoCar - CEP 36555000 - Centro, Ervália, Minas Gerais"/>
    <s v="Ervália"/>
    <s v="Minas Gerais"/>
    <s v="36555000"/>
    <s v="Brasil"/>
    <s v="Mercado Envios Full"/>
    <s v="26 de maio | 02:59"/>
    <s v="29 de maio | 11:28"/>
    <s v="Mercado Envios"/>
    <s v="MEL42300217550LMFFF01"/>
    <s v=" "/>
    <s v=" "/>
    <s v=" "/>
    <s v=" "/>
    <s v=" "/>
    <s v=" "/>
    <s v=" "/>
    <s v="Não"/>
    <s v=""/>
    <s v="Não"/>
  </r>
  <r>
    <s v="2000004476239001"/>
    <d v="2023-05-24T00:00:00"/>
    <s v="Entregue"/>
    <s v="Chegou em 26 de maio"/>
    <s v="Sim"/>
    <n v="1"/>
    <n v="31.99"/>
    <s v=""/>
    <n v="-10.94"/>
    <s v=""/>
    <s v=""/>
    <n v="21.049999999999997"/>
    <s v="Sim"/>
    <x v="155"/>
    <s v="MLB2063600796"/>
    <s v="Haste Bieleta Do Câmbio Peugeot 206 207  1.4 .16 161mm Curta"/>
    <s v=" "/>
    <n v="31.99"/>
    <s v="Premium"/>
    <s v="Autorizado"/>
    <s v=" "/>
    <s v=" "/>
    <s v=" "/>
    <s v=" "/>
    <s v="oziel cristiano"/>
    <s v="11333460732"/>
    <s v="Rua Prefeito José Carlos Lacerda 1424 / Referencia: procurar por Cristiano Csdt - CEP 25071120 - Jardim Vinte e Cinco de Agosto, Duque de Caxias, Rio de Janeiro"/>
    <s v="Duque de Caxias"/>
    <s v="Rio de Janeiro"/>
    <s v="25071120"/>
    <s v="Brasil"/>
    <s v="Mercado Envios Full"/>
    <s v="25 de maio | 01:34"/>
    <s v="26 de maio | 12:01"/>
    <s v="Mercado Envios"/>
    <s v="MEL42297853141LMFFF01"/>
    <s v=" "/>
    <s v=" "/>
    <s v=" "/>
    <s v=" "/>
    <s v=" "/>
    <s v=" "/>
    <s v=" "/>
    <s v="Não"/>
    <s v=""/>
    <s v="Não"/>
  </r>
  <r>
    <s v="2000004426891845"/>
    <d v="2023-05-07T00:00:00"/>
    <s v="Entregue"/>
    <s v="Chegou em 11 de maio"/>
    <s v="Sim"/>
    <n v="1"/>
    <n v="31.99"/>
    <n v="3.14"/>
    <n v="-10.94"/>
    <n v="-3.14"/>
    <s v=""/>
    <n v="21.049999999999997"/>
    <s v="Sim"/>
    <x v="155"/>
    <s v="MLB2063600796"/>
    <s v="Haste Bieleta Do Câmbio Peugeot 206 207  1.4 .16 161mm Curta"/>
    <s v=" "/>
    <n v="31.99"/>
    <s v="Premium"/>
    <s v="Autorizado"/>
    <s v=" "/>
    <s v=" "/>
    <s v=" "/>
    <s v=" "/>
    <s v="sergio junior"/>
    <s v="39518657840"/>
    <s v="Rua Arapongas 27 / jd brasilia - CEP 19210000 - jardim Candeias, Tarabai, São Paulo"/>
    <s v="Tarabai"/>
    <s v="São Paulo"/>
    <s v="19210000"/>
    <s v="Brasil"/>
    <s v="Mercado Envios Full"/>
    <s v="8 de maio | 18:34"/>
    <s v="11 de maio | 16:44"/>
    <s v="Mercado Envios"/>
    <s v="MEL42251454534LMFFF01"/>
    <s v=" "/>
    <s v=" "/>
    <s v=" "/>
    <s v=" "/>
    <s v=" "/>
    <s v=" "/>
    <s v=" "/>
    <s v="Não"/>
    <s v=""/>
    <s v="Não"/>
  </r>
  <r>
    <s v="2000004428237119"/>
    <d v="2023-05-08T00:00:00"/>
    <s v="Entregue"/>
    <s v="Chegou em 9 de maio"/>
    <s v="Sim"/>
    <n v="1"/>
    <n v="31.99"/>
    <n v="10.199999999999999"/>
    <n v="-10.94"/>
    <n v="-10.199999999999999"/>
    <s v=""/>
    <n v="21.05"/>
    <s v=" "/>
    <x v="156"/>
    <s v="MLB2907374174"/>
    <s v="Capa Pedal Acelerador Freio Embreagem Opala Todos"/>
    <s v=" "/>
    <n v="31.99"/>
    <s v="Premium"/>
    <s v="Não emitida"/>
    <s v="Michele Jacintho"/>
    <s v="CPF 30290673860"/>
    <s v="Rua do Retiro 1772, Jundiaí - CEP: 13209355, São Paulo"/>
    <s v=" "/>
    <s v="Michele Jacintho"/>
    <s v="30290673860"/>
    <s v="Rua Maria Luiza Gáspari Muller 156 / CEP 13213131 - Tulipas, Jundiaí, São Paulo"/>
    <s v="Jundiaí"/>
    <s v="São Paulo"/>
    <s v="13213131"/>
    <s v="Brasil"/>
    <s v="Correios e pontos de envio"/>
    <s v="9 de maio | 01:17"/>
    <s v="9 de maio | 10:09"/>
    <s v="Mercado Envios"/>
    <s v="MEL42252641787LMXDF01"/>
    <s v=" "/>
    <s v=" "/>
    <s v=" "/>
    <s v=" "/>
    <s v=" "/>
    <s v=" "/>
    <s v=" "/>
    <s v="Não"/>
    <s v=""/>
    <s v="Não"/>
  </r>
  <r>
    <s v="2000005683945910"/>
    <d v="2023-05-19T00:00:00"/>
    <s v="Entregue"/>
    <s v="Chegou em 20 de maio"/>
    <s v="Não"/>
    <n v="1"/>
    <n v="31.99"/>
    <n v="17.399999999999999"/>
    <n v="-10.94"/>
    <n v="-17.399999999999999"/>
    <s v=""/>
    <n v="21.050000000000004"/>
    <s v=" "/>
    <x v="155"/>
    <s v="MLB2063600796"/>
    <s v="Haste Bieleta Do Câmbio Peugeot 206 207  1.4 .16 161mm Curta"/>
    <s v=" "/>
    <n v="31.99"/>
    <s v="Premium"/>
    <s v="Autorizado"/>
    <s v=" "/>
    <s v=" "/>
    <s v=" "/>
    <s v=" "/>
    <s v="Clarissa Pereira Gonçalves de Oliveira "/>
    <s v="34687630855"/>
    <s v="Rua Júlio Jacob da Rocha 371 / CEP 18708780 - Conjunto Habitacional Doutor Antônio Francisco Inocêncio, Avaré, São Paulo"/>
    <s v="Avaré"/>
    <s v="São Paulo"/>
    <s v="18708780"/>
    <s v="Brasil"/>
    <s v="Mercado Envios Full"/>
    <s v="19 de maio | 23:03"/>
    <s v="20 de maio | 12:07"/>
    <s v="Mercado Envios"/>
    <s v="MEL42285821842LMFFF01"/>
    <s v=" "/>
    <s v=" "/>
    <s v=" "/>
    <s v=" "/>
    <s v=" "/>
    <s v=" "/>
    <s v=" "/>
    <s v="Não"/>
    <s v=""/>
    <s v="Não"/>
  </r>
  <r>
    <s v="2000004477321951"/>
    <d v="2023-05-24T00:00:00"/>
    <s v="Entregue"/>
    <s v="Chegou em 29 de maio"/>
    <s v="Sim"/>
    <n v="1"/>
    <n v="30.77"/>
    <n v="20.2"/>
    <n v="-9.19"/>
    <n v="-20.2"/>
    <s v=""/>
    <n v="21.580000000000002"/>
    <s v="Sim"/>
    <x v="157"/>
    <s v="MLB3041084844"/>
    <s v="Cabo De Capô Com Botão Opala 1975 A 1983"/>
    <s v=" "/>
    <n v="30.77"/>
    <s v="Clássico"/>
    <s v="Não emitida"/>
    <s v="Breno Luiz Santos Pireneus"/>
    <s v="CPF 75708060182"/>
    <s v="Alameda das Camelias 80 - Portal de Dourados, Dourados - CEP: 79826330, Mato Grosso do Sul"/>
    <s v=" "/>
    <s v="Breno Luiz Santos Pireneus"/>
    <s v="75708060182"/>
    <s v="Avenida Weimar Gonçalves Torres 1319 / Oficina Galpao 70 - CEP 79800010 - Centro, Dourados, Mato Grosso do Sul"/>
    <s v="Dourados"/>
    <s v="Mato Grosso do Sul"/>
    <s v="79800010"/>
    <s v="Brasil"/>
    <s v="Correios e pontos de envio"/>
    <s v="26 de maio | 05:40"/>
    <s v="29 de maio | 09:24"/>
    <s v="Mercado Envios"/>
    <s v="MEL42298921398LMXDF01"/>
    <s v=" "/>
    <s v=" "/>
    <s v=" "/>
    <s v=" "/>
    <s v=" "/>
    <s v=" "/>
    <s v=" "/>
    <s v="Não"/>
    <s v=""/>
    <s v="Não"/>
  </r>
  <r>
    <s v="2000005672723452"/>
    <d v="2023-05-17T00:00:00"/>
    <s v="Entregue"/>
    <s v="Chegou em 20 de maio"/>
    <s v="Não"/>
    <n v="1"/>
    <n v="30.77"/>
    <n v="17.399999999999999"/>
    <n v="-9.19"/>
    <n v="-17.399999999999999"/>
    <s v=""/>
    <n v="21.580000000000005"/>
    <s v="Sim"/>
    <x v="157"/>
    <s v="MLB3041084844"/>
    <s v="Cabo De Capô Com Botão Opala 1975 A 1983"/>
    <s v=" "/>
    <n v="30.77"/>
    <s v="Clássico"/>
    <s v="Não emitida"/>
    <s v="Edite Pinheiro de Moraes"/>
    <s v="CPF 01236187890"/>
    <s v="Rua Vereador Luiz Zucoloto 2320 - Casa, Votuporanga - CEP: 15505280, São Paulo"/>
    <s v=" "/>
    <s v="Edite Pinheiro de Moraes"/>
    <s v="01236187890"/>
    <s v="Rua Luiz Morini 5672 / Casa Referencia: /Restriçao-18a21h/Condomínio-No/Portaria-NA/Elevador-NA/Escalera-No - CEP 15505141 - Jardim Residencial Vilar, Votuporanga, São Paulo"/>
    <s v="Votuporanga"/>
    <s v="São Paulo"/>
    <s v="15505141"/>
    <s v="Brasil"/>
    <s v="Correios e pontos de envio"/>
    <s v="19 de maio | 03:28"/>
    <s v="20 de maio | 13:16"/>
    <s v="Mercado Envios"/>
    <s v="MEL42280953362LMXDF01"/>
    <s v=" "/>
    <s v=" "/>
    <s v=" "/>
    <s v=" "/>
    <s v=" "/>
    <s v=" "/>
    <s v=" "/>
    <s v="Não"/>
    <s v=""/>
    <s v="Não"/>
  </r>
  <r>
    <s v="2000005696694048"/>
    <d v="2023-05-22T00:00:00"/>
    <s v="Entregue"/>
    <s v="Chegou em 25 de maio"/>
    <s v="Não"/>
    <n v="1"/>
    <n v="31.09"/>
    <n v="30"/>
    <n v="-9.23"/>
    <n v="-30"/>
    <s v=""/>
    <n v="21.86"/>
    <s v=" "/>
    <x v="158"/>
    <s v="MLB2834452943"/>
    <s v="Cabo De Velocímetro Astra Todos Câmbio Mecânico 1994 A 1996"/>
    <s v=" "/>
    <n v="31.09"/>
    <s v="Clássico"/>
    <s v="Não emitida"/>
    <s v="Odilon Caldas Alves"/>
    <s v="CPF 06117678134"/>
    <s v="Rua Sete 3 - Fundos Ufg-Cat, Catalão - CEP: 75706105, Goiás"/>
    <s v=" "/>
    <s v="Odilon Caldas Alves"/>
    <s v="06117678134"/>
    <s v="Rua Sete 3 / Fundos Ufg-Cat - CEP 75706105 - Setor Universitário, Catalão, Goiás"/>
    <s v="Catalão"/>
    <s v="Goiás"/>
    <s v="75706105"/>
    <s v="Brasil"/>
    <s v="Correios e pontos de envio"/>
    <s v="23 de maio | 04:10"/>
    <s v="25 de maio | 10:20"/>
    <s v="Mercado Envios"/>
    <s v="MEL42291070060LMXDF01"/>
    <s v=" "/>
    <s v=" "/>
    <s v=" "/>
    <s v=" "/>
    <s v=" "/>
    <s v=" "/>
    <s v=" "/>
    <s v="Não"/>
    <s v=""/>
    <s v="Não"/>
  </r>
  <r>
    <s v="2000004478379723"/>
    <d v="2023-05-25T00:00:00"/>
    <s v="Entregue"/>
    <s v="Chegou em 29 de maio"/>
    <s v="Sim"/>
    <n v="2"/>
    <n v="39.979999999999997"/>
    <n v="8.1999999999999993"/>
    <n v="-17.8"/>
    <n v="-8.1999999999999993"/>
    <s v=""/>
    <n v="22.179999999999993"/>
    <s v="Sim"/>
    <x v="50"/>
    <s v="MLB2100401469"/>
    <s v="Capa Pedal Freio Embreagem Gm Onix 2012 Em Diante"/>
    <s v=" "/>
    <n v="19.989999999999998"/>
    <s v="Premium"/>
    <s v="Autorizado"/>
    <s v=" "/>
    <s v=" "/>
    <s v=" "/>
    <s v=" "/>
    <s v="MASTER LOCAD DE VEICULOS LTDA EPP"/>
    <s v="08448403000100"/>
    <s v="Rua Doutor Leonildo Poltronieri de Souza 982 / CEP 29192525 - Centro Empresarial, Aracruz, Espírito Santo"/>
    <s v="Aracruz"/>
    <s v="Espírito Santo"/>
    <s v="29192525"/>
    <s v="Brasil"/>
    <s v="Mercado Envios Full"/>
    <s v="25 de maio | 18:21"/>
    <s v="29 de maio | 15:40"/>
    <s v="Mercado Envios"/>
    <s v="MEL42299843724LMFFF01"/>
    <s v=" "/>
    <s v=" "/>
    <s v=" "/>
    <s v=" "/>
    <s v=" "/>
    <s v=" "/>
    <s v=" "/>
    <s v="Não"/>
    <s v=""/>
    <s v="Não"/>
  </r>
  <r>
    <s v="2000004430982379"/>
    <d v="2023-05-08T00:00:00"/>
    <s v="Reclamação aberta a resolver"/>
    <s v="Você tem até, segunda-feira, 5 de junho, para resolver esta reclamação."/>
    <s v="Sim"/>
    <n v="1"/>
    <n v="30.77"/>
    <n v="5.83"/>
    <n v="-9.19"/>
    <n v="-5.83"/>
    <s v=""/>
    <n v="21.580000000000005"/>
    <s v=" "/>
    <x v="157"/>
    <s v="MLB3041084844"/>
    <s v="Cabo De Capô Com Botão Opala 1975 A 1983"/>
    <s v=" "/>
    <n v="30.77"/>
    <s v="Clássico"/>
    <s v="Não emitida"/>
    <s v="MEDICI MEDICI DISTRIB LTDA"/>
    <s v="CNPJ 29972253000109"/>
    <s v="Avenida Um 307, Americana - CEP: 13475150, São Paulo"/>
    <s v="Contribuinte"/>
    <s v="MEDICI MEDICI DISTRIB LTDA"/>
    <s v="29972253000109"/>
    <s v="Avenida Um 307 / CEP 13475150 - Iate Clube de Americana, Americana, São Paulo"/>
    <s v="Americana"/>
    <s v="São Paulo"/>
    <s v="13475150"/>
    <s v="Brasil"/>
    <s v="Correios e pontos de envio"/>
    <s v="9 de maio | 21:52"/>
    <s v="10 de maio | 12:18"/>
    <s v="Mercado Envios"/>
    <s v="MEL42255452444LMXDF01"/>
    <s v=" "/>
    <s v=" "/>
    <s v=" "/>
    <s v=" "/>
    <s v=" "/>
    <s v=" "/>
    <s v=" "/>
    <s v="Sim"/>
    <s v=""/>
    <s v="Não"/>
  </r>
  <r>
    <s v="2000004455322925"/>
    <d v="2023-05-17T00:00:00"/>
    <s v="Entregue"/>
    <s v="Chegou em 19 de maio"/>
    <s v="Sim"/>
    <n v="2"/>
    <n v="39.979999999999997"/>
    <s v=""/>
    <n v="-17.8"/>
    <s v=""/>
    <s v=""/>
    <n v="22.179999999999996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Lucas  Mancio Nunes "/>
    <s v="02000595057"/>
    <s v="Quadra A Três 125 / CEP 92440192 - Guajuviras, Canoas, Rio Grande do Sul"/>
    <s v="Canoas"/>
    <s v="Rio Grande do Sul"/>
    <s v="92440192"/>
    <s v="Brasil"/>
    <s v="Mercado Envios Full"/>
    <s v="17 de maio | 15:00"/>
    <s v="19 de maio | 11:35"/>
    <s v="Mercado Envios"/>
    <s v="MEL42279154711LMFFF01"/>
    <s v=" "/>
    <s v=" "/>
    <s v=" "/>
    <s v=" "/>
    <s v=" "/>
    <s v=" "/>
    <s v=" "/>
    <s v="Não"/>
    <s v=""/>
    <s v="Não"/>
  </r>
  <r>
    <s v="2000004469027777"/>
    <d v="2023-05-22T00:00:00"/>
    <s v="Entregue"/>
    <s v="Chegou em 23 de maio"/>
    <s v="Sim"/>
    <n v="2"/>
    <n v="39.979999999999997"/>
    <n v="9.57"/>
    <n v="-17.8"/>
    <n v="-9.57"/>
    <s v=""/>
    <n v="22.179999999999996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Michel Malara"/>
    <s v="22129724825"/>
    <s v="Avenida Maria Antonia Camargo de Oliveira 530 / CEP 14807120 - Vila Suconasa, Araraquara, São Paulo"/>
    <s v="Araraquara"/>
    <s v="São Paulo"/>
    <s v="14807120"/>
    <s v="Brasil"/>
    <s v="Mercado Envios Full"/>
    <s v="23 de maio | 00:08"/>
    <s v="23 de maio | 12:37"/>
    <s v="Mercado Envios"/>
    <s v="MEL42291144721LMFFF01"/>
    <s v=" "/>
    <s v=" "/>
    <s v=" "/>
    <s v=" "/>
    <s v=" "/>
    <s v=" "/>
    <s v=" "/>
    <s v="Não"/>
    <s v=""/>
    <s v="Não"/>
  </r>
  <r>
    <s v="2000004465736193"/>
    <d v="2023-05-20T00:00:00"/>
    <s v="Entregue"/>
    <s v="Chegou em 23 de maio"/>
    <s v="Sim"/>
    <n v="2"/>
    <n v="39.979999999999997"/>
    <n v="9.57"/>
    <n v="-17.8"/>
    <n v="-9.57"/>
    <s v=""/>
    <n v="22.179999999999996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marcelo zimmer Magal"/>
    <s v="91329558049"/>
    <s v="Avenida Fernandes Bastos 2378 / MRS veículos Referencia: MRS veículos - CEP 95590000 - tirolesa, Tramandaí, Rio Grande do Sul"/>
    <s v="Tramandaí"/>
    <s v="Rio Grande do Sul"/>
    <s v="95590000"/>
    <s v="Brasil"/>
    <s v="Mercado Envios Full"/>
    <s v="21 de maio | 14:28"/>
    <s v="23 de maio | 12:11"/>
    <s v="Mercado Envios"/>
    <s v="MEL42288222974LMFFF01"/>
    <s v=" "/>
    <s v=" "/>
    <s v=" "/>
    <s v=" "/>
    <s v=" "/>
    <s v=" "/>
    <s v=" "/>
    <s v="Não"/>
    <s v=""/>
    <s v="Não"/>
  </r>
  <r>
    <s v="2000004437829889"/>
    <d v="2023-05-10T00:00:00"/>
    <s v="Entregue"/>
    <s v="Chegou em 14 de maio"/>
    <s v="Sim"/>
    <n v="2"/>
    <n v="39.979999999999997"/>
    <s v=""/>
    <n v="-17.8"/>
    <s v=""/>
    <s v=""/>
    <n v="22.179999999999996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Romerio alves santos"/>
    <s v="04122335507"/>
    <s v="Rua J Quadra E 108 / Prox A Pracinha Do Vaqueiro - CEP 48700000 - Serrinha, Bahia"/>
    <s v="Serrinha"/>
    <s v="Bahia"/>
    <s v="48700000"/>
    <s v="Brasil"/>
    <s v="Mercado Envios Full"/>
    <s v="12 de maio | 00:34"/>
    <s v="14 de maio | 10:48"/>
    <s v="Mercado Envios"/>
    <s v="MEL42262319228LMFFF01"/>
    <s v=" "/>
    <s v=" "/>
    <s v=" "/>
    <s v=" "/>
    <s v=" "/>
    <s v=" "/>
    <s v=" "/>
    <s v="Não"/>
    <s v=""/>
    <s v="Não"/>
  </r>
  <r>
    <s v="2000004493201879"/>
    <d v="2023-05-30T00:00:00"/>
    <s v="Entregue"/>
    <s v="Chegou em 31 de maio"/>
    <s v="Sim"/>
    <n v="2"/>
    <n v="39.979999999999997"/>
    <n v="17.399999999999999"/>
    <n v="-17.8"/>
    <n v="-17.399999999999999"/>
    <s v=""/>
    <n v="22.18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Alécio Frainer"/>
    <s v="90793226015"/>
    <s v="Rua Soledade 12 / loja de veiculos Referencia: Loja de veiculos, Limiteveiculos. - CEP 93260150 - Centro, Esteio, Rio Grande do Sul"/>
    <s v="Esteio"/>
    <s v="Rio Grande do Sul"/>
    <s v="93260150"/>
    <s v="Brasil"/>
    <s v="Mercado Envios Full"/>
    <s v="30 de maio | 21:30"/>
    <s v="31 de maio | 12:06"/>
    <s v="Mercado Envios"/>
    <s v="MEL42313120156LMFFF01"/>
    <s v=" "/>
    <s v=" "/>
    <s v=" "/>
    <s v=" "/>
    <s v=" "/>
    <s v=" "/>
    <s v=" "/>
    <s v="Não"/>
    <s v=""/>
    <s v="Não"/>
  </r>
  <r>
    <s v="2000005575114356"/>
    <d v="2023-05-03T00:00:00"/>
    <s v="Entregue"/>
    <s v="Chegou em 5 de maio"/>
    <s v="Não"/>
    <n v="2"/>
    <n v="39.979999999999997"/>
    <n v="32.9"/>
    <n v="-17.8"/>
    <n v="-32.9"/>
    <s v=""/>
    <n v="22.18"/>
    <s v="Sim"/>
    <x v="132"/>
    <s v="MLB2772449999"/>
    <s v="Kit Reparo Trambulador Cambio Corsa Celta Com Liame"/>
    <s v=" "/>
    <n v="19.989999999999998"/>
    <s v="Premium"/>
    <s v="Não emitida"/>
    <s v="Emerson  Oliveira de Moura "/>
    <s v="CPF 62851128000"/>
    <s v="TV WILLIAN MILLER LOPES 10, Paulo Lopes - CEP: 88490000, Santa Catarina"/>
    <s v=" "/>
    <s v="Emerson  Oliveira de Moura "/>
    <s v="62851128000"/>
    <s v="rua constância Pereira Demétrio 640 / BeP reciclagem - CEP 88490000 - areias, Paulo Lopes, Santa Catarina"/>
    <s v="Paulo Lopes"/>
    <s v="Santa Catarina"/>
    <s v="88490000"/>
    <s v="Brasil"/>
    <s v="Correios e pontos de envio"/>
    <s v="4 de maio | 02:25"/>
    <s v="5 de maio | 08:56"/>
    <s v="Mercado Envios"/>
    <s v="MEL42239482423LMXDF01"/>
    <s v=" "/>
    <s v=" "/>
    <s v=" "/>
    <s v=" "/>
    <s v=" "/>
    <s v=" "/>
    <s v=" "/>
    <s v="Não"/>
    <s v=""/>
    <s v="Não"/>
  </r>
  <r>
    <s v="2000005714124668"/>
    <d v="2023-05-24T00:00:00"/>
    <s v="Entregue"/>
    <s v="Chegou em 26 de maio"/>
    <s v="Não"/>
    <n v="1"/>
    <n v="33.89"/>
    <n v="19.899999999999999"/>
    <n v="-11.26"/>
    <n v="-19.899999999999999"/>
    <s v=""/>
    <n v="22.630000000000003"/>
    <s v=" "/>
    <x v="158"/>
    <s v="MLB2834327357"/>
    <s v="Cabo De Velocímetro Vectra Todos Câmbio Mecânico 1993 A 1996"/>
    <s v=" "/>
    <n v="33.89"/>
    <s v="Premium"/>
    <s v="Não emitida"/>
    <s v="FLÁVIO GONÇALVES DA SILVA"/>
    <s v="CPF 44709282838"/>
    <s v="Alfredo da cunha 330 - Casa, Miguelópolis - CEP: 14530000, São Paulo"/>
    <s v=" "/>
    <s v="FLÁVIO GONÇALVES DA SILVA"/>
    <s v="44709282838"/>
    <s v="Rua Alfredo da Cunha 330 / casa - CEP 14530000 - Parque são Miguel, Miguelópolis, São Paulo"/>
    <s v="Miguelópolis"/>
    <s v="São Paulo"/>
    <s v="14530000"/>
    <s v="Brasil"/>
    <s v="Correios e pontos de envio"/>
    <s v="26 de maio | 01:38"/>
    <s v="26 de maio | 16:47"/>
    <s v="Mercado Envios"/>
    <s v="MEL42298532804LMXDF01"/>
    <s v=" "/>
    <s v=" "/>
    <s v=" "/>
    <s v=" "/>
    <s v=" "/>
    <s v=" "/>
    <s v=" "/>
    <s v="Não"/>
    <s v=""/>
    <s v="Não"/>
  </r>
  <r>
    <s v="2000004478692893"/>
    <d v="2023-05-25T00:00:00"/>
    <s v="Entregue"/>
    <s v="Chegou em 27 de maio"/>
    <s v="Sim"/>
    <n v="2"/>
    <n v="41"/>
    <n v="9.57"/>
    <n v="-17.96"/>
    <n v="-9.57"/>
    <s v=""/>
    <n v="23.04"/>
    <s v=" "/>
    <x v="122"/>
    <s v="MLB2748563200"/>
    <s v="Capa De Pedal Freio E Embreagem Citroen C3"/>
    <s v=" "/>
    <n v="20.5"/>
    <s v="Premium"/>
    <s v="Autorizado"/>
    <s v=" "/>
    <s v=" "/>
    <s v=" "/>
    <s v=" "/>
    <s v="Fatima Guerra"/>
    <s v="55210325091"/>
    <s v="Rua Severo Ravizzoni 2736 / Ppa Pagno Centro Automotivo - CEP 95270000 - Flores da Cunha, Rio Grande do Sul"/>
    <s v="Flores da Cunha"/>
    <s v="Rio Grande do Sul"/>
    <s v="95270000"/>
    <s v="Brasil"/>
    <s v="Mercado Envios Full"/>
    <s v="26 de maio | 14:19"/>
    <s v="27 de maio | 12:34"/>
    <s v="Mercado Envios"/>
    <s v="MEL42300153904LMFFF01"/>
    <s v=" "/>
    <s v=" "/>
    <s v=" "/>
    <s v=" "/>
    <s v=" "/>
    <s v=" "/>
    <s v=" "/>
    <s v="Não"/>
    <s v=""/>
    <s v="Não"/>
  </r>
  <r>
    <s v="2000005734389268"/>
    <d v="2023-05-28T00:00:00"/>
    <s v="Entregue"/>
    <s v="Chegou em 30 de maio"/>
    <s v="Não"/>
    <n v="1"/>
    <n v="34.5"/>
    <n v="9.57"/>
    <n v="-11.36"/>
    <n v="-9.57"/>
    <s v=""/>
    <n v="23.14"/>
    <s v=" "/>
    <x v="49"/>
    <s v="MLB2071179464"/>
    <s v="Cabo De Embreagem Palio 1.0 (46781013) 2000 2001 2002 2003"/>
    <s v=" "/>
    <n v="34.5"/>
    <s v="Premium"/>
    <s v="Autorizado"/>
    <s v=" "/>
    <s v=" "/>
    <s v=" "/>
    <s v=" "/>
    <s v="Pedro Ricardo Camilo Camilo"/>
    <s v="28722700862"/>
    <s v="Rua Primo Cacheta 250 / CEP 14910000 - vila rossini, Tabatinga, São Paulo"/>
    <s v="Tabatinga"/>
    <s v="São Paulo"/>
    <s v="14910000"/>
    <s v="Brasil"/>
    <s v="Mercado Envios Full"/>
    <s v="29 de maio | 16:33"/>
    <s v="30 de maio | 12:41"/>
    <s v="Mercado Envios"/>
    <s v="MEL42307097710LMFFF01"/>
    <s v=" "/>
    <s v=" "/>
    <s v=" "/>
    <s v=" "/>
    <s v=" "/>
    <s v=" "/>
    <s v=" "/>
    <s v="Não"/>
    <s v=""/>
    <s v="Não"/>
  </r>
  <r>
    <s v="2000004467052675"/>
    <d v="2023-05-21T00:00:00"/>
    <s v="Entregue"/>
    <s v="Chegou em 24 de maio"/>
    <s v="Sim"/>
    <n v="1"/>
    <n v="34.5"/>
    <s v=""/>
    <n v="-11.36"/>
    <s v=""/>
    <s v=""/>
    <n v="23.14"/>
    <s v="Sim"/>
    <x v="49"/>
    <s v="MLB2071179464"/>
    <s v="Cabo De Embreagem Palio 1.0 (46781013) 2000 2001 2002 2003"/>
    <s v=" "/>
    <n v="34.5"/>
    <s v="Premium"/>
    <s v="Autorizado"/>
    <s v=" "/>
    <s v=" "/>
    <s v=" "/>
    <s v=" "/>
    <s v="antonio marcelino"/>
    <s v="02636369414"/>
    <s v="Rua da Passagem 95 / farmácia cristal - CEP 22290030 - Botafogo, Rio de Janeiro, Rio de Janeiro"/>
    <s v="Rio de Janeiro"/>
    <s v="Rio de Janeiro"/>
    <s v="22290030"/>
    <s v="Brasil"/>
    <s v="Mercado Envios Full"/>
    <s v="21 de maio | 19:56"/>
    <s v="24 de maio | 18:25"/>
    <s v="Mercado Envios"/>
    <s v="MEL42289434794LMFFF01"/>
    <s v=" "/>
    <s v=" "/>
    <s v=" "/>
    <s v=" "/>
    <s v=" "/>
    <s v=" "/>
    <s v=" "/>
    <s v="Não"/>
    <s v=""/>
    <s v="Não"/>
  </r>
  <r>
    <s v="2000005730913696"/>
    <d v="2023-05-27T00:00:00"/>
    <s v="Entregue"/>
    <s v="Chegou em 28 de maio"/>
    <s v="Não"/>
    <n v="1"/>
    <n v="34.5"/>
    <n v="5.45"/>
    <n v="-11.36"/>
    <n v="-5.45"/>
    <s v=""/>
    <n v="23.140000000000004"/>
    <s v=" "/>
    <x v="49"/>
    <s v="MLB2071179464"/>
    <s v="Cabo De Embreagem Palio 1.0 (46781013) 2000 2001 2002 2003"/>
    <s v=" "/>
    <n v="34.5"/>
    <s v="Premium"/>
    <s v="Autorizado"/>
    <s v=" "/>
    <s v=" "/>
    <s v=" "/>
    <s v=" "/>
    <s v="Gessica Fernanda de Campos Sant Ana"/>
    <s v="36361953874"/>
    <s v="Rua Antônio Aparecido Ferraz 610 / RH - CEP 18052280 - Parque Santa Isabel, Sorocaba, São Paulo"/>
    <s v="Sorocaba"/>
    <s v="São Paulo"/>
    <s v="18052280"/>
    <s v="Brasil"/>
    <s v="Mercado Envios Full"/>
    <s v="28 de maio | 02:05"/>
    <s v="28 de maio | 10:34"/>
    <s v="Mercado Envios"/>
    <s v="MEL42305597935LMFFF01"/>
    <s v=" "/>
    <s v=" "/>
    <s v=" "/>
    <s v=" "/>
    <s v=" "/>
    <s v=" "/>
    <s v=" "/>
    <s v="Não"/>
    <s v=""/>
    <s v="Não"/>
  </r>
  <r>
    <s v="2000005689905054"/>
    <d v="2023-05-20T00:00:00"/>
    <s v="Entregue"/>
    <s v="Chegou em 23 de maio"/>
    <s v="Não"/>
    <n v="1"/>
    <n v="34.5"/>
    <n v="30.2"/>
    <n v="-11.36"/>
    <n v="-30.2"/>
    <s v=""/>
    <n v="23.140000000000004"/>
    <s v="Sim"/>
    <x v="49"/>
    <s v="MLB2071179464"/>
    <s v="Cabo De Embreagem Palio 1.0 (46781013) 2000 2001 2002 2003"/>
    <s v=" "/>
    <n v="34.5"/>
    <s v="Premium"/>
    <s v="Autorizado"/>
    <s v=" "/>
    <s v=" "/>
    <s v=" "/>
    <s v=" "/>
    <s v="Cristiano Avelino de Jesus"/>
    <s v="21557936854"/>
    <s v="Rua Múcio Teixeira Junior 55 / CEP 79065576 - José Maksoud, Campo Grande, Mato Grosso do Sul"/>
    <s v="Campo Grande"/>
    <s v="Mato Grosso do Sul"/>
    <s v="79065576"/>
    <s v="Brasil"/>
    <s v="Mercado Envios Full"/>
    <s v="21 de maio | 20:58"/>
    <s v="23 de maio | 14:47"/>
    <s v="Mercado Envios"/>
    <s v="MEL42288206677LMFFF01"/>
    <s v=" "/>
    <s v=" "/>
    <s v=" "/>
    <s v=" "/>
    <s v=" "/>
    <s v=" "/>
    <s v=" "/>
    <s v="Não"/>
    <s v=""/>
    <s v="Não"/>
  </r>
  <r>
    <s v="2000005669686460"/>
    <d v="2023-05-17T00:00:00"/>
    <s v="Entregue"/>
    <s v="Chegou em 19 de maio"/>
    <s v="Não"/>
    <n v="1"/>
    <n v="34.5"/>
    <n v="30.2"/>
    <n v="-11.36"/>
    <n v="-30.2"/>
    <s v=""/>
    <n v="23.140000000000004"/>
    <s v=" "/>
    <x v="49"/>
    <s v="MLB2071179464"/>
    <s v="Cabo De Embreagem Palio 1.0 (46781013) 2000 2001 2002 2003"/>
    <s v=" "/>
    <n v="34.5"/>
    <s v="Premium"/>
    <s v="Autorizado"/>
    <s v=" "/>
    <s v=" "/>
    <s v=" "/>
    <s v=" "/>
    <s v="Paola Cavalcanti"/>
    <s v="43957203821"/>
    <s v="Rua Lemos 157 / enfrente a escola - CEP 57955000 - Barra Grande, Maragogi, Alagoas"/>
    <s v="Maragogi"/>
    <s v="Alagoas"/>
    <s v="57955000"/>
    <s v="Brasil"/>
    <s v="Mercado Envios Full"/>
    <s v="17 de maio | 20:59"/>
    <s v="19 de maio | 12:14"/>
    <s v="Mercado Envios"/>
    <s v="MEL42279588257LMFFF01"/>
    <s v=" "/>
    <s v=" "/>
    <s v=" "/>
    <s v=" "/>
    <s v=" "/>
    <s v=" "/>
    <s v=" "/>
    <s v="Não"/>
    <s v=""/>
    <s v="Não"/>
  </r>
  <r>
    <s v="2000005645505386"/>
    <d v="2023-05-13T00:00:00"/>
    <s v="Entregue"/>
    <s v="Chegou em 14 de maio"/>
    <s v="Não"/>
    <n v="1"/>
    <n v="34.5"/>
    <n v="5.45"/>
    <n v="-11.36"/>
    <n v="-5.45"/>
    <s v=""/>
    <n v="23.140000000000004"/>
    <s v=" "/>
    <x v="49"/>
    <s v="MLB2071179464"/>
    <s v="Cabo De Embreagem Palio 1.0 (46781013) 2000 2001 2002 2003"/>
    <s v=" "/>
    <n v="34.5"/>
    <s v="Premium"/>
    <s v="Autorizado"/>
    <s v=" "/>
    <s v=" "/>
    <s v=" "/>
    <s v=" "/>
    <s v="Lugh Hadley"/>
    <s v="42600988882"/>
    <s v="Rua Francisco Vilaça 99 / A Referencia: fica próximo às 3 caçamba de lixo - CEP 05363150 - Vila Nova Alba, São Paulo, São Paulo"/>
    <s v="São Paulo"/>
    <s v="São Paulo"/>
    <s v="05363150"/>
    <s v="Brasil"/>
    <s v="Mercado Envios Full"/>
    <s v="13 de maio | 21:35"/>
    <s v="14 de maio | 12:43"/>
    <s v="Mercado Envios"/>
    <s v="MEL42269375546LMFFF01"/>
    <s v=" "/>
    <s v=" "/>
    <s v=" "/>
    <s v=" "/>
    <s v=" "/>
    <s v=" "/>
    <s v=" "/>
    <s v="Não"/>
    <s v=""/>
    <s v="Não"/>
  </r>
  <r>
    <s v="2000005647916432"/>
    <d v="2023-05-14T00:00:00"/>
    <s v="Entregue"/>
    <s v="Chegou em 18 de maio"/>
    <s v="Não"/>
    <n v="1"/>
    <n v="34.97"/>
    <n v="35.299999999999997"/>
    <n v="-11.44"/>
    <n v="-35.299999999999997"/>
    <s v=""/>
    <n v="23.53"/>
    <s v=" "/>
    <x v="159"/>
    <s v="MLB3278647974"/>
    <s v="Cabo De Capô Com Alavanca 1566mm Uno Vivace 2010 A 2015"/>
    <s v=" "/>
    <n v="34.97"/>
    <s v="Premium"/>
    <s v="Não emitida"/>
    <s v="eliomar bispo"/>
    <s v="CPF 82496889534"/>
    <s v="Rua Vale do Abaré 818 - cond salvador life2, Salvador - CEP: 41213122, Bahia"/>
    <s v=" "/>
    <s v="eliomar bispo"/>
    <s v="82496889534"/>
    <s v="Rua Vale do Abaré 818 / cond salvador life2  Referencia: proximo ao morada do sol  cond salvador life 2 bloco g ap 102 - CEP 41213122 - Sussuarana, Salvador, Bahia"/>
    <s v="Salvador"/>
    <s v="Bahia"/>
    <s v="41213122"/>
    <s v="Brasil"/>
    <s v="Correios e pontos de envio"/>
    <s v="16 de maio | 03:08"/>
    <s v="18 de maio | 11:46"/>
    <s v="Mercado Envios"/>
    <s v="MEL42270319761LMXDF01"/>
    <s v=" "/>
    <s v=" "/>
    <s v=" "/>
    <s v=" "/>
    <s v=" "/>
    <s v=" "/>
    <s v=" "/>
    <s v="Não"/>
    <s v=""/>
    <s v="Não"/>
  </r>
  <r>
    <s v="2000005637051154"/>
    <d v="2023-05-12T00:00:00"/>
    <s v="Entregue"/>
    <s v="Chegou em 15 de maio"/>
    <s v="Não"/>
    <n v="1"/>
    <n v="34.99"/>
    <n v="27.4"/>
    <n v="-11.45"/>
    <n v="-27.4"/>
    <s v=""/>
    <n v="23.54"/>
    <s v=" "/>
    <x v="160"/>
    <s v="MLB3170727767"/>
    <s v="Par Coifa Semi Eixo Lado Câmbio Uno 1994 A 1999"/>
    <s v=" "/>
    <n v="34.99"/>
    <s v="Premium"/>
    <s v="Não emitida"/>
    <s v="luizcesar boaventura"/>
    <s v="CPF 07101699650"/>
    <s v="Mariana cândida ferreira 521, Nova Ponte - CEP: 38160000, Minas Gerais"/>
    <s v=" "/>
    <s v="luizcesar boaventura"/>
    <s v="07101699650"/>
    <s v="Mariana cândida ferreira 521 / CEP 38160000 - Almeida Campos, Nova Ponte, Minas Gerais"/>
    <s v="Nova Ponte"/>
    <s v="Minas Gerais"/>
    <s v="38160000"/>
    <s v="Brasil"/>
    <s v="Correios e pontos de envio"/>
    <s v="13 de maio | 01:02"/>
    <s v="15 de maio | 14:40"/>
    <s v="Mercado Envios"/>
    <s v="MEL42265699267LMXDF01"/>
    <s v=" "/>
    <s v=" "/>
    <s v=" "/>
    <s v=" "/>
    <s v=" "/>
    <s v=" "/>
    <s v=" "/>
    <s v="Não"/>
    <s v=""/>
    <s v="Não"/>
  </r>
  <r>
    <s v="2000004488938397"/>
    <d v="2023-05-29T00:00:00"/>
    <s v="Entregue"/>
    <s v="Chegou em 30 de maio"/>
    <s v="Sim"/>
    <n v="1"/>
    <n v="15.99"/>
    <n v="15.9"/>
    <n v="-8.2200000000000006"/>
    <s v=""/>
    <s v=""/>
    <n v="23.67"/>
    <s v=" "/>
    <x v="126"/>
    <s v="MLB2720142666"/>
    <s v="Capa De Pedal Freio Embreagem Crossfox 2009"/>
    <s v=" "/>
    <n v="15.99"/>
    <s v="Premium"/>
    <s v="Autorizado"/>
    <s v="Francisco de Assis Paiva"/>
    <s v="CPF 38598943827"/>
    <s v="Rua Iramar 75, São Paulo - CEP: 02759090, São Paulo"/>
    <s v=" "/>
    <s v="Francisco de Assis Paiva"/>
    <s v="38598943827"/>
    <s v="Rua General Jardim 846 / CEP 01223010 - Vila Buarque, São Paulo, São Paulo"/>
    <s v="São Paulo"/>
    <s v="São Paulo"/>
    <s v="01223010"/>
    <s v="Brasil"/>
    <s v="Mercado Envios Flex"/>
    <s v="30 de maio | 16:01"/>
    <s v="30 de maio | 17:28"/>
    <s v="LUCAS MARTINS"/>
    <s v="42309481208"/>
    <s v=" "/>
    <s v=" "/>
    <s v=" "/>
    <s v=" "/>
    <s v=" "/>
    <s v=" "/>
    <s v=" "/>
    <s v="Não"/>
    <s v=""/>
    <s v="Não"/>
  </r>
  <r>
    <s v="2000005607011068"/>
    <d v="2023-05-08T00:00:00"/>
    <s v="Entregue"/>
    <s v="Chegou em 8 de maio"/>
    <s v="Não"/>
    <n v="1"/>
    <n v="15.99"/>
    <n v="15.9"/>
    <n v="-8.2200000000000006"/>
    <s v=""/>
    <s v=""/>
    <n v="23.67"/>
    <s v=" "/>
    <x v="126"/>
    <s v="MLB2718545746"/>
    <s v="Capa De Pedal Freio Embreagem Fox  2013"/>
    <s v=" "/>
    <n v="15.99"/>
    <s v="Premium"/>
    <s v="Autorizado"/>
    <s v="Egnaldo dos  Santos"/>
    <s v="CPF 09252612890"/>
    <s v="Rua José Manuel de Almeida 55 - Casa, São Paulo - CEP: 02674080, São Paulo"/>
    <s v=" "/>
    <s v="Egnaldo dos  Santos"/>
    <s v="09252612890"/>
    <s v="Rua General Couto de Magalhães 444 / COMANDO GUARDA CIVIL Referencia: MONITORAMENTO GUARDA CIVIL 5ºANDAR - CEP 01212905 - Santa Efigênia, São Paulo, São Paulo"/>
    <s v="São Paulo"/>
    <s v="São Paulo"/>
    <s v="01212905"/>
    <s v="Brasil"/>
    <s v="Mercado Envios Flex"/>
    <s v="8 de maio | 16:23"/>
    <s v="8 de maio | 17:46"/>
    <s v="LUCAS MARTINS"/>
    <s v="42252956394"/>
    <s v=" "/>
    <s v=" "/>
    <s v=" "/>
    <s v=" "/>
    <s v=" "/>
    <s v=" "/>
    <s v=" "/>
    <s v="Não"/>
    <s v=""/>
    <s v="Não"/>
  </r>
  <r>
    <s v="2000004427062123"/>
    <d v="2023-05-07T00:00:00"/>
    <s v="Entregue"/>
    <s v="Chegou em 8 de maio"/>
    <s v="Sim"/>
    <n v="1"/>
    <n v="15.99"/>
    <n v="15.9"/>
    <n v="-8.2200000000000006"/>
    <s v=""/>
    <s v=""/>
    <n v="23.67"/>
    <s v=" "/>
    <x v="126"/>
    <s v="MLB2720142666"/>
    <s v="Capa De Pedal Freio Embreagem Crossfox 2009"/>
    <s v=" "/>
    <n v="15.99"/>
    <s v="Premium"/>
    <s v="Autorizado"/>
    <s v="jailson bezerra martins"/>
    <s v="CPF 31504853806"/>
    <s v="Rua Indiana 1153 - ap 211, São Paulo - CEP: 04562002, São Paulo"/>
    <s v=" "/>
    <s v="jailson bezerra martins"/>
    <s v="31504853806"/>
    <s v="Rua Indiana 1153 / apartamento 211 - CEP 04562002 - Brooklin Paulista, São Paulo, São Paulo"/>
    <s v="São Paulo"/>
    <s v="São Paulo"/>
    <s v="04562002"/>
    <s v="Brasil"/>
    <s v="Mercado Envios Flex"/>
    <s v="8 de maio | 16:08"/>
    <s v="8 de maio | 20:55"/>
    <s v="GUSTAVO DE ANDRADE CHEQUI MOREIRA"/>
    <s v="42251578757"/>
    <s v=" "/>
    <s v=" "/>
    <s v=" "/>
    <s v=" "/>
    <s v=" "/>
    <s v=" "/>
    <s v=" "/>
    <s v="Não"/>
    <s v=""/>
    <s v="Não"/>
  </r>
  <r>
    <s v="2000005732584196"/>
    <d v="2023-05-28T00:00:00"/>
    <s v="Entregue"/>
    <s v="Chegou em 31 de maio"/>
    <s v="Não"/>
    <n v="2"/>
    <n v="41.8"/>
    <n v="10.96"/>
    <n v="-18.100000000000001"/>
    <n v="-10.96"/>
    <s v=""/>
    <n v="23.699999999999996"/>
    <s v=" "/>
    <x v="161"/>
    <s v="MLB2221101381"/>
    <s v="Pino Buchas Dobradiça Porta Del Rey Belina Scala 88"/>
    <s v=" "/>
    <n v="20.9"/>
    <s v="Premium"/>
    <s v="Não emitida"/>
    <s v="Flávio Bernardino Silva Silva"/>
    <s v="CPF 06707169874"/>
    <s v="Rua José Consani 110 - casa, Votorantim - CEP: 18117040, São Paulo"/>
    <s v=" "/>
    <s v="Flávio Bernardino Silva Silva"/>
    <s v="06707169874"/>
    <s v="Rua José Consani 110 / casa - CEP 18117040 - Parque Santos Dumont, Votorantim, São Paulo"/>
    <s v="Votorantim"/>
    <s v="São Paulo"/>
    <s v="18117040"/>
    <s v="Brasil"/>
    <s v="Correios e pontos de envio"/>
    <s v="30 de maio | 23:26"/>
    <s v="31 de maio | 15:36"/>
    <s v="Mercado Envios"/>
    <s v="MEL42306272799LMXDF01"/>
    <s v=" "/>
    <s v=" "/>
    <s v=" "/>
    <s v=" "/>
    <s v=" "/>
    <s v=" "/>
    <s v=" "/>
    <s v="Não"/>
    <s v=""/>
    <s v="Não"/>
  </r>
  <r>
    <s v="2000004416744287"/>
    <d v="2023-05-03T00:00:00"/>
    <s v="Entregue"/>
    <s v="Chegou em 8 de maio"/>
    <s v="Sim"/>
    <n v="1"/>
    <n v="35.21"/>
    <n v="35.299999999999997"/>
    <n v="-11.49"/>
    <n v="-35.299999999999997"/>
    <s v=""/>
    <n v="23.719999999999992"/>
    <s v=" "/>
    <x v="162"/>
    <s v="MLB3275004428"/>
    <s v="Cabo De Capô Com Alavanca 1610mm Strada 2001 A 2007"/>
    <s v=" "/>
    <n v="35.21"/>
    <s v="Premium"/>
    <s v="Não emitida"/>
    <s v="wagner santana"/>
    <s v="CPF 03366115521"/>
    <s v="Rua do Bom Sossego 100 - Retifica Brasmotores, atrás da antiga Pejota, Eunápolis - CEP: 45821042, Bahia"/>
    <s v=" "/>
    <s v="wagner santana"/>
    <s v="03366115521"/>
    <s v="Rua do Bom Sossego 100 / ATRAS DA ANTIGA PEJOTA. - CEP 45821042 - Doutor Gusmão, Eunápolis, Bahia"/>
    <s v="Eunápolis"/>
    <s v="Bahia"/>
    <s v="45821042"/>
    <s v="Brasil"/>
    <s v="Correios e pontos de envio"/>
    <s v="5 de maio | 04:40"/>
    <s v="8 de maio | 10:29"/>
    <s v="Mercado Envios"/>
    <s v="MEL42241722895LMXDF01"/>
    <s v=" "/>
    <s v=" "/>
    <s v=" "/>
    <s v=" "/>
    <s v=" "/>
    <s v=" "/>
    <s v=" "/>
    <s v="Não"/>
    <s v=""/>
    <s v="Não"/>
  </r>
  <r>
    <s v="2000005640252018"/>
    <d v="2023-05-13T00:00:00"/>
    <s v="Entregue"/>
    <s v="Chegou em 16 de maio"/>
    <s v="Não"/>
    <n v="1"/>
    <n v="35.21"/>
    <n v="13.2"/>
    <n v="-11.49"/>
    <n v="-13.2"/>
    <s v=""/>
    <n v="23.719999999999995"/>
    <s v=" "/>
    <x v="162"/>
    <s v="MLB3249216383"/>
    <s v="Cabo De Capô Com Alavanca 1610mm Palio 2001 A 2007"/>
    <s v=" "/>
    <n v="35.21"/>
    <s v="Premium"/>
    <s v="Não emitida"/>
    <s v="Marcio D Foltran"/>
    <s v="CPF 10607695811"/>
    <s v="Rua Antonio Mazzucato 278, Tietê - CEP: 18530000, São Paulo"/>
    <s v=" "/>
    <s v="Marcio D Foltran"/>
    <s v="10607695811"/>
    <s v="Rua Bela Vista 703 / Referencia: Bar Bela VIsta - CEP 18530000 - Bela Vista, Tietê, São Paulo"/>
    <s v="Tietê"/>
    <s v="São Paulo"/>
    <s v="18530000"/>
    <s v="Brasil"/>
    <s v="Correios e pontos de envio"/>
    <s v="16 de maio | 00:28"/>
    <s v="16 de maio | 11:29"/>
    <s v="Mercado Envios"/>
    <s v="MEL42267086993LMXDF01"/>
    <s v=" "/>
    <s v=" "/>
    <s v=" "/>
    <s v=" "/>
    <s v=" "/>
    <s v=" "/>
    <s v=" "/>
    <s v="Não"/>
    <s v=""/>
    <s v="Não"/>
  </r>
  <r>
    <s v="2000005726303486"/>
    <d v="2023-05-29T00:00:00"/>
    <s v="Entregue"/>
    <s v="Chegou em 1 de junho"/>
    <s v="Não"/>
    <n v="1"/>
    <n v="35.21"/>
    <n v="48.2"/>
    <n v="-11.49"/>
    <n v="-48.2"/>
    <s v=""/>
    <n v="23.72"/>
    <s v=" "/>
    <x v="162"/>
    <s v="MLB3275004428"/>
    <s v="Cabo De Capô Com Alavanca 1610mm Strada 2001 A 2007"/>
    <s v=" "/>
    <n v="35.21"/>
    <s v="Premium"/>
    <s v="Não emitida"/>
    <s v="Rinaldo Sampaio"/>
    <s v="CPF 98947400491"/>
    <s v="Paulino Gomes de Souza 90 - Apto 302, Recife - CEP: 52050251, Pernambuco"/>
    <s v=" "/>
    <s v="Rinaldo Sampaio"/>
    <s v="98947400491"/>
    <s v="Rua Cap.Emilio Novaes 189 / Casa Referencia: Próximo a Câmara de Vereadores - CEP 56400000 - Centro, Floresta, Pernambuco"/>
    <s v="Floresta"/>
    <s v="Pernambuco"/>
    <s v="56400000"/>
    <s v="Brasil"/>
    <s v="Correios e pontos de envio"/>
    <s v="30 de maio | 23:49"/>
    <s v="1 de junho | 08:28"/>
    <s v="Mercado Envios"/>
    <s v="MEL42303723726LMXDF01"/>
    <s v=" "/>
    <s v=" "/>
    <s v=" "/>
    <s v=" "/>
    <s v=" "/>
    <s v=" "/>
    <s v=" "/>
    <s v="Não"/>
    <s v=""/>
    <s v="Não"/>
  </r>
  <r>
    <s v="2000005740196674"/>
    <d v="2023-05-29T00:00:00"/>
    <s v="Entregue"/>
    <s v="Chegou em 1 de junho"/>
    <s v="Não"/>
    <n v="1"/>
    <n v="35.21"/>
    <n v="30"/>
    <n v="-11.49"/>
    <n v="-30"/>
    <s v=""/>
    <n v="23.720000000000006"/>
    <s v=" "/>
    <x v="162"/>
    <s v="MLB3249216383"/>
    <s v="Cabo De Capô Com Alavanca 1610mm Palio 2001 A 2007"/>
    <s v=" "/>
    <n v="35.21"/>
    <s v="Premium"/>
    <s v="Não emitida"/>
    <s v="Wesley Fernandes Da Silva Queiroz"/>
    <s v="CPF 06877980190"/>
    <s v="Avenida Dergo 110 - Ponto Comercial, Formosa - CEP: 73805180, Goiás"/>
    <s v=" "/>
    <s v="Wesley Fernandes Da Silva Queiroz"/>
    <s v="06877980190"/>
    <s v="Rua Virgílio Alves Ferreira 112 / lote 06 quadra 04 Referencia: Casa cinza do Portao branco. Número 112A - CEP 73805345 - Setor Pampulha, Formosa, Goiás"/>
    <s v="Formosa"/>
    <s v="Goiás"/>
    <s v="73805345"/>
    <s v="Brasil"/>
    <s v="Correios e pontos de envio"/>
    <s v="30 de maio | 23:59"/>
    <s v="1 de junho | 11:32"/>
    <s v="Mercado Envios"/>
    <s v="MEL42309458879LMXDF01"/>
    <s v=" "/>
    <s v=" "/>
    <s v=" "/>
    <s v=" "/>
    <s v=" "/>
    <s v=" "/>
    <s v=" "/>
    <s v="Não"/>
    <s v=""/>
    <s v="Não"/>
  </r>
  <r>
    <s v="2000005679461664"/>
    <d v="2023-05-18T00:00:00"/>
    <s v="Entregue"/>
    <s v="Chegou em 22 de maio"/>
    <s v="Não"/>
    <n v="1"/>
    <n v="35.9"/>
    <n v="35.299999999999997"/>
    <n v="-11.6"/>
    <n v="-35.299999999999997"/>
    <s v=""/>
    <n v="24.29999999999999"/>
    <s v=" "/>
    <x v="24"/>
    <s v="MLB1848059503"/>
    <s v="Kit Rolamento Roda Traseira Gol G1 G2 G3 G4 G5 Novo"/>
    <s v=" "/>
    <n v="35.9"/>
    <s v="Premium"/>
    <s v="Autorizado"/>
    <s v=" "/>
    <s v=" "/>
    <s v=" "/>
    <s v=" "/>
    <s v="Jose Nunes Dourado"/>
    <s v="02328320562"/>
    <s v="Rua João Timóteo 199 / Casa Referencia: Zé Funcionário da Mareireira Lapao - CEP 44905000 - Nova esperanca, Lapão, Bahia"/>
    <s v="Lapão"/>
    <s v="Bahia"/>
    <s v="44905000"/>
    <s v="Brasil"/>
    <s v="Mercado Envios Full"/>
    <s v="19 de maio | 15:05"/>
    <s v="22 de maio | 10:03"/>
    <s v="Mercado Envios"/>
    <s v="MEL42283819803LMFFF01"/>
    <s v=" "/>
    <s v=" "/>
    <s v=" "/>
    <s v=" "/>
    <s v=" "/>
    <s v=" "/>
    <s v=" "/>
    <s v="Não"/>
    <s v=""/>
    <s v="Não"/>
  </r>
  <r>
    <s v="2000005620554458"/>
    <d v="2023-05-09T00:00:00"/>
    <s v="Entregue"/>
    <s v="Chegou em 11 de maio"/>
    <s v="Não"/>
    <n v="1"/>
    <n v="35.9"/>
    <n v="14.2"/>
    <n v="-11.6"/>
    <n v="-14.2"/>
    <s v=""/>
    <n v="24.299999999999994"/>
    <s v=" "/>
    <x v="24"/>
    <s v="MLB1848059503"/>
    <s v="Kit Rolamento Roda Traseira Gol G1 G2 G3 G4 G5 Novo"/>
    <s v=" "/>
    <n v="35.9"/>
    <s v="Premium"/>
    <s v="Autorizado"/>
    <s v=" "/>
    <s v=" "/>
    <s v=" "/>
    <s v=" "/>
    <s v="Andréia Santos"/>
    <s v="06363581940"/>
    <s v="Rua Desembargador Motta 1590 / Sobre Loja - Contabilidade Gavioli - CEP 80420184 - Centro, Curitiba, Paraná"/>
    <s v="Curitiba"/>
    <s v="Paraná"/>
    <s v="80420184"/>
    <s v="Brasil"/>
    <s v="Mercado Envios Full"/>
    <s v="10 de maio | 17:28"/>
    <s v="11 de maio | 11:05"/>
    <s v="Mercado Envios"/>
    <s v="MEL42258679637LMFFF01"/>
    <s v=" "/>
    <s v=" "/>
    <s v=" "/>
    <s v=" "/>
    <s v=" "/>
    <s v=" "/>
    <s v=" "/>
    <s v="Não"/>
    <s v=""/>
    <s v="Não"/>
  </r>
  <r>
    <s v="2000005615905802"/>
    <d v="2023-05-09T00:00:00"/>
    <s v="Entregue"/>
    <s v="Chegou em 10 de maio"/>
    <s v="Não"/>
    <n v="1"/>
    <n v="35.9"/>
    <n v="14.2"/>
    <n v="-11.6"/>
    <n v="-14.2"/>
    <s v=""/>
    <n v="24.299999999999994"/>
    <s v=" "/>
    <x v="24"/>
    <s v="MLB1848059503"/>
    <s v="Kit Rolamento Roda Traseira Gol G1 G2 G3 G4 G5 Novo"/>
    <s v=" "/>
    <n v="35.9"/>
    <s v="Premium"/>
    <s v="Autorizado"/>
    <s v=" "/>
    <s v=" "/>
    <s v=" "/>
    <s v=" "/>
    <s v="Luiz Cláudio Rocha"/>
    <s v="01150868708"/>
    <s v="Estrada Guilherme Weigert 930 / Sobrado - 28 Referencia: Sobrado - 28 - CEP 82720000 - Santa Cândida, Curitiba, Paraná"/>
    <s v="Curitiba"/>
    <s v="Paraná"/>
    <s v="82720000"/>
    <s v="Brasil"/>
    <s v="Mercado Envios Full"/>
    <s v="9 de maio | 18:27"/>
    <s v="10 de maio | 11:37"/>
    <s v="Mercado Envios"/>
    <s v="MEL42256733692LMFFF01"/>
    <s v=" "/>
    <s v=" "/>
    <s v=" "/>
    <s v=" "/>
    <s v=" "/>
    <s v=" "/>
    <s v=" "/>
    <s v="Não"/>
    <s v=""/>
    <s v="Não"/>
  </r>
  <r>
    <s v="2000005756801926"/>
    <d v="2023-05-31T00:00:00"/>
    <s v="Entregue"/>
    <s v="Chegou em 1 de junho"/>
    <s v="Não"/>
    <n v="1"/>
    <n v="35.9"/>
    <n v="9.9"/>
    <n v="-11.6"/>
    <n v="-9.9"/>
    <s v=""/>
    <n v="24.299999999999997"/>
    <s v="Sim"/>
    <x v="24"/>
    <s v="MLB1848059503"/>
    <s v="Kit Rolamento Roda Traseira Gol G1 G2 G3 G4 G5 Novo"/>
    <s v=" "/>
    <n v="35.9"/>
    <s v="Premium"/>
    <s v="Autorizado"/>
    <s v=" "/>
    <s v=" "/>
    <s v=" "/>
    <s v=" "/>
    <s v="Carlos alberto mendes marqie Marques"/>
    <s v="02122682876"/>
    <s v="georgina aires bernaides SN / casa de número 398 - CEP 18119283 - Parque Santa Márcia, Votorantim, São Paulo"/>
    <s v="Votorantim"/>
    <s v="São Paulo"/>
    <s v="18119283"/>
    <s v="Brasil"/>
    <s v="Mercado Envios Full"/>
    <s v="1 de junho | 02:19"/>
    <s v="1 de junho | 11:20"/>
    <s v="Mercado Envios"/>
    <s v="MEL42316441182LMFFF01"/>
    <s v=" "/>
    <s v=" "/>
    <s v=" "/>
    <s v=" "/>
    <s v=" "/>
    <s v=" "/>
    <s v=" "/>
    <s v="Não"/>
    <s v=""/>
    <s v="Não"/>
  </r>
  <r>
    <s v="2000005754202980"/>
    <d v="2023-05-31T00:00:00"/>
    <s v="Entregue"/>
    <s v="Chegou em 1 de junho"/>
    <s v="Não"/>
    <n v="1"/>
    <n v="35.9"/>
    <n v="7.43"/>
    <n v="-11.6"/>
    <n v="-7.43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luzantonio91459420 luzantonio91459420"/>
    <s v="02896521976"/>
    <s v="Rua Sibéria 1387 / entradaclubáguaverde Referencia: casa de dois andares cercado verde - CEP 88360000 - aymore, Guabiruba, Santa Catarina"/>
    <s v="Guabiruba"/>
    <s v="Santa Catarina"/>
    <s v="88360000"/>
    <s v="Brasil"/>
    <s v="Mercado Envios Full"/>
    <s v="31 de maio | 22:38"/>
    <s v="1 de junho | 11:13"/>
    <s v="Mercado Envios"/>
    <s v="MEL42315341720LMFFF01"/>
    <s v=" "/>
    <s v=" "/>
    <s v=" "/>
    <s v=" "/>
    <s v=" "/>
    <s v=" "/>
    <s v=" "/>
    <s v="Não"/>
    <s v=""/>
    <s v="Não"/>
  </r>
  <r>
    <s v="2000004497805363"/>
    <d v="2023-05-31T00:00:00"/>
    <s v="A caminho"/>
    <s v="Chega sábado dia 3 de junho"/>
    <s v="Sim"/>
    <n v="1"/>
    <n v="35.9"/>
    <s v=""/>
    <n v="-11.6"/>
    <s v="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Samuel Barbosa da Silva"/>
    <s v="18629280700"/>
    <s v="Rua Glória Maria Tinoco 30 / casa 02 - CEP 24720600 - Vila Três, São Gonçalo, Rio de Janeiro"/>
    <s v="São Gonçalo"/>
    <s v="Rio de Janeiro"/>
    <s v="24720600"/>
    <s v="Brasil"/>
    <s v="Mercado Envios Full"/>
    <s v="31 de maio | 23:27"/>
    <s v=" "/>
    <s v="Mercado Envios"/>
    <s v="MEL42317073106LMFFF01"/>
    <s v=" "/>
    <s v=" "/>
    <s v=" "/>
    <s v=" "/>
    <s v=" "/>
    <s v=" "/>
    <s v=" "/>
    <s v="Não"/>
    <s v=""/>
    <s v="Não"/>
  </r>
  <r>
    <s v="2000005748198234"/>
    <d v="2023-05-30T00:00:00"/>
    <s v="Entregue"/>
    <s v="Chegou em 31 de maio"/>
    <s v="Não"/>
    <n v="1"/>
    <n v="35.9"/>
    <n v="13.5"/>
    <n v="-11.6"/>
    <n v="-13.5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Herly paulino"/>
    <s v="12503744648"/>
    <s v="Rua Carangola 436 / Referencia: Próximo a copasa empresa expresso rápido motoboy rua carangola 436 - CEP 30330240 - Santo Antônio, Belo Horizonte, Minas Gerais"/>
    <s v="Belo Horizonte"/>
    <s v="Minas Gerais"/>
    <s v="30330240"/>
    <s v="Brasil"/>
    <s v="Mercado Envios Full"/>
    <s v="30 de maio | 18:30"/>
    <s v="31 de maio | 13:27"/>
    <s v="Mercado Envios"/>
    <s v="MEL42312858348LMFFF01"/>
    <s v=" "/>
    <s v=" "/>
    <s v=" "/>
    <s v=" "/>
    <s v=" "/>
    <s v=" "/>
    <s v=" "/>
    <s v="Não"/>
    <s v=""/>
    <s v="Não"/>
  </r>
  <r>
    <s v="2000005745566762"/>
    <d v="2023-05-30T00:00:00"/>
    <s v="Entregue"/>
    <s v="Chegou em 31 de maio"/>
    <s v="Não"/>
    <n v="1"/>
    <n v="35.9"/>
    <n v="17.399999999999999"/>
    <n v="-11.6"/>
    <n v="-17.399999999999999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Betanha Eduardo"/>
    <s v="31822740827"/>
    <s v="Avenida Perimetral 835 / CEP 14445000 - Oreste Polo, Ribeirão Corrente, São Paulo"/>
    <s v="Ribeirão Corrente"/>
    <s v="São Paulo"/>
    <s v="14445000"/>
    <s v="Brasil"/>
    <s v="Mercado Envios Full"/>
    <s v="30 de maio | 15:53"/>
    <s v="31 de maio | 12:16"/>
    <s v="Mercado Envios"/>
    <s v="MEL42311668429LMFFF01"/>
    <s v=" "/>
    <s v=" "/>
    <s v=" "/>
    <s v=" "/>
    <s v=" "/>
    <s v=" "/>
    <s v=" "/>
    <s v="Não"/>
    <s v=""/>
    <s v="Não"/>
  </r>
  <r>
    <s v="2000005750618736"/>
    <d v="2023-05-30T00:00:00"/>
    <s v="A caminho"/>
    <s v="Chegará hoje"/>
    <s v="Não"/>
    <n v="1"/>
    <n v="35.9"/>
    <n v="17.399999999999999"/>
    <n v="-11.6"/>
    <n v="-17.399999999999999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juliana fragoso de andrade dos reis"/>
    <s v="13514341796"/>
    <s v="rua Maria Aparecida lutterback pinto. 17 / primeira rua - CEP 28650000 - Recanto da Vitoria, Duas Barras, Rio de Janeiro"/>
    <s v="Duas Barras"/>
    <s v="Rio de Janeiro"/>
    <s v="28650000"/>
    <s v="Brasil"/>
    <s v="Mercado Envios Full"/>
    <s v="31 de maio | 18:16"/>
    <s v=" "/>
    <s v="Mercado Envios"/>
    <s v="MEL42313875866LMFFF01"/>
    <s v=" "/>
    <s v=" "/>
    <s v=" "/>
    <s v=" "/>
    <s v=" "/>
    <s v=" "/>
    <s v=" "/>
    <s v="Não"/>
    <s v=""/>
    <s v="Não"/>
  </r>
  <r>
    <s v="2000005745081426"/>
    <d v="2023-05-30T00:00:00"/>
    <s v="Entregue"/>
    <s v="Chegou em 31 de maio"/>
    <s v="Não"/>
    <n v="1"/>
    <n v="35.9"/>
    <n v="13.5"/>
    <n v="-11.6"/>
    <n v="-13.5"/>
    <s v=""/>
    <n v="24.299999999999997"/>
    <s v="Sim"/>
    <x v="24"/>
    <s v="MLB1848059503"/>
    <s v="Kit Rolamento Roda Traseira Gol G1 G2 G3 G4 G5 Novo"/>
    <s v=" "/>
    <n v="35.9"/>
    <s v="Premium"/>
    <s v="Autorizado"/>
    <s v=" "/>
    <s v=" "/>
    <s v=" "/>
    <s v=" "/>
    <s v="Romario Padilha"/>
    <s v="10207407959"/>
    <s v="Travessa Piên 161 / Romário Referencia: condomínio paraíso casa n 161 portão A - CEP 83830430 - Estados, Fazenda Rio Grande, Paraná"/>
    <s v="Fazenda Rio Grande"/>
    <s v="Paraná"/>
    <s v="83830430"/>
    <s v="Brasil"/>
    <s v="Mercado Envios Full"/>
    <s v="30 de maio | 19:34"/>
    <s v="31 de maio | 16:12"/>
    <s v="Mercado Envios"/>
    <s v="MEL42311457481LMFFF01"/>
    <s v=" "/>
    <s v=" "/>
    <s v=" "/>
    <s v=" "/>
    <s v=" "/>
    <s v=" "/>
    <s v=" "/>
    <s v="Não"/>
    <s v=""/>
    <s v="Não"/>
  </r>
  <r>
    <s v="2000005742768748"/>
    <d v="2023-05-29T00:00:00"/>
    <s v="Entregue"/>
    <s v="Chegou em 30 de maio"/>
    <s v="Não"/>
    <n v="1"/>
    <n v="35.9"/>
    <n v="9.9"/>
    <n v="-11.6"/>
    <n v="-9.9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marcio de lima jacomo jacomo"/>
    <s v="08834495870"/>
    <s v="Rua Caetano Achiles Avancini 800 / vila ka - CEP 13150294 - Bela Vista IV, Cosmópolis, São Paulo"/>
    <s v="Cosmópolis"/>
    <s v="São Paulo"/>
    <s v="13150294"/>
    <s v="Brasil"/>
    <s v="Mercado Envios Full"/>
    <s v="30 de maio | 00:07"/>
    <s v="30 de maio | 11:03"/>
    <s v="Mercado Envios"/>
    <s v="MEL42310603390LMFFF01"/>
    <s v=" "/>
    <s v=" "/>
    <s v=" "/>
    <s v=" "/>
    <s v=" "/>
    <s v=" "/>
    <s v=" "/>
    <s v="Não"/>
    <s v=""/>
    <s v="Não"/>
  </r>
  <r>
    <s v="2000004473488423"/>
    <d v="2023-05-23T00:00:00"/>
    <s v="Entregue"/>
    <s v="Chegou em 25 de maio"/>
    <s v="Sim"/>
    <n v="1"/>
    <n v="35.9"/>
    <s v=""/>
    <n v="-11.6"/>
    <s v=""/>
    <s v=""/>
    <n v="24.299999999999997"/>
    <s v="Sim"/>
    <x v="24"/>
    <s v="MLB1848059503"/>
    <s v="Kit Rolamento Roda Traseira Gol G1 G2 G3 G4 G5 Novo"/>
    <s v=" "/>
    <n v="35.9"/>
    <s v="Premium"/>
    <s v="Autorizado"/>
    <s v=" "/>
    <s v=" "/>
    <s v=" "/>
    <s v=" "/>
    <s v="Kaique Andrey Machado Passos"/>
    <s v="48919849889"/>
    <s v="Rua Idomeu dos Santos 66 / Casa Tijolo Laranja  Referencia: A rua fica em frente a Praça da Alegria, Tem um Muro vermelho ao lado na entrada Rua. - CEP 11618228 - Boiçucanga, São Sebastião, São Paulo"/>
    <s v="São Sebastião"/>
    <s v="São Paulo"/>
    <s v="11618228"/>
    <s v="Brasil"/>
    <s v="Mercado Envios Full"/>
    <s v="23 de maio | 20:33"/>
    <s v="25 de maio | 13:49"/>
    <s v="Mercado Envios"/>
    <s v="MEL42295441118LMFFF01"/>
    <s v=" "/>
    <s v=" "/>
    <s v=" "/>
    <s v=" "/>
    <s v=" "/>
    <s v=" "/>
    <s v=" "/>
    <s v="Não"/>
    <s v=""/>
    <s v="Não"/>
  </r>
  <r>
    <s v="2000005706769440"/>
    <d v="2023-05-23T00:00:00"/>
    <s v="Entregue"/>
    <s v="Chegou em 27 de maio"/>
    <s v="Não"/>
    <n v="1"/>
    <n v="35.9"/>
    <n v="16.5"/>
    <n v="-11.6"/>
    <n v="-16.5"/>
    <s v=""/>
    <n v="24.299999999999997"/>
    <s v="Sim"/>
    <x v="24"/>
    <s v="MLB1848059503"/>
    <s v="Kit Rolamento Roda Traseira Gol G1 G2 G3 G4 G5 Novo"/>
    <s v=" "/>
    <n v="35.9"/>
    <s v="Premium"/>
    <s v="Autorizado"/>
    <s v=" "/>
    <s v=" "/>
    <s v=" "/>
    <s v=" "/>
    <s v="Dirlene jose da silva"/>
    <s v="49570005734"/>
    <s v="RUA VELHA 25 / A - Em frente a Abstrato Kids - CEP 22753737 - JACAREPAGUÁ, Rio de Janeiro, Rio de Janeiro"/>
    <s v="Rio de Janeiro"/>
    <s v="Rio de Janeiro"/>
    <s v="22753737"/>
    <s v="Brasil"/>
    <s v="Mercado Envios Full"/>
    <s v="24 de maio | 07:06"/>
    <s v="27 de maio | 10:32"/>
    <s v="Mercado Envios"/>
    <s v="MEL42295332373LMFFF01"/>
    <s v="https://myaccount.mercadolivre.com.br/shipments/42295332373/detail"/>
    <s v=" "/>
    <s v=" "/>
    <s v=" "/>
    <s v=" "/>
    <s v=" "/>
    <s v=" "/>
    <s v="Não"/>
    <s v=""/>
    <s v="Não"/>
  </r>
  <r>
    <s v="2000005706301552"/>
    <d v="2023-05-23T00:00:00"/>
    <s v="Entregue"/>
    <s v="Chegou em 24 de maio"/>
    <s v="Não"/>
    <n v="1"/>
    <n v="35.9"/>
    <n v="9.9"/>
    <n v="-11.6"/>
    <n v="-9.9"/>
    <s v=""/>
    <n v="24.299999999999997"/>
    <s v="Sim"/>
    <x v="24"/>
    <s v="MLB1848059503"/>
    <s v="Kit Rolamento Roda Traseira Gol G1 G2 G3 G4 G5 Novo"/>
    <s v=" "/>
    <n v="35.9"/>
    <s v="Premium"/>
    <s v="Autorizado"/>
    <s v=" "/>
    <s v=" "/>
    <s v=" "/>
    <s v=" "/>
    <s v="mauricio assis"/>
    <s v="10817066861"/>
    <s v="Rua Pires 677 / Referencia: próximo a creche Nassif e a Praça Serra dourada - CEP 13916064 - Núcleo Residencial Doutor João Aldo Nassif, Jaguariúna, São Paulo"/>
    <s v="Jaguariúna"/>
    <s v="São Paulo"/>
    <s v="13916064"/>
    <s v="Brasil"/>
    <s v="Mercado Envios Full"/>
    <s v="23 de maio | 23:15"/>
    <s v="24 de maio | 14:33"/>
    <s v="Mercado Envios"/>
    <s v="MEL42295193308LMFFF01"/>
    <s v=" "/>
    <s v=" "/>
    <s v=" "/>
    <s v=" "/>
    <s v=" "/>
    <s v=" "/>
    <s v=" "/>
    <s v="Não"/>
    <s v=""/>
    <s v="Não"/>
  </r>
  <r>
    <s v="2000005698900712"/>
    <d v="2023-05-22T00:00:00"/>
    <s v="Entregue"/>
    <s v="Chegou em 24 de maio"/>
    <s v="Não"/>
    <n v="1"/>
    <n v="35.9"/>
    <n v="26.1"/>
    <n v="-11.6"/>
    <n v="-26.1"/>
    <s v=""/>
    <n v="24.299999999999997"/>
    <s v="Sim"/>
    <x v="24"/>
    <s v="MLB1848059503"/>
    <s v="Kit Rolamento Roda Traseira Gol G1 G2 G3 G4 G5 Novo"/>
    <s v=" "/>
    <n v="35.9"/>
    <s v="Premium"/>
    <s v="Autorizado"/>
    <s v=" "/>
    <s v=" "/>
    <s v=" "/>
    <s v=" "/>
    <s v="ianny monise santos silva silva"/>
    <s v="04175631593"/>
    <s v="terceira travessa D 48 / CEP 49200000 - cidade nova, Estância, Sergipe"/>
    <s v="Estância"/>
    <s v="Sergipe"/>
    <s v="49200000"/>
    <s v="Brasil"/>
    <s v="Mercado Envios Full"/>
    <s v="22 de maio | 19:54"/>
    <s v="24 de maio | 14:44"/>
    <s v="Mercado Envios"/>
    <s v="MEL42291976965LMFFF01"/>
    <s v=" "/>
    <s v=" "/>
    <s v=" "/>
    <s v=" "/>
    <s v=" "/>
    <s v=" "/>
    <s v=" "/>
    <s v="Não"/>
    <s v=""/>
    <s v="Não"/>
  </r>
  <r>
    <s v="2000005698502900"/>
    <d v="2023-05-22T00:00:00"/>
    <s v="Entregue"/>
    <s v="Chegou em 24 de maio"/>
    <s v="Não"/>
    <n v="1"/>
    <n v="35.9"/>
    <n v="26.1"/>
    <n v="-11.6"/>
    <n v="-26.1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Nelson Rodrigo"/>
    <s v="12274456607"/>
    <s v="rua H 110 / CEP 35367000 - loteamento do Celinho, Matipó, Minas Gerais"/>
    <s v="Matipó"/>
    <s v="Minas Gerais"/>
    <s v="35367000"/>
    <s v="Brasil"/>
    <s v="Mercado Envios Full"/>
    <s v="23 de maio | 13:08"/>
    <s v="24 de maio | 15:23"/>
    <s v="Mercado Envios"/>
    <s v="MEL42291805577LMFFF01"/>
    <s v=" "/>
    <s v=" "/>
    <s v=" "/>
    <s v=" "/>
    <s v=" "/>
    <s v=" "/>
    <s v=" "/>
    <s v="Não"/>
    <s v=""/>
    <s v="Não"/>
  </r>
  <r>
    <s v="2000004466913233"/>
    <d v="2023-05-21T00:00:00"/>
    <s v="Entregue"/>
    <s v="Chegou em 22 de maio"/>
    <s v="Sim"/>
    <n v="1"/>
    <n v="35.9"/>
    <s v=""/>
    <n v="-11.6"/>
    <s v=""/>
    <s v=""/>
    <n v="24.299999999999997"/>
    <s v="Sim"/>
    <x v="24"/>
    <s v="MLB1848059503"/>
    <s v="Kit Rolamento Roda Traseira Gol G1 G2 G3 G4 G5 Novo"/>
    <s v=" "/>
    <n v="35.9"/>
    <s v="Premium"/>
    <s v="Autorizado"/>
    <s v=" "/>
    <s v=" "/>
    <s v=" "/>
    <s v=" "/>
    <s v="Lener Mendoza"/>
    <s v="10506328856"/>
    <s v="Rua José Papa 170 / Lote 8 Quadra J Referencia: condomínio parque São Gabriel - CEP 13255781 - Parque São Gabriel, Itatiba, São Paulo"/>
    <s v="Itatiba"/>
    <s v="São Paulo"/>
    <s v="13255781"/>
    <s v="Brasil"/>
    <s v="Mercado Envios Full"/>
    <s v="21 de maio | 21:14"/>
    <s v="22 de maio | 12:33"/>
    <s v="Mercado Envios"/>
    <s v="MEL42289242251LMFFF01"/>
    <s v=" "/>
    <s v=" "/>
    <s v=" "/>
    <s v=" "/>
    <s v=" "/>
    <s v=" "/>
    <s v=" "/>
    <s v="Não"/>
    <s v=""/>
    <s v="Não"/>
  </r>
  <r>
    <s v="2000004466152571"/>
    <d v="2023-05-20T00:00:00"/>
    <s v="Entregue"/>
    <s v="Chegou em 22 de maio"/>
    <s v="Sim"/>
    <n v="1"/>
    <n v="35.9"/>
    <n v="9.57"/>
    <n v="-11.6"/>
    <n v="-9.57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lucas santos"/>
    <s v="10628795971"/>
    <s v="Rua Zeir Sandrini Dal Pont 46 / casa de madeira Referencia: atrás da chapeacao do nolinha, casa de madeira - CEP 88840000 - de brida, Urussanga, Santa Catarina"/>
    <s v="Urussanga"/>
    <s v="Santa Catarina"/>
    <s v="88840000"/>
    <s v="Brasil"/>
    <s v="Mercado Envios Full"/>
    <s v="21 de maio | 22:14"/>
    <s v="22 de maio | 10:44"/>
    <s v="Mercado Envios"/>
    <s v="MEL42288546279LMFFF01"/>
    <s v=" "/>
    <s v=" "/>
    <s v=" "/>
    <s v=" "/>
    <s v=" "/>
    <s v=" "/>
    <s v=" "/>
    <s v="Não"/>
    <s v=""/>
    <s v="Não"/>
  </r>
  <r>
    <s v="2000004464747195"/>
    <d v="2023-05-20T00:00:00"/>
    <s v="Entregue"/>
    <s v="Chegou em 21 de maio"/>
    <s v="Sim"/>
    <n v="1"/>
    <n v="35.9"/>
    <s v=""/>
    <n v="-11.6"/>
    <s v="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Paulo Henrique Peppe"/>
    <s v="41597129836"/>
    <s v="Rua Rubens Spósito 729 / casa - CEP 14177355 - Conjunto Habitacional Doutor Ulysses Silveira Guimarães, Sertãozinho, São Paulo"/>
    <s v="Sertãozinho"/>
    <s v="São Paulo"/>
    <s v="14177355"/>
    <s v="Brasil"/>
    <s v="Mercado Envios Full"/>
    <s v="20 de maio | 22:58"/>
    <s v="21 de maio | 11:35"/>
    <s v="Mercado Envios"/>
    <s v="MEL42287264888LMFFF01"/>
    <s v=" "/>
    <s v=" "/>
    <s v=" "/>
    <s v=" "/>
    <s v=" "/>
    <s v=" "/>
    <s v=" "/>
    <s v="Não"/>
    <s v=""/>
    <s v="Não"/>
  </r>
  <r>
    <s v="2000004464042219"/>
    <d v="2023-05-19T00:00:00"/>
    <s v="Entregue"/>
    <s v="Chegou em 21 de maio"/>
    <s v="Sim"/>
    <n v="1"/>
    <n v="35.9"/>
    <s v=""/>
    <n v="-11.6"/>
    <s v=""/>
    <s v=""/>
    <n v="24.299999999999997"/>
    <s v="Sim"/>
    <x v="24"/>
    <s v="MLB1848059503"/>
    <s v="Kit Rolamento Roda Traseira Gol G1 G2 G3 G4 G5 Novo"/>
    <s v=" "/>
    <n v="35.9"/>
    <s v="Premium"/>
    <s v="Autorizado"/>
    <s v=" "/>
    <s v=" "/>
    <s v=" "/>
    <s v=" "/>
    <s v="Madalena Gomes"/>
    <s v="39619015894"/>
    <s v="Rua Paranapanema 24 / viela Referencia: viela portao de madeira - CEP 07768455 - Ponunduva, Cajamar, São Paulo"/>
    <s v="Cajamar"/>
    <s v="São Paulo"/>
    <s v="07768455"/>
    <s v="Brasil"/>
    <s v="Mercado Envios Full"/>
    <s v="21 de maio | 02:04"/>
    <s v="21 de maio | 13:21"/>
    <s v="Mercado Envios"/>
    <s v="MEL42286460471LMFFF01"/>
    <s v=" "/>
    <s v=" "/>
    <s v=" "/>
    <s v=" "/>
    <s v=" "/>
    <s v=" "/>
    <s v=" "/>
    <s v="Não"/>
    <s v=""/>
    <s v="Não"/>
  </r>
  <r>
    <s v="2000005683836528"/>
    <d v="2023-05-19T00:00:00"/>
    <s v="Entregue"/>
    <s v="Chegou em 20 de maio"/>
    <s v="Não"/>
    <n v="1"/>
    <n v="35.9"/>
    <n v="9.9"/>
    <n v="-11.6"/>
    <n v="-9.9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Andre Paes Garcia"/>
    <s v="33969755883"/>
    <s v="Rua Antônio Antunes de Assis 75 / CEP 18117540 - Vila Pedroso, Votorantim, São Paulo"/>
    <s v="Votorantim"/>
    <s v="São Paulo"/>
    <s v="18117540"/>
    <s v="Brasil"/>
    <s v="Mercado Envios Full"/>
    <s v="20 de maio | 02:47"/>
    <s v="20 de maio | 13:24"/>
    <s v="Mercado Envios"/>
    <s v="MEL42285770846LMFFF01"/>
    <s v=" "/>
    <s v=" "/>
    <s v=" "/>
    <s v=" "/>
    <s v=" "/>
    <s v=" "/>
    <s v=" "/>
    <s v="Não"/>
    <s v=""/>
    <s v="Não"/>
  </r>
  <r>
    <s v="2000005675733006"/>
    <d v="2023-05-18T00:00:00"/>
    <s v="Entregue"/>
    <s v="Chegou em 20 de maio"/>
    <s v="Não"/>
    <n v="1"/>
    <n v="35.9"/>
    <n v="5.17"/>
    <n v="-11.6"/>
    <n v="-5.17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Stefanie Arruda Cavalcante"/>
    <s v="41575649870"/>
    <s v="Rua Fernando Lopes 1047 / CEP 13424060 - Paulicéia, Piracicaba, São Paulo"/>
    <s v="Piracicaba"/>
    <s v="São Paulo"/>
    <s v="13424060"/>
    <s v="Brasil"/>
    <s v="Mercado Envios Full"/>
    <s v="19 de maio | 00:12"/>
    <s v="20 de maio | 11:57"/>
    <s v="Mercado Envios"/>
    <s v="MEL42282226652LMFFF01"/>
    <s v="https://myaccount.mercadolivre.com.br/shipments/42282226652/detail"/>
    <s v=" "/>
    <s v=" "/>
    <s v=" "/>
    <s v=" "/>
    <s v=" "/>
    <s v=" "/>
    <s v="Não"/>
    <s v=""/>
    <s v="Não"/>
  </r>
  <r>
    <s v="2000004456010021"/>
    <d v="2023-05-17T00:00:00"/>
    <s v="Entregue"/>
    <s v="Chegou em 19 de maio"/>
    <s v="Sim"/>
    <n v="1"/>
    <n v="35.9"/>
    <s v=""/>
    <n v="-11.6"/>
    <s v="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Taimara Ester Pereira da Silva "/>
    <s v="06981387913"/>
    <s v="Avenida Marechal Floriano Peixoto 5640 / Loja B Referencia: Vita's Materiais Médicos - CEP 81630000 - Hauer, Curitiba, Paraná"/>
    <s v="Curitiba"/>
    <s v="Paraná"/>
    <s v="81630000"/>
    <s v="Brasil"/>
    <s v="Mercado Envios Full"/>
    <s v="18 de maio | 14:36"/>
    <s v="19 de maio | 13:29"/>
    <s v="Mercado Envios"/>
    <s v="MEL42279758933LMFFF01"/>
    <s v=" "/>
    <s v=" "/>
    <s v=" "/>
    <s v=" "/>
    <s v=" "/>
    <s v=" "/>
    <s v=" "/>
    <s v="Não"/>
    <s v=""/>
    <s v="Não"/>
  </r>
  <r>
    <s v="2000005667900284"/>
    <d v="2023-05-17T00:00:00"/>
    <s v="Entregue"/>
    <s v="Chegou em 18 de maio"/>
    <s v="Não"/>
    <n v="1"/>
    <n v="35.9"/>
    <n v="26.1"/>
    <n v="-11.6"/>
    <n v="-26.1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Marcelo Garcia"/>
    <s v="79951503691"/>
    <s v="Praça Nossa Senhora Aparecida 58 / CEP 37010440 - Vila Murad, Varginha, Minas Gerais"/>
    <s v="Varginha"/>
    <s v="Minas Gerais"/>
    <s v="37010440"/>
    <s v="Brasil"/>
    <s v="Mercado Envios Full"/>
    <s v="17 de maio | 17:17"/>
    <s v="18 de maio | 10:55"/>
    <s v="Mercado Envios"/>
    <s v="MEL42278808247LMFFF01"/>
    <s v=" "/>
    <s v=" "/>
    <s v=" "/>
    <s v=" "/>
    <s v=" "/>
    <s v=" "/>
    <s v=" "/>
    <s v="Não"/>
    <s v=""/>
    <s v="Não"/>
  </r>
  <r>
    <s v="2000004452837577"/>
    <d v="2023-05-16T00:00:00"/>
    <s v="Entregue"/>
    <s v="Chegou em 17 de maio"/>
    <s v="Sim"/>
    <n v="1"/>
    <n v="35.9"/>
    <n v="6.6"/>
    <n v="-11.6"/>
    <n v="-6.6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joao victor rodrigues"/>
    <s v="24054513875"/>
    <s v="Rua Uacumã 153 / casa com jardim - CEP 03575000 - Jardim Santa Maria, São Paulo, São Paulo"/>
    <s v="São Paulo"/>
    <s v="São Paulo"/>
    <s v="03575000"/>
    <s v="Brasil"/>
    <s v="Mercado Envios Full"/>
    <s v="16 de maio | 23:04"/>
    <s v="17 de maio | 13:52"/>
    <s v="Mercado Envios"/>
    <s v="MEL42276881920LMFFF01"/>
    <s v=" "/>
    <s v=" "/>
    <s v=" "/>
    <s v=" "/>
    <s v=" "/>
    <s v=" "/>
    <s v=" "/>
    <s v="Não"/>
    <s v=""/>
    <s v="Não"/>
  </r>
  <r>
    <s v="2000005652475428"/>
    <d v="2023-05-15T00:00:00"/>
    <s v="Entregue"/>
    <s v="Chegou em 16 de maio"/>
    <s v="Não"/>
    <n v="1"/>
    <n v="35.9"/>
    <n v="17.399999999999999"/>
    <n v="-11.6"/>
    <n v="-17.399999999999999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Vitor Vargas"/>
    <s v="02067799096"/>
    <s v="Alceu Jese Bedin 256 / CEP 99300000 - Farroupilha, Soledade, Rio Grande do Sul"/>
    <s v="Soledade"/>
    <s v="Rio Grande do Sul"/>
    <s v="99300000"/>
    <s v="Brasil"/>
    <s v="Mercado Envios Full"/>
    <s v="15 de maio | 14:20"/>
    <s v="16 de maio | 13:08"/>
    <s v="Mercado Envios"/>
    <s v="MEL42272212851LMFFF01"/>
    <s v=" "/>
    <s v=" "/>
    <s v=" "/>
    <s v=" "/>
    <s v=" "/>
    <s v=" "/>
    <s v=" "/>
    <s v="Não"/>
    <s v=""/>
    <s v="Não"/>
  </r>
  <r>
    <s v="2000005649140234"/>
    <d v="2023-05-14T00:00:00"/>
    <s v="Entregue"/>
    <s v="Chegou em 15 de maio"/>
    <s v="Não"/>
    <n v="1"/>
    <n v="35.9"/>
    <n v="17.399999999999999"/>
    <n v="-11.6"/>
    <n v="-17.399999999999999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Iarley Nunes Fonseca"/>
    <s v="13280867630"/>
    <s v="Rua Paraná 493 / casa - CEP 17920000 - centro, Ouro Verde, São Paulo"/>
    <s v="Ouro Verde"/>
    <s v="São Paulo"/>
    <s v="17920000"/>
    <s v="Brasil"/>
    <s v="Mercado Envios Full"/>
    <s v="14 de maio | 19:25"/>
    <s v="15 de maio | 14:03"/>
    <s v="Mercado Envios"/>
    <s v="MEL42270844535LMFFF01"/>
    <s v=" "/>
    <s v=" "/>
    <s v=" "/>
    <s v=" "/>
    <s v=" "/>
    <s v=" "/>
    <s v=" "/>
    <s v="Não"/>
    <s v=""/>
    <s v="Não"/>
  </r>
  <r>
    <s v="2000005632085262"/>
    <d v="2023-05-11T00:00:00"/>
    <s v="Entregue"/>
    <s v="Chegou em 12 de maio"/>
    <s v="Não"/>
    <n v="1"/>
    <n v="35.9"/>
    <n v="17.399999999999999"/>
    <n v="-11.6"/>
    <n v="-17.399999999999999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Milena Maiara"/>
    <s v="42504574860"/>
    <s v="Rua Ângelo Geromel 204 / frente - CEP 13254250 - Parque São Francisco, Itatiba, São Paulo"/>
    <s v="Itatiba"/>
    <s v="São Paulo"/>
    <s v="13254250"/>
    <s v="Brasil"/>
    <s v="Mercado Envios Full"/>
    <s v="12 de maio | 01:43"/>
    <s v="12 de maio | 11:01"/>
    <s v="Mercado Envios"/>
    <s v="MEL42263597657LMFFF01"/>
    <s v=" "/>
    <s v=" "/>
    <s v=" "/>
    <s v=" "/>
    <s v=" "/>
    <s v=" "/>
    <s v=" "/>
    <s v="Não"/>
    <s v=""/>
    <s v="Não"/>
  </r>
  <r>
    <s v="2000004438739099"/>
    <d v="2023-05-11T00:00:00"/>
    <s v="Entregue"/>
    <s v="Chegou em 11 de maio"/>
    <s v="Sim"/>
    <n v="1"/>
    <n v="35.9"/>
    <s v=""/>
    <n v="-11.6"/>
    <s v="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Jorge Mello"/>
    <s v="22478372800"/>
    <s v="Rua Benedito Pereira Lima 165 / CEP 12212700 - Jardim Telespark, São José dos Campos, São Paulo"/>
    <s v="São José dos Campos"/>
    <s v="São Paulo"/>
    <s v="12212700"/>
    <s v="Brasil"/>
    <s v="Mercado Envios Full"/>
    <s v="11 de maio | 12:47"/>
    <s v="11 de maio | 21:10"/>
    <s v="Mercado Envios"/>
    <s v="MEL42263215568LMFFF01"/>
    <s v=" "/>
    <s v=" "/>
    <s v=" "/>
    <s v=" "/>
    <s v=" "/>
    <s v=" "/>
    <s v=" "/>
    <s v="Não"/>
    <s v=""/>
    <s v="Não"/>
  </r>
  <r>
    <s v="2000004432491065"/>
    <d v="2023-05-09T00:00:00"/>
    <s v="Entregue"/>
    <s v="Chegou em 11 de maio"/>
    <s v="Sim"/>
    <n v="1"/>
    <n v="35.9"/>
    <s v=""/>
    <n v="-11.6"/>
    <s v="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Edmilson Souza Alves"/>
    <s v="03714903593"/>
    <s v="Rua 2 de Julho 9996 / mercado KG Referencia: mercado KG - CEP 46830000 - Centro, Andaraí, Bahia"/>
    <s v="Andaraí"/>
    <s v="Bahia"/>
    <s v="46830000"/>
    <s v="Brasil"/>
    <s v="Mercado Envios Full"/>
    <s v="10 de maio | 20:29"/>
    <s v="11 de maio | 13:56"/>
    <s v="Mercado Envios"/>
    <s v="MEL42256904118LMFFF01"/>
    <s v=" "/>
    <s v=" "/>
    <s v=" "/>
    <s v=" "/>
    <s v=" "/>
    <s v=" "/>
    <s v=" "/>
    <s v="Não"/>
    <s v=""/>
    <s v="Não"/>
  </r>
  <r>
    <s v="2000005614178534"/>
    <d v="2023-05-09T00:00:00"/>
    <s v="Entregue"/>
    <s v="Chegou em 10 de maio"/>
    <s v="Não"/>
    <n v="1"/>
    <n v="35.9"/>
    <n v="18.600000000000001"/>
    <n v="-11.6"/>
    <n v="-18.600000000000001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ANDRE MENEZES"/>
    <s v="30878723854"/>
    <s v="Rua Major Felício Tarabay 359 / Loja H.Madu - CEP 19010051 - Centro, Presidente Prudente, São Paulo"/>
    <s v="Presidente Prudente"/>
    <s v="São Paulo"/>
    <s v="19010051"/>
    <s v="Brasil"/>
    <s v="Mercado Envios Full"/>
    <s v="9 de maio | 19:28"/>
    <s v="10 de maio | 08:53"/>
    <s v="Mercado Envios"/>
    <s v="MEL42255974926LMFFF01"/>
    <s v=" "/>
    <s v=" "/>
    <s v=" "/>
    <s v=" "/>
    <s v=" "/>
    <s v=" "/>
    <s v=" "/>
    <s v="Não"/>
    <s v=""/>
    <s v="Não"/>
  </r>
  <r>
    <s v="2000005619738204"/>
    <d v="2023-05-09T00:00:00"/>
    <s v="Devolução finalizada. Te demos o dinheiro dessa venda."/>
    <s v="Você pode vê-lo na sua conta Mercado Pago."/>
    <s v="Não"/>
    <n v="0"/>
    <n v="35.9"/>
    <n v="9.9"/>
    <n v="-11.6"/>
    <n v="-9.9"/>
    <s v=""/>
    <n v="24.299999999999997"/>
    <s v=" "/>
    <x v="24"/>
    <s v="MLB1848059503"/>
    <s v="Kit Rolamento Roda Traseira Gol G1 G2 G3 G4 G5 Novo"/>
    <s v=" "/>
    <n v="35.9"/>
    <s v="Premium"/>
    <s v="Autorizado"/>
    <s v="Patrick Alessander"/>
    <s v="CPF 49795284819"/>
    <s v="Rua Gaivota 65 - casa, Diadema - CEP: 09931410, São Paulo"/>
    <s v=" "/>
    <s v="Patrick Alessander"/>
    <s v="4979528481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2 de maio | 03:03"/>
    <s v="12 de maio | 11:23"/>
    <s v="Mercado Envios"/>
    <s v="MEL42263297275LMXDR01"/>
    <s v=" "/>
    <s v=" "/>
    <s v=" "/>
    <s v=" "/>
    <s v=" "/>
    <s v=" "/>
    <s v=" "/>
    <s v="Não"/>
    <n v="1"/>
    <s v="Não"/>
  </r>
  <r>
    <s v="2000005606969790"/>
    <d v="2023-05-08T00:00:00"/>
    <s v="Entregue"/>
    <s v="Chegou em 11 de maio"/>
    <s v="Não"/>
    <n v="1"/>
    <n v="35.9"/>
    <n v="9.57"/>
    <n v="-11.6"/>
    <n v="-9.57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Gilson antunes dos santos"/>
    <s v="65419197987"/>
    <s v="Rua do Comércio SN / dudi casa de esquina Referencia: Dudi motos fixo 33300083 casa com grade vermelha, árvore grande em frente. Quem pode receber Terezinha, Tercilho, Vinicius. - CEP 89816300 - centro, Alto da Serra, Santa Catarina"/>
    <s v="Alto da Serra"/>
    <s v="Santa Catarina"/>
    <s v="89816300"/>
    <s v="Brasil"/>
    <s v="Mercado Envios Full"/>
    <s v="9 de maio | 22:26"/>
    <s v="11 de maio | 15:23"/>
    <s v="Mercado Envios"/>
    <s v="MEL42252904405LMFFF01"/>
    <s v=" "/>
    <s v=" "/>
    <s v=" "/>
    <s v=" "/>
    <s v=" "/>
    <s v=" "/>
    <s v=" "/>
    <s v="Não"/>
    <s v=""/>
    <s v="Não"/>
  </r>
  <r>
    <s v="2000005604514156"/>
    <d v="2023-05-08T00:00:00"/>
    <s v="Entregue"/>
    <s v="Chegou em 9 de maio"/>
    <s v="Não"/>
    <n v="1"/>
    <n v="35.9"/>
    <n v="10.6"/>
    <n v="-11.6"/>
    <n v="-10.6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danieli ribeiro"/>
    <s v="58626686838"/>
    <s v="Rua Carlos Guizze 145 / CEP 06950000 - senhorinhas, Juquitiba, São Paulo"/>
    <s v="Juquitiba"/>
    <s v="São Paulo"/>
    <s v="06950000"/>
    <s v="Brasil"/>
    <s v="Mercado Envios Full"/>
    <s v="8 de maio | 21:29"/>
    <s v="9 de maio | 17:44"/>
    <s v="Mercado Envios"/>
    <s v="MEL42251915368LMFFF01"/>
    <s v=" "/>
    <s v=" "/>
    <s v=" "/>
    <s v=" "/>
    <s v=" "/>
    <s v=" "/>
    <s v=" "/>
    <s v="Não"/>
    <s v=""/>
    <s v="Não"/>
  </r>
  <r>
    <s v="2000005604236946"/>
    <d v="2023-05-07T00:00:00"/>
    <s v="Entregue"/>
    <s v="Chegou em 9 de maio"/>
    <s v="Não"/>
    <n v="1"/>
    <n v="35.9"/>
    <n v="9.57"/>
    <n v="-11.6"/>
    <n v="-9.57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Elis Regina Titello Orlandi"/>
    <s v="63561778020"/>
    <s v="Rua Coronel Melo 533 / Ap 202 - CEP 95925000 - Progresso, Rio Grande do Sul"/>
    <s v="Progresso"/>
    <s v="Rio Grande do Sul"/>
    <s v="95925000"/>
    <s v="Brasil"/>
    <s v="Mercado Envios Full"/>
    <s v="8 de maio | 14:23"/>
    <s v="9 de maio | 16:53"/>
    <s v="Mercado Envios"/>
    <s v="MEL42251804194LMFFF01"/>
    <s v=" "/>
    <s v=" "/>
    <s v=" "/>
    <s v=" "/>
    <s v=" "/>
    <s v=" "/>
    <s v=" "/>
    <s v="Não"/>
    <s v=""/>
    <s v="Não"/>
  </r>
  <r>
    <s v="2000004423380863"/>
    <d v="2023-05-06T00:00:00"/>
    <s v="Venda entregue"/>
    <s v="Chegou no dia domingo, 7 de maio"/>
    <s v="Sim"/>
    <n v="1"/>
    <n v="35.9"/>
    <s v=""/>
    <n v="-11.6"/>
    <s v=""/>
    <s v=""/>
    <n v="24.299999999999997"/>
    <s v="Sim"/>
    <x v="24"/>
    <s v="MLB1848059503"/>
    <s v="Kit Rolamento Roda Traseira Gol G1 G2 G3 G4 G5 Novo"/>
    <s v=" "/>
    <n v="35.9"/>
    <s v="Premium"/>
    <s v="Autorizado"/>
    <s v=" "/>
    <s v=" "/>
    <s v=" "/>
    <s v=" "/>
    <s v="weslley Lliima "/>
    <s v="07810128566"/>
    <s v="Travessa Cristiano de Oliveira Santos 114 / condomínio tropical  Referencia: Próximo barzinho fatiado Santa Lúcia - CEP 49096277 - Jabotiana, Aracaju, Sergipe"/>
    <s v="Aracaju"/>
    <s v="Sergipe"/>
    <s v="49096277"/>
    <s v="Brasil"/>
    <s v="Mercado Envios Full"/>
    <s v="6 de maio | 19:37"/>
    <s v="7 de maio | 13:00"/>
    <s v="Mercado Envios"/>
    <s v="MEL42248054586LMFFF01"/>
    <s v=" "/>
    <s v=" "/>
    <s v=" "/>
    <s v=" "/>
    <s v=" "/>
    <s v=" "/>
    <s v=" "/>
    <s v="Sim"/>
    <s v=""/>
    <s v="Não"/>
  </r>
  <r>
    <s v="2000005591251424"/>
    <d v="2023-05-05T00:00:00"/>
    <s v="Entregue"/>
    <s v="Chegou em 6 de maio"/>
    <s v="Não"/>
    <n v="1"/>
    <n v="35.9"/>
    <n v="9.9"/>
    <n v="-11.6"/>
    <n v="-9.9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Pedro Toral"/>
    <s v="02094956008"/>
    <s v="Rodovia Francisco Magno Vieira 1920 / Casas da agua Referencia: Casas da agua - CEP 88065000 - Campeche, Florianópolis, Santa Catarina"/>
    <s v="Florianópolis"/>
    <s v="Santa Catarina"/>
    <s v="88065000"/>
    <s v="Brasil"/>
    <s v="Mercado Envios Full"/>
    <s v="6 de maio | 02:55"/>
    <s v="6 de maio | 15:40"/>
    <s v="Mercado Envios"/>
    <s v="MEL42246348481LMFFF01"/>
    <s v=" "/>
    <s v=" "/>
    <s v=" "/>
    <s v=" "/>
    <s v=" "/>
    <s v=" "/>
    <s v=" "/>
    <s v="Não"/>
    <s v=""/>
    <s v="Não"/>
  </r>
  <r>
    <s v="2000005579024518"/>
    <d v="2023-05-03T00:00:00"/>
    <s v="Entregue"/>
    <s v="Chegou em 5 de maio"/>
    <s v="Não"/>
    <n v="1"/>
    <n v="35.9"/>
    <n v="17.399999999999999"/>
    <n v="-11.6"/>
    <n v="-17.399999999999999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evandro claudio"/>
    <s v="37204313801"/>
    <s v="Rua Espírito Santo 156 / CEP 14660000 - centro, Sales Oliveira, São Paulo"/>
    <s v="Sales Oliveira"/>
    <s v="São Paulo"/>
    <s v="14660000"/>
    <s v="Brasil"/>
    <s v="Mercado Envios Full"/>
    <s v="4 de maio | 18:31"/>
    <s v="5 de maio | 13:39"/>
    <s v="Mercado Envios"/>
    <s v="MEL42241155933LMFFF01"/>
    <s v=" "/>
    <s v=" "/>
    <s v=" "/>
    <s v=" "/>
    <s v=" "/>
    <s v=" "/>
    <s v=" "/>
    <s v="Não"/>
    <s v=""/>
    <s v="Não"/>
  </r>
  <r>
    <s v="2000005577369794"/>
    <d v="2023-05-03T00:00:00"/>
    <s v="Entregue"/>
    <s v="Chegou em 4 de maio"/>
    <s v="Não"/>
    <n v="1"/>
    <n v="35.9"/>
    <n v="13.5"/>
    <n v="-11.6"/>
    <n v="-13.5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lucas lima"/>
    <s v="83979727904"/>
    <s v="Avenida Industrial 11 / loja NGM Referencia: Ac.giliane ou Nicolas. - CEP 83560000 - jardim Itaú, Itaperuçu, Paraná"/>
    <s v="Itaperuçu"/>
    <s v="Paraná"/>
    <s v="83560000"/>
    <s v="Brasil"/>
    <s v="Mercado Envios Full"/>
    <s v="3 de maio | 19:25"/>
    <s v="4 de maio | 21:40"/>
    <s v="Mercado Envios"/>
    <s v="MEL42240492690LMFFF01"/>
    <s v=" "/>
    <s v=" "/>
    <s v=" "/>
    <s v=" "/>
    <s v=" "/>
    <s v=" "/>
    <s v=" "/>
    <s v="Não"/>
    <s v=""/>
    <s v="Não"/>
  </r>
  <r>
    <s v="2000004414641941"/>
    <d v="2023-05-03T00:00:00"/>
    <s v="Entregue"/>
    <s v="Chegou em 5 de maio"/>
    <s v="Sim"/>
    <n v="1"/>
    <n v="35.9"/>
    <s v=""/>
    <n v="-11.6"/>
    <s v=""/>
    <s v=""/>
    <n v="24.299999999999997"/>
    <s v="Sim"/>
    <x v="24"/>
    <s v="MLB1848059503"/>
    <s v="Kit Rolamento Roda Traseira Gol G1 G2 G3 G4 G5 Novo"/>
    <s v=" "/>
    <n v="35.9"/>
    <s v="Premium"/>
    <s v="Autorizado"/>
    <s v=" "/>
    <s v=" "/>
    <s v=" "/>
    <s v=" "/>
    <s v="PITTER DA SILVA RECH RECH"/>
    <s v="80362087091"/>
    <s v="Avenida Castelo Branco 1587 / loja carro - CEP 95560000 - Engenho velho, Torres, Rio Grande do Sul"/>
    <s v="Torres"/>
    <s v="Rio Grande do Sul"/>
    <s v="95560000"/>
    <s v="Brasil"/>
    <s v="Mercado Envios Full"/>
    <s v="3 de maio | 18:47"/>
    <s v="5 de maio | 13:18"/>
    <s v="Mercado Envios"/>
    <s v="MEL42239712709LMFFF01"/>
    <s v=" "/>
    <s v=" "/>
    <s v=" "/>
    <s v=" "/>
    <s v=" "/>
    <s v=" "/>
    <s v=" "/>
    <s v="Não"/>
    <s v=""/>
    <s v="Não"/>
  </r>
  <r>
    <s v="2000005569152088"/>
    <d v="2023-05-02T00:00:00"/>
    <s v="Entregue"/>
    <s v="Chegou em 4 de maio"/>
    <s v="Não"/>
    <n v="1"/>
    <n v="35.9"/>
    <n v="29.4"/>
    <n v="-11.6"/>
    <n v="-29.4"/>
    <s v=""/>
    <n v="24.299999999999997"/>
    <s v="Sim"/>
    <x v="24"/>
    <s v="MLB1848059503"/>
    <s v="Kit Rolamento Roda Traseira Gol G1 G2 G3 G4 G5 Novo"/>
    <s v=" "/>
    <n v="35.9"/>
    <s v="Premium"/>
    <s v="Autorizado"/>
    <s v=" "/>
    <s v=" "/>
    <s v=" "/>
    <s v=" "/>
    <s v="Rony Alves De Oliveira"/>
    <s v="12264885793"/>
    <s v="Rua Hilkias Azeredo Rangel 31 / quadra 10 lote 31 - CEP 29909213 - Canivete, Linhares, Espírito Santo"/>
    <s v="Linhares"/>
    <s v="Espírito Santo"/>
    <s v="29909213"/>
    <s v="Brasil"/>
    <s v="Mercado Envios Full"/>
    <s v="2 de maio | 15:23"/>
    <s v="4 de maio | 08:49"/>
    <s v="Mercado Envios"/>
    <s v="MEL42236977193LMFFF01"/>
    <s v=" "/>
    <s v=" "/>
    <s v=" "/>
    <s v=" "/>
    <s v=" "/>
    <s v=" "/>
    <s v=" "/>
    <s v="Não"/>
    <s v=""/>
    <s v="Não"/>
  </r>
  <r>
    <s v="2000004411604811"/>
    <d v="2023-05-02T00:00:00"/>
    <s v="Entregue"/>
    <s v="Chegou em 3 de maio"/>
    <s v="Sim"/>
    <n v="1"/>
    <n v="35.9"/>
    <s v=""/>
    <n v="-11.6"/>
    <s v=""/>
    <s v=""/>
    <n v="24.299999999999997"/>
    <s v=" "/>
    <x v="24"/>
    <s v="MLB1848059503"/>
    <s v="Kit Rolamento Roda Traseira Gol G1 G2 G3 G4 G5 Novo"/>
    <s v=" "/>
    <n v="35.9"/>
    <s v="Premium"/>
    <s v="Autorizado"/>
    <s v=" "/>
    <s v=" "/>
    <s v=" "/>
    <s v=" "/>
    <s v="ilma moraes"/>
    <s v="06439483501"/>
    <s v="conjunto habitacional Geovania nogueira Nunes 1260 / CEP 46875000 - centro, Itatim, Bahia"/>
    <s v="Itatim"/>
    <s v="Bahia"/>
    <s v="46875000"/>
    <s v="Brasil"/>
    <s v="Mercado Envios Full"/>
    <s v="2 de maio | 18:58"/>
    <s v="3 de maio | 11:29"/>
    <s v="Mercado Envios"/>
    <s v="MEL42236887079LMFFF01"/>
    <s v=" "/>
    <s v=" "/>
    <s v=" "/>
    <s v=" "/>
    <s v=" "/>
    <s v=" "/>
    <s v=" "/>
    <s v="Não"/>
    <s v=""/>
    <s v="Não"/>
  </r>
  <r>
    <s v="2000005753478856"/>
    <d v="2023-05-31T00:00:00"/>
    <s v="Entregue"/>
    <s v="Chegou em 1 de junho"/>
    <s v="Não"/>
    <n v="1"/>
    <n v="35.9"/>
    <n v="5.45"/>
    <n v="-11.6"/>
    <n v="-5.45"/>
    <s v=""/>
    <n v="24.3"/>
    <s v=" "/>
    <x v="24"/>
    <s v="MLB1848059503"/>
    <s v="Kit Rolamento Roda Traseira Gol G1 G2 G3 G4 G5 Novo"/>
    <s v=" "/>
    <n v="35.9"/>
    <s v="Premium"/>
    <s v="Autorizado"/>
    <s v=" "/>
    <s v=" "/>
    <s v=" "/>
    <s v=" "/>
    <s v="Alba Regina Stephani Ribeiro"/>
    <s v="15372572850"/>
    <s v="Rua Santa Cecília 138 / CEP 11730000 - Agenor de Campos, Mongaguá, São Paulo"/>
    <s v="Mongaguá"/>
    <s v="São Paulo"/>
    <s v="11730000"/>
    <s v="Brasil"/>
    <s v="Mercado Envios Full"/>
    <s v="1 de junho | 01:12"/>
    <s v="1 de junho | 13:28"/>
    <s v="Mercado Envios"/>
    <s v="MEL42315031084LMFFF01"/>
    <s v=" "/>
    <s v=" "/>
    <s v=" "/>
    <s v=" "/>
    <s v=" "/>
    <s v=" "/>
    <s v=" "/>
    <s v="Não"/>
    <s v=""/>
    <s v="Não"/>
  </r>
  <r>
    <s v="2000004472330801"/>
    <d v="2023-05-23T00:00:00"/>
    <s v="Entregue"/>
    <s v="Chegou em 24 de maio"/>
    <s v="Sim"/>
    <n v="1"/>
    <n v="35.9"/>
    <n v="5.45"/>
    <n v="-11.6"/>
    <n v="-5.45"/>
    <s v=""/>
    <n v="24.3"/>
    <s v=" "/>
    <x v="24"/>
    <s v="MLB1848059503"/>
    <s v="Kit Rolamento Roda Traseira Gol G1 G2 G3 G4 G5 Novo"/>
    <s v=" "/>
    <n v="35.9"/>
    <s v="Premium"/>
    <s v="Autorizado"/>
    <s v=" "/>
    <s v=" "/>
    <s v=" "/>
    <s v=" "/>
    <s v="Alba Regina Stephani Ribeiro"/>
    <s v="15372572850"/>
    <s v="Rua Santa Cecília 138 / CEP 11730000 - Agenor de Campos, Mongaguá, São Paulo"/>
    <s v="Mongaguá"/>
    <s v="São Paulo"/>
    <s v="11730000"/>
    <s v="Brasil"/>
    <s v="Mercado Envios Full"/>
    <s v="24 de maio | 01:07"/>
    <s v="24 de maio | 19:54"/>
    <s v="Mercado Envios"/>
    <s v="MEL42294341046LMFFF01"/>
    <s v=" "/>
    <s v=" "/>
    <s v=" "/>
    <s v=" "/>
    <s v=" "/>
    <s v=" "/>
    <s v=" "/>
    <s v="Não"/>
    <s v=""/>
    <s v="Não"/>
  </r>
  <r>
    <s v="2000005672702656"/>
    <d v="2023-05-17T00:00:00"/>
    <s v="Entregue"/>
    <s v="Chegou em 19 de maio"/>
    <s v="Não"/>
    <n v="1"/>
    <n v="35.9"/>
    <n v="5.45"/>
    <n v="-11.6"/>
    <n v="-5.45"/>
    <s v=""/>
    <n v="24.3"/>
    <s v="Sim"/>
    <x v="24"/>
    <s v="MLB1848059503"/>
    <s v="Kit Rolamento Roda Traseira Gol G1 G2 G3 G4 G5 Novo"/>
    <s v=" "/>
    <n v="35.9"/>
    <s v="Premium"/>
    <s v="Autorizado"/>
    <s v=" "/>
    <s v=" "/>
    <s v=" "/>
    <s v=" "/>
    <s v="Ataide Silva"/>
    <s v="44486655850"/>
    <s v="Rua três 8 / Referencia: próximo empresa DMDL - CEP 18120000 - Dona Catarina, Mairinque, São Paulo"/>
    <s v="Mairinque"/>
    <s v="São Paulo"/>
    <s v="18120000"/>
    <s v="Brasil"/>
    <s v="Mercado Envios Full"/>
    <s v="18 de maio | 02:18"/>
    <s v="19 de maio | 13:06"/>
    <s v="Mercado Envios"/>
    <s v="MEL42280941354LMFFF01"/>
    <s v=" "/>
    <s v=" "/>
    <s v=" "/>
    <s v=" "/>
    <s v=" "/>
    <s v=" "/>
    <s v=" "/>
    <s v="Não"/>
    <s v=""/>
    <s v="Não"/>
  </r>
  <r>
    <s v="2000005635367282"/>
    <d v="2023-05-11T00:00:00"/>
    <s v="Entregue"/>
    <s v="Chegou em 12 de maio"/>
    <s v="Não"/>
    <n v="1"/>
    <n v="35.9"/>
    <n v="5.45"/>
    <n v="-11.6"/>
    <n v="-5.45"/>
    <s v=""/>
    <n v="24.3"/>
    <s v=" "/>
    <x v="24"/>
    <s v="MLB1848059503"/>
    <s v="Kit Rolamento Roda Traseira Gol G1 G2 G3 G4 G5 Novo"/>
    <s v=" "/>
    <n v="35.9"/>
    <s v="Premium"/>
    <s v="Autorizado"/>
    <s v=" "/>
    <s v=" "/>
    <s v=" "/>
    <s v=" "/>
    <s v="Paulo Domizetti Pereira"/>
    <s v="12416475851"/>
    <s v="sítio vale dourado SN / casa dos violinos Referencia: casa dos violinos em frente às estufas da Patrícia - CEP 18240000 - BOMBOM, Angatuba, São Paulo"/>
    <s v="Angatuba"/>
    <s v="São Paulo"/>
    <s v="18240000"/>
    <s v="Brasil"/>
    <s v="Mercado Envios Full"/>
    <s v="12 de maio | 00:42"/>
    <s v="12 de maio | 15:03"/>
    <s v="Mercado Envios"/>
    <s v="MEL42265013485LMFFF01"/>
    <s v=" "/>
    <s v=" "/>
    <s v=" "/>
    <s v=" "/>
    <s v=" "/>
    <s v=" "/>
    <s v=" "/>
    <s v="Não"/>
    <s v=""/>
    <s v="Não"/>
  </r>
  <r>
    <s v="2000005604183672"/>
    <d v="2023-05-07T00:00:00"/>
    <s v="Entregue"/>
    <s v="Chegou em 9 de maio"/>
    <s v="Não"/>
    <n v="1"/>
    <n v="35.9"/>
    <n v="14.8"/>
    <n v="-11.6"/>
    <n v="-14.8"/>
    <s v=""/>
    <n v="24.3"/>
    <s v="Sim"/>
    <x v="24"/>
    <s v="MLB1848059503"/>
    <s v="Kit Rolamento Roda Traseira Gol G1 G2 G3 G4 G5 Novo"/>
    <s v=" "/>
    <n v="35.9"/>
    <s v="Premium"/>
    <s v="Autorizado"/>
    <s v=" "/>
    <s v=" "/>
    <s v=" "/>
    <s v=" "/>
    <s v="marcelo ribeiro costa"/>
    <s v="96040181915"/>
    <s v="RUA CAMPO MOURAO 278 / B - CEP 87360000 - Jd Lindóia, Goioerê, Paraná"/>
    <s v="Goioerê"/>
    <s v="Paraná"/>
    <s v="87360000"/>
    <s v="Brasil"/>
    <s v="Mercado Envios Full"/>
    <s v="8 de maio | 05:43"/>
    <s v="9 de maio | 15:58"/>
    <s v="Mercado Envios"/>
    <s v="MEL42251787740LMFFF01"/>
    <s v="https://myaccount.mercadolivre.com.br/shipments/42251787740/detail"/>
    <s v=" "/>
    <s v=" "/>
    <s v=" "/>
    <s v=" "/>
    <s v=" "/>
    <s v=" "/>
    <s v="Não"/>
    <s v=""/>
    <s v="Não"/>
  </r>
  <r>
    <s v="2000005589000422"/>
    <d v="2023-05-05T00:00:00"/>
    <s v="Entregue"/>
    <s v="Chegou em 6 de maio"/>
    <s v="Não"/>
    <n v="1"/>
    <n v="35.9"/>
    <n v="7.81"/>
    <n v="-11.6"/>
    <n v="-7.81"/>
    <s v=""/>
    <n v="24.3"/>
    <s v=" "/>
    <x v="24"/>
    <s v="MLB1848059503"/>
    <s v="Kit Rolamento Roda Traseira Gol G1 G2 G3 G4 G5 Novo"/>
    <s v=" "/>
    <n v="35.9"/>
    <s v="Premium"/>
    <s v="Autorizado"/>
    <s v=" "/>
    <s v=" "/>
    <s v=" "/>
    <s v=" "/>
    <s v="gilson garajau"/>
    <s v="94027641604"/>
    <s v="Rua Francisco Passos 673 / CEP 32185090 - Pedra Azul, Contagem, Minas Gerais"/>
    <s v="Contagem"/>
    <s v="Minas Gerais"/>
    <s v="32185090"/>
    <s v="Brasil"/>
    <s v="Mercado Envios Full"/>
    <s v="5 de maio | 16:42"/>
    <s v="6 de maio | 13:36"/>
    <s v="Mercado Envios"/>
    <s v="MEL42245364671LMFFF01"/>
    <s v=" "/>
    <s v=" "/>
    <s v=" "/>
    <s v=" "/>
    <s v=" "/>
    <s v=" "/>
    <s v=" "/>
    <s v="Não"/>
    <s v=""/>
    <s v="Não"/>
  </r>
  <r>
    <s v="2000004411426705"/>
    <d v="2023-05-02T00:00:00"/>
    <s v="Entregue"/>
    <s v="Chegou em 3 de maio"/>
    <s v="Sim"/>
    <n v="1"/>
    <n v="35.9"/>
    <n v="5.45"/>
    <n v="-11.6"/>
    <n v="-5.45"/>
    <s v=""/>
    <n v="24.3"/>
    <s v=" "/>
    <x v="24"/>
    <s v="MLB1848059503"/>
    <s v="Kit Rolamento Roda Traseira Gol G1 G2 G3 G4 G5 Novo"/>
    <s v=" "/>
    <n v="35.9"/>
    <s v="Premium"/>
    <s v="Autorizado"/>
    <s v=" "/>
    <s v=" "/>
    <s v=" "/>
    <s v=" "/>
    <s v="Gustavo Ferreira"/>
    <s v="48552261812"/>
    <s v="Avenida Antônio Raymundo de Oliveira 80 / Agro Nosso Campo  Referencia: Agropecuária Nosso campo - CEP 13216645 - Jardim Califórnia, Jundiaí, São Paulo"/>
    <s v="Jundiaí"/>
    <s v="São Paulo"/>
    <s v="13216645"/>
    <s v="Brasil"/>
    <s v="Mercado Envios Full"/>
    <s v="3 de maio | 02:06"/>
    <s v="3 de maio | 10:22"/>
    <s v="Mercado Envios"/>
    <s v="MEL42236654077LMFFF01"/>
    <s v=" "/>
    <s v=" "/>
    <s v=" "/>
    <s v=" "/>
    <s v=" "/>
    <s v=" "/>
    <s v=" "/>
    <s v="Não"/>
    <s v=""/>
    <s v="Não"/>
  </r>
  <r>
    <s v="2000005647385522"/>
    <d v="2023-05-14T00:00:00"/>
    <s v="Entregue"/>
    <s v="Chegou em 18 de maio"/>
    <s v="Não"/>
    <n v="1"/>
    <n v="35.9"/>
    <n v="28.5"/>
    <n v="-11.6"/>
    <n v="-28.5"/>
    <s v=""/>
    <n v="24.300000000000004"/>
    <s v=" "/>
    <x v="24"/>
    <s v="MLB1848059503"/>
    <s v="Kit Rolamento Roda Traseira Gol G1 G2 G3 G4 G5 Novo"/>
    <s v=" "/>
    <n v="35.9"/>
    <s v="Premium"/>
    <s v="Autorizado"/>
    <s v=" "/>
    <s v=" "/>
    <s v=" "/>
    <s v=" "/>
    <s v="LEILA MACIEL"/>
    <s v="07110072681"/>
    <s v="Av.kassim Alí Ganem 257 / Casa Referencia: Perto do bar do Toninho - CEP 39830000 - Lauro Lopes, Itambacuri, Minas Gerais"/>
    <s v="Itambacuri"/>
    <s v="Minas Gerais"/>
    <s v="39830000"/>
    <s v="Brasil"/>
    <s v="Mercado Envios Full"/>
    <s v="14 de maio | 15:53"/>
    <s v="18 de maio | 09:55"/>
    <s v="Mercado Envios"/>
    <s v="MEL42270113001LMFFF01"/>
    <s v=" "/>
    <s v=" "/>
    <s v=" "/>
    <s v=" "/>
    <s v=" "/>
    <s v=" "/>
    <s v=" "/>
    <s v="Não"/>
    <s v=""/>
    <s v="Não"/>
  </r>
  <r>
    <s v="2000005652625762"/>
    <d v="2023-05-15T00:00:00"/>
    <s v="Entregue"/>
    <s v="Chegou em 16 de maio"/>
    <s v="Não"/>
    <n v="1"/>
    <n v="36.1"/>
    <n v="9.4"/>
    <n v="-11.64"/>
    <n v="-9.4"/>
    <s v=""/>
    <n v="24.46"/>
    <s v=" "/>
    <x v="73"/>
    <s v="MLB3249104453"/>
    <s v="Cabo De Capô Com Alavanca 1624mm Elba 1986 A 1996"/>
    <s v=" "/>
    <n v="36.1"/>
    <s v="Premium"/>
    <s v="Não emitida"/>
    <s v="José Jorge Dos Santos Jorge"/>
    <s v="CPF 01379385865"/>
    <s v="Rua Flor de Santa Cruz 238 - A, São Paulo - CEP: 08230450, São Paulo"/>
    <s v=" "/>
    <s v="José Jorge Dos Santos Jorge"/>
    <s v="01379385865"/>
    <s v="Avenida Do Imperador 6068 / CEP 08051000 - Limoeiro, São Paulo, São Paulo"/>
    <s v="São Paulo"/>
    <s v="São Paulo"/>
    <s v="08051000"/>
    <s v="Brasil"/>
    <s v="Correios e pontos de envio"/>
    <s v="16 de maio | 03:14"/>
    <s v="16 de maio | 11:31"/>
    <s v="Mercado Envios"/>
    <s v="MEL42272280651LMXDF01"/>
    <s v="https://myaccount.mercadolivre.com.br/shipments/42272280651/detail"/>
    <s v=" "/>
    <s v=" "/>
    <s v=" "/>
    <s v=" "/>
    <s v=" "/>
    <s v=" "/>
    <s v="Não"/>
    <s v=""/>
    <s v="Não"/>
  </r>
  <r>
    <s v="2000005664162218"/>
    <d v="2023-05-16T00:00:00"/>
    <s v="Entregue"/>
    <s v="Chegou em 17 de maio"/>
    <s v="Não"/>
    <n v="1"/>
    <n v="25.9"/>
    <n v="8.9"/>
    <n v="-9.9"/>
    <s v=""/>
    <s v=""/>
    <n v="24.9"/>
    <s v="Sim"/>
    <x v="139"/>
    <s v="MLB2069199981"/>
    <s v="Reparo Alavanca Cambio Corsa Classic Celta 2005/2014"/>
    <s v=" "/>
    <n v="25.9"/>
    <s v="Premium"/>
    <s v="Autorizado"/>
    <s v="rogerio baptista"/>
    <s v="CPF 28813326840"/>
    <s v="Rua Pantanais do Mato Grosso  13 - Casa, São Paulo  - CEP: 08235380, São Paulo"/>
    <s v=" "/>
    <s v="rogerio baptista"/>
    <s v="28813326840"/>
    <s v="Rua Pantanais do Mato Grosso 13 / Referencia: Av jacu pêssego - CEP 08235380 - Parque Guarani, São Paulo, São Paulo"/>
    <s v="São Paulo"/>
    <s v="São Paulo"/>
    <s v="08235380"/>
    <s v="Brasil"/>
    <s v="Mercado Envios Flex"/>
    <s v="17 de maio | 16:19"/>
    <s v="17 de maio | 18:13"/>
    <s v="LUAN CARLOS"/>
    <s v="42277238863"/>
    <s v=" "/>
    <s v=" "/>
    <s v=" "/>
    <s v=" "/>
    <s v=" "/>
    <s v=" "/>
    <s v=" "/>
    <s v="Não"/>
    <s v=""/>
    <s v="Não"/>
  </r>
  <r>
    <s v="2000005661507410"/>
    <d v="2023-05-16T00:00:00"/>
    <s v="Entregue"/>
    <s v="Chegou em 16 de maio"/>
    <s v="Não"/>
    <n v="1"/>
    <n v="17.899999999999999"/>
    <n v="15.9"/>
    <n v="-8.5399999999999991"/>
    <s v=""/>
    <s v=""/>
    <n v="25.259999999999998"/>
    <s v=" "/>
    <x v="111"/>
    <s v="MLB2100236132"/>
    <s v="Capa Pedal Acelerador Freio Embreagem Voyage Saveiro Gol"/>
    <s v=" "/>
    <n v="17.899999999999999"/>
    <s v="Premium"/>
    <s v="Autorizado"/>
    <s v="vanda neves"/>
    <s v="CPF 12950908802"/>
    <s v="Rua Odete Fabri 136, Osasco - CEP: 06028130, São Paulo"/>
    <s v=" "/>
    <s v="vanda neves"/>
    <s v="12950908802"/>
    <s v="Rua Odete Fabri 136 / CEP 06028130 - Vila Yara, Osasco, São Paulo"/>
    <s v="Osasco"/>
    <s v="São Paulo"/>
    <s v="06028130"/>
    <s v="Brasil"/>
    <s v="Mercado Envios Flex"/>
    <s v="16 de maio | 15:49"/>
    <s v="16 de maio | 19:22"/>
    <s v="FALO O  ANDRE"/>
    <s v="42276100397"/>
    <s v=" "/>
    <s v=" "/>
    <s v=" "/>
    <s v=" "/>
    <s v=" "/>
    <s v=" "/>
    <s v=" "/>
    <s v="Não"/>
    <s v=""/>
    <s v="Não"/>
  </r>
  <r>
    <s v="2000005626669712"/>
    <d v="2023-05-10T00:00:00"/>
    <s v="Entregue"/>
    <s v="Chegou em 13 de maio"/>
    <s v="Não"/>
    <n v="1"/>
    <n v="34.99"/>
    <n v="23.9"/>
    <n v="-9.6999999999999993"/>
    <n v="-23.9"/>
    <s v=""/>
    <n v="25.29"/>
    <s v=" "/>
    <x v="163"/>
    <s v="MLB2848970011"/>
    <s v="Pastilha De Freio Dianteira Classic 2010 Em Diante"/>
    <s v=" "/>
    <n v="34.99"/>
    <s v="Clássico"/>
    <s v="Não emitida"/>
    <s v="Valdir Araujo"/>
    <s v="CPF 50178199168"/>
    <s v="angelin 646 - Ref Enfrente O Salao Cabelo.com Fundos, Guarantã do Norte - CEP: 78520000, Mato Grosso"/>
    <s v=" "/>
    <s v="Valdir Araujo"/>
    <s v="50178199168"/>
    <s v="Rua Sebastião Alzemiro dos Santos 347 / bl 05ap 104 Referencia: presidencial  bromélia - CEP 88137640 - Bela Vista, Palhoça, Santa Catarina"/>
    <s v="Palhoça"/>
    <s v="Santa Catarina"/>
    <s v="88137640"/>
    <s v="Brasil"/>
    <s v="Correios e pontos de envio"/>
    <s v="12 de maio | 02:09"/>
    <s v="13 de maio | 08:35"/>
    <s v="Mercado Envios"/>
    <s v="MEL42261286519LMXDF01"/>
    <s v=" "/>
    <s v=" "/>
    <s v=" "/>
    <s v=" "/>
    <s v=" "/>
    <s v=" "/>
    <s v=" "/>
    <s v="Não"/>
    <s v=""/>
    <s v="Não"/>
  </r>
  <r>
    <s v="2000005701411738"/>
    <d v="2023-05-24T00:00:00"/>
    <s v="Entregue"/>
    <s v="Chegou em 26 de maio"/>
    <s v="Não"/>
    <n v="1"/>
    <n v="34.99"/>
    <n v="28.8"/>
    <n v="-9.6999999999999993"/>
    <n v="-28.8"/>
    <s v=""/>
    <n v="25.290000000000003"/>
    <s v=" "/>
    <x v="164"/>
    <s v="MLB2846914485"/>
    <s v="Pastilha De Freio Dianteira Fiesta 1997 A 2002"/>
    <s v=" "/>
    <n v="34.99"/>
    <s v="Clássico"/>
    <s v="Não emitida"/>
    <s v="Aline Alves"/>
    <s v="CPF 03717476602"/>
    <s v="Orlandino De Assis 45, Itutinga - CEP: 36390000, Acre"/>
    <s v=" "/>
    <s v="Aline Alves"/>
    <s v="03717476602"/>
    <s v="RUA ORLANDINA DE ASSIS 45 / CEP 36390000 - cohab, Itutinga, Minas Gerais"/>
    <s v="Itutinga"/>
    <s v="Minas Gerais"/>
    <s v="36390000"/>
    <s v="Brasil"/>
    <s v="Correios e pontos de envio"/>
    <s v="25 de maio | 00:39"/>
    <s v="26 de maio | 13:05"/>
    <s v="Mercado Envios"/>
    <s v="MEL42293064091LMXDF01"/>
    <s v=" "/>
    <s v=" "/>
    <s v=" "/>
    <s v=" "/>
    <s v=" "/>
    <s v=" "/>
    <s v=" "/>
    <s v="Não"/>
    <s v=""/>
    <s v="Não"/>
  </r>
  <r>
    <s v="2000005720697956"/>
    <d v="2023-05-25T00:00:00"/>
    <s v="Entregue"/>
    <s v="Chegou em 29 de maio"/>
    <s v="Não"/>
    <n v="1"/>
    <n v="35.15"/>
    <n v="26.1"/>
    <n v="-9.7200000000000006"/>
    <n v="-26.1"/>
    <s v=""/>
    <n v="25.43"/>
    <s v=" "/>
    <x v="165"/>
    <s v="MLB3274747058"/>
    <s v="Cabo De Capô Com Alavanca 1575mm Palio Weekend 97 A 00"/>
    <s v=" "/>
    <n v="35.15"/>
    <s v="Clássico"/>
    <s v="Não emitida"/>
    <s v="silvana ramos"/>
    <s v="CPF 11685060773"/>
    <s v="Estrada União e Indústria 12703 - loja irrigar, Petrópolis - CEP: 25730775, Rio de Janeiro"/>
    <s v=" "/>
    <s v="silvana ramos"/>
    <s v="11685060773"/>
    <s v="Estrada União e Indústria 12703 / loja irrigar - CEP 25730775 - Itaipava, Petrópolis, Rio de Janeiro"/>
    <s v="Petrópolis"/>
    <s v="Rio de Janeiro"/>
    <s v="25730775"/>
    <s v="Brasil"/>
    <s v="Correios e pontos de envio"/>
    <s v="27 de maio | 08:29"/>
    <s v="29 de maio | 11:46"/>
    <s v="Mercado Envios"/>
    <s v="MEL42301285861LMXDF01"/>
    <s v=" "/>
    <s v=" "/>
    <s v=" "/>
    <s v=" "/>
    <s v=" "/>
    <s v=" "/>
    <s v=" "/>
    <s v="Não"/>
    <s v=""/>
    <s v="Não"/>
  </r>
  <r>
    <s v="2000005633704302"/>
    <d v="2023-05-11T00:00:00"/>
    <s v="Entregue"/>
    <s v="Chegou em 15 de maio"/>
    <s v="Não"/>
    <n v="1"/>
    <n v="37.549999999999997"/>
    <n v="26.1"/>
    <n v="-11.88"/>
    <n v="-26.1"/>
    <s v=""/>
    <n v="25.669999999999995"/>
    <s v=" "/>
    <x v="165"/>
    <s v="MLB3274740344"/>
    <s v="Cabo De Capô Com Alavanca 1575mm Palio 1996 A 2000"/>
    <s v=" "/>
    <n v="37.549999999999997"/>
    <s v="Premium"/>
    <s v="Não emitida"/>
    <s v="clayton aparecido"/>
    <s v="CPF 44187943870"/>
    <s v="Maraba 348, Colômbia - CEP: 14795000, São Paulo"/>
    <s v=" "/>
    <s v="clayton aparecido"/>
    <s v="44187943870"/>
    <s v="Rua João Chagas 130 / casa Referencia: do lado da antiga padaria do kiki - CEP 38120000 - José Borges de sene, Conceição das Alagoas, Minas Gerais"/>
    <s v="Conceição das Alagoas"/>
    <s v="Minas Gerais"/>
    <s v="38120000"/>
    <s v="Brasil"/>
    <s v="Correios e pontos de envio"/>
    <s v="13 de maio | 03:08"/>
    <s v="15 de maio | 11:34"/>
    <s v="Mercado Envios"/>
    <s v="MEL42264289339LMXDF01"/>
    <s v=" "/>
    <s v=" "/>
    <s v=" "/>
    <s v=" "/>
    <s v=" "/>
    <s v=" "/>
    <s v=" "/>
    <s v="Não"/>
    <s v=""/>
    <s v="Não"/>
  </r>
  <r>
    <s v="2000005589720270"/>
    <d v="2023-05-05T00:00:00"/>
    <s v="Entregue"/>
    <s v="Chegou em 6 de maio"/>
    <s v="Não"/>
    <n v="1"/>
    <n v="37.76"/>
    <n v="18"/>
    <n v="-11.92"/>
    <n v="-18"/>
    <s v=""/>
    <n v="25.839999999999996"/>
    <s v=" "/>
    <x v="166"/>
    <s v="MLB2106956822"/>
    <s v="Kit Pino Guia Bucha Pinça Freio Agile Celta Classic Corsa"/>
    <s v=" "/>
    <n v="37.76"/>
    <s v="Premium"/>
    <s v="Não emitida"/>
    <s v="Alessandra Assis Lopes"/>
    <s v="CPF 05467324705"/>
    <s v="Maici 378 - casa, Rio de Janeiro - CEP: 21920030, Rio de Janeiro"/>
    <s v=" "/>
    <s v="Alessandra Assis Lopes"/>
    <s v="05467324705"/>
    <s v="Rua Jacauna 51 / fundos casa 2 Referencia: entre a rua da Capela e a rua Assis Carneiro - CEP 20740270 - Piedade, Rio de Janeiro, Rio de Janeiro"/>
    <s v="Rio de Janeiro"/>
    <s v="Rio de Janeiro"/>
    <s v="20740270"/>
    <s v="Brasil"/>
    <s v="Correios e pontos de envio"/>
    <s v="6 de maio | 00:18"/>
    <s v="6 de maio | 19:28"/>
    <s v="Mercado Envios"/>
    <s v="MEL42245677405LMXDF01"/>
    <s v=" "/>
    <s v=" "/>
    <s v=" "/>
    <s v=" "/>
    <s v=" "/>
    <s v=" "/>
    <s v=" "/>
    <s v="Não"/>
    <s v=""/>
    <s v="Não"/>
  </r>
  <r>
    <s v="2000005691557880"/>
    <d v="2023-05-21T00:00:00"/>
    <s v="Entregue"/>
    <s v="Chegou em 22 de maio"/>
    <s v="Não"/>
    <n v="1"/>
    <n v="17.899999999999999"/>
    <n v="15.9"/>
    <n v="-7.65"/>
    <s v=""/>
    <s v=""/>
    <n v="26.15"/>
    <s v=" "/>
    <x v="131"/>
    <s v="MLB3105806782"/>
    <s v="Capa Pedal Acelerador Freio Embreagem Monza Kadett Ipanema"/>
    <s v=" "/>
    <n v="17.899999999999999"/>
    <s v="Clássico"/>
    <s v="Autorizado"/>
    <s v="José.hozano de carvalho hozano"/>
    <s v="CPF 01342165802"/>
    <s v="Avenida Paulo Brossar .....1735 1735, Francisco Morato - CEP: 07957000, São Paulo"/>
    <s v=" "/>
    <s v="José.hozano de carvalho hozano"/>
    <s v="01342165802"/>
    <s v="Avenida Paulo Brossard 1735 / De 939940 Ao Fim - CEP 07957000 - Jardim Vassouras, Francisco Morato, São Paulo"/>
    <s v="Francisco Morato"/>
    <s v="São Paulo"/>
    <s v="07957000"/>
    <s v="Brasil"/>
    <s v="Mercado Envios Flex"/>
    <s v="22 de maio | 15:51"/>
    <s v="22 de maio | 20:00"/>
    <s v="DOUGLAS MATOS"/>
    <s v="42288883537"/>
    <s v=" "/>
    <s v=" "/>
    <s v=" "/>
    <s v=" "/>
    <s v=" "/>
    <s v=" "/>
    <s v=" "/>
    <s v="Não"/>
    <s v=""/>
    <s v="Não"/>
  </r>
  <r>
    <s v="2000004433433351"/>
    <d v="2023-05-09T00:00:00"/>
    <s v="Entregue"/>
    <s v="Chegou em 13 de maio"/>
    <s v="Sim"/>
    <n v="1"/>
    <n v="38.36"/>
    <n v="7.15"/>
    <n v="-12.02"/>
    <n v="-7.15"/>
    <s v=""/>
    <n v="26.339999999999996"/>
    <s v="Sim"/>
    <x v="164"/>
    <s v="MLB2846914483"/>
    <s v="Pastilha De Freio Dianteira Fiesta 1997 A 2002"/>
    <s v=" "/>
    <n v="38.36"/>
    <s v="Premium"/>
    <s v="Não emitida"/>
    <s v="Rodrigo Albuquerque  Costa"/>
    <s v="CPF 34113095809"/>
    <s v="Rua Antônio Raposo Barreto 31 - Bloco 13 apartamento 13, São Paulo - CEP: 04904170, São Paulo"/>
    <s v=" "/>
    <s v="Rodrigo Albuquerque  Costa"/>
    <s v="34113095809"/>
    <s v="Rua Anhandui Mirim 85 / CEP 04904200 - Jardim Das Flores, São Paulo, São Paulo"/>
    <s v="São Paulo"/>
    <s v="São Paulo"/>
    <s v="04904200"/>
    <s v="Brasil"/>
    <s v="Correios e pontos de envio"/>
    <s v="11 de maio | 02:48"/>
    <s v="13 de maio | 12:52"/>
    <s v="Mercado Envios"/>
    <s v="MEL42257782333LMXDF01"/>
    <s v="https://myaccount.mercadolivre.com.br/shipments/42257782333/detail"/>
    <s v=" "/>
    <s v=" "/>
    <s v=" "/>
    <s v=" "/>
    <s v=" "/>
    <s v=" "/>
    <s v="Não"/>
    <s v=""/>
    <s v="Não"/>
  </r>
  <r>
    <s v="2000005728601678"/>
    <d v="2023-05-27T00:00:00"/>
    <s v="Entregue"/>
    <s v="Chegou em 1 de junho"/>
    <s v="Não"/>
    <n v="1"/>
    <n v="38.36"/>
    <n v="35.5"/>
    <n v="-12.02"/>
    <n v="-35.5"/>
    <s v=""/>
    <n v="26.340000000000003"/>
    <s v=" "/>
    <x v="164"/>
    <s v="MLB2846914483"/>
    <s v="Pastilha De Freio Dianteira Fiesta 1997 A 2002"/>
    <s v=" "/>
    <n v="38.36"/>
    <s v="Premium"/>
    <s v="Não emitida"/>
    <s v="Jucemar Nesi"/>
    <s v="CPF 70297207920"/>
    <s v="Rua dos Coqueiros 24 - Casa, Criciúma - CEP: 88816145, Santa Catarina"/>
    <s v=" "/>
    <s v="Jucemar Nesi"/>
    <s v="70297207920"/>
    <s v="Rua dos Coqueiros 24 / CEP 88816145 - São João, Criciúma, Santa Catarina"/>
    <s v="Criciúma"/>
    <s v="Santa Catarina"/>
    <s v="88816145"/>
    <s v="Brasil"/>
    <s v="Correios e pontos de envio"/>
    <s v="31 de maio | 03:30"/>
    <s v="1 de junho | 09:32"/>
    <s v="Mercado Envios"/>
    <s v="MEL42304618839LMXDF01"/>
    <s v=" "/>
    <s v=" "/>
    <s v=" "/>
    <s v=" "/>
    <s v=" "/>
    <s v=" "/>
    <s v=" "/>
    <s v="Não"/>
    <s v=""/>
    <s v="Não"/>
  </r>
  <r>
    <s v="2000004480411123"/>
    <d v="2023-05-25T00:00:00"/>
    <s v="Entregue"/>
    <s v="Chegou em 29 de maio"/>
    <s v="Sim"/>
    <n v="1"/>
    <n v="38.36"/>
    <n v="39.299999999999997"/>
    <n v="-12.02"/>
    <n v="-39.299999999999997"/>
    <s v=""/>
    <n v="26.340000000000003"/>
    <s v=" "/>
    <x v="164"/>
    <s v="MLB2846914489"/>
    <s v="Pastilha De Freio Dianteira Fiesta 2003 A Fev 2009"/>
    <s v=" "/>
    <n v="38.36"/>
    <s v="Premium"/>
    <s v="Não emitida"/>
    <s v="Jucéli Da Silva De Freitas"/>
    <s v="CPF 02597890031"/>
    <s v="Rua São jorge 47, Nova Prata - CEP: 95320000, Rio Grande do Sul"/>
    <s v=" "/>
    <s v="Jucéli Da Silva De Freitas"/>
    <s v="02597890031"/>
    <s v="Rua Waldomiro acco 508 / próximo a Yoki Referencia: próximo a antiga fábrica da Yoki.. - CEP 95320000 - Retiro, Nova Prata, Rio Grande do Sul"/>
    <s v="Nova Prata"/>
    <s v="Rio Grande do Sul"/>
    <s v="95320000"/>
    <s v="Brasil"/>
    <s v="Correios e pontos de envio"/>
    <s v="27 de maio | 07:53"/>
    <s v="29 de maio | 16:45"/>
    <s v="Mercado Envios"/>
    <s v="MEL42301706697LMXDF01"/>
    <s v=" "/>
    <s v=" "/>
    <s v=" "/>
    <s v=" "/>
    <s v=" "/>
    <s v=" "/>
    <s v=" "/>
    <s v="Não"/>
    <s v=""/>
    <s v="Não"/>
  </r>
  <r>
    <s v="2000004422885261"/>
    <d v="2023-05-05T00:00:00"/>
    <s v="Entregue"/>
    <s v="Chegou em 8 de maio"/>
    <s v="Sim"/>
    <n v="1"/>
    <n v="20.5"/>
    <n v="13.9"/>
    <n v="-7.96"/>
    <s v=""/>
    <s v=""/>
    <n v="26.439999999999998"/>
    <s v="Sim"/>
    <x v="122"/>
    <s v="MLB2748587310"/>
    <s v="Capa De Pedal Freio E Embreagem Citroen C3"/>
    <s v=" "/>
    <n v="20.5"/>
    <s v="Clássico"/>
    <s v="Autorizado"/>
    <s v="ALMEIDA LOPES AUTOMOVEIS LTDA - ME"/>
    <s v="CNPJ 13841126000130"/>
    <s v="Avenida Otávio Braga de Mesquita 2664, Guarulhos - CEP: 07191000, São Paulo"/>
    <s v="Contribuinte"/>
    <s v="ALMEIDA LOPES AUTOMOVEIS LTDA - ME"/>
    <s v="13841126000130"/>
    <s v="Avenida Otávio Braga de Mesquita 2664 / Referencia: em frente ao cantinho da marmita . Em frente a borracharia do vinni.  Ao lado da Larrosa motos. Ao lado da astra veiculos - CEP 07191000 - Vila Flórida, Guarulhos, São Paulo"/>
    <s v="Guarulhos"/>
    <s v="São Paulo"/>
    <s v="07191000"/>
    <s v="Brasil"/>
    <s v="Mercado Envios Flex"/>
    <s v="8 de maio | 16:05"/>
    <s v="8 de maio | 18:23"/>
    <s v="ALEXANDRE ALVES"/>
    <s v="42247600222"/>
    <s v=" "/>
    <s v=" "/>
    <s v=" "/>
    <s v=" "/>
    <s v=" "/>
    <s v=" "/>
    <s v=" "/>
    <s v="Não"/>
    <s v=""/>
    <s v="Não"/>
  </r>
  <r>
    <s v="2000005692043158"/>
    <d v="2023-05-21T00:00:00"/>
    <s v="Entregue"/>
    <s v="Chegou em 23 de maio"/>
    <s v="Não"/>
    <n v="1"/>
    <n v="39"/>
    <n v="16.8"/>
    <n v="-12.13"/>
    <n v="-16.8"/>
    <s v=""/>
    <n v="26.869999999999994"/>
    <s v="Sim"/>
    <x v="34"/>
    <s v="MLB1845907681"/>
    <s v="Kit Rolamento Roda Traseira Fiesta 1995 1996 1997 1998 99..."/>
    <s v=" "/>
    <n v="39"/>
    <s v="Premium"/>
    <s v="Autorizado"/>
    <s v=" "/>
    <s v=" "/>
    <s v=" "/>
    <s v=" "/>
    <s v="Mauricio Pereira"/>
    <s v="98350323515"/>
    <s v="povoado Queimada de João Martins SN / em frente a praça Referencia: em frente a praça - CEP 44890000 - salobro, Canarana, Bahia"/>
    <s v="Canarana"/>
    <s v="Bahia"/>
    <s v="44890000"/>
    <s v="Brasil"/>
    <s v="Mercado Envios Full"/>
    <s v="22 de maio | 02:39"/>
    <s v="23 de maio | 13:45"/>
    <s v="Mercado Envios"/>
    <s v="MEL42289086711LMFFF01"/>
    <s v=" "/>
    <s v=" "/>
    <s v=" "/>
    <s v=" "/>
    <s v=" "/>
    <s v=" "/>
    <s v=" "/>
    <s v="Não"/>
    <s v=""/>
    <s v="Não"/>
  </r>
  <r>
    <s v="2000005726350812"/>
    <d v="2023-05-26T00:00:00"/>
    <s v="Entregue"/>
    <s v="Chegou em 27 de maio"/>
    <s v="Não"/>
    <n v="1"/>
    <n v="39"/>
    <n v="19.899999999999999"/>
    <n v="-12.13"/>
    <n v="-19.899999999999999"/>
    <s v=""/>
    <n v="26.869999999999997"/>
    <s v="Sim"/>
    <x v="34"/>
    <s v="MLB1845907681"/>
    <s v="Kit Rolamento Roda Traseira Fiesta 1995 1996 1997 1998 99..."/>
    <s v=" "/>
    <n v="39"/>
    <s v="Premium"/>
    <s v="Autorizado"/>
    <s v=" "/>
    <s v=" "/>
    <s v=" "/>
    <s v=" "/>
    <s v="Neuma claudia Araujo da silva"/>
    <s v="07669384840"/>
    <s v="Estrada dos Pires 7785 / restaurante Referencia: restaurante malaguettas do lado do condominio buona vita 2 - CEP 12952361 - Rio Abaixo, Atibaia, São Paulo"/>
    <s v="Atibaia"/>
    <s v="São Paulo"/>
    <s v="12952361"/>
    <s v="Brasil"/>
    <s v="Mercado Envios Full"/>
    <s v="27 de maio | 01:03"/>
    <s v="27 de maio | 10:37"/>
    <s v="Mercado Envios"/>
    <s v="MEL42303678321LMFFF01"/>
    <s v=" "/>
    <s v=" "/>
    <s v=" "/>
    <s v=" "/>
    <s v=" "/>
    <s v=" "/>
    <s v=" "/>
    <s v="Não"/>
    <s v=""/>
    <s v="Não"/>
  </r>
  <r>
    <s v="2000004463845947"/>
    <d v="2023-05-19T00:00:00"/>
    <s v="Entregue"/>
    <s v="Chegou em 20 de maio"/>
    <s v="Sim"/>
    <n v="1"/>
    <n v="39"/>
    <n v="2.57"/>
    <n v="-12.13"/>
    <n v="-2.57"/>
    <s v=""/>
    <n v="26.869999999999997"/>
    <s v=" "/>
    <x v="34"/>
    <s v="MLB1748144147"/>
    <s v="Kit Rolamento Roda Traseira Escort 94 Fiesta 95 Ka 97"/>
    <s v=" "/>
    <n v="39"/>
    <s v="Premium"/>
    <s v="Autorizado"/>
    <s v=" "/>
    <s v=" "/>
    <s v=" "/>
    <s v=" "/>
    <s v="Marcio Gonçalves Barros"/>
    <s v="27625816800"/>
    <s v="Rua Nossa Senhora Divigano 283 / CEP 08595866 - Terra Prometida, Itaquaquecetuba, São Paulo"/>
    <s v="Itaquaquecetuba"/>
    <s v="São Paulo"/>
    <s v="08595866"/>
    <s v="Brasil"/>
    <s v="Mercado Envios Full"/>
    <s v="20 de maio | 02:32"/>
    <s v="20 de maio | 12:26"/>
    <s v="Mercado Envios"/>
    <s v="MEL42286281943LMFFF01"/>
    <s v=" "/>
    <s v=" "/>
    <s v=" "/>
    <s v=" "/>
    <s v=" "/>
    <s v=" "/>
    <s v=" "/>
    <s v="Não"/>
    <s v=""/>
    <s v="Não"/>
  </r>
  <r>
    <s v="2000005677201040"/>
    <d v="2023-05-18T00:00:00"/>
    <s v="Entregue"/>
    <s v="Chegou em 19 de maio"/>
    <s v="Não"/>
    <n v="1"/>
    <n v="39"/>
    <n v="19.899999999999999"/>
    <n v="-12.13"/>
    <n v="-19.899999999999999"/>
    <s v=""/>
    <n v="26.869999999999997"/>
    <s v="Sim"/>
    <x v="34"/>
    <s v="MLB1845907681"/>
    <s v="Kit Rolamento Roda Traseira Fiesta 1995 1996 1997 1998 99..."/>
    <s v=" "/>
    <n v="39"/>
    <s v="Premium"/>
    <s v="Autorizado"/>
    <s v=" "/>
    <s v=" "/>
    <s v=" "/>
    <s v=" "/>
    <s v="Oraci Lopes"/>
    <s v="28205839891"/>
    <s v="Rua Carmo 2699 / casa - CEP 15371124 - Jardim Alda, Pereira Barreto, São Paulo"/>
    <s v="Pereira Barreto"/>
    <s v="São Paulo"/>
    <s v="15371124"/>
    <s v="Brasil"/>
    <s v="Mercado Envios Full"/>
    <s v="18 de maio | 18:26"/>
    <s v="19 de maio | 14:36"/>
    <s v="Mercado Envios"/>
    <s v="MEL42282873966LMFFF01"/>
    <s v=" "/>
    <s v=" "/>
    <s v=" "/>
    <s v=" "/>
    <s v=" "/>
    <s v=" "/>
    <s v=" "/>
    <s v="Não"/>
    <s v=""/>
    <s v="Não"/>
  </r>
  <r>
    <s v="2000005758983296"/>
    <d v="2023-05-31T00:00:00"/>
    <s v="Entregue"/>
    <s v="Chegou em 1 de junho"/>
    <s v="Não"/>
    <n v="1"/>
    <n v="39"/>
    <n v="13.2"/>
    <n v="-12.13"/>
    <n v="-13.2"/>
    <s v=""/>
    <n v="26.87"/>
    <s v=" "/>
    <x v="34"/>
    <s v="MLB1748144147"/>
    <s v="Kit Rolamento Roda Traseira Escort 94 Fiesta 95 Ka 97"/>
    <s v=" "/>
    <n v="39"/>
    <s v="Premium"/>
    <s v="Autorizado"/>
    <s v=" "/>
    <s v=" "/>
    <s v=" "/>
    <s v=" "/>
    <s v="Marcos Paulo Barbieri"/>
    <s v="39819855837"/>
    <s v="Rua João de Carvalho Freitas 351 / casa Referencia: ligar antes.. - CEP 14230000 - Bom retiro, Serra Azul, São Paulo"/>
    <s v="Serra Azul"/>
    <s v="São Paulo"/>
    <s v="14230000"/>
    <s v="Brasil"/>
    <s v="Mercado Envios Full"/>
    <s v="31 de maio | 23:33"/>
    <s v="1 de junho | 12:15"/>
    <s v="Mercado Envios"/>
    <s v="MEL42317293543LMFFF01"/>
    <s v=" "/>
    <s v=" "/>
    <s v=" "/>
    <s v=" "/>
    <s v=" "/>
    <s v=" "/>
    <s v=" "/>
    <s v="Não"/>
    <s v=""/>
    <s v="Não"/>
  </r>
  <r>
    <s v="2000005703785072"/>
    <d v="2023-05-23T00:00:00"/>
    <s v="Entregue"/>
    <s v="Chegou em 23 de maio"/>
    <s v="Não"/>
    <n v="1"/>
    <n v="39"/>
    <n v="13.2"/>
    <n v="-12.13"/>
    <n v="-13.2"/>
    <s v=""/>
    <n v="26.87"/>
    <s v=" "/>
    <x v="34"/>
    <s v="MLB1748144147"/>
    <s v="Kit Rolamento Roda Traseira Escort 94 Fiesta 95 Ka 97"/>
    <s v=" "/>
    <n v="39"/>
    <s v="Premium"/>
    <s v="Autorizado"/>
    <s v=" "/>
    <s v=" "/>
    <s v=" "/>
    <s v=" "/>
    <s v="iago costa benke"/>
    <s v="43733587880"/>
    <s v="Rua Raul Pompéia 228 / CEP 09260630 - Jardim Ana Maria, Santo André, São Paulo"/>
    <s v="Santo André"/>
    <s v="São Paulo"/>
    <s v="09260630"/>
    <s v="Brasil"/>
    <s v="Mercado Envios Full"/>
    <s v="23 de maio | 13:20"/>
    <s v="23 de maio | 20:45"/>
    <s v="Mercado Envios"/>
    <s v="MEL42294045369LMFFF01"/>
    <s v=" "/>
    <s v=" "/>
    <s v=" "/>
    <s v=" "/>
    <s v=" "/>
    <s v=" "/>
    <s v=" "/>
    <s v="Não"/>
    <s v=""/>
    <s v="Não"/>
  </r>
  <r>
    <s v="2000004436101863"/>
    <d v="2023-05-10T00:00:00"/>
    <s v="Entregue"/>
    <s v="Chegou em 11 de maio"/>
    <s v="Sim"/>
    <n v="1"/>
    <n v="37.01"/>
    <n v="11"/>
    <n v="-9.94"/>
    <n v="-11"/>
    <s v=""/>
    <n v="27.07"/>
    <s v=" "/>
    <x v="167"/>
    <s v="MLB2859890739"/>
    <s v="Morceguinho Dianteiro Prisma Lado Direito 2007 A 2012"/>
    <s v=" "/>
    <n v="37.01"/>
    <s v="Clássico"/>
    <s v="Não emitida"/>
    <s v="Jefferson Schequene Assis da Silva"/>
    <s v="CPF 12541073712"/>
    <s v="Rua Aimoré 500 - ap 101, Rio de Janeiro - CEP: 21070230, Rio de Janeiro"/>
    <s v=" "/>
    <s v="Jefferson Schequene Assis da Silva"/>
    <s v="12541073712"/>
    <s v="AV NOSSA SENHORA DA PENHA 86 / LOJA D - CEP 21070390 - Rio de Janeiro, Rio de Janeiro"/>
    <s v="Rio de Janeiro"/>
    <s v="Rio de Janeiro"/>
    <s v="21070390"/>
    <s v="Brasil"/>
    <s v="Correios e pontos de envio"/>
    <s v="11 de maio | 00:17"/>
    <s v="11 de maio | 17:33"/>
    <s v="Mercado Envios"/>
    <s v="MEL42260539734LMXDF01"/>
    <s v="https://myaccount.mercadolivre.com.br/shipments/42260539734/detail"/>
    <s v=" "/>
    <s v=" "/>
    <s v=" "/>
    <s v=" "/>
    <s v=" "/>
    <s v=" "/>
    <s v="Não"/>
    <s v=""/>
    <s v="Não"/>
  </r>
  <r>
    <s v="2000004488808473"/>
    <d v="2023-05-29T00:00:00"/>
    <s v="Entregue"/>
    <s v="Chegou em 30 de maio"/>
    <s v="Sim"/>
    <n v="2"/>
    <n v="46"/>
    <n v="22.8"/>
    <n v="-18.82"/>
    <n v="-22.8"/>
    <s v=""/>
    <n v="27.179999999999996"/>
    <s v=" "/>
    <x v="37"/>
    <s v="MLB2100157802"/>
    <s v="Capa Pedal Kia Bongo K2500 K2700 K2799 Hr H100"/>
    <s v=" "/>
    <n v="23"/>
    <s v="Premium"/>
    <s v="Autorizado"/>
    <s v=" "/>
    <s v=" "/>
    <s v=" "/>
    <s v=" "/>
    <s v="Matheus cauã"/>
    <s v="19554542720"/>
    <s v="Rua Cachoeiro de Itapemirim 155 / GALPÃO Referencia: DO LADO DA OFICINA MECANICA DO SALAMIM - CEP 29161735 - Jardim Carapina, Serra, Espírito Santo"/>
    <s v="Serra"/>
    <s v="Espírito Santo"/>
    <s v="29161735"/>
    <s v="Brasil"/>
    <s v="Mercado Envios Full"/>
    <s v="29 de maio | 21:51"/>
    <s v="30 de maio | 15:35"/>
    <s v="Mercado Envios"/>
    <s v="MEL42309305379LMFFF01"/>
    <s v=" "/>
    <s v=" "/>
    <s v=" "/>
    <s v=" "/>
    <s v=" "/>
    <s v=" "/>
    <s v=" "/>
    <s v="Não"/>
    <s v=""/>
    <s v="Não"/>
  </r>
  <r>
    <s v="2000005758948946"/>
    <d v="2023-05-31T00:00:00"/>
    <s v="A caminho"/>
    <s v="Certifique-se de que o entregador entregue hoje para ter seu dinheiro disponível."/>
    <s v="Não"/>
    <n v="1"/>
    <n v="19.989999999999998"/>
    <n v="15.9"/>
    <n v="-8.9"/>
    <s v=""/>
    <s v=""/>
    <n v="26.990000000000002"/>
    <s v=" "/>
    <x v="120"/>
    <s v="MLB3164415758"/>
    <s v="Kit Reparo Alavanca Câmbio Gol Cht Ap G1 G2 G3"/>
    <s v=" "/>
    <n v="19.989999999999998"/>
    <s v="Premium"/>
    <s v="Autorizado"/>
    <s v="marcia santos"/>
    <s v="CPF 26989070889"/>
    <s v="Avenida Antônio Mathias de Camargo 168 - hotel cuca fresca, Cotia - CEP: 06700158, São Paulo"/>
    <s v=" "/>
    <s v="marcia santos"/>
    <s v="26989070889"/>
    <s v="Avenida Antônio Mathias de Camargo 168 / hotel cuca fresca - CEP 06700158 - Centro, Cotia, São Paulo"/>
    <s v="Cotia"/>
    <s v="São Paulo"/>
    <s v="06700158"/>
    <s v="Brasil"/>
    <s v="Mercado Envios Flex"/>
    <s v="1 de junho | 16:20"/>
    <s v=" "/>
    <s v="TRUSTPARTSTRUSTPARTS"/>
    <s v="42317339160"/>
    <s v=" "/>
    <s v=" "/>
    <s v=" "/>
    <s v=" "/>
    <s v=" "/>
    <s v=" "/>
    <s v=" "/>
    <s v="Não"/>
    <s v=""/>
    <s v="Não"/>
  </r>
  <r>
    <s v="2000004436538641"/>
    <d v="2023-05-10T00:00:00"/>
    <s v="Entregue"/>
    <s v="Chegou em 15 de maio"/>
    <s v="Sim"/>
    <n v="1"/>
    <n v="39.409999999999997"/>
    <n v="30"/>
    <n v="-12.2"/>
    <n v="-30"/>
    <s v=""/>
    <n v="27.209999999999994"/>
    <s v=" "/>
    <x v="26"/>
    <s v="MLB2794292849"/>
    <s v="Bieleta Dianteira Ambos Os Lados Peugeot 2008 2016 A 2019"/>
    <s v=" "/>
    <n v="39.409999999999997"/>
    <s v="Premium"/>
    <s v="Não emitida"/>
    <s v="Catia Andrea da Silva"/>
    <s v="CPF 02854990765"/>
    <s v="Rua Nivaldo Gomes Guimarães 423 - Bar do Manguinha., Colatina - CEP: 29709205, Espírito Santo"/>
    <s v=" "/>
    <s v="Catia Andrea da Silva"/>
    <s v="02854990765"/>
    <s v="Rua Nivaldo Gomes Guimarães 423 / Bar do Manguinha. Referencia: Casa atras do Bar do Manguinha. casa da Andréa - CEP 29709205 - Santa Mônica, Colatina, Espírito Santo"/>
    <s v="Colatina"/>
    <s v="Espírito Santo"/>
    <s v="29709205"/>
    <s v="Brasil"/>
    <s v="Correios e pontos de envio"/>
    <s v="12 de maio | 01:42"/>
    <s v="15 de maio | 17:34"/>
    <s v="Mercado Envios"/>
    <s v="MEL42260926999LMXDF01"/>
    <s v=" "/>
    <s v=" "/>
    <s v=" "/>
    <s v=" "/>
    <s v=" "/>
    <s v=" "/>
    <s v=" "/>
    <s v="Não"/>
    <s v=""/>
    <s v="Não"/>
  </r>
  <r>
    <s v="2000005733599252"/>
    <d v="2023-05-28T00:00:00"/>
    <s v="Entregue"/>
    <s v="Chegou em 1 de junho"/>
    <s v="Não"/>
    <n v="1"/>
    <n v="39.700000000000003"/>
    <n v="30.2"/>
    <n v="-12.25"/>
    <n v="-30.2"/>
    <s v=""/>
    <n v="27.450000000000006"/>
    <s v=" "/>
    <x v="168"/>
    <s v="MLB3041572959"/>
    <s v="Cabo De Capô Com Botão Opala 1969 A 1974"/>
    <s v=" "/>
    <n v="39.700000000000003"/>
    <s v="Premium"/>
    <s v="Não emitida"/>
    <s v="cassio bueno"/>
    <s v="CPF 02039313001"/>
    <s v="rua vinte de setembro  2273, Caxias do Sul - CEP: 95020450, Rio Grande do Sul"/>
    <s v=" "/>
    <s v="cassio bueno"/>
    <s v="02039313001"/>
    <s v="Rua Vinte de Setembro 2273 / Casa - CEP 95020450 - Nossa Senhora de Lourdes, Caxias do Sul, Rio Grande do Sul"/>
    <s v="Caxias do Sul"/>
    <s v="Rio Grande do Sul"/>
    <s v="95020450"/>
    <s v="Brasil"/>
    <s v="Correios e pontos de envio"/>
    <s v="31 de maio | 03:21"/>
    <s v="1 de junho | 11:28"/>
    <s v="Mercado Envios"/>
    <s v="MEL42306708061LMXDF01"/>
    <s v=" "/>
    <s v=" "/>
    <s v=" "/>
    <s v=" "/>
    <s v=" "/>
    <s v=" "/>
    <s v=" "/>
    <s v="Não"/>
    <s v=""/>
    <s v="Não"/>
  </r>
  <r>
    <s v="2000005585605292"/>
    <d v="2023-05-04T00:00:00"/>
    <s v="Entregue"/>
    <s v="Chegou em 5 de maio"/>
    <s v="Não"/>
    <n v="1"/>
    <n v="23"/>
    <n v="13.9"/>
    <n v="-9.41"/>
    <s v=""/>
    <s v=""/>
    <n v="27.49"/>
    <s v="Sim"/>
    <x v="37"/>
    <s v="MLB2100187273"/>
    <s v="Capa Pedal Hyundai Hr E H100 Kia Bongo K2500 K2700 K2799"/>
    <s v=" "/>
    <n v="23"/>
    <s v="Premium"/>
    <s v="Autorizado"/>
    <s v="Lucas Figueiredo"/>
    <s v="CPF 38432558818"/>
    <s v="Cândido Gonçalves Gomides 88, São Paulo - CEP: 08142280, São Paulo"/>
    <s v=" "/>
    <s v="Lucas Figueiredo"/>
    <s v="38432558818"/>
    <s v="Rua Rui Diaz Gusmão 57 / casa Referencia: tv itajuibe - CEP 08142006 - Jardim Nélia, São Paulo, São Paulo"/>
    <s v="São Paulo"/>
    <s v="São Paulo"/>
    <s v="08142006"/>
    <s v="Brasil"/>
    <s v="Mercado Envios Flex"/>
    <s v="5 de maio | 16:12"/>
    <s v="5 de maio | 18:29"/>
    <s v="JUNIORCRISMAN1 JUNIORCRISMAN1"/>
    <s v="42243977000"/>
    <s v=" "/>
    <s v=" "/>
    <s v=" "/>
    <s v=" "/>
    <s v=" "/>
    <s v=" "/>
    <s v=" "/>
    <s v="Não"/>
    <s v=""/>
    <s v="Não"/>
  </r>
  <r>
    <s v="2000005751755900"/>
    <d v="2023-05-30T00:00:00"/>
    <s v="Entregue"/>
    <s v="Chegou em 31 de maio"/>
    <s v="Não"/>
    <n v="1"/>
    <n v="20.7"/>
    <n v="15.9"/>
    <n v="-9.02"/>
    <s v=""/>
    <s v=""/>
    <n v="27.580000000000002"/>
    <s v=" "/>
    <x v="125"/>
    <s v="MLB2100316175"/>
    <s v="Capa Pedal Embreagem Freio Sandero Logan 2007 Até 2011"/>
    <s v=" "/>
    <n v="20.7"/>
    <s v="Premium"/>
    <s v="Autorizado"/>
    <s v="Leandro Suga Benites"/>
    <s v="CPF 11495416879"/>
    <s v="Marselha 1075 - ap 83, São Paulo - CEP: 05332000, São Paulo"/>
    <s v=" "/>
    <s v="Leandro Suga Benites"/>
    <s v="11495416879"/>
    <s v="Rua Marselha 1075 / ap 83 - CEP 05332000 - Jaguaré, São Paulo, São Paulo"/>
    <s v="São Paulo"/>
    <s v="São Paulo"/>
    <s v="05332000"/>
    <s v="Brasil"/>
    <s v="Mercado Envios Flex"/>
    <s v="31 de maio | 16:29"/>
    <s v="31 de maio | 19:06"/>
    <s v="ANDRE DE FARIA MARINO"/>
    <s v="42314287177"/>
    <s v=" "/>
    <s v=" "/>
    <s v=" "/>
    <s v=" "/>
    <s v=" "/>
    <s v=" "/>
    <s v=" "/>
    <s v="Não"/>
    <s v=""/>
    <s v="Não"/>
  </r>
  <r>
    <s v="2000005665712832"/>
    <d v="2023-05-16T00:00:00"/>
    <s v="Entregue"/>
    <s v="Chegou em 20 de maio"/>
    <s v="Não"/>
    <n v="1"/>
    <n v="39.89"/>
    <n v="16.8"/>
    <n v="-12.28"/>
    <n v="-16.8"/>
    <s v=""/>
    <n v="27.609999999999996"/>
    <s v=" "/>
    <x v="69"/>
    <s v="MLB3390483084"/>
    <s v="Par De Pino Da Dobradiça Da Porta Blazer E S10"/>
    <s v=" "/>
    <n v="39.89"/>
    <s v="Premium"/>
    <s v="Não emitida"/>
    <s v="Otoniel Martins de Souza"/>
    <s v="CPF 05656130908"/>
    <s v="Jose Nicolau Abagge 1357 - Loja 1, Guaratuba - CEP: 83280000, Paraná"/>
    <s v=" "/>
    <s v="Otoniel Martins de Souza"/>
    <s v="05656130908"/>
    <s v="Rua Cascavel 89 / casa - CEP 83280000 - Cohapar, Guaratuba, Paraná"/>
    <s v="Guaratuba"/>
    <s v="Paraná"/>
    <s v="83280000"/>
    <s v="Brasil"/>
    <s v="Correios e pontos de envio"/>
    <s v="18 de maio | 01:32"/>
    <s v="20 de maio | 11:48"/>
    <s v="Mercado Envios"/>
    <s v="MEL42277967414LMXDF01"/>
    <s v=" "/>
    <s v=" "/>
    <s v=" "/>
    <s v=" "/>
    <s v=" "/>
    <s v=" "/>
    <s v=" "/>
    <s v="Não"/>
    <s v=""/>
    <s v="Não"/>
  </r>
  <r>
    <s v="2000004488348469"/>
    <d v="2023-05-29T00:00:00"/>
    <s v="Entregue"/>
    <s v="Chegou em 31 de maio"/>
    <s v="Sim"/>
    <n v="1"/>
    <n v="39.89"/>
    <n v="9.24"/>
    <n v="-12.28"/>
    <n v="-9.24"/>
    <s v=""/>
    <n v="27.61"/>
    <s v=" "/>
    <x v="69"/>
    <s v="MLB3390483084"/>
    <s v="Par De Pino Da Dobradiça Da Porta Blazer E S10"/>
    <s v=" "/>
    <n v="39.89"/>
    <s v="Premium"/>
    <s v="Não emitida"/>
    <s v="Gabriel Messias"/>
    <s v="CPF 10113484976"/>
    <s v="Rua Rubens Huergo 482, São José dos Pinhais - CEP: 83010240, Paraná"/>
    <s v=" "/>
    <s v="Gabriel Messias"/>
    <s v="10113484976"/>
    <s v="Rua Rubens Huergo 482 / CEP 83010240 - Cruzeiro, São José dos Pinhais, Paraná"/>
    <s v="São José dos Pinhais"/>
    <s v="Paraná"/>
    <s v="83010240"/>
    <s v="Brasil"/>
    <s v="Correios e pontos de envio"/>
    <s v="31 de maio | 01:37"/>
    <s v="31 de maio | 17:10"/>
    <s v="Mercado Envios"/>
    <s v="MEL42308956020LMXDF01"/>
    <s v=" "/>
    <s v=" "/>
    <s v=" "/>
    <s v=" "/>
    <s v=" "/>
    <s v=" "/>
    <s v=" "/>
    <s v="Não"/>
    <s v=""/>
    <s v="Não"/>
  </r>
  <r>
    <s v="2000004453996045"/>
    <d v="2023-05-16T00:00:00"/>
    <s v="Entregue"/>
    <s v="Chegou em 19 de maio"/>
    <s v="Sim"/>
    <n v="1"/>
    <n v="39.89"/>
    <n v="17.399999999999999"/>
    <n v="-12.28"/>
    <n v="-17.399999999999999"/>
    <s v=""/>
    <n v="27.61"/>
    <s v=" "/>
    <x v="69"/>
    <s v="MLB3390483084"/>
    <s v="Par De Pino Da Dobradiça Da Porta Blazer E S10"/>
    <s v=" "/>
    <n v="39.89"/>
    <s v="Premium"/>
    <s v="Não emitida"/>
    <s v="Uelinton Cabral Pereira"/>
    <s v="CPF 10265796784"/>
    <s v="Estrada Irineu Alves dos Santos 126, Guapimirim - CEP: 25943584, Rio de Janeiro"/>
    <s v=" "/>
    <s v="Uelinton Cabral Pereira"/>
    <s v="10265796784"/>
    <s v="Estrada Irineu Alves dos Santos 126 / Referencia: rua da padaria pé serra próximo a materiais de construção serrana. - CEP 25943584 - Parada Modelo, Guapimirim, Rio de Janeiro"/>
    <s v="Guapimirim"/>
    <s v="Rio de Janeiro"/>
    <s v="25943584"/>
    <s v="Brasil"/>
    <s v="Correios e pontos de envio"/>
    <s v="18 de maio | 02:32"/>
    <s v="19 de maio | 15:33"/>
    <s v="Mercado Envios"/>
    <s v="MEL42277991616LMXDF01"/>
    <s v=" "/>
    <s v=" "/>
    <s v=" "/>
    <s v=" "/>
    <s v=" "/>
    <s v=" "/>
    <s v=" "/>
    <s v="Não"/>
    <s v=""/>
    <s v="Não"/>
  </r>
  <r>
    <s v="2000005581154850"/>
    <d v="2023-05-04T00:00:00"/>
    <s v="Entregue"/>
    <s v="Chegou em 5 de maio"/>
    <s v="Não"/>
    <n v="1"/>
    <n v="39.89"/>
    <n v="13.9"/>
    <n v="-12.28"/>
    <n v="-13.9"/>
    <s v=""/>
    <n v="27.61"/>
    <s v=" "/>
    <x v="69"/>
    <s v="MLB3390483084"/>
    <s v="Par De Pino Da Dobradiça Da Porta Blazer E S10"/>
    <s v=" "/>
    <n v="39.89"/>
    <s v="Premium"/>
    <s v="Não emitida"/>
    <s v="jose Imar Paiva"/>
    <s v="CPF 20060456876"/>
    <s v="RuaMiguel couto 547 - Igreja Maria goretti, Ribeirão Preto - CEP: 14030140, São Paulo"/>
    <s v=" "/>
    <s v="jose Imar Paiva"/>
    <s v="20060456876"/>
    <s v="Rua Euclides da Cunha 37 / CEP 14030460 - Vila Virgínia, Ribeirão Preto, São Paulo"/>
    <s v="Ribeirão Preto"/>
    <s v="São Paulo"/>
    <s v="14030460"/>
    <s v="Brasil"/>
    <s v="Correios e pontos de envio"/>
    <s v="5 de maio | 00:11"/>
    <s v="5 de maio | 10:05"/>
    <s v="Mercado Envios"/>
    <s v="MEL42242089440LMXDF01"/>
    <s v=" "/>
    <s v=" "/>
    <s v=" "/>
    <s v=" "/>
    <s v=" "/>
    <s v=" "/>
    <s v=" "/>
    <s v="Não"/>
    <s v=""/>
    <s v="Não"/>
  </r>
  <r>
    <s v="2000005649734990"/>
    <d v="2023-05-14T00:00:00"/>
    <s v="Entregue"/>
    <s v="Chegou em 16 de maio"/>
    <s v="Não"/>
    <n v="1"/>
    <n v="37.99"/>
    <n v="9.9"/>
    <n v="-10.06"/>
    <n v="-9.9"/>
    <s v=""/>
    <n v="27.93"/>
    <s v=" "/>
    <x v="169"/>
    <s v="MLB3025187316"/>
    <s v="Terminal Cabo Câmbio Engate 13mm  Strada 2014 Diante"/>
    <s v=" "/>
    <n v="37.99"/>
    <s v="Clássico"/>
    <s v="Não emitida"/>
    <s v="PF Viana Andaimes ME"/>
    <s v="CNPJ 14998622000165"/>
    <s v="Avenida Joaquim Ferreira Carpinteiro 371, São José dos Campos - CEP: 12220660, São Paulo"/>
    <s v="Contribuinte"/>
    <s v="PF Viana Andaimes ME"/>
    <s v="14998622000165"/>
    <s v="Avenida Joaquim Ferreira Carpinteiro 371 / Loja CLF Referencia: das 8h às 17hs. - CEP 12220660 - Jardim Ismênia, São José dos Campos, São Paulo"/>
    <s v="São José dos Campos"/>
    <s v="São Paulo"/>
    <s v="12220660"/>
    <s v="Brasil"/>
    <s v="Correios e pontos de envio"/>
    <s v="15 de maio | 22:26"/>
    <s v="16 de maio | 11:28"/>
    <s v="Mercado Envios"/>
    <s v="MEL42271095135LMXDF01"/>
    <s v=" "/>
    <s v=" "/>
    <s v=" "/>
    <s v=" "/>
    <s v=" "/>
    <s v=" "/>
    <s v=" "/>
    <s v="Não"/>
    <s v=""/>
    <s v="Não"/>
  </r>
  <r>
    <s v="2000005599554168"/>
    <d v="2023-05-06T00:00:00"/>
    <s v="Entregue"/>
    <s v="Chegou em 9 de maio"/>
    <s v="Não"/>
    <n v="1"/>
    <n v="37.99"/>
    <n v="14.4"/>
    <n v="-10.06"/>
    <n v="-14.4"/>
    <s v=""/>
    <n v="27.93"/>
    <s v=" "/>
    <x v="98"/>
    <s v="MLB3030430762"/>
    <s v="Terminal Cabo Câmbio Seleção 10mm Grand Siena 2014 Em Diante"/>
    <s v=" "/>
    <n v="37.99"/>
    <s v="Clássico"/>
    <s v="Não emitida"/>
    <s v="Mauricio Paulo da Silva"/>
    <s v="CPF 07869545740"/>
    <s v="Avenida Sao Jose Maria Escriva 560 - Bloco 08 Apartamento 1406 Condominio Moradas Do Itanhagá, Rio de Janeiro - CEP: 22753200, Rio de Janeiro"/>
    <s v=" "/>
    <s v="Mauricio Paulo da Silva"/>
    <s v="07869545740"/>
    <s v="Avenida São Josemaria Escrivá 560 / Bloco 8 Apartamento 1406 - CEP 22753200 - Itanhangá, Rio de Janeiro, Rio de Janeiro"/>
    <s v="Rio de Janeiro"/>
    <s v="Rio de Janeiro"/>
    <s v="22753200"/>
    <s v="Brasil"/>
    <s v="Correios e pontos de envio"/>
    <s v="9 de maio | 01:03"/>
    <s v="9 de maio | 17:55"/>
    <s v="Mercado Envios"/>
    <s v="MEL42249857754LMXDF01"/>
    <s v=" "/>
    <s v=" "/>
    <s v=" "/>
    <s v=" "/>
    <s v=" "/>
    <s v=" "/>
    <s v=" "/>
    <s v="Não"/>
    <s v=""/>
    <s v="Não"/>
  </r>
  <r>
    <s v="2000005726081590"/>
    <d v="2023-05-26T00:00:00"/>
    <s v="A caminho"/>
    <s v="Chega entre os dias 2 e 3 de junho"/>
    <s v="Não"/>
    <n v="1"/>
    <n v="37.99"/>
    <n v="30.2"/>
    <n v="-10.06"/>
    <n v="-30.2"/>
    <s v=""/>
    <n v="27.929999999999996"/>
    <s v=" "/>
    <x v="169"/>
    <s v="MLB3025151102"/>
    <s v="Terminal Cabo Trambulador Engate 13mm Uno 2014 Em Diante"/>
    <s v=" "/>
    <n v="37.99"/>
    <s v="Clássico"/>
    <s v="Não emitida"/>
    <s v="tereza raquel  acosta"/>
    <s v="CPF 05579488190"/>
    <s v="chapada dos guimarães 93, campo grande - CEP: 79013870, Mato Grosso do Sul"/>
    <s v=" "/>
    <s v="tereza raquel  acosta"/>
    <s v="05579488190"/>
    <s v="Rua Bangú 407 / Casa de Esquina - CEP 79112210 - Vila Almeida, Campo Grande, Mato Grosso do Sul"/>
    <s v="Campo Grande"/>
    <s v="Mato Grosso do Sul"/>
    <s v="79112210"/>
    <s v="Brasil"/>
    <s v="Correios e pontos de envio"/>
    <s v="31 de maio | 01:25"/>
    <s v=" "/>
    <s v="Mercado Envios"/>
    <s v="MEL42303629784LMXDF01"/>
    <s v=" "/>
    <s v=" "/>
    <s v=" "/>
    <s v=" "/>
    <s v=" "/>
    <s v=" "/>
    <s v=" "/>
    <s v="Não"/>
    <s v=""/>
    <s v="Não"/>
  </r>
  <r>
    <s v="2000005632230586"/>
    <d v="2023-05-11T00:00:00"/>
    <s v="Entregue"/>
    <s v="Chegou em 11 de maio"/>
    <s v="Não"/>
    <n v="1"/>
    <n v="23.9"/>
    <n v="13.9"/>
    <n v="-9.56"/>
    <s v=""/>
    <s v=""/>
    <n v="28.239999999999995"/>
    <s v=" "/>
    <x v="120"/>
    <s v="MLB3104511801"/>
    <s v="Kit Reparo Alavanca Câmbio Gol Cht Ap 1982 À 2005"/>
    <s v=" "/>
    <n v="23.9"/>
    <s v="Premium"/>
    <s v="Autorizado"/>
    <s v="Gustavo Santos"/>
    <s v="CPF 46701198856"/>
    <s v="Rua Doutor Antônio Bento Ferraz 88 - casa 4, São Paulo - CEP: 03563180, São Paulo"/>
    <s v=" "/>
    <s v="Gustavo Santos"/>
    <s v="46701198856"/>
    <s v="Rua Doutor Antônio Bento Ferraz 88 / casa 4 - CEP 03563180 - Vila Nhocune, São Paulo, São Paulo"/>
    <s v="São Paulo"/>
    <s v="São Paulo"/>
    <s v="03563180"/>
    <s v="Brasil"/>
    <s v="Mercado Envios Flex"/>
    <s v="11 de maio | 16:12"/>
    <s v="11 de maio | 21:17"/>
    <s v="LUAN CARLOS"/>
    <s v="42263657365"/>
    <s v=" "/>
    <s v=" "/>
    <s v=" "/>
    <s v=" "/>
    <s v=" "/>
    <s v=" "/>
    <s v=" "/>
    <s v="Não"/>
    <s v=""/>
    <s v="Não"/>
  </r>
  <r>
    <s v="2000004486639995"/>
    <d v="2023-05-28T00:00:00"/>
    <s v="Entregue"/>
    <s v="Chegou em 29 de maio"/>
    <s v="Sim"/>
    <n v="1"/>
    <n v="20.5"/>
    <n v="15.9"/>
    <n v="-7.96"/>
    <s v=""/>
    <s v=""/>
    <n v="28.439999999999998"/>
    <s v="Sim"/>
    <x v="122"/>
    <s v="MLB2748587310"/>
    <s v="Capa De Pedal Freio E Embreagem Citroen C3"/>
    <s v=" "/>
    <n v="20.5"/>
    <s v="Clássico"/>
    <s v="Autorizado"/>
    <s v="Klebson A. Pereira De Morais Klebson A. Pereira De Morais"/>
    <s v="CPF 36242890801"/>
    <s v="Av. Nelson Palma travassos 374 - ap 504, bl 05, São Paulo - CEP: 02998000, São Paulo"/>
    <s v=" "/>
    <s v="Klebson A. Pereira De Morais Klebson A. Pereira De Morais"/>
    <s v="36242890801"/>
    <s v="Avenida Nelson Palma Travassos 374 / apto 504, bloco 5 Referencia: próximo ao Cantareira Norte Shopping - CEP 02998000 - Loteamento City Jaragua, São Paulo, São Paulo"/>
    <s v="São Paulo"/>
    <s v="São Paulo"/>
    <s v="02998000"/>
    <s v="Brasil"/>
    <s v="Mercado Envios Flex"/>
    <s v="29 de maio | 16:06"/>
    <s v="29 de maio | 21:27"/>
    <s v="CLEITON SANTOS DE ARAUJO"/>
    <s v="42307402467"/>
    <s v=" "/>
    <s v=" "/>
    <s v=" "/>
    <s v=" "/>
    <s v=" "/>
    <s v=" "/>
    <s v=" "/>
    <s v="Não"/>
    <s v=""/>
    <s v="Não"/>
  </r>
  <r>
    <s v="2000005613492010"/>
    <d v="2023-05-09T00:00:00"/>
    <s v="Entregue"/>
    <s v="Chegou em 9 de maio"/>
    <s v="Não"/>
    <n v="1"/>
    <n v="22.85"/>
    <n v="13.9"/>
    <n v="-8.24"/>
    <s v=""/>
    <s v=""/>
    <n v="28.509999999999998"/>
    <s v="Sim"/>
    <x v="137"/>
    <s v="MLB2832783228"/>
    <s v="Cabo De Capô Parati Com Alavanca 1984 Em Diante"/>
    <s v=" "/>
    <n v="22.85"/>
    <s v="Clássico"/>
    <s v="Autorizado"/>
    <s v="eliandro mussi mussi"/>
    <s v="CPF 17340280847"/>
    <s v="Avenida Padre Anchieta 354 - loja borracharia, Poá - CEP: 08552020, São Paulo"/>
    <s v=" "/>
    <s v="eliandro mussi mussi"/>
    <s v="17340280847"/>
    <s v="Avenida Padre Anchieta 374 / Borracharia - CEP 08552020 - Vila Anchieta, Poá, São Paulo"/>
    <s v="Poá"/>
    <s v="São Paulo"/>
    <s v="08552020"/>
    <s v="Brasil"/>
    <s v="Mercado Envios Flex"/>
    <s v="9 de maio | 16:12"/>
    <s v="9 de maio | 19:22"/>
    <s v="JUNIORCRISMAN1 JUNIORCRISMAN1"/>
    <s v="42255720406"/>
    <s v=" "/>
    <s v=" "/>
    <s v=" "/>
    <s v=" "/>
    <s v=" "/>
    <s v=" "/>
    <s v=" "/>
    <s v="Não"/>
    <s v=""/>
    <s v="Não"/>
  </r>
  <r>
    <s v="2000005755083362"/>
    <d v="2023-05-31T00:00:00"/>
    <s v="Entregue"/>
    <s v="Chegou em 1 de junho"/>
    <s v="Não"/>
    <n v="1"/>
    <n v="41.15"/>
    <n v="12.33"/>
    <n v="-12.5"/>
    <n v="-12.33"/>
    <s v=""/>
    <n v="28.65"/>
    <s v=" "/>
    <x v="167"/>
    <s v="MLB2859910056"/>
    <s v="Morceguinho Dianteiro Classic Lado Direito 2004 A 2015"/>
    <s v=" "/>
    <n v="41.15"/>
    <s v="Premium"/>
    <s v="Não emitida"/>
    <s v="hudson ernandes lopes motta"/>
    <s v="CPF 40519299817"/>
    <s v="maria de lourdes ferreira 1077 - casa, Sorocaba - CEP: 18061470, São Paulo"/>
    <s v=" "/>
    <s v="hudson ernandes lopes motta"/>
    <s v="40519299817"/>
    <s v="Rua Pedro Nolasco Viêira 10 / casa Referencia: casa - CEP 18190000 - centro, Araçoiaba da Serra, São Paulo"/>
    <s v="Araçoiaba da Serra"/>
    <s v="São Paulo"/>
    <s v="18190000"/>
    <s v="Brasil"/>
    <s v="Correios e pontos de envio"/>
    <s v="1 de junho | 02:09"/>
    <s v="1 de junho | 12:02"/>
    <s v="Mercado Envios"/>
    <s v="MEL42315655927LMXDF01"/>
    <s v=" "/>
    <s v=" "/>
    <s v=" "/>
    <s v=" "/>
    <s v=" "/>
    <s v=" "/>
    <s v=" "/>
    <s v="Não"/>
    <s v=""/>
    <s v="Não"/>
  </r>
  <r>
    <s v="2000005635547594"/>
    <d v="2023-05-11T00:00:00"/>
    <s v="Entregue"/>
    <s v="Chegou em 16 de maio"/>
    <s v="Não"/>
    <n v="1"/>
    <n v="41.98"/>
    <n v="28.24"/>
    <n v="-12.64"/>
    <n v="-28.24"/>
    <s v=""/>
    <n v="29.34"/>
    <s v=" "/>
    <x v="170"/>
    <s v="MLB2221275000"/>
    <s v="2 Kits Pino Buchas Dobradiça Porta Del Rey 1982"/>
    <s v=" "/>
    <n v="41.98"/>
    <s v="Premium"/>
    <s v="Não emitida"/>
    <s v="antonio carlos  Xavier soares"/>
    <s v="CPF 68078544049"/>
    <s v="General neto  24 - Casa, Caçapava do sul  - CEP: 96570000, Rio Grande do Sul"/>
    <s v=" "/>
    <s v="antonio carlos  Xavier soares"/>
    <s v="68078544049"/>
    <s v="Rua Barão de Caçapava promotoria de justiça 823 / casa Referencia: Antoniocarlosxaviersoares   ou Dilseane - CEP 96570000 - Centro, Caçapava do Sul, Rio Grande do Sul"/>
    <s v="Caçapava do Sul"/>
    <s v="Rio Grande do Sul"/>
    <s v="96570000"/>
    <s v="Brasil"/>
    <s v="Correios e pontos de envio"/>
    <s v="13 de maio | 04:28"/>
    <s v="16 de maio | 12:29"/>
    <s v="Mercado Envios"/>
    <s v="MEL42265088199LMXDF01"/>
    <s v=" "/>
    <s v=" "/>
    <s v=" "/>
    <s v=" "/>
    <s v=" "/>
    <s v=" "/>
    <s v=" "/>
    <s v="Não"/>
    <s v=""/>
    <s v="Não"/>
  </r>
  <r>
    <s v="2000004440569491"/>
    <d v="2023-05-11T00:00:00"/>
    <s v="Entregue"/>
    <s v="Chegou em 16 de maio"/>
    <s v="Sim"/>
    <n v="1"/>
    <n v="41.99"/>
    <n v="9.24"/>
    <n v="-12.64"/>
    <n v="-9.24"/>
    <s v=""/>
    <n v="29.35"/>
    <s v=" "/>
    <x v="171"/>
    <s v="MLB3170217784"/>
    <s v="Par Coifa Semi Eixo Lado Roda Siena 1996 A 2012"/>
    <s v=" "/>
    <n v="41.99"/>
    <s v="Premium"/>
    <s v="Não emitida"/>
    <s v="Camila Costa Lopes"/>
    <s v="CPF 14597749659"/>
    <s v="Rua Monsenhor Fernando 171, Maravilhas - CEP: 35666000, Minas Gerais"/>
    <s v=" "/>
    <s v="Camila Costa Lopes"/>
    <s v="14597749659"/>
    <s v="Rua Monsenhor Fernando 171 / Referencia: Rua da antiga creche - CEP 35666000 - centro, Maravilhas, Minas Gerais"/>
    <s v="Maravilhas"/>
    <s v="Minas Gerais"/>
    <s v="35666000"/>
    <s v="Brasil"/>
    <s v="Correios e pontos de envio"/>
    <s v="13 de maio | 00:31"/>
    <s v="16 de maio | 10:21"/>
    <s v="Mercado Envios"/>
    <s v="MEL42265030148LMXDF01"/>
    <s v=" "/>
    <s v=" "/>
    <s v=" "/>
    <s v=" "/>
    <s v=" "/>
    <s v=" "/>
    <s v=" "/>
    <s v="Não"/>
    <s v=""/>
    <s v="Não"/>
  </r>
  <r>
    <s v="2000004431881393"/>
    <d v="2023-05-09T00:00:00"/>
    <s v="Entregue"/>
    <s v="Chegou em 28 de maio"/>
    <s v="Sim"/>
    <n v="1"/>
    <n v="41.99"/>
    <n v="72.5"/>
    <n v="-12.64"/>
    <n v="-72.5"/>
    <s v=""/>
    <n v="29.350000000000009"/>
    <s v=" "/>
    <x v="171"/>
    <s v="MLB3170217784"/>
    <s v="Par Coifa Semi Eixo Lado Roda Siena 1996 A 2012"/>
    <s v=" "/>
    <n v="41.99"/>
    <s v="Premium"/>
    <s v="Não emitida"/>
    <s v="Antonio Azevedo Correa Correa"/>
    <s v="CPF 34338047291"/>
    <s v="Rua Mayoruna 52 - Alvorada 1, Manaus - CEP: 69043110, Amazonas"/>
    <s v=" "/>
    <s v="Antonio Azevedo Correa Correa"/>
    <s v="34338047291"/>
    <s v="Rua Mayoruna 52 / Alvorada 1 - CEP 69043110 - Alvorada, Manaus, Amazonas"/>
    <s v="Manaus"/>
    <s v="Amazonas"/>
    <s v="69043110"/>
    <s v="Brasil"/>
    <s v="Correios e pontos de envio"/>
    <s v="10 de maio | 00:59"/>
    <s v="28 de maio | 09:57"/>
    <s v="Jad Logistica Ltda"/>
    <s v="11970500008548"/>
    <s v="http://www.jadlog.com.br/trackingml.jsp?pedido=11970500008548"/>
    <s v=" "/>
    <s v=" "/>
    <s v=" "/>
    <s v=" "/>
    <s v=" "/>
    <s v=" "/>
    <s v="Não"/>
    <s v=""/>
    <s v="Não"/>
  </r>
  <r>
    <s v="2000004496552795"/>
    <d v="2023-05-31T00:00:00"/>
    <s v="A caminho"/>
    <s v="Chega sábado dia 3 de junho"/>
    <s v="Sim"/>
    <n v="1"/>
    <n v="41.99"/>
    <n v="21.92"/>
    <n v="-12.64"/>
    <n v="-21.92"/>
    <s v=""/>
    <n v="29.35"/>
    <s v=" "/>
    <x v="171"/>
    <s v="MLB3170217784"/>
    <s v="Par Coifa Semi Eixo Lado Roda Siena 1996 A 2012"/>
    <s v=" "/>
    <n v="41.99"/>
    <s v="Premium"/>
    <s v="Não emitida"/>
    <s v="Edson Augusto de Carvalho"/>
    <s v="CPF 83237526991"/>
    <s v="Rua São Jorge 22, Mauá da Serra - CEP: 86828000, Paraná"/>
    <s v=" "/>
    <s v="Edson Augusto de Carvalho"/>
    <s v="83237526991"/>
    <s v="Rua São Jorge 22 / Referencia: Pra baixo das Vinte Casas, no conjunto da Adram - CEP 86828000 - Vila Adram, Mauá da Serra, Paraná"/>
    <s v="Mauá da Serra"/>
    <s v="Paraná"/>
    <s v="86828000"/>
    <s v="Brasil"/>
    <s v="Correios e pontos de envio"/>
    <s v="1 de junho | 03:26"/>
    <s v=" "/>
    <s v="Mercado Envios"/>
    <s v="MEL42315972932LMXDF01"/>
    <s v=" "/>
    <s v=" "/>
    <s v=" "/>
    <s v=" "/>
    <s v=" "/>
    <s v=" "/>
    <s v=" "/>
    <s v="Não"/>
    <s v=""/>
    <s v="Não"/>
  </r>
  <r>
    <s v="2000005706644088"/>
    <d v="2023-05-23T00:00:00"/>
    <s v="Entregue"/>
    <s v="Chegou em 30 de maio"/>
    <s v="Não"/>
    <n v="1"/>
    <n v="42.15"/>
    <n v="51.7"/>
    <n v="-12.67"/>
    <n v="-51.7"/>
    <s v=""/>
    <n v="29.47999999999999"/>
    <s v=" "/>
    <x v="166"/>
    <s v="MLB2152380392"/>
    <s v="Kit Pino Guia Bucha Pinça Ford Focus De 2001 Até 2019"/>
    <s v=" "/>
    <n v="42.15"/>
    <s v="Premium"/>
    <s v="Não emitida"/>
    <s v="Sineia Almeida de Oliveira"/>
    <s v="CPF 85917877220"/>
    <s v="Rua Atalaia 121 - casa, Acrelândia - CEP: 69945000, Acre"/>
    <s v=" "/>
    <s v="Sineia Almeida de Oliveira"/>
    <s v="85917877220"/>
    <s v="Rua Atalaia 121 / casa - CEP 69945000 - centro, Acrelândia, Acre"/>
    <s v="Acrelândia"/>
    <s v="Acre"/>
    <s v="69945000"/>
    <s v="Brasil"/>
    <s v="Correios e pontos de envio"/>
    <s v="25 de maio | 03:27"/>
    <s v="30 de maio | 13:54"/>
    <s v="Mercado Envios"/>
    <s v="MEL42295336292LMXDF01"/>
    <s v=" "/>
    <s v=" "/>
    <s v=" "/>
    <s v=" "/>
    <s v=" "/>
    <s v=" "/>
    <s v=" "/>
    <s v="Não"/>
    <s v=""/>
    <s v="Não"/>
  </r>
  <r>
    <s v="2000005671066600"/>
    <d v="2023-05-17T00:00:00"/>
    <s v="Entregue"/>
    <s v="Chegou em 19 de maio"/>
    <s v="Não"/>
    <n v="1"/>
    <n v="42.15"/>
    <n v="10.56"/>
    <n v="-12.67"/>
    <n v="-10.56"/>
    <s v=""/>
    <n v="29.479999999999997"/>
    <s v="Sim"/>
    <x v="166"/>
    <s v="MLB2107912460"/>
    <s v="Kit Pino Guia Bucha Pinça Freio Cobalt Agile Meriva Zafira"/>
    <s v=" "/>
    <n v="42.15"/>
    <s v="Premium"/>
    <s v="Não emitida"/>
    <s v="Edson dos Santos"/>
    <s v="CPF 29423670830"/>
    <s v="Rua Doze de Junho 85, Taubaté - CEP: 12070250, São Paulo"/>
    <s v=" "/>
    <s v="Edson dos Santos"/>
    <s v="29423670830"/>
    <s v="Rua Doze de Junho 85 / CEP 12070250 - Jardim Ana Emilia, Taubaté, São Paulo"/>
    <s v="Taubaté"/>
    <s v="São Paulo"/>
    <s v="12070250"/>
    <s v="Brasil"/>
    <s v="Correios e pontos de envio"/>
    <s v="18 de maio | 23:00"/>
    <s v="19 de maio | 12:46"/>
    <s v="Mercado Envios"/>
    <s v="MEL42280233830LMXDF01"/>
    <s v=" "/>
    <s v=" "/>
    <s v=" "/>
    <s v=" "/>
    <s v=" "/>
    <s v=" "/>
    <s v=" "/>
    <s v="Não"/>
    <s v=""/>
    <s v="Não"/>
  </r>
  <r>
    <s v="2000005714407000"/>
    <d v="2023-05-24T00:00:00"/>
    <s v="Entregue"/>
    <s v="Chegou em 27 de maio"/>
    <s v="Não"/>
    <n v="1"/>
    <n v="42.15"/>
    <n v="10.8"/>
    <n v="-12.67"/>
    <n v="-10.8"/>
    <s v=""/>
    <n v="29.48"/>
    <s v=" "/>
    <x v="166"/>
    <s v="MLB2126843455"/>
    <s v="Kit Pino Guia Bucha Pinça Fiat Brava Marea Turbo  Weekend"/>
    <s v=" "/>
    <n v="42.15"/>
    <s v="Premium"/>
    <s v="Não emitida"/>
    <s v="Vitor Cruz"/>
    <s v="CPF 06972762600"/>
    <s v="Rua Pedra Lunar 259 - Apto 201, Belo Horizonte - CEP: 31570550, Minas Gerais"/>
    <s v=" "/>
    <s v="Vitor Cruz"/>
    <s v="06972762600"/>
    <s v="Avenida Brasil 1438 / Sala 1504 - CEP 30140003 - Funcionários, Belo Horizonte, Minas Gerais"/>
    <s v="Belo Horizonte"/>
    <s v="Minas Gerais"/>
    <s v="30140003"/>
    <s v="Brasil"/>
    <s v="Correios e pontos de envio"/>
    <s v="26 de maio | 00:35"/>
    <s v="27 de maio | 08:13"/>
    <s v="Mercado Envios"/>
    <s v="MEL42298657076LMXDF01"/>
    <s v=" "/>
    <s v=" "/>
    <s v=" "/>
    <s v=" "/>
    <s v=" "/>
    <s v=" "/>
    <s v=" "/>
    <s v="Não"/>
    <s v=""/>
    <s v="Não"/>
  </r>
  <r>
    <s v="2000005707276894"/>
    <d v="2023-05-23T00:00:00"/>
    <s v="Entregue"/>
    <s v="Chegou em 26 de maio"/>
    <s v="Não"/>
    <n v="1"/>
    <n v="42.15"/>
    <n v="16.8"/>
    <n v="-12.67"/>
    <n v="-16.8"/>
    <s v=""/>
    <n v="29.48"/>
    <s v=" "/>
    <x v="166"/>
    <s v="MLB2124955571"/>
    <s v="Kit Pino Guia Bucha Pinça Fiat Linea Punto Idea Doblo"/>
    <s v=" "/>
    <n v="42.15"/>
    <s v="Premium"/>
    <s v="Não emitida"/>
    <s v="luana  antunes"/>
    <s v="CPF 70064435636"/>
    <s v="Avenida Raja Gabaglia 1093 - 7 andar, Belo Horizonte - CEP: 30380403, Minas Gerais"/>
    <s v=" "/>
    <s v="luana  antunes"/>
    <s v="70064435636"/>
    <s v="Rua Frei Paulo 311 / Bloco 32 apt 302 Referencia: Entrega na portaria - CEP 33203240 - Bonsucesso, Vespasiano, Minas Gerais"/>
    <s v="Vespasiano"/>
    <s v="Minas Gerais"/>
    <s v="33203240"/>
    <s v="Brasil"/>
    <s v="Correios e pontos de envio"/>
    <s v="25 de maio | 00:39"/>
    <s v="26 de maio | 18:58"/>
    <s v="Mercado Envios"/>
    <s v="MEL42295547285LMXDF01"/>
    <s v=" "/>
    <s v=" "/>
    <s v=" "/>
    <s v=" "/>
    <s v=" "/>
    <s v=" "/>
    <s v=" "/>
    <s v="Não"/>
    <s v=""/>
    <s v="Não"/>
  </r>
  <r>
    <s v="2000005663505106"/>
    <d v="2023-05-16T00:00:00"/>
    <s v="Entregue"/>
    <s v="Chegou em 19 de maio"/>
    <s v="Não"/>
    <n v="1"/>
    <n v="42.15"/>
    <n v="16.8"/>
    <n v="-12.67"/>
    <n v="-16.8"/>
    <s v=""/>
    <n v="29.48"/>
    <s v=" "/>
    <x v="166"/>
    <s v="MLB2152441929"/>
    <s v="Kit Pino Guia Bucha Pinça Freio Honda Fit 2003 Até 2012"/>
    <s v=" "/>
    <n v="42.15"/>
    <s v="Premium"/>
    <s v="Não emitida"/>
    <s v="Henrique Vaz"/>
    <s v="CPF 06101122603"/>
    <s v="RUA CASTELO DE SINTRA 24, Santa Luzia - CEP: 31330200, Minas Gerais"/>
    <s v=" "/>
    <s v="Henrique Vaz"/>
    <s v="06101122603"/>
    <s v="Rua Castelo de Lisboa 621 / Apto 201 - CEP 31330340 - Castelo, Belo Horizonte, Minas Gerais"/>
    <s v="Belo Horizonte"/>
    <s v="Minas Gerais"/>
    <s v="31330340"/>
    <s v="Brasil"/>
    <s v="Correios e pontos de envio"/>
    <s v="18 de maio | 00:13"/>
    <s v="19 de maio | 14:07"/>
    <s v="Mercado Envios"/>
    <s v="MEL42277017138LMXDF01"/>
    <s v=" "/>
    <s v=" "/>
    <s v=" "/>
    <s v=" "/>
    <s v=" "/>
    <s v=" "/>
    <s v=" "/>
    <s v="Não"/>
    <s v=""/>
    <s v="Não"/>
  </r>
  <r>
    <s v="2000005622954444"/>
    <d v="2023-05-10T00:00:00"/>
    <s v="Entregue"/>
    <s v="Chegou em 11 de maio"/>
    <s v="Não"/>
    <n v="1"/>
    <n v="42.15"/>
    <n v="16.8"/>
    <n v="-12.67"/>
    <n v="-16.8"/>
    <s v=""/>
    <n v="29.48"/>
    <s v="Sim"/>
    <x v="166"/>
    <s v="MLB2108865855"/>
    <s v="Kit Pino Guia Bucha Pinça Freio Vw Up Gol Fox Saveiro"/>
    <s v=" "/>
    <n v="42.15"/>
    <s v="Premium"/>
    <s v="Não emitida"/>
    <s v="Rosimar Claudio de Assis"/>
    <s v="CPF 00549199756"/>
    <s v="Rua João Marques Cadengo 6 - cs02, Rio de Janeiro - CEP: 22783390, Rio de Janeiro"/>
    <s v=" "/>
    <s v="Rosimar Claudio de Assis"/>
    <s v="00549199756"/>
    <s v="Rua João Marques Cadengo 6 / cs02 Referencia: Horti Fruti vargem - CEP 22783390 - Vargem Pequena, Rio de Janeiro, Rio de Janeiro"/>
    <s v="Rio de Janeiro"/>
    <s v="Rio de Janeiro"/>
    <s v="22783390"/>
    <s v="Brasil"/>
    <s v="Correios e pontos de envio"/>
    <s v="11 de maio | 01:06"/>
    <s v="11 de maio | 16:07"/>
    <s v="Mercado Envios"/>
    <s v="MEL42259725222LMXDF01"/>
    <s v=" "/>
    <s v=" "/>
    <s v=" "/>
    <s v=" "/>
    <s v=" "/>
    <s v=" "/>
    <s v=" "/>
    <s v="Não"/>
    <s v=""/>
    <s v="Não"/>
  </r>
  <r>
    <s v="2000005719327826"/>
    <d v="2023-05-25T00:00:00"/>
    <s v="Entregue"/>
    <s v="Chegou em 26 de maio"/>
    <s v="Não"/>
    <n v="1"/>
    <n v="23"/>
    <n v="15.9"/>
    <n v="-9.41"/>
    <s v=""/>
    <s v=""/>
    <n v="29.49"/>
    <s v="Sim"/>
    <x v="37"/>
    <s v="MLB2100187273"/>
    <s v="Capa Pedal Hyundai Hr E H100 Kia Bongo K2500 K2700 K2799"/>
    <s v=" "/>
    <n v="23"/>
    <s v="Premium"/>
    <s v="Autorizado"/>
    <s v="Mario Hideki Hamada"/>
    <s v="CPF 12901863833"/>
    <s v="Rua Sao Gil 67 - Apto 111, São Paulo - CEP: 03401030, São Paulo"/>
    <s v=" "/>
    <s v="Mario Hideki Hamada"/>
    <s v="12901863833"/>
    <s v="Rua Sao Gil 67 / Apto 111 - CEP 03401030 - Tatuapé, São Paulo, São Paulo"/>
    <s v="São Paulo"/>
    <s v="São Paulo"/>
    <s v="03401030"/>
    <s v="Brasil"/>
    <s v="Mercado Envios Flex"/>
    <s v="26 de maio | 16:16"/>
    <s v="26 de maio | 19:33"/>
    <s v="RHENAN SILVA TORRES"/>
    <s v="42300694339"/>
    <s v=" "/>
    <s v=" "/>
    <s v=" "/>
    <s v=" "/>
    <s v=" "/>
    <s v=" "/>
    <s v=" "/>
    <s v="Não"/>
    <s v=""/>
    <s v="Não"/>
  </r>
  <r>
    <s v="2000004456091097"/>
    <d v="2023-05-17T00:00:00"/>
    <s v="Entregue"/>
    <s v="Chegou em 18 de maio"/>
    <s v="Sim"/>
    <n v="1"/>
    <n v="42.79"/>
    <n v="11.55"/>
    <n v="-12.77"/>
    <n v="-11.55"/>
    <s v=""/>
    <n v="30.020000000000007"/>
    <s v=" "/>
    <x v="172"/>
    <s v="MLB2805852928"/>
    <s v="Bieleta Dianteira Ranger 1999 A 2011"/>
    <s v=" "/>
    <n v="42.79"/>
    <s v="Premium"/>
    <s v="Não emitida"/>
    <s v="Arcano Comércio de Materiais"/>
    <s v="CNPJ 35871391000102"/>
    <s v="Rua da Regeneração 929, Rio de Janeiro - CEP: 21040170, Rio de Janeiro"/>
    <s v="Contribuinte"/>
    <s v="Arcano Comércio de Materiais"/>
    <s v="35871391000102"/>
    <s v="Rua da Regeneração 929 / CEP 21040170 - Bonsucesso, Rio de Janeiro, Rio de Janeiro"/>
    <s v="Rio de Janeiro"/>
    <s v="Rio de Janeiro"/>
    <s v="21040170"/>
    <s v="Brasil"/>
    <s v="Correios e pontos de envio"/>
    <s v="18 de maio | 00:38"/>
    <s v="18 de maio | 15:18"/>
    <s v="Mercado Envios"/>
    <s v="MEL42279835301LMXDF01"/>
    <s v=" "/>
    <s v=" "/>
    <s v=" "/>
    <s v=" "/>
    <s v=" "/>
    <s v=" "/>
    <s v=" "/>
    <s v="Não"/>
    <s v=""/>
    <s v="Não"/>
  </r>
  <r>
    <s v="2000005726387886"/>
    <d v="2023-05-26T00:00:00"/>
    <s v="Entregue"/>
    <s v="Chegou em 27 de maio"/>
    <s v="Não"/>
    <n v="1"/>
    <n v="39"/>
    <n v="23.7"/>
    <n v="-8.9"/>
    <n v="-23.7"/>
    <s v=""/>
    <n v="30.100000000000005"/>
    <s v=" "/>
    <x v="34"/>
    <s v="MLB1845907681"/>
    <s v="Kit Rolamento Roda Traseira Fiesta 1995 1996 1997 1998 99..."/>
    <s v=" "/>
    <n v="39"/>
    <s v="Premium"/>
    <s v="Autorizado"/>
    <s v=" "/>
    <s v=" "/>
    <s v=" "/>
    <s v=" "/>
    <s v="Luciano De Jesus"/>
    <s v="01349862533"/>
    <s v="Rua Três 210 / CEP 13053789 - Jardim Campituba, Campinas, São Paulo"/>
    <s v="Campinas"/>
    <s v="São Paulo"/>
    <s v="13053789"/>
    <s v="Brasil"/>
    <s v="Mercado Envios Full"/>
    <s v="27 de maio | 01:43"/>
    <s v="27 de maio | 12:10"/>
    <s v="Mercado Envios"/>
    <s v="MEL42303760304LMFFF01"/>
    <s v=" "/>
    <s v=" "/>
    <s v=" "/>
    <s v=" "/>
    <s v=" "/>
    <s v=" "/>
    <s v=" "/>
    <s v="Não"/>
    <s v=""/>
    <s v="Não"/>
  </r>
  <r>
    <s v="2000005752126928"/>
    <d v="2023-05-31T00:00:00"/>
    <s v="Entregue"/>
    <s v="Chegou em 31 de maio"/>
    <s v="Não"/>
    <n v="1"/>
    <n v="22.85"/>
    <n v="15.9"/>
    <n v="-8.24"/>
    <s v=""/>
    <s v=""/>
    <n v="30.509999999999998"/>
    <s v=" "/>
    <x v="137"/>
    <s v="MLB2832808204"/>
    <s v="Cabo De Capô Gol Com Alavanca 1984 Em Diante"/>
    <s v=" "/>
    <n v="22.85"/>
    <s v="Clássico"/>
    <s v="Autorizado"/>
    <s v="Guilherme Bernardo Meris"/>
    <s v="CPF 41237566894"/>
    <s v="Rua Mangarás 160, São Paulo - CEP: 02280310, São Paulo"/>
    <s v=" "/>
    <s v="Guilherme Bernardo Meris"/>
    <s v="41237566894"/>
    <s v="Praça Eduardo Rudge 25 / imobiliária Referencia: Imobiliária _x000a_Bellangero Imoveis_x000a_Horário comercial - CEP 03028010 - Pari, São Paulo, São Paulo"/>
    <s v="São Paulo"/>
    <s v="São Paulo"/>
    <s v="03028010"/>
    <s v="Brasil"/>
    <s v="Mercado Envios Flex"/>
    <s v="31 de maio | 15:33"/>
    <s v="31 de maio | 17:45"/>
    <s v="MICHELLE RULING MARTINS"/>
    <s v="42314496158"/>
    <s v=" "/>
    <s v=" "/>
    <s v=" "/>
    <s v=" "/>
    <s v=" "/>
    <s v=" "/>
    <s v=" "/>
    <s v="Não"/>
    <s v=""/>
    <s v="Não"/>
  </r>
  <r>
    <s v="2000005730825848"/>
    <d v="2023-05-27T00:00:00"/>
    <s v="Entregue"/>
    <s v="Chegou em 29 de maio"/>
    <s v="Não"/>
    <n v="1"/>
    <n v="22.85"/>
    <n v="15.9"/>
    <n v="-8.24"/>
    <s v=""/>
    <s v=""/>
    <n v="30.509999999999998"/>
    <s v=" "/>
    <x v="137"/>
    <s v="MLB2832801899"/>
    <s v="Cabo De Capô Voyage Com Alavanca 1984 Em Diante"/>
    <s v=" "/>
    <n v="22.85"/>
    <s v="Clássico"/>
    <s v="Autorizado"/>
    <s v="Ronald Mello"/>
    <s v="CPF 29617905817"/>
    <s v="Rua Santo Antônio de Categero 256 - B, São Paulo - CEP: 04251010, São Paulo"/>
    <s v=" "/>
    <s v="Ronald Mello"/>
    <s v="29617905817"/>
    <s v="Rua Santo Antônio de Categero 256 / CEP 04251010 - Vila Natália, São Paulo, São Paulo"/>
    <s v="São Paulo"/>
    <s v="São Paulo"/>
    <s v="04251010"/>
    <s v="Brasil"/>
    <s v="Mercado Envios Flex"/>
    <s v="29 de maio | 16:06"/>
    <s v="29 de maio | 19:00"/>
    <s v="WAGNER DE SOUSA"/>
    <s v="42305623368"/>
    <s v=" "/>
    <s v=" "/>
    <s v=" "/>
    <s v=" "/>
    <s v=" "/>
    <s v=" "/>
    <s v=" "/>
    <s v="Não"/>
    <s v=""/>
    <s v="Não"/>
  </r>
  <r>
    <s v="2000005634418336"/>
    <d v="2023-05-11T00:00:00"/>
    <s v="Entregue"/>
    <s v="Chegou em 12 de maio"/>
    <s v="Não"/>
    <n v="1"/>
    <n v="22.85"/>
    <n v="15.9"/>
    <n v="-8.24"/>
    <s v=""/>
    <s v=""/>
    <n v="30.509999999999998"/>
    <s v=" "/>
    <x v="136"/>
    <s v="MLB2831321344"/>
    <s v="Cabo De Capô Fox Flex Com Alavanca 2003 A 2005"/>
    <s v=" "/>
    <n v="22.85"/>
    <s v="Clássico"/>
    <s v="Autorizado"/>
    <s v="italo alves pereira"/>
    <s v="CPF 03372043570"/>
    <s v="rua manoel da nobrega 1250 - loja de gesso, Diadema - CEP: 09910720, São Paulo"/>
    <s v=" "/>
    <s v="italo alves pereira"/>
    <s v="03372043570"/>
    <s v="Rua Manoel da Nóbrega 1250 / Referencia: valmar gesso - CEP 09910720 - Centro, Diadema, São Paulo"/>
    <s v="Diadema"/>
    <s v="São Paulo"/>
    <s v="09910720"/>
    <s v="Brasil"/>
    <s v="Mercado Envios Flex"/>
    <s v="12 de maio | 16:17"/>
    <s v="12 de maio | 18:50"/>
    <s v="SAMUEL SILVA"/>
    <s v="42264610137"/>
    <s v=" "/>
    <s v=" "/>
    <s v=" "/>
    <s v=" "/>
    <s v=" "/>
    <s v=" "/>
    <s v=" "/>
    <s v="Não"/>
    <s v=""/>
    <s v="Não"/>
  </r>
  <r>
    <s v="2000004429762671"/>
    <d v="2023-05-08T00:00:00"/>
    <s v="Entregue"/>
    <s v="Chegou em 10 de maio"/>
    <s v="Sim"/>
    <n v="1"/>
    <n v="43.77"/>
    <n v="11.76"/>
    <n v="-12.94"/>
    <n v="-11.76"/>
    <s v=""/>
    <n v="30.830000000000005"/>
    <s v="Sim"/>
    <x v="173"/>
    <s v="MLB2800421861"/>
    <s v="Bieleta Dianteira Direita Vera Cruz 2007 A 2012"/>
    <s v=" "/>
    <n v="43.77"/>
    <s v="Premium"/>
    <s v="Não emitida"/>
    <s v="Osten  Premiier"/>
    <s v="CPF 46117339801"/>
    <s v="Rua Viviane 320 - Casa, São Paulo - CEP: 08373280, São Paulo"/>
    <s v=" "/>
    <s v="Osten  Premiier"/>
    <s v="46117339801"/>
    <s v="Rua Canário 29 / casa portão cinza - CEP 08373650 - Jardim Nova Vitória II, São Paulo, São Paulo"/>
    <s v="São Paulo"/>
    <s v="São Paulo"/>
    <s v="08373650"/>
    <s v="Brasil"/>
    <s v="Correios e pontos de envio"/>
    <s v="10 de maio | 01:03"/>
    <s v="10 de maio | 13:09"/>
    <s v="Mercado Envios"/>
    <s v="MEL42254194939LMXDF01"/>
    <s v=" "/>
    <s v=" "/>
    <s v=" "/>
    <s v=" "/>
    <s v=" "/>
    <s v=" "/>
    <s v=" "/>
    <s v="Não"/>
    <s v=""/>
    <s v="Não"/>
  </r>
  <r>
    <s v="2000005671868636"/>
    <d v="2023-05-17T00:00:00"/>
    <s v="Entregue"/>
    <s v="Chegou em 19 de maio"/>
    <s v="Não"/>
    <n v="1"/>
    <n v="45"/>
    <n v="15.66"/>
    <n v="-13.15"/>
    <n v="-15.66"/>
    <s v=""/>
    <n v="31.849999999999998"/>
    <s v=" "/>
    <x v="34"/>
    <s v="MLB1845922576"/>
    <s v="Kit Rolamento Roda Traseira Ford Ka 1997 1998 1999 2000-2002"/>
    <s v=" "/>
    <n v="45"/>
    <s v="Premium"/>
    <s v="Autorizado"/>
    <s v=" "/>
    <s v=" "/>
    <s v=" "/>
    <s v=" "/>
    <s v="Jailso Barboza da Silva"/>
    <s v="09085517893"/>
    <s v="Rua Maria Rosa Brandão 198 / CEP 16482012 - Atilio Domingues Brandão, Guaimbê, São Paulo"/>
    <s v="Guaimbê"/>
    <s v="São Paulo"/>
    <s v="16482012"/>
    <s v="Brasil"/>
    <s v="Mercado Envios Full"/>
    <s v="18 de maio | 19:43"/>
    <s v="19 de maio | 09:34"/>
    <s v="Mercado Envios"/>
    <s v="MEL42280523467LMFFF01"/>
    <s v=" "/>
    <s v=" "/>
    <s v=" "/>
    <s v=" "/>
    <s v=" "/>
    <s v=" "/>
    <s v=" "/>
    <s v="Não"/>
    <s v=""/>
    <s v="Não"/>
  </r>
  <r>
    <s v="2000004478305021"/>
    <d v="2023-05-25T00:00:00"/>
    <s v="Entregue"/>
    <s v="Chegou em 27 de maio"/>
    <s v="Sim"/>
    <n v="1"/>
    <n v="45"/>
    <s v=""/>
    <n v="-13.15"/>
    <s v=""/>
    <s v=""/>
    <n v="31.85"/>
    <s v="Sim"/>
    <x v="34"/>
    <s v="MLB1845922576"/>
    <s v="Kit Rolamento Roda Traseira Ford Ka 1997 1998 1999 2000-2002"/>
    <s v=" "/>
    <n v="45"/>
    <s v="Premium"/>
    <s v="Autorizado"/>
    <s v=" "/>
    <s v=" "/>
    <s v=" "/>
    <s v=" "/>
    <s v="Raphael Dias"/>
    <s v="05800333920"/>
    <s v="Rua Sabáudia 427 / no lava car - CEP 84071020 - Boa Vista, Ponta Grossa, Paraná"/>
    <s v="Ponta Grossa"/>
    <s v="Paraná"/>
    <s v="84071020"/>
    <s v="Brasil"/>
    <s v="Mercado Envios Full"/>
    <s v="25 de maio | 14:40"/>
    <s v="27 de maio | 10:44"/>
    <s v="Mercado Envios"/>
    <s v="MEL42299764024LMFFF01"/>
    <s v=" "/>
    <s v=" "/>
    <s v=" "/>
    <s v=" "/>
    <s v=" "/>
    <s v=" "/>
    <s v=" "/>
    <s v="Não"/>
    <s v=""/>
    <s v="Não"/>
  </r>
  <r>
    <s v="2000004455427335"/>
    <d v="2023-05-17T00:00:00"/>
    <s v="Entregue"/>
    <s v="Chegou em 18 de maio"/>
    <s v="Sim"/>
    <n v="1"/>
    <n v="45"/>
    <s v=""/>
    <n v="-13.15"/>
    <s v=""/>
    <s v=""/>
    <n v="31.85"/>
    <s v=" "/>
    <x v="34"/>
    <s v="MLB1845922576"/>
    <s v="Kit Rolamento Roda Traseira Ford Ka 1997 1998 1999 2000-2002"/>
    <s v=" "/>
    <n v="45"/>
    <s v="Premium"/>
    <s v="Autorizado"/>
    <s v=" "/>
    <s v=" "/>
    <s v=" "/>
    <s v=" "/>
    <s v="Antônio Neto"/>
    <s v="28641659889"/>
    <s v="Rua Pêra-Marmelo 674 / Casa 1A Referencia: Próximo ao supermercado Teixeira. - CEP 05185420 - Jardim Santa Lucrécia, São Paulo, São Paulo"/>
    <s v="São Paulo"/>
    <s v="São Paulo"/>
    <s v="05185420"/>
    <s v="Brasil"/>
    <s v="Mercado Envios Full"/>
    <s v="18 de maio | 01:04"/>
    <s v="18 de maio | 12:12"/>
    <s v="Mercado Envios"/>
    <s v="MEL42279312350LMFFF01"/>
    <s v=" "/>
    <s v=" "/>
    <s v=" "/>
    <s v=" "/>
    <s v=" "/>
    <s v=" "/>
    <s v=" "/>
    <s v="Não"/>
    <s v=""/>
    <s v="Não"/>
  </r>
  <r>
    <s v="2000005631048368"/>
    <d v="2023-05-11T00:00:00"/>
    <s v="Entregue"/>
    <s v="Chegou em 11 de maio"/>
    <s v="Não"/>
    <n v="1"/>
    <n v="25.89"/>
    <n v="15.9"/>
    <n v="-9.9"/>
    <s v=""/>
    <s v=""/>
    <n v="31.89"/>
    <s v=" "/>
    <x v="136"/>
    <s v="MLB2831301360"/>
    <s v="Cabo De Capô Gol Saveiro Parati G3 Com Alavanca 2002 A 2005"/>
    <s v=" "/>
    <n v="25.89"/>
    <s v="Premium"/>
    <s v="Autorizado"/>
    <s v="clayton oliveira"/>
    <s v="CPF 32746943808"/>
    <s v="Av Engenheiro mugueu Gema Conjunto Toyama jardim Armenia 509 - bloco 12 34 B, Mogi das Cruzes - CEP: 08780680, São Paulo"/>
    <s v=" "/>
    <s v="clayton oliveira"/>
    <s v="32746943808"/>
    <s v="Av Engenheiro mugueu Gema Conjunto Toyama jardim Armenia 509 / bloco 12 34 B - CEP 08780680 - Jardim Armênia, Mogi das Cruzes, São Paulo"/>
    <s v="Mogi das Cruzes"/>
    <s v="São Paulo"/>
    <s v="08780680"/>
    <s v="Brasil"/>
    <s v="Mercado Envios Flex"/>
    <s v="11 de maio | 15:52"/>
    <s v="11 de maio | 21:07"/>
    <s v="RONALD SANTOS"/>
    <s v="42263145833"/>
    <s v=" "/>
    <s v=" "/>
    <s v=" "/>
    <s v=" "/>
    <s v=" "/>
    <s v=" "/>
    <s v=" "/>
    <s v="Não"/>
    <s v=""/>
    <s v="Não"/>
  </r>
  <r>
    <s v="2000004420404131"/>
    <d v="2023-05-05T00:00:00"/>
    <s v="Entregue"/>
    <s v="Chegou em 5 de maio"/>
    <s v="Sim"/>
    <n v="1"/>
    <n v="25.89"/>
    <n v="15.9"/>
    <n v="-9.9"/>
    <s v=""/>
    <s v=""/>
    <n v="31.89"/>
    <s v=" "/>
    <x v="137"/>
    <s v="MLB2832788237"/>
    <s v="Cabo De Capô Gol Com Alavanca 1984 Em Diante"/>
    <s v=" "/>
    <n v="25.89"/>
    <s v="Premium"/>
    <s v="Autorizado"/>
    <s v="gabriel oliveira"/>
    <s v="CPF 52156296847"/>
    <s v="rua Santa Cecília .Jd Laura 89239, são Bernardo do campo - CEP: 09852440, São Paulo"/>
    <s v=" "/>
    <s v="gabriel oliveira"/>
    <s v="52156296847"/>
    <s v="rua santa cecilia 89239 / casa próx a lombada Referencia: casa fica próximo a lombada da rua, entre uma casa de portão cinza e a outra casa vermelha - CEP 09852440 - Alvarenga, São Bernardo do Campo, São Paulo"/>
    <s v="São Bernardo do Campo"/>
    <s v="São Paulo"/>
    <s v="09852440"/>
    <s v="Brasil"/>
    <s v="Mercado Envios Flex"/>
    <s v="5 de maio | 16:02"/>
    <s v="5 de maio | 19:01"/>
    <s v="THIAGO VICTOR DE AMORIM PEREIRA"/>
    <s v="42245098141"/>
    <s v=" "/>
    <s v=" "/>
    <s v=" "/>
    <s v=" "/>
    <s v=" "/>
    <s v=" "/>
    <s v=" "/>
    <s v="Não"/>
    <s v=""/>
    <s v="Não"/>
  </r>
  <r>
    <s v="2000005697336270"/>
    <d v="2023-05-22T00:00:00"/>
    <s v="Entregue"/>
    <s v="Chegou em 24 de maio"/>
    <s v="Não"/>
    <n v="1"/>
    <n v="45.15"/>
    <n v="27.4"/>
    <n v="-13.18"/>
    <n v="-27.4"/>
    <s v=""/>
    <n v="31.97"/>
    <s v=" "/>
    <x v="174"/>
    <s v="MLB2223362818"/>
    <s v="Suporte Superior Radiador Celta 2005 Lado Direito"/>
    <s v=" "/>
    <n v="45.15"/>
    <s v="Premium"/>
    <s v="Não emitida"/>
    <s v="Ingrid Suelen Alves De Freitas"/>
    <s v="CPF 14678494723"/>
    <s v="Estrada Figueira Grossa SN - Entrada de Terreiro de Pedra, Cardoso Moreira - CEP: 28180000, Rio de Janeiro"/>
    <s v=" "/>
    <s v="Ingrid Suelen Alves De Freitas"/>
    <s v="14678494723"/>
    <s v="Rua Santa Rita de Cássia 71 / EscolaManoel Joaquim Referencia: Deixar na Portaria da escola - CEP 28180000 - São Joaquim, Cardoso Moreira, Rio de Janeiro"/>
    <s v="Cardoso Moreira"/>
    <s v="Rio de Janeiro"/>
    <s v="28180000"/>
    <s v="Brasil"/>
    <s v="Correios e pontos de envio"/>
    <s v="23 de maio | 02:38"/>
    <s v="24 de maio | 12:58"/>
    <s v="Mercado Envios"/>
    <s v="MEL42291298941LMXDF01"/>
    <s v=" "/>
    <s v=" "/>
    <s v=" "/>
    <s v=" "/>
    <s v=" "/>
    <s v=" "/>
    <s v=" "/>
    <s v="Não"/>
    <s v=""/>
    <s v="Não"/>
  </r>
  <r>
    <s v="2000005617974816"/>
    <d v="2023-05-09T00:00:00"/>
    <s v="Entregue"/>
    <s v="Chegou em 11 de maio"/>
    <s v="Não"/>
    <n v="1"/>
    <n v="45.15"/>
    <n v="13.9"/>
    <n v="-13.18"/>
    <n v="-13.9"/>
    <s v=""/>
    <n v="31.97"/>
    <s v=" "/>
    <x v="175"/>
    <s v="MLB2223340414"/>
    <s v="Suporte Superior Radiador Prisma/celta Lado Esquerdo"/>
    <s v=" "/>
    <n v="45.15"/>
    <s v="Premium"/>
    <s v="Não emitida"/>
    <s v="Isabela Lima"/>
    <s v="CPF 48869169880"/>
    <s v="Rua Dr Alcides de Freitas Leitao 734 - casa, Campinas - CEP: 13058573, São Paulo"/>
    <s v=" "/>
    <s v="Isabela Lima"/>
    <s v="48869169880"/>
    <s v="Rua Professor Adalberto Nascimento 1088 / trabalho - CEP 13030730 - São Bernardo, Campinas, São Paulo"/>
    <s v="Campinas"/>
    <s v="São Paulo"/>
    <s v="13030730"/>
    <s v="Brasil"/>
    <s v="Correios e pontos de envio"/>
    <s v="11 de maio | 00:41"/>
    <s v="11 de maio | 13:43"/>
    <s v="Mercado Envios"/>
    <s v="MEL42257615000LMXDF01"/>
    <s v=" "/>
    <s v=" "/>
    <s v=" "/>
    <s v=" "/>
    <s v=" "/>
    <s v=" "/>
    <s v=" "/>
    <s v="Não"/>
    <s v=""/>
    <s v="Não"/>
  </r>
  <r>
    <s v="2000005671108316"/>
    <d v="2023-05-17T00:00:00"/>
    <s v="Entregue"/>
    <s v="Chegou em 22 de maio"/>
    <s v="Não"/>
    <n v="1"/>
    <n v="45.2"/>
    <n v="7.43"/>
    <n v="-13.18"/>
    <n v="-7.43"/>
    <s v=""/>
    <n v="32.020000000000003"/>
    <s v=" "/>
    <x v="176"/>
    <s v="MLB3250093001"/>
    <s v="Cabo De Capô Com Alavanca 1608mm Siena 2012 Em Diante"/>
    <s v=" "/>
    <n v="45.2"/>
    <s v="Premium"/>
    <s v="Não emitida"/>
    <s v="João Magalhães"/>
    <s v="CPF 05851795735"/>
    <s v="Av. Ministro Edgar Romero 81 - Sala 340 Madureira, Rio de Janeiro - CEP: 21350901, Rio de Janeiro"/>
    <s v=" "/>
    <s v="João Magalhães"/>
    <s v="05851795735"/>
    <s v="Avenida Ministro Edgar Romero 81 / Sala 340 - CEP 21350901 - Madureira, Rio de Janeiro, Rio de Janeiro"/>
    <s v="Rio de Janeiro"/>
    <s v="Rio de Janeiro"/>
    <s v="21350901"/>
    <s v="Brasil"/>
    <s v="Correios e pontos de envio"/>
    <s v="19 de maio | 00:32"/>
    <s v="22 de maio | 16:15"/>
    <s v="Mercado Envios"/>
    <s v="MEL42280195923LMXDF01"/>
    <s v=" "/>
    <s v=" "/>
    <s v=" "/>
    <s v=" "/>
    <s v=" "/>
    <s v=" "/>
    <s v=" "/>
    <s v="Não"/>
    <s v=""/>
    <s v="Não"/>
  </r>
  <r>
    <s v="2000005755787054"/>
    <d v="2023-05-31T00:00:00"/>
    <s v="Entregue"/>
    <s v="Chegou em 1 de junho"/>
    <s v="Não"/>
    <n v="1"/>
    <n v="25.12"/>
    <n v="15.9"/>
    <n v="-8.51"/>
    <s v=""/>
    <s v=""/>
    <n v="32.510000000000005"/>
    <s v=" "/>
    <x v="177"/>
    <s v="MLB2767036253"/>
    <s v="Caixa Rótula Alavanca Câmbio Gol Bola G2 1995 A 2001"/>
    <s v=" "/>
    <n v="25.12"/>
    <s v="Clássico"/>
    <s v="Autorizado"/>
    <s v="wesley marques soares"/>
    <s v="CPF 38395402830"/>
    <s v="Estrada Kizaemon Takeuti 536 - oficina mecanica, Taboão da Serra - CEP: 06775000, São Paulo"/>
    <s v=" "/>
    <s v="wesley marques soares"/>
    <s v="38395402830"/>
    <s v="Estrada Kizaemon Takeuti 536 / CEP 06775000 - Jardim Clementino, Taboão da Serra, São Paulo"/>
    <s v="Taboão da Serra"/>
    <s v="São Paulo"/>
    <s v="06775000"/>
    <s v="Brasil"/>
    <s v="Mercado Envios Flex"/>
    <s v="1 de junho | 16:25"/>
    <s v="1 de junho | 18:35"/>
    <s v="ANDRE DE FARIA MARINO"/>
    <s v="42316013412"/>
    <s v=" "/>
    <s v=" "/>
    <s v=" "/>
    <s v=" "/>
    <s v=" "/>
    <s v=" "/>
    <s v=" "/>
    <s v="Não"/>
    <s v=""/>
    <s v="Não"/>
  </r>
  <r>
    <s v="2000005583976068"/>
    <d v="2023-05-04T00:00:00"/>
    <s v="Entregue"/>
    <s v="Chegou em 5 de maio"/>
    <s v="Não"/>
    <n v="1"/>
    <n v="25.12"/>
    <n v="15.9"/>
    <n v="-8.51"/>
    <s v=""/>
    <s v=""/>
    <n v="32.510000000000005"/>
    <s v=" "/>
    <x v="144"/>
    <s v="MLB2766986894"/>
    <s v="Caixa Rótula Alavanca Câmbio Gol Quadrado"/>
    <s v=" "/>
    <n v="25.12"/>
    <s v="Clássico"/>
    <s v="Autorizado"/>
    <s v="Edgar Jose Duarte"/>
    <s v="CPF 12677279851"/>
    <s v="Avenida dezenove de Janeiro 426 - Vila casa 84, São Paulo - CEP: 03449000, São Paulo"/>
    <s v=" "/>
    <s v="Edgar Jose Duarte"/>
    <s v="12677279851"/>
    <s v="Avenida Dezenove de Janeiro 426 / casa 84 Referencia: em frente à Casa Mimosa - CEP 03449000 - Vila Carrão, São Paulo, São Paulo"/>
    <s v="São Paulo"/>
    <s v="São Paulo"/>
    <s v="03449000"/>
    <s v="Brasil"/>
    <s v="Mercado Envios Flex"/>
    <s v="5 de maio | 16:35"/>
    <s v="5 de maio | 18:12"/>
    <s v="RHENAN SILVA TORRES"/>
    <s v="42243281090"/>
    <s v=" "/>
    <s v=" "/>
    <s v=" "/>
    <s v=" "/>
    <s v=" "/>
    <s v=" "/>
    <s v=" "/>
    <s v="Não"/>
    <s v=""/>
    <s v="Não"/>
  </r>
  <r>
    <s v="2000004472193353"/>
    <d v="2023-05-23T00:00:00"/>
    <s v="Entregue"/>
    <s v="Chegou em 24 de maio"/>
    <s v="Sim"/>
    <n v="1"/>
    <n v="43.21"/>
    <n v="10.56"/>
    <n v="-10.69"/>
    <n v="-10.56"/>
    <s v=""/>
    <n v="32.520000000000003"/>
    <s v=" "/>
    <x v="178"/>
    <s v="MLB2826493553"/>
    <s v="Cabo De Embreagem Uno Furgoneta Motor 1.3 8v 2003 2004"/>
    <s v=" "/>
    <n v="43.21"/>
    <s v="Clássico"/>
    <s v="Não emitida"/>
    <s v="Beatriz Andrade"/>
    <s v="CPF 47650371859"/>
    <s v="Rua Serra dos Cristais 84 - abaixo do antigo bar do raspada , Campinas - CEP: 13100235, São Paulo"/>
    <s v=" "/>
    <s v="Beatriz Andrade"/>
    <s v="47650371859"/>
    <s v="Rua Serra dos Cristais 84 / 84 - Referencia: Ao lado de um pequeno comércio (tabacaria) - CEP 13100235 - Jardim Paranapanema, Campinas, São Paulo"/>
    <s v="Campinas"/>
    <s v="São Paulo"/>
    <s v="13100235"/>
    <s v="Brasil"/>
    <s v="Correios e pontos de envio"/>
    <s v="24 de maio | 02:22"/>
    <s v="24 de maio | 14:38"/>
    <s v="Mercado Envios"/>
    <s v="MEL42294196566LMXDF01"/>
    <s v=" "/>
    <s v=" "/>
    <s v=" "/>
    <s v=" "/>
    <s v=" "/>
    <s v=" "/>
    <s v=" "/>
    <s v="Não"/>
    <s v=""/>
    <s v="Não"/>
  </r>
  <r>
    <s v="2000005678623014"/>
    <d v="2023-05-18T00:00:00"/>
    <s v="Entregue"/>
    <s v="Chegou em 22 de maio"/>
    <s v="Não"/>
    <n v="1"/>
    <n v="43.21"/>
    <n v="23.49"/>
    <n v="-10.69"/>
    <n v="-23.49"/>
    <s v=""/>
    <n v="32.52000000000001"/>
    <s v=" "/>
    <x v="178"/>
    <s v="MLB2826454683"/>
    <s v="Cabo Embreagem Uno Mille Motor 1.0 8v Mpi Fire 2002 A 2004"/>
    <s v=" "/>
    <n v="43.21"/>
    <s v="Clássico"/>
    <s v="Não emitida"/>
    <s v="Paulo franco Lhama de Sá"/>
    <s v="CPF 04479977937"/>
    <s v="Amélia Gomes do nascimento 61, Miraselva - CEP: 86615000, Paraná"/>
    <s v=" "/>
    <s v="Paulo franco Lhama de Sá"/>
    <s v="04479977937"/>
    <s v="rua São Paulo 60 / posto de saúde - CEP 86615000 - centro, Miraselva, Paraná"/>
    <s v="Miraselva"/>
    <s v="Paraná"/>
    <s v="86615000"/>
    <s v="Brasil"/>
    <s v="Correios e pontos de envio"/>
    <s v="20 de maio | 03:56"/>
    <s v="22 de maio | 10:47"/>
    <s v="Mercado Envios"/>
    <s v="MEL42283447523LMXDF01"/>
    <s v=" "/>
    <s v=" "/>
    <s v=" "/>
    <s v=" "/>
    <s v=" "/>
    <s v=" "/>
    <s v=" "/>
    <s v="Não"/>
    <s v=""/>
    <s v="Não"/>
  </r>
  <r>
    <s v="2000004492281705"/>
    <d v="2023-05-30T00:00:00"/>
    <s v="Entregue"/>
    <s v="Chegou em 1 de junho"/>
    <s v="Sim"/>
    <n v="1"/>
    <n v="45.9"/>
    <s v=""/>
    <n v="-13.3"/>
    <s v=""/>
    <s v=""/>
    <n v="32.599999999999994"/>
    <s v="Sim"/>
    <x v="18"/>
    <s v="MLB2065545134"/>
    <s v="Kit Reparo Bucha Alavanca Câmbio Varão Corsa"/>
    <s v=" "/>
    <n v="45.9"/>
    <s v="Premium"/>
    <s v="Autorizado"/>
    <s v=" "/>
    <s v=" "/>
    <s v=" "/>
    <s v=" "/>
    <s v="victor Bezerra De Almeida Victor Bezerra De Almeida"/>
    <s v="13303050430"/>
    <s v="Rua João Batista Lopes 17 / CEP 58475000 - Castanho, Queimadas, Paraíba"/>
    <s v="Queimadas"/>
    <s v="Paraíba"/>
    <s v="58475000"/>
    <s v="Brasil"/>
    <s v="Mercado Envios Full"/>
    <s v="31 de maio | 02:38"/>
    <s v="1 de junho | 11:52"/>
    <s v="Mercado Envios"/>
    <s v="MEL42312233379LMFFF01"/>
    <s v=" "/>
    <s v=" "/>
    <s v=" "/>
    <s v=" "/>
    <s v=" "/>
    <s v=" "/>
    <s v=" "/>
    <s v="Não"/>
    <s v=""/>
    <s v="Não"/>
  </r>
  <r>
    <s v="2000004489784409"/>
    <d v="2023-05-29T00:00:00"/>
    <s v="Entregue"/>
    <s v="Chegou em 1 de junho"/>
    <s v="Sim"/>
    <n v="1"/>
    <n v="45.9"/>
    <s v=""/>
    <n v="-13.3"/>
    <s v=""/>
    <s v=""/>
    <n v="32.599999999999994"/>
    <s v=" "/>
    <x v="18"/>
    <s v="MLB2065493216"/>
    <s v="Kit Reparo Bucha Alavanca Câmbio Varão Celta Corsa Vectra"/>
    <s v=" "/>
    <n v="45.9"/>
    <s v="Premium"/>
    <s v="Autorizado"/>
    <s v=" "/>
    <s v=" "/>
    <s v=" "/>
    <s v=" "/>
    <s v="jefferson  de cassio torelli"/>
    <s v="26859030895"/>
    <s v="sete de setembro 228 / disk agua Referencia: disk agua  falar com Ney - CEP 17120017 - Centro, Agudos, São Paulo"/>
    <s v="Agudos"/>
    <s v="São Paulo"/>
    <s v="17120017"/>
    <s v="Brasil"/>
    <s v="Mercado Envios Full"/>
    <s v="30 de maio | 16:32"/>
    <s v="1 de junho | 13:14"/>
    <s v="Mercado Envios"/>
    <s v="MEL42310153355LMFFF01"/>
    <s v=" "/>
    <s v=" "/>
    <s v=" "/>
    <s v=" "/>
    <s v=" "/>
    <s v=" "/>
    <s v=" "/>
    <s v="Não"/>
    <s v=""/>
    <s v="Não"/>
  </r>
  <r>
    <s v="2000005731601044"/>
    <d v="2023-05-27T00:00:00"/>
    <s v="Entregue"/>
    <s v="Chegou em 28 de maio"/>
    <s v="Não"/>
    <n v="1"/>
    <n v="45.9"/>
    <n v="7.92"/>
    <n v="-13.3"/>
    <n v="-7.92"/>
    <s v=""/>
    <n v="32.599999999999994"/>
    <s v="Sim"/>
    <x v="18"/>
    <s v="MLB2065545134"/>
    <s v="Kit Reparo Bucha Alavanca Câmbio Varão Corsa"/>
    <s v=" "/>
    <n v="45.9"/>
    <s v="Premium"/>
    <s v="Autorizado"/>
    <s v=" "/>
    <s v=" "/>
    <s v=" "/>
    <s v=" "/>
    <s v="Samuel Henrique Ciamarro"/>
    <s v="11002873886"/>
    <s v="Rua 8 JG 47 / casa - CEP 13502416 - Jardim Guanabara, Rio Claro, São Paulo"/>
    <s v="Rio Claro"/>
    <s v="São Paulo"/>
    <s v="13502416"/>
    <s v="Brasil"/>
    <s v="Mercado Envios Full"/>
    <s v="28 de maio | 00:52"/>
    <s v="28 de maio | 12:14"/>
    <s v="Mercado Envios"/>
    <s v="MEL42305881463LMFFF01"/>
    <s v=" "/>
    <s v=" "/>
    <s v=" "/>
    <s v=" "/>
    <s v=" "/>
    <s v=" "/>
    <s v=" "/>
    <s v="Não"/>
    <s v=""/>
    <s v="Não"/>
  </r>
  <r>
    <s v="2000005729605088"/>
    <d v="2023-05-27T00:00:00"/>
    <s v="Entregue"/>
    <s v="Chegou em 28 de maio"/>
    <s v="Não"/>
    <n v="1"/>
    <n v="45.9"/>
    <n v="9.4499999999999993"/>
    <n v="-13.3"/>
    <n v="-9.4499999999999993"/>
    <s v=""/>
    <n v="32.599999999999994"/>
    <s v="Sim"/>
    <x v="18"/>
    <s v="MLB2065545134"/>
    <s v="Kit Reparo Bucha Alavanca Câmbio Varão Corsa"/>
    <s v=" "/>
    <n v="45.9"/>
    <s v="Premium"/>
    <s v="Autorizado"/>
    <s v=" "/>
    <s v=" "/>
    <s v=" "/>
    <s v=" "/>
    <s v="HELENA DIAS"/>
    <s v="07478953921"/>
    <s v="Rua Gamaliel Bueno Galvão 81 / CEP 81010036 - Guaíra, Curitiba, Paraná"/>
    <s v="Curitiba"/>
    <s v="Paraná"/>
    <s v="81010036"/>
    <s v="Brasil"/>
    <s v="Mercado Envios Full"/>
    <s v="27 de maio | 19:33"/>
    <s v="28 de maio | 11:41"/>
    <s v="Mercado Envios"/>
    <s v="MEL42305107180LMFFF01"/>
    <s v=" "/>
    <s v=" "/>
    <s v=" "/>
    <s v=" "/>
    <s v=" "/>
    <s v=" "/>
    <s v=" "/>
    <s v="Não"/>
    <s v=""/>
    <s v="Não"/>
  </r>
  <r>
    <s v="2000004489554673"/>
    <d v="2023-05-29T00:00:00"/>
    <s v="A caminho"/>
    <s v="Chega amanhã"/>
    <s v="Sim"/>
    <n v="1"/>
    <n v="45.9"/>
    <s v=""/>
    <n v="-13.3"/>
    <s v=""/>
    <s v=""/>
    <n v="32.599999999999994"/>
    <s v=" "/>
    <x v="18"/>
    <s v="MLB2065493216"/>
    <s v="Kit Reparo Bucha Alavanca Câmbio Varão Celta Corsa Vectra"/>
    <s v=" "/>
    <n v="45.9"/>
    <s v="Premium"/>
    <s v="Autorizado"/>
    <s v=" "/>
    <s v=" "/>
    <s v=" "/>
    <s v=" "/>
    <s v="jefferson  de cassio torelli"/>
    <s v="26859030895"/>
    <s v="sete de setembro 228 / disk agua Referencia: disk agua  falar com Ney - CEP 17120017 - Centro, Agudos, São Paulo"/>
    <s v="Agudos"/>
    <s v="São Paulo"/>
    <s v="17120017"/>
    <s v="Brasil"/>
    <s v="Mercado Envios Full"/>
    <s v="30 de maio | 18:11"/>
    <s v=" "/>
    <s v="Mercado Envios"/>
    <s v="MEL42310008518LMFFF01"/>
    <s v=" "/>
    <s v=" "/>
    <s v=" "/>
    <s v=" "/>
    <s v=" "/>
    <s v=" "/>
    <s v=" "/>
    <s v="Não"/>
    <s v=""/>
    <s v="Não"/>
  </r>
  <r>
    <s v="2000005728227200"/>
    <d v="2023-05-27T00:00:00"/>
    <s v="Entregue"/>
    <s v="Chegou em 29 de maio"/>
    <s v="Não"/>
    <n v="1"/>
    <n v="45.9"/>
    <n v="13.92"/>
    <n v="-13.3"/>
    <n v="-13.92"/>
    <s v=""/>
    <n v="32.599999999999994"/>
    <s v=" "/>
    <x v="18"/>
    <s v="MLB2065545134"/>
    <s v="Kit Reparo Bucha Alavanca Câmbio Varão Corsa"/>
    <s v=" "/>
    <n v="45.9"/>
    <s v="Premium"/>
    <s v="Autorizado"/>
    <s v=" "/>
    <s v=" "/>
    <s v=" "/>
    <s v=" "/>
    <s v="Joao Carlos Oliveira De Assis"/>
    <s v="59151129949"/>
    <s v="Rua Dorvalina Brocca Pasquali 871 / casa Referencia: proximo ao posto de saude - CEP 88904286 - Lagoão, Araranguá, Santa Catarina"/>
    <s v="Araranguá"/>
    <s v="Santa Catarina"/>
    <s v="88904286"/>
    <s v="Brasil"/>
    <s v="Mercado Envios Full"/>
    <s v="28 de maio | 23:02"/>
    <s v="29 de maio | 14:03"/>
    <s v="Mercado Envios"/>
    <s v="MEL42304514710LMFFF01"/>
    <s v=" "/>
    <s v=" "/>
    <s v=" "/>
    <s v=" "/>
    <s v=" "/>
    <s v=" "/>
    <s v=" "/>
    <s v="Não"/>
    <s v=""/>
    <s v="Não"/>
  </r>
  <r>
    <s v="2000005715947788"/>
    <d v="2023-05-24T00:00:00"/>
    <s v="Entregue"/>
    <s v="Chegou em 25 de maio"/>
    <s v="Não"/>
    <n v="1"/>
    <n v="45.9"/>
    <n v="7.92"/>
    <n v="-13.3"/>
    <n v="-7.92"/>
    <s v=""/>
    <n v="32.599999999999994"/>
    <s v="Sim"/>
    <x v="18"/>
    <s v="MLB2065493216"/>
    <s v="Kit Reparo Bucha Alavanca Câmbio Varão Celta Corsa Vectra"/>
    <s v=" "/>
    <n v="45.9"/>
    <s v="Premium"/>
    <s v="Autorizado"/>
    <s v=" "/>
    <s v=" "/>
    <s v=" "/>
    <s v=" "/>
    <s v="francisco claudio soares silva"/>
    <s v="12468809890"/>
    <s v="Rua Falcão 74 / escola arlindo miguel segunda a direita Referencia: Agencia Mercado Livre Bairro Alves A dias - CEP 09856530 - Alvarenga, São Bernardo do Campo, São Paulo"/>
    <s v="São Bernardo do Campo"/>
    <s v="São Paulo"/>
    <s v="09856530"/>
    <s v="Brasil"/>
    <s v="Mercado Envios Full"/>
    <s v="25 de maio | 11:44"/>
    <s v="25 de maio | 20:06"/>
    <s v="Mercado Envios"/>
    <s v="MEL42299258873LMFFF01"/>
    <s v=" "/>
    <s v=" "/>
    <s v=" "/>
    <s v=" "/>
    <s v=" "/>
    <s v=" "/>
    <s v=" "/>
    <s v="Não"/>
    <s v=""/>
    <s v="Não"/>
  </r>
  <r>
    <s v="2000005715561492"/>
    <d v="2023-05-24T00:00:00"/>
    <s v="Entregue"/>
    <s v="Chegou em 25 de maio"/>
    <s v="Não"/>
    <n v="1"/>
    <n v="45.9"/>
    <n v="7.92"/>
    <n v="-13.3"/>
    <n v="-7.92"/>
    <s v=""/>
    <n v="32.599999999999994"/>
    <s v=" "/>
    <x v="18"/>
    <s v="MLB2065493216"/>
    <s v="Kit Reparo Bucha Alavanca Câmbio Varão Celta Corsa Vectra"/>
    <s v=" "/>
    <n v="45.9"/>
    <s v="Premium"/>
    <s v="Autorizado"/>
    <s v=" "/>
    <s v=" "/>
    <s v=" "/>
    <s v=" "/>
    <s v="Fabio Martins"/>
    <s v="05508521747"/>
    <s v="Rua Cordiline 107 / casa Referencia: Enfrente a creche perto do mercado Remafra - CEP 13825000 - groot, Holambra, São Paulo"/>
    <s v="Holambra"/>
    <s v="São Paulo"/>
    <s v="13825000"/>
    <s v="Brasil"/>
    <s v="Mercado Envios Full"/>
    <s v="25 de maio | 02:04"/>
    <s v="25 de maio | 10:23"/>
    <s v="Mercado Envios"/>
    <s v="MEL42299095295LMFFF01"/>
    <s v=" "/>
    <s v=" "/>
    <s v=" "/>
    <s v=" "/>
    <s v=" "/>
    <s v=" "/>
    <s v=" "/>
    <s v="Não"/>
    <s v=""/>
    <s v="Não"/>
  </r>
  <r>
    <s v="2000005713597948"/>
    <d v="2023-05-24T00:00:00"/>
    <s v="Entregue"/>
    <s v="Chegou em 25 de maio"/>
    <s v="Não"/>
    <n v="1"/>
    <n v="45.9"/>
    <n v="7.92"/>
    <n v="-13.3"/>
    <n v="-7.92"/>
    <s v=""/>
    <n v="32.599999999999994"/>
    <s v=" "/>
    <x v="18"/>
    <s v="MLB2065545134"/>
    <s v="Kit Reparo Bucha Alavanca Câmbio Varão Corsa"/>
    <s v=" "/>
    <n v="45.9"/>
    <s v="Premium"/>
    <s v="Autorizado"/>
    <s v=" "/>
    <s v=" "/>
    <s v=" "/>
    <s v=" "/>
    <s v="Junior Araujo"/>
    <s v="36518453893"/>
    <s v="Avenida Geraldo dos Santos 221 / Casa - CEP 06730000 - Jardim Portao Vermelho, Vargem Grande Paulista, São Paulo"/>
    <s v="Vargem Grande Paulista"/>
    <s v="São Paulo"/>
    <s v="06730000"/>
    <s v="Brasil"/>
    <s v="Mercado Envios Full"/>
    <s v="24 de maio | 23:28"/>
    <s v="25 de maio | 14:39"/>
    <s v="Mercado Envios"/>
    <s v="MEL42298249967LMFFF01"/>
    <s v=" "/>
    <s v=" "/>
    <s v=" "/>
    <s v=" "/>
    <s v=" "/>
    <s v=" "/>
    <s v=" "/>
    <s v="Não"/>
    <s v=""/>
    <s v="Não"/>
  </r>
  <r>
    <s v="2000004475819279"/>
    <d v="2023-05-24T00:00:00"/>
    <s v="Entregue"/>
    <s v="Chegou em 25 de maio"/>
    <s v="Sim"/>
    <n v="1"/>
    <n v="45.9"/>
    <n v="9.4499999999999993"/>
    <n v="-13.3"/>
    <n v="-9.4499999999999993"/>
    <s v=""/>
    <n v="32.599999999999994"/>
    <s v="Sim"/>
    <x v="18"/>
    <s v="MLB2065493216"/>
    <s v="Kit Reparo Bucha Alavanca Câmbio Varão Celta Corsa Vectra"/>
    <s v=" "/>
    <n v="45.9"/>
    <s v="Premium"/>
    <s v="Autorizado"/>
    <s v=" "/>
    <s v=" "/>
    <s v=" "/>
    <s v=" "/>
    <s v="MATHIAS L DE ABREU"/>
    <s v="10993049621"/>
    <s v="Rua Claudomiro Agostinho da Silva 200 / CEP 33930270 - Maria Helena (Justinópolis), Ribeirão das Neves, Minas Gerais"/>
    <s v="Ribeirão das Neves"/>
    <s v="Minas Gerais"/>
    <s v="33930270"/>
    <s v="Brasil"/>
    <s v="Mercado Envios Full"/>
    <s v="24 de maio | 17:36"/>
    <s v="25 de maio | 16:13"/>
    <s v="Mercado Envios"/>
    <s v="MEL42297441133LMFFF01"/>
    <s v=" "/>
    <s v=" "/>
    <s v=" "/>
    <s v=" "/>
    <s v=" "/>
    <s v=" "/>
    <s v=" "/>
    <s v="Não"/>
    <s v=""/>
    <s v="Não"/>
  </r>
  <r>
    <s v="2000004474311433"/>
    <d v="2023-05-23T00:00:00"/>
    <s v="Entregue"/>
    <s v="Chegou em 25 de maio"/>
    <s v="Sim"/>
    <n v="1"/>
    <n v="45.9"/>
    <n v="3.72"/>
    <n v="-13.3"/>
    <n v="-3.72"/>
    <s v=""/>
    <n v="32.599999999999994"/>
    <s v=" "/>
    <x v="18"/>
    <s v="MLB2065545134"/>
    <s v="Kit Reparo Bucha Alavanca Câmbio Varão Corsa"/>
    <s v=" "/>
    <n v="45.9"/>
    <s v="Premium"/>
    <s v="Autorizado"/>
    <s v=" "/>
    <s v=" "/>
    <s v=" "/>
    <s v=" "/>
    <s v="Diogo Ferreira"/>
    <s v="15593078700"/>
    <s v="sítio bom jardim 350 / perto Geraldo leite Referencia: perto Geraldo leite eletricista automotivo quarta casa branca - CEP 28398000 - sítio bom jardim, Santa Clara, Rio de Janeiro"/>
    <s v="Santa Clara"/>
    <s v="Rio de Janeiro"/>
    <s v="28398000"/>
    <s v="Brasil"/>
    <s v="Mercado Envios Full"/>
    <s v="24 de maio | 02:45"/>
    <s v="25 de maio | 17:43"/>
    <s v="Mercado Envios"/>
    <s v="MEL42296237102LMFFF01"/>
    <s v=" "/>
    <s v=" "/>
    <s v=" "/>
    <s v=" "/>
    <s v=" "/>
    <s v=" "/>
    <s v=" "/>
    <s v="Não"/>
    <s v=""/>
    <s v="Não"/>
  </r>
  <r>
    <s v="2000005691384494"/>
    <d v="2023-05-21T00:00:00"/>
    <s v="Entregue"/>
    <s v="Chegou em 22 de maio"/>
    <s v="Não"/>
    <n v="1"/>
    <n v="45.9"/>
    <n v="13.5"/>
    <n v="-13.3"/>
    <n v="-13.5"/>
    <s v=""/>
    <n v="32.599999999999994"/>
    <s v="Sim"/>
    <x v="18"/>
    <s v="MLB2065545134"/>
    <s v="Kit Reparo Bucha Alavanca Câmbio Varão Corsa"/>
    <s v=" "/>
    <n v="45.9"/>
    <s v="Premium"/>
    <s v="Autorizado"/>
    <s v=" "/>
    <s v=" "/>
    <s v=" "/>
    <s v=" "/>
    <s v="adelmo yung dos santos"/>
    <s v="41425189920"/>
    <s v="rua saudade 1111 / casa - CEP 89240000 - Majorca, São Francisco do Sul, Santa Catarina"/>
    <s v="São Francisco do Sul"/>
    <s v="Santa Catarina"/>
    <s v="89240000"/>
    <s v="Brasil"/>
    <s v="Mercado Envios Full"/>
    <s v="21 de maio | 22:42"/>
    <s v="22 de maio | 17:24"/>
    <s v="Mercado Envios"/>
    <s v="MEL42288803521LMFFF01"/>
    <s v=" "/>
    <s v=" "/>
    <s v=" "/>
    <s v=" "/>
    <s v=" "/>
    <s v=" "/>
    <s v=" "/>
    <s v="Não"/>
    <s v=""/>
    <s v="Não"/>
  </r>
  <r>
    <s v="2000004465122285"/>
    <d v="2023-05-20T00:00:00"/>
    <s v="Entregue"/>
    <s v="Chegou em 22 de maio"/>
    <s v="Sim"/>
    <n v="1"/>
    <n v="45.9"/>
    <s v=""/>
    <n v="-13.3"/>
    <s v=""/>
    <s v=""/>
    <n v="32.599999999999994"/>
    <s v=" "/>
    <x v="18"/>
    <s v="MLB2065493216"/>
    <s v="Kit Reparo Bucha Alavanca Câmbio Varão Celta Corsa Vectra"/>
    <s v=" "/>
    <n v="45.9"/>
    <s v="Premium"/>
    <s v="Autorizado"/>
    <s v=" "/>
    <s v=" "/>
    <s v=" "/>
    <s v=" "/>
    <s v="MANOEL MARCOS VIEIRA BARRA"/>
    <s v="85961154556"/>
    <s v="Rua Campo Formoso 26 / Casa Referencia: Próximo à Farmácia Maia, (Rua da Lagoa). - CEP 48970000 - CENTRO, Senhor do Bonfim, Bahia"/>
    <s v="Senhor do Bonfim"/>
    <s v="Bahia"/>
    <s v="48970000"/>
    <s v="Brasil"/>
    <s v="Mercado Envios Full"/>
    <s v="21 de maio | 02:34"/>
    <s v="22 de maio | 13:59"/>
    <s v="Mercado Envios"/>
    <s v="MEL42287589457LMFFF01"/>
    <s v=" "/>
    <s v=" "/>
    <s v=" "/>
    <s v=" "/>
    <s v=" "/>
    <s v=" "/>
    <s v=" "/>
    <s v="Não"/>
    <s v=""/>
    <s v="Não"/>
  </r>
  <r>
    <s v="2000005687800308"/>
    <d v="2023-05-20T00:00:00"/>
    <s v="Entregue"/>
    <s v="Chegou em 22 de maio"/>
    <s v="Não"/>
    <n v="1"/>
    <n v="45.9"/>
    <n v="5.45"/>
    <n v="-13.3"/>
    <n v="-5.45"/>
    <s v=""/>
    <n v="32.599999999999994"/>
    <s v=" "/>
    <x v="18"/>
    <s v="MLB2065493216"/>
    <s v="Kit Reparo Bucha Alavanca Câmbio Varão Celta Corsa Vectra"/>
    <s v=" "/>
    <n v="45.9"/>
    <s v="Premium"/>
    <s v="Autorizado"/>
    <s v=" "/>
    <s v=" "/>
    <s v=" "/>
    <s v=" "/>
    <s v="Alexandre Alberto Alexandre Alberto"/>
    <s v="35508936807"/>
    <s v="Avenida Deputado Benedito Matarazzo 9403 / 9403 - M207 loja Referencia: M207 loja - CEP 12215900 - Jardim Paulista, São José dos Campos, São Paulo"/>
    <s v="São José dos Campos"/>
    <s v="São Paulo"/>
    <s v="12215900"/>
    <s v="Brasil"/>
    <s v="Mercado Envios Full"/>
    <s v="22 de maio | 00:19"/>
    <s v="22 de maio | 13:00"/>
    <s v="Mercado Envios"/>
    <s v="MEL42287311861LMFFF01"/>
    <s v=" "/>
    <s v=" "/>
    <s v=" "/>
    <s v=" "/>
    <s v=" "/>
    <s v=" "/>
    <s v=" "/>
    <s v="Não"/>
    <s v=""/>
    <s v="Não"/>
  </r>
  <r>
    <s v="2000004458836189"/>
    <d v="2023-05-18T00:00:00"/>
    <s v="Entregue"/>
    <s v="Chegou em 19 de maio"/>
    <s v="Sim"/>
    <n v="1"/>
    <n v="45.9"/>
    <s v=""/>
    <n v="-13.3"/>
    <s v=""/>
    <s v=""/>
    <n v="32.599999999999994"/>
    <s v=" "/>
    <x v="18"/>
    <s v="MLB2065493216"/>
    <s v="Kit Reparo Bucha Alavanca Câmbio Varão Celta Corsa Vectra"/>
    <s v=" "/>
    <n v="45.9"/>
    <s v="Premium"/>
    <s v="Autorizado"/>
    <s v=" "/>
    <s v=" "/>
    <s v=" "/>
    <s v=" "/>
    <s v="Michel Pons"/>
    <s v="72592419004"/>
    <s v="Servidão Vila Harmonia 592 / Campeche Referencia: Final da Rua, casa a esquerda - CEP 88063500 - Campeche, Florianópolis, Santa Catarina"/>
    <s v="Florianópolis"/>
    <s v="Santa Catarina"/>
    <s v="88063500"/>
    <s v="Brasil"/>
    <s v="Mercado Envios Full"/>
    <s v="19 de maio | 02:50"/>
    <s v="19 de maio | 13:47"/>
    <s v="Mercado Envios"/>
    <s v="MEL42282410838LMFFF01"/>
    <s v=" "/>
    <s v=" "/>
    <s v=" "/>
    <s v=" "/>
    <s v=" "/>
    <s v=" "/>
    <s v=" "/>
    <s v="Não"/>
    <s v=""/>
    <s v="Não"/>
  </r>
  <r>
    <s v="2000005667862092"/>
    <d v="2023-05-17T00:00:00"/>
    <s v="Entregue"/>
    <s v="Chegou em 18 de maio"/>
    <s v="Não"/>
    <n v="1"/>
    <n v="45.9"/>
    <n v="13.5"/>
    <n v="-13.3"/>
    <n v="-13.5"/>
    <s v=""/>
    <n v="32.599999999999994"/>
    <s v=" "/>
    <x v="18"/>
    <s v="MLB2065493216"/>
    <s v="Kit Reparo Bucha Alavanca Câmbio Varão Celta Corsa Vectra"/>
    <s v=" "/>
    <n v="45.9"/>
    <s v="Premium"/>
    <s v="Autorizado"/>
    <s v=" "/>
    <s v=" "/>
    <s v=" "/>
    <s v=" "/>
    <s v="Diogo Santos dos Santos"/>
    <s v="97852988091"/>
    <s v="Rua Jardim das Bromélias 95 / Casa Referencia: Na rua do colégio ALCEU WAMOSY_x000a_enfrente a segunda GUARITA_x000a__x000a_Quem poderá receber as entregas Diogo Santos ou Vizinhos. - CEP 91920400 - Camaquã, Porto Alegre, Rio Grande do Sul"/>
    <s v="Porto Alegre"/>
    <s v="Rio Grande do Sul"/>
    <s v="91920400"/>
    <s v="Brasil"/>
    <s v="Mercado Envios Full"/>
    <s v="17 de maio | 16:24"/>
    <s v="18 de maio | 11:56"/>
    <s v="Mercado Envios"/>
    <s v="MEL42278792515LMFFF01"/>
    <s v=" "/>
    <s v=" "/>
    <s v=" "/>
    <s v=" "/>
    <s v=" "/>
    <s v=" "/>
    <s v=" "/>
    <s v="Não"/>
    <s v=""/>
    <s v="Não"/>
  </r>
  <r>
    <s v="2000004451402561"/>
    <d v="2023-05-16T00:00:00"/>
    <s v="Entregue"/>
    <s v="Chegou em 18 de maio"/>
    <s v="Sim"/>
    <n v="1"/>
    <n v="45.9"/>
    <s v=""/>
    <n v="-13.3"/>
    <s v=""/>
    <s v=""/>
    <n v="32.599999999999994"/>
    <s v=" "/>
    <x v="18"/>
    <s v="MLB2065493216"/>
    <s v="Kit Reparo Bucha Alavanca Câmbio Varão Celta Corsa Vectra"/>
    <s v=" "/>
    <n v="45.9"/>
    <s v="Premium"/>
    <s v="Autorizado"/>
    <s v=" "/>
    <s v=" "/>
    <s v=" "/>
    <s v=" "/>
    <s v="José Alberto"/>
    <s v="12751538797"/>
    <s v="Avenida Padre Guilherme Decaminada 1001 / Bloco 15 Apartamento 104 - CEP 23575903 - Santa Cruz, Rio de Janeiro, Rio de Janeiro"/>
    <s v="Rio de Janeiro"/>
    <s v="Rio de Janeiro"/>
    <s v="23575903"/>
    <s v="Brasil"/>
    <s v="Mercado Envios Full"/>
    <s v="16 de maio | 23:09"/>
    <s v="18 de maio | 10:15"/>
    <s v="Mercado Envios"/>
    <s v="MEL42275417959LMFFF01"/>
    <s v=" "/>
    <s v=" "/>
    <s v=" "/>
    <s v=" "/>
    <s v=" "/>
    <s v=" "/>
    <s v=" "/>
    <s v="Não"/>
    <s v=""/>
    <s v="Não"/>
  </r>
  <r>
    <s v="2000005654207460"/>
    <d v="2023-05-15T00:00:00"/>
    <s v="Entregue"/>
    <s v="Chegou em 16 de maio"/>
    <s v="Não"/>
    <n v="1"/>
    <n v="45.9"/>
    <n v="5.45"/>
    <n v="-13.3"/>
    <n v="-5.45"/>
    <s v=""/>
    <n v="32.599999999999994"/>
    <s v=" "/>
    <x v="18"/>
    <s v="MLB2065545134"/>
    <s v="Kit Reparo Bucha Alavanca Câmbio Varão Corsa"/>
    <s v=" "/>
    <n v="45.9"/>
    <s v="Premium"/>
    <s v="Autorizado"/>
    <s v=" "/>
    <s v=" "/>
    <s v=" "/>
    <s v=" "/>
    <s v="Fernanda Eloi Teixeira"/>
    <s v="29008237814"/>
    <s v="Rua Jorge Valim 770 / oficina - CEP 02536000 - Vila Ester (Zona Norte), São Paulo, São Paulo"/>
    <s v="São Paulo"/>
    <s v="São Paulo"/>
    <s v="02536000"/>
    <s v="Brasil"/>
    <s v="Mercado Envios Full"/>
    <s v="16 de maio | 01:10"/>
    <s v="16 de maio | 13:08"/>
    <s v="Mercado Envios"/>
    <s v="MEL42273035002LMFFF01"/>
    <s v=" "/>
    <s v=" "/>
    <s v=" "/>
    <s v=" "/>
    <s v=" "/>
    <s v=" "/>
    <s v=" "/>
    <s v="Não"/>
    <s v=""/>
    <s v="Não"/>
  </r>
  <r>
    <s v="2000005618384972"/>
    <d v="2023-05-09T00:00:00"/>
    <s v="Entregue"/>
    <s v="Chegou em 10 de maio"/>
    <s v="Não"/>
    <n v="1"/>
    <n v="45.9"/>
    <n v="5.61"/>
    <n v="-13.3"/>
    <n v="-5.61"/>
    <s v=""/>
    <n v="32.599999999999994"/>
    <s v=" "/>
    <x v="18"/>
    <s v="MLB2065493216"/>
    <s v="Kit Reparo Bucha Alavanca Câmbio Varão Celta Corsa Vectra"/>
    <s v=" "/>
    <n v="45.9"/>
    <s v="Premium"/>
    <s v="Autorizado"/>
    <s v=" "/>
    <s v=" "/>
    <s v=" "/>
    <s v=" "/>
    <s v="wellington lucas"/>
    <s v="36683199876"/>
    <s v="Rua Antônio Alexandre Leite de Almeida 39 / vila esperanca - CEP 18278160 - Vila Esperança, Tatuí, São Paulo"/>
    <s v="Tatuí"/>
    <s v="São Paulo"/>
    <s v="18278160"/>
    <s v="Brasil"/>
    <s v="Mercado Envios Full"/>
    <s v="10 de maio | 00:25"/>
    <s v="10 de maio | 17:47"/>
    <s v="Mercado Envios"/>
    <s v="MEL42257746601LMFFF01"/>
    <s v=" "/>
    <s v=" "/>
    <s v=" "/>
    <s v=" "/>
    <s v=" "/>
    <s v=" "/>
    <s v=" "/>
    <s v="Não"/>
    <s v=""/>
    <s v="Não"/>
  </r>
  <r>
    <s v="2000005596485136"/>
    <d v="2023-05-06T00:00:00"/>
    <s v="Entregue"/>
    <s v="Chegou em 7 de maio"/>
    <s v="Não"/>
    <n v="1"/>
    <n v="45.9"/>
    <n v="14.64"/>
    <n v="-13.3"/>
    <n v="-14.64"/>
    <s v=""/>
    <n v="32.599999999999994"/>
    <s v="Sim"/>
    <x v="18"/>
    <s v="MLB2065545134"/>
    <s v="Kit Reparo Bucha Alavanca Câmbio Varão Corsa"/>
    <s v=" "/>
    <n v="45.9"/>
    <s v="Premium"/>
    <s v="Autorizado"/>
    <s v=" "/>
    <s v=" "/>
    <s v=" "/>
    <s v=" "/>
    <s v="leandromiguelcarlos leandromiguelcarlos"/>
    <s v="39825277831"/>
    <s v="Rua Antônio Francisco de Oliveira 1110 / Casa Referencia: Casa Ao Lado Do Campão - CEP 17285532 - Cidade Nova, Pederneiras, São Paulo"/>
    <s v="Pederneiras"/>
    <s v="São Paulo"/>
    <s v="17285532"/>
    <s v="Brasil"/>
    <s v="Mercado Envios Full"/>
    <s v="6 de maio | 20:34"/>
    <s v="7 de maio | 14:26"/>
    <s v="Mercado Envios"/>
    <s v="MEL42248578942LMFFF01"/>
    <s v=" "/>
    <s v=" "/>
    <s v=" "/>
    <s v=" "/>
    <s v=" "/>
    <s v=" "/>
    <s v=" "/>
    <s v="Não"/>
    <s v=""/>
    <s v="Não"/>
  </r>
  <r>
    <s v="2000005583531118"/>
    <d v="2023-05-04T00:00:00"/>
    <s v="Entregue"/>
    <s v="Chegou em 5 de maio"/>
    <s v="Não"/>
    <n v="1"/>
    <n v="45.9"/>
    <n v="9.08"/>
    <n v="-13.3"/>
    <n v="-9.08"/>
    <s v=""/>
    <n v="32.599999999999994"/>
    <s v=" "/>
    <x v="18"/>
    <s v="MLB2065545134"/>
    <s v="Kit Reparo Bucha Alavanca Câmbio Varão Corsa"/>
    <s v=" "/>
    <n v="45.9"/>
    <s v="Premium"/>
    <s v="Autorizado"/>
    <s v=" "/>
    <s v=" "/>
    <s v=" "/>
    <s v=" "/>
    <s v="jose rafael ribeiro da silva"/>
    <s v="39187261855"/>
    <s v="AVENIDA ANTONIO CANHETTI 773 / CEP 19061545 - Presidente Prudente, São Paulo"/>
    <s v="Presidente Prudente"/>
    <s v="São Paulo"/>
    <s v="19061545"/>
    <s v="Brasil"/>
    <s v="Mercado Envios Full"/>
    <s v="4 de maio | 19:25"/>
    <s v="5 de maio | 16:53"/>
    <s v="Mercado Envios"/>
    <s v="MEL42243092192LMFFF01"/>
    <s v="https://myaccount.mercadolivre.com.br/shipments/42243092192/detail"/>
    <s v=" "/>
    <s v=" "/>
    <s v=" "/>
    <s v=" "/>
    <s v=" "/>
    <s v=" "/>
    <s v="Não"/>
    <s v=""/>
    <s v="Não"/>
  </r>
  <r>
    <s v="2000005580271394"/>
    <d v="2023-05-03T00:00:00"/>
    <s v="Entregue"/>
    <s v="Chegou em 4 de maio"/>
    <s v="Não"/>
    <n v="1"/>
    <n v="45.9"/>
    <n v="7.92"/>
    <n v="-13.3"/>
    <n v="-7.92"/>
    <s v=""/>
    <n v="32.599999999999994"/>
    <s v="Sim"/>
    <x v="18"/>
    <s v="MLB2065545134"/>
    <s v="Kit Reparo Bucha Alavanca Câmbio Varão Corsa"/>
    <s v=" "/>
    <n v="45.9"/>
    <s v="Premium"/>
    <s v="Autorizado"/>
    <s v=" "/>
    <s v=" "/>
    <s v=" "/>
    <s v=" "/>
    <s v="Alexandre Peres"/>
    <s v="22136852825"/>
    <s v="Rua Manoel Clodomiro Gatto 88 / Referencia: casa - CEP 11740000 - Balneário Gaivota, Itanhaém, São Paulo"/>
    <s v="Itanhaém"/>
    <s v="São Paulo"/>
    <s v="11740000"/>
    <s v="Brasil"/>
    <s v="Mercado Envios Full"/>
    <s v="4 de maio | 01:08"/>
    <s v="4 de maio | 12:23"/>
    <s v="Mercado Envios"/>
    <s v="MEL42241726444LMFFF01"/>
    <s v=" "/>
    <s v=" "/>
    <s v=" "/>
    <s v=" "/>
    <s v=" "/>
    <s v=" "/>
    <s v=" "/>
    <s v="Não"/>
    <s v=""/>
    <s v="Não"/>
  </r>
  <r>
    <s v="2000005569839496"/>
    <d v="2023-05-02T00:00:00"/>
    <s v="Entregue"/>
    <s v="Chegou em 3 de maio"/>
    <s v="Não"/>
    <n v="1"/>
    <n v="45.9"/>
    <n v="7.92"/>
    <n v="-13.3"/>
    <n v="-7.92"/>
    <s v=""/>
    <n v="32.599999999999994"/>
    <s v=" "/>
    <x v="18"/>
    <s v="MLB2065545134"/>
    <s v="Kit Reparo Bucha Alavanca Câmbio Varão Corsa"/>
    <s v=" "/>
    <n v="45.9"/>
    <s v="Premium"/>
    <s v="Autorizado"/>
    <s v=" "/>
    <s v=" "/>
    <s v=" "/>
    <s v=" "/>
    <s v="Paulo Daniel"/>
    <s v="36307784881"/>
    <s v="Rua Natalina 25 / Referencia: Esquina Com A  Rua Paquita - CEP 07144230 - Recreio São Jorge, Guarulhos, São Paulo"/>
    <s v="Guarulhos"/>
    <s v="São Paulo"/>
    <s v="07144230"/>
    <s v="Brasil"/>
    <s v="Mercado Envios Full"/>
    <s v="3 de maio | 01:12"/>
    <s v="3 de maio | 11:56"/>
    <s v="Mercado Envios"/>
    <s v="MEL42237276167LMFFF01"/>
    <s v=" "/>
    <s v=" "/>
    <s v=" "/>
    <s v=" "/>
    <s v=" "/>
    <s v=" "/>
    <s v=" "/>
    <s v="Não"/>
    <s v=""/>
    <s v="Não"/>
  </r>
  <r>
    <s v="2000004471968179"/>
    <d v="2023-05-23T00:00:00"/>
    <s v="Entregue"/>
    <s v="Chegou em 26 de maio"/>
    <s v="Sim"/>
    <n v="1"/>
    <n v="45.9"/>
    <n v="6.01"/>
    <n v="-13.3"/>
    <n v="-6.01"/>
    <s v=""/>
    <n v="32.6"/>
    <s v="Sim"/>
    <x v="18"/>
    <s v="MLB2065545134"/>
    <s v="Kit Reparo Bucha Alavanca Câmbio Varão Corsa"/>
    <s v=" "/>
    <n v="45.9"/>
    <s v="Premium"/>
    <s v="Autorizado"/>
    <s v=" "/>
    <s v=" "/>
    <s v=" "/>
    <s v=" "/>
    <s v="Robson Silva Souza"/>
    <s v="08882483690"/>
    <s v="Rua São Domingos 265Mercearia 265 / Mecearia - CEP 39935000 - Manoel santana, Santo Antônio do Jacinto, Minas Gerais"/>
    <s v="Santo Antônio do Jacinto"/>
    <s v="Minas Gerais"/>
    <s v="39935000"/>
    <s v="Brasil"/>
    <s v="Mercado Envios Full"/>
    <s v="23 de maio | 21:42"/>
    <s v="26 de maio | 15:19"/>
    <s v="Mercado Envios"/>
    <s v="MEL42293894939LMFFF01"/>
    <s v=" "/>
    <s v=" "/>
    <s v=" "/>
    <s v=" "/>
    <s v=" "/>
    <s v=" "/>
    <s v=" "/>
    <s v="Não"/>
    <s v=""/>
    <s v="Não"/>
  </r>
  <r>
    <s v="2000005696879348"/>
    <d v="2023-05-22T00:00:00"/>
    <s v="Entregue"/>
    <s v="Chegou em 23 de maio"/>
    <s v="Não"/>
    <n v="1"/>
    <n v="45.9"/>
    <n v="26.1"/>
    <n v="-13.3"/>
    <n v="-26.1"/>
    <s v=""/>
    <n v="32.6"/>
    <s v=" "/>
    <x v="18"/>
    <s v="MLB2065545134"/>
    <s v="Kit Reparo Bucha Alavanca Câmbio Varão Corsa"/>
    <s v=" "/>
    <n v="45.9"/>
    <s v="Premium"/>
    <s v="Autorizado"/>
    <s v=" "/>
    <s v=" "/>
    <s v=" "/>
    <s v=" "/>
    <s v="Gabriel Salomão"/>
    <s v="35838183772"/>
    <s v="Rua General Estilac Leal 79 / Referencia: proximo mercado municipal  do barreto . - CEP 24110415 - Barreto, Niterói, Rio de Janeiro"/>
    <s v="Niterói"/>
    <s v="Rio de Janeiro"/>
    <s v="24110415"/>
    <s v="Brasil"/>
    <s v="Mercado Envios Full"/>
    <s v="22 de maio | 18:05"/>
    <s v="23 de maio | 11:54"/>
    <s v="Mercado Envios"/>
    <s v="MEL42291158812LMFFF01"/>
    <s v=" "/>
    <s v=" "/>
    <s v=" "/>
    <s v=" "/>
    <s v=" "/>
    <s v=" "/>
    <s v=" "/>
    <s v="Não"/>
    <s v=""/>
    <s v="Não"/>
  </r>
  <r>
    <s v="2000005655517720"/>
    <d v="2023-05-15T00:00:00"/>
    <s v="Entregue"/>
    <s v="Chegou em 16 de maio"/>
    <s v="Não"/>
    <n v="1"/>
    <n v="45.9"/>
    <n v="26.1"/>
    <n v="-13.3"/>
    <n v="-26.1"/>
    <s v=""/>
    <n v="32.6"/>
    <s v="Sim"/>
    <x v="18"/>
    <s v="MLB2065545134"/>
    <s v="Kit Reparo Bucha Alavanca Câmbio Varão Corsa"/>
    <s v=" "/>
    <n v="45.9"/>
    <s v="Premium"/>
    <s v="Autorizado"/>
    <s v=" "/>
    <s v=" "/>
    <s v=" "/>
    <s v=" "/>
    <s v="Myriam Vieira"/>
    <s v="00669163724"/>
    <s v="Rua Vereador Orlindo Ditadi 49 / 49F - Casa - CEP 25716010 - Cascatinha, Petrópolis, Rio de Janeiro"/>
    <s v="Petrópolis"/>
    <s v="Rio de Janeiro"/>
    <s v="25716010"/>
    <s v="Brasil"/>
    <s v="Mercado Envios Full"/>
    <s v="15 de maio | 19:40"/>
    <s v="16 de maio | 10:44"/>
    <s v="Mercado Envios"/>
    <s v="MEL42273606360LMFFF01"/>
    <s v=" "/>
    <s v=" "/>
    <s v=" "/>
    <s v=" "/>
    <s v=" "/>
    <s v=" "/>
    <s v=" "/>
    <s v="Não"/>
    <s v=""/>
    <s v="Não"/>
  </r>
  <r>
    <s v="2000005650003886"/>
    <d v="2023-05-14T00:00:00"/>
    <s v="Entregue"/>
    <s v="Chegou em 16 de maio"/>
    <s v="Não"/>
    <n v="1"/>
    <n v="45.9"/>
    <n v="7.43"/>
    <n v="-13.3"/>
    <n v="-7.43"/>
    <s v=""/>
    <n v="32.6"/>
    <s v="Sim"/>
    <x v="18"/>
    <s v="MLB2065545134"/>
    <s v="Kit Reparo Bucha Alavanca Câmbio Varão Corsa"/>
    <s v=" "/>
    <n v="45.9"/>
    <s v="Premium"/>
    <s v="Autorizado"/>
    <s v=" "/>
    <s v=" "/>
    <s v=" "/>
    <s v=" "/>
    <s v="Jheffson Vieira Leao"/>
    <s v="97144266268"/>
    <s v="Rua Batista da Costa 1592 / casa fundos 2 - CEP 81820230 - Xaxim, Curitiba, Paraná"/>
    <s v="Curitiba"/>
    <s v="Paraná"/>
    <s v="81820230"/>
    <s v="Brasil"/>
    <s v="Mercado Envios Full"/>
    <s v="15 de maio | 17:32"/>
    <s v="16 de maio | 09:38"/>
    <s v="Mercado Envios"/>
    <s v="MEL42271210741LMFFF01"/>
    <s v=" "/>
    <s v=" "/>
    <s v=" "/>
    <s v=" "/>
    <s v=" "/>
    <s v=" "/>
    <s v=" "/>
    <s v="Não"/>
    <s v=""/>
    <s v="Não"/>
  </r>
  <r>
    <s v="2000005648971434"/>
    <d v="2023-05-14T00:00:00"/>
    <s v="Entregue"/>
    <s v="Chegou em 15 de maio"/>
    <s v="Não"/>
    <n v="1"/>
    <n v="45.9"/>
    <n v="9.9"/>
    <n v="-13.3"/>
    <n v="-9.9"/>
    <s v=""/>
    <n v="32.6"/>
    <s v=" "/>
    <x v="18"/>
    <s v="MLB2065545134"/>
    <s v="Kit Reparo Bucha Alavanca Câmbio Varão Corsa"/>
    <s v=" "/>
    <n v="45.9"/>
    <s v="Premium"/>
    <s v="Autorizado"/>
    <s v=" "/>
    <s v=" "/>
    <s v=" "/>
    <s v=" "/>
    <s v="heber rodrigues lopes lopes"/>
    <s v="26138836855"/>
    <s v="Estrada dos Pereiras 80 / rua Dona Joana 80 - rua Dona Joana Referencia: rua em frente ao ponto de onibus - CEP 06727000 - Jardim San Ressore (Caucaia do Alto), Cotia, São Paulo"/>
    <s v="Cotia"/>
    <s v="São Paulo"/>
    <s v="06727000"/>
    <s v="Brasil"/>
    <s v="Mercado Envios Full"/>
    <s v="14 de maio | 23:11"/>
    <s v="15 de maio | 14:40"/>
    <s v="Mercado Envios"/>
    <s v="MEL42270775987LMFFF01"/>
    <s v=" "/>
    <s v=" "/>
    <s v=" "/>
    <s v=" "/>
    <s v=" "/>
    <s v=" "/>
    <s v=" "/>
    <s v="Não"/>
    <s v=""/>
    <s v="Não"/>
  </r>
  <r>
    <s v="2000005630097680"/>
    <d v="2023-05-11T00:00:00"/>
    <s v="Entregue"/>
    <s v="Chegou em 12 de maio"/>
    <s v="Não"/>
    <n v="1"/>
    <n v="45.9"/>
    <n v="26.1"/>
    <n v="-13.3"/>
    <n v="-26.1"/>
    <s v=""/>
    <n v="32.6"/>
    <s v=" "/>
    <x v="18"/>
    <s v="MLB2065493216"/>
    <s v="Kit Reparo Bucha Alavanca Câmbio Varão Celta Corsa Vectra"/>
    <s v=" "/>
    <n v="45.9"/>
    <s v="Premium"/>
    <s v="Autorizado"/>
    <s v=" "/>
    <s v=" "/>
    <s v=" "/>
    <s v=" "/>
    <s v="Trd Assistência"/>
    <s v="04171948622"/>
    <s v="Avenida Capitão Manoel Prata 651 / casa - CEP 38022120 - São Benedito, Uberaba, Minas Gerais"/>
    <s v="Uberaba"/>
    <s v="Minas Gerais"/>
    <s v="38022120"/>
    <s v="Brasil"/>
    <s v="Mercado Envios Full"/>
    <s v="11 de maio | 13:27"/>
    <s v="12 de maio | 11:24"/>
    <s v="Mercado Envios"/>
    <s v="MEL42262733973LMFFF01"/>
    <s v=" "/>
    <s v=" "/>
    <s v=" "/>
    <s v=" "/>
    <s v=" "/>
    <s v=" "/>
    <s v=" "/>
    <s v="Não"/>
    <s v=""/>
    <s v="Não"/>
  </r>
  <r>
    <s v="2000005610807976"/>
    <d v="2023-05-08T00:00:00"/>
    <s v="Entregue"/>
    <s v="Chegou em 9 de maio"/>
    <s v="Não"/>
    <n v="1"/>
    <n v="45.9"/>
    <n v="9.18"/>
    <n v="-13.3"/>
    <n v="-9.18"/>
    <s v=""/>
    <n v="32.6"/>
    <s v=" "/>
    <x v="18"/>
    <s v="MLB2065545134"/>
    <s v="Kit Reparo Bucha Alavanca Câmbio Varão Corsa"/>
    <s v=" "/>
    <n v="45.9"/>
    <s v="Premium"/>
    <s v="Autorizado"/>
    <s v=" "/>
    <s v=" "/>
    <s v=" "/>
    <s v=" "/>
    <s v="Diandra Lima"/>
    <s v="37640764882"/>
    <s v="Rua Sigehari Ieiri 120 / bloco 2 ap 307 Referencia: condomínio Vista verde - CEP 13224131 - Ieiri, Várzea Paulista, São Paulo"/>
    <s v="Várzea Paulista"/>
    <s v="São Paulo"/>
    <s v="13224131"/>
    <s v="Brasil"/>
    <s v="Mercado Envios Full"/>
    <s v="9 de maio | 13:21"/>
    <s v="9 de maio | 19:55"/>
    <s v="Mercado Envios"/>
    <s v="MEL42254589440LMFFF01"/>
    <s v=" "/>
    <s v=" "/>
    <s v=" "/>
    <s v=" "/>
    <s v=" "/>
    <s v=" "/>
    <s v=" "/>
    <s v="Não"/>
    <s v=""/>
    <s v="Não"/>
  </r>
  <r>
    <s v="2000005596079398"/>
    <d v="2023-05-06T00:00:00"/>
    <s v="Entregue"/>
    <s v="Chegou em 7 de maio"/>
    <s v="Não"/>
    <n v="1"/>
    <n v="45.9"/>
    <n v="9.9"/>
    <n v="-13.3"/>
    <n v="-9.9"/>
    <s v=""/>
    <n v="32.6"/>
    <s v=" "/>
    <x v="18"/>
    <s v="MLB2065493216"/>
    <s v="Kit Reparo Bucha Alavanca Câmbio Varão Celta Corsa Vectra"/>
    <s v=" "/>
    <n v="45.9"/>
    <s v="Premium"/>
    <s v="Autorizado"/>
    <s v=" "/>
    <s v=" "/>
    <s v=" "/>
    <s v=" "/>
    <s v="Antonio Carlos Porfirio"/>
    <s v="15555816847"/>
    <s v="Rua Antônio Gonçalo da Costa 26 / CEP 06693090 - Cidade da Saúde, Itapevi, São Paulo"/>
    <s v="Itapevi"/>
    <s v="São Paulo"/>
    <s v="06693090"/>
    <s v="Brasil"/>
    <s v="Mercado Envios Full"/>
    <s v="7 de maio | 01:11"/>
    <s v="7 de maio | 10:15"/>
    <s v="Mercado Envios"/>
    <s v="MEL42248372689LMFFF01"/>
    <s v=" "/>
    <s v=" "/>
    <s v=" "/>
    <s v=" "/>
    <s v=" "/>
    <s v=" "/>
    <s v=" "/>
    <s v="Não"/>
    <s v=""/>
    <s v="Não"/>
  </r>
  <r>
    <s v="2000005588718840"/>
    <d v="2023-05-05T00:00:00"/>
    <s v="Entregue"/>
    <s v="Chegou em 6 de maio"/>
    <s v="Não"/>
    <n v="1"/>
    <n v="45.9"/>
    <n v="12.96"/>
    <n v="-13.3"/>
    <n v="-12.96"/>
    <s v=""/>
    <n v="32.6"/>
    <s v=" "/>
    <x v="18"/>
    <s v="MLB2065493216"/>
    <s v="Kit Reparo Bucha Alavanca Câmbio Varão Celta Corsa Vectra"/>
    <s v=" "/>
    <n v="45.9"/>
    <s v="Premium"/>
    <s v="Autorizado"/>
    <s v=" "/>
    <s v=" "/>
    <s v=" "/>
    <s v=" "/>
    <s v="Grouchy Bueno"/>
    <s v="91649650159"/>
    <s v="Rua Frei Odorico Durieux 199 / Referencia: rua da navelux, sentido praia - CEP 88370200 - Centro, Navegantes, Santa Catarina"/>
    <s v="Navegantes"/>
    <s v="Santa Catarina"/>
    <s v="88370200"/>
    <s v="Brasil"/>
    <s v="Mercado Envios Full"/>
    <s v="5 de maio | 22:36"/>
    <s v="6 de maio | 13:49"/>
    <s v="Mercado Envios"/>
    <s v="MEL42245241611LMFFF01"/>
    <s v=" "/>
    <s v=" "/>
    <s v=" "/>
    <s v=" "/>
    <s v=" "/>
    <s v=" "/>
    <s v=" "/>
    <s v="Não"/>
    <s v=""/>
    <s v="Não"/>
  </r>
  <r>
    <s v="2000005568783060"/>
    <d v="2023-05-02T00:00:00"/>
    <s v="Entregue"/>
    <s v="Chegou em 3 de maio"/>
    <s v="Não"/>
    <n v="1"/>
    <n v="45.9"/>
    <n v="14.32"/>
    <n v="-13.3"/>
    <n v="-14.32"/>
    <s v=""/>
    <n v="32.6"/>
    <s v=" "/>
    <x v="18"/>
    <s v="MLB2065493216"/>
    <s v="Kit Reparo Bucha Alavanca Câmbio Varão Celta Corsa Vectra"/>
    <s v=" "/>
    <n v="45.9"/>
    <s v="Premium"/>
    <s v="Autorizado"/>
    <s v=" "/>
    <s v=" "/>
    <s v=" "/>
    <s v=" "/>
    <s v="diego silva santos"/>
    <s v="38074058875"/>
    <s v="Rua João Domingos Alves 375 / CEP 19590000 - Jardim altaneiro, Taciba, São Paulo"/>
    <s v="Taciba"/>
    <s v="São Paulo"/>
    <s v="19590000"/>
    <s v="Brasil"/>
    <s v="Mercado Envios Full"/>
    <s v="2 de maio | 15:32"/>
    <s v="3 de maio | 16:22"/>
    <s v="Mercado Envios"/>
    <s v="MEL42236857242LMFFF01"/>
    <s v=" "/>
    <s v=" "/>
    <s v=" "/>
    <s v=" "/>
    <s v=" "/>
    <s v=" "/>
    <s v=" "/>
    <s v="Não"/>
    <s v=""/>
    <s v="Não"/>
  </r>
  <r>
    <s v="2000005730095284"/>
    <d v="2023-05-27T00:00:00"/>
    <s v="Entregue"/>
    <s v="Chegou em 28 de maio"/>
    <s v="Não"/>
    <n v="1"/>
    <n v="45.9"/>
    <n v="8.91"/>
    <n v="-13.3"/>
    <n v="-8.91"/>
    <s v=""/>
    <n v="32.600000000000009"/>
    <s v=" "/>
    <x v="18"/>
    <s v="MLB2065493216"/>
    <s v="Kit Reparo Bucha Alavanca Câmbio Varão Celta Corsa Vectra"/>
    <s v=" "/>
    <n v="45.9"/>
    <s v="Premium"/>
    <s v="Autorizado"/>
    <s v=" "/>
    <s v=" "/>
    <s v=" "/>
    <s v=" "/>
    <s v="valde vieira"/>
    <s v="16432987806"/>
    <s v="Rua Salvador de Lima 97 / CEP 18105265 - Vila Dálmatas, Sorocaba, São Paulo"/>
    <s v="Sorocaba"/>
    <s v="São Paulo"/>
    <s v="18105265"/>
    <s v="Brasil"/>
    <s v="Mercado Envios Full"/>
    <s v="28 de maio | 02:05"/>
    <s v="28 de maio | 08:53"/>
    <s v="Mercado Envios"/>
    <s v="MEL42305313332LMFFF01"/>
    <s v=" "/>
    <s v=" "/>
    <s v=" "/>
    <s v=" "/>
    <s v=" "/>
    <s v=" "/>
    <s v=" "/>
    <s v="Não"/>
    <s v=""/>
    <s v="Não"/>
  </r>
  <r>
    <s v="2000005711560468"/>
    <d v="2023-05-24T00:00:00"/>
    <s v="Entregue"/>
    <s v="Chegou em 25 de maio"/>
    <s v="Não"/>
    <n v="1"/>
    <n v="45.9"/>
    <n v="23.49"/>
    <n v="-13.3"/>
    <n v="-23.49"/>
    <s v=""/>
    <n v="32.600000000000009"/>
    <s v="Sim"/>
    <x v="18"/>
    <s v="MLB2065545134"/>
    <s v="Kit Reparo Bucha Alavanca Câmbio Varão Corsa"/>
    <s v=" "/>
    <n v="45.9"/>
    <s v="Premium"/>
    <s v="Autorizado"/>
    <s v=" "/>
    <s v=" "/>
    <s v=" "/>
    <s v=" "/>
    <s v="Andre Matins"/>
    <s v="08830712663"/>
    <s v="Rua Lázaro Lopes de Melo 35 / casa e oficina Referencia: oficina de funilaria - CEP 37588000 - Rio pardo, Ipuiúna, Minas Gerais"/>
    <s v="Ipuiúna"/>
    <s v="Minas Gerais"/>
    <s v="37588000"/>
    <s v="Brasil"/>
    <s v="Mercado Envios Full"/>
    <s v="24 de maio | 20:36"/>
    <s v="25 de maio | 13:37"/>
    <s v="Mercado Envios"/>
    <s v="MEL42297429746LMFFF01"/>
    <s v=" "/>
    <s v=" "/>
    <s v=" "/>
    <s v=" "/>
    <s v=" "/>
    <s v=" "/>
    <s v=" "/>
    <s v="Não"/>
    <s v=""/>
    <s v="Não"/>
  </r>
  <r>
    <s v="2000005685099466"/>
    <d v="2023-05-19T00:00:00"/>
    <s v="Entregue"/>
    <s v="Chegou em 20 de maio"/>
    <s v="Não"/>
    <n v="1"/>
    <n v="45.9"/>
    <n v="8.91"/>
    <n v="-13.3"/>
    <n v="-8.91"/>
    <s v=""/>
    <n v="32.600000000000009"/>
    <s v="Sim"/>
    <x v="18"/>
    <s v="MLB2065545134"/>
    <s v="Kit Reparo Bucha Alavanca Câmbio Varão Corsa"/>
    <s v=" "/>
    <n v="45.9"/>
    <s v="Premium"/>
    <s v="Autorizado"/>
    <s v=" "/>
    <s v=" "/>
    <s v=" "/>
    <s v=" "/>
    <s v="Marcos De Souza"/>
    <s v="03279728584"/>
    <s v="Rua Dezavantor Schiavom 185 / CEP 13392230 - Residencial Luiz Massud Coury, Rio das Pedras, São Paulo"/>
    <s v="Rio das Pedras"/>
    <s v="São Paulo"/>
    <s v="13392230"/>
    <s v="Brasil"/>
    <s v="Mercado Envios Full"/>
    <s v="20 de maio | 00:32"/>
    <s v="20 de maio | 13:01"/>
    <s v="Mercado Envios"/>
    <s v="MEL42286253959LMFFF01"/>
    <s v=" "/>
    <s v=" "/>
    <s v=" "/>
    <s v=" "/>
    <s v=" "/>
    <s v=" "/>
    <s v=" "/>
    <s v="Não"/>
    <s v=""/>
    <s v="Não"/>
  </r>
  <r>
    <s v="2000005665765800"/>
    <d v="2023-05-16T00:00:00"/>
    <s v="Entregue"/>
    <s v="Chegou em 17 de maio"/>
    <s v="Não"/>
    <n v="1"/>
    <n v="45.9"/>
    <n v="8.91"/>
    <n v="-13.3"/>
    <n v="-8.91"/>
    <s v=""/>
    <n v="32.600000000000009"/>
    <s v=" "/>
    <x v="18"/>
    <s v="MLB2065493216"/>
    <s v="Kit Reparo Bucha Alavanca Câmbio Varão Celta Corsa Vectra"/>
    <s v=" "/>
    <n v="45.9"/>
    <s v="Premium"/>
    <s v="Autorizado"/>
    <s v=" "/>
    <s v=" "/>
    <s v=" "/>
    <s v=" "/>
    <s v="Richard Oliveira"/>
    <s v="51892077817"/>
    <s v="Rua Clara Ligeri da Silva 70 / CEP 13212564 - Parque Almerinda Pereira Chaves, Jundiaí, São Paulo"/>
    <s v="Jundiaí"/>
    <s v="São Paulo"/>
    <s v="13212564"/>
    <s v="Brasil"/>
    <s v="Mercado Envios Full"/>
    <s v="17 de maio | 02:09"/>
    <s v="17 de maio | 11:33"/>
    <s v="Mercado Envios"/>
    <s v="MEL42277994044LMFFF01"/>
    <s v=" "/>
    <s v=" "/>
    <s v=" "/>
    <s v=" "/>
    <s v=" "/>
    <s v=" "/>
    <s v=" "/>
    <s v="Não"/>
    <s v=""/>
    <s v="Não"/>
  </r>
  <r>
    <s v="2000005628002950"/>
    <d v="2023-05-10T00:00:00"/>
    <s v="Entregue"/>
    <s v="Chegou em 13 de maio"/>
    <s v="Não"/>
    <n v="1"/>
    <n v="45.9"/>
    <n v="28.5"/>
    <n v="-13.3"/>
    <n v="-28.5"/>
    <s v=""/>
    <n v="32.600000000000009"/>
    <s v="Sim"/>
    <x v="18"/>
    <s v="MLB2065545134"/>
    <s v="Kit Reparo Bucha Alavanca Câmbio Varão Corsa"/>
    <s v=" "/>
    <n v="45.9"/>
    <s v="Premium"/>
    <s v="Autorizado"/>
    <s v=" "/>
    <s v=" "/>
    <s v=" "/>
    <s v=" "/>
    <s v="Wagner Garcia"/>
    <s v="01287477062"/>
    <s v="Rua Capitão Francisco Pedro Pereira 125 / casa - CEP 97577080 - Parque São José, Santana do Livramento, Rio Grande do Sul"/>
    <s v="Santana do Livramento"/>
    <s v="Rio Grande do Sul"/>
    <s v="97577080"/>
    <s v="Brasil"/>
    <s v="Mercado Envios Full"/>
    <s v="11 de maio | 14:28"/>
    <s v="13 de maio | 10:28"/>
    <s v="Mercado Envios"/>
    <s v="MEL42261862229LMFFF01"/>
    <s v=" "/>
    <s v=" "/>
    <s v=" "/>
    <s v=" "/>
    <s v=" "/>
    <s v=" "/>
    <s v=" "/>
    <s v="Não"/>
    <s v=""/>
    <s v="Não"/>
  </r>
  <r>
    <s v="2000005623809872"/>
    <d v="2023-05-10T00:00:00"/>
    <s v="Entregue"/>
    <s v="Chegou em 11 de maio"/>
    <s v="Não"/>
    <n v="1"/>
    <n v="45.9"/>
    <n v="8.91"/>
    <n v="-13.3"/>
    <n v="-8.91"/>
    <s v=""/>
    <n v="32.600000000000009"/>
    <s v=" "/>
    <x v="18"/>
    <s v="MLB2065545134"/>
    <s v="Kit Reparo Bucha Alavanca Câmbio Varão Corsa"/>
    <s v=" "/>
    <n v="45.9"/>
    <s v="Premium"/>
    <s v="Autorizado"/>
    <s v=" "/>
    <s v=" "/>
    <s v=" "/>
    <s v=" "/>
    <s v="Ednaldo Natalino Silva Silva"/>
    <s v="05052869630"/>
    <s v="Rua Albânia 184 / CEP 13471690 - Vila Santa Maria, Americana, São Paulo"/>
    <s v="Americana"/>
    <s v="São Paulo"/>
    <s v="13471690"/>
    <s v="Brasil"/>
    <s v="Mercado Envios Full"/>
    <s v="11 de maio | 00:09"/>
    <s v="11 de maio | 13:42"/>
    <s v="Mercado Envios"/>
    <s v="MEL42260101630LMFFF01"/>
    <s v=" "/>
    <s v=" "/>
    <s v=" "/>
    <s v=" "/>
    <s v=" "/>
    <s v=" "/>
    <s v=" "/>
    <s v="Não"/>
    <s v=""/>
    <s v="Não"/>
  </r>
  <r>
    <s v="2000005724855980"/>
    <d v="2023-05-26T00:00:00"/>
    <s v="Entregue"/>
    <s v="Chegou em 27 de maio"/>
    <s v="Não"/>
    <n v="1"/>
    <n v="46.19"/>
    <n v="8.91"/>
    <n v="-13.35"/>
    <n v="-8.91"/>
    <s v=""/>
    <n v="32.839999999999989"/>
    <s v=" "/>
    <x v="103"/>
    <s v="MLB2223324644"/>
    <s v="Terminal Cabo De Engate Golf Vw Polo - 2003"/>
    <s v=" "/>
    <n v="46.19"/>
    <s v="Premium"/>
    <s v="Autorizado"/>
    <s v=" "/>
    <s v=" "/>
    <s v=" "/>
    <s v=" "/>
    <s v="EDUARDO VIANNA"/>
    <s v="22001593821"/>
    <s v="Rua Manoel Camunhas 118 / CEP 13212292 - Vila Pires, Jundiaí, São Paulo"/>
    <s v="Jundiaí"/>
    <s v="São Paulo"/>
    <s v="13212292"/>
    <s v="Brasil"/>
    <s v="Mercado Envios Full"/>
    <s v="27 de maio | 02:50"/>
    <s v="27 de maio | 09:05"/>
    <s v="Mercado Envios"/>
    <s v="MEL42303108780LMFFF01"/>
    <s v=" "/>
    <s v=" "/>
    <s v=" "/>
    <s v=" "/>
    <s v=" "/>
    <s v=" "/>
    <s v=" "/>
    <s v="Não"/>
    <s v=""/>
    <s v="Não"/>
  </r>
  <r>
    <s v="2000005721552160"/>
    <d v="2023-05-25T00:00:00"/>
    <s v="Entregue"/>
    <s v="Chegou em 27 de maio"/>
    <s v="Não"/>
    <n v="1"/>
    <n v="46.19"/>
    <n v="20.88"/>
    <n v="-13.35"/>
    <n v="-20.88"/>
    <s v=""/>
    <n v="32.839999999999989"/>
    <s v=" "/>
    <x v="103"/>
    <s v="MLB2223324644"/>
    <s v="Terminal Cabo De Engate Golf Vw Polo - 2003"/>
    <s v=" "/>
    <n v="46.19"/>
    <s v="Premium"/>
    <s v="Autorizado"/>
    <s v=" "/>
    <s v=" "/>
    <s v=" "/>
    <s v=" "/>
    <s v="Geovane Rosa Da Silva"/>
    <s v="04163305769"/>
    <s v="Rua Maria José Ferreira Duarte 32 / oficina damasceno - CEP 25975780 - Ermitage, Teresópolis, Rio de Janeiro"/>
    <s v="Teresópolis"/>
    <s v="Rio de Janeiro"/>
    <s v="25975780"/>
    <s v="Brasil"/>
    <s v="Mercado Envios Full"/>
    <s v="26 de maio | 18:26"/>
    <s v="27 de maio | 14:21"/>
    <s v="Mercado Envios"/>
    <s v="MEL42301705736LMFFF01"/>
    <s v=" "/>
    <s v=" "/>
    <s v=" "/>
    <s v=" "/>
    <s v=" "/>
    <s v=" "/>
    <s v=" "/>
    <s v="Não"/>
    <s v=""/>
    <s v="Não"/>
  </r>
  <r>
    <s v="2000005717315796"/>
    <d v="2023-05-25T00:00:00"/>
    <s v="Entregue"/>
    <s v="Chegou em 26 de maio"/>
    <s v="Não"/>
    <n v="1"/>
    <n v="46.19"/>
    <n v="20.88"/>
    <n v="-13.35"/>
    <n v="-20.88"/>
    <s v=""/>
    <n v="32.839999999999989"/>
    <s v="Sim"/>
    <x v="103"/>
    <s v="MLB2223324644"/>
    <s v="Terminal Cabo De Engate Golf Vw Polo - 2003"/>
    <s v=" "/>
    <n v="46.19"/>
    <s v="Premium"/>
    <s v="Autorizado"/>
    <s v=" "/>
    <s v=" "/>
    <s v=" "/>
    <s v=" "/>
    <s v="alexandre martins"/>
    <s v="79469418972"/>
    <s v="Rua Aloysio Paschoal Turrisi 246 / CEP 86085741 - Jardim Belém, Londrina, Paraná"/>
    <s v="Londrina"/>
    <s v="Paraná"/>
    <s v="86085741"/>
    <s v="Brasil"/>
    <s v="Mercado Envios Full"/>
    <s v="25 de maio | 17:53"/>
    <s v="26 de maio | 14:23"/>
    <s v="Mercado Envios"/>
    <s v="MEL42299887726LMFFF01"/>
    <s v=" "/>
    <s v=" "/>
    <s v=" "/>
    <s v=" "/>
    <s v=" "/>
    <s v=" "/>
    <s v=" "/>
    <s v="Não"/>
    <s v=""/>
    <s v="Não"/>
  </r>
  <r>
    <s v="2000005661664066"/>
    <d v="2023-05-16T00:00:00"/>
    <s v="Entregue"/>
    <s v="Chegou em 17 de maio"/>
    <s v="Não"/>
    <n v="1"/>
    <n v="46.19"/>
    <n v="23.49"/>
    <n v="-13.35"/>
    <n v="-23.49"/>
    <s v=""/>
    <n v="32.839999999999989"/>
    <s v="Sim"/>
    <x v="103"/>
    <s v="MLB2223324644"/>
    <s v="Terminal Cabo De Engate Golf Vw Polo - 2003"/>
    <s v=" "/>
    <n v="46.19"/>
    <s v="Premium"/>
    <s v="Autorizado"/>
    <s v=" "/>
    <s v=" "/>
    <s v=" "/>
    <s v=" "/>
    <s v="Lucas Farias"/>
    <s v="15948493741"/>
    <s v="rua abel fernandes de farias 571 / Referencia: casa do cristiano eletricista - CEP 27170000 - ipiabas, Ipiabás, Rio de Janeiro"/>
    <s v="Ipiabás"/>
    <s v="Rio de Janeiro"/>
    <s v="27170000"/>
    <s v="Brasil"/>
    <s v="Mercado Envios Full"/>
    <s v="16 de maio | 20:14"/>
    <s v="17 de maio | 12:10"/>
    <s v="Mercado Envios"/>
    <s v="MEL42276164603LMFFF01"/>
    <s v=" "/>
    <s v=" "/>
    <s v=" "/>
    <s v=" "/>
    <s v=" "/>
    <s v=" "/>
    <s v=" "/>
    <s v="Não"/>
    <s v=""/>
    <s v="Não"/>
  </r>
  <r>
    <s v="2000005658960904"/>
    <d v="2023-05-15T00:00:00"/>
    <s v="Entregue"/>
    <s v="Chegou em 21 de maio"/>
    <s v="Não"/>
    <n v="1"/>
    <n v="46.19"/>
    <n v="26.1"/>
    <n v="-13.35"/>
    <n v="-26.1"/>
    <s v=""/>
    <n v="32.839999999999989"/>
    <s v=" "/>
    <x v="103"/>
    <s v="MLB2223305509"/>
    <s v="Terminal Cabo De Engate Golf Golf 2000"/>
    <s v=" "/>
    <n v="46.19"/>
    <s v="Premium"/>
    <s v="Autorizado"/>
    <s v=" "/>
    <s v=" "/>
    <s v=" "/>
    <s v=" "/>
    <s v="marcio cassimiro"/>
    <s v="07052231590"/>
    <s v="Rua A 857 / 857 Referencia: Casa portão dourado - CEP 47861544 - Jardim das Oliveiras, Luís Eduardo Magalhães, Bahia"/>
    <s v="Luís Eduardo Magalhães"/>
    <s v="Bahia"/>
    <s v="47861544"/>
    <s v="Brasil"/>
    <s v="Mercado Envios Full"/>
    <s v="16 de maio | 14:34"/>
    <s v="21 de maio | 10:30"/>
    <s v="Mercado Envios"/>
    <s v="MEL42275076592LMFFF01"/>
    <s v=" "/>
    <s v=" "/>
    <s v=" "/>
    <s v=" "/>
    <s v=" "/>
    <s v=" "/>
    <s v=" "/>
    <s v="Não"/>
    <s v=""/>
    <s v="Não"/>
  </r>
  <r>
    <s v="2000005617150066"/>
    <d v="2023-05-09T00:00:00"/>
    <s v="Entregue"/>
    <s v="Chegou em 10 de maio"/>
    <s v="Não"/>
    <n v="1"/>
    <n v="46.19"/>
    <n v="8.91"/>
    <n v="-13.35"/>
    <n v="-8.91"/>
    <s v=""/>
    <n v="32.839999999999989"/>
    <s v=" "/>
    <x v="103"/>
    <s v="MLB2223305509"/>
    <s v="Terminal Cabo De Engate Golf Golf 2000"/>
    <s v=" "/>
    <n v="46.19"/>
    <s v="Premium"/>
    <s v="Autorizado"/>
    <s v=" "/>
    <s v=" "/>
    <s v=" "/>
    <s v=" "/>
    <s v="EDUARDO VIANNA"/>
    <s v="22001593821"/>
    <s v="Rua Manoel Camunhas 118 / CEP 13212292 - Vila Pires, Jundiaí, São Paulo"/>
    <s v="Jundiaí"/>
    <s v="São Paulo"/>
    <s v="13212292"/>
    <s v="Brasil"/>
    <s v="Mercado Envios Full"/>
    <s v="10 de maio | 02:31"/>
    <s v="10 de maio | 09:25"/>
    <s v="Mercado Envios"/>
    <s v="MEL42257262000LMFFF01"/>
    <s v=" "/>
    <s v=" "/>
    <s v=" "/>
    <s v=" "/>
    <s v=" "/>
    <s v=" "/>
    <s v=" "/>
    <s v="Não"/>
    <s v=""/>
    <s v="Não"/>
  </r>
  <r>
    <s v="2000005563848364"/>
    <d v="2023-05-01T00:00:00"/>
    <s v="Entregue"/>
    <s v="Chegou em 2 de maio"/>
    <s v="Não"/>
    <n v="1"/>
    <n v="46.19"/>
    <n v="8.91"/>
    <n v="-13.35"/>
    <n v="-8.91"/>
    <s v=""/>
    <n v="32.839999999999989"/>
    <s v=" "/>
    <x v="103"/>
    <s v="MLB2223305509"/>
    <s v="Terminal Cabo De Engate Golf Golf 2000"/>
    <s v=" "/>
    <n v="46.19"/>
    <s v="Premium"/>
    <s v="Autorizado"/>
    <s v=" "/>
    <s v=" "/>
    <s v=" "/>
    <s v=" "/>
    <s v="diogo j silva"/>
    <s v="39095816842"/>
    <s v="Fortunato Ferreira De Albuquerque 652 / casa - CEP 18290000 - Buri, São Paulo"/>
    <s v="Buri"/>
    <s v="São Paulo"/>
    <s v="18290000"/>
    <s v="Brasil"/>
    <s v="Mercado Envios Full"/>
    <s v="2 de maio | 00:36"/>
    <s v="2 de maio | 13:33"/>
    <s v="Mercado Envios"/>
    <s v="MEL42234771777LMFFF01"/>
    <s v=" "/>
    <s v=" "/>
    <s v=" "/>
    <s v=" "/>
    <s v=" "/>
    <s v=" "/>
    <s v=" "/>
    <s v="Não"/>
    <s v=""/>
    <s v="Não"/>
  </r>
  <r>
    <s v="2000005575851664"/>
    <d v="2023-05-03T00:00:00"/>
    <s v="Entregue"/>
    <s v="Chegou em 4 de maio"/>
    <s v="Não"/>
    <n v="1"/>
    <n v="46.19"/>
    <n v="14.32"/>
    <n v="-13.35"/>
    <n v="-14.32"/>
    <s v=""/>
    <n v="32.839999999999996"/>
    <s v="Sim"/>
    <x v="103"/>
    <s v="MLB2223324644"/>
    <s v="Terminal Cabo De Engate Golf Vw Polo - 2003"/>
    <s v=" "/>
    <n v="46.19"/>
    <s v="Premium"/>
    <s v="Autorizado"/>
    <s v=" "/>
    <s v=" "/>
    <s v=" "/>
    <s v=" "/>
    <s v="Cleiton De Mattos Pinheiro"/>
    <s v="05128535096"/>
    <s v="Rua Toscana 657 / CEP 95940000 - Medianeira, Arroio do Meio, Rio Grande do Sul"/>
    <s v="Arroio do Meio"/>
    <s v="Rio Grande do Sul"/>
    <s v="95940000"/>
    <s v="Brasil"/>
    <s v="Mercado Envios Full"/>
    <s v="3 de maio | 14:26"/>
    <s v="4 de maio | 12:45"/>
    <s v="Mercado Envios"/>
    <s v="MEL42239815015LMFFF01"/>
    <s v=" "/>
    <s v=" "/>
    <s v=" "/>
    <s v=" "/>
    <s v=" "/>
    <s v=" "/>
    <s v=" "/>
    <s v="Não"/>
    <s v=""/>
    <s v="Não"/>
  </r>
  <r>
    <s v="2000004493774665"/>
    <d v="2023-05-30T00:00:00"/>
    <s v="Entregue"/>
    <s v="Chegou em 1 de junho"/>
    <s v="Sim"/>
    <n v="1"/>
    <n v="46.19"/>
    <s v=""/>
    <n v="-13.35"/>
    <s v=""/>
    <s v=""/>
    <n v="32.839999999999996"/>
    <s v="Sim"/>
    <x v="103"/>
    <s v="MLB2223324644"/>
    <s v="Terminal Cabo De Engate Golf Vw Polo - 2003"/>
    <s v=" "/>
    <n v="46.19"/>
    <s v="Premium"/>
    <s v="Autorizado"/>
    <s v=" "/>
    <s v=" "/>
    <s v=" "/>
    <s v=" "/>
    <s v="Beatriz Santana"/>
    <s v="45547699845"/>
    <s v="Rua Alfredo Ferreira de Mello 1181 / Referencia: Perto da Igreja - CEP 15825000 - Paraíso, Paraíso, São Paulo"/>
    <s v="Paraíso"/>
    <s v="São Paulo"/>
    <s v="15825000"/>
    <s v="Brasil"/>
    <s v="Mercado Envios Full"/>
    <s v="31 de maio | 18:18"/>
    <s v="1 de junho | 17:43"/>
    <s v="Mercado Envios"/>
    <s v="MEL42313553423LMFFF01"/>
    <s v=" "/>
    <s v=" "/>
    <s v=" "/>
    <s v=" "/>
    <s v=" "/>
    <s v=" "/>
    <s v=" "/>
    <s v="Não"/>
    <s v=""/>
    <s v="Não"/>
  </r>
  <r>
    <s v="2000005713911880"/>
    <d v="2023-05-24T00:00:00"/>
    <s v="Entregue"/>
    <s v="Chegou em 26 de maio"/>
    <s v="Não"/>
    <n v="1"/>
    <n v="46.19"/>
    <n v="13.5"/>
    <n v="-13.35"/>
    <n v="-13.5"/>
    <s v=""/>
    <n v="32.839999999999996"/>
    <s v=" "/>
    <x v="103"/>
    <s v="MLB2223324644"/>
    <s v="Terminal Cabo De Engate Golf Vw Polo - 2003"/>
    <s v=" "/>
    <n v="46.19"/>
    <s v="Premium"/>
    <s v="Autorizado"/>
    <s v=" "/>
    <s v=" "/>
    <s v=" "/>
    <s v=" "/>
    <s v="vagner ferreira Nogueira"/>
    <s v="02280903504"/>
    <s v="Rua Um 6 / casa Referencia: atrás da oficina do agricio - CEP 47300000 - Casa Nova, Bahia"/>
    <s v="Casa Nova"/>
    <s v="Bahia"/>
    <s v="47300000"/>
    <s v="Brasil"/>
    <s v="Mercado Envios Full"/>
    <s v="25 de maio | 02:50"/>
    <s v="26 de maio | 17:00"/>
    <s v="Mercado Envios"/>
    <s v="MEL42298448474LMFFF01"/>
    <s v=" "/>
    <s v=" "/>
    <s v=" "/>
    <s v=" "/>
    <s v=" "/>
    <s v=" "/>
    <s v=" "/>
    <s v="Não"/>
    <s v=""/>
    <s v="Não"/>
  </r>
  <r>
    <s v="2000005708904970"/>
    <d v="2023-05-23T00:00:00"/>
    <s v="Entregue"/>
    <s v="Chegou em 26 de maio"/>
    <s v="Não"/>
    <n v="1"/>
    <n v="46.19"/>
    <n v="13.92"/>
    <n v="-13.35"/>
    <n v="-13.92"/>
    <s v=""/>
    <n v="32.839999999999996"/>
    <s v=" "/>
    <x v="103"/>
    <s v="MLB2202273682"/>
    <s v="Terminal Cabo De Engate Golf 1998 A 2002 Cód 1j0711761a"/>
    <s v=" "/>
    <n v="46.19"/>
    <s v="Premium"/>
    <s v="Autorizado"/>
    <s v=" "/>
    <s v=" "/>
    <s v=" "/>
    <s v=" "/>
    <s v="Valéria Sales"/>
    <s v="21866229800"/>
    <s v="Avenida Jurandir Fonsi 29 / CEP 12319530 - Jardim do Vale, Jacareí, São Paulo"/>
    <s v="Jacareí"/>
    <s v="São Paulo"/>
    <s v="12319530"/>
    <s v="Brasil"/>
    <s v="Mercado Envios Full"/>
    <s v="24 de maio | 17:52"/>
    <s v="26 de maio | 10:24"/>
    <s v="Mercado Envios"/>
    <s v="MEL42296309944LMFFF01"/>
    <s v=" "/>
    <s v=" "/>
    <s v=" "/>
    <s v=" "/>
    <s v=" "/>
    <s v=" "/>
    <s v=" "/>
    <s v="Não"/>
    <s v=""/>
    <s v="Não"/>
  </r>
  <r>
    <s v="2000005743803674"/>
    <d v="2023-05-29T00:00:00"/>
    <s v="A caminho"/>
    <s v="Chega entre os dias 16 e 21 de junho"/>
    <s v="Não"/>
    <n v="1"/>
    <n v="46.19"/>
    <n v="61.1"/>
    <n v="-13.35"/>
    <n v="-61.1"/>
    <s v=""/>
    <n v="32.839999999999996"/>
    <s v="Sim"/>
    <x v="103"/>
    <s v="MLB2202273682"/>
    <s v="Terminal Cabo De Engate Golf 1998 A 2002 Cód 1j0711761a"/>
    <s v=" "/>
    <n v="46.19"/>
    <s v="Premium"/>
    <s v="Autorizado"/>
    <s v=" "/>
    <s v=" "/>
    <s v=" "/>
    <s v=" "/>
    <s v="Danielly Almeida da Silva de Oliveira"/>
    <s v="98542524268"/>
    <s v="Rua Duque de Caxias 111 / salao Nova Vida - CEP 68633000 - centro, Dom Eliseu, Pará"/>
    <s v="Dom Eliseu"/>
    <s v="Pará"/>
    <s v="68633000"/>
    <s v="Brasil"/>
    <s v="Mercado Envios Full"/>
    <s v="30 de maio | 02:09"/>
    <s v=" "/>
    <s v="FedexBr"/>
    <s v="423110361300001"/>
    <s v="https://radar.tntbrasil.com.br/radar/public/localizacaoSimplificada.do"/>
    <s v=" "/>
    <s v=" "/>
    <s v=" "/>
    <s v=" "/>
    <s v=" "/>
    <s v=" "/>
    <s v="Não"/>
    <s v=""/>
    <s v="Não"/>
  </r>
  <r>
    <s v="2000004470135443"/>
    <d v="2023-05-22T00:00:00"/>
    <s v="Entregue"/>
    <s v="Chegou em 25 de maio"/>
    <s v="Sim"/>
    <n v="1"/>
    <n v="46.19"/>
    <n v="14.6"/>
    <n v="-13.35"/>
    <n v="-14.6"/>
    <s v=""/>
    <n v="32.839999999999996"/>
    <s v="Sim"/>
    <x v="103"/>
    <s v="MLB2223305509"/>
    <s v="Terminal Cabo De Engate Golf Golf 2000"/>
    <s v=" "/>
    <n v="46.19"/>
    <s v="Premium"/>
    <s v="Autorizado"/>
    <s v=" "/>
    <s v=" "/>
    <s v=" "/>
    <s v=" "/>
    <s v="Wilians Monteiro Dos Santos"/>
    <s v="42941854819"/>
    <s v="Rua Alagoas 51 / CEP 08090556 - Jardim Helena, São Paulo, São Paulo"/>
    <s v="São Paulo"/>
    <s v="São Paulo"/>
    <s v="08090556"/>
    <s v="Brasil"/>
    <s v="Mercado Envios Full"/>
    <s v="22 de maio | 19:59"/>
    <s v="25 de maio | 11:33"/>
    <s v="Mercado Envios"/>
    <s v="MEL42292234161LMFFF01"/>
    <s v=" "/>
    <s v=" "/>
    <s v=" "/>
    <s v=" "/>
    <s v=" "/>
    <s v=" "/>
    <s v=" "/>
    <s v="Não"/>
    <s v=""/>
    <s v="Não"/>
  </r>
  <r>
    <s v="2000005692565328"/>
    <d v="2023-05-21T00:00:00"/>
    <s v="Entregue"/>
    <s v="Chegou em 22 de maio"/>
    <s v="Não"/>
    <n v="1"/>
    <n v="46.19"/>
    <n v="17.399999999999999"/>
    <n v="-13.35"/>
    <n v="-17.399999999999999"/>
    <s v=""/>
    <n v="32.839999999999996"/>
    <s v="Sim"/>
    <x v="103"/>
    <s v="MLB2223305509"/>
    <s v="Terminal Cabo De Engate Golf Golf 2000"/>
    <s v=" "/>
    <n v="46.19"/>
    <s v="Premium"/>
    <s v="Autorizado"/>
    <s v=" "/>
    <s v=" "/>
    <s v=" "/>
    <s v=" "/>
    <s v="Leonardo Ferreira Da Silva"/>
    <s v="01325003964"/>
    <s v="Rua São Joaquim 720 / apartamento Referencia: Residencial Valência 2, número 103, ao lado da Igreja sao judas prédio - CEP 88504012 - Copacabana, Lages, Santa Catarina"/>
    <s v="Lages"/>
    <s v="Santa Catarina"/>
    <s v="88504012"/>
    <s v="Brasil"/>
    <s v="Mercado Envios Full"/>
    <s v="21 de maio | 21:15"/>
    <s v="22 de maio | 11:38"/>
    <s v="Mercado Envios"/>
    <s v="MEL42289311153LMFFF01"/>
    <s v=" "/>
    <s v=" "/>
    <s v=" "/>
    <s v=" "/>
    <s v=" "/>
    <s v=" "/>
    <s v=" "/>
    <s v="Não"/>
    <s v=""/>
    <s v="Não"/>
  </r>
  <r>
    <s v="2000005675948334"/>
    <d v="2023-05-18T00:00:00"/>
    <s v="Entregue"/>
    <s v="Chegou em 20 de maio"/>
    <s v="Não"/>
    <n v="1"/>
    <n v="46.19"/>
    <n v="17.399999999999999"/>
    <n v="-13.35"/>
    <n v="-17.399999999999999"/>
    <s v=""/>
    <n v="32.839999999999996"/>
    <s v=" "/>
    <x v="103"/>
    <s v="MLB2223237454"/>
    <s v="Terminal Cabo De Engate Golf Vw Bora 2000"/>
    <s v=" "/>
    <n v="46.19"/>
    <s v="Premium"/>
    <s v="Não emitida"/>
    <s v="Leo Oliveira"/>
    <s v="CPF 08941993903"/>
    <s v="Rua 21 De Abril 221, Palmas - CEP: 85555000, Paraná"/>
    <s v=" "/>
    <s v="Leo Oliveira"/>
    <s v="08941993903"/>
    <s v="Rua 21 De Abril 221 / CEP 85555000 - Lagoao, Palmas, Paraná"/>
    <s v="Palmas"/>
    <s v="Paraná"/>
    <s v="85555000"/>
    <s v="Brasil"/>
    <s v="Correios e pontos de envio"/>
    <s v="19 de maio | 01:36"/>
    <s v="20 de maio | 08:46"/>
    <s v="Mercado Envios"/>
    <s v="MEL42282264029LMXDF01"/>
    <s v=" "/>
    <s v=" "/>
    <s v=" "/>
    <s v=" "/>
    <s v=" "/>
    <s v=" "/>
    <s v=" "/>
    <s v="Não"/>
    <s v=""/>
    <s v="Não"/>
  </r>
  <r>
    <s v="2000005657616200"/>
    <d v="2023-05-15T00:00:00"/>
    <s v="Entregue"/>
    <s v="Chegou em 16 de maio"/>
    <s v="Não"/>
    <n v="1"/>
    <n v="46.19"/>
    <n v="5.45"/>
    <n v="-13.35"/>
    <n v="-5.45"/>
    <s v=""/>
    <n v="32.839999999999996"/>
    <s v="Sim"/>
    <x v="103"/>
    <s v="MLB2223305509"/>
    <s v="Terminal Cabo De Engate Golf Golf 2000"/>
    <s v=" "/>
    <n v="46.19"/>
    <s v="Premium"/>
    <s v="Autorizado"/>
    <s v=" "/>
    <s v=" "/>
    <s v=" "/>
    <s v=" "/>
    <s v="Caroline Silva"/>
    <s v="36849617877"/>
    <s v="Rua Doutor Elias Rosenthal 119 / CEP 13426164 - Conjunto Habitacional Água Branca, Piracicaba, São Paulo"/>
    <s v="Piracicaba"/>
    <s v="São Paulo"/>
    <s v="13426164"/>
    <s v="Brasil"/>
    <s v="Mercado Envios Full"/>
    <s v="16 de maio | 00:47"/>
    <s v="16 de maio | 12:07"/>
    <s v="Mercado Envios"/>
    <s v="MEL42274502380LMFFF01"/>
    <s v=" "/>
    <s v=" "/>
    <s v=" "/>
    <s v=" "/>
    <s v=" "/>
    <s v=" "/>
    <s v=" "/>
    <s v="Não"/>
    <s v=""/>
    <s v="Não"/>
  </r>
  <r>
    <s v="2000005640904036"/>
    <d v="2023-05-12T00:00:00"/>
    <s v="Entregue"/>
    <s v="Chegou em 16 de maio"/>
    <s v="Não"/>
    <n v="1"/>
    <n v="46.19"/>
    <n v="17.399999999999999"/>
    <n v="-13.35"/>
    <n v="-17.399999999999999"/>
    <s v=""/>
    <n v="32.839999999999996"/>
    <s v="Sim"/>
    <x v="103"/>
    <s v="MLB2202273682"/>
    <s v="Terminal Cabo De Engate Golf 1998 A 2002 Cód 1j0711761a"/>
    <s v=" "/>
    <n v="46.19"/>
    <s v="Premium"/>
    <s v="Autorizado"/>
    <s v=" "/>
    <s v=" "/>
    <s v=" "/>
    <s v=" "/>
    <s v="Barbara Scarlat Santos Rosa"/>
    <s v="13235580638"/>
    <s v="Avenida Jacarandá 195 / casa Referencia: rua da lagoa - CEP 32809298 - Recanto da Mata, Esmeraldas, Minas Gerais"/>
    <s v="Esmeraldas"/>
    <s v="Minas Gerais"/>
    <s v="32809298"/>
    <s v="Brasil"/>
    <s v="Mercado Envios Full"/>
    <s v="14 de maio | 14:39"/>
    <s v="16 de maio | 10:57"/>
    <s v="Mercado Envios"/>
    <s v="MEL42267368269LMFFF01"/>
    <s v=" "/>
    <s v=" "/>
    <s v=" "/>
    <s v=" "/>
    <s v=" "/>
    <s v=" "/>
    <s v=" "/>
    <s v="Não"/>
    <s v=""/>
    <s v="Não"/>
  </r>
  <r>
    <s v="2000005638517986"/>
    <d v="2023-05-12T00:00:00"/>
    <s v="Entregue"/>
    <s v="Chegou em 16 de maio"/>
    <s v="Não"/>
    <n v="1"/>
    <n v="46.19"/>
    <n v="28.5"/>
    <n v="-13.35"/>
    <n v="-28.5"/>
    <s v=""/>
    <n v="32.839999999999996"/>
    <s v="Sim"/>
    <x v="103"/>
    <s v="MLB2223324644"/>
    <s v="Terminal Cabo De Engate Golf Vw Polo - 2003"/>
    <s v=" "/>
    <n v="46.19"/>
    <s v="Premium"/>
    <s v="Autorizado"/>
    <s v=" "/>
    <s v=" "/>
    <s v=" "/>
    <s v=" "/>
    <s v="nandobernardon nandobernardon"/>
    <s v="01200107047"/>
    <s v="Rua Coronel Sezefredo 655 / apto 5 Referencia: Reverso, abaixo do calçadão - CEP 97300120 - Centro, São Gabriel, Rio Grande do Sul"/>
    <s v="São Gabriel"/>
    <s v="Rio Grande do Sul"/>
    <s v="97300120"/>
    <s v="Brasil"/>
    <s v="Mercado Envios Full"/>
    <s v="13 de maio | 14:22"/>
    <s v="16 de maio | 09:43"/>
    <s v="Mercado Envios"/>
    <s v="MEL42266350603LMFFF01"/>
    <s v=" "/>
    <s v=" "/>
    <s v=" "/>
    <s v=" "/>
    <s v=" "/>
    <s v=" "/>
    <s v=" "/>
    <s v="Não"/>
    <s v=""/>
    <s v="Não"/>
  </r>
  <r>
    <s v="2000005632129716"/>
    <d v="2023-05-11T00:00:00"/>
    <s v="Entregue"/>
    <s v="Chegou em 12 de maio"/>
    <s v="Não"/>
    <n v="1"/>
    <n v="46.19"/>
    <n v="17.399999999999999"/>
    <n v="-13.35"/>
    <n v="-17.399999999999999"/>
    <s v=""/>
    <n v="32.839999999999996"/>
    <s v="Sim"/>
    <x v="103"/>
    <s v="MLB2223324644"/>
    <s v="Terminal Cabo De Engate Golf Vw Polo - 2003"/>
    <s v=" "/>
    <n v="46.19"/>
    <s v="Premium"/>
    <s v="Autorizado"/>
    <s v=" "/>
    <s v=" "/>
    <s v=" "/>
    <s v=" "/>
    <s v="André Luiz"/>
    <s v="60918398371"/>
    <s v="Rua Amadeu Vuolo 1248 / Casa Referencia: Portão vermelho de correr. entre 2 terrenos vazios. - CEP 16078250 - Verde Parque, Araçatuba, São Paulo"/>
    <s v="Araçatuba"/>
    <s v="São Paulo"/>
    <s v="16078250"/>
    <s v="Brasil"/>
    <s v="Mercado Envios Full"/>
    <s v="11 de maio | 19:45"/>
    <s v="12 de maio | 12:35"/>
    <s v="Mercado Envios"/>
    <s v="MEL42263620007LMFFF01"/>
    <s v=" "/>
    <s v=" "/>
    <s v=" "/>
    <s v=" "/>
    <s v=" "/>
    <s v=" "/>
    <s v=" "/>
    <s v="Não"/>
    <s v=""/>
    <s v="Não"/>
  </r>
  <r>
    <s v="2000004437069027"/>
    <d v="2023-05-10T00:00:00"/>
    <s v="Entregue"/>
    <s v="Chegou em 12 de maio"/>
    <s v="Sim"/>
    <n v="1"/>
    <n v="46.19"/>
    <n v="11.13"/>
    <n v="-13.35"/>
    <n v="-11.13"/>
    <s v=""/>
    <n v="32.839999999999996"/>
    <s v=" "/>
    <x v="103"/>
    <s v="MLB2202273682"/>
    <s v="Terminal Cabo De Engate Golf 1998 A 2002 Cód 1j0711761a"/>
    <s v=" "/>
    <n v="46.19"/>
    <s v="Premium"/>
    <s v="Autorizado"/>
    <s v=" "/>
    <s v=" "/>
    <s v=" "/>
    <s v=" "/>
    <s v="Paloma Bianca da Silva Leite"/>
    <s v="04304006592"/>
    <s v="Rua Coronel Lambert 311 / loja  Referencia: Loja paloma Store - CEP 37600000 - centro, Cambuí, Minas Gerais"/>
    <s v="Cambuí"/>
    <s v="Minas Gerais"/>
    <s v="37600000"/>
    <s v="Brasil"/>
    <s v="Mercado Envios Full"/>
    <s v="11 de maio | 21:14"/>
    <s v="12 de maio | 16:25"/>
    <s v="Mercado Envios"/>
    <s v="MEL42261477213LMFFF01"/>
    <s v=" "/>
    <s v=" "/>
    <s v=" "/>
    <s v=" "/>
    <s v=" "/>
    <s v=" "/>
    <s v=" "/>
    <s v="Não"/>
    <s v=""/>
    <s v="Não"/>
  </r>
  <r>
    <s v="2000004427306165"/>
    <d v="2023-05-07T00:00:00"/>
    <s v="Entregue"/>
    <s v="Chegou em 10 de maio"/>
    <s v="Sim"/>
    <n v="1"/>
    <n v="46.19"/>
    <n v="6.13"/>
    <n v="-13.35"/>
    <n v="-6.13"/>
    <s v=""/>
    <n v="32.839999999999996"/>
    <s v=" "/>
    <x v="103"/>
    <s v="MLB2202273682"/>
    <s v="Terminal Cabo De Engate Golf 1998 A 2002 Cód 1j0711761a"/>
    <s v=" "/>
    <n v="46.19"/>
    <s v="Premium"/>
    <s v="Autorizado"/>
    <s v=" "/>
    <s v=" "/>
    <s v=" "/>
    <s v=" "/>
    <s v="Saulo Andrade B."/>
    <s v="03856831207"/>
    <s v="Rua João Pedro Batista 45 / mecânica Nivaldo Referencia: oficina mecânica Nivaldo... - CEP 88740000 - Portal, Armazém, Santa Catarina"/>
    <s v="Armazém"/>
    <s v="Santa Catarina"/>
    <s v="88740000"/>
    <s v="Brasil"/>
    <s v="Mercado Envios Full"/>
    <s v="9 de maio | 00:46"/>
    <s v="10 de maio | 11:12"/>
    <s v="Mercado Envios"/>
    <s v="MEL42251843916LMFFF01"/>
    <s v=" "/>
    <s v=" "/>
    <s v=" "/>
    <s v=" "/>
    <s v=" "/>
    <s v=" "/>
    <s v=" "/>
    <s v="Não"/>
    <s v=""/>
    <s v="Não"/>
  </r>
  <r>
    <s v="2000005577590152"/>
    <d v="2023-05-03T00:00:00"/>
    <s v="Entregue"/>
    <s v="Chegou em 5 de maio"/>
    <s v="Não"/>
    <n v="1"/>
    <n v="46.19"/>
    <n v="25.11"/>
    <n v="-13.35"/>
    <n v="-25.11"/>
    <s v=""/>
    <n v="32.839999999999996"/>
    <s v="Sim"/>
    <x v="103"/>
    <s v="MLB2223324644"/>
    <s v="Terminal Cabo De Engate Golf Vw Polo - 2003"/>
    <s v=" "/>
    <n v="46.19"/>
    <s v="Premium"/>
    <s v="Autorizado"/>
    <s v=" "/>
    <s v=" "/>
    <s v=" "/>
    <s v=" "/>
    <s v="Jennefer Sabrina Zappe"/>
    <s v="03187182003"/>
    <s v="Rua São Cristóvão 514 / Casa esquina  Referencia: Deixar no vizinho da casa rosa do lado da casa rosa - CEP 98920000 - Centro, Horizontina, Rio Grande do Sul"/>
    <s v="Horizontina"/>
    <s v="Rio Grande do Sul"/>
    <s v="98920000"/>
    <s v="Brasil"/>
    <s v="Mercado Envios Full"/>
    <s v="4 de maio | 14:15"/>
    <s v="5 de maio | 12:32"/>
    <s v="Mercado Envios"/>
    <s v="MEL42240545195LMFFF01"/>
    <s v=" "/>
    <s v=" "/>
    <s v=" "/>
    <s v=" "/>
    <s v=" "/>
    <s v=" "/>
    <s v=" "/>
    <s v="Não"/>
    <s v=""/>
    <s v="Não"/>
  </r>
  <r>
    <s v="2000005572954314"/>
    <d v="2023-05-02T00:00:00"/>
    <s v="Entregue"/>
    <s v="Chegou em 3 de maio"/>
    <s v="Não"/>
    <n v="1"/>
    <n v="46.19"/>
    <n v="9.9"/>
    <n v="-13.35"/>
    <n v="-9.9"/>
    <s v=""/>
    <n v="32.839999999999996"/>
    <s v=" "/>
    <x v="103"/>
    <s v="MLB2223324644"/>
    <s v="Terminal Cabo De Engate Golf Vw Polo - 2003"/>
    <s v=" "/>
    <n v="46.19"/>
    <s v="Premium"/>
    <s v="Autorizado"/>
    <s v=" "/>
    <s v=" "/>
    <s v=" "/>
    <s v=" "/>
    <s v="sol.k.v.g sol.k.v.g"/>
    <s v="24776782804"/>
    <s v="Rua São Luís do Paraitinga 139 / Apartamento   1 Referencia: se vim deixa na parte da manhã aperta a casa dóis dona Emília - CEP 03152070 - Quinta da Paineira, São Paulo, São Paulo"/>
    <s v="São Paulo"/>
    <s v="São Paulo"/>
    <s v="03152070"/>
    <s v="Brasil"/>
    <s v="Mercado Envios Full"/>
    <s v="3 de maio | 02:07"/>
    <s v="3 de maio | 04:23"/>
    <s v="Mercado Envios"/>
    <s v="MEL42238600731LMFFF01"/>
    <s v=" "/>
    <s v=" "/>
    <s v=" "/>
    <s v=" "/>
    <s v=" "/>
    <s v=" "/>
    <s v=" "/>
    <s v="Não"/>
    <s v=""/>
    <s v="Não"/>
  </r>
  <r>
    <s v="2000005569624312"/>
    <d v="2023-05-02T00:00:00"/>
    <s v="Entregue"/>
    <s v="Chegou em 3 de maio"/>
    <s v="Não"/>
    <n v="1"/>
    <n v="46.19"/>
    <n v="10.6"/>
    <n v="-13.35"/>
    <n v="-10.6"/>
    <s v=""/>
    <n v="32.839999999999996"/>
    <s v=" "/>
    <x v="103"/>
    <s v="MLB2202273682"/>
    <s v="Terminal Cabo De Engate Golf 1998 A 2002 Cód 1j0711761a"/>
    <s v=" "/>
    <n v="46.19"/>
    <s v="Premium"/>
    <s v="Autorizado"/>
    <s v=" "/>
    <s v=" "/>
    <s v=" "/>
    <s v=" "/>
    <s v="Leo Silva"/>
    <s v="38334586825"/>
    <s v="Rua Samuel Pereira dos Santos 71 / CEP 09840820 - Dos Casa, São Bernardo do Campo, São Paulo"/>
    <s v="São Bernardo do Campo"/>
    <s v="São Paulo"/>
    <s v="09840820"/>
    <s v="Brasil"/>
    <s v="Mercado Envios Full"/>
    <s v="3 de maio | 00:39"/>
    <s v="3 de maio | 10:27"/>
    <s v="Mercado Envios"/>
    <s v="MEL42237214398LMFFF01"/>
    <s v=" "/>
    <s v=" "/>
    <s v=" "/>
    <s v=" "/>
    <s v=" "/>
    <s v=" "/>
    <s v=" "/>
    <s v="Não"/>
    <s v=""/>
    <s v="Não"/>
  </r>
  <r>
    <s v="2000005724343360"/>
    <d v="2023-05-26T00:00:00"/>
    <s v="Entregue"/>
    <s v="Chegou em 29 de maio"/>
    <s v="Não"/>
    <n v="1"/>
    <n v="46.19"/>
    <n v="30.2"/>
    <n v="-13.35"/>
    <n v="-30.2"/>
    <s v=""/>
    <n v="32.840000000000003"/>
    <s v=" "/>
    <x v="103"/>
    <s v="MLB2202273682"/>
    <s v="Terminal Cabo De Engate Golf 1998 A 2002 Cód 1j0711761a"/>
    <s v=" "/>
    <n v="46.19"/>
    <s v="Premium"/>
    <s v="Autorizado"/>
    <s v=" "/>
    <s v=" "/>
    <s v=" "/>
    <s v=" "/>
    <s v="Dogivan Lima Dos Santos"/>
    <s v="60722823347"/>
    <s v="Rua José Tavares Bezerra 21 / casa Referencia: próximo ao estádio mirandao - CEP 63122005 - Santa Luzia, Crato, Ceará"/>
    <s v="Crato"/>
    <s v="Ceará"/>
    <s v="63122005"/>
    <s v="Brasil"/>
    <s v="Mercado Envios Full"/>
    <s v="27 de maio | 02:50"/>
    <s v="29 de maio | 18:24"/>
    <s v="Mercado Envios"/>
    <s v="MEL42302886824LMFFF01"/>
    <s v=" "/>
    <s v=" "/>
    <s v=" "/>
    <s v=" "/>
    <s v=" "/>
    <s v=" "/>
    <s v=" "/>
    <s v="Não"/>
    <s v=""/>
    <s v="Não"/>
  </r>
  <r>
    <s v="2000005719683656"/>
    <d v="2023-05-25T00:00:00"/>
    <s v="Entregue"/>
    <s v="Chegou em 27 de maio"/>
    <s v="Não"/>
    <n v="1"/>
    <n v="46.19"/>
    <n v="25.65"/>
    <n v="-13.35"/>
    <n v="-25.65"/>
    <s v=""/>
    <n v="32.840000000000003"/>
    <s v=" "/>
    <x v="103"/>
    <s v="MLB2202273682"/>
    <s v="Terminal Cabo De Engate Golf 1998 A 2002 Cód 1j0711761a"/>
    <s v=" "/>
    <n v="46.19"/>
    <s v="Premium"/>
    <s v="Autorizado"/>
    <s v=" "/>
    <s v=" "/>
    <s v=" "/>
    <s v=" "/>
    <s v="Marcio da Silva Cambraia"/>
    <s v="03292329752"/>
    <s v="Rua Waldemar Antonio Silva 40 / lado deposito de gás Referencia: casa ao lado deposito de gás - CEP 27175000 - country Club, Piraí, Rio de Janeiro"/>
    <s v="Piraí"/>
    <s v="Rio de Janeiro"/>
    <s v="27175000"/>
    <s v="Brasil"/>
    <s v="Mercado Envios Full"/>
    <s v="25 de maio | 22:50"/>
    <s v="27 de maio | 12:16"/>
    <s v="Mercado Envios"/>
    <s v="MEL42300908464LMFFF01"/>
    <s v=" "/>
    <s v=" "/>
    <s v=" "/>
    <s v=" "/>
    <s v=" "/>
    <s v=" "/>
    <s v=" "/>
    <s v="Não"/>
    <s v=""/>
    <s v="Não"/>
  </r>
  <r>
    <s v="2000005759596270"/>
    <d v="2023-05-31T00:00:00"/>
    <s v="A caminho"/>
    <s v="Chega amanhã"/>
    <s v="Não"/>
    <n v="1"/>
    <n v="46.19"/>
    <n v="23.7"/>
    <n v="-13.35"/>
    <n v="-23.7"/>
    <s v=""/>
    <n v="32.840000000000003"/>
    <s v=" "/>
    <x v="103"/>
    <s v="MLB2223342145"/>
    <s v="Terminal Cabo De Engate Golf New Beetle 2003"/>
    <s v=" "/>
    <n v="46.19"/>
    <s v="Premium"/>
    <s v="Não emitida"/>
    <s v="Alicia Neres Da Silva"/>
    <s v="CPF 61793631379"/>
    <s v="Rua Casemiro De Abreu 19 19, Imperatriz - CEP: 65914190, Maranhão"/>
    <s v=" "/>
    <s v="Alicia Neres Da Silva"/>
    <s v="61793631379"/>
    <s v="Rua Jaime Buratto 825 / CEP 13058575 - Parque Valença II, Campinas, São Paulo"/>
    <s v="Campinas"/>
    <s v="São Paulo"/>
    <s v="13058575"/>
    <s v="Brasil"/>
    <s v="Correios e pontos de envio"/>
    <s v=" "/>
    <s v=" "/>
    <s v="Mercado Envios"/>
    <s v="MEL42317543137FMDOF01"/>
    <s v=" "/>
    <s v=" "/>
    <s v=" "/>
    <s v=" "/>
    <s v=" "/>
    <s v=" "/>
    <s v=" "/>
    <s v="Não"/>
    <s v=""/>
    <s v="Não"/>
  </r>
  <r>
    <s v="2000005740445860"/>
    <d v="2023-05-29T00:00:00"/>
    <s v="A caminho"/>
    <s v="Chega amanhã"/>
    <s v="Não"/>
    <n v="1"/>
    <n v="46.19"/>
    <n v="35.299999999999997"/>
    <n v="-13.35"/>
    <n v="-35.299999999999997"/>
    <s v=""/>
    <n v="32.840000000000003"/>
    <s v="Sim"/>
    <x v="103"/>
    <s v="MLB2202273682"/>
    <s v="Terminal Cabo De Engate Golf 1998 A 2002 Cód 1j0711761a"/>
    <s v=" "/>
    <n v="46.19"/>
    <s v="Premium"/>
    <s v="Autorizado"/>
    <s v=" "/>
    <s v=" "/>
    <s v=" "/>
    <s v=" "/>
    <s v="arthur montenegro"/>
    <s v="13009777442"/>
    <s v="Conjunto Jarbas Maia 15 / Referencia: Conjunto Jarbas Maia Quadra A N15 , Rua do ginásio de esportes - CEP 57990000 - Centro, Messias, Alagoas"/>
    <s v="Messias"/>
    <s v="Alagoas"/>
    <s v="57990000"/>
    <s v="Brasil"/>
    <s v="Mercado Envios Full"/>
    <s v="30 de maio | 06:20"/>
    <s v=" "/>
    <s v="Mercado Envios"/>
    <s v="MEL42309630844LMFFF01"/>
    <s v=" "/>
    <s v=" "/>
    <s v=" "/>
    <s v=" "/>
    <s v=" "/>
    <s v=" "/>
    <s v=" "/>
    <s v="Não"/>
    <s v=""/>
    <s v="Não"/>
  </r>
  <r>
    <s v="2000005706431452"/>
    <d v="2023-05-23T00:00:00"/>
    <s v="Entregue"/>
    <s v="Chegou em 25 de maio"/>
    <s v="Não"/>
    <n v="1"/>
    <n v="46.19"/>
    <n v="30.2"/>
    <n v="-13.35"/>
    <n v="-30.2"/>
    <s v=""/>
    <n v="32.840000000000003"/>
    <s v=" "/>
    <x v="103"/>
    <s v="MLB2223324644"/>
    <s v="Terminal Cabo De Engate Golf Vw Polo - 2003"/>
    <s v=" "/>
    <n v="46.19"/>
    <s v="Premium"/>
    <s v="Autorizado"/>
    <s v=" "/>
    <s v=" "/>
    <s v=" "/>
    <s v=" "/>
    <s v="Pedro Henrique"/>
    <s v="13651227430"/>
    <s v="Avenida Brasília 70 / CEP 57607010 - Jardim Brasil, Palmeira dos Índios, Alagoas"/>
    <s v="Palmeira dos Índios"/>
    <s v="Alagoas"/>
    <s v="57607010"/>
    <s v="Brasil"/>
    <s v="Mercado Envios Full"/>
    <s v="23 de maio | 20:42"/>
    <s v="25 de maio | 13:53"/>
    <s v="Mercado Envios"/>
    <s v="MEL42295192305LMFFF01"/>
    <s v=" "/>
    <s v=" "/>
    <s v=" "/>
    <s v=" "/>
    <s v=" "/>
    <s v=" "/>
    <s v=" "/>
    <s v="Não"/>
    <s v=""/>
    <s v="Não"/>
  </r>
  <r>
    <s v="2000004452993053"/>
    <d v="2023-05-16T00:00:00"/>
    <s v="Entregue"/>
    <s v="Chegou em 24 de maio"/>
    <s v="Sim"/>
    <n v="1"/>
    <n v="46.19"/>
    <n v="48.2"/>
    <n v="-13.35"/>
    <n v="-48.2"/>
    <s v=""/>
    <n v="32.840000000000003"/>
    <s v=" "/>
    <x v="103"/>
    <s v="MLB2223305509"/>
    <s v="Terminal Cabo De Engate Golf Golf 2000"/>
    <s v=" "/>
    <n v="46.19"/>
    <s v="Premium"/>
    <s v="Autorizado"/>
    <s v=" "/>
    <s v=" "/>
    <s v=" "/>
    <s v=" "/>
    <s v="Breno sales de oliveira"/>
    <s v="04802909209"/>
    <s v="Rua Pedro Aleixo 960 / brayan cell Referencia: É uma borracharia de bicicleta - CEP 69925000 - triunfo, Senador Guiomard, Acre"/>
    <s v="Senador Guiomard"/>
    <s v="Acre"/>
    <s v="69925000"/>
    <s v="Brasil"/>
    <s v="Mercado Envios Full"/>
    <s v="18 de maio | 16:05"/>
    <s v="24 de maio | 09:56"/>
    <s v="Mercado Envios"/>
    <s v="MEL42276965603LMFFF01"/>
    <s v=" "/>
    <s v=" "/>
    <s v=" "/>
    <s v=" "/>
    <s v=" "/>
    <s v=" "/>
    <s v=" "/>
    <s v="Não"/>
    <s v=""/>
    <s v="Não"/>
  </r>
  <r>
    <s v="2000005590299826"/>
    <d v="2023-05-05T00:00:00"/>
    <s v="Entregue"/>
    <s v="Chegou em 8 de maio"/>
    <s v="Não"/>
    <n v="1"/>
    <n v="46.19"/>
    <n v="27.9"/>
    <n v="-13.35"/>
    <n v="-27.9"/>
    <s v=""/>
    <n v="32.840000000000003"/>
    <s v=" "/>
    <x v="103"/>
    <s v="MLB2223268597"/>
    <s v="Terminal Cabo De Engate Audi A3 2000"/>
    <s v=" "/>
    <n v="46.19"/>
    <s v="Premium"/>
    <s v="Não emitida"/>
    <s v="Carlos Silva"/>
    <s v="CPF 15223615700"/>
    <s v="Higinio Ferrera e cunha 45, Areal - CEP: 25845000, Rio de Janeiro"/>
    <s v=" "/>
    <s v="Carlos Silva"/>
    <s v="15223615700"/>
    <s v="Rua Bolívia 33 / Final da rua Referencia: Entrar na rua bolivia, a 500 metros entrar a direita e subir até o final entrar na rua Jair Silva. - CEP 25730140 - Nogueira, Petrópolis, Rio de Janeiro"/>
    <s v="Petrópolis"/>
    <s v="Rio de Janeiro"/>
    <s v="25730140"/>
    <s v="Brasil"/>
    <s v="Correios e pontos de envio"/>
    <s v="6 de maio | 02:59"/>
    <s v="8 de maio | 11:02"/>
    <s v="Mercado Envios"/>
    <s v="MEL42245930009LMXDF01"/>
    <s v=" "/>
    <s v=" "/>
    <s v=" "/>
    <s v=" "/>
    <s v=" "/>
    <s v=" "/>
    <s v=" "/>
    <s v="Não"/>
    <s v=""/>
    <s v="Não"/>
  </r>
  <r>
    <s v="2000004407744145"/>
    <d v="2023-05-04T00:00:00"/>
    <s v="Entregue"/>
    <s v="Chegou em 6 de maio"/>
    <s v="Sim"/>
    <n v="1"/>
    <n v="46.19"/>
    <n v="26.9"/>
    <n v="-13.35"/>
    <n v="-26.9"/>
    <s v=""/>
    <n v="32.840000000000003"/>
    <s v="Sim"/>
    <x v="103"/>
    <s v="MLB2223324644"/>
    <s v="Terminal Cabo De Engate Golf Vw Polo - 2003"/>
    <s v=" "/>
    <n v="46.19"/>
    <s v="Premium"/>
    <s v="Autorizado"/>
    <s v=" "/>
    <s v=" "/>
    <s v=" "/>
    <s v=" "/>
    <s v="Luciane Ezaquiel Teixeira Câma Câmara"/>
    <s v="11786776642"/>
    <s v="Rua José Reis Coutinho 43 / casa - CEP 36406239 - Paulo VI, Conselheiro Lafaiete, Minas Gerais"/>
    <s v="Conselheiro Lafaiete"/>
    <s v="Minas Gerais"/>
    <s v="36406239"/>
    <s v="Brasil"/>
    <s v="Mercado Envios Full"/>
    <s v="4 de maio | 16:35"/>
    <s v="6 de maio | 12:32"/>
    <s v="Mercado Envios"/>
    <s v="MEL42242226692LMFFF01"/>
    <s v=" "/>
    <s v=" "/>
    <s v=" "/>
    <s v=" "/>
    <s v=" "/>
    <s v=" "/>
    <s v=" "/>
    <s v="Não"/>
    <s v=""/>
    <s v="Não"/>
  </r>
  <r>
    <s v="2000005573134444"/>
    <d v="2023-05-02T00:00:00"/>
    <s v="Entregue"/>
    <s v="Chegou em 3 de maio"/>
    <s v="Não"/>
    <n v="1"/>
    <n v="46.19"/>
    <n v="24.2"/>
    <n v="-13.35"/>
    <n v="-24.2"/>
    <s v=""/>
    <n v="32.840000000000003"/>
    <s v="Sim"/>
    <x v="103"/>
    <s v="MLB2223324644"/>
    <s v="Terminal Cabo De Engate Golf Vw Polo - 2003"/>
    <s v=" "/>
    <n v="46.19"/>
    <s v="Premium"/>
    <s v="Autorizado"/>
    <s v=" "/>
    <s v=" "/>
    <s v=" "/>
    <s v=" "/>
    <s v="Marcelo Aparecido de Lima"/>
    <s v="21849572836"/>
    <s v="Rua Juquei 23 / 23A - CEP 13327126 - Jardim D'Icaraí, Salto, São Paulo"/>
    <s v="Salto"/>
    <s v="São Paulo"/>
    <s v="13327126"/>
    <s v="Brasil"/>
    <s v="Mercado Envios Full"/>
    <s v="3 de maio | 02:18"/>
    <s v="3 de maio | 11:34"/>
    <s v="Mercado Envios"/>
    <s v="MEL42238712030LMFFF01"/>
    <s v=" "/>
    <s v=" "/>
    <s v=" "/>
    <s v=" "/>
    <s v=" "/>
    <s v=" "/>
    <s v=" "/>
    <s v="Não"/>
    <s v=""/>
    <s v="Não"/>
  </r>
  <r>
    <s v="2000005566713170"/>
    <d v="2023-05-01T00:00:00"/>
    <s v="Entregue"/>
    <s v="Chegou em 4 de maio"/>
    <s v="Não"/>
    <n v="1"/>
    <n v="46.19"/>
    <n v="53.3"/>
    <n v="-13.35"/>
    <n v="-53.3"/>
    <s v=""/>
    <n v="32.840000000000003"/>
    <s v=" "/>
    <x v="103"/>
    <s v="MLB2223268564"/>
    <s v="Terminal Cabo De Engate Golf New Beetle 2010"/>
    <s v=" "/>
    <n v="46.19"/>
    <s v="Premium"/>
    <s v="Não emitida"/>
    <s v="Betânia Soares de Medeiros"/>
    <s v="CPF 93821654449"/>
    <s v="Av. João Paulo II 264, Ipanguaçu - CEP: 59508000, Rio Grande do Norte"/>
    <s v=" "/>
    <s v="Betânia Soares de Medeiros"/>
    <s v="93821654449"/>
    <s v="Avenida João Paulo II 264 / Referencia: casa de Betânia manicure - CEP 59508000 - Ilha Grande, Ipanguaçu, Rio Grande do Norte"/>
    <s v="Ipanguaçu"/>
    <s v="Rio Grande do Norte"/>
    <s v="59508000"/>
    <s v="Brasil"/>
    <s v="Correios e pontos de envio"/>
    <s v="3 de maio | 02:46"/>
    <s v="4 de maio | 13:38"/>
    <s v="Mercado Envios"/>
    <s v="MEL42235999456LMXDF01"/>
    <s v=" "/>
    <s v=" "/>
    <s v=" "/>
    <s v=" "/>
    <s v=" "/>
    <s v=" "/>
    <s v=" "/>
    <s v="Não"/>
    <s v=""/>
    <s v="Não"/>
  </r>
  <r>
    <s v="2000005627823858"/>
    <d v="2023-05-10T00:00:00"/>
    <s v="Entregue"/>
    <s v="Chegou em 15 de maio"/>
    <s v="Não"/>
    <n v="1"/>
    <n v="46.19"/>
    <n v="39.4"/>
    <n v="-13.35"/>
    <n v="-39.4"/>
    <s v=""/>
    <n v="32.840000000000011"/>
    <s v=" "/>
    <x v="103"/>
    <s v="MLB2223237454"/>
    <s v="Terminal Cabo De Engate Golf Vw Bora 2000"/>
    <s v=" "/>
    <n v="46.19"/>
    <s v="Premium"/>
    <s v="Não emitida"/>
    <s v="Gisélia Santos"/>
    <s v="CPF 07790726501"/>
    <s v="Rua Flavio Barbosa 105 - próximo casa popular, Capim Grosso - CEP: 44695000, Bahia"/>
    <s v=" "/>
    <s v="Gisélia Santos"/>
    <s v="07790726501"/>
    <s v="Avenida Rui Barbosa 687 / Ao lado da oficina de Adonias - CEP 44695000 - Oliveira, Capim Grosso, Bahia"/>
    <s v="Capim Grosso"/>
    <s v="Bahia"/>
    <s v="44695000"/>
    <s v="Brasil"/>
    <s v="Correios e pontos de envio"/>
    <s v="12 de maio | 01:11"/>
    <s v="15 de maio | 13:54"/>
    <s v="Mercado Envios"/>
    <s v="MEL42261834212LMXDF01"/>
    <s v=" "/>
    <s v=" "/>
    <s v=" "/>
    <s v=" "/>
    <s v=" "/>
    <s v=" "/>
    <s v=" "/>
    <s v="Não"/>
    <s v=""/>
    <s v="Não"/>
  </r>
  <r>
    <s v="2000005614454068"/>
    <d v="2023-05-09T00:00:00"/>
    <s v="Entregue"/>
    <s v="Chegou em 9 de maio"/>
    <s v="Não"/>
    <n v="1"/>
    <n v="27.09"/>
    <n v="15.9"/>
    <n v="-10.11"/>
    <s v=""/>
    <s v=""/>
    <n v="32.880000000000003"/>
    <s v="Sim"/>
    <x v="145"/>
    <s v="MLB3278595224"/>
    <s v="Pino Da Dobradiça Da Porta Blazer E S10"/>
    <s v=" "/>
    <n v="27.09"/>
    <s v="Premium"/>
    <s v="Autorizado"/>
    <s v="Suelen Delgado Dos Santos"/>
    <s v="CPF 34078121837"/>
    <s v="Rua Benedito de Maggio 158, Arujá - CEP: 07417440, São Paulo"/>
    <s v=" "/>
    <s v="Suelen Delgado Dos Santos"/>
    <s v="34078121837"/>
    <s v="Rua Benedito de Maggio 158 / Referencia: 11 - CEP 07417440 - Parque Rodrigo Barreto, Arujá, São Paulo"/>
    <s v="Arujá"/>
    <s v="São Paulo"/>
    <s v="07417440"/>
    <s v="Brasil"/>
    <s v="Mercado Envios Flex"/>
    <s v="9 de maio | 16:01"/>
    <s v="9 de maio | 18:09"/>
    <s v="RONALD SANTOS"/>
    <s v="42256095306"/>
    <s v=" "/>
    <s v=" "/>
    <s v=" "/>
    <s v=" "/>
    <s v=" "/>
    <s v=" "/>
    <s v=" "/>
    <s v="Não"/>
    <s v=""/>
    <s v="Não"/>
  </r>
  <r>
    <s v="2000005569860328"/>
    <d v="2023-05-02T00:00:00"/>
    <s v="Entregue"/>
    <s v="Chegou em 3 de maio"/>
    <s v="Não"/>
    <n v="1"/>
    <n v="27.09"/>
    <n v="15.9"/>
    <n v="-10.11"/>
    <s v=""/>
    <s v=""/>
    <n v="32.880000000000003"/>
    <s v="Sim"/>
    <x v="145"/>
    <s v="MLB3278595224"/>
    <s v="Pino Da Dobradiça Da Porta Blazer E S10"/>
    <s v=" "/>
    <n v="27.09"/>
    <s v="Premium"/>
    <s v="Autorizado"/>
    <s v="Suelen Delgado Dos Santos"/>
    <s v="CPF 34078121837"/>
    <s v="Rua Benedito de Maggio 158, Arujá - CEP: 07417440, São Paulo"/>
    <s v=" "/>
    <s v="Suelen Delgado Dos Santos"/>
    <s v="34078121837"/>
    <s v="Rua Benedito de Maggio 158 / Referencia: 11 - CEP 07417440 - Parque Rodrigo Barreto, Arujá, São Paulo"/>
    <s v="Arujá"/>
    <s v="São Paulo"/>
    <s v="07417440"/>
    <s v="Brasil"/>
    <s v="Mercado Envios Flex"/>
    <s v="3 de maio | 15:54"/>
    <s v="3 de maio | 21:58"/>
    <s v="DEMERSON SANTOS"/>
    <s v="42237281357"/>
    <s v=" "/>
    <s v=" "/>
    <s v=" "/>
    <s v=" "/>
    <s v=" "/>
    <s v=" "/>
    <s v=" "/>
    <s v="Não"/>
    <s v=""/>
    <s v="Não"/>
  </r>
  <r>
    <s v="2000004417604957"/>
    <d v="2023-05-04T00:00:00"/>
    <s v="Entregue"/>
    <s v="Chegou em 5 de maio"/>
    <s v="Sim"/>
    <n v="3"/>
    <n v="59.7"/>
    <n v="7.43"/>
    <n v="-26.64"/>
    <n v="-7.43"/>
    <s v=""/>
    <n v="33.059999999999995"/>
    <s v=" "/>
    <x v="21"/>
    <s v="MLB2083219470"/>
    <s v="Terminal Conector Cabo Trambulador Celta 2005 Em Diante"/>
    <s v=" "/>
    <n v="19.899999999999999"/>
    <s v="Premium"/>
    <s v="Autorizado"/>
    <s v=" "/>
    <s v=" "/>
    <s v=" "/>
    <s v=" "/>
    <s v="Inocencia Alkmim"/>
    <s v="03723679684"/>
    <s v="Rua Ivapé 463 / oficina Referencia: próximo padaria palari - CEP 31748212 - Jaqueline, Belo Horizonte, Minas Gerais"/>
    <s v="Belo Horizonte"/>
    <s v="Minas Gerais"/>
    <s v="31748212"/>
    <s v="Brasil"/>
    <s v="Mercado Envios Full"/>
    <s v="4 de maio | 18:15"/>
    <s v="5 de maio | 12:23"/>
    <s v="Mercado Envios"/>
    <s v="MEL42242488241LMFFF01"/>
    <s v=" "/>
    <s v=" "/>
    <s v=" "/>
    <s v=" "/>
    <s v=" "/>
    <s v=" "/>
    <s v=" "/>
    <s v="Não"/>
    <s v=""/>
    <s v="Não"/>
  </r>
  <r>
    <s v="2000004440845603"/>
    <d v="2023-05-11T00:00:00"/>
    <s v="Entregue"/>
    <s v="Chegou em 13 de maio"/>
    <s v="Sim"/>
    <n v="2"/>
    <n v="50.24"/>
    <n v="19.920000000000002"/>
    <n v="-17.02"/>
    <n v="-19.920000000000002"/>
    <s v=""/>
    <n v="33.22"/>
    <s v=" "/>
    <x v="177"/>
    <s v="MLB2767036253"/>
    <s v="Caixa Rótula Alavanca Câmbio Gol Bola G2 1995 A 2001"/>
    <s v=" "/>
    <n v="25.12"/>
    <s v="Clássico"/>
    <s v="Não emitida"/>
    <s v="Igor Cesar Menoni"/>
    <s v="CPF 41862978867"/>
    <s v="Anézia Maria De Jesus 1063 - Casa, Sebastianópolis do Sul - CEP: 15180000, São Paulo"/>
    <s v=" "/>
    <s v="Igor Cesar Menoni"/>
    <s v="41862978867"/>
    <s v="Rua Anezia Maria De Jesus 1063 / Casa Referencia: Casas Novas CDHU Campainha E Caixa De Correio Na Cor Dourada - CEP 15180000 - Noroeste Paulista, Sebastianópolis do Sul, São Paulo"/>
    <s v="Sebastianópolis do Sul"/>
    <s v="São Paulo"/>
    <s v="15180000"/>
    <s v="Brasil"/>
    <s v="Correios e pontos de envio"/>
    <s v="13 de maio | 01:03"/>
    <s v="13 de maio | 14:43"/>
    <s v="Mercado Envios"/>
    <s v="MEL42265303554LMXDF01"/>
    <s v=" "/>
    <s v=" "/>
    <s v=" "/>
    <s v=" "/>
    <s v=" "/>
    <s v=" "/>
    <s v=" "/>
    <s v="Não"/>
    <s v=""/>
    <s v="Não"/>
  </r>
  <r>
    <s v="2000004464670639"/>
    <d v="2023-05-20T00:00:00"/>
    <s v="Entregue"/>
    <s v="Chegou em 22 de maio"/>
    <s v="Sim"/>
    <n v="3"/>
    <n v="59.97"/>
    <n v="5.45"/>
    <n v="-26.7"/>
    <n v="-5.45"/>
    <s v=""/>
    <n v="33.269999999999996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NEW MOTORS EIRELI"/>
    <s v="31110719000109"/>
    <s v="Avenida Presidente Kennedy 731 / CEP 11701335 - Boqueirão, Praia Grande, São Paulo"/>
    <s v="Praia Grande"/>
    <s v="São Paulo"/>
    <s v="11701335"/>
    <s v="Brasil"/>
    <s v="Mercado Envios Full"/>
    <s v="21 de maio | 01:03"/>
    <s v="22 de maio | 15:30"/>
    <s v="Mercado Envios"/>
    <s v="MEL42287186200LMFFF01"/>
    <s v=" "/>
    <s v=" "/>
    <s v=" "/>
    <s v=" "/>
    <s v=" "/>
    <s v=" "/>
    <s v=" "/>
    <s v="Não"/>
    <s v=""/>
    <s v="Não"/>
  </r>
  <r>
    <s v="2000005624967196"/>
    <d v="2023-05-10T00:00:00"/>
    <s v="Entregue"/>
    <s v="Chegou em 11 de maio"/>
    <s v="Não"/>
    <n v="1"/>
    <n v="46.9"/>
    <n v="19.920000000000002"/>
    <n v="-13.47"/>
    <n v="-19.920000000000002"/>
    <s v=""/>
    <n v="33.429999999999993"/>
    <s v=" "/>
    <x v="179"/>
    <s v="MLB3123219457"/>
    <s v="Pivô Da Bandeja Inferior Lado Esquerdo New Civic 2006 A 2011"/>
    <s v=" "/>
    <n v="46.9"/>
    <s v="Premium"/>
    <s v="Não emitida"/>
    <s v="celso parola"/>
    <s v="CPF 80882951815"/>
    <s v="Rua Professora Iolanda Kellner Lima 339 - casa, Franca - CEP: 14404051, São Paulo"/>
    <s v=" "/>
    <s v="celso parola"/>
    <s v="80882951815"/>
    <s v="Rua Professora Iolanda Kellner Lima 422 / Casa Referencia: casa - CEP 14404051 - Jardim Aeroporto I, Franca, São Paulo"/>
    <s v="Franca"/>
    <s v="São Paulo"/>
    <s v="14404051"/>
    <s v="Brasil"/>
    <s v="Correios e pontos de envio"/>
    <s v="11 de maio | 00:19"/>
    <s v="11 de maio | 16:09"/>
    <s v="Mercado Envios"/>
    <s v="MEL42260551911LMXDF01"/>
    <s v=" "/>
    <s v=" "/>
    <s v=" "/>
    <s v=" "/>
    <s v=" "/>
    <s v=" "/>
    <s v=" "/>
    <s v="Não"/>
    <s v=""/>
    <s v="Não"/>
  </r>
  <r>
    <s v="2000005573722242"/>
    <d v="2023-05-02T00:00:00"/>
    <s v="Entregue"/>
    <s v="Chegou em 4 de maio"/>
    <s v="Não"/>
    <n v="1"/>
    <n v="47.15"/>
    <n v="5.72"/>
    <n v="-13.52"/>
    <n v="-5.72"/>
    <s v=""/>
    <n v="33.629999999999995"/>
    <s v=" "/>
    <x v="68"/>
    <s v="MLB2819223407"/>
    <s v="Cabo Embreagem Parati Saveiro Gol 94 95 96 97 98"/>
    <s v=" "/>
    <n v="47.15"/>
    <s v="Premium"/>
    <s v="Não emitida"/>
    <s v="Cleiton Ramos Martins"/>
    <s v="CPF 38981626804"/>
    <s v="José Gavaldao Rodrigues 767, Sertãozinho - CEP: 14164106, São Paulo"/>
    <s v=" "/>
    <s v="Cleiton Ramos Martins"/>
    <s v="38981626804"/>
    <s v="José Gavaldao Rodrigues 767 / CEP 14164106 - Conjunto Habitacional Antônio Costa Patrão, Sertãozinho, São Paulo"/>
    <s v="Sertãozinho"/>
    <s v="São Paulo"/>
    <s v="14164106"/>
    <s v="Brasil"/>
    <s v="Correios e pontos de envio"/>
    <s v="4 de maio | 00:06"/>
    <s v="4 de maio | 11:58"/>
    <s v="Mercado Envios"/>
    <s v="MEL42238921581LMXDF01"/>
    <s v=" "/>
    <s v=" "/>
    <s v=" "/>
    <s v=" "/>
    <s v=" "/>
    <s v=" "/>
    <s v=" "/>
    <s v="Não"/>
    <s v=""/>
    <s v="Não"/>
  </r>
  <r>
    <s v="2000004438897349"/>
    <d v="2023-05-11T00:00:00"/>
    <s v="Pacote não entregue"/>
    <s v="Não foi possível entregar o pacote à pessoa que realizou a compra. Pedimos desculpas, reembolsamos os custos da venda na sua conta."/>
    <s v="Sim"/>
    <n v="3"/>
    <n v="59.97"/>
    <s v=""/>
    <n v="-26.7"/>
    <s v=""/>
    <s v=""/>
    <n v="33.269999999999996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Pedro Cleiton Feitosa Soares"/>
    <s v="61818089300"/>
    <s v=" "/>
    <s v="Fortaleza"/>
    <s v="Ceará"/>
    <s v="60712152"/>
    <s v="Brasil"/>
    <s v="Mercado Envios Full"/>
    <s v="12 de maio | 06:24"/>
    <s v=" "/>
    <s v="Mercado Envios"/>
    <s v="MEL42263382256LMFFF01"/>
    <s v=" "/>
    <s v=" "/>
    <s v=" "/>
    <s v=" "/>
    <s v=" "/>
    <s v=" "/>
    <s v=" "/>
    <s v="Não"/>
    <s v=""/>
    <s v="Não"/>
  </r>
  <r>
    <s v="2000004409528047"/>
    <d v="2023-05-01T00:00:00"/>
    <s v="Entregue"/>
    <s v="Chegou em 3 de maio"/>
    <s v="Sim"/>
    <n v="1"/>
    <n v="47.15"/>
    <n v="9.5399999999999991"/>
    <n v="-13.52"/>
    <n v="-9.5399999999999991"/>
    <s v=""/>
    <n v="33.630000000000003"/>
    <s v=" "/>
    <x v="68"/>
    <s v="MLB2819223407"/>
    <s v="Cabo Embreagem Parati Saveiro Gol 94 95 96 97 98"/>
    <s v=" "/>
    <n v="47.15"/>
    <s v="Premium"/>
    <s v="Não emitida"/>
    <s v="Marinez Moro"/>
    <s v="CPF 19957876805"/>
    <s v="Rua Duque de Caxias 467 - BAZAR DOS ARMARINHOS, Ribeirão Preto - CEP: 14015020, São Paulo"/>
    <s v=" "/>
    <s v="Marinez Moro"/>
    <s v="19957876805"/>
    <s v="Rua Rio Trombetas 441 / CEP 14060270 - Vila Albertina, Ribeirão Preto, São Paulo"/>
    <s v="Ribeirão Preto"/>
    <s v="São Paulo"/>
    <s v="14060270"/>
    <s v="Brasil"/>
    <s v="Correios e pontos de envio"/>
    <s v="2 de maio | 22:28"/>
    <s v="3 de maio | 15:41"/>
    <s v="Mercado Envios"/>
    <s v="MEL42234964586LMXDF01"/>
    <s v=" "/>
    <s v=" "/>
    <s v=" "/>
    <s v=" "/>
    <s v=" "/>
    <s v=" "/>
    <s v=" "/>
    <s v="Não"/>
    <s v=""/>
    <s v="Não"/>
  </r>
  <r>
    <s v="2000005748567428"/>
    <d v="2023-05-30T00:00:00"/>
    <s v="Reclamação com oferta de reembolso parcial enviada"/>
    <s v="Se o comprador aceitá-la, a reclamação será encerrada. Se ele não aceitar, poderá te devolver o produto."/>
    <s v="Não"/>
    <n v="1"/>
    <n v="30"/>
    <n v="13.9"/>
    <n v="-10.3"/>
    <s v=""/>
    <s v=""/>
    <n v="33.599999999999994"/>
    <s v=" "/>
    <x v="180"/>
    <s v="MLB3315184249"/>
    <s v="Monitor LG  15 Polegadas - Não Testado"/>
    <s v="Cor : Preto"/>
    <n v="30"/>
    <s v="Premium"/>
    <s v="Não emitida"/>
    <s v="bruno pereira"/>
    <s v="CPF 30909064814"/>
    <s v="rua alto da conceicao 142, São Paulo - CEP: 03479050, São Paulo"/>
    <s v=" "/>
    <s v="bruno pereira"/>
    <s v="30909064814"/>
    <s v="Rua Alto da Conceição 142 / CEP 03479050 - Vila Nova York, São Paulo, São Paulo"/>
    <s v="São Paulo"/>
    <s v="São Paulo"/>
    <s v="03479050"/>
    <s v="Brasil"/>
    <s v="Mercado Envios Flex"/>
    <s v="31 de maio | 16:37"/>
    <s v="31 de maio | 17:17"/>
    <s v="RHENAN SILVA TORRES"/>
    <s v="42313014348"/>
    <s v=" "/>
    <s v=" "/>
    <s v=" "/>
    <s v=" "/>
    <s v=" "/>
    <s v=" "/>
    <s v=" "/>
    <s v="Sim"/>
    <s v=""/>
    <s v="Não"/>
  </r>
  <r>
    <s v="2000005739467180"/>
    <d v="2023-05-29T00:00:00"/>
    <s v="Entregue"/>
    <s v="Chegou em 31 de maio"/>
    <s v="Não"/>
    <n v="1"/>
    <n v="47.15"/>
    <n v="18.5"/>
    <n v="-13.52"/>
    <n v="-18.5"/>
    <s v=""/>
    <n v="33.63000000000001"/>
    <s v=" "/>
    <x v="68"/>
    <s v="MLB2819223407"/>
    <s v="Cabo Embreagem Parati Saveiro Gol 94 95 96 97 98"/>
    <s v=" "/>
    <n v="47.15"/>
    <s v="Premium"/>
    <s v="Não emitida"/>
    <s v="Marcelo Andre vitorino"/>
    <s v="CPF 02980662976"/>
    <s v="2.080 rua SN, Barra Velha - CEP: 88390000, Santa Catarina"/>
    <s v=" "/>
    <s v="Marcelo Andre vitorino"/>
    <s v="02980662976"/>
    <s v="Rua Geral Medeiros sn SN / CHL ACADEMIA Referencia: em frente a academia CHL tem uma rua de rua Barro no final dela a 150 metros casa de madeira sem número. - CEP 88390000 - Medeiros, Barra Velha, Santa Catarina"/>
    <s v="Barra Velha"/>
    <s v="Santa Catarina"/>
    <s v="88390000"/>
    <s v="Brasil"/>
    <s v="Correios e pontos de envio"/>
    <s v="30 de maio | 08:45"/>
    <s v="31 de maio | 14:03"/>
    <s v="Mercado Envios"/>
    <s v="MEL42309214598LMXDF01"/>
    <s v=" "/>
    <s v=" "/>
    <s v=" "/>
    <s v=" "/>
    <s v=" "/>
    <s v=" "/>
    <s v=" "/>
    <s v="Não"/>
    <s v=""/>
    <s v="Não"/>
  </r>
  <r>
    <s v="2000004491669355"/>
    <d v="2023-05-30T00:00:00"/>
    <s v="Entregue"/>
    <s v="Chegou em 31 de maio"/>
    <s v="Sim"/>
    <n v="1"/>
    <n v="44.49"/>
    <n v="9.24"/>
    <n v="-10.84"/>
    <n v="-9.24"/>
    <s v=""/>
    <n v="33.65"/>
    <s v=" "/>
    <x v="68"/>
    <s v="MLB2819153137"/>
    <s v="Cabo De Embreagem Parati Saveiro Gol  94 95  96 97 98"/>
    <s v=" "/>
    <n v="44.49"/>
    <s v="Clássico"/>
    <s v="Não emitida"/>
    <s v="Maria Aderlania Araújo"/>
    <s v="CPF 41503460894"/>
    <s v="Gregorio De Matos Guerra 9 - Esrada De Terra Do Lado Do Motel Segredus, Jacareí - CEP: 12326660, São Paulo"/>
    <s v=" "/>
    <s v="Maria Aderlania Araújo"/>
    <s v="41503460894"/>
    <s v="Rua Gregório de Matos Guerra 9 / 2 Rua Atras Do Mote - CEP 12326660 - Veraneio Ijal, Jacareí, São Paulo"/>
    <s v="Jacareí"/>
    <s v="São Paulo"/>
    <s v="12326660"/>
    <s v="Brasil"/>
    <s v="Correios e pontos de envio"/>
    <s v="31 de maio | 02:08"/>
    <s v="31 de maio | 14:23"/>
    <s v="Mercado Envios"/>
    <s v="MEL42311687367LMXDF01"/>
    <s v=" "/>
    <s v=" "/>
    <s v=" "/>
    <s v=" "/>
    <s v=" "/>
    <s v=" "/>
    <s v=" "/>
    <s v="Não"/>
    <s v=""/>
    <s v="Não"/>
  </r>
  <r>
    <s v="2000005587135138"/>
    <d v="2023-05-04T00:00:00"/>
    <s v="Entregue"/>
    <s v="Chegou em 6 de maio"/>
    <s v="Não"/>
    <n v="1"/>
    <n v="44.49"/>
    <n v="5.72"/>
    <n v="-10.84"/>
    <n v="-5.72"/>
    <s v=""/>
    <n v="33.650000000000006"/>
    <s v=" "/>
    <x v="68"/>
    <s v="MLB2819077665"/>
    <s v="Cabo De Embreagem Gol Mi G2 1997 Em Diante"/>
    <s v=" "/>
    <n v="44.49"/>
    <s v="Clássico"/>
    <s v="Não emitida"/>
    <s v="gilmar ribeiro"/>
    <s v="CPF 07894051640"/>
    <s v="Rua Bebedita Cabral Girnos 281, Santa Gertrudes - CEP: 13510000, São Paulo"/>
    <s v=" "/>
    <s v="gilmar ribeiro"/>
    <s v="07894051640"/>
    <s v="Rua Luiz Jesus Milani 217 / CEP 13510172 - Jardim Nova Santa Gertrudes II, Santa Gertrudes, São Paulo"/>
    <s v="Santa Gertrudes"/>
    <s v="São Paulo"/>
    <s v="13510172"/>
    <s v="Brasil"/>
    <s v="Correios e pontos de envio"/>
    <s v="6 de maio | 01:35"/>
    <s v="6 de maio | 09:40"/>
    <s v="Mercado Envios"/>
    <s v="MEL42244598561LMXDF01"/>
    <s v=" "/>
    <s v=" "/>
    <s v=" "/>
    <s v=" "/>
    <s v=" "/>
    <s v=" "/>
    <s v=" "/>
    <s v="Não"/>
    <s v=""/>
    <s v="Não"/>
  </r>
  <r>
    <s v="2000004495605165"/>
    <d v="2023-05-31T00:00:00"/>
    <s v="A caminho"/>
    <s v="Chega entre os dias 2 e 3 de junho"/>
    <s v="Sim"/>
    <n v="1"/>
    <n v="44.49"/>
    <n v="17.399999999999999"/>
    <n v="-10.84"/>
    <n v="-17.399999999999999"/>
    <s v=""/>
    <n v="33.65"/>
    <s v=" "/>
    <x v="68"/>
    <s v="MLB2819153137"/>
    <s v="Cabo De Embreagem Parati Saveiro Gol  94 95  96 97 98"/>
    <s v=" "/>
    <n v="44.49"/>
    <s v="Clássico"/>
    <s v="Não emitida"/>
    <s v="Wesley Berguerand"/>
    <s v="CPF 19731366784"/>
    <s v="Rua Otávio Ferller 426 - Casa, São Gonçalo - CEP: 24717090, Rio de Janeiro"/>
    <s v=" "/>
    <s v="Wesley Berguerand"/>
    <s v="19731366784"/>
    <s v="Rua Otávio Ferller 426 / Casa Referencia: caso nao consiga entrar em contato com esse numero, tente nesse 021991762901 - CEP 24717090 - Jardim Catarina, São Gonçalo, Rio de Janeiro"/>
    <s v="São Gonçalo"/>
    <s v="Rio de Janeiro"/>
    <s v="24717090"/>
    <s v="Brasil"/>
    <s v="Correios e pontos de envio"/>
    <s v="1 de junho | 06:01"/>
    <s v=" "/>
    <s v="Mercado Envios"/>
    <s v="MEL42315029085LMXDF01"/>
    <s v=" "/>
    <s v=" "/>
    <s v=" "/>
    <s v=" "/>
    <s v=" "/>
    <s v=" "/>
    <s v=" "/>
    <s v="Não"/>
    <s v=""/>
    <s v="Não"/>
  </r>
  <r>
    <s v="2000004478278291"/>
    <d v="2023-05-25T00:00:00"/>
    <s v="Entregue"/>
    <s v="Chegou em 30 de maio"/>
    <s v="Sim"/>
    <n v="2"/>
    <n v="54.18"/>
    <n v="21.14"/>
    <n v="-20.22"/>
    <n v="-21.14"/>
    <s v=""/>
    <n v="33.959999999999994"/>
    <s v="Sim"/>
    <x v="145"/>
    <s v="MLB3278595224"/>
    <s v="Pino Da Dobradiça Da Porta Blazer E S10"/>
    <s v=" "/>
    <n v="27.09"/>
    <s v="Premium"/>
    <s v="Autorizado"/>
    <s v=" "/>
    <s v=" "/>
    <s v=" "/>
    <s v=" "/>
    <s v="Geimison Bezerra"/>
    <s v="85371823549"/>
    <s v="Rua Engenheiro Gilberto Queiroz de Sales 146 / Conj 21  Blz D Ap 203 - CEP 40230117 - Federação, Salvador, Bahia"/>
    <s v="Salvador"/>
    <s v="Bahia"/>
    <s v="40230117"/>
    <s v="Brasil"/>
    <s v="Mercado Envios Full"/>
    <s v="26 de maio | 02:59"/>
    <s v="30 de maio | 13:07"/>
    <s v="Mercado Envios"/>
    <s v="MEL42299735680LMFFF01"/>
    <s v=" "/>
    <s v=" "/>
    <s v=" "/>
    <s v=" "/>
    <s v=" "/>
    <s v=" "/>
    <s v=" "/>
    <s v="Não"/>
    <s v=""/>
    <s v="Não"/>
  </r>
  <r>
    <s v="2000004417560389"/>
    <d v="2023-05-04T00:00:00"/>
    <s v="Entregue"/>
    <s v="Chegou em 5 de maio"/>
    <s v="Sim"/>
    <n v="2"/>
    <n v="54.18"/>
    <n v="14.2"/>
    <n v="-20.22"/>
    <n v="-14.2"/>
    <s v=""/>
    <n v="33.959999999999994"/>
    <s v="Sim"/>
    <x v="145"/>
    <s v="MLB3278595224"/>
    <s v="Pino Da Dobradiça Da Porta Blazer E S10"/>
    <s v=" "/>
    <n v="27.09"/>
    <s v="Premium"/>
    <s v="Autorizado"/>
    <s v=" "/>
    <s v=" "/>
    <s v=" "/>
    <s v=" "/>
    <s v="Rodrigo Piter"/>
    <s v="08565739732"/>
    <s v="Praça Almirante Jaceguai 72 / apartamento 303 Referencia: Bairro de Fátima - CEP 20240000 - Centro, Rio de Janeiro, Rio de Janeiro"/>
    <s v="Rio de Janeiro"/>
    <s v="Rio de Janeiro"/>
    <s v="20240000"/>
    <s v="Brasil"/>
    <s v="Mercado Envios Full"/>
    <s v="4 de maio | 18:32"/>
    <s v="5 de maio | 14:16"/>
    <s v="Mercado Envios"/>
    <s v="MEL42242438849LMFFF01"/>
    <s v=" "/>
    <s v=" "/>
    <s v=" "/>
    <s v=" "/>
    <s v=" "/>
    <s v=" "/>
    <s v=" "/>
    <s v="Não"/>
    <s v=""/>
    <s v="Não"/>
  </r>
  <r>
    <s v="2000004491659155"/>
    <d v="2023-05-30T00:00:00"/>
    <s v="Entregue"/>
    <s v="Chegou em 31 de maio"/>
    <s v="Sim"/>
    <n v="2"/>
    <n v="54.18"/>
    <n v="7.92"/>
    <n v="-20.22"/>
    <n v="-7.92"/>
    <s v=""/>
    <n v="33.96"/>
    <s v="Sim"/>
    <x v="145"/>
    <s v="MLB3278595224"/>
    <s v="Pino Da Dobradiça Da Porta Blazer E S10"/>
    <s v=" "/>
    <n v="27.09"/>
    <s v="Premium"/>
    <s v="Autorizado"/>
    <s v=" "/>
    <s v=" "/>
    <s v=" "/>
    <s v=" "/>
    <s v="Valcir Cintra"/>
    <s v="15548777840"/>
    <s v="Avenida Cti 297 / Dinâmica Serviços - CEP 12040160 - Jardim Marieta, Taubaté, São Paulo"/>
    <s v="Taubaté"/>
    <s v="São Paulo"/>
    <s v="12040160"/>
    <s v="Brasil"/>
    <s v="Mercado Envios Full"/>
    <s v="31 de maio | 00:01"/>
    <s v="31 de maio | 12:09"/>
    <s v="Mercado Envios"/>
    <s v="MEL42312003846LMFFF01"/>
    <s v=" "/>
    <s v=" "/>
    <s v=" "/>
    <s v=" "/>
    <s v=" "/>
    <s v=" "/>
    <s v=" "/>
    <s v="Não"/>
    <s v=""/>
    <s v="Não"/>
  </r>
  <r>
    <s v="2000004419235907"/>
    <d v="2023-05-04T00:00:00"/>
    <s v="Entregue"/>
    <s v="Chegou em 7 de maio"/>
    <s v="Sim"/>
    <n v="2"/>
    <n v="54.18"/>
    <n v="10.4"/>
    <n v="-20.22"/>
    <n v="-10.4"/>
    <s v=""/>
    <n v="33.96"/>
    <s v=" "/>
    <x v="145"/>
    <s v="MLB3278595224"/>
    <s v="Pino Da Dobradiça Da Porta Blazer E S10"/>
    <s v=" "/>
    <n v="27.09"/>
    <s v="Premium"/>
    <s v="Autorizado"/>
    <s v=" "/>
    <s v=" "/>
    <s v=" "/>
    <s v=" "/>
    <s v="Irisvaldo Mascsrenhas Santos"/>
    <s v="31404880500"/>
    <s v="Rua Rio Amazonas 54 / Jardim Brasil Referencia: Px Tiro De Guetra - CEP 44444020 - Calabar, Santo Antônio de Jesus, Bahia"/>
    <s v="Santo Antônio de Jesus"/>
    <s v="Bahia"/>
    <s v="44444020"/>
    <s v="Brasil"/>
    <s v="Mercado Envios Full"/>
    <s v="6 de maio | 20:47"/>
    <s v="7 de maio | 17:10"/>
    <s v="Mercado Envios"/>
    <s v="MEL42244050859LMFFF01"/>
    <s v=" "/>
    <s v=" "/>
    <s v=" "/>
    <s v=" "/>
    <s v=" "/>
    <s v=" "/>
    <s v=" "/>
    <s v="Não"/>
    <s v=""/>
    <s v="Não"/>
  </r>
  <r>
    <s v="2000004417718431"/>
    <d v="2023-05-04T00:00:00"/>
    <s v="Entregue"/>
    <s v="Chegou em 5 de maio"/>
    <s v="Sim"/>
    <n v="2"/>
    <n v="54.18"/>
    <n v="22.32"/>
    <n v="-20.22"/>
    <n v="-22.32"/>
    <s v=""/>
    <n v="33.96"/>
    <s v="Sim"/>
    <x v="145"/>
    <s v="MLB3278595224"/>
    <s v="Pino Da Dobradiça Da Porta Blazer E S10"/>
    <s v=" "/>
    <n v="27.09"/>
    <s v="Premium"/>
    <s v="Autorizado"/>
    <s v=" "/>
    <s v=" "/>
    <s v=" "/>
    <s v=" "/>
    <s v="Ailson Fontes de Azevedo Junior"/>
    <s v="08492253703"/>
    <s v="Avenida avenida independência 1225 / loja de Fogos Referencia: loja de Fogos_x000a_Alumifogos - CEP 28925542 - samburá, Cabo Frio, Rio de Janeiro"/>
    <s v="Cabo Frio"/>
    <s v="Rio de Janeiro"/>
    <s v="28925542"/>
    <s v="Brasil"/>
    <s v="Mercado Envios Full"/>
    <s v="4 de maio | 16:38"/>
    <s v="5 de maio | 12:07"/>
    <s v="Mercado Envios"/>
    <s v="MEL42242611871LMFFF01"/>
    <s v=" "/>
    <s v=" "/>
    <s v=" "/>
    <s v=" "/>
    <s v=" "/>
    <s v=" "/>
    <s v=" "/>
    <s v="Não"/>
    <s v=""/>
    <s v="Não"/>
  </r>
  <r>
    <s v="2000004411802035"/>
    <d v="2023-05-02T00:00:00"/>
    <s v="Entregue"/>
    <s v="Chegou em 4 de maio"/>
    <s v="Sim"/>
    <n v="2"/>
    <n v="54.18"/>
    <s v=""/>
    <n v="-20.22"/>
    <s v=""/>
    <s v=""/>
    <n v="33.96"/>
    <s v="Sim"/>
    <x v="145"/>
    <s v="MLB3278595224"/>
    <s v="Pino Da Dobradiça Da Porta Blazer E S10"/>
    <s v=" "/>
    <n v="27.09"/>
    <s v="Premium"/>
    <s v="Autorizado"/>
    <s v=" "/>
    <s v=" "/>
    <s v=" "/>
    <s v=" "/>
    <s v="Renan Magagnin"/>
    <s v="07780407985"/>
    <s v="Rua do Expedicionário 406 / dona bella pizzaria Referencia: barbearia pai e filho, fone 991123358anexo a casa 406, cada de dois piso - CEP 88930000 - centro, Turvo, Santa Catarina"/>
    <s v="Turvo"/>
    <s v="Santa Catarina"/>
    <s v="88930000"/>
    <s v="Brasil"/>
    <s v="Mercado Envios Full"/>
    <s v="3 de maio | 01:04"/>
    <s v="4 de maio | 13:10"/>
    <s v="Mercado Envios"/>
    <s v="MEL42237031293LMFFF01"/>
    <s v=" "/>
    <s v=" "/>
    <s v=" "/>
    <s v=" "/>
    <s v=" "/>
    <s v=" "/>
    <s v=" "/>
    <s v="Não"/>
    <s v=""/>
    <s v="Não"/>
  </r>
  <r>
    <s v="2000004465806607"/>
    <d v="2023-05-20T00:00:00"/>
    <s v="Entregue"/>
    <s v="Chegou em 22 de maio"/>
    <s v="Sim"/>
    <n v="2"/>
    <n v="54.18"/>
    <n v="10.8"/>
    <n v="-20.22"/>
    <n v="-10.8"/>
    <s v=""/>
    <n v="33.960000000000008"/>
    <s v="Sim"/>
    <x v="145"/>
    <s v="MLB3278595224"/>
    <s v="Pino Da Dobradiça Da Porta Blazer E S10"/>
    <s v=" "/>
    <n v="27.09"/>
    <s v="Premium"/>
    <s v="Autorizado"/>
    <s v=" "/>
    <s v=" "/>
    <s v=" "/>
    <s v=" "/>
    <s v="André Felipe Klai Da Silva"/>
    <s v="14250170969"/>
    <s v="Rua Higino Guimarães Ribas 1109 / Referencia: Casa Vermelha - CEP 83450000 - Vila olanda, Bocaiúva do Sul, Paraná"/>
    <s v="Bocaiúva do Sul"/>
    <s v="Paraná"/>
    <s v="83450000"/>
    <s v="Brasil"/>
    <s v="Mercado Envios Full"/>
    <s v="21 de maio | 17:07"/>
    <s v="22 de maio | 18:33"/>
    <s v="Mercado Envios"/>
    <s v="MEL42288232337LMFFF01"/>
    <s v=" "/>
    <s v=" "/>
    <s v=" "/>
    <s v=" "/>
    <s v=" "/>
    <s v=" "/>
    <s v=" "/>
    <s v="Não"/>
    <s v=""/>
    <s v="Não"/>
  </r>
  <r>
    <s v="2000004411371861"/>
    <d v="2023-05-02T00:00:00"/>
    <s v="Entregue"/>
    <s v="Chegou em 3 de maio"/>
    <s v="Sim"/>
    <n v="2"/>
    <n v="54.18"/>
    <n v="13.02"/>
    <n v="-20.22"/>
    <n v="-13.02"/>
    <s v=""/>
    <n v="33.960000000000008"/>
    <s v=" "/>
    <x v="145"/>
    <s v="MLB3278595224"/>
    <s v="Pino Da Dobradiça Da Porta Blazer E S10"/>
    <s v=" "/>
    <n v="27.09"/>
    <s v="Premium"/>
    <s v="Autorizado"/>
    <s v=" "/>
    <s v=" "/>
    <s v=" "/>
    <s v=" "/>
    <s v="Eduardo Tobias Lenz da Silva"/>
    <s v="73886823091"/>
    <s v="Avenida Dona Sirlei 146 / OFICINA HIDRALPASSO - CEP 99032010 - Integração, Passo Fundo, Rio Grande do Sul"/>
    <s v="Passo Fundo"/>
    <s v="Rio Grande do Sul"/>
    <s v="99032010"/>
    <s v="Brasil"/>
    <s v="Mercado Envios Full"/>
    <s v="2 de maio | 14:50"/>
    <s v="3 de maio | 08:59"/>
    <s v="Mercado Envios"/>
    <s v="MEL42236588057LMFFF01"/>
    <s v=" "/>
    <s v=" "/>
    <s v=" "/>
    <s v=" "/>
    <s v=" "/>
    <s v=" "/>
    <s v=" "/>
    <s v="Não"/>
    <s v=""/>
    <s v="Não"/>
  </r>
  <r>
    <s v="2000005590322564"/>
    <d v="2023-05-06T00:00:00"/>
    <s v="Entregue"/>
    <s v="Chegou em 10 de maio"/>
    <s v="Não"/>
    <n v="1"/>
    <n v="47.75"/>
    <n v="26.1"/>
    <n v="-13.62"/>
    <n v="-26.1"/>
    <s v=""/>
    <n v="34.129999999999995"/>
    <s v=" "/>
    <x v="178"/>
    <s v="MLB2826499611"/>
    <s v="Cabo Embreagem Uno Mille Motor 1.0 8v Mpi Fire 2002 A 2004"/>
    <s v=" "/>
    <n v="47.75"/>
    <s v="Premium"/>
    <s v="Não emitida"/>
    <s v="Kelly Esser"/>
    <s v="CPF 00507376943"/>
    <s v="Rua Minas Gerais 580 - Esquina com a Rua Palmital, Nova Tebas - CEP: 85250000, Paraná"/>
    <s v=" "/>
    <s v="Kelly Esser"/>
    <s v="00507376943"/>
    <s v="Rua Minas Gerais 580 / Referencia: Esquina com a rua Palmital. Próximo ao Gás do Isaias - CEP 85250000 - Centro, Nova Tebas, Paraná"/>
    <s v="Nova Tebas"/>
    <s v="Paraná"/>
    <s v="85250000"/>
    <s v="Brasil"/>
    <s v="Correios e pontos de envio"/>
    <s v="9 de maio | 04:01"/>
    <s v="10 de maio | 13:59"/>
    <s v="Mercado Envios"/>
    <s v="MEL42245937185LMXDF01"/>
    <s v=" "/>
    <s v=" "/>
    <s v=" "/>
    <s v=" "/>
    <s v=" "/>
    <s v=" "/>
    <s v=" "/>
    <s v="Não"/>
    <s v=""/>
    <s v="Não"/>
  </r>
  <r>
    <s v="2000005606283362"/>
    <d v="2023-05-08T00:00:00"/>
    <s v="Entregue"/>
    <s v="Chegou em 9 de maio"/>
    <s v="Não"/>
    <n v="1"/>
    <n v="47.9"/>
    <n v="14.2"/>
    <n v="-13.64"/>
    <n v="-14.2"/>
    <s v=""/>
    <n v="34.259999999999991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Jorge Ferreira Ferreira"/>
    <s v="04618638800"/>
    <s v="Avenida Deputado Aurélio Campos 283 / Casa Referencia: Casa - CEP 12610290 - Cecap, Lorena, São Paulo"/>
    <s v="Lorena"/>
    <s v="São Paulo"/>
    <s v="12610290"/>
    <s v="Brasil"/>
    <s v="Mercado Envios Full"/>
    <s v="9 de maio | 00:11"/>
    <s v="9 de maio | 13:05"/>
    <s v="Mercado Envios"/>
    <s v="MEL42252603049LMFFF01"/>
    <s v=" "/>
    <s v=" "/>
    <s v=" "/>
    <s v=" "/>
    <s v=" "/>
    <s v=" "/>
    <s v=" "/>
    <s v="Não"/>
    <s v=""/>
    <s v="Não"/>
  </r>
  <r>
    <s v="2000005758101338"/>
    <d v="2023-05-31T00:00:00"/>
    <s v="Entregue"/>
    <s v="Chegou em 1 de junho"/>
    <s v="Não"/>
    <n v="1"/>
    <n v="47.9"/>
    <n v="9.9"/>
    <n v="-13.64"/>
    <n v="-9.9"/>
    <s v=""/>
    <n v="34.26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Gabriela Silva"/>
    <s v="44948958816"/>
    <s v="Rua Quatro SN / chácara Referencia: A última chácara na principal chácara recanto luz da lua portão verde - CEP 18547456 - Recanto Portela, Porto Feliz, São Paulo"/>
    <s v="Porto Feliz"/>
    <s v="São Paulo"/>
    <s v="18547456"/>
    <s v="Brasil"/>
    <s v="Mercado Envios Full"/>
    <s v="1 de junho | 02:19"/>
    <s v="1 de junho | 12:52"/>
    <s v="Mercado Envios"/>
    <s v="MEL42316921815LMFFF01"/>
    <s v=" "/>
    <s v=" "/>
    <s v=" "/>
    <s v=" "/>
    <s v=" "/>
    <s v=" "/>
    <s v=" "/>
    <s v="Não"/>
    <s v=""/>
    <s v="Não"/>
  </r>
  <r>
    <s v="2000005748840074"/>
    <d v="2023-05-30T00:00:00"/>
    <s v="Entregue"/>
    <s v="Chegou em 31 de maio"/>
    <s v="Não"/>
    <n v="1"/>
    <n v="47.9"/>
    <n v="7.92"/>
    <n v="-13.64"/>
    <n v="-7.92"/>
    <s v=""/>
    <n v="34.26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Bruna Galioti"/>
    <s v="43344227807"/>
    <s v="Rua Rodésia 94 / Casa Referencia: Entregar para Valdir, Bruna, ou Maria. - CEP 13317728 - Villarejo Sopé Serra, Cabreúva, São Paulo"/>
    <s v="Cabreúva"/>
    <s v="São Paulo"/>
    <s v="13317728"/>
    <s v="Brasil"/>
    <s v="Mercado Envios Full"/>
    <s v="31 de maio | 02:19"/>
    <s v="31 de maio | 15:58"/>
    <s v="Mercado Envios"/>
    <s v="MEL42313063077LMFFF01"/>
    <s v=" "/>
    <s v=" "/>
    <s v=" "/>
    <s v=" "/>
    <s v=" "/>
    <s v=" "/>
    <s v=" "/>
    <s v="Não"/>
    <s v=""/>
    <s v="Não"/>
  </r>
  <r>
    <s v="2000005731613440"/>
    <d v="2023-05-27T00:00:00"/>
    <s v="Entregue"/>
    <s v="Chegou em 29 de maio"/>
    <s v="Não"/>
    <n v="1"/>
    <n v="47.9"/>
    <n v="17.399999999999999"/>
    <n v="-13.64"/>
    <n v="-17.399999999999999"/>
    <s v=""/>
    <n v="34.26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Walky Francklin"/>
    <s v="80122433939"/>
    <s v="Rua Francisco Possamai 630 / casa - CEP 88845000 - Boa Vista, Cocal do Sul, Santa Catarina"/>
    <s v="Cocal do Sul"/>
    <s v="Santa Catarina"/>
    <s v="88845000"/>
    <s v="Brasil"/>
    <s v="Mercado Envios Full"/>
    <s v="28 de maio | 23:02"/>
    <s v="29 de maio | 09:12"/>
    <s v="Mercado Envios"/>
    <s v="MEL42305885901LMFFF01"/>
    <s v=" "/>
    <s v=" "/>
    <s v=" "/>
    <s v=" "/>
    <s v=" "/>
    <s v=" "/>
    <s v=" "/>
    <s v="Não"/>
    <s v=""/>
    <s v="Não"/>
  </r>
  <r>
    <s v="2000004482469457"/>
    <d v="2023-05-26T00:00:00"/>
    <s v="Entregue"/>
    <s v="Chegou em 27 de maio"/>
    <s v="Sim"/>
    <n v="1"/>
    <n v="47.9"/>
    <s v=""/>
    <n v="-13.64"/>
    <s v=""/>
    <s v=""/>
    <n v="34.26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Ronildo Neves"/>
    <s v="40627805850"/>
    <s v="Avenida Milton Vianna 837 / Referencia: Próximo A O Mercado Primavera - CEP 13240000 - Vila Primavera, Jarinu, São Paulo"/>
    <s v="Jarinu"/>
    <s v="São Paulo"/>
    <s v="13240000"/>
    <s v="Brasil"/>
    <s v="Mercado Envios Full"/>
    <s v="27 de maio | 01:03"/>
    <s v="27 de maio | 13:00"/>
    <s v="Mercado Envios"/>
    <s v="MEL42303610786LMFFF01"/>
    <s v=" "/>
    <s v=" "/>
    <s v=" "/>
    <s v=" "/>
    <s v=" "/>
    <s v=" "/>
    <s v=" "/>
    <s v="Não"/>
    <s v=""/>
    <s v="Não"/>
  </r>
  <r>
    <s v="2000005725860986"/>
    <d v="2023-05-26T00:00:00"/>
    <s v="Entregue"/>
    <s v="Chegou em 27 de maio"/>
    <s v="Não"/>
    <n v="1"/>
    <n v="47.9"/>
    <n v="9.57"/>
    <n v="-13.64"/>
    <n v="-9.57"/>
    <s v=""/>
    <n v="34.26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Gabriel Gomes"/>
    <s v="54231067880"/>
    <s v="Rua Carlos Ferraz 172 / portão de madeira - CEP 17207540 - Vila Alves de Almeida, Jaú, São Paulo"/>
    <s v="Jaú"/>
    <s v="São Paulo"/>
    <s v="17207540"/>
    <s v="Brasil"/>
    <s v="Mercado Envios Full"/>
    <s v="26 de maio | 21:42"/>
    <s v="27 de maio | 16:51"/>
    <s v="Mercado Envios"/>
    <s v="MEL42303530876LMFFF01"/>
    <s v=" "/>
    <s v=" "/>
    <s v=" "/>
    <s v=" "/>
    <s v=" "/>
    <s v=" "/>
    <s v=" "/>
    <s v="Não"/>
    <s v=""/>
    <s v="Não"/>
  </r>
  <r>
    <s v="2000005720363342"/>
    <d v="2023-05-25T00:00:00"/>
    <s v="Entregue"/>
    <s v="Chegou em 26 de maio"/>
    <s v="Não"/>
    <n v="1"/>
    <n v="47.9"/>
    <n v="13.5"/>
    <n v="-13.64"/>
    <n v="-13.5"/>
    <s v=""/>
    <n v="34.26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Agatha Braz"/>
    <s v="05107374980"/>
    <s v="Rua Santa Izabel 1280 / CEP 89209015 - João Costa, Joinville, Santa Catarina"/>
    <s v="Joinville"/>
    <s v="Santa Catarina"/>
    <s v="89209015"/>
    <s v="Brasil"/>
    <s v="Mercado Envios Full"/>
    <s v="25 de maio | 22:33"/>
    <s v="26 de maio | 15:43"/>
    <s v="Mercado Envios"/>
    <s v="MEL42301138015LMFFF01"/>
    <s v=" "/>
    <s v=" "/>
    <s v=" "/>
    <s v=" "/>
    <s v=" "/>
    <s v=" "/>
    <s v=" "/>
    <s v="Não"/>
    <s v=""/>
    <s v="Não"/>
  </r>
  <r>
    <s v="2000005714504944"/>
    <d v="2023-05-24T00:00:00"/>
    <s v="Entregue"/>
    <s v="Chegou em 25 de maio"/>
    <s v="Não"/>
    <n v="1"/>
    <n v="47.9"/>
    <n v="9.4"/>
    <n v="-13.64"/>
    <n v="-9.4"/>
    <s v=""/>
    <n v="34.26"/>
    <s v="Sim"/>
    <x v="29"/>
    <s v="MLB2071226958"/>
    <s v="Cabo De Embreagem Palio 1.0 (46522369) 1996 1997 98 99 2000"/>
    <s v=" "/>
    <n v="47.9"/>
    <s v="Premium"/>
    <s v="Autorizado"/>
    <s v=" "/>
    <s v=" "/>
    <s v=" "/>
    <s v=" "/>
    <s v="Anderson  Rodrigues "/>
    <s v="30862463831"/>
    <s v="Rua Padre Fabiano 478 / CEP 13360025 - Centro, Capivari, São Paulo"/>
    <s v="Capivari"/>
    <s v="São Paulo"/>
    <s v="13360025"/>
    <s v="Brasil"/>
    <s v="Mercado Envios Full"/>
    <s v="25 de maio | 02:00"/>
    <s v="25 de maio | 17:12"/>
    <s v="Mercado Envios"/>
    <s v="MEL42298639035LMFFF01"/>
    <s v="https://myaccount.mercadolivre.com.br/shipments/42298639035/detail"/>
    <s v=" "/>
    <s v=" "/>
    <s v=" "/>
    <s v=" "/>
    <s v=" "/>
    <s v=" "/>
    <s v="Não"/>
    <s v=""/>
    <s v="Não"/>
  </r>
  <r>
    <s v="2000004477097199"/>
    <d v="2023-05-24T00:00:00"/>
    <s v="Entregue"/>
    <s v="Chegou em 25 de maio"/>
    <s v="Sim"/>
    <n v="1"/>
    <n v="47.9"/>
    <s v=""/>
    <n v="-13.64"/>
    <s v=""/>
    <s v=""/>
    <n v="34.26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Elisabete Gonçalves Ferreira Santos"/>
    <s v="35158833800"/>
    <s v="Rua Francisco José Alves 92 / bloco 20 Ap22A Referencia: favor ligar no telefone fixo 39879729 - CEP 08490630 - Vila Paulista I, São Paulo, São Paulo"/>
    <s v="São Paulo"/>
    <s v="São Paulo"/>
    <s v="08490630"/>
    <s v="Brasil"/>
    <s v="Mercado Envios Full"/>
    <s v="24 de maio | 23:22"/>
    <s v="25 de maio | 12:44"/>
    <s v="Mercado Envios"/>
    <s v="MEL42298637329LMFFF01"/>
    <s v=" "/>
    <s v=" "/>
    <s v=" "/>
    <s v=" "/>
    <s v=" "/>
    <s v=" "/>
    <s v=" "/>
    <s v="Não"/>
    <s v=""/>
    <s v="Não"/>
  </r>
  <r>
    <s v="2000005687737774"/>
    <d v="2023-05-20T00:00:00"/>
    <s v="Entregue"/>
    <s v="Chegou em 23 de maio"/>
    <s v="Não"/>
    <n v="1"/>
    <n v="47.9"/>
    <n v="12.15"/>
    <n v="-13.64"/>
    <n v="-12.15"/>
    <s v=""/>
    <n v="34.26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Cristiano Amaral"/>
    <s v="04011084654"/>
    <s v="Rua Augusto Aurélio 51 / RUA  AUGUSTO AURELIO - CEP 39750000 - Centro, Sabinópolis, Minas Gerais"/>
    <s v="Sabinópolis"/>
    <s v="Minas Gerais"/>
    <s v="39750000"/>
    <s v="Brasil"/>
    <s v="Mercado Envios Full"/>
    <s v="20 de maio | 15:46"/>
    <s v="23 de maio | 11:53"/>
    <s v="Mercado Envios"/>
    <s v="MEL42287350688LMFFF01"/>
    <s v=" "/>
    <s v=" "/>
    <s v=" "/>
    <s v=" "/>
    <s v=" "/>
    <s v=" "/>
    <s v=" "/>
    <s v="Não"/>
    <s v=""/>
    <s v="Não"/>
  </r>
  <r>
    <s v="2000005657623612"/>
    <d v="2023-05-15T00:00:00"/>
    <s v="Entregue"/>
    <s v="Chegou em 17 de maio"/>
    <s v="Não"/>
    <n v="1"/>
    <n v="47.9"/>
    <n v="9.57"/>
    <n v="-13.64"/>
    <n v="-9.57"/>
    <s v=""/>
    <n v="34.26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Maria De Lourdes Dos Anjos Correia"/>
    <s v="44136196687"/>
    <s v="Rua do Cambucaeiro 639 / Referencia: estrada do cascalho virando a esquerda no antigo Gimba - CEP 11618332 - Boiçucanga, São Sebastião, São Paulo"/>
    <s v="São Sebastião"/>
    <s v="São Paulo"/>
    <s v="11618332"/>
    <s v="Brasil"/>
    <s v="Mercado Envios Full"/>
    <s v="16 de maio | 17:41"/>
    <s v="17 de maio | 15:31"/>
    <s v="Mercado Envios"/>
    <s v="MEL42274458489LMFFF01"/>
    <s v=" "/>
    <s v=" "/>
    <s v=" "/>
    <s v=" "/>
    <s v=" "/>
    <s v=" "/>
    <s v=" "/>
    <s v="Não"/>
    <s v=""/>
    <s v="Não"/>
  </r>
  <r>
    <s v="2000005650287012"/>
    <d v="2023-05-14T00:00:00"/>
    <s v="Entregue"/>
    <s v="Chegou em 15 de maio"/>
    <s v="Não"/>
    <n v="1"/>
    <n v="47.9"/>
    <n v="9.9"/>
    <n v="-13.64"/>
    <n v="-9.9"/>
    <s v=""/>
    <n v="34.26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Angela Gomes Brito"/>
    <s v="34588007866"/>
    <s v="Rua Jaguarari 187 / Referencia: proximo ao super mercado nagumo - CEP 07175210 - Vila Nova Bonsucesso, Guarulhos, São Paulo"/>
    <s v="Guarulhos"/>
    <s v="São Paulo"/>
    <s v="07175210"/>
    <s v="Brasil"/>
    <s v="Mercado Envios Full"/>
    <s v="15 de maio | 01:29"/>
    <s v="15 de maio | 12:13"/>
    <s v="Mercado Envios"/>
    <s v="MEL42271377026LMFFF01"/>
    <s v=" "/>
    <s v=" "/>
    <s v=" "/>
    <s v=" "/>
    <s v=" "/>
    <s v=" "/>
    <s v=" "/>
    <s v="Não"/>
    <s v=""/>
    <s v="Não"/>
  </r>
  <r>
    <s v="2000005646547752"/>
    <d v="2023-05-13T00:00:00"/>
    <s v="Entregue"/>
    <s v="Chegou em 16 de maio"/>
    <s v="Não"/>
    <n v="1"/>
    <n v="47.9"/>
    <n v="26.1"/>
    <n v="-13.64"/>
    <n v="-26.1"/>
    <s v=""/>
    <n v="34.26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Bell Cris Cunha Faria Ribeiro"/>
    <s v="10601531655"/>
    <s v="Rua Wilson Fernandes Matozinhos 42 / Rua acima da Sônia - CEP 36416256 - Nova Cidade, Congonhas, Minas Gerais"/>
    <s v="Congonhas"/>
    <s v="Minas Gerais"/>
    <s v="36416256"/>
    <s v="Brasil"/>
    <s v="Mercado Envios Full"/>
    <s v="14 de maio | 14:42"/>
    <s v="16 de maio | 15:11"/>
    <s v="Mercado Envios"/>
    <s v="MEL42269816114LMFFF01"/>
    <s v=" "/>
    <s v=" "/>
    <s v=" "/>
    <s v=" "/>
    <s v=" "/>
    <s v=" "/>
    <s v=" "/>
    <s v="Não"/>
    <s v=""/>
    <s v="Não"/>
  </r>
  <r>
    <s v="2000005640849424"/>
    <d v="2023-05-12T00:00:00"/>
    <s v="Entregue"/>
    <s v="Chegou em 13 de maio"/>
    <s v="Não"/>
    <n v="1"/>
    <n v="47.9"/>
    <n v="6.93"/>
    <n v="-13.64"/>
    <n v="-6.93"/>
    <s v=""/>
    <n v="34.26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Priscila Oliveira"/>
    <s v="32003809856"/>
    <s v="Rua Doutor Sérgio Santos 211 / os - Casa - CEP 12232180 - Jardim Portugal, São José dos Campos, São Paulo"/>
    <s v="São José dos Campos"/>
    <s v="São Paulo"/>
    <s v="12232180"/>
    <s v="Brasil"/>
    <s v="Mercado Envios Full"/>
    <s v="13 de maio | 00:07"/>
    <s v="13 de maio | 12:28"/>
    <s v="Mercado Envios"/>
    <s v="MEL42267400344LMFFF01"/>
    <s v=" "/>
    <s v=" "/>
    <s v=" "/>
    <s v=" "/>
    <s v=" "/>
    <s v=" "/>
    <s v=" "/>
    <s v="Não"/>
    <s v=""/>
    <s v="Não"/>
  </r>
  <r>
    <s v="2000005639253928"/>
    <d v="2023-05-12T00:00:00"/>
    <s v="Entregue"/>
    <s v="Chegou em 13 de maio"/>
    <s v="Não"/>
    <n v="1"/>
    <n v="47.9"/>
    <n v="12.15"/>
    <n v="-13.64"/>
    <n v="-12.15"/>
    <s v=""/>
    <n v="34.26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Ariane Rovinski"/>
    <s v="13237476994"/>
    <s v="rua mato Grosso balsa nova pr 51 / boracharia Referencia: do lado de uma casa com um muro escrito manicure - CEP 83650000 - rodeiozinho, Balsa Nova, Paraná"/>
    <s v="Balsa Nova"/>
    <s v="Paraná"/>
    <s v="83650000"/>
    <s v="Brasil"/>
    <s v="Mercado Envios Full"/>
    <s v="12 de maio | 17:11"/>
    <s v="13 de maio | 18:56"/>
    <s v="Mercado Envios"/>
    <s v="MEL42266715890LMFFF01"/>
    <s v=" "/>
    <s v=" "/>
    <s v=" "/>
    <s v=" "/>
    <s v=" "/>
    <s v=" "/>
    <s v=" "/>
    <s v="Não"/>
    <s v=""/>
    <s v="Não"/>
  </r>
  <r>
    <s v="2000004440280373"/>
    <d v="2023-05-11T00:00:00"/>
    <s v="Entregue"/>
    <s v="Chegou em 15 de maio"/>
    <s v="Sim"/>
    <n v="1"/>
    <n v="47.9"/>
    <s v=""/>
    <n v="-13.64"/>
    <s v=""/>
    <s v=""/>
    <n v="34.26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Adrian Jose Tineo Diaz"/>
    <s v="70851960251"/>
    <s v="Rua Canários 440 / CEP 89809730 - Efapi, Chapecó, Santa Catarina"/>
    <s v="Chapecó"/>
    <s v="Santa Catarina"/>
    <s v="89809730"/>
    <s v="Brasil"/>
    <s v="Mercado Envios Full"/>
    <s v="12 de maio | 23:35"/>
    <s v="15 de maio | 13:19"/>
    <s v="Mercado Envios"/>
    <s v="MEL42264783096LMFFF01"/>
    <s v=" "/>
    <s v=" "/>
    <s v=" "/>
    <s v=" "/>
    <s v=" "/>
    <s v=" "/>
    <s v=" "/>
    <s v="Não"/>
    <s v=""/>
    <s v="Não"/>
  </r>
  <r>
    <s v="2000005630387594"/>
    <d v="2023-05-11T00:00:00"/>
    <s v="Entregue"/>
    <s v="Chegou em 12 de maio"/>
    <s v="Não"/>
    <n v="1"/>
    <n v="47.9"/>
    <n v="17.399999999999999"/>
    <n v="-13.64"/>
    <n v="-17.399999999999999"/>
    <s v=""/>
    <n v="34.26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Kaue Henrique Oliveira"/>
    <s v="45993763884"/>
    <s v="Rua Terezina 450 / CEP 14402278 - Jardim Brasilândia, Franca, São Paulo"/>
    <s v="Franca"/>
    <s v="São Paulo"/>
    <s v="14402278"/>
    <s v="Brasil"/>
    <s v="Mercado Envios Full"/>
    <s v="11 de maio | 18:25"/>
    <s v="12 de maio | 16:35"/>
    <s v="Mercado Envios"/>
    <s v="MEL42262905642LMFFF01"/>
    <s v=" "/>
    <s v=" "/>
    <s v=" "/>
    <s v=" "/>
    <s v=" "/>
    <s v=" "/>
    <s v=" "/>
    <s v="Não"/>
    <s v=""/>
    <s v="Não"/>
  </r>
  <r>
    <s v="2000005627732640"/>
    <d v="2023-05-10T00:00:00"/>
    <s v="Entregue"/>
    <s v="Chegou em 12 de maio"/>
    <s v="Não"/>
    <n v="1"/>
    <n v="47.9"/>
    <n v="13.92"/>
    <n v="-13.64"/>
    <n v="-13.92"/>
    <s v=""/>
    <n v="34.26"/>
    <s v="Sim"/>
    <x v="29"/>
    <s v="MLB2071226958"/>
    <s v="Cabo De Embreagem Palio 1.0 (46522369) 1996 1997 98 99 2000"/>
    <s v=" "/>
    <n v="47.9"/>
    <s v="Premium"/>
    <s v="Autorizado"/>
    <s v=" "/>
    <s v=" "/>
    <s v=" "/>
    <s v=" "/>
    <s v="Renata Marques"/>
    <s v="29545195843"/>
    <s v="Rua Elmiro Salvador 130 / Próximo apae - CEP 19570000 - Felipe antenor malacrida, Regente Feijó, São Paulo"/>
    <s v="Regente Feijó"/>
    <s v="São Paulo"/>
    <s v="19570000"/>
    <s v="Brasil"/>
    <s v="Mercado Envios Full"/>
    <s v="11 de maio | 15:19"/>
    <s v="12 de maio | 11:05"/>
    <s v="Mercado Envios"/>
    <s v="MEL42261791544LMFFF01"/>
    <s v=" "/>
    <s v=" "/>
    <s v=" "/>
    <s v=" "/>
    <s v=" "/>
    <s v=" "/>
    <s v=" "/>
    <s v="Não"/>
    <s v=""/>
    <s v="Não"/>
  </r>
  <r>
    <s v="2000005627667080"/>
    <d v="2023-05-10T00:00:00"/>
    <s v="Entregue"/>
    <s v="Chegou em 11 de maio"/>
    <s v="Não"/>
    <n v="1"/>
    <n v="47.9"/>
    <n v="5.45"/>
    <n v="-13.64"/>
    <n v="-5.45"/>
    <s v=""/>
    <n v="34.26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Wesley Ferreira Do Amaral Ferreira"/>
    <s v="43510381874"/>
    <s v="Avenida Pedro de Souza Lopes 4965 / Próximo Sitio Urupês - CEP 07074000 - Vila Galvão, Guarulhos, São Paulo"/>
    <s v="Guarulhos"/>
    <s v="São Paulo"/>
    <s v="07074000"/>
    <s v="Brasil"/>
    <s v="Mercado Envios Full"/>
    <s v="11 de maio | 01:32"/>
    <s v="11 de maio | 12:50"/>
    <s v="Mercado Envios"/>
    <s v="MEL42261763876LMFFF01"/>
    <s v=" "/>
    <s v=" "/>
    <s v=" "/>
    <s v=" "/>
    <s v=" "/>
    <s v=" "/>
    <s v=" "/>
    <s v="Não"/>
    <s v=""/>
    <s v="Não"/>
  </r>
  <r>
    <s v="2000005604589278"/>
    <d v="2023-05-07T00:00:00"/>
    <s v="Entregue"/>
    <s v="Chegou em 8 de maio"/>
    <s v="Não"/>
    <n v="1"/>
    <n v="47.9"/>
    <n v="17.399999999999999"/>
    <n v="-13.64"/>
    <n v="-17.399999999999999"/>
    <s v=""/>
    <n v="34.26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Luan Souza"/>
    <s v="85858865526"/>
    <s v="Rua José Martins 160 / Casa - CEP 12955000 - Jardim Portugal, Bom Jesus dos Perdões, São Paulo"/>
    <s v="Bom Jesus dos Perdões"/>
    <s v="São Paulo"/>
    <s v="12955000"/>
    <s v="Brasil"/>
    <s v="Mercado Envios Full"/>
    <s v="8 de maio | 11:54"/>
    <s v="8 de maio | 18:32"/>
    <s v="Mercado Envios"/>
    <s v="MEL42251912977LMFFF01"/>
    <s v=" "/>
    <s v=" "/>
    <s v=" "/>
    <s v=" "/>
    <s v=" "/>
    <s v=" "/>
    <s v=" "/>
    <s v="Não"/>
    <s v=""/>
    <s v="Não"/>
  </r>
  <r>
    <s v="2000005600416080"/>
    <d v="2023-05-07T00:00:00"/>
    <s v="Entregue"/>
    <s v="Chegou em 8 de maio"/>
    <s v="Não"/>
    <n v="1"/>
    <n v="47.9"/>
    <n v="24.21"/>
    <n v="-13.64"/>
    <n v="-24.21"/>
    <s v=""/>
    <n v="34.26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Heber Caixeta Codignole Moreira "/>
    <s v="14325066683"/>
    <s v="Consolação 26 / 2 andar Referencia: Descendo o morro do presídio, ao lado do barracão dos congadeiros. - CEP 37750000 - Santo Amaro, Machado, Minas Gerais"/>
    <s v="Machado"/>
    <s v="Minas Gerais"/>
    <s v="37750000"/>
    <s v="Brasil"/>
    <s v="Mercado Envios Full"/>
    <s v="7 de maio | 21:13"/>
    <s v="8 de maio | 14:34"/>
    <s v="Mercado Envios"/>
    <s v="MEL42250168989LMFFF01"/>
    <s v=" "/>
    <s v=" "/>
    <s v=" "/>
    <s v=" "/>
    <s v=" "/>
    <s v=" "/>
    <s v=" "/>
    <s v="Não"/>
    <s v=""/>
    <s v="Não"/>
  </r>
  <r>
    <s v="2000005581803680"/>
    <d v="2023-05-04T00:00:00"/>
    <s v="Entregue"/>
    <s v="Chegou em 5 de maio"/>
    <s v="Não"/>
    <n v="1"/>
    <n v="47.9"/>
    <n v="8.4600000000000009"/>
    <n v="-13.64"/>
    <n v="-8.4600000000000009"/>
    <s v=""/>
    <n v="34.26"/>
    <s v="Sim"/>
    <x v="29"/>
    <s v="MLB2071226958"/>
    <s v="Cabo De Embreagem Palio 1.0 (46522369) 1996 1997 98 99 2000"/>
    <s v=" "/>
    <n v="47.9"/>
    <s v="Premium"/>
    <s v="Autorizado"/>
    <s v=" "/>
    <s v=" "/>
    <s v=" "/>
    <s v=" "/>
    <s v="Tayna Nascimento"/>
    <s v="42358677841"/>
    <s v="R MINAS GERAIS 657 / CEP 13318000 - Cabreúva, São Paulo"/>
    <s v="Cabreúva"/>
    <s v="São Paulo"/>
    <s v="13318000"/>
    <s v="Brasil"/>
    <s v="Mercado Envios Full"/>
    <s v="5 de maio | 02:21"/>
    <s v="5 de maio | 12:04"/>
    <s v="Mercado Envios"/>
    <s v="MEL42242311023LMFFF01"/>
    <s v="https://myaccount.mercadolivre.com.br/shipments/42242311023/detail"/>
    <s v=" "/>
    <s v=" "/>
    <s v=" "/>
    <s v=" "/>
    <s v=" "/>
    <s v=" "/>
    <s v="Não"/>
    <s v=""/>
    <s v="Não"/>
  </r>
  <r>
    <s v="2000005571599126"/>
    <d v="2023-05-02T00:00:00"/>
    <s v="Entregue"/>
    <s v="Chegou em 3 de maio"/>
    <s v="Não"/>
    <n v="1"/>
    <n v="47.9"/>
    <n v="9.9"/>
    <n v="-13.64"/>
    <n v="-9.9"/>
    <s v=""/>
    <n v="34.26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marcos lima"/>
    <s v="31829110829"/>
    <s v="Rua Doutor Braguinha 85 / Loja 1 - CEP 18010120 - Centro, Sorocaba, São Paulo"/>
    <s v="Sorocaba"/>
    <s v="São Paulo"/>
    <s v="18010120"/>
    <s v="Brasil"/>
    <s v="Mercado Envios Full"/>
    <s v="3 de maio | 02:53"/>
    <s v="3 de maio | 15:52"/>
    <s v="Mercado Envios"/>
    <s v="MEL42238056540LMFFF01"/>
    <s v=" "/>
    <s v=" "/>
    <s v=" "/>
    <s v=" "/>
    <s v=" "/>
    <s v=" "/>
    <s v=" "/>
    <s v="Não"/>
    <s v=""/>
    <s v="Não"/>
  </r>
  <r>
    <s v="2000005755867686"/>
    <d v="2023-05-31T00:00:00"/>
    <s v="Entregue"/>
    <s v="Chegou em 1 de junho"/>
    <s v="Não"/>
    <n v="1"/>
    <n v="47.9"/>
    <n v="20.88"/>
    <n v="-13.64"/>
    <n v="-20.88"/>
    <s v=""/>
    <n v="34.260000000000005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Armando Galdino da Silva Fonseca"/>
    <s v="07922110731"/>
    <s v="Rua Francisco Gomes de Carvalho 20 / casa Referencia: ao lado bar beira Rio - CEP 23893760 - São Miguel, Seropédica, Rio de Janeiro"/>
    <s v="Seropédica"/>
    <s v="Rio de Janeiro"/>
    <s v="23893760"/>
    <s v="Brasil"/>
    <s v="Mercado Envios Full"/>
    <s v="31 de maio | 17:55"/>
    <s v="1 de junho | 16:19"/>
    <s v="Mercado Envios"/>
    <s v="MEL42316049784LMFFF01"/>
    <s v=" "/>
    <s v=" "/>
    <s v=" "/>
    <s v=" "/>
    <s v=" "/>
    <s v=" "/>
    <s v=" "/>
    <s v="Não"/>
    <s v=""/>
    <s v="Não"/>
  </r>
  <r>
    <s v="2000005703698112"/>
    <d v="2023-05-23T00:00:00"/>
    <s v="Entregue"/>
    <s v="Chegou em 25 de maio"/>
    <s v="Não"/>
    <n v="1"/>
    <n v="47.9"/>
    <n v="23.49"/>
    <n v="-13.64"/>
    <n v="-23.49"/>
    <s v=""/>
    <n v="34.260000000000005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Monica Qde Souza Santos"/>
    <s v="05977474903"/>
    <s v="Rua Rocha pombo centro 728 / casa Franzueli Referencia: amiga da mônica casa fica em frente quebra mola - CEP 86760000 - Centro, Munhoz de Melo, Paraná"/>
    <s v="Munhoz de Melo"/>
    <s v="Paraná"/>
    <s v="86760000"/>
    <s v="Brasil"/>
    <s v="Mercado Envios Full"/>
    <s v="24 de maio | 13:35"/>
    <s v="25 de maio | 14:25"/>
    <s v="Mercado Envios"/>
    <s v="MEL42294061624LMFFF01"/>
    <s v=" "/>
    <s v=" "/>
    <s v=" "/>
    <s v=" "/>
    <s v=" "/>
    <s v=" "/>
    <s v=" "/>
    <s v="Não"/>
    <s v=""/>
    <s v="Não"/>
  </r>
  <r>
    <s v="2000005682640556"/>
    <d v="2023-05-19T00:00:00"/>
    <s v="Entregue"/>
    <s v="Chegou em 20 de maio"/>
    <s v="Não"/>
    <n v="1"/>
    <n v="47.9"/>
    <n v="23.49"/>
    <n v="-13.64"/>
    <n v="-23.49"/>
    <s v=""/>
    <n v="34.260000000000005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Isabele Santos"/>
    <s v="17449756714"/>
    <s v="Avenida Abílio Augusto Távora 6008 / Casa 3 Referencia: Em Frente O Borracheiro Da Tia - CEP 26291200 - Cabuçu, Nova Iguaçu, Rio de Janeiro"/>
    <s v="Nova Iguaçu"/>
    <s v="Rio de Janeiro"/>
    <s v="26291200"/>
    <s v="Brasil"/>
    <s v="Mercado Envios Full"/>
    <s v="19 de maio | 17:56"/>
    <s v="20 de maio | 13:43"/>
    <s v="Mercado Envios"/>
    <s v="MEL42285202255LMFFF01"/>
    <s v=" "/>
    <s v=" "/>
    <s v=" "/>
    <s v=" "/>
    <s v=" "/>
    <s v=" "/>
    <s v=" "/>
    <s v="Não"/>
    <s v=""/>
    <s v="Não"/>
  </r>
  <r>
    <s v="2000005607545680"/>
    <d v="2023-05-08T00:00:00"/>
    <s v="Entregue"/>
    <s v="Chegou em 9 de maio"/>
    <s v="Não"/>
    <n v="1"/>
    <n v="47.9"/>
    <n v="16.739999999999998"/>
    <n v="-13.64"/>
    <n v="-16.739999999999998"/>
    <s v=""/>
    <n v="34.260000000000005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Jean carlos pereira lima  Carlos"/>
    <s v="01725306107"/>
    <s v="Av 1 C 572 / CEP 38288000 - Novo Horizonte, União de Minas, Minas Gerais"/>
    <s v="União de Minas"/>
    <s v="Minas Gerais"/>
    <s v="38288000"/>
    <s v="Brasil"/>
    <s v="Mercado Envios Full"/>
    <s v="8 de maio | 19:26"/>
    <s v="9 de maio | 10:43"/>
    <s v="Mercado Envios"/>
    <s v="MEL42253193476LMFFF01"/>
    <s v=" "/>
    <s v=" "/>
    <s v=" "/>
    <s v=" "/>
    <s v=" "/>
    <s v=" "/>
    <s v=" "/>
    <s v="Não"/>
    <s v=""/>
    <s v="Não"/>
  </r>
  <r>
    <s v="2000005596685392"/>
    <d v="2023-05-06T00:00:00"/>
    <s v="Entregue"/>
    <s v="Chegou em 7 de maio"/>
    <s v="Não"/>
    <n v="1"/>
    <n v="47.9"/>
    <n v="15.66"/>
    <n v="-13.64"/>
    <n v="-15.66"/>
    <s v=""/>
    <n v="34.260000000000005"/>
    <s v=" "/>
    <x v="29"/>
    <s v="MLB2071226958"/>
    <s v="Cabo De Embreagem Palio 1.0 (46522369) 1996 1997 98 99 2000"/>
    <s v=" "/>
    <n v="47.9"/>
    <s v="Premium"/>
    <s v="Autorizado"/>
    <s v=" "/>
    <s v=" "/>
    <s v=" "/>
    <s v=" "/>
    <s v="Devair Alves"/>
    <s v="45470261816"/>
    <s v="Avenida Amazonas 281 / casa da frente - CEP 14830000 - PQ DOS ESTADOS, Rincão, São Paulo"/>
    <s v="Rincão"/>
    <s v="São Paulo"/>
    <s v="14830000"/>
    <s v="Brasil"/>
    <s v="Mercado Envios Full"/>
    <s v="7 de maio | 00:22"/>
    <s v="7 de maio | 10:02"/>
    <s v="Mercado Envios"/>
    <s v="MEL42248627411LMFFF01"/>
    <s v=" "/>
    <s v=" "/>
    <s v=" "/>
    <s v=" "/>
    <s v=" "/>
    <s v=" "/>
    <s v=" "/>
    <s v="Não"/>
    <s v=""/>
    <s v="Não"/>
  </r>
  <r>
    <s v="2000004485930383"/>
    <d v="2023-05-28T00:00:00"/>
    <s v="Entregue"/>
    <s v="Chegou em 31 de maio"/>
    <s v="Sim"/>
    <n v="1"/>
    <n v="47.99"/>
    <n v="9.9"/>
    <n v="-13.66"/>
    <n v="-9.9"/>
    <s v=""/>
    <n v="34.330000000000005"/>
    <s v=" "/>
    <x v="181"/>
    <s v="MLB3049697922"/>
    <s v="Cabo De Embreagem Classic 2001 Em Diante"/>
    <s v=" "/>
    <n v="47.99"/>
    <s v="Premium"/>
    <s v="Não emitida"/>
    <s v="Agnis Gabrielle"/>
    <s v="CPF 47813041844"/>
    <s v="Rua Rafael Della Mônica  25 - Bloco A , Apto 54, São Paulo - CEP: 08470480, São Paulo"/>
    <s v=" "/>
    <s v="Agnis Gabrielle"/>
    <s v="47813041844"/>
    <s v="Rua Rafael Della Mônica 25 / Bloco A Apto 51 Referencia: INTERFONE 151 - CEP 08470480 - Cidade Tiradentes, São Paulo, São Paulo"/>
    <s v="São Paulo"/>
    <s v="São Paulo"/>
    <s v="08470480"/>
    <s v="Brasil"/>
    <s v="Correios e pontos de envio"/>
    <s v="31 de maio | 01:03"/>
    <s v="31 de maio | 18:32"/>
    <s v="Mercado Envios"/>
    <s v="MEL42306755809LMXDF01"/>
    <s v=" "/>
    <s v=" "/>
    <s v=" "/>
    <s v=" "/>
    <s v=" "/>
    <s v=" "/>
    <s v=" "/>
    <s v="Não"/>
    <s v=""/>
    <s v="Não"/>
  </r>
  <r>
    <s v="2000005711390042"/>
    <d v="2023-05-24T00:00:00"/>
    <s v="Entregue"/>
    <s v="Chegou em 27 de maio"/>
    <s v="Não"/>
    <n v="1"/>
    <n v="47.99"/>
    <n v="18.27"/>
    <n v="-13.66"/>
    <n v="-18.27"/>
    <s v=""/>
    <n v="34.330000000000013"/>
    <s v=" "/>
    <x v="181"/>
    <s v="MLB3049697922"/>
    <s v="Cabo De Embreagem Classic 2001 Em Diante"/>
    <s v=" "/>
    <n v="47.99"/>
    <s v="Premium"/>
    <s v="Não emitida"/>
    <s v="Roney Fernandes Pedra"/>
    <s v="CPF 20918950678"/>
    <s v="Flávio Leite Souza 325 - casa, Cataguases - CEP: 36773482, Minas Gerais"/>
    <s v=" "/>
    <s v="Roney Fernandes Pedra"/>
    <s v="20918950678"/>
    <s v="Rua Flávio Leite Souza 337 / casa - CEP 36773482 - Recanto das Palmeiras, Cataguases, Minas Gerais"/>
    <s v="Cataguases"/>
    <s v="Minas Gerais"/>
    <s v="36773482"/>
    <s v="Brasil"/>
    <s v="Correios e pontos de envio"/>
    <s v="26 de maio | 08:09"/>
    <s v="27 de maio | 12:41"/>
    <s v="Mercado Envios"/>
    <s v="MEL42297355904LMXDF01"/>
    <s v=" "/>
    <s v=" "/>
    <s v=" "/>
    <s v=" "/>
    <s v=" "/>
    <s v=" "/>
    <s v=" "/>
    <s v="Não"/>
    <s v=""/>
    <s v="Não"/>
  </r>
  <r>
    <s v="2000005728329018"/>
    <d v="2023-05-27T00:00:00"/>
    <s v="Entregue"/>
    <s v="Chegou em 1 de junho"/>
    <s v="Não"/>
    <n v="1"/>
    <n v="48.19"/>
    <n v="25.5"/>
    <n v="-13.69"/>
    <n v="-25.5"/>
    <s v=""/>
    <n v="34.5"/>
    <s v=" "/>
    <x v="182"/>
    <s v="MLB2807646428"/>
    <s v="Bieleta Dianteira Strada 2020 2021 2022"/>
    <s v=" "/>
    <n v="48.19"/>
    <s v="Premium"/>
    <s v="Não emitida"/>
    <s v="Diego Tomazini"/>
    <s v="CPF 00998216054"/>
    <s v="José Raimundo Carlotto 1150 - Bairro Vila Nova, Carlos Barbosa - CEP: 95185000, Rio Grande do Sul"/>
    <s v=" "/>
    <s v="Diego Tomazini"/>
    <s v="00998216054"/>
    <s v="Rua José Raimundo Carloto 1150 / CEP 95185000 - Carlos Barbosa, Rio Grande do Sul"/>
    <s v="Carlos Barbosa"/>
    <s v="Rio Grande do Sul"/>
    <s v="95185000"/>
    <s v="Brasil"/>
    <s v="Correios e pontos de envio"/>
    <s v="31 de maio | 03:21"/>
    <s v="1 de junho | 13:10"/>
    <s v="Mercado Envios"/>
    <s v="MEL42304560214LMXDF01"/>
    <s v=" "/>
    <s v=" "/>
    <s v=" "/>
    <s v=" "/>
    <s v=" "/>
    <s v=" "/>
    <s v=" "/>
    <s v="Não"/>
    <s v=""/>
    <s v="Não"/>
  </r>
  <r>
    <s v="2000004473662247"/>
    <d v="2023-05-23T00:00:00"/>
    <s v="Entregue"/>
    <s v="Chegou em 24 de maio"/>
    <s v="Sim"/>
    <n v="3"/>
    <n v="61.5"/>
    <s v=""/>
    <n v="-26.94"/>
    <s v=""/>
    <s v=""/>
    <n v="34.56"/>
    <s v=" "/>
    <x v="128"/>
    <s v="MLB2652059891"/>
    <s v="Kit Capa De Pedal New Fiesta/ New Ka/ New Ecosport"/>
    <s v=" "/>
    <n v="20.5"/>
    <s v="Premium"/>
    <s v="Autorizado"/>
    <s v=" "/>
    <s v=" "/>
    <s v=" "/>
    <s v=" "/>
    <s v="Joao Guilherme Justo"/>
    <s v="04120179621"/>
    <s v="Avenida Ricarti Teixeira 603 / jj veiculos Referencia: loja de carros - CEP 37795000 - jd América, Andradas, Minas Gerais"/>
    <s v="Andradas"/>
    <s v="Minas Gerais"/>
    <s v="37795000"/>
    <s v="Brasil"/>
    <s v="Mercado Envios Full"/>
    <s v="23 de maio | 21:40"/>
    <s v="24 de maio | 13:55"/>
    <s v="Mercado Envios"/>
    <s v="MEL42295608520LMFFF01"/>
    <s v=" "/>
    <s v=" "/>
    <s v=" "/>
    <s v=" "/>
    <s v=" "/>
    <s v=" "/>
    <s v=" "/>
    <s v="Não"/>
    <s v=""/>
    <s v="Não"/>
  </r>
  <r>
    <s v="2000004427064573"/>
    <d v="2023-05-07T00:00:00"/>
    <s v="Entregue"/>
    <s v="Chegou em 12 de maio"/>
    <s v="Sim"/>
    <n v="1"/>
    <n v="48.3"/>
    <n v="30.42"/>
    <n v="-13.71"/>
    <n v="-30.42"/>
    <s v=""/>
    <n v="34.589999999999989"/>
    <s v=" "/>
    <x v="140"/>
    <s v="MLB2787161519"/>
    <s v="2 Kits Pino Dobradiça Porta Uno Mille Prêmio Elba"/>
    <s v=" "/>
    <n v="48.3"/>
    <s v="Premium"/>
    <s v="Não emitida"/>
    <s v="limacharles1022 limacharles1022"/>
    <s v="CPF 02844661157"/>
    <s v="Rua São Carlos 1021 - Casa do charles, Feliz Natal - CEP: 78885000, Mato Grosso"/>
    <s v=" "/>
    <s v="limacharles1022 limacharles1022"/>
    <s v="02844661157"/>
    <s v="Rua São Carlos 1021 / Casa do charles - CEP 78885000 - Centro, Feliz Natal, Mato Grosso"/>
    <s v="Feliz Natal"/>
    <s v="Mato Grosso"/>
    <s v="78885000"/>
    <s v="Brasil"/>
    <s v="Correios e pontos de envio"/>
    <s v="9 de maio | 01:01"/>
    <s v="12 de maio | 13:09"/>
    <s v="Mercado Envios"/>
    <s v="MEL42251628608LMXDF01"/>
    <s v=" "/>
    <s v=" "/>
    <s v=" "/>
    <s v=" "/>
    <s v=" "/>
    <s v=" "/>
    <s v=" "/>
    <s v="Não"/>
    <s v=""/>
    <s v="Não"/>
  </r>
  <r>
    <s v="2000004472954101"/>
    <d v="2023-05-23T00:00:00"/>
    <s v="Entregue"/>
    <s v="Chegou em 25 de maio"/>
    <s v="Sim"/>
    <n v="1"/>
    <n v="48.3"/>
    <n v="21.92"/>
    <n v="-13.71"/>
    <n v="-21.92"/>
    <s v=""/>
    <n v="34.589999999999996"/>
    <s v=" "/>
    <x v="140"/>
    <s v="MLB2787161519"/>
    <s v="2 Kits Pino Dobradiça Porta Uno Mille Prêmio Elba"/>
    <s v=" "/>
    <n v="48.3"/>
    <s v="Premium"/>
    <s v="Não emitida"/>
    <s v="silvane  kochinski "/>
    <s v="CPF 02090522950"/>
    <s v="21 de setembro  565 - casa do artesao, sao mateus do sul  - CEP: 83900000, Paraná"/>
    <s v=" "/>
    <s v="silvane  kochinski "/>
    <s v="02090522950"/>
    <s v="passo do meio 1 SN / caixa correio 184 Referencia: Próximo à igreja do passo do meio, fazenda vô tonho - CEP 83900000 - povoado passo do meio, São Mateus do Sul, Paraná"/>
    <s v="São Mateus do Sul"/>
    <s v="Paraná"/>
    <s v="83900000"/>
    <s v="Brasil"/>
    <s v="Correios e pontos de envio"/>
    <s v="24 de maio | 03:32"/>
    <s v="25 de maio | 13:32"/>
    <s v="Mercado Envios"/>
    <s v="MEL42294949874LMXDF01"/>
    <s v=" "/>
    <s v=" "/>
    <s v=" "/>
    <s v=" "/>
    <s v=" "/>
    <s v=" "/>
    <s v=" "/>
    <s v="Não"/>
    <s v=""/>
    <s v="Não"/>
  </r>
  <r>
    <s v="2000005659990520"/>
    <d v="2023-05-16T00:00:00"/>
    <s v="Entregue"/>
    <s v="Chegou em 18 de maio"/>
    <s v="Não"/>
    <n v="1"/>
    <n v="48.3"/>
    <n v="8.75"/>
    <n v="-13.71"/>
    <n v="-8.75"/>
    <s v=""/>
    <n v="34.589999999999996"/>
    <s v=" "/>
    <x v="140"/>
    <s v="MLB2787161519"/>
    <s v="2 Kits Pino Dobradiça Porta Uno Mille Prêmio Elba"/>
    <s v=" "/>
    <n v="48.3"/>
    <s v="Premium"/>
    <s v="Autorizado"/>
    <s v="Roberto Ferreira"/>
    <s v="CPF 01597223573"/>
    <s v="Avenida da moenda velha 105 - avenida da moenda velha, São Paulo - CEP: 05880330, São Paulo"/>
    <s v=" "/>
    <s v="Roberto Ferreira"/>
    <s v="01597223573"/>
    <s v="RUA JOÃO ROBALO 835 / Complemento B. - CEP 05881000 - São Paulo, São Paulo"/>
    <s v="São Paulo"/>
    <s v="São Paulo"/>
    <s v="05881000"/>
    <s v="Brasil"/>
    <s v="Correios e pontos de envio"/>
    <s v="17 de maio | 01:52"/>
    <s v="18 de maio | 17:43"/>
    <s v="Mercado Envios"/>
    <s v="MEL42275424545LMXDF01"/>
    <s v="https://myaccount.mercadolivre.com.br/shipments/42275424545/detail"/>
    <s v=" "/>
    <s v=" "/>
    <s v=" "/>
    <s v=" "/>
    <s v=" "/>
    <s v=" "/>
    <s v="Não"/>
    <s v=""/>
    <s v="Não"/>
  </r>
  <r>
    <s v="2000005754157704"/>
    <d v="2023-05-31T00:00:00"/>
    <s v="A caminho"/>
    <s v="Chegará hoje"/>
    <s v="Não"/>
    <n v="1"/>
    <n v="48.3"/>
    <n v="15.12"/>
    <n v="-13.71"/>
    <n v="-15.12"/>
    <s v=""/>
    <n v="34.589999999999996"/>
    <s v=" "/>
    <x v="140"/>
    <s v="MLB2787161519"/>
    <s v="2 Kits Pino Dobradiça Porta Uno Mille Prêmio Elba"/>
    <s v=" "/>
    <n v="48.3"/>
    <s v="Premium"/>
    <s v="Não emitida"/>
    <s v="Dalton Jose"/>
    <s v="CPF 03282545681"/>
    <s v="Raimundo Marques 45 - Novo horizonte, Raposos - CEP: 34400000, Minas Gerais"/>
    <s v=" "/>
    <s v="Dalton Jose"/>
    <s v="03282545681"/>
    <s v="Rua Raimundo Marques 45 / casa - CEP 34400000 - Novo horizonte, Raposos, Minas Gerais"/>
    <s v="Raposos"/>
    <s v="Minas Gerais"/>
    <s v="34400000"/>
    <s v="Brasil"/>
    <s v="Correios e pontos de envio"/>
    <s v="1 de junho | 00:37"/>
    <s v=" "/>
    <s v="Mercado Envios"/>
    <s v="MEL42315323934LMXDF01"/>
    <s v=" "/>
    <s v=" "/>
    <s v=" "/>
    <s v=" "/>
    <s v=" "/>
    <s v=" "/>
    <s v=" "/>
    <s v="Não"/>
    <s v=""/>
    <s v="Não"/>
  </r>
  <r>
    <s v="2000004445994467"/>
    <d v="2023-05-14T00:00:00"/>
    <s v="Entregue"/>
    <s v="Chegou em 19 de maio"/>
    <s v="Sim"/>
    <n v="1"/>
    <n v="27.95"/>
    <n v="15.9"/>
    <n v="-8.85"/>
    <s v=""/>
    <s v=""/>
    <n v="35"/>
    <s v=" "/>
    <x v="147"/>
    <s v="MLB2834347668"/>
    <s v="Cabo De Velocímetro Corsa Wind Gl Gls Gsi 1994 Em Diante"/>
    <s v=" "/>
    <n v="27.95"/>
    <s v="Clássico"/>
    <s v="Autorizado"/>
    <s v="Mauricio Galli"/>
    <s v="CPF 07617914857"/>
    <s v="Rua Azurita 338 - Condomínio Nova Higienopolis, Jandira - CEP: 06642110, São Paulo"/>
    <s v=" "/>
    <s v="Mauricio Galli"/>
    <s v="07617914857"/>
    <s v="Rua Azurita 338 / Condomínio Nova Higienopolis - CEP 06642110 - Nova Higienópolis, Jandira, São Paulo"/>
    <s v="Jandira"/>
    <s v="São Paulo"/>
    <s v="06642110"/>
    <s v="Brasil"/>
    <s v="Mercado Envios Flex"/>
    <s v="15 de maio | 15:45"/>
    <s v="19 de maio | 05:01"/>
    <s v="ANDERSO OLIVEIRA"/>
    <s v="42270329290"/>
    <s v=" "/>
    <s v=" "/>
    <s v=" "/>
    <s v=" "/>
    <s v=" "/>
    <s v=" "/>
    <s v=" "/>
    <s v="Não"/>
    <s v=""/>
    <s v="Não"/>
  </r>
  <r>
    <s v="2000005588524948"/>
    <d v="2023-05-05T00:00:00"/>
    <s v="Entregue"/>
    <s v="Chegou em 5 de maio"/>
    <s v="Não"/>
    <n v="1"/>
    <n v="27.95"/>
    <n v="15.9"/>
    <n v="-8.85"/>
    <s v=""/>
    <s v=""/>
    <n v="35"/>
    <s v="Sim"/>
    <x v="147"/>
    <s v="MLB2834347668"/>
    <s v="Cabo De Velocímetro Corsa Wind Gl Gls Gsi 1994 Em Diante"/>
    <s v=" "/>
    <n v="27.95"/>
    <s v="Clássico"/>
    <s v="Autorizado"/>
    <s v="Ricardo Ferreira dos Santos"/>
    <s v="CPF 29209954807"/>
    <s v="Veneza 1122 - Casa 1, Santana De Parnaiba - CEP: 06516055, São Paulo"/>
    <s v=" "/>
    <s v="Ricardo Ferreira dos Santos"/>
    <s v="29209954807"/>
    <s v="Rua Veneza 1122 / Casa 1 - CEP 06516055 - Jardim Isaura, Santana de Parnaíba, São Paulo"/>
    <s v="Santana de Parnaíba"/>
    <s v="São Paulo"/>
    <s v="06516055"/>
    <s v="Brasil"/>
    <s v="Mercado Envios Flex"/>
    <s v="5 de maio | 15:54"/>
    <s v="5 de maio | 19:26"/>
    <s v="VHVICTORHUGO1402 VHVICTORHUGO1402"/>
    <s v="42245189402"/>
    <s v=" "/>
    <s v=" "/>
    <s v=" "/>
    <s v=" "/>
    <s v=" "/>
    <s v=" "/>
    <s v=" "/>
    <s v="Não"/>
    <s v=""/>
    <s v="Não"/>
  </r>
  <r>
    <s v="2000004413621333"/>
    <d v="2023-05-02T00:00:00"/>
    <s v="Entregue"/>
    <s v="Chegou em 3 de maio"/>
    <s v="Sim"/>
    <n v="1"/>
    <n v="27.95"/>
    <n v="15.9"/>
    <n v="-8.85"/>
    <s v=""/>
    <s v=""/>
    <n v="35"/>
    <s v=" "/>
    <x v="147"/>
    <s v="MLB2834347668"/>
    <s v="Cabo De Velocímetro Corsa Wind Gl Gls Gsi 1994 Em Diante"/>
    <s v=" "/>
    <n v="27.95"/>
    <s v="Clássico"/>
    <s v="Autorizado"/>
    <s v="valdiney oliveira"/>
    <s v="CPF 25066053808"/>
    <s v="rua flor de maio 248, Guarulhos - CEP: 07178370, São Paulo"/>
    <s v=" "/>
    <s v="valdiney oliveira"/>
    <s v="25066053808"/>
    <s v="Rua Flor de Maio 248 / Referencia: esquina Av. Serra da Mantiqueira - CEP 07178370 - Vila Carmela II, Guarulhos, São Paulo"/>
    <s v="Guarulhos"/>
    <s v="São Paulo"/>
    <s v="07178370"/>
    <s v="Brasil"/>
    <s v="Mercado Envios Flex"/>
    <s v="3 de maio | 16:14"/>
    <s v="3 de maio | 18:26"/>
    <s v="CHAUAN NOVAES"/>
    <s v="42238786330"/>
    <s v=" "/>
    <s v=" "/>
    <s v=" "/>
    <s v=" "/>
    <s v=" "/>
    <s v=" "/>
    <s v=" "/>
    <s v="Não"/>
    <s v=""/>
    <s v="Não"/>
  </r>
  <r>
    <s v="2000005571954928"/>
    <d v="2023-05-02T00:00:00"/>
    <s v="Entregue"/>
    <s v="Chegou em 3 de maio"/>
    <s v="Não"/>
    <n v="1"/>
    <n v="27.95"/>
    <n v="15.9"/>
    <n v="-8.85"/>
    <s v=""/>
    <s v=""/>
    <n v="35"/>
    <s v="Sim"/>
    <x v="147"/>
    <s v="MLB2834347668"/>
    <s v="Cabo De Velocímetro Corsa Wind Gl Gls Gsi 1994 Em Diante"/>
    <s v=" "/>
    <n v="27.95"/>
    <s v="Clássico"/>
    <s v="Autorizado"/>
    <s v="Jeovani José da silva"/>
    <s v="CPF 41980046840"/>
    <s v="Rua Rui Rodrigues 101, São Paulo - CEP: 04807050, São Paulo"/>
    <s v=" "/>
    <s v="Jeovani José da silva"/>
    <s v="41980046840"/>
    <s v="Rua Rui Rodrigues 101 / casa 04 - CEP 04807050 - Cidade Dutra, São Paulo, São Paulo"/>
    <s v="São Paulo"/>
    <s v="São Paulo"/>
    <s v="04807050"/>
    <s v="Brasil"/>
    <s v="Mercado Envios Flex"/>
    <s v="3 de maio | 15:58"/>
    <s v="3 de maio | 20:36"/>
    <s v="MARCIO PRATES"/>
    <s v="42238177909"/>
    <s v=" "/>
    <s v=" "/>
    <s v=" "/>
    <s v=" "/>
    <s v=" "/>
    <s v=" "/>
    <s v=" "/>
    <s v="Não"/>
    <s v=""/>
    <s v="Não"/>
  </r>
  <r>
    <s v="2000005647938112"/>
    <d v="2023-05-14T00:00:00"/>
    <s v="Entregue"/>
    <s v="Chegou em 15 de maio"/>
    <s v="Não"/>
    <n v="1"/>
    <n v="27.99"/>
    <n v="15.9"/>
    <n v="-8.86"/>
    <s v=""/>
    <s v=""/>
    <n v="35.03"/>
    <s v=" "/>
    <x v="148"/>
    <s v="MLB2838193802"/>
    <s v="Cabo De Capô Com Alavanca Kadett 1989 A 1998"/>
    <s v=" "/>
    <n v="27.99"/>
    <s v="Clássico"/>
    <s v="Autorizado"/>
    <s v="Anailson Ferreira de Oliveira"/>
    <s v="CPF 50927524830"/>
    <s v="Avenida Edu Chaves 1097 - empresa, São Paulo - CEP: 02229000, São Paulo"/>
    <s v=" "/>
    <s v="Anailson Ferreira de Oliveira"/>
    <s v="50927524830"/>
    <s v="Rua da Prata 110 / casa - CEP 02327130 - Jardim Portal I e II, São Paulo, São Paulo"/>
    <s v="São Paulo"/>
    <s v="São Paulo"/>
    <s v="02327130"/>
    <s v="Brasil"/>
    <s v="Mercado Envios Flex"/>
    <s v="15 de maio | 15:58"/>
    <s v="15 de maio | 16:52"/>
    <s v="CESAR ROSARIO DE BARROS"/>
    <s v="42270380762"/>
    <s v=" "/>
    <s v=" "/>
    <s v=" "/>
    <s v=" "/>
    <s v=" "/>
    <s v=" "/>
    <s v=" "/>
    <s v="Não"/>
    <s v=""/>
    <s v="Não"/>
  </r>
  <r>
    <s v="2000005639199768"/>
    <d v="2023-05-12T00:00:00"/>
    <s v="Entregue"/>
    <s v="Chegou em 15 de maio"/>
    <s v="Não"/>
    <n v="1"/>
    <n v="29.9"/>
    <n v="15.9"/>
    <n v="-10.58"/>
    <s v=""/>
    <s v=""/>
    <n v="35.22"/>
    <s v=" "/>
    <x v="183"/>
    <s v="MLB2785896648"/>
    <s v="Bieleta Haste Curta Trambulador Xsara"/>
    <s v=" "/>
    <n v="29.9"/>
    <s v="Premium"/>
    <s v="Autorizado"/>
    <s v="EMANUEL DE JESUS VIEIRA"/>
    <s v="CPF 87846241834"/>
    <s v="Avenida Doutor José Maciel 415 - terreo, Taboão da Serra - CEP: 06763270, São Paulo"/>
    <s v=" "/>
    <s v="EMANUEL DE JESUS VIEIRA"/>
    <s v="87846241834"/>
    <s v="Avenida Doutor José Maciel 415 / terreo - CEP 06763270 - Jardim Maria Rosa, Taboão da Serra, São Paulo"/>
    <s v="Taboão da Serra"/>
    <s v="São Paulo"/>
    <s v="06763270"/>
    <s v="Brasil"/>
    <s v="Mercado Envios Flex"/>
    <s v="15 de maio | 15:50"/>
    <s v="15 de maio | 17:02"/>
    <s v="KADU MOURA"/>
    <s v="42266690528"/>
    <s v=" "/>
    <s v=" "/>
    <s v=" "/>
    <s v=" "/>
    <s v=" "/>
    <s v=" "/>
    <s v=" "/>
    <s v="Não"/>
    <s v=""/>
    <s v="Não"/>
  </r>
  <r>
    <s v="2000005570068592"/>
    <d v="2023-05-02T00:00:00"/>
    <s v="Entregue"/>
    <s v="Chegou em 3 de maio"/>
    <s v="Não"/>
    <n v="1"/>
    <n v="57.99"/>
    <n v="13.5"/>
    <n v="-22.62"/>
    <n v="-13.5"/>
    <s v=""/>
    <n v="35.370000000000005"/>
    <s v="Sim"/>
    <x v="7"/>
    <s v="MLB2787135589"/>
    <s v="Kit Reparo Terminal Cabo Engate Seleção Nissan Versa"/>
    <s v=" "/>
    <n v="57.99"/>
    <s v="Premium"/>
    <s v="Autorizado"/>
    <s v=" "/>
    <s v=" "/>
    <s v=" "/>
    <s v=" "/>
    <s v="RAYR GUILHERME DA SILVA OLIVEIRA"/>
    <s v="09227546677"/>
    <s v="Rua José Ferreira Diniz 26 / casa - CEP 33254144 - Teotônio Batista de Freitas, Pedro Leopoldo, Minas Gerais"/>
    <s v="Pedro Leopoldo"/>
    <s v="Minas Gerais"/>
    <s v="33254144"/>
    <s v="Brasil"/>
    <s v="Mercado Envios Full"/>
    <s v="2 de maio | 18:01"/>
    <s v="3 de maio | 12:23"/>
    <s v="Mercado Envios"/>
    <s v="MEL42237404696LMFFF01"/>
    <s v=" "/>
    <s v=" "/>
    <s v=" "/>
    <s v=" "/>
    <s v=" "/>
    <s v=" "/>
    <s v=" "/>
    <s v="Não"/>
    <s v=""/>
    <s v="Não"/>
  </r>
  <r>
    <s v="2000005720155140"/>
    <d v="2023-05-25T00:00:00"/>
    <s v="Entregue"/>
    <s v="Chegou em 26 de maio"/>
    <s v="Não"/>
    <n v="1"/>
    <n v="56.92"/>
    <n v="12.33"/>
    <n v="-21.46"/>
    <n v="-12.33"/>
    <s v=""/>
    <n v="35.46"/>
    <s v=" "/>
    <x v="25"/>
    <s v="MLB1865073108"/>
    <s v="2 Kits De Rolamento Roda Traseira Gol G1 G2 G3 G4 G5 Novo"/>
    <s v=" "/>
    <n v="56.92"/>
    <s v="Premium"/>
    <s v="Autorizado"/>
    <s v=" "/>
    <s v=" "/>
    <s v=" "/>
    <s v=" "/>
    <s v="Maicon Douglas"/>
    <s v="37464853806"/>
    <s v="Rua Sebastião Oswaldo Camargo 163 / Referencia: rua debaixo do açougue - CEP 18280180 - Vila Angélica, Tatuí, São Paulo"/>
    <s v="Tatuí"/>
    <s v="São Paulo"/>
    <s v="18280180"/>
    <s v="Brasil"/>
    <s v="Mercado Envios Full"/>
    <s v="26 de maio | 00:02"/>
    <s v="26 de maio | 14:09"/>
    <s v="Mercado Envios"/>
    <s v="MEL42301107158LMFFF01"/>
    <s v=" "/>
    <s v=" "/>
    <s v=" "/>
    <s v=" "/>
    <s v=" "/>
    <s v=" "/>
    <s v=" "/>
    <s v="Não"/>
    <s v=""/>
    <s v="Não"/>
  </r>
  <r>
    <s v="2000005669956474"/>
    <d v="2023-05-17T00:00:00"/>
    <s v="Entregue"/>
    <s v="Chegou em 20 de maio"/>
    <s v="Não"/>
    <n v="1"/>
    <n v="49.7"/>
    <n v="35.299999999999997"/>
    <n v="-13.95"/>
    <n v="-35.299999999999997"/>
    <s v=""/>
    <n v="35.75"/>
    <s v=" "/>
    <x v="184"/>
    <s v="MLB3103708000"/>
    <s v="Reparo Pino Guia Pinça De Freio Pampa 1982 Em Diante"/>
    <s v=" "/>
    <n v="49.7"/>
    <s v="Premium"/>
    <s v="Não emitida"/>
    <s v="Dernival Martins Dos Santos Martins"/>
    <s v="CPF 00021875588"/>
    <s v="Avenida Oduvaldo Evaristo Bacelar SN - Boco 9 ap202, Ilhéus - CEP: 45655145, Bahia"/>
    <s v=" "/>
    <s v="Dernival Martins Dos Santos Martins"/>
    <s v="00021875588"/>
    <s v="Rua dos Hibiscos 101 / Bloco 09, apto 101 Referencia: Ao lado do Studio Francisco Seabra. - CEP 45655149 - São Francisco, Ilhéus, Bahia"/>
    <s v="Ilhéus"/>
    <s v="Bahia"/>
    <s v="45655149"/>
    <s v="Brasil"/>
    <s v="Correios e pontos de envio"/>
    <s v="18 de maio | 04:47"/>
    <s v="20 de maio | 13:41"/>
    <s v="Mercado Envios"/>
    <s v="MEL42279760708LMXDF01"/>
    <s v=" "/>
    <s v=" "/>
    <s v=" "/>
    <s v=" "/>
    <s v=" "/>
    <s v=" "/>
    <s v=" "/>
    <s v="Não"/>
    <s v=""/>
    <s v="Não"/>
  </r>
  <r>
    <s v="2000005739320684"/>
    <d v="2023-05-29T00:00:00"/>
    <s v="Entregue"/>
    <s v="Chegou em 31 de maio"/>
    <s v="Não"/>
    <n v="1"/>
    <n v="49.7"/>
    <n v="12.6"/>
    <n v="-13.95"/>
    <n v="-12.6"/>
    <s v=""/>
    <n v="35.750000000000007"/>
    <s v=" "/>
    <x v="184"/>
    <s v="MLB3103414279"/>
    <s v="Reparo Pino Guia Pinça De Freio Monza 1982 Até 1995"/>
    <s v=" "/>
    <n v="49.7"/>
    <s v="Premium"/>
    <s v="Não emitida"/>
    <s v="Cícero José da Silva"/>
    <s v="CPF 01359419462"/>
    <s v="Rua merlin junior 764 - Viela casa 2, Bertioga - CEP: 11271240, São Paulo"/>
    <s v=" "/>
    <s v="Cícero José da Silva"/>
    <s v="01359419462"/>
    <s v="Rua Merlin Júnior 764 / casa 3 Referencia: casa nos fundos viela - CEP 11271240 - Boraceia, Bertioga, São Paulo"/>
    <s v="Bertioga"/>
    <s v="São Paulo"/>
    <s v="11271240"/>
    <s v="Brasil"/>
    <s v="Correios e pontos de envio"/>
    <s v="31 de maio | 02:23"/>
    <s v="31 de maio | 17:34"/>
    <s v="Mercado Envios"/>
    <s v="MEL42309150138LMXDF01"/>
    <s v=" "/>
    <s v=" "/>
    <s v=" "/>
    <s v=" "/>
    <s v=" "/>
    <s v=" "/>
    <s v=" "/>
    <s v="Não"/>
    <s v=""/>
    <s v="Não"/>
  </r>
  <r>
    <s v="2000005605851988"/>
    <d v="2023-05-08T00:00:00"/>
    <s v="Entregue"/>
    <s v="Chegou em 9 de maio"/>
    <s v="Não"/>
    <n v="1"/>
    <n v="49.7"/>
    <n v="15.12"/>
    <n v="-13.95"/>
    <n v="-15.12"/>
    <s v=""/>
    <n v="35.750000000000007"/>
    <s v=" "/>
    <x v="184"/>
    <s v="MLB3103618797"/>
    <s v="Reparo Pino Guia Pinça De Freio Kadett 1993 Até 1996"/>
    <s v=" "/>
    <n v="49.7"/>
    <s v="Premium"/>
    <s v="Não emitida"/>
    <s v="sergiocortianoteixeira cortiano"/>
    <s v="CPF 06049236941"/>
    <s v="Benjamin Guimaraes Da Cruz 231 - Apartamento, Sao Jose Dos Pinhais - CEP: 83065562, Paraná"/>
    <s v=" "/>
    <s v="sergiocortianoteixeira cortiano"/>
    <s v="06049236941"/>
    <s v="Rua Benjamin Guimarães da Cruz 231 / apartamento 4 - CEP 83065562 - Rio Pequeno, São José dos Pinhais, Paraná"/>
    <s v="São José dos Pinhais"/>
    <s v="Paraná"/>
    <s v="83065562"/>
    <s v="Brasil"/>
    <s v="Correios e pontos de envio"/>
    <s v="9 de maio | 00:30"/>
    <s v="9 de maio | 18:20"/>
    <s v="Mercado Envios"/>
    <s v="MEL42252452542LMXDF01"/>
    <s v=" "/>
    <s v=" "/>
    <s v=" "/>
    <s v=" "/>
    <s v=" "/>
    <s v=" "/>
    <s v=" "/>
    <s v="Não"/>
    <s v=""/>
    <s v="Não"/>
  </r>
  <r>
    <s v="2000005582252326"/>
    <d v="2023-05-04T00:00:00"/>
    <s v="Entregue"/>
    <s v="Chegou em 5 de maio"/>
    <s v="Não"/>
    <n v="1"/>
    <n v="49.9"/>
    <n v="32.200000000000003"/>
    <n v="-13.98"/>
    <n v="-32.200000000000003"/>
    <s v=""/>
    <n v="35.919999999999987"/>
    <s v=" "/>
    <x v="121"/>
    <s v="MLB2603291836"/>
    <s v="Kit Pino Guia Pinça De Freio Diant (1lado) L200 2003 A 2012"/>
    <s v=" "/>
    <n v="49.9"/>
    <s v="Premium"/>
    <s v="Não emitida"/>
    <s v="cidinho diniz"/>
    <s v="CPF 03657524100"/>
    <s v="Quadra 14 casa 57A st leste  57 - muro azul portao branco, gama  - CEP: 72450140, Distrito Federal"/>
    <s v=" "/>
    <s v="cidinho diniz"/>
    <s v="03657524100"/>
    <s v="Quadra 26 17 / supermercado pimenta Referencia: Entregar no supermercado mais pimenta - CEP 72862326 - Loteamento Lunabel 3A, Novo Gama, Goiás"/>
    <s v="Novo Gama"/>
    <s v="Goiás"/>
    <s v="72862326"/>
    <s v="Brasil"/>
    <s v="Correios e pontos de envio"/>
    <s v="5 de maio | 00:06"/>
    <s v="5 de maio | 17:34"/>
    <s v="Mercado Envios"/>
    <s v="MEL42242504929LMXDF01"/>
    <s v=" "/>
    <s v=" "/>
    <s v=" "/>
    <s v=" "/>
    <s v=" "/>
    <s v=" "/>
    <s v=" "/>
    <s v="Não"/>
    <s v=""/>
    <s v="Não"/>
  </r>
  <r>
    <s v="2000005633676288"/>
    <d v="2023-05-11T00:00:00"/>
    <s v="Entregue"/>
    <s v="Chegou em 13 de maio"/>
    <s v="Não"/>
    <n v="1"/>
    <n v="49.9"/>
    <n v="20.88"/>
    <n v="-13.98"/>
    <n v="-20.88"/>
    <s v=""/>
    <n v="35.92"/>
    <s v=" "/>
    <x v="121"/>
    <s v="MLB2603230492"/>
    <s v="Kit Pino Guia Pinça De Freio Diant 1lado L200 Sport 2004"/>
    <s v=" "/>
    <n v="49.9"/>
    <s v="Premium"/>
    <s v="Não emitida"/>
    <s v="Leonardo Monteiro"/>
    <s v="CPF 04672013669"/>
    <s v="Rua Professor José Otaviano Pereira 530, Varginha - CEP: 37005018, Minas Gerais"/>
    <s v=" "/>
    <s v="Leonardo Monteiro"/>
    <s v="04672013669"/>
    <s v="Rua Francisco Aureliano Paiva 715 / Casa ao lado do 601 Referencia: Casa ao lado do 601 - CEP 37018391 - Campos Elíseos, Varginha, Minas Gerais"/>
    <s v="Varginha"/>
    <s v="Minas Gerais"/>
    <s v="37018391"/>
    <s v="Brasil"/>
    <s v="Correios e pontos de envio"/>
    <s v="12 de maio | 23:53"/>
    <s v="13 de maio | 11:02"/>
    <s v="Mercado Envios"/>
    <s v="MEL42264277045LMXDF01"/>
    <s v=" "/>
    <s v=" "/>
    <s v=" "/>
    <s v=" "/>
    <s v=" "/>
    <s v=" "/>
    <s v=" "/>
    <s v="Não"/>
    <s v=""/>
    <s v="Não"/>
  </r>
  <r>
    <s v="2000004418711723"/>
    <d v="2023-05-04T00:00:00"/>
    <s v="Entregue"/>
    <s v="Chegou em 7 de maio"/>
    <s v="Sim"/>
    <n v="1"/>
    <n v="49.9"/>
    <n v="23.49"/>
    <n v="-13.98"/>
    <n v="-23.49"/>
    <s v=""/>
    <n v="35.92"/>
    <s v=" "/>
    <x v="185"/>
    <s v="MLB2787427001"/>
    <s v="Suporte Da Alavanca De Seleção Trambulador Celta 2002 A 2016"/>
    <s v=" "/>
    <n v="49.9"/>
    <s v="Premium"/>
    <s v="Não emitida"/>
    <s v="Jairo Robson Rodrigues de Lima"/>
    <s v="CPF 11840304723"/>
    <s v="Rua Prefeito Viana 810 - Casa, Rio Bonito - CEP: 28800000, Rio de Janeiro"/>
    <s v=" "/>
    <s v="Jairo Robson Rodrigues de Lima"/>
    <s v="11840304723"/>
    <s v="Rua Prefeito Viana 810 / Casa Referencia: CASA - CEP 28800000 - Rio Bonito, Rio de Janeiro"/>
    <s v="Rio Bonito"/>
    <s v="Rio de Janeiro"/>
    <s v="28800000"/>
    <s v="Brasil"/>
    <s v="Correios e pontos de envio"/>
    <s v="6 de maio | 02:39"/>
    <s v="7 de maio | 18:27"/>
    <s v="Mercado Envios"/>
    <s v="MEL42243586779LMXDF01"/>
    <s v=" "/>
    <s v=" "/>
    <s v=" "/>
    <s v=" "/>
    <s v=" "/>
    <s v=" "/>
    <s v=" "/>
    <s v="Não"/>
    <s v=""/>
    <s v="Não"/>
  </r>
  <r>
    <s v="2000005752997182"/>
    <d v="2023-05-31T00:00:00"/>
    <s v="A caminho"/>
    <s v="Chega amanhã"/>
    <s v="Não"/>
    <n v="1"/>
    <n v="49.9"/>
    <n v="17.91"/>
    <n v="-13.98"/>
    <n v="-17.91"/>
    <s v=""/>
    <n v="35.92"/>
    <s v=" "/>
    <x v="121"/>
    <s v="MLB2603267890"/>
    <s v="Kit Pino Guia Pinça De Freio Diant 1lado L200 Sport 2006"/>
    <s v=" "/>
    <n v="49.9"/>
    <s v="Premium"/>
    <s v="Não emitida"/>
    <s v="José Sebastião Pereira"/>
    <s v="CPF 07766207893"/>
    <s v="Rua Doutor Orensy Rodrigues da Silva 408 - ITESP, Andradina - CEP: 16901003, São Paulo"/>
    <s v=" "/>
    <s v="José Sebastião Pereira"/>
    <s v="07766207893"/>
    <s v="Rua Nagib Muhana Zahr 312 / ITESP - CEP 16920000 - Centro, Castilho, São Paulo"/>
    <s v="Castilho"/>
    <s v="São Paulo"/>
    <s v="16920000"/>
    <s v="Brasil"/>
    <s v="Correios e pontos de envio"/>
    <s v="1 de junho | 05:09"/>
    <s v=" "/>
    <s v="Mercado Envios"/>
    <s v="MEL42314761169LMXDF01"/>
    <s v=" "/>
    <s v=" "/>
    <s v=" "/>
    <s v=" "/>
    <s v=" "/>
    <s v=" "/>
    <s v=" "/>
    <s v="Não"/>
    <s v=""/>
    <s v="Não"/>
  </r>
  <r>
    <s v="2000005713505742"/>
    <d v="2023-05-24T00:00:00"/>
    <s v="Entregue"/>
    <s v="Chegou em 25 de maio"/>
    <s v="Não"/>
    <n v="1"/>
    <n v="37.01"/>
    <n v="8.9"/>
    <n v="-9.94"/>
    <s v=""/>
    <s v=""/>
    <n v="35.97"/>
    <s v="Sim"/>
    <x v="167"/>
    <s v="MLB2859890739"/>
    <s v="Morceguinho Dianteiro Prisma Lado Direito 2007 A 2012"/>
    <s v=" "/>
    <n v="37.01"/>
    <s v="Clássico"/>
    <s v="Autorizado"/>
    <s v="rafael barreto"/>
    <s v="CPF 34248717883"/>
    <s v="Rua Santa Rosa de Lima 110 - sao miguel paulista, São Paulo - CEP: 08080000, São Paulo"/>
    <s v=" "/>
    <s v="rafael barreto"/>
    <s v="34248717883"/>
    <s v="Avenida Lara Campos 671 / Casa 11 ramal 11 Referencia: Casa 11 ap 11 - CEP 08240700 - Vila Progresso (Zona Leste), São Paulo, São Paulo"/>
    <s v="São Paulo"/>
    <s v="São Paulo"/>
    <s v="08240700"/>
    <s v="Brasil"/>
    <s v="Mercado Envios Flex"/>
    <s v="25 de maio | 16:12"/>
    <s v="25 de maio | 18:43"/>
    <s v="LAERCIO CASEMIRO"/>
    <s v="42298270428"/>
    <s v=" "/>
    <s v=" "/>
    <s v=" "/>
    <s v=" "/>
    <s v=" "/>
    <s v=" "/>
    <s v=" "/>
    <s v="Não"/>
    <s v=""/>
    <s v="Não"/>
  </r>
  <r>
    <s v="2000005735494918"/>
    <d v="2023-05-28T00:00:00"/>
    <s v="Entregue"/>
    <s v="Chegou em 30 de maio"/>
    <s v="Não"/>
    <n v="1"/>
    <n v="49.99"/>
    <n v="28.8"/>
    <n v="-14"/>
    <n v="-28.8"/>
    <s v=""/>
    <n v="35.990000000000009"/>
    <s v=" "/>
    <x v="68"/>
    <s v="MLB2037766479"/>
    <s v="Cabo Embreagem Parati, Saveiro, Gol 1994, 1995, 96, 97, 1998"/>
    <s v=" "/>
    <n v="49.99"/>
    <s v="Premium"/>
    <s v="Não emitida"/>
    <s v="Karine Do Prado Barbosa"/>
    <s v="CPF 14831002607"/>
    <s v="João Da Silva Fernandes 430 - Nao Tem, São Paulo - CEP: 08021430, São Paulo"/>
    <s v=" "/>
    <s v="Karine Do Prado Barbosa"/>
    <s v="14831002607"/>
    <s v="Rua Professor Estácio Tavares de Melo 193 / CEP 37501139 - Varginha, Itajubá, Minas Gerais"/>
    <s v="Itajubá"/>
    <s v="Minas Gerais"/>
    <s v="37501139"/>
    <s v="Brasil"/>
    <s v="Correios e pontos de envio"/>
    <s v="30 de maio | 01:40"/>
    <s v="30 de maio | 14:13"/>
    <s v="Mercado Envios"/>
    <s v="MEL42307493133LMXDF01"/>
    <s v=" "/>
    <s v=" "/>
    <s v=" "/>
    <s v=" "/>
    <s v=" "/>
    <s v=" "/>
    <s v=" "/>
    <s v="Não"/>
    <s v=""/>
    <s v="Não"/>
  </r>
  <r>
    <s v="2000005749844236"/>
    <d v="2023-05-30T00:00:00"/>
    <s v="Entregue"/>
    <s v="Chegou em 1 de junho"/>
    <s v="Não"/>
    <n v="1"/>
    <n v="50.78"/>
    <n v="16.100000000000001"/>
    <n v="-14.13"/>
    <n v="-16.100000000000001"/>
    <s v=""/>
    <n v="36.649999999999991"/>
    <s v=" "/>
    <x v="20"/>
    <s v="MLB2221345440"/>
    <s v="4kits Pino Bucha Dobradiçaporta Corcel,delrey,pampa,belina"/>
    <s v=" "/>
    <n v="50.78"/>
    <s v="Premium"/>
    <s v="Autorizado"/>
    <s v=" "/>
    <s v=" "/>
    <s v=" "/>
    <s v=" "/>
    <s v="maria cristina rocha naufal"/>
    <s v="76312542904"/>
    <s v="timbury 426 / casa Referencia: casa - CEP 87680000 - centro, Paranapoema, Paraná"/>
    <s v="Paranapoema"/>
    <s v="Paraná"/>
    <s v="87680000"/>
    <s v="Brasil"/>
    <s v="Mercado Envios Full"/>
    <s v="31 de maio | 13:22"/>
    <s v="1 de junho | 12:51"/>
    <s v="Mercado Envios"/>
    <s v="MEL42313486349LMFFF01"/>
    <s v=" "/>
    <s v=" "/>
    <s v=" "/>
    <s v=" "/>
    <s v=" "/>
    <s v=" "/>
    <s v=" "/>
    <s v="Não"/>
    <s v=""/>
    <s v="Não"/>
  </r>
  <r>
    <s v="2000005746768268"/>
    <d v="2023-05-30T00:00:00"/>
    <s v="Entregue"/>
    <s v="Chegou em 1 de junho"/>
    <s v="Não"/>
    <n v="1"/>
    <n v="50.78"/>
    <n v="7.92"/>
    <n v="-14.13"/>
    <n v="-7.92"/>
    <s v=""/>
    <n v="36.65"/>
    <s v=" "/>
    <x v="20"/>
    <s v="MLB2221345440"/>
    <s v="4kits Pino Bucha Dobradiçaporta Corcel,delrey,pampa,belina"/>
    <s v=" "/>
    <n v="50.78"/>
    <s v="Premium"/>
    <s v="Autorizado"/>
    <s v=" "/>
    <s v=" "/>
    <s v=" "/>
    <s v=" "/>
    <s v="Roberto Nascimento Dos Santos"/>
    <s v="10617870870"/>
    <s v="Avenida Adhemar de Barros 1000 / loja Referencia: em frente a loja materiais para construção TCR - CEP 11920000 - sinho rolo, Iguape, São Paulo"/>
    <s v="Iguape"/>
    <s v="São Paulo"/>
    <s v="11920000"/>
    <s v="Brasil"/>
    <s v="Mercado Envios Full"/>
    <s v="30 de maio | 21:42"/>
    <s v="1 de junho | 09:38"/>
    <s v="Mercado Envios"/>
    <s v="MEL42312255588LMFFF01"/>
    <s v=" "/>
    <s v=" "/>
    <s v=" "/>
    <s v=" "/>
    <s v=" "/>
    <s v=" "/>
    <s v=" "/>
    <s v="Não"/>
    <s v=""/>
    <s v="Não"/>
  </r>
  <r>
    <s v="2000005741057882"/>
    <d v="2023-05-29T00:00:00"/>
    <s v="Entregue"/>
    <s v="Chegou em 30 de maio"/>
    <s v="Não"/>
    <n v="1"/>
    <n v="50.78"/>
    <n v="7.92"/>
    <n v="-14.13"/>
    <n v="-7.92"/>
    <s v=""/>
    <n v="36.65"/>
    <s v=" "/>
    <x v="20"/>
    <s v="MLB2221345440"/>
    <s v="4kits Pino Bucha Dobradiçaporta Corcel,delrey,pampa,belina"/>
    <s v=" "/>
    <n v="50.78"/>
    <s v="Premium"/>
    <s v="Autorizado"/>
    <s v=" "/>
    <s v=" "/>
    <s v=" "/>
    <s v=" "/>
    <s v="Guilherme Giancotti Rezende"/>
    <s v="30929078845"/>
    <s v="Rua Joaquim 125 / Apto 21 - CEP 04402240 - Vila Marari, São Paulo, São Paulo"/>
    <s v="São Paulo"/>
    <s v="São Paulo"/>
    <s v="04402240"/>
    <s v="Brasil"/>
    <s v="Mercado Envios Full"/>
    <s v="29 de maio | 23:15"/>
    <s v="30 de maio | 14:37"/>
    <s v="Mercado Envios"/>
    <s v="MEL42309825825LMFFF01"/>
    <s v=" "/>
    <s v=" "/>
    <s v=" "/>
    <s v=" "/>
    <s v=" "/>
    <s v=" "/>
    <s v=" "/>
    <s v="Não"/>
    <s v=""/>
    <s v="Não"/>
  </r>
  <r>
    <s v="2000005740847968"/>
    <d v="2023-05-29T00:00:00"/>
    <s v="Entregue"/>
    <s v="Chegou em 30 de maio"/>
    <s v="Não"/>
    <n v="1"/>
    <n v="50.78"/>
    <n v="9.9"/>
    <n v="-14.13"/>
    <n v="-9.9"/>
    <s v=""/>
    <n v="36.65"/>
    <s v=" "/>
    <x v="20"/>
    <s v="MLB2221345440"/>
    <s v="4kits Pino Bucha Dobradiçaporta Corcel,delrey,pampa,belina"/>
    <s v=" "/>
    <n v="50.78"/>
    <s v="Premium"/>
    <s v="Autorizado"/>
    <s v=" "/>
    <s v=" "/>
    <s v=" "/>
    <s v=" "/>
    <s v="Jason Silva"/>
    <s v="09427619520"/>
    <s v="Rua George Mille Nogueira 135 Serrinha Ba 135 / Casa - CEP 48700000 - Centro, Serrinha, Bahia"/>
    <s v="Serrinha"/>
    <s v="Bahia"/>
    <s v="48700000"/>
    <s v="Brasil"/>
    <s v="Mercado Envios Full"/>
    <s v="29 de maio | 20:51"/>
    <s v="30 de maio | 09:03"/>
    <s v="Mercado Envios"/>
    <s v="MEL42309802228LMFFF01"/>
    <s v=" "/>
    <s v=" "/>
    <s v=" "/>
    <s v=" "/>
    <s v=" "/>
    <s v=" "/>
    <s v=" "/>
    <s v="Não"/>
    <s v=""/>
    <s v="Não"/>
  </r>
  <r>
    <s v="2000004424120853"/>
    <d v="2023-05-06T00:00:00"/>
    <s v="Entregue"/>
    <s v="Chegou em 8 de maio"/>
    <s v="Sim"/>
    <n v="1"/>
    <n v="31.09"/>
    <n v="15.9"/>
    <n v="-9.23"/>
    <s v=""/>
    <s v=""/>
    <n v="37.760000000000005"/>
    <s v="Sim"/>
    <x v="158"/>
    <s v="MLB2834452943"/>
    <s v="Cabo De Velocímetro Astra Todos Câmbio Mecânico 1994 A 1996"/>
    <s v=" "/>
    <n v="31.09"/>
    <s v="Clássico"/>
    <s v="Autorizado"/>
    <s v="luiz andre carr"/>
    <s v="CPF 02923232801"/>
    <s v="Rua Odilon Affonso 61, Mogi das Cruzes - CEP: 08745190, São Paulo"/>
    <s v=" "/>
    <s v="luiz andre carr"/>
    <s v="02923232801"/>
    <s v="Rua Odilon Affonso 61 / Referencia: local próximo ao Spani atacadista e Júlio Simões transportadora - CEP 08745190 - Vila Nova Cintra, Mogi das Cruzes, São Paulo"/>
    <s v="Mogi das Cruzes"/>
    <s v="São Paulo"/>
    <s v="08745190"/>
    <s v="Brasil"/>
    <s v="Mercado Envios Flex"/>
    <s v="8 de maio | 16:01"/>
    <s v="8 de maio | 20:02"/>
    <s v="RONALD SANTOS"/>
    <s v="42248787515"/>
    <s v=" "/>
    <s v=" "/>
    <s v=" "/>
    <s v=" "/>
    <s v=" "/>
    <s v=" "/>
    <s v=" "/>
    <s v="Não"/>
    <s v=""/>
    <s v="Não"/>
  </r>
  <r>
    <s v="2000005738912106"/>
    <d v="2023-05-29T00:00:00"/>
    <s v="Entregue"/>
    <s v="Chegou em 1 de junho"/>
    <s v="Não"/>
    <n v="1"/>
    <n v="52.19"/>
    <n v="20.2"/>
    <n v="-14.37"/>
    <n v="-20.2"/>
    <s v=""/>
    <n v="37.820000000000007"/>
    <s v="Sim"/>
    <x v="7"/>
    <s v="MLB2787167076"/>
    <s v="Kit Reparo Terminal Cabo Engate Seleção Peugeot 208 E 307"/>
    <s v=" "/>
    <n v="52.19"/>
    <s v="Premium"/>
    <s v="Autorizado"/>
    <s v=" "/>
    <s v=" "/>
    <s v=" "/>
    <s v=" "/>
    <s v="Francisco Elizio Bezerra"/>
    <s v="87464900359"/>
    <s v="Rua H-18 1 / esquina com rua V12 Referencia: Favor tocar a campainha ou bater na porta. - CEP 65072830 - Parque Shalon, São Luís, Maranhão"/>
    <s v="São Luís"/>
    <s v="Maranhão"/>
    <s v="65072830"/>
    <s v="Brasil"/>
    <s v="Mercado Envios Full"/>
    <s v="30 de maio | 02:39"/>
    <s v="1 de junho | 12:05"/>
    <s v="Mercado Envios"/>
    <s v="MEL42308973608LMFFF01"/>
    <s v=" "/>
    <s v=" "/>
    <s v=" "/>
    <s v=" "/>
    <s v=" "/>
    <s v=" "/>
    <s v=" "/>
    <s v="Não"/>
    <s v=""/>
    <s v="Não"/>
  </r>
  <r>
    <s v="2000004493287809"/>
    <d v="2023-05-30T00:00:00"/>
    <s v="A caminho"/>
    <s v="Chega entre os dias 4 e 5 de junho"/>
    <s v="Sim"/>
    <n v="1"/>
    <n v="51.09"/>
    <n v="47.1"/>
    <n v="-14.19"/>
    <n v="-47.1"/>
    <s v=""/>
    <n v="36.9"/>
    <s v=" "/>
    <x v="186"/>
    <s v="MLB2925534499"/>
    <s v="Bracinho Oscilante Com Pivô Uno Mille 1991 A 2011"/>
    <s v=" "/>
    <n v="51.09"/>
    <s v="Premium"/>
    <s v="Não emitida"/>
    <s v="Nerisvaldo Oliveira"/>
    <s v="CPF 18505436822"/>
    <s v="Rua Juracir Magalhaes 220, Ibicuí - CEP: 45290000, Bahia"/>
    <s v=" "/>
    <s v="Nerisvaldo Oliveira"/>
    <s v="18505436822"/>
    <s v="reservatório 61 / casa Referencia: escola diante do trono - CEP 45290000 - Bom Jardim, Ibicuí, Bahia"/>
    <s v="Ibicuí"/>
    <s v="Bahia"/>
    <s v="45290000"/>
    <s v="Brasil"/>
    <s v="Correios e pontos de envio"/>
    <s v="1 de junho | 07:14"/>
    <s v=" "/>
    <s v="Mercado Envios"/>
    <s v="MEL42313178776LMXDF01"/>
    <s v=" "/>
    <s v=" "/>
    <s v=" "/>
    <s v=" "/>
    <s v=" "/>
    <s v=" "/>
    <s v=" "/>
    <s v="Não"/>
    <s v=""/>
    <s v="Não"/>
  </r>
  <r>
    <s v="2000005695426332"/>
    <d v="2023-05-21T00:00:00"/>
    <s v="Entregue"/>
    <s v="Chegou em 22 de maio"/>
    <s v="Não"/>
    <n v="1"/>
    <n v="46.19"/>
    <n v="8.91"/>
    <n v="-8.32"/>
    <n v="-8.91"/>
    <s v=""/>
    <n v="37.86999999999999"/>
    <s v=" "/>
    <x v="103"/>
    <s v="MLB2223305509"/>
    <s v="Terminal Cabo De Engate Golf Golf 2000"/>
    <s v=" "/>
    <n v="46.19"/>
    <s v="Premium"/>
    <s v="Autorizado"/>
    <s v=" "/>
    <s v=" "/>
    <s v=" "/>
    <s v=" "/>
    <s v="EDUARDO VIANNA"/>
    <s v="22001593821"/>
    <s v="Rua Manoel Camunhas 118 / CEP 13212292 - Vila Pires, Jundiaí, São Paulo"/>
    <s v="Jundiaí"/>
    <s v="São Paulo"/>
    <s v="13212292"/>
    <s v="Brasil"/>
    <s v="Mercado Envios Full"/>
    <s v="22 de maio | 02:01"/>
    <s v="22 de maio | 13:06"/>
    <s v="Mercado Envios"/>
    <s v="MEL42290495643LMFFF01"/>
    <s v=" "/>
    <s v=" "/>
    <s v=" "/>
    <s v=" "/>
    <s v=" "/>
    <s v=" "/>
    <s v=" "/>
    <s v="Não"/>
    <s v=""/>
    <s v="Não"/>
  </r>
  <r>
    <s v="2000005571460382"/>
    <d v="2023-05-02T00:00:00"/>
    <s v="Entregue"/>
    <s v="Chegou em 5 de maio"/>
    <s v="Não"/>
    <n v="1"/>
    <n v="52.33"/>
    <n v="28.89"/>
    <n v="-14.4"/>
    <n v="-28.89"/>
    <s v=""/>
    <n v="37.929999999999993"/>
    <s v=" "/>
    <x v="187"/>
    <s v="MLB3247868123"/>
    <s v="Cabo Capô Com Alavanca Ecosport 2003 A 2012"/>
    <s v=" "/>
    <n v="52.33"/>
    <s v="Premium"/>
    <s v="Não emitida"/>
    <s v="frank almeida"/>
    <s v="CPF 03064898051"/>
    <s v="otto niemeyer 2243, Porto Alegre - CEP: 90160007, Rio Grande do Sul"/>
    <s v=" "/>
    <s v="frank almeida"/>
    <s v="03064898051"/>
    <s v="Avenida Edgar Pires de Castro 2180 / terreno com grade  Referencia: Ao lado do pavilhão amarelo. - CEP 91787878 - Hípica, Porto Alegre, Rio Grande do Sul"/>
    <s v="Porto Alegre"/>
    <s v="Rio Grande do Sul"/>
    <s v="91787878"/>
    <s v="Brasil"/>
    <s v="Correios e pontos de envio"/>
    <s v="4 de maio | 01:56"/>
    <s v="5 de maio | 16:54"/>
    <s v="Mercado Envios"/>
    <s v="MEL42237962487LMXDF01"/>
    <s v=" "/>
    <s v=" "/>
    <s v=" "/>
    <s v=" "/>
    <s v=" "/>
    <s v=" "/>
    <s v=" "/>
    <s v="Não"/>
    <s v=""/>
    <s v="Não"/>
  </r>
  <r>
    <s v="2000004409354561"/>
    <d v="2023-05-01T00:00:00"/>
    <s v="Entregue"/>
    <s v="Chegou em 4 de maio"/>
    <s v="Sim"/>
    <n v="1"/>
    <n v="52.33"/>
    <n v="26.24"/>
    <n v="-14.4"/>
    <n v="-26.24"/>
    <s v=""/>
    <n v="37.929999999999993"/>
    <s v=" "/>
    <x v="187"/>
    <s v="MLB3247868123"/>
    <s v="Cabo Capô Com Alavanca Ecosport 2003 A 2012"/>
    <s v=" "/>
    <n v="52.33"/>
    <s v="Premium"/>
    <s v="Não emitida"/>
    <s v="Andersom Fogaca pereira"/>
    <s v="CPF 03283117071"/>
    <s v="Rua Tupinamba 687 - Casa, Jaquirana - CEP: 95420000, Rio Grande do Sul"/>
    <s v=" "/>
    <s v="Andersom Fogaca pereira"/>
    <s v="03283117071"/>
    <s v="Rua Tupinambá 687 / Casa - CEP 95420000 - Centro, Jaquirana, Rio Grande do Sul"/>
    <s v="Jaquirana"/>
    <s v="Rio Grande do Sul"/>
    <s v="95420000"/>
    <s v="Brasil"/>
    <s v="Correios e pontos de envio"/>
    <s v="3 de maio | 03:00"/>
    <s v="4 de maio | 16:26"/>
    <s v="Mercado Envios"/>
    <s v="MEL42234776827LMXDF01"/>
    <s v=" "/>
    <s v=" "/>
    <s v=" "/>
    <s v=" "/>
    <s v=" "/>
    <s v=" "/>
    <s v=" "/>
    <s v="Não"/>
    <s v=""/>
    <s v="Não"/>
  </r>
  <r>
    <s v="2000005699567244"/>
    <d v="2023-05-22T00:00:00"/>
    <s v="Entregue"/>
    <s v="Chegou em 24 de maio"/>
    <s v="Não"/>
    <n v="1"/>
    <n v="49.51"/>
    <n v="46.53"/>
    <n v="-11.44"/>
    <n v="-46.53"/>
    <s v=""/>
    <n v="38.069999999999993"/>
    <s v=" "/>
    <x v="54"/>
    <s v="MLB3210850495"/>
    <s v="Kit Pino Guia Pinça Freio Pajero Tr4 2003 Em Diante"/>
    <s v=" "/>
    <n v="49.51"/>
    <s v="Clássico"/>
    <s v="Não emitida"/>
    <s v="cuca souza"/>
    <s v="CPF 09480262436"/>
    <s v="Rua Jorge de Lima 245 - Torre salute ap 608, Recife - CEP: 51160070, Pernambuco"/>
    <s v=" "/>
    <s v="cuca souza"/>
    <s v="09480262436"/>
    <s v="Rua Jorge de Lima 245 / torre salute apt 608 Referencia: Residencial clube vita - CEP 51160070 - Imbiribeira, Recife, Pernambuco"/>
    <s v="Recife"/>
    <s v="Pernambuco"/>
    <s v="51160070"/>
    <s v="Brasil"/>
    <s v="Correios e pontos de envio"/>
    <s v="23 de maio | 23:52"/>
    <s v="24 de maio | 17:09"/>
    <s v="Mercado Envios"/>
    <s v="MEL42292327462LMXDF01"/>
    <s v=" "/>
    <s v=" "/>
    <s v=" "/>
    <s v=" "/>
    <s v=" "/>
    <s v=" "/>
    <s v=" "/>
    <s v="Não"/>
    <s v=""/>
    <s v="Não"/>
  </r>
  <r>
    <s v="2000005697305262"/>
    <d v="2023-05-22T00:00:00"/>
    <s v="Entregue"/>
    <s v="Chegou em 23 de maio"/>
    <s v="Não"/>
    <n v="1"/>
    <n v="49.51"/>
    <n v="7.26"/>
    <n v="-11.44"/>
    <n v="-7.26"/>
    <s v=""/>
    <n v="38.07"/>
    <s v="Sim"/>
    <x v="54"/>
    <s v="MLB3210850495"/>
    <s v="Kit Pino Guia Pinça Freio Pajero Tr4 2003 Em Diante"/>
    <s v=" "/>
    <n v="49.51"/>
    <s v="Clássico"/>
    <s v="Não emitida"/>
    <s v="Edson Favero"/>
    <s v="CPF 31444421867"/>
    <s v="Bruno Cornelio 35, Mogi Guaçu - CEP: 13844297, São Paulo"/>
    <s v=" "/>
    <s v="Edson Favero"/>
    <s v="31444421867"/>
    <s v="Bruno Cornelio 35 / CEP 13844297 - Jardim Progresso, Mogi Guaçu, São Paulo"/>
    <s v="Mogi Guaçu"/>
    <s v="São Paulo"/>
    <s v="13844297"/>
    <s v="Brasil"/>
    <s v="Correios e pontos de envio"/>
    <s v="23 de maio | 00:57"/>
    <s v="23 de maio | 11:57"/>
    <s v="Mercado Envios"/>
    <s v="MEL42291285905LMXDF01"/>
    <s v=" "/>
    <s v=" "/>
    <s v=" "/>
    <s v=" "/>
    <s v=" "/>
    <s v=" "/>
    <s v=" "/>
    <s v="Não"/>
    <s v=""/>
    <s v="Não"/>
  </r>
  <r>
    <s v="2000005687692148"/>
    <d v="2023-05-20T00:00:00"/>
    <s v="Devolução em preparação"/>
    <s v="A pessoa que comprou o produto está embalando o pacote para devolvê-lo."/>
    <s v="Não"/>
    <n v="0"/>
    <n v="52.47"/>
    <n v="15.66"/>
    <n v="-14.42"/>
    <n v="-15.66"/>
    <s v=""/>
    <n v="38.049999999999997"/>
    <s v=" "/>
    <x v="129"/>
    <s v="MLB3247892333"/>
    <s v="Cabo Capô Com Alavanca Fiesta 1996 A 2002"/>
    <s v=" "/>
    <n v="52.47"/>
    <s v="Premium"/>
    <s v="Não emitida"/>
    <s v="Welington Lamberti de Souza"/>
    <s v="CPF 40255306865"/>
    <s v="Rua 03 2155 - Ao Lado do Cemitério, Orlândia - CEP: 14620000, São Paulo"/>
    <s v=" "/>
    <s v="Welington Lamberti de Souza"/>
    <s v="40255306865"/>
    <s v="Rua Cecília Iter 177 / &quot;Referencia: Endereço Comercial. entregar antes das 18h Pode Entregar Para, Edi Ou Henrique 1195329-2034.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583111836"/>
    <d v="2023-05-04T00:00:00"/>
    <s v="Entregue"/>
    <s v="Chegou em 6 de maio"/>
    <s v="Não"/>
    <n v="1"/>
    <n v="49.51"/>
    <n v="25.92"/>
    <n v="-11.44"/>
    <n v="-25.92"/>
    <s v=""/>
    <n v="38.070000000000007"/>
    <s v=" "/>
    <x v="54"/>
    <s v="MLB3210850495"/>
    <s v="Kit Pino Guia Pinça Freio Pajero Tr4 2003 Em Diante"/>
    <s v=" "/>
    <n v="49.51"/>
    <s v="Clássico"/>
    <s v="Não emitida"/>
    <s v="Fabiano De Lucca"/>
    <s v="CPF 06034127696"/>
    <s v="rua frei osorio 74 - px igreja sto snotonio, Visconde do Rio Branco - CEP: 36520000, Minas Gerais"/>
    <s v=" "/>
    <s v="Fabiano De Lucca"/>
    <s v="06034127696"/>
    <s v="Rua Matilde Campos 45 / apt 102 Referencia: mercado Vanderleia ao lado ou na loja Jarbinha - CEP 36520000 - centro, Visconde do Rio Branco, Minas Gerais"/>
    <s v="Visconde do Rio Branco"/>
    <s v="Minas Gerais"/>
    <s v="36520000"/>
    <s v="Brasil"/>
    <s v="Correios e pontos de envio"/>
    <s v="5 de maio | 01:01"/>
    <s v="6 de maio | 17:16"/>
    <s v="Mercado Envios"/>
    <s v="MEL42242881765LMXDF01"/>
    <s v=" "/>
    <s v=" "/>
    <s v=" "/>
    <s v=" "/>
    <s v=" "/>
    <s v=" "/>
    <s v=" "/>
    <s v="Não"/>
    <s v=""/>
    <s v="Não"/>
  </r>
  <r>
    <s v="2000005581006714"/>
    <d v="2023-05-03T00:00:00"/>
    <s v="Entregue"/>
    <s v="Chegou em 5 de maio"/>
    <s v="Não"/>
    <n v="5"/>
    <n v="79.95"/>
    <s v=""/>
    <n v="-41.1"/>
    <s v=""/>
    <s v=""/>
    <n v="38.85"/>
    <s v=" "/>
    <x v="126"/>
    <s v="MLB2719481286"/>
    <s v="Capa De Pedal Freio Embreagem Spacefox 2019"/>
    <s v=" "/>
    <n v="15.99"/>
    <s v="Premium"/>
    <s v="Não emitida"/>
    <s v="Giuliano Giacomazzi"/>
    <s v="CPF 90005473004"/>
    <s v="Rua Dea Coufal 1053, Porto Alegre - CEP: 91760020, Rio Grande do Sul"/>
    <s v=" "/>
    <s v="Giuliano Giacomazzi"/>
    <s v="90005473004"/>
    <s v="Rua Dea Coufal 1053 / CEP 91760020 - Ipanema, Porto Alegre, Rio Grande do Sul"/>
    <s v="Porto Alegre"/>
    <s v="Rio Grande do Sul"/>
    <s v="91760020"/>
    <s v="Brasil"/>
    <s v="Correios e pontos de envio"/>
    <s v="5 de maio | 02:24"/>
    <s v="5 de maio | 18:43"/>
    <s v="Mercado Envios"/>
    <s v="MEL42241994119LMXDF01"/>
    <s v=" "/>
    <s v=" "/>
    <s v=" "/>
    <s v=" "/>
    <s v=" "/>
    <s v=" "/>
    <s v=" "/>
    <s v="Não"/>
    <s v=""/>
    <s v="Não"/>
  </r>
  <r>
    <s v="2000005742563050"/>
    <d v="2023-05-29T00:00:00"/>
    <s v="Entregue"/>
    <s v="Chegou em 31 de maio"/>
    <s v="Não"/>
    <n v="1"/>
    <n v="53.6"/>
    <n v="13.5"/>
    <n v="-14.61"/>
    <n v="-13.5"/>
    <s v=""/>
    <n v="38.989999999999995"/>
    <s v=" "/>
    <x v="20"/>
    <s v="MLB2221345440"/>
    <s v="4kits Pino Bucha Dobradiçaporta Corcel,delrey,pampa,belina"/>
    <s v=" "/>
    <n v="53.6"/>
    <s v="Premium"/>
    <s v="Autorizado"/>
    <s v=" "/>
    <s v=" "/>
    <s v=" "/>
    <s v=" "/>
    <s v="Tathiana Reis"/>
    <s v="06568019640"/>
    <s v="Rua Castanheira 298 / Casa B Referencia: Casa B - CEP 34525120 - Vila Francisco de Moura, Sabará, Minas Gerais"/>
    <s v="Sabará"/>
    <s v="Minas Gerais"/>
    <s v="34525120"/>
    <s v="Brasil"/>
    <s v="Mercado Envios Full"/>
    <s v="30 de maio | 15:28"/>
    <s v="31 de maio | 16:17"/>
    <s v="Mercado Envios"/>
    <s v="MEL42310520436LMFFF01"/>
    <s v=" "/>
    <s v=" "/>
    <s v=" "/>
    <s v=" "/>
    <s v=" "/>
    <s v=" "/>
    <s v=" "/>
    <s v="Não"/>
    <s v=""/>
    <s v="Não"/>
  </r>
  <r>
    <s v="2000005627737570"/>
    <d v="2023-05-10T00:00:00"/>
    <s v="Entregue"/>
    <s v="Chegou em 11 de maio"/>
    <s v="Não"/>
    <n v="1"/>
    <n v="34.5"/>
    <n v="15.9"/>
    <n v="-11.36"/>
    <s v=""/>
    <s v=""/>
    <n v="39.04"/>
    <s v="Sim"/>
    <x v="49"/>
    <s v="MLB2071179464"/>
    <s v="Cabo De Embreagem Palio 1.0 (46781013) 2000 2001 2002 2003"/>
    <s v=" "/>
    <n v="34.5"/>
    <s v="Premium"/>
    <s v="Autorizado"/>
    <s v="Diego teles"/>
    <s v="CPF 31900709899"/>
    <s v="rua mineiradora de diamantina 308 - fundos, São Paulo - CEP: 03243010, São Paulo"/>
    <s v=" "/>
    <s v="Diego teles"/>
    <s v="31900709899"/>
    <s v="Rua Evangelina Santos 83 / Referencia: Travessa da Av. Paulo sanpaio, portão cinza claro - CEP 08696120 - Jardim Varan, Suzano, São Paulo"/>
    <s v="Suzano"/>
    <s v="São Paulo"/>
    <s v="08696120"/>
    <s v="Brasil"/>
    <s v="Mercado Envios Flex"/>
    <s v="11 de maio | 15:50"/>
    <s v="11 de maio | 18:35"/>
    <s v="DEMERSON SANTOS"/>
    <s v="42261797948"/>
    <s v=" "/>
    <s v=" "/>
    <s v=" "/>
    <s v=" "/>
    <s v=" "/>
    <s v=" "/>
    <s v=" "/>
    <s v="Não"/>
    <s v=""/>
    <s v="Não"/>
  </r>
  <r>
    <s v="2000004428723251"/>
    <d v="2023-05-08T00:00:00"/>
    <s v="Entregue"/>
    <s v="Chegou em 12 de maio"/>
    <s v="Sim"/>
    <n v="1"/>
    <n v="98.56"/>
    <s v=""/>
    <n v="-39.06"/>
    <n v="-20.45"/>
    <s v=""/>
    <n v="39.049999999999997"/>
    <s v=" "/>
    <x v="3"/>
    <s v="MLB2816526366"/>
    <s v="Cabo De Freio Gol G2 Todos Traseiro 1994 A 2002"/>
    <s v=" "/>
    <n v="98.56"/>
    <s v="Premium"/>
    <s v="Autorizado"/>
    <s v=" "/>
    <s v=" "/>
    <s v=" "/>
    <s v=" "/>
    <s v="Adilson Trindade"/>
    <s v="81859945791"/>
    <s v="Rua dos Pinheiros 8 / Lote 8 quadra 19 próximo loja material de construção Iguabazar - CEP 28960000 - Capivara, Iguaba Grande, Rio de Janeiro"/>
    <s v="Iguaba Grande"/>
    <s v="Rio de Janeiro"/>
    <s v="28960000"/>
    <s v="Brasil"/>
    <s v="Mercado Envios Full"/>
    <s v="8 de maio | 15:57"/>
    <s v="12 de maio | 12:51"/>
    <s v="Mercado Envios"/>
    <s v="MEL42253210808LMFFF01"/>
    <s v=" "/>
    <s v=" "/>
    <s v=" "/>
    <s v=" "/>
    <s v=" "/>
    <s v=" "/>
    <s v=" "/>
    <s v="Não"/>
    <s v=""/>
    <s v="Não"/>
  </r>
  <r>
    <s v="2000005648104970"/>
    <d v="2023-05-14T00:00:00"/>
    <s v="Entregue"/>
    <s v="Chegou em 15 de maio"/>
    <s v="Não"/>
    <n v="1"/>
    <n v="53.89"/>
    <n v="6.93"/>
    <n v="-14.66"/>
    <n v="-6.93"/>
    <s v=""/>
    <n v="39.229999999999997"/>
    <s v=" "/>
    <x v="188"/>
    <s v="MLB2065093286"/>
    <s v="Suporte Coxin Radiador Direito Corsa Frente Montana 2002/12"/>
    <s v=" "/>
    <n v="53.89"/>
    <s v="Premium"/>
    <s v="Autorizado"/>
    <s v=" "/>
    <s v=" "/>
    <s v=" "/>
    <s v=" "/>
    <s v="Ricardo Pereira Cunha"/>
    <s v="26228514806"/>
    <s v="Rua Adolfo Lopes Enriques 210 / casa - CEP 11717005 - Nova Mirim, Praia Grande, São Paulo"/>
    <s v="Praia Grande"/>
    <s v="São Paulo"/>
    <s v="11717005"/>
    <s v="Brasil"/>
    <s v="Mercado Envios Full"/>
    <s v="15 de maio | 01:03"/>
    <s v="15 de maio | 16:51"/>
    <s v="Mercado Envios"/>
    <s v="MEL42270404371LMFFF01"/>
    <s v=" "/>
    <s v=" "/>
    <s v=" "/>
    <s v=" "/>
    <s v=" "/>
    <s v=" "/>
    <s v=" "/>
    <s v="Não"/>
    <s v=""/>
    <s v="Não"/>
  </r>
  <r>
    <s v="2000005632828054"/>
    <d v="2023-05-11T00:00:00"/>
    <s v="Entregue"/>
    <s v="Chegou em 12 de maio"/>
    <s v="Não"/>
    <n v="1"/>
    <n v="53.89"/>
    <n v="9.57"/>
    <n v="-14.66"/>
    <n v="-9.57"/>
    <s v=""/>
    <n v="39.229999999999997"/>
    <s v=" "/>
    <x v="188"/>
    <s v="MLB2065093286"/>
    <s v="Suporte Coxin Radiador Direito Corsa Frente Montana 2002/12"/>
    <s v=" "/>
    <n v="53.89"/>
    <s v="Premium"/>
    <s v="Autorizado"/>
    <s v=" "/>
    <s v=" "/>
    <s v=" "/>
    <s v=" "/>
    <s v="José Henrique Ramos de Oliveira"/>
    <s v="21988569800"/>
    <s v="Rua Lourenço Inocentini 718 / Lima Car's Auto Mec. Referencia: Oficina fica ao lado do Posto Shell Pantanal (entregar para qualquer pessoa que trabalha na Mecânica Lima Car's Auto Mecânica) - CEP 13567620 - Parque Sabará, São Carlos, São Paulo"/>
    <s v="São Carlos"/>
    <s v="São Paulo"/>
    <s v="13567620"/>
    <s v="Brasil"/>
    <s v="Mercado Envios Full"/>
    <s v="12 de maio | 00:30"/>
    <s v="12 de maio | 11:34"/>
    <s v="Mercado Envios"/>
    <s v="MEL42263960680LMFFF01"/>
    <s v=" "/>
    <s v=" "/>
    <s v=" "/>
    <s v=" "/>
    <s v=" "/>
    <s v=" "/>
    <s v=" "/>
    <s v="Não"/>
    <s v=""/>
    <s v="Não"/>
  </r>
  <r>
    <s v="2000005589145458"/>
    <d v="2023-05-05T00:00:00"/>
    <s v="Entregue"/>
    <s v="Chegou em 6 de maio"/>
    <s v="Não"/>
    <n v="1"/>
    <n v="53.89"/>
    <n v="12.96"/>
    <n v="-14.66"/>
    <n v="-12.96"/>
    <s v=""/>
    <n v="39.229999999999997"/>
    <s v=" "/>
    <x v="188"/>
    <s v="MLB2065093286"/>
    <s v="Suporte Coxin Radiador Direito Corsa Frente Montana 2002/12"/>
    <s v=" "/>
    <n v="53.89"/>
    <s v="Premium"/>
    <s v="Autorizado"/>
    <s v=" "/>
    <s v=" "/>
    <s v=" "/>
    <s v=" "/>
    <s v="Davi Cristo"/>
    <s v="06776200637"/>
    <s v="Rua Teleférico 138 / CEP 32113280 - Arvoredo, Contagem, Minas Gerais"/>
    <s v="Contagem"/>
    <s v="Minas Gerais"/>
    <s v="32113280"/>
    <s v="Brasil"/>
    <s v="Mercado Envios Full"/>
    <s v="5 de maio | 18:24"/>
    <s v="6 de maio | 13:10"/>
    <s v="Mercado Envios"/>
    <s v="MEL42245465532LMFFF01"/>
    <s v=" "/>
    <s v=" "/>
    <s v=" "/>
    <s v=" "/>
    <s v=" "/>
    <s v=" "/>
    <s v=" "/>
    <s v="Não"/>
    <s v=""/>
    <s v="Não"/>
  </r>
  <r>
    <s v="2000005745595022"/>
    <d v="2023-05-30T00:00:00"/>
    <s v="Entregue"/>
    <s v="Chegou em 31 de maio"/>
    <s v="Não"/>
    <n v="1"/>
    <n v="53.89"/>
    <n v="10.8"/>
    <n v="-14.66"/>
    <n v="-10.8"/>
    <s v=""/>
    <n v="39.230000000000004"/>
    <s v=" "/>
    <x v="188"/>
    <s v="MLB2065093286"/>
    <s v="Suporte Coxin Radiador Direito Corsa Frente Montana 2002/12"/>
    <s v=" "/>
    <n v="53.89"/>
    <s v="Premium"/>
    <s v="Autorizado"/>
    <s v=" "/>
    <s v=" "/>
    <s v=" "/>
    <s v=" "/>
    <s v="Leonardo Jovino Da Silva"/>
    <s v="06700129982"/>
    <s v="Rua Carlos de Laet 3327 / CEP 81650040 - Boqueirão, Curitiba, Paraná"/>
    <s v="Curitiba"/>
    <s v="Paraná"/>
    <s v="81650040"/>
    <s v="Brasil"/>
    <s v="Mercado Envios Full"/>
    <s v="30 de maio | 19:34"/>
    <s v="31 de maio | 11:54"/>
    <s v="Mercado Envios"/>
    <s v="MEL42311680173LMFFF01"/>
    <s v=" "/>
    <s v=" "/>
    <s v=" "/>
    <s v=" "/>
    <s v=" "/>
    <s v=" "/>
    <s v=" "/>
    <s v="Não"/>
    <s v=""/>
    <s v="Não"/>
  </r>
  <r>
    <s v="2000005708040356"/>
    <d v="2023-05-23T00:00:00"/>
    <s v="Entregue"/>
    <s v="Chegou em 25 de maio"/>
    <s v="Não"/>
    <n v="1"/>
    <n v="53.89"/>
    <n v="15.66"/>
    <n v="-14.66"/>
    <n v="-15.66"/>
    <s v=""/>
    <n v="39.230000000000004"/>
    <s v="Sim"/>
    <x v="188"/>
    <s v="MLB2065093286"/>
    <s v="Suporte Coxin Radiador Direito Corsa Frente Montana 2002/12"/>
    <s v=" "/>
    <n v="53.89"/>
    <s v="Premium"/>
    <s v="Autorizado"/>
    <s v=" "/>
    <s v=" "/>
    <s v=" "/>
    <s v=" "/>
    <s v="Claiton Fontoura"/>
    <s v="03297151005"/>
    <s v="Rua João Fischborn 373 / casa geriatrica Referencia: clínica geriatrica - CEP 96880000 - Leopoldina, Vera Cruz, Rio Grande do Sul"/>
    <s v="Vera Cruz"/>
    <s v="Rio Grande do Sul"/>
    <s v="96880000"/>
    <s v="Brasil"/>
    <s v="Mercado Envios Full"/>
    <s v="24 de maio | 16:02"/>
    <s v="25 de maio | 15:18"/>
    <s v="Mercado Envios"/>
    <s v="MEL42295937710LMFFF01"/>
    <s v=" "/>
    <s v=" "/>
    <s v=" "/>
    <s v=" "/>
    <s v=" "/>
    <s v=" "/>
    <s v=" "/>
    <s v="Não"/>
    <s v=""/>
    <s v="Não"/>
  </r>
  <r>
    <s v="2000005656625468"/>
    <d v="2023-05-15T00:00:00"/>
    <s v="Entregue"/>
    <s v="Chegou em 17 de maio"/>
    <s v="Não"/>
    <n v="1"/>
    <n v="53.89"/>
    <n v="20.88"/>
    <n v="-14.66"/>
    <n v="-20.88"/>
    <s v=""/>
    <n v="39.230000000000004"/>
    <s v=" "/>
    <x v="188"/>
    <s v="MLB2065093286"/>
    <s v="Suporte Coxin Radiador Direito Corsa Frente Montana 2002/12"/>
    <s v=" "/>
    <n v="53.89"/>
    <s v="Premium"/>
    <s v="Autorizado"/>
    <s v=" "/>
    <s v=" "/>
    <s v=" "/>
    <s v=" "/>
    <s v="Valdir Pereira Cardoso Cardoso"/>
    <s v="19074778615"/>
    <s v="Rua Gameleira 365 / Referência.Proximo sacolão Recanto verde - CEP 35181547 - Recanto Verde, Timóteo, Minas Gerais"/>
    <s v="Timóteo"/>
    <s v="Minas Gerais"/>
    <s v="35181547"/>
    <s v="Brasil"/>
    <s v="Mercado Envios Full"/>
    <s v="16 de maio | 06:34"/>
    <s v="17 de maio | 12:27"/>
    <s v="Mercado Envios"/>
    <s v="MEL42274028507LMFFF01"/>
    <s v=" "/>
    <s v=" "/>
    <s v=" "/>
    <s v=" "/>
    <s v=" "/>
    <s v=" "/>
    <s v=" "/>
    <s v="Não"/>
    <s v=""/>
    <s v="Não"/>
  </r>
  <r>
    <s v="2000005650389518"/>
    <d v="2023-05-14T00:00:00"/>
    <s v="Entregue"/>
    <s v="Chegou em 15 de maio"/>
    <s v="Não"/>
    <n v="1"/>
    <n v="53.89"/>
    <n v="13.92"/>
    <n v="-14.66"/>
    <n v="-13.92"/>
    <s v=""/>
    <n v="39.230000000000004"/>
    <s v="Sim"/>
    <x v="188"/>
    <s v="MLB2065093286"/>
    <s v="Suporte Coxin Radiador Direito Corsa Frente Montana 2002/12"/>
    <s v=" "/>
    <n v="53.89"/>
    <s v="Premium"/>
    <s v="Autorizado"/>
    <s v=" "/>
    <s v=" "/>
    <s v=" "/>
    <s v=" "/>
    <s v="gerson  ferreira"/>
    <s v="83386564020"/>
    <s v="Rua Ângelo Rosso 442 / em frente a casa 445 Referencia: Casa Entre O Número  432 (roxa)  E 458 (verde) Lado Direito Da Rua  Casa No Fundo Do Terreno Meia Água Altomovel Opala No Patio - CEP 88812420 - Quarta Linha, Criciúma, Santa Catarina"/>
    <s v="Criciúma"/>
    <s v="Santa Catarina"/>
    <s v="88812420"/>
    <s v="Brasil"/>
    <s v="Mercado Envios Full"/>
    <s v="15 de maio | 11:33"/>
    <s v="15 de maio | 16:43"/>
    <s v="Mercado Envios"/>
    <s v="MEL42271371247LMFFF01"/>
    <s v=" "/>
    <s v=" "/>
    <s v=" "/>
    <s v=" "/>
    <s v=" "/>
    <s v=" "/>
    <s v=" "/>
    <s v="Não"/>
    <s v=""/>
    <s v="Não"/>
  </r>
  <r>
    <s v="2000005565997370"/>
    <d v="2023-05-01T00:00:00"/>
    <s v="Entregue"/>
    <s v="Chegou em 2 de maio"/>
    <s v="Não"/>
    <n v="1"/>
    <n v="34.880000000000003"/>
    <n v="15.9"/>
    <n v="-11.43"/>
    <s v=""/>
    <s v=""/>
    <n v="39.35"/>
    <s v=" "/>
    <x v="189"/>
    <s v="MLB3250083049"/>
    <s v="Cabo De Capô Com Alavanca 1623mm Palio 2008 A 2012"/>
    <s v=" "/>
    <n v="34.880000000000003"/>
    <s v="Premium"/>
    <s v="Autorizado"/>
    <s v="Wesley Southgate"/>
    <s v="CPF 40255083890"/>
    <s v="Av hum 33, Cananéia - CEP: 11990000, São Paulo"/>
    <s v=" "/>
    <s v="Wesley Southgate"/>
    <s v="40255083890"/>
    <s v="Rua Francisco Nunes Siqueira 162 / CEP 02979100 - Vila Hermínia, São Paulo, São Paulo"/>
    <s v="São Paulo"/>
    <s v="São Paulo"/>
    <s v="02979100"/>
    <s v="Brasil"/>
    <s v="Mercado Envios Flex"/>
    <s v="2 de maio | 16:32"/>
    <s v="2 de maio | 21:24"/>
    <s v="CLEITON SANTOS DE ARAUJO"/>
    <s v="42235703680"/>
    <s v=" "/>
    <s v=" "/>
    <s v=" "/>
    <s v=" "/>
    <s v=" "/>
    <s v=" "/>
    <s v=" "/>
    <s v="Não"/>
    <s v=""/>
    <s v="Não"/>
  </r>
  <r>
    <s v="2000004454395741"/>
    <d v="2023-05-17T00:00:00"/>
    <s v="Entregue"/>
    <s v="Chegou em 17 de maio"/>
    <s v="Sim"/>
    <n v="1"/>
    <n v="34.97"/>
    <n v="15.9"/>
    <n v="-11.44"/>
    <s v=""/>
    <s v=""/>
    <n v="39.43"/>
    <s v=" "/>
    <x v="159"/>
    <s v="MLB3278647974"/>
    <s v="Cabo De Capô Com Alavanca 1566mm Uno Vivace 2010 A 2015"/>
    <s v=" "/>
    <n v="34.97"/>
    <s v="Premium"/>
    <s v="Autorizado"/>
    <s v="laudo sakata"/>
    <s v="CPF 09358724854"/>
    <s v="Rua Nova Jerusalem 1092, São Paulo - CEP: 03410000, São Paulo"/>
    <s v=" "/>
    <s v="laudo sakata"/>
    <s v="09358724854"/>
    <s v="Rua Nova Jerusalém 1092 / 1092 Chácara Santo Antônio - CEP 03410000 - Chácara Santo Antônio (Zona Leste), São Paulo, São Paulo"/>
    <s v="São Paulo"/>
    <s v="São Paulo"/>
    <s v="03410000"/>
    <s v="Brasil"/>
    <s v="Mercado Envios Flex"/>
    <s v="17 de maio | 16:13"/>
    <s v="17 de maio | 20:29"/>
    <s v="RHENAN SILVA TORRES"/>
    <s v="42278274335"/>
    <s v=" "/>
    <s v=" "/>
    <s v=" "/>
    <s v=" "/>
    <s v=" "/>
    <s v=" "/>
    <s v=" "/>
    <s v="Não"/>
    <s v=""/>
    <s v="Não"/>
  </r>
  <r>
    <s v="2000005630711740"/>
    <d v="2023-05-11T00:00:00"/>
    <s v="Entregue"/>
    <s v="Chegou em 11 de maio"/>
    <s v="Não"/>
    <n v="1"/>
    <n v="34.97"/>
    <n v="15.9"/>
    <n v="-11.44"/>
    <s v=""/>
    <s v=""/>
    <n v="39.43"/>
    <s v=" "/>
    <x v="159"/>
    <s v="MLB3278647974"/>
    <s v="Cabo De Capô Com Alavanca 1566mm Uno Vivace 2010 A 2015"/>
    <s v=" "/>
    <n v="34.97"/>
    <s v="Premium"/>
    <s v="Autorizado"/>
    <s v="Waquiles  Dairan"/>
    <s v="CPF 02290124508"/>
    <s v="Rodovia Regis Bittencourt 1335 - Ao 163 bloco e apart, Taboão da Serra - CEP: 06768100, São Paulo"/>
    <s v=" "/>
    <s v="Waquiles  Dairan"/>
    <s v="02290124508"/>
    <s v="Avenida Maria Rosa 267 / Prédio Azul - CEP 06763385 - Jardim Maria Rosa, Taboão da Serra, São Paulo"/>
    <s v="Taboão da Serra"/>
    <s v="São Paulo"/>
    <s v="06763385"/>
    <s v="Brasil"/>
    <s v="Mercado Envios Flex"/>
    <s v="11 de maio | 15:55"/>
    <s v="11 de maio | 16:59"/>
    <s v="KADU MOURA"/>
    <s v="42263004245"/>
    <s v=" "/>
    <s v=" "/>
    <s v=" "/>
    <s v=" "/>
    <s v=" "/>
    <s v=" "/>
    <s v=" "/>
    <s v="Não"/>
    <s v=""/>
    <s v="Não"/>
  </r>
  <r>
    <s v="2000005630117640"/>
    <d v="2023-05-11T00:00:00"/>
    <s v="Venda entregue"/>
    <s v="Como o comprador não te enviou o produto, nós cancelamos a devolução e te liberamos o dinheiro."/>
    <s v="Não"/>
    <n v="1"/>
    <n v="35.21"/>
    <n v="15.9"/>
    <n v="-11.49"/>
    <s v=""/>
    <s v=""/>
    <n v="39.619999999999997"/>
    <s v="Sim"/>
    <x v="162"/>
    <s v="MLB3275004428"/>
    <s v="Cabo De Capô Com Alavanca 1610mm Strada 2001 A 2007"/>
    <s v=" "/>
    <n v="35.21"/>
    <s v="Premium"/>
    <s v="Autorizado"/>
    <s v="Amir José Venâncio Venâncio"/>
    <s v="CPF 17988980807"/>
    <s v="Rua Tenente Alcides Machado 230, Mogi das Cruzes - CEP: 08773420, São Paulo"/>
    <s v=" "/>
    <s v="Amir José Venâncio Venâncio"/>
    <s v="17988980807"/>
    <s v="Rua Tenente Alcides Machado 230 / CEP 08773420 - Vila Sarah Avignon, Mogi das Cruzes, São Paulo"/>
    <s v="Mogi das Cruzes"/>
    <s v="São Paulo"/>
    <s v="08773420"/>
    <s v="Brasil"/>
    <s v="Mercado Envios Flex"/>
    <s v="11 de maio | 15:52"/>
    <s v="11 de maio | 20:28"/>
    <s v="RONALD SANTOS"/>
    <s v="42262737305"/>
    <s v=" "/>
    <s v=" "/>
    <s v=" "/>
    <s v=" "/>
    <s v=" "/>
    <s v=" "/>
    <s v=" "/>
    <s v="Sim"/>
    <s v=""/>
    <s v="Não"/>
  </r>
  <r>
    <s v="2000005662175260"/>
    <d v="2023-05-16T00:00:00"/>
    <s v="Entregue"/>
    <s v="Chegou em 17 de maio"/>
    <s v="Não"/>
    <n v="1"/>
    <n v="55"/>
    <n v="9.24"/>
    <n v="-14.85"/>
    <n v="-9.24"/>
    <s v=""/>
    <n v="40.149999999999991"/>
    <s v=" "/>
    <x v="34"/>
    <s v="MLB1748144147"/>
    <s v="Kit Rolamento Roda Traseira Escort 94 Fiesta 95 Ka 97"/>
    <s v=" "/>
    <n v="55"/>
    <s v="Premium"/>
    <s v="Autorizado"/>
    <s v=" "/>
    <s v=" "/>
    <s v=" "/>
    <s v=" "/>
    <s v="Tatiane Santos"/>
    <s v="14285978750"/>
    <s v="Estrada Meringuava 701 / Barbearia Paulista Referencia: Barbearia, ao lado da loja de material de construção CONSTRUMAR - CEP 22725441 - Taquara, Rio de Janeiro, Rio de Janeiro"/>
    <s v="Rio de Janeiro"/>
    <s v="Rio de Janeiro"/>
    <s v="22725441"/>
    <s v="Brasil"/>
    <s v="Mercado Envios Full"/>
    <s v="16 de maio | 16:32"/>
    <s v="17 de maio | 11:44"/>
    <s v="Mercado Envios"/>
    <s v="MEL42276389617LMFFF01"/>
    <s v=" "/>
    <s v=" "/>
    <s v=" "/>
    <s v=" "/>
    <s v=" "/>
    <s v=" "/>
    <s v=" "/>
    <s v="Não"/>
    <s v=""/>
    <s v="Não"/>
  </r>
  <r>
    <s v="2000005616453936"/>
    <d v="2023-05-09T00:00:00"/>
    <s v="Entregue"/>
    <s v="Chegou em 10 de maio"/>
    <s v="Não"/>
    <n v="1"/>
    <n v="55"/>
    <n v="10.88"/>
    <n v="-14.85"/>
    <n v="-10.88"/>
    <s v=""/>
    <n v="40.149999999999991"/>
    <s v=" "/>
    <x v="34"/>
    <s v="MLB1845907681"/>
    <s v="Kit Rolamento Roda Traseira Fiesta 1995 1996 1997 1998 99..."/>
    <s v=" "/>
    <n v="55"/>
    <s v="Premium"/>
    <s v="Autorizado"/>
    <s v=" "/>
    <s v=" "/>
    <s v=" "/>
    <s v=" "/>
    <s v="gilson ferreira souza ferreira"/>
    <s v="04512046895"/>
    <s v="Avenida Marechal Hermes 1211 / Terreo Referencia: terreo - CEP 11700250 - Canto do Forte, Praia Grande, São Paulo"/>
    <s v="Praia Grande"/>
    <s v="São Paulo"/>
    <s v="11700250"/>
    <s v="Brasil"/>
    <s v="Mercado Envios Full"/>
    <s v="10 de maio | 01:43"/>
    <s v="10 de maio | 15:18"/>
    <s v="Mercado Envios"/>
    <s v="MEL42256927841LMFFF01"/>
    <s v=" "/>
    <s v=" "/>
    <s v=" "/>
    <s v=" "/>
    <s v=" "/>
    <s v=" "/>
    <s v=" "/>
    <s v="Não"/>
    <s v=""/>
    <s v="Não"/>
  </r>
  <r>
    <s v="2000005576295578"/>
    <d v="2023-05-03T00:00:00"/>
    <s v="Entregue"/>
    <s v="Chegou em 4 de maio"/>
    <s v="Não"/>
    <n v="1"/>
    <n v="55"/>
    <n v="11.88"/>
    <n v="-14.85"/>
    <n v="-11.88"/>
    <s v=""/>
    <n v="40.149999999999991"/>
    <s v=" "/>
    <x v="34"/>
    <s v="MLB1845907681"/>
    <s v="Kit Rolamento Roda Traseira Fiesta 1995 1996 1997 1998 99..."/>
    <s v=" "/>
    <n v="55"/>
    <s v="Premium"/>
    <s v="Autorizado"/>
    <s v=" "/>
    <s v=" "/>
    <s v=" "/>
    <s v=" "/>
    <s v="Vinícius Walaf"/>
    <s v="53944628870"/>
    <s v="Rua México 203 / casa - CEP 07183450 - Jardim das Nações, Guarulhos, São Paulo"/>
    <s v="Guarulhos"/>
    <s v="São Paulo"/>
    <s v="07183450"/>
    <s v="Brasil"/>
    <s v="Mercado Envios Full"/>
    <s v="4 de maio | 01:17"/>
    <s v="4 de maio | 10:30"/>
    <s v="Mercado Envios"/>
    <s v="MEL42240037642LMFFF01"/>
    <s v=" "/>
    <s v=" "/>
    <s v=" "/>
    <s v=" "/>
    <s v=" "/>
    <s v=" "/>
    <s v=" "/>
    <s v="Não"/>
    <s v=""/>
    <s v="Não"/>
  </r>
  <r>
    <s v="2000005656355390"/>
    <d v="2023-05-15T00:00:00"/>
    <s v="Entregue"/>
    <s v="Chegou em 16 de maio"/>
    <s v="Não"/>
    <n v="1"/>
    <n v="55"/>
    <n v="10.56"/>
    <n v="-14.85"/>
    <n v="-10.56"/>
    <s v=""/>
    <n v="40.15"/>
    <s v="Sim"/>
    <x v="34"/>
    <s v="MLB1845907681"/>
    <s v="Kit Rolamento Roda Traseira Fiesta 1995 1996 1997 1998 99..."/>
    <s v=" "/>
    <n v="55"/>
    <s v="Premium"/>
    <s v="Autorizado"/>
    <s v=" "/>
    <s v=" "/>
    <s v=" "/>
    <s v=" "/>
    <s v="Jurandir De Faria"/>
    <s v="29075588895"/>
    <s v="Rua Teófilo Andrade Gama 987 / de 866867 ao fim - borracharia - CEP 18275630 - Jardim Rosa Garcia, Tatuí, São Paulo"/>
    <s v="Tatuí"/>
    <s v="São Paulo"/>
    <s v="18275630"/>
    <s v="Brasil"/>
    <s v="Mercado Envios Full"/>
    <s v="15 de maio | 23:29"/>
    <s v="16 de maio | 11:46"/>
    <s v="Mercado Envios"/>
    <s v="MEL42273963390LMFFF01"/>
    <s v=" "/>
    <s v=" "/>
    <s v=" "/>
    <s v=" "/>
    <s v=" "/>
    <s v=" "/>
    <s v=" "/>
    <s v="Não"/>
    <s v=""/>
    <s v="Não"/>
  </r>
  <r>
    <s v="2000004435158209"/>
    <d v="2023-05-10T00:00:00"/>
    <s v="Entregue"/>
    <s v="Chegou em 12 de maio"/>
    <s v="Sim"/>
    <n v="1"/>
    <n v="55"/>
    <n v="5.37"/>
    <n v="-14.85"/>
    <n v="-5.37"/>
    <s v=""/>
    <n v="40.15"/>
    <s v=" "/>
    <x v="34"/>
    <s v="MLB1845907681"/>
    <s v="Kit Rolamento Roda Traseira Fiesta 1995 1996 1997 1998 99..."/>
    <s v=" "/>
    <n v="55"/>
    <s v="Premium"/>
    <s v="Autorizado"/>
    <s v=" "/>
    <s v=" "/>
    <s v=" "/>
    <s v=" "/>
    <s v="antonio antoniovsilva"/>
    <s v="00916059626"/>
    <s v="Rua Doutor Baker SN / transportes  Referencia: Entregar no transpote na UFLA - CEP 37200900 - Ignácio Valentini, Lavras, Minas Gerais"/>
    <s v="Lavras"/>
    <s v="Minas Gerais"/>
    <s v="37200900"/>
    <s v="Brasil"/>
    <s v="Mercado Envios Full"/>
    <s v="10 de maio | 17:11"/>
    <s v="12 de maio | 09:37"/>
    <s v="Mercado Envios"/>
    <s v="MEL42259500432LMFFF01"/>
    <s v=" "/>
    <s v=" "/>
    <s v=" "/>
    <s v=" "/>
    <s v=" "/>
    <s v=" "/>
    <s v=" "/>
    <s v="Não"/>
    <s v=""/>
    <s v="Não"/>
  </r>
  <r>
    <s v="2000005657753704"/>
    <d v="2023-05-15T00:00:00"/>
    <s v="Entregue"/>
    <s v="Chegou em 16 de maio"/>
    <s v="Não"/>
    <n v="1"/>
    <n v="55"/>
    <n v="10.95"/>
    <n v="-14.85"/>
    <n v="-10.95"/>
    <s v=""/>
    <n v="40.150000000000006"/>
    <s v="Sim"/>
    <x v="34"/>
    <s v="MLB1845907681"/>
    <s v="Kit Rolamento Roda Traseira Fiesta 1995 1996 1997 1998 99..."/>
    <s v=" "/>
    <n v="55"/>
    <s v="Premium"/>
    <s v="Autorizado"/>
    <s v=" "/>
    <s v=" "/>
    <s v=" "/>
    <s v=" "/>
    <s v="Fernando Ferreira Mariano"/>
    <s v="43797867816"/>
    <s v="Rua Ricardo Henrique Borges 50 / Referencia: rua Ricardo Henrique Borges -antiga Rua 03(três)Número :50 - CEP 08635506 - Jardim do Lago, Suzano, São Paulo"/>
    <s v="Suzano"/>
    <s v="São Paulo"/>
    <s v="08635506"/>
    <s v="Brasil"/>
    <s v="Mercado Envios Full"/>
    <s v="16 de maio | 01:30"/>
    <s v="16 de maio | 15:12"/>
    <s v="Mercado Envios"/>
    <s v="MEL42274567702LMFFF01"/>
    <s v=" "/>
    <s v=" "/>
    <s v=" "/>
    <s v=" "/>
    <s v=" "/>
    <s v=" "/>
    <s v=" "/>
    <s v="Não"/>
    <s v=""/>
    <s v="Não"/>
  </r>
  <r>
    <s v="2000005589108658"/>
    <d v="2023-05-06T00:00:00"/>
    <s v="Entregue"/>
    <s v="Chegou em 7 de maio"/>
    <s v="Não"/>
    <n v="1"/>
    <n v="55"/>
    <n v="19.899999999999999"/>
    <n v="-14.85"/>
    <n v="-19.899999999999999"/>
    <s v=""/>
    <n v="40.150000000000006"/>
    <s v="Sim"/>
    <x v="34"/>
    <s v="MLB1845907681"/>
    <s v="Kit Rolamento Roda Traseira Fiesta 1995 1996 1997 1998 99..."/>
    <s v=" "/>
    <n v="55"/>
    <s v="Premium"/>
    <s v="Autorizado"/>
    <s v=" "/>
    <s v=" "/>
    <s v=" "/>
    <s v=" "/>
    <s v="Valdir De Souza Novaes"/>
    <s v="05771037842"/>
    <s v="Avenida Três 455 / proximo a padaria Referencia: proximo a padaria - CEP 15430000 - avenida, Altair, São Paulo"/>
    <s v="Altair"/>
    <s v="São Paulo"/>
    <s v="15430000"/>
    <s v="Brasil"/>
    <s v="Mercado Envios Full"/>
    <s v="6 de maio | 18:06"/>
    <s v="7 de maio | 21:31"/>
    <s v="Mercado Envios"/>
    <s v="MEL42245450184LMFFF01"/>
    <s v=" "/>
    <s v=" "/>
    <s v=" "/>
    <s v=" "/>
    <s v=" "/>
    <s v=" "/>
    <s v=" "/>
    <s v="Não"/>
    <s v=""/>
    <s v="Não"/>
  </r>
  <r>
    <s v="2000005593155496"/>
    <d v="2023-05-05T00:00:00"/>
    <s v="Entregue"/>
    <s v="Chegou em 10 de maio"/>
    <s v="Não"/>
    <n v="1"/>
    <n v="55"/>
    <n v="24.16"/>
    <n v="-14.85"/>
    <n v="-24.16"/>
    <s v=""/>
    <n v="40.150000000000006"/>
    <s v=" "/>
    <x v="190"/>
    <s v="MLB2089465692"/>
    <s v="Par Bieleta Dianteira Cruze Malibe 2010 Em Diante"/>
    <s v=" "/>
    <n v="55"/>
    <s v="Premium"/>
    <s v="Não emitida"/>
    <s v="Larissa Sbizero"/>
    <s v="CPF 10077347951"/>
    <s v="Rua Alexandre Fleming 218 - Casa, Maringá - CEP: 87035250, Paraná"/>
    <s v=" "/>
    <s v="Larissa Sbizero"/>
    <s v="10077347951"/>
    <s v="Rua Alexandre Fleming 218 / Casa - CEP 87035250 - Jardim Alvorada, Maringá, Paraná"/>
    <s v="Maringá"/>
    <s v="Paraná"/>
    <s v="87035250"/>
    <s v="Brasil"/>
    <s v="Correios e pontos de envio"/>
    <s v="9 de maio | 03:20"/>
    <s v="10 de maio | 12:31"/>
    <s v="Mercado Envios"/>
    <s v="MEL42247154043LMXDF01"/>
    <s v=" "/>
    <s v=" "/>
    <s v=" "/>
    <s v=" "/>
    <s v=" "/>
    <s v=" "/>
    <s v=" "/>
    <s v="Não"/>
    <s v=""/>
    <s v="Não"/>
  </r>
  <r>
    <s v="2000004421494355"/>
    <d v="2023-05-05T00:00:00"/>
    <s v="Entregue"/>
    <s v="Chegou em 6 de maio"/>
    <s v="Sim"/>
    <n v="1"/>
    <n v="55"/>
    <n v="25.76"/>
    <n v="-14.85"/>
    <n v="-25.76"/>
    <s v=""/>
    <n v="40.150000000000006"/>
    <s v="Sim"/>
    <x v="190"/>
    <s v="MLB2767018020"/>
    <s v="Par Bieleta Dianteira Malibu 2010 Em Diante"/>
    <s v=" "/>
    <n v="55"/>
    <s v="Premium"/>
    <s v="Não emitida"/>
    <s v="Vinícius de Lima"/>
    <s v="CPF 02159893170"/>
    <s v="Quadra SHCGN 716 Bloco J Asa Norte SN - Apartamento 113, Brasília - CEP: 70770740, Distrito Federal"/>
    <s v=" "/>
    <s v="Vinícius de Lima"/>
    <s v="02159893170"/>
    <s v="Quadra SHCGN 716 Bloco J SN / Asa Norte - Apartamento 113 - CEP 70770740 - Asa Norte, Brasília, Distrito Federal"/>
    <s v="Brasília"/>
    <s v="Distrito Federal"/>
    <s v="70770740"/>
    <s v="Brasil"/>
    <s v="Correios e pontos de envio"/>
    <s v="6 de maio | 00:07"/>
    <s v="6 de maio | 20:44"/>
    <s v="Mercado Envios"/>
    <s v="MEL42246268434LMXDF01"/>
    <s v=" "/>
    <s v=" "/>
    <s v=" "/>
    <s v=" "/>
    <s v=" "/>
    <s v=" "/>
    <s v=" "/>
    <s v="Não"/>
    <s v=""/>
    <s v="Não"/>
  </r>
  <r>
    <s v="2000005589377958"/>
    <d v="2023-05-05T00:00:00"/>
    <s v="Entregue"/>
    <s v="Chegou em 8 de maio"/>
    <s v="Não"/>
    <n v="1"/>
    <n v="55"/>
    <n v="13.9"/>
    <n v="-14.85"/>
    <n v="-13.9"/>
    <s v=""/>
    <n v="40.150000000000006"/>
    <s v=" "/>
    <x v="34"/>
    <s v="MLB1845907681"/>
    <s v="Kit Rolamento Roda Traseira Fiesta 1995 1996 1997 1998 99..."/>
    <s v=" "/>
    <n v="55"/>
    <s v="Premium"/>
    <s v="Autorizado"/>
    <s v=" "/>
    <s v=" "/>
    <s v=" "/>
    <s v=" "/>
    <s v="Gilberto Carvalho"/>
    <s v="03168994880"/>
    <s v="Rua José Vicente Pedreira 1549 / Referencia: MF eletronica autos - CEP 13425010 - Jardim Caxambu, Piracicaba, São Paulo"/>
    <s v="Piracicaba"/>
    <s v="São Paulo"/>
    <s v="13425010"/>
    <s v="Brasil"/>
    <s v="Mercado Envios Full"/>
    <s v="7 de maio | 00:01"/>
    <s v="8 de maio | 13:01"/>
    <s v="Mercado Envios"/>
    <s v="MEL42245571802LMFFF01"/>
    <s v=" "/>
    <s v=" "/>
    <s v=" "/>
    <s v=" "/>
    <s v=" "/>
    <s v=" "/>
    <s v=" "/>
    <s v="Não"/>
    <s v=""/>
    <s v="Não"/>
  </r>
  <r>
    <s v="2000005657511236"/>
    <d v="2023-05-15T00:00:00"/>
    <s v="Entregue"/>
    <s v="Chegou em 17 de maio"/>
    <s v="Não"/>
    <n v="1"/>
    <n v="55"/>
    <n v="27.4"/>
    <n v="-14.85"/>
    <n v="-27.4"/>
    <s v=""/>
    <n v="40.150000000000013"/>
    <s v=" "/>
    <x v="34"/>
    <s v="MLB1845907681"/>
    <s v="Kit Rolamento Roda Traseira Fiesta 1995 1996 1997 1998 99..."/>
    <s v=" "/>
    <n v="55"/>
    <s v="Premium"/>
    <s v="Autorizado"/>
    <s v=" "/>
    <s v=" "/>
    <s v=" "/>
    <s v=" "/>
    <s v="maiumecirino maiumecirino"/>
    <s v="10016378520"/>
    <s v="Rua Arlíndo Quaresma 456 / CEP 45970000 - Itanhém, Bahia"/>
    <s v="Itanhém"/>
    <s v="Bahia"/>
    <s v="45970000"/>
    <s v="Brasil"/>
    <s v="Mercado Envios Full"/>
    <s v="16 de maio | 02:49"/>
    <s v="17 de maio | 09:05"/>
    <s v="Mercado Envios"/>
    <s v="MEL42274463024LMFFF01"/>
    <s v=" "/>
    <s v=" "/>
    <s v=" "/>
    <s v=" "/>
    <s v=" "/>
    <s v=" "/>
    <s v=" "/>
    <s v="Não"/>
    <s v=""/>
    <s v="Não"/>
  </r>
  <r>
    <s v="2000005750829268"/>
    <d v="2023-05-30T00:00:00"/>
    <s v="Entregue"/>
    <s v="Chegou em 31 de maio"/>
    <s v="Não"/>
    <n v="1"/>
    <n v="55.09"/>
    <n v="26.1"/>
    <n v="-14.87"/>
    <n v="-26.1"/>
    <s v=""/>
    <n v="40.219999999999992"/>
    <s v="Sim"/>
    <x v="7"/>
    <s v="MLB2787167076"/>
    <s v="Kit Reparo Terminal Cabo Engate Seleção Peugeot 208 E 307"/>
    <s v=" "/>
    <n v="55.09"/>
    <s v="Premium"/>
    <s v="Autorizado"/>
    <s v=" "/>
    <s v=" "/>
    <s v=" "/>
    <s v=" "/>
    <s v="Pedro Arthur "/>
    <s v="17034766703"/>
    <s v="Rua Doze 82 / Bangu 3 - CEP 21866310 - Bangu, Rio de Janeiro, Rio de Janeiro"/>
    <s v="Rio de Janeiro"/>
    <s v="Rio de Janeiro"/>
    <s v="21866310"/>
    <s v="Brasil"/>
    <s v="Mercado Envios Full"/>
    <s v="30 de maio | 23:34"/>
    <s v="31 de maio | 18:17"/>
    <s v="Mercado Envios"/>
    <s v="MEL42313965558LMFFF01"/>
    <s v=" "/>
    <s v=" "/>
    <s v=" "/>
    <s v=" "/>
    <s v=" "/>
    <s v=" "/>
    <s v=" "/>
    <s v="Não"/>
    <s v=""/>
    <s v="Não"/>
  </r>
  <r>
    <s v="2000005751791066"/>
    <d v="2023-05-30T00:00:00"/>
    <s v="Entregue"/>
    <s v="Chegou em 31 de maio"/>
    <s v="Não"/>
    <n v="1"/>
    <n v="55.09"/>
    <n v="9.9"/>
    <n v="-14.87"/>
    <n v="-9.9"/>
    <s v=""/>
    <n v="40.220000000000013"/>
    <s v=" "/>
    <x v="7"/>
    <s v="MLB2787167076"/>
    <s v="Kit Reparo Terminal Cabo Engate Seleção Peugeot 208 E 307"/>
    <s v=" "/>
    <n v="55.09"/>
    <s v="Premium"/>
    <s v="Autorizado"/>
    <s v=" "/>
    <s v=" "/>
    <s v=" "/>
    <s v=" "/>
    <s v="Valdenir Junior"/>
    <s v="44157284801"/>
    <s v="Rua Vicente Paiva 152 / casa Referencia: casa portão branco. - CEP 07123050 - Jardim Paraventi, Guarulhos, São Paulo"/>
    <s v="Guarulhos"/>
    <s v="São Paulo"/>
    <s v="07123050"/>
    <s v="Brasil"/>
    <s v="Mercado Envios Full"/>
    <s v="31 de maio | 11:43"/>
    <s v="31 de maio | 17:32"/>
    <s v="Mercado Envios"/>
    <s v="MEL42314300799LMFFF01"/>
    <s v=" "/>
    <s v=" "/>
    <s v=" "/>
    <s v=" "/>
    <s v=" "/>
    <s v=" "/>
    <s v=" "/>
    <s v="Não"/>
    <s v=""/>
    <s v="Não"/>
  </r>
  <r>
    <s v="2000005752071516"/>
    <d v="2023-05-30T00:00:00"/>
    <s v="Entregue"/>
    <s v="Chegou em 1 de junho"/>
    <s v="Não"/>
    <n v="1"/>
    <n v="55.53"/>
    <n v="25.65"/>
    <n v="-14.94"/>
    <n v="-25.65"/>
    <s v=""/>
    <n v="40.590000000000011"/>
    <s v=" "/>
    <x v="28"/>
    <s v="MLB2187084527"/>
    <s v="Reparo Pino Guia Pinça De Freio Dianteiro Nissan Versa"/>
    <s v=" "/>
    <n v="55.53"/>
    <s v="Premium"/>
    <s v="Autorizado"/>
    <s v=" "/>
    <s v=" "/>
    <s v=" "/>
    <s v=" "/>
    <s v="emerson ribas lins ribas"/>
    <s v="02484873450"/>
    <s v="Rua I 50 / Rua i n50 Referencia: terminal dos microônibus Barra de jangada - CEP 54470600 - Barra de Jangada, Jaboatão dos Guararapes, Pernambuco"/>
    <s v="Jaboatão dos Guararapes"/>
    <s v="Pernambuco"/>
    <s v="54470600"/>
    <s v="Brasil"/>
    <s v="Mercado Envios Full"/>
    <s v="31 de maio | 19:04"/>
    <s v="1 de junho | 18:04"/>
    <s v="Mercado Envios"/>
    <s v="MEL42314477926LMFFF01"/>
    <s v=" "/>
    <s v=" "/>
    <s v=" "/>
    <s v=" "/>
    <s v=" "/>
    <s v=" "/>
    <s v=" "/>
    <s v="Não"/>
    <s v=""/>
    <s v="Não"/>
  </r>
  <r>
    <s v="2000005666269656"/>
    <d v="2023-05-16T00:00:00"/>
    <s v="Entregue"/>
    <s v="Chegou em 18 de maio"/>
    <s v="Não"/>
    <n v="3"/>
    <n v="69"/>
    <n v="7.54"/>
    <n v="-28.23"/>
    <n v="-7.54"/>
    <s v=""/>
    <n v="40.770000000000003"/>
    <s v=" "/>
    <x v="135"/>
    <s v="MLB2070840029"/>
    <s v="Reparo Bucha Cabo Marcha Celta Prisma Montana Astra Agile"/>
    <s v=" "/>
    <n v="23"/>
    <s v="Premium"/>
    <s v="Não emitida"/>
    <s v="Adriano  Campos de Oliveira "/>
    <s v="CPF 22562064836"/>
    <s v="Av das andorinhas   343, Campinas  - CEP: 13101400, São Paulo"/>
    <s v=" "/>
    <s v="Adriano  Campos de Oliveira "/>
    <s v="22562064836"/>
    <s v="Avenida das Andorinhas 343 / CEP 13101400 - Jardim Andorinhas, Campinas, São Paulo"/>
    <s v="Campinas"/>
    <s v="São Paulo"/>
    <s v="13101400"/>
    <s v="Brasil"/>
    <s v="Correios e pontos de envio"/>
    <s v="18 de maio | 01:49"/>
    <s v="18 de maio | 13:22"/>
    <s v="Mercado Envios"/>
    <s v="MEL42278194440LMXDF01"/>
    <s v=" "/>
    <s v=" "/>
    <s v=" "/>
    <s v=" "/>
    <s v=" "/>
    <s v=" "/>
    <s v=" "/>
    <s v="Não"/>
    <s v=""/>
    <s v="Não"/>
  </r>
  <r>
    <s v="2000005660690716"/>
    <d v="2023-05-16T00:00:00"/>
    <s v="Entregue"/>
    <s v="Chegou em 17 de maio"/>
    <s v="Não"/>
    <n v="1"/>
    <n v="55.9"/>
    <n v="15.12"/>
    <n v="-15"/>
    <n v="-15.12"/>
    <s v=""/>
    <n v="40.9"/>
    <s v="Sim"/>
    <x v="53"/>
    <s v="MLB2731900590"/>
    <s v="Pino Guia De Pinça De Freio  Hyundai - Hb20 2012 Em Diante"/>
    <s v=" "/>
    <n v="55.9"/>
    <s v="Premium"/>
    <s v="Não emitida"/>
    <s v="Yan Lucas"/>
    <s v="CPF 04490998147"/>
    <s v="Rua Comendador Bastos  843 - apto 104, Rio de Janeiro - CEP: 21911020, Rio de Janeiro"/>
    <s v=" "/>
    <s v="Yan Lucas"/>
    <s v="04490998147"/>
    <s v="Rua Três Américas 78 / CEP 25041205 - Parque Fluminense, Duque de Caxias, Rio de Janeiro"/>
    <s v="Duque de Caxias"/>
    <s v="Rio de Janeiro"/>
    <s v="25041205"/>
    <s v="Brasil"/>
    <s v="Correios e pontos de envio"/>
    <s v="17 de maio | 01:04"/>
    <s v="17 de maio | 14:54"/>
    <s v="Mercado Envios"/>
    <s v="MEL42275795364LMXDF01"/>
    <s v=" "/>
    <s v=" "/>
    <s v=" "/>
    <s v=" "/>
    <s v=" "/>
    <s v=" "/>
    <s v=" "/>
    <s v="Não"/>
    <s v=""/>
    <s v="Não"/>
  </r>
  <r>
    <s v="2000005720755722"/>
    <d v="2023-05-25T00:00:00"/>
    <s v="Entregue"/>
    <s v="Chegou em 31 de maio"/>
    <s v="Não"/>
    <n v="1"/>
    <n v="56.43"/>
    <n v="35.299999999999997"/>
    <n v="-15.09"/>
    <n v="-35.299999999999997"/>
    <s v=""/>
    <n v="41.339999999999989"/>
    <s v="Sim"/>
    <x v="20"/>
    <s v="MLB2221345440"/>
    <s v="4kits Pino Bucha Dobradiçaporta Corcel,delrey,pampa,belina"/>
    <s v=" "/>
    <n v="56.43"/>
    <s v="Premium"/>
    <s v="Autorizado"/>
    <s v=" "/>
    <s v=" "/>
    <s v=" "/>
    <s v=" "/>
    <s v="Agamenon Arruda Beckman"/>
    <s v="96592087153"/>
    <s v="Avenida avenida 108 esquina com rua 04 SN / Oficina mecânica Referencia: Agamenon  Centro automotivo - CEP 77455000 - Jardim aliança, Aliança do Tocantins, Tocantins"/>
    <s v="Aliança do Tocantins"/>
    <s v="Tocantins"/>
    <s v="77455000"/>
    <s v="Brasil"/>
    <s v="Mercado Envios Full"/>
    <s v="26 de maio | 15:57"/>
    <s v="31 de maio | 08:58"/>
    <s v="Mercado Envios"/>
    <s v="MEL42301368932LMFFF01"/>
    <s v=" "/>
    <s v=" "/>
    <s v=" "/>
    <s v=" "/>
    <s v=" "/>
    <s v=" "/>
    <s v=" "/>
    <s v="Não"/>
    <s v=""/>
    <s v="Não"/>
  </r>
  <r>
    <s v="2000004455098283"/>
    <d v="2023-05-17T00:00:00"/>
    <s v="Entregue"/>
    <s v="Chegou em 18 de maio"/>
    <s v="Sim"/>
    <n v="1"/>
    <n v="56.43"/>
    <n v="9.9"/>
    <n v="-15.09"/>
    <n v="-9.9"/>
    <s v=""/>
    <n v="41.339999999999996"/>
    <s v=" "/>
    <x v="20"/>
    <s v="MLB2221345440"/>
    <s v="4kits Pino Bucha Dobradiçaporta Corcel,delrey,pampa,belina"/>
    <s v=" "/>
    <n v="56.43"/>
    <s v="Premium"/>
    <s v="Autorizado"/>
    <s v=" "/>
    <s v=" "/>
    <s v=" "/>
    <s v=" "/>
    <s v="Antonio Josevan Carneiro de Oliveira"/>
    <s v="97854433534"/>
    <s v="Rua Castelo Branco SN / CEP 44640000 - Distrito de Barreiros, Riachão do Jacuípe, Bahia"/>
    <s v="Riachão do Jacuípe"/>
    <s v="Bahia"/>
    <s v="44640000"/>
    <s v="Brasil"/>
    <s v="Mercado Envios Full"/>
    <s v="17 de maio | 20:34"/>
    <s v="18 de maio | 16:22"/>
    <s v="Mercado Envios"/>
    <s v="MEL42278929619LMFFF01"/>
    <s v=" "/>
    <s v=" "/>
    <s v=" "/>
    <s v=" "/>
    <s v=" "/>
    <s v=" "/>
    <s v=" "/>
    <s v="Não"/>
    <s v=""/>
    <s v="Não"/>
  </r>
  <r>
    <s v="2000005589741646"/>
    <d v="2023-05-05T00:00:00"/>
    <s v="Entregue"/>
    <s v="Chegou em 8 de maio"/>
    <s v="Não"/>
    <n v="1"/>
    <n v="56.43"/>
    <n v="5.61"/>
    <n v="-15.09"/>
    <n v="-5.61"/>
    <s v=""/>
    <n v="41.34"/>
    <s v=" "/>
    <x v="20"/>
    <s v="MLB2221345440"/>
    <s v="4kits Pino Bucha Dobradiçaporta Corcel,delrey,pampa,belina"/>
    <s v=" "/>
    <n v="56.43"/>
    <s v="Premium"/>
    <s v="Autorizado"/>
    <s v=" "/>
    <s v=" "/>
    <s v=" "/>
    <s v=" "/>
    <s v="jose monteiro motta neto"/>
    <s v="08556858830"/>
    <s v="Avenida Benedito de C. Barros 93 / Referencia: avenida da biquinha - CEP 18285000 - centro, Cesário Lange, São Paulo"/>
    <s v="Cesário Lange"/>
    <s v="São Paulo"/>
    <s v="18285000"/>
    <s v="Brasil"/>
    <s v="Mercado Envios Full"/>
    <s v="6 de maio | 00:22"/>
    <s v="8 de maio | 11:35"/>
    <s v="Mercado Envios"/>
    <s v="MEL42245725550LMFFF01"/>
    <s v=" "/>
    <s v=" "/>
    <s v=" "/>
    <s v=" "/>
    <s v=" "/>
    <s v=" "/>
    <s v=" "/>
    <s v="Não"/>
    <s v=""/>
    <s v="Não"/>
  </r>
  <r>
    <s v="2000004412093999"/>
    <d v="2023-05-02T00:00:00"/>
    <s v="Entregue"/>
    <s v="Chegou em 3 de maio"/>
    <s v="Sim"/>
    <n v="1"/>
    <n v="37.549999999999997"/>
    <n v="15.9"/>
    <n v="-11.88"/>
    <s v=""/>
    <s v=""/>
    <n v="41.569999999999993"/>
    <s v=" "/>
    <x v="165"/>
    <s v="MLB3274740344"/>
    <s v="Cabo De Capô Com Alavanca 1575mm Palio 1996 A 2000"/>
    <s v=" "/>
    <n v="37.549999999999997"/>
    <s v="Premium"/>
    <s v="Autorizado"/>
    <s v="Euclides Torres"/>
    <s v="CPF 20105591858"/>
    <s v="Avenida Luiz Gonzaga Dartora 1011 - Casa, Caieiras - CEP: 07745095, São Paulo"/>
    <s v=" "/>
    <s v="Euclides Torres"/>
    <s v="20105591858"/>
    <s v="Avenida Vereador Luiz Gonzaga Dártora 1011 / Casa - CEP 07745095 - Laranjeiras, Caieiras, São Paulo"/>
    <s v="Caieiras"/>
    <s v="São Paulo"/>
    <s v="07745095"/>
    <s v="Brasil"/>
    <s v="Mercado Envios Flex"/>
    <s v="3 de maio | 15:50"/>
    <s v="3 de maio | 20:44"/>
    <s v="DOUGLAS MATOS"/>
    <s v="42237319289"/>
    <s v=" "/>
    <s v=" "/>
    <s v=" "/>
    <s v=" "/>
    <s v=" "/>
    <s v=" "/>
    <s v=" "/>
    <s v="Não"/>
    <s v=""/>
    <s v="Não"/>
  </r>
  <r>
    <s v="2000004423350165"/>
    <d v="2023-05-06T00:00:00"/>
    <s v="Entregue"/>
    <s v="Chegou em 12 de maio"/>
    <s v="Sim"/>
    <n v="2"/>
    <n v="63.4"/>
    <n v="46.9"/>
    <n v="-21.78"/>
    <n v="-46.9"/>
    <s v=""/>
    <n v="41.62"/>
    <s v=" "/>
    <x v="153"/>
    <s v="MLB2095796708"/>
    <s v="Bieleta Dianteira Fiat Novo Palio 2012 Em Diante 51868333"/>
    <s v=" "/>
    <n v="31.7"/>
    <s v="Premium"/>
    <s v="Não emitida"/>
    <s v="athos henrique alves da silva borba"/>
    <s v="CPF 03635124117"/>
    <s v="Rua 34 SN - CASA, Araguaína - CEP: 77816530, Tocantins"/>
    <s v=" "/>
    <s v="athos henrique alves da silva borba"/>
    <s v="03635124117"/>
    <s v="Rua 34 SN / QD 34 LT 03 - Rua 34 QD 34 LT 03 Referencia: PROXIMO AO ASSIM ASSADOS SE PERGUNTAR PELO ATHOS FILHO DA IZABEL TODOS SABEM QUEM SOU EU - CEP 77816530 - Setor Oeste, Araguaína, Tocantins"/>
    <s v="Araguaína"/>
    <s v="Tocantins"/>
    <s v="77816530"/>
    <s v="Brasil"/>
    <s v="Correios e pontos de envio"/>
    <s v="9 de maio | 05:07"/>
    <s v="12 de maio | 08:33"/>
    <s v="Mercado Envios"/>
    <s v="MEL42248017470LMXDF01"/>
    <s v=" "/>
    <s v=" "/>
    <s v=" "/>
    <s v=" "/>
    <s v=" "/>
    <s v=" "/>
    <s v=" "/>
    <s v="Não"/>
    <s v=""/>
    <s v="Não"/>
  </r>
  <r>
    <s v="2000004482556843"/>
    <d v="2023-05-26T00:00:00"/>
    <s v="Entregue"/>
    <s v="Chegou em 29 de maio"/>
    <s v="Sim"/>
    <n v="1"/>
    <n v="56.92"/>
    <n v="17.43"/>
    <n v="-15.18"/>
    <n v="-17.43"/>
    <s v=""/>
    <n v="41.739999999999995"/>
    <s v=" "/>
    <x v="25"/>
    <s v="MLB1865073108"/>
    <s v="2 Kits De Rolamento Roda Traseira Gol G1 G2 G3 G4 G5 Novo"/>
    <s v=" "/>
    <n v="56.92"/>
    <s v="Premium"/>
    <s v="Autorizado"/>
    <s v=" "/>
    <s v=" "/>
    <s v=" "/>
    <s v=" "/>
    <s v="Danieli Ferreira Leão"/>
    <s v="08294711977"/>
    <s v="Rua Paulo Pasqualli 345 / E casa fundos Referencia: E casa fundos - CEP 89809835 - Efapi, Chapecó, Santa Catarina"/>
    <s v="Chapecó"/>
    <s v="Santa Catarina"/>
    <s v="89809835"/>
    <s v="Brasil"/>
    <s v="Mercado Envios Full"/>
    <s v="26 de maio | 23:12"/>
    <s v="29 de maio | 10:12"/>
    <s v="Mercado Envios"/>
    <s v="MEL42303640101LMFFF01"/>
    <s v=" "/>
    <s v=" "/>
    <s v=" "/>
    <s v=" "/>
    <s v=" "/>
    <s v=" "/>
    <s v=" "/>
    <s v="Não"/>
    <s v=""/>
    <s v="Não"/>
  </r>
  <r>
    <s v="2000005724048240"/>
    <d v="2023-05-26T00:00:00"/>
    <s v="Entregue"/>
    <s v="Chegou em 28 de maio"/>
    <s v="Não"/>
    <n v="1"/>
    <n v="56.92"/>
    <n v="18.899999999999999"/>
    <n v="-15.18"/>
    <n v="-18.899999999999999"/>
    <s v=""/>
    <n v="41.739999999999995"/>
    <s v=" "/>
    <x v="25"/>
    <s v="MLB1865073108"/>
    <s v="2 Kits De Rolamento Roda Traseira Gol G1 G2 G3 G4 G5 Novo"/>
    <s v=" "/>
    <n v="56.92"/>
    <s v="Premium"/>
    <s v="Autorizado"/>
    <s v=" "/>
    <s v=" "/>
    <s v=" "/>
    <s v=" "/>
    <s v="Maycon Aurelio Costa dos Santos"/>
    <s v="04319191943"/>
    <s v="Rua José Reis de Freitas 65 / Lado Sobrado Cinza - CEP 83206364 - Correia Velho, Paranaguá, Paraná"/>
    <s v="Paranaguá"/>
    <s v="Paraná"/>
    <s v="83206364"/>
    <s v="Brasil"/>
    <s v="Mercado Envios Full"/>
    <s v="26 de maio | 19:39"/>
    <s v="28 de maio | 11:23"/>
    <s v="Mercado Envios"/>
    <s v="MEL42302755862LMFFF01"/>
    <s v=" "/>
    <s v=" "/>
    <s v=" "/>
    <s v=" "/>
    <s v=" "/>
    <s v=" "/>
    <s v=" "/>
    <s v="Não"/>
    <s v=""/>
    <s v="Não"/>
  </r>
  <r>
    <s v="2000004478921483"/>
    <d v="2023-05-25T00:00:00"/>
    <s v="Entregue"/>
    <s v="Chegou em 29 de maio"/>
    <s v="Sim"/>
    <n v="1"/>
    <n v="56.92"/>
    <n v="2.66"/>
    <n v="-15.18"/>
    <n v="-2.66"/>
    <s v=""/>
    <n v="41.739999999999995"/>
    <s v=" "/>
    <x v="25"/>
    <s v="MLB1865073108"/>
    <s v="2 Kits De Rolamento Roda Traseira Gol G1 G2 G3 G4 G5 Novo"/>
    <s v=" "/>
    <n v="56.92"/>
    <s v="Premium"/>
    <s v="Autorizado"/>
    <s v=" "/>
    <s v=" "/>
    <s v=" "/>
    <s v=" "/>
    <s v="Jonathan de Barros Paiani"/>
    <s v="02080924044"/>
    <s v="Avenida Senador Pinheiro Machado 2924 / predio 04 ap Referencia: relojoaria safira - CEP 97800000 - centro, São Luiz Gonzaga, Rio Grande do Sul"/>
    <s v="São Luiz Gonzaga"/>
    <s v="Rio Grande do Sul"/>
    <s v="97800000"/>
    <s v="Brasil"/>
    <s v="Mercado Envios Full"/>
    <s v="26 de maio | 14:24"/>
    <s v="29 de maio | 09:54"/>
    <s v="Mercado Envios"/>
    <s v="MEL42300316191LMFFF01"/>
    <s v=" "/>
    <s v=" "/>
    <s v=" "/>
    <s v=" "/>
    <s v=" "/>
    <s v=" "/>
    <s v=" "/>
    <s v="Não"/>
    <s v=""/>
    <s v="Não"/>
  </r>
  <r>
    <s v="2000005749266930"/>
    <d v="2023-05-30T00:00:00"/>
    <s v="Entregue"/>
    <s v="Chegou em 31 de maio"/>
    <s v="Não"/>
    <n v="1"/>
    <n v="56.92"/>
    <n v="12.33"/>
    <n v="-15.18"/>
    <n v="-12.33"/>
    <s v=""/>
    <n v="41.74"/>
    <s v="Sim"/>
    <x v="25"/>
    <s v="MLB1865073108"/>
    <s v="2 Kits De Rolamento Roda Traseira Gol G1 G2 G3 G4 G5 Novo"/>
    <s v=" "/>
    <n v="56.92"/>
    <s v="Premium"/>
    <s v="Autorizado"/>
    <s v=" "/>
    <s v=" "/>
    <s v=" "/>
    <s v=" "/>
    <s v="Robson Ventura"/>
    <s v="33315925879"/>
    <s v="Avenida Campos de Guaíra 144 / casa 3 Referencia: Próximo a rodovia Fernão Dias - CEP 02280040 - Vila Nova Galvão, São Paulo, São Paulo"/>
    <s v="São Paulo"/>
    <s v="São Paulo"/>
    <s v="02280040"/>
    <s v="Brasil"/>
    <s v="Mercado Envios Full"/>
    <s v="31 de maio | 01:23"/>
    <s v="31 de maio | 11:51"/>
    <s v="Mercado Envios"/>
    <s v="MEL42313244959LMFFF01"/>
    <s v=" "/>
    <s v=" "/>
    <s v=" "/>
    <s v=" "/>
    <s v=" "/>
    <s v=" "/>
    <s v=" "/>
    <s v="Não"/>
    <s v=""/>
    <s v="Não"/>
  </r>
  <r>
    <s v="2000004487044497"/>
    <d v="2023-05-28T00:00:00"/>
    <s v="Entregue"/>
    <s v="Chegou em 30 de maio"/>
    <s v="Sim"/>
    <n v="1"/>
    <n v="56.92"/>
    <s v=""/>
    <n v="-15.18"/>
    <s v=""/>
    <s v=""/>
    <n v="41.74"/>
    <s v=" "/>
    <x v="25"/>
    <s v="MLB1865073108"/>
    <s v="2 Kits De Rolamento Roda Traseira Gol G1 G2 G3 G4 G5 Novo"/>
    <s v=" "/>
    <n v="56.92"/>
    <s v="Premium"/>
    <s v="Autorizado"/>
    <s v=" "/>
    <s v=" "/>
    <s v=" "/>
    <s v=" "/>
    <s v="Gabriel Uberdan"/>
    <s v="12811020675"/>
    <s v="Rua José Grilo da Silva 201 / Casa - CEP 37504306 - Açude, Itajubá, Minas Gerais"/>
    <s v="Itajubá"/>
    <s v="Minas Gerais"/>
    <s v="37504306"/>
    <s v="Brasil"/>
    <s v="Mercado Envios Full"/>
    <s v="29 de maio | 21:16"/>
    <s v="30 de maio | 13:33"/>
    <s v="Mercado Envios"/>
    <s v="MEL42307772211LMFFF01"/>
    <s v=" "/>
    <s v=" "/>
    <s v=" "/>
    <s v=" "/>
    <s v=" "/>
    <s v=" "/>
    <s v=" "/>
    <s v="Não"/>
    <s v=""/>
    <s v="Não"/>
  </r>
  <r>
    <s v="2000004493613549"/>
    <d v="2023-05-30T00:00:00"/>
    <s v="A caminho"/>
    <s v="Chega amanhã"/>
    <s v="Sim"/>
    <n v="1"/>
    <n v="56.92"/>
    <n v="4.13"/>
    <n v="-15.18"/>
    <n v="-4.13"/>
    <s v=""/>
    <n v="41.74"/>
    <s v="Sim"/>
    <x v="25"/>
    <s v="MLB1865073108"/>
    <s v="2 Kits De Rolamento Roda Traseira Gol G1 G2 G3 G4 G5 Novo"/>
    <s v=" "/>
    <n v="56.92"/>
    <s v="Premium"/>
    <s v="Autorizado"/>
    <s v=" "/>
    <s v=" "/>
    <s v=" "/>
    <s v=" "/>
    <s v="Cicero Carneiro Viana"/>
    <s v="10186186436"/>
    <s v="Rua Serra da Gameleira 75 / Referencia: Próximo A Igreja Evangélica - CEP 59540000 - zona roral, Caiçara do Rio do Vento, Rio Grande do Norte"/>
    <s v="Caiçara do Rio do Vento"/>
    <s v="Rio Grande do Norte"/>
    <s v="59540000"/>
    <s v="Brasil"/>
    <s v="Mercado Envios Full"/>
    <s v="31 de maio | 00:44"/>
    <s v=" "/>
    <s v="Mercado Envios"/>
    <s v="MEL42313404499LMFFF01"/>
    <s v=" "/>
    <s v=" "/>
    <s v=" "/>
    <s v=" "/>
    <s v=" "/>
    <s v=" "/>
    <s v=" "/>
    <s v="Não"/>
    <s v=""/>
    <s v="Não"/>
  </r>
  <r>
    <s v="2000005733529080"/>
    <d v="2023-05-28T00:00:00"/>
    <s v="Entregue"/>
    <s v="Chegou em 29 de maio"/>
    <s v="Não"/>
    <n v="1"/>
    <n v="56.92"/>
    <n v="12.33"/>
    <n v="-15.18"/>
    <n v="-12.33"/>
    <s v=""/>
    <n v="41.74"/>
    <s v=" "/>
    <x v="25"/>
    <s v="MLB1865073108"/>
    <s v="2 Kits De Rolamento Roda Traseira Gol G1 G2 G3 G4 G5 Novo"/>
    <s v=" "/>
    <n v="56.92"/>
    <s v="Premium"/>
    <s v="Autorizado"/>
    <s v=" "/>
    <s v=" "/>
    <s v=" "/>
    <s v=" "/>
    <s v="Diego Martins"/>
    <s v="38098163881"/>
    <s v="Rue José Pires de Arruda 405 / próximo ao mercado - CEP 18125000 - Granja Modelo, Alumínio, São Paulo"/>
    <s v="Alumínio"/>
    <s v="São Paulo"/>
    <s v="18125000"/>
    <s v="Brasil"/>
    <s v="Mercado Envios Full"/>
    <s v="29 de maio | 02:06"/>
    <s v="29 de maio | 13:16"/>
    <s v="Mercado Envios"/>
    <s v="MEL42306740610LMFFF01"/>
    <s v=" "/>
    <s v=" "/>
    <s v=" "/>
    <s v=" "/>
    <s v=" "/>
    <s v=" "/>
    <s v=" "/>
    <s v="Não"/>
    <s v=""/>
    <s v="Não"/>
  </r>
  <r>
    <s v="2000005730402070"/>
    <d v="2023-05-27T00:00:00"/>
    <s v="Entregue"/>
    <s v="Chegou em 28 de maio"/>
    <s v="Não"/>
    <n v="1"/>
    <n v="56.92"/>
    <n v="12.33"/>
    <n v="-15.18"/>
    <n v="-12.33"/>
    <s v=""/>
    <n v="41.74"/>
    <s v="Sim"/>
    <x v="25"/>
    <s v="MLB1865073108"/>
    <s v="2 Kits De Rolamento Roda Traseira Gol G1 G2 G3 G4 G5 Novo"/>
    <s v=" "/>
    <n v="56.92"/>
    <s v="Premium"/>
    <s v="Autorizado"/>
    <s v=" "/>
    <s v=" "/>
    <s v=" "/>
    <s v=" "/>
    <s v="Marcos Paulo Da Silva"/>
    <s v="40577890816"/>
    <s v="Rua Benedito Maciel 399 / Referencia: Última Casa No Final Da Rua Sem Saida - CEP 18143752 - Jardim Ponta-Porã (Mailasqui), São Roque, São Paulo"/>
    <s v="São Roque"/>
    <s v="São Paulo"/>
    <s v="18143752"/>
    <s v="Brasil"/>
    <s v="Mercado Envios Full"/>
    <s v="28 de maio | 02:05"/>
    <s v="28 de maio | 11:40"/>
    <s v="Mercado Envios"/>
    <s v="MEL42305438596LMFFF01"/>
    <s v=" "/>
    <s v=" "/>
    <s v=" "/>
    <s v=" "/>
    <s v=" "/>
    <s v=" "/>
    <s v=" "/>
    <s v="Não"/>
    <s v=""/>
    <s v="Não"/>
  </r>
  <r>
    <s v="2000004479821653"/>
    <d v="2023-05-25T00:00:00"/>
    <s v="Entregue"/>
    <s v="Chegou em 27 de maio"/>
    <s v="Sim"/>
    <n v="1"/>
    <n v="56.92"/>
    <s v=""/>
    <n v="-15.18"/>
    <s v=""/>
    <s v=""/>
    <n v="41.74"/>
    <s v=" "/>
    <x v="25"/>
    <s v="MLB1865073108"/>
    <s v="2 Kits De Rolamento Roda Traseira Gol G1 G2 G3 G4 G5 Novo"/>
    <s v=" "/>
    <n v="56.92"/>
    <s v="Premium"/>
    <s v="Autorizado"/>
    <s v=" "/>
    <s v=" "/>
    <s v=" "/>
    <s v=" "/>
    <s v="Bruna Lopes Ramos de Oliveira"/>
    <s v="43180844850"/>
    <s v="Rua Flórida 398 / CEP 06833100 - Jardim Magaly, Embu das Artes, São Paulo"/>
    <s v="Embu das Artes"/>
    <s v="São Paulo"/>
    <s v="06833100"/>
    <s v="Brasil"/>
    <s v="Mercado Envios Full"/>
    <s v="26 de maio | 21:25"/>
    <s v="27 de maio | 16:37"/>
    <s v="Mercado Envios"/>
    <s v="MEL42301207988LMFFF01"/>
    <s v=" "/>
    <s v=" "/>
    <s v=" "/>
    <s v=" "/>
    <s v=" "/>
    <s v=" "/>
    <s v=" "/>
    <s v="Não"/>
    <s v=""/>
    <s v="Não"/>
  </r>
  <r>
    <s v="2000004479017255"/>
    <d v="2023-05-25T00:00:00"/>
    <s v="Entregue"/>
    <s v="Chegou em 26 de maio"/>
    <s v="Sim"/>
    <n v="1"/>
    <n v="56.92"/>
    <s v=""/>
    <n v="-15.18"/>
    <s v=""/>
    <s v=""/>
    <n v="41.74"/>
    <s v="Sim"/>
    <x v="25"/>
    <s v="MLB1865073108"/>
    <s v="2 Kits De Rolamento Roda Traseira Gol G1 G2 G3 G4 G5 Novo"/>
    <s v=" "/>
    <n v="56.92"/>
    <s v="Premium"/>
    <s v="Autorizado"/>
    <s v=" "/>
    <s v=" "/>
    <s v=" "/>
    <s v=" "/>
    <s v="geraldo monteiro"/>
    <s v="68726910691"/>
    <s v="Rua Inconfidência 510 / Loja 19 - CEP 32600100 - Centro, Betim, Minas Gerais"/>
    <s v="Betim"/>
    <s v="Minas Gerais"/>
    <s v="32600100"/>
    <s v="Brasil"/>
    <s v="Mercado Envios Full"/>
    <s v="25 de maio | 21:26"/>
    <s v="26 de maio | 17:58"/>
    <s v="Mercado Envios"/>
    <s v="MEL42300467126LMFFF01"/>
    <s v="https://myaccount.mercadolivre.com.br/shipments/42300467126/detail"/>
    <s v=" "/>
    <s v=" "/>
    <s v=" "/>
    <s v=" "/>
    <s v=" "/>
    <s v=" "/>
    <s v="Não"/>
    <s v=""/>
    <s v="Não"/>
  </r>
  <r>
    <s v="2000005737179142"/>
    <d v="2023-05-29T00:00:00"/>
    <s v="Entregue"/>
    <s v="Chegou em 31 de maio"/>
    <s v="Não"/>
    <n v="1"/>
    <n v="56.92"/>
    <n v="35.5"/>
    <n v="-15.18"/>
    <n v="-35.5"/>
    <s v=""/>
    <n v="41.740000000000009"/>
    <s v="Sim"/>
    <x v="25"/>
    <s v="MLB1865073108"/>
    <s v="2 Kits De Rolamento Roda Traseira Gol G1 G2 G3 G4 G5 Novo"/>
    <s v=" "/>
    <n v="56.92"/>
    <s v="Premium"/>
    <s v="Autorizado"/>
    <s v=" "/>
    <s v=" "/>
    <s v=" "/>
    <s v=" "/>
    <s v="Odair Luis Da Silva"/>
    <s v="12092646419"/>
    <s v="nova gloria 288 / perto de edilsom - CEP 55620000 - quecequi, Glória do Goitá, Pernambuco"/>
    <s v="Glória do Goitá"/>
    <s v="Pernambuco"/>
    <s v="55620000"/>
    <s v="Brasil"/>
    <s v="Mercado Envios Full"/>
    <s v="29 de maio | 19:50"/>
    <s v="31 de maio | 08:38"/>
    <s v="Mercado Envios"/>
    <s v="MEL42308226088LMFFF01"/>
    <s v=" "/>
    <s v=" "/>
    <s v=" "/>
    <s v=" "/>
    <s v=" "/>
    <s v=" "/>
    <s v=" "/>
    <s v="Não"/>
    <s v=""/>
    <s v="Não"/>
  </r>
  <r>
    <s v="2000005729279436"/>
    <d v="2023-05-27T00:00:00"/>
    <s v="Entregue"/>
    <s v="Chegou em 28 de maio"/>
    <s v="Não"/>
    <n v="1"/>
    <n v="56.92"/>
    <n v="13.7"/>
    <n v="-15.18"/>
    <n v="-13.7"/>
    <s v=""/>
    <n v="41.740000000000009"/>
    <s v=" "/>
    <x v="25"/>
    <s v="MLB1865073108"/>
    <s v="2 Kits De Rolamento Roda Traseira Gol G1 G2 G3 G4 G5 Novo"/>
    <s v=" "/>
    <n v="56.92"/>
    <s v="Premium"/>
    <s v="Autorizado"/>
    <s v=" "/>
    <s v=" "/>
    <s v=" "/>
    <s v=" "/>
    <s v="Reijane Ane"/>
    <s v="83075526568"/>
    <s v="Rua Alto do Bonfim 29 / casa Referencia: Escola Cecy Muricy Barreto - CEP 44578000 - Onha, Onha, Bahia"/>
    <s v="Onha"/>
    <s v="Bahia"/>
    <s v="44578000"/>
    <s v="Brasil"/>
    <s v="Mercado Envios Full"/>
    <s v="27 de maio | 20:32"/>
    <s v="28 de maio | 13:16"/>
    <s v="Mercado Envios"/>
    <s v="MEL42304969428LMFFF01"/>
    <s v=" "/>
    <s v=" "/>
    <s v=" "/>
    <s v=" "/>
    <s v=" "/>
    <s v=" "/>
    <s v=" "/>
    <s v="Não"/>
    <s v=""/>
    <s v="Não"/>
  </r>
  <r>
    <s v="2000004490712197"/>
    <d v="2023-05-29T00:00:00"/>
    <s v="A caminho"/>
    <s v="Chega entre os dias 6 e 7 de junho"/>
    <s v="Sim"/>
    <n v="1"/>
    <n v="56.92"/>
    <n v="12.54"/>
    <n v="-15.18"/>
    <n v="-12.54"/>
    <s v=""/>
    <n v="41.740000000000009"/>
    <s v=" "/>
    <x v="25"/>
    <s v="MLB1865073108"/>
    <s v="2 Kits De Rolamento Roda Traseira Gol G1 G2 G3 G4 G5 Novo"/>
    <s v=" "/>
    <n v="56.92"/>
    <s v="Premium"/>
    <s v="Autorizado"/>
    <s v=" "/>
    <s v=" "/>
    <s v=" "/>
    <s v=" "/>
    <s v="Edenilson Barreto Ribeiro"/>
    <s v="01493048031"/>
    <s v="Travessa Cento e Oito 447 / casa - CEP 96405060 - Arvorezinha, Bagé, Rio Grande do Sul"/>
    <s v="Bagé"/>
    <s v="Rio Grande do Sul"/>
    <s v="96405060"/>
    <s v="Brasil"/>
    <s v="Mercado Envios Full"/>
    <s v="30 de maio | 14:45"/>
    <s v=" "/>
    <s v="Mercado Envios"/>
    <s v="MEL42311019160LMFFF01"/>
    <s v=" "/>
    <s v=" "/>
    <s v=" "/>
    <s v=" "/>
    <s v=" "/>
    <s v=" "/>
    <s v=" "/>
    <s v="Não"/>
    <s v=""/>
    <s v="Não"/>
  </r>
  <r>
    <s v="2000005725683806"/>
    <d v="2023-05-26T00:00:00"/>
    <s v="Entregue"/>
    <s v="Chegou em 27 de maio"/>
    <s v="Não"/>
    <n v="1"/>
    <n v="56.92"/>
    <n v="13.7"/>
    <n v="-15.18"/>
    <n v="-13.7"/>
    <s v=""/>
    <n v="41.740000000000009"/>
    <s v=" "/>
    <x v="25"/>
    <s v="MLB1865073108"/>
    <s v="2 Kits De Rolamento Roda Traseira Gol G1 G2 G3 G4 G5 Novo"/>
    <s v=" "/>
    <n v="56.92"/>
    <s v="Premium"/>
    <s v="Autorizado"/>
    <s v=" "/>
    <s v=" "/>
    <s v=" "/>
    <s v=" "/>
    <s v="Lilian de Jesus Teixeira"/>
    <s v="98832107104"/>
    <s v="Rua das canoas SN / Casa Referencia: rua em frente a oficina do ego motos - CEP 48190800 - Canoas, Porto Sauípe, Bahia"/>
    <s v="Porto Sauípe"/>
    <s v="Bahia"/>
    <s v="48190800"/>
    <s v="Brasil"/>
    <s v="Mercado Envios Full"/>
    <s v="26 de maio | 20:26"/>
    <s v="27 de maio | 15:35"/>
    <s v="Mercado Envios"/>
    <s v="MEL42303396919LMFFF01"/>
    <s v=" "/>
    <s v=" "/>
    <s v=" "/>
    <s v=" "/>
    <s v=" "/>
    <s v=" "/>
    <s v=" "/>
    <s v="Não"/>
    <s v=""/>
    <s v="Não"/>
  </r>
  <r>
    <s v="2000005725471996"/>
    <d v="2023-05-26T00:00:00"/>
    <s v="Entregue"/>
    <s v="Chegou em 27 de maio"/>
    <s v="Não"/>
    <n v="1"/>
    <n v="56.92"/>
    <n v="22.41"/>
    <n v="-15.18"/>
    <n v="-22.41"/>
    <s v=""/>
    <n v="41.740000000000009"/>
    <s v=" "/>
    <x v="25"/>
    <s v="MLB1865073108"/>
    <s v="2 Kits De Rolamento Roda Traseira Gol G1 G2 G3 G4 G5 Novo"/>
    <s v=" "/>
    <n v="56.92"/>
    <s v="Premium"/>
    <s v="Autorizado"/>
    <s v=" "/>
    <s v=" "/>
    <s v=" "/>
    <s v=" "/>
    <s v="Anielen Gotaldy"/>
    <s v="45667302802"/>
    <s v="Rua José Giampietro 256 / casa Referencia: próximo a sorveteria - CEP 17210690 - Jardim América, Jaú, São Paulo"/>
    <s v="Jaú"/>
    <s v="São Paulo"/>
    <s v="17210690"/>
    <s v="Brasil"/>
    <s v="Mercado Envios Full"/>
    <s v="26 de maio | 21:15"/>
    <s v="27 de maio | 13:41"/>
    <s v="Mercado Envios"/>
    <s v="MEL42303370598LMFFF01"/>
    <s v=" "/>
    <s v=" "/>
    <s v=" "/>
    <s v=" "/>
    <s v=" "/>
    <s v=" "/>
    <s v=" "/>
    <s v="Não"/>
    <s v=""/>
    <s v="Não"/>
  </r>
  <r>
    <s v="2000005725287920"/>
    <d v="2023-05-26T00:00:00"/>
    <s v="Entregue"/>
    <s v="Chegou em 27 de maio"/>
    <s v="Não"/>
    <n v="1"/>
    <n v="56.92"/>
    <n v="22.41"/>
    <n v="-15.18"/>
    <n v="-22.41"/>
    <s v=""/>
    <n v="41.740000000000009"/>
    <s v="Sim"/>
    <x v="25"/>
    <s v="MLB1865073108"/>
    <s v="2 Kits De Rolamento Roda Traseira Gol G1 G2 G3 G4 G5 Novo"/>
    <s v=" "/>
    <n v="56.92"/>
    <s v="Premium"/>
    <s v="Autorizado"/>
    <s v=" "/>
    <s v=" "/>
    <s v=" "/>
    <s v=" "/>
    <s v="samuel lefka"/>
    <s v="15340934942"/>
    <s v="av bruno pieczarka 364 / CEP 89199000 - centro, Santa Terezinha, Santa Catarina"/>
    <s v="Santa Terezinha"/>
    <s v="Santa Catarina"/>
    <s v="89199000"/>
    <s v="Brasil"/>
    <s v="Mercado Envios Full"/>
    <s v="26 de maio | 23:41"/>
    <s v="27 de maio | 15:00"/>
    <s v="Mercado Envios"/>
    <s v="MEL42303289272LMFFF01"/>
    <s v=" "/>
    <s v=" "/>
    <s v=" "/>
    <s v=" "/>
    <s v=" "/>
    <s v=" "/>
    <s v=" "/>
    <s v="Não"/>
    <s v=""/>
    <s v="Não"/>
  </r>
  <r>
    <s v="2000005756607710"/>
    <d v="2023-05-31T00:00:00"/>
    <s v="Entregue"/>
    <s v="Chegou em 1 de junho"/>
    <s v="Não"/>
    <n v="1"/>
    <n v="57.01"/>
    <n v="7.92"/>
    <n v="-15.19"/>
    <n v="-7.92"/>
    <s v=""/>
    <n v="41.819999999999993"/>
    <s v="Sim"/>
    <x v="105"/>
    <s v="MLB2063671442"/>
    <s v="2 Haste Bieleta Câmbio Peugeot 206 207  1.4 1.6 16cm Curta"/>
    <s v=" "/>
    <n v="57.01"/>
    <s v="Premium"/>
    <s v="Autorizado"/>
    <s v=" "/>
    <s v=" "/>
    <s v=" "/>
    <s v=" "/>
    <s v="Thamires Nogueira Franco Figueredo"/>
    <s v="02637814292"/>
    <s v="Estrada Coronel José Gladiador 2699 / chácara Referencia: em frente ao número 2794 - CEP 05267000 - Jardim Anhangüera, São Paulo, São Paulo"/>
    <s v="São Paulo"/>
    <s v="São Paulo"/>
    <s v="05267000"/>
    <s v="Brasil"/>
    <s v="Mercado Envios Full"/>
    <s v="31 de maio | 22:51"/>
    <s v="1 de junho | 15:12"/>
    <s v="Mercado Envios"/>
    <s v="MEL42316358464LMFFF01"/>
    <s v=" "/>
    <s v=" "/>
    <s v=" "/>
    <s v=" "/>
    <s v=" "/>
    <s v=" "/>
    <s v=" "/>
    <s v="Não"/>
    <s v=""/>
    <s v="Não"/>
  </r>
  <r>
    <s v="2000005737956194"/>
    <d v="2023-05-29T00:00:00"/>
    <s v="Entregue"/>
    <s v="Chegou em 30 de maio"/>
    <s v="Não"/>
    <n v="1"/>
    <n v="57.01"/>
    <n v="23.49"/>
    <n v="-15.19"/>
    <n v="-23.49"/>
    <s v=""/>
    <n v="41.820000000000007"/>
    <s v="Sim"/>
    <x v="105"/>
    <s v="MLB2063671442"/>
    <s v="2 Haste Bieleta Câmbio Peugeot 206 207  1.4 1.6 16cm Curta"/>
    <s v=" "/>
    <n v="57.01"/>
    <s v="Premium"/>
    <s v="Autorizado"/>
    <s v=" "/>
    <s v=" "/>
    <s v=" "/>
    <s v=" "/>
    <s v="Danniel Vieira"/>
    <s v="84368128591"/>
    <s v="Rua C 85 / Condominio Recanto Dos Jacanas Bloco 10 Apt 203 - CEP 49042842 - São Conrado, Aracaju, Sergipe"/>
    <s v="Aracaju"/>
    <s v="Sergipe"/>
    <s v="49042842"/>
    <s v="Brasil"/>
    <s v="Mercado Envios Full"/>
    <s v="29 de maio | 19:52"/>
    <s v="30 de maio | 08:06"/>
    <s v="Mercado Envios"/>
    <s v="MEL42308561470LMFFF01"/>
    <s v=" "/>
    <s v=" "/>
    <s v=" "/>
    <s v=" "/>
    <s v=" "/>
    <s v=" "/>
    <s v=" "/>
    <s v="Não"/>
    <s v=""/>
    <s v="Não"/>
  </r>
  <r>
    <s v="2000005746302436"/>
    <d v="2023-05-30T00:00:00"/>
    <s v="Entregue"/>
    <s v="Chegou em 31 de maio"/>
    <s v="Não"/>
    <n v="1"/>
    <n v="57.59"/>
    <n v="10.96"/>
    <n v="-15.29"/>
    <n v="-10.96"/>
    <s v=""/>
    <n v="42.300000000000011"/>
    <s v="Sim"/>
    <x v="42"/>
    <s v="MLB1984668175"/>
    <s v="Par Kit Rolamento Roda Traseira Corsa 1.6 8/16v 1994 A 2004"/>
    <s v=" "/>
    <n v="57.59"/>
    <s v="Premium"/>
    <s v="Autorizado"/>
    <s v=" "/>
    <s v=" "/>
    <s v=" "/>
    <s v=" "/>
    <s v="Manoel Anunciacao Marques Junior"/>
    <s v="98293729520"/>
    <s v="Lot. São João de Manguinhos 7 / Casa Referencia: Próximo a Igreja Católica de São João de Manguinhos na Praça de Bui - CEP 44460000 - Manguinhos, Itaparica, Bahia"/>
    <s v="Itaparica"/>
    <s v="Bahia"/>
    <s v="44460000"/>
    <s v="Brasil"/>
    <s v="Mercado Envios Full"/>
    <s v="30 de maio | 20:46"/>
    <s v="31 de maio | 15:46"/>
    <s v="Mercado Envios"/>
    <s v="MEL42311985721LMFFF01"/>
    <s v=" "/>
    <s v=" "/>
    <s v=" "/>
    <s v=" "/>
    <s v=" "/>
    <s v=" "/>
    <s v=" "/>
    <s v="Não"/>
    <s v=""/>
    <s v="Não"/>
  </r>
  <r>
    <s v="2000005741668344"/>
    <d v="2023-05-29T00:00:00"/>
    <s v="Entregue"/>
    <s v="Chegou em 30 de maio"/>
    <s v="Não"/>
    <n v="1"/>
    <n v="57.59"/>
    <n v="10.96"/>
    <n v="-15.29"/>
    <n v="-10.96"/>
    <s v=""/>
    <n v="42.300000000000011"/>
    <s v=" "/>
    <x v="42"/>
    <s v="MLB1984668175"/>
    <s v="Par Kit Rolamento Roda Traseira Corsa 1.6 8/16v 1994 A 2004"/>
    <s v=" "/>
    <n v="57.59"/>
    <s v="Premium"/>
    <s v="Autorizado"/>
    <s v=" "/>
    <s v=" "/>
    <s v=" "/>
    <s v=" "/>
    <s v="Sidnei Silva Dos Santos Silva"/>
    <s v="81687370591"/>
    <s v="Rua Novo Horizonte SN / primeiro andar Referencia: próximo a Pousada Jardim Limoeiro primeira rua à esquerda sem saída procurar Cid ou dona Joana - CEP 42800745 - Jardim Limoeiro, Camaçari, Bahia"/>
    <s v="Camaçari"/>
    <s v="Bahia"/>
    <s v="42800745"/>
    <s v="Brasil"/>
    <s v="Mercado Envios Full"/>
    <s v="30 de maio | 00:13"/>
    <s v="30 de maio | 13:18"/>
    <s v="Mercado Envios"/>
    <s v="MEL42310140432LMFFF01"/>
    <s v=" "/>
    <s v=" "/>
    <s v=" "/>
    <s v=" "/>
    <s v=" "/>
    <s v=" "/>
    <s v=" "/>
    <s v="Não"/>
    <s v=""/>
    <s v="Não"/>
  </r>
  <r>
    <s v="2000005729910380"/>
    <d v="2023-05-27T00:00:00"/>
    <s v="Entregue"/>
    <s v="Chegou em 28 de maio"/>
    <s v="Não"/>
    <n v="1"/>
    <n v="57.74"/>
    <n v="10.96"/>
    <n v="-15.32"/>
    <n v="-10.96"/>
    <s v=""/>
    <n v="42.42"/>
    <s v=" "/>
    <x v="191"/>
    <s v="MLB2088378598"/>
    <s v="Par Bieleta Dianteira Tucson Sportage"/>
    <s v=" "/>
    <n v="57.74"/>
    <s v="Premium"/>
    <s v="Autorizado"/>
    <s v=" "/>
    <s v=" "/>
    <s v=" "/>
    <s v=" "/>
    <s v="Gutemberg Gonçalves"/>
    <s v="71875883487"/>
    <s v="Rua Brasilina Benedita de Barros 49 / CEP 07714590 - Serpa, Caieiras, São Paulo"/>
    <s v="Caieiras"/>
    <s v="São Paulo"/>
    <s v="07714590"/>
    <s v="Brasil"/>
    <s v="Mercado Envios Full"/>
    <s v="28 de maio | 02:05"/>
    <s v="28 de maio | 11:58"/>
    <s v="Mercado Envios"/>
    <s v="MEL42305232516LMFFF01"/>
    <s v=" "/>
    <s v=" "/>
    <s v=" "/>
    <s v=" "/>
    <s v=" "/>
    <s v=" "/>
    <s v=" "/>
    <s v="Não"/>
    <s v=""/>
    <s v="Não"/>
  </r>
  <r>
    <s v="2000005749401736"/>
    <d v="2023-05-30T00:00:00"/>
    <s v="Entregue"/>
    <s v="Chegou em 31 de maio"/>
    <s v="Não"/>
    <n v="1"/>
    <n v="57.74"/>
    <n v="12.33"/>
    <n v="-15.32"/>
    <n v="-12.33"/>
    <s v=""/>
    <n v="42.420000000000009"/>
    <s v=" "/>
    <x v="191"/>
    <s v="MLB2088389174"/>
    <s v="Par Bieleta Dianteira Tucson I30 Sportage Cerato"/>
    <s v=" "/>
    <n v="57.74"/>
    <s v="Premium"/>
    <s v="Autorizado"/>
    <s v=" "/>
    <s v=" "/>
    <s v=" "/>
    <s v=" "/>
    <s v="Altair Robertobernardo"/>
    <s v="40283340800"/>
    <s v="Avenida George Oetterer 1101 / Trevo - CEP 18560000 - George oetterer, Iperó, São Paulo"/>
    <s v="Iperó"/>
    <s v="São Paulo"/>
    <s v="18560000"/>
    <s v="Brasil"/>
    <s v="Mercado Envios Full"/>
    <s v="31 de maio | 02:46"/>
    <s v="31 de maio | 12:32"/>
    <s v="Mercado Envios"/>
    <s v="MEL42313366790LMFFF01"/>
    <s v=" "/>
    <s v=" "/>
    <s v=" "/>
    <s v=" "/>
    <s v=" "/>
    <s v=" "/>
    <s v=" "/>
    <s v="Não"/>
    <s v=""/>
    <s v="Não"/>
  </r>
  <r>
    <s v="2000004497722119"/>
    <d v="2023-05-31T00:00:00"/>
    <s v="Processando no centro de distribuição"/>
    <s v="Chega amanhã"/>
    <s v="Sim"/>
    <n v="1"/>
    <n v="57.74"/>
    <n v="28.17"/>
    <n v="-15.32"/>
    <n v="-28.17"/>
    <s v=""/>
    <n v="42.42"/>
    <s v=" "/>
    <x v="191"/>
    <s v="MLB2088389174"/>
    <s v="Par Bieleta Dianteira Tucson I30 Sportage Cerato"/>
    <s v=" "/>
    <n v="57.74"/>
    <s v="Premium"/>
    <s v="Autorizado"/>
    <s v=" "/>
    <s v=" "/>
    <s v=" "/>
    <s v=" "/>
    <s v="Luciana de Sa Leitao Farias"/>
    <s v="74461729400"/>
    <s v="Rua Polinésia 19 / CEP 53620433 - Saramandaia, Igarassu, Pernambuco"/>
    <s v="Igarassu"/>
    <s v="Pernambuco"/>
    <s v="53620433"/>
    <s v="Brasil"/>
    <s v="Mercado Envios Full"/>
    <s v=" "/>
    <s v=" "/>
    <s v="Mercado Envios"/>
    <s v="MEL42316928167LMFFF01"/>
    <s v=" "/>
    <s v=" "/>
    <s v=" "/>
    <s v=" "/>
    <s v=" "/>
    <s v=" "/>
    <s v=" "/>
    <s v="Não"/>
    <s v=""/>
    <s v="Não"/>
  </r>
  <r>
    <s v="2000004476141483"/>
    <d v="2023-05-24T00:00:00"/>
    <s v="Entregue"/>
    <s v="Chegou em 27 de maio"/>
    <s v="Sim"/>
    <n v="1"/>
    <n v="57.99"/>
    <n v="35.299999999999997"/>
    <n v="-15.36"/>
    <n v="-35.299999999999997"/>
    <s v=""/>
    <n v="42.629999999999995"/>
    <s v=" "/>
    <x v="7"/>
    <s v="MLB2787167076"/>
    <s v="Kit Reparo Terminal Cabo Engate Seleção Peugeot 208 E 307"/>
    <s v=" "/>
    <n v="57.99"/>
    <s v="Premium"/>
    <s v="Autorizado"/>
    <s v=" "/>
    <s v=" "/>
    <s v=" "/>
    <s v=" "/>
    <s v="Alejjandro Martins"/>
    <s v="05976562230"/>
    <s v="travessa São José 12 / CEP 68721000 - ponte do Atalaia, Salinópolis, Pará"/>
    <s v="Salinópolis"/>
    <s v="Pará"/>
    <s v="68721000"/>
    <s v="Brasil"/>
    <s v="Mercado Envios Full"/>
    <s v="25 de maio | 06:10"/>
    <s v="27 de maio | 14:42"/>
    <s v="Mercado Envios"/>
    <s v="MEL42297757971LMFFF01"/>
    <s v=" "/>
    <s v=" "/>
    <s v=" "/>
    <s v=" "/>
    <s v=" "/>
    <s v=" "/>
    <s v=" "/>
    <s v="Não"/>
    <s v=""/>
    <s v="Não"/>
  </r>
  <r>
    <s v="2000005711003266"/>
    <d v="2023-05-24T00:00:00"/>
    <s v="Entregue"/>
    <s v="Chegou em 26 de maio"/>
    <s v="Não"/>
    <n v="1"/>
    <n v="57.99"/>
    <n v="48.2"/>
    <n v="-15.36"/>
    <n v="-48.2"/>
    <s v=""/>
    <n v="42.629999999999995"/>
    <s v=" "/>
    <x v="7"/>
    <s v="MLB2787220703"/>
    <s v="Kit Reparo Terminal Cabo Engate Seleção Kwid E Duster"/>
    <s v=" "/>
    <n v="57.99"/>
    <s v="Premium"/>
    <s v="Não emitida"/>
    <s v="Jherferson Pereira"/>
    <s v="CPF 05733361301"/>
    <s v="Rua 1 Quadra 3 21, Paço do Lumiar - CEP: 65130000, Maranhão"/>
    <s v=" "/>
    <s v="Jherferson Pereira"/>
    <s v="05733361301"/>
    <s v="Rua 1 Quadra 3 21 / Referencia: Após O Cemitério - CEP 65130000 - Mutirão De Iguaíba, Paço do Lumiar, Maranhão"/>
    <s v="Paço do Lumiar"/>
    <s v="Maranhão"/>
    <s v="65130000"/>
    <s v="Brasil"/>
    <s v="Correios e pontos de envio"/>
    <s v="25 de maio | 02:45"/>
    <s v="26 de maio | 14:33"/>
    <s v="Mercado Envios"/>
    <s v="MEL42297188942LMXDF01"/>
    <s v=" "/>
    <s v=" "/>
    <s v=" "/>
    <s v=" "/>
    <s v=" "/>
    <s v=" "/>
    <s v=" "/>
    <s v="Não"/>
    <s v=""/>
    <s v="Não"/>
  </r>
  <r>
    <s v="2000005689820234"/>
    <d v="2023-05-20T00:00:00"/>
    <s v="Entregue"/>
    <s v="Chegou em 23 de maio"/>
    <s v="Não"/>
    <n v="1"/>
    <n v="57.99"/>
    <n v="19.95"/>
    <n v="-15.36"/>
    <n v="-19.95"/>
    <s v=""/>
    <n v="42.629999999999995"/>
    <s v="Sim"/>
    <x v="7"/>
    <s v="MLB2787167076"/>
    <s v="Kit Reparo Terminal Cabo Engate Seleção Peugeot 208 E 307"/>
    <s v=" "/>
    <n v="57.99"/>
    <s v="Premium"/>
    <s v="Autorizado"/>
    <s v=" "/>
    <s v=" "/>
    <s v=" "/>
    <s v=" "/>
    <s v="Ana Eloisa Theodoro"/>
    <s v="43991866668"/>
    <s v="Rua João Raimundo Couto Mata 80 / Referencia: Proximo ao CEMEI - CEP 36220000 - Sagrada Família, Antônio Carlos, Minas Gerais"/>
    <s v="Antônio Carlos"/>
    <s v="Minas Gerais"/>
    <s v="36220000"/>
    <s v="Brasil"/>
    <s v="Mercado Envios Full"/>
    <s v="21 de maio | 14:40"/>
    <s v="23 de maio | 15:41"/>
    <s v="Mercado Envios"/>
    <s v="MEL42288166863LMFFF01"/>
    <s v=" "/>
    <s v=" "/>
    <s v=" "/>
    <s v=" "/>
    <s v=" "/>
    <s v=" "/>
    <s v=" "/>
    <s v="Não"/>
    <s v=""/>
    <s v="Não"/>
  </r>
  <r>
    <s v="2000005675355940"/>
    <d v="2023-05-18T00:00:00"/>
    <s v="Entregue"/>
    <s v="Chegou em 18 de maio"/>
    <s v="Não"/>
    <n v="1"/>
    <n v="57.99"/>
    <n v="14.31"/>
    <n v="-15.36"/>
    <n v="-14.31"/>
    <s v=""/>
    <n v="42.629999999999995"/>
    <s v=" "/>
    <x v="7"/>
    <s v="MLB2787167076"/>
    <s v="Kit Reparo Terminal Cabo Engate Seleção Peugeot 208 E 307"/>
    <s v=" "/>
    <n v="57.99"/>
    <s v="Premium"/>
    <s v="Autorizado"/>
    <s v=" "/>
    <s v=" "/>
    <s v=" "/>
    <s v=" "/>
    <s v="DIRCEU DANIEL MACHADO"/>
    <s v="83745874900"/>
    <s v="Rua Capistrano 90 / CEP 88130494 - Ponte do Imaruim, Palhoça, Santa Catarina"/>
    <s v="Palhoça"/>
    <s v="Santa Catarina"/>
    <s v="88130494"/>
    <s v="Brasil"/>
    <s v="Mercado Envios Full"/>
    <s v="18 de maio | 13:26"/>
    <s v="18 de maio | 19:32"/>
    <s v="Mercado Envios"/>
    <s v="MEL42282062744LMFFF01"/>
    <s v=" "/>
    <s v=" "/>
    <s v=" "/>
    <s v=" "/>
    <s v=" "/>
    <s v=" "/>
    <s v=" "/>
    <s v="Não"/>
    <s v=""/>
    <s v="Não"/>
  </r>
  <r>
    <s v="2000005608245606"/>
    <d v="2023-05-08T00:00:00"/>
    <s v="Entregue"/>
    <s v="Chegou em 9 de maio"/>
    <s v="Não"/>
    <n v="1"/>
    <n v="57.99"/>
    <n v="9.4499999999999993"/>
    <n v="-15.36"/>
    <n v="-9.4499999999999993"/>
    <s v=""/>
    <n v="42.629999999999995"/>
    <s v=" "/>
    <x v="7"/>
    <s v="MLB2797196132"/>
    <s v="Kit Reparo Terminal Cabo De Engate Seleção De Marchas Kwid"/>
    <s v=" "/>
    <n v="57.99"/>
    <s v="Premium"/>
    <s v="Autorizado"/>
    <s v=" "/>
    <s v=" "/>
    <s v=" "/>
    <s v=" "/>
    <s v="janilson piredda"/>
    <s v="02994408775"/>
    <s v="Rua do Catete 338 / apt 904 - CEP 22220001 - Catete, Rio de Janeiro, Rio de Janeiro"/>
    <s v="Rio de Janeiro"/>
    <s v="Rio de Janeiro"/>
    <s v="22220001"/>
    <s v="Brasil"/>
    <s v="Mercado Envios Full"/>
    <s v="8 de maio | 16:07"/>
    <s v="9 de maio | 12:49"/>
    <s v="Mercado Envios"/>
    <s v="MEL42253493032LMFFF01"/>
    <s v=" "/>
    <s v=" "/>
    <s v=" "/>
    <s v=" "/>
    <s v=" "/>
    <s v=" "/>
    <s v=" "/>
    <s v="Não"/>
    <s v=""/>
    <s v="Não"/>
  </r>
  <r>
    <s v="2000005605607628"/>
    <d v="2023-05-08T00:00:00"/>
    <s v="Entregue"/>
    <s v="Chegou em 9 de maio"/>
    <s v="Não"/>
    <n v="1"/>
    <n v="57.99"/>
    <n v="20.58"/>
    <n v="-15.36"/>
    <n v="-20.58"/>
    <s v=""/>
    <n v="42.629999999999995"/>
    <s v="Sim"/>
    <x v="7"/>
    <s v="MLB2797196132"/>
    <s v="Kit Reparo Terminal Cabo De Engate Seleção De Marchas Kwid"/>
    <s v=" "/>
    <n v="57.99"/>
    <s v="Premium"/>
    <s v="Autorizado"/>
    <s v=" "/>
    <s v=" "/>
    <s v=" "/>
    <s v=" "/>
    <s v="Diogo de Araujo Santos Correia"/>
    <s v="03245955146"/>
    <s v="Rua Vereador Sebastião Martins 32 / qd 49 lt 32 Referencia: na distribuidora larazada - CEP 74970075 - Cidade Livre, Aparecida de Goiânia, Goiás"/>
    <s v="Aparecida de Goiânia"/>
    <s v="Goiás"/>
    <s v="74970075"/>
    <s v="Brasil"/>
    <s v="Mercado Envios Full"/>
    <s v="8 de maio | 11:40"/>
    <s v="9 de maio | 18:52"/>
    <s v="Mercado Envios"/>
    <s v="MEL42252342570LMFFF01"/>
    <s v=" "/>
    <s v=" "/>
    <s v=" "/>
    <s v=" "/>
    <s v=" "/>
    <s v=" "/>
    <s v=" "/>
    <s v="Não"/>
    <s v=""/>
    <s v="Não"/>
  </r>
  <r>
    <s v="2000005596839614"/>
    <d v="2023-05-06T00:00:00"/>
    <s v="Entregue"/>
    <s v="Chegou em 7 de maio"/>
    <s v="Não"/>
    <n v="1"/>
    <n v="57.99"/>
    <n v="8.48"/>
    <n v="-15.36"/>
    <n v="-8.48"/>
    <s v=""/>
    <n v="42.629999999999995"/>
    <s v=" "/>
    <x v="7"/>
    <s v="MLB2787167076"/>
    <s v="Kit Reparo Terminal Cabo Engate Seleção Peugeot 208 E 307"/>
    <s v=" "/>
    <n v="57.99"/>
    <s v="Premium"/>
    <s v="Autorizado"/>
    <s v=" "/>
    <s v=" "/>
    <s v=" "/>
    <s v=" "/>
    <s v="Clayton Martins"/>
    <s v="39488755881"/>
    <s v="Rua Alcino Oliveira Rosa 30 / Lado novo Referencia: em frente ao agro forte - CEP 18072660 - Parque São Bento, Sorocaba, São Paulo"/>
    <s v="Sorocaba"/>
    <s v="São Paulo"/>
    <s v="18072660"/>
    <s v="Brasil"/>
    <s v="Mercado Envios Full"/>
    <s v="7 de maio | 02:24"/>
    <s v="7 de maio | 16:12"/>
    <s v="Mercado Envios"/>
    <s v="MEL42248694891LMFFF01"/>
    <s v=" "/>
    <s v=" "/>
    <s v=" "/>
    <s v=" "/>
    <s v=" "/>
    <s v=" "/>
    <s v=" "/>
    <s v="Não"/>
    <s v=""/>
    <s v="Não"/>
  </r>
  <r>
    <s v="2000005589109774"/>
    <d v="2023-05-05T00:00:00"/>
    <s v="Entregue"/>
    <s v="Chegou em 7 de maio"/>
    <s v="Não"/>
    <n v="1"/>
    <n v="57.99"/>
    <n v="30.2"/>
    <n v="-15.36"/>
    <n v="-30.2"/>
    <s v=""/>
    <n v="42.629999999999995"/>
    <s v=" "/>
    <x v="7"/>
    <s v="MLB2787167076"/>
    <s v="Kit Reparo Terminal Cabo Engate Seleção Peugeot 208 E 307"/>
    <s v=" "/>
    <n v="57.99"/>
    <s v="Premium"/>
    <s v="Autorizado"/>
    <s v=" "/>
    <s v=" "/>
    <s v=" "/>
    <s v=" "/>
    <s v="Walter bernardino"/>
    <s v="10506852458"/>
    <s v="Prefeito Arys Costa 45 / CEP 57955000 - Adélia Lira, Maragogi, Alagoas"/>
    <s v="Maragogi"/>
    <s v="Alagoas"/>
    <s v="57955000"/>
    <s v="Brasil"/>
    <s v="Mercado Envios Full"/>
    <s v="5 de maio | 20:48"/>
    <s v="7 de maio | 15:24"/>
    <s v="Mercado Envios"/>
    <s v="MEL42245454686LMFFF01"/>
    <s v=" "/>
    <s v=" "/>
    <s v=" "/>
    <s v=" "/>
    <s v=" "/>
    <s v=" "/>
    <s v=" "/>
    <s v="Não"/>
    <s v=""/>
    <s v="Não"/>
  </r>
  <r>
    <s v="2000005566486872"/>
    <d v="2023-05-01T00:00:00"/>
    <s v="Entregue"/>
    <s v="Chegou em 2 de maio"/>
    <s v="Não"/>
    <n v="1"/>
    <n v="57.99"/>
    <n v="9.36"/>
    <n v="-15.36"/>
    <n v="-9.36"/>
    <s v=""/>
    <n v="42.629999999999995"/>
    <s v=" "/>
    <x v="7"/>
    <s v="MLB2787167076"/>
    <s v="Kit Reparo Terminal Cabo Engate Seleção Peugeot 208 E 307"/>
    <s v=" "/>
    <n v="57.99"/>
    <s v="Premium"/>
    <s v="Autorizado"/>
    <s v=" "/>
    <s v=" "/>
    <s v=" "/>
    <s v=" "/>
    <s v="elisasouzaazevedo elisasouzaazevedo"/>
    <s v="34185189826"/>
    <s v="Rua Antônio Cândido de Alvarenga 33 / d Referencia: portão vinho do lado de uma porta de aço, sobrado amarelo, em frente  à curva. - CEP 05207080 - Vila Caiúba, São Paulo, São Paulo"/>
    <s v="São Paulo"/>
    <s v="São Paulo"/>
    <s v="05207080"/>
    <s v="Brasil"/>
    <s v="Mercado Envios Full"/>
    <s v="2 de maio | 01:09"/>
    <s v="2 de maio | 13:28"/>
    <s v="Mercado Envios"/>
    <s v="MEL42235870973LMFFF01"/>
    <s v=" "/>
    <s v=" "/>
    <s v=" "/>
    <s v=" "/>
    <s v=" "/>
    <s v=" "/>
    <s v=" "/>
    <s v="Não"/>
    <s v=""/>
    <s v="Não"/>
  </r>
  <r>
    <s v="2000005757943640"/>
    <d v="2023-05-31T00:00:00"/>
    <s v="Entregue"/>
    <s v="Chegou em 1 de junho"/>
    <s v="Não"/>
    <n v="1"/>
    <n v="57.99"/>
    <n v="6.93"/>
    <n v="-15.36"/>
    <n v="-6.93"/>
    <s v=""/>
    <n v="42.63"/>
    <s v=" "/>
    <x v="7"/>
    <s v="MLB2797196132"/>
    <s v="Kit Reparo Terminal Cabo De Engate Seleção De Marchas Kwid"/>
    <s v=" "/>
    <n v="57.99"/>
    <s v="Premium"/>
    <s v="Autorizado"/>
    <s v=" "/>
    <s v=" "/>
    <s v=" "/>
    <s v=" "/>
    <s v="Petria Medici Pelosini"/>
    <s v="16779707821"/>
    <s v="Estrada Marco Polo 290 / CEP 09844150 - Batistini, São Bernardo do Campo, São Paulo"/>
    <s v="São Bernardo do Campo"/>
    <s v="São Paulo"/>
    <s v="09844150"/>
    <s v="Brasil"/>
    <s v="Mercado Envios Full"/>
    <s v="1 de junho | 00:42"/>
    <s v="1 de junho | 12:38"/>
    <s v="Mercado Envios"/>
    <s v="MEL42316918006LMFFF01"/>
    <s v=" "/>
    <s v=" "/>
    <s v=" "/>
    <s v=" "/>
    <s v=" "/>
    <s v=" "/>
    <s v=" "/>
    <s v="Não"/>
    <s v=""/>
    <s v="Não"/>
  </r>
  <r>
    <s v="2000005740569998"/>
    <d v="2023-05-29T00:00:00"/>
    <s v="Entregue"/>
    <s v="Chegou em 31 de maio"/>
    <s v="Não"/>
    <n v="1"/>
    <n v="57.99"/>
    <n v="12.18"/>
    <n v="-15.36"/>
    <n v="-12.18"/>
    <s v=""/>
    <n v="42.63"/>
    <s v=" "/>
    <x v="7"/>
    <s v="MLB2787135589"/>
    <s v="Kit Reparo Terminal Cabo Engate Seleção Nissan Versa"/>
    <s v=" "/>
    <n v="57.99"/>
    <s v="Premium"/>
    <s v="Autorizado"/>
    <s v=" "/>
    <s v=" "/>
    <s v=" "/>
    <s v=" "/>
    <s v="jair antonio nicolao"/>
    <s v="60968800025"/>
    <s v="Rua Bela Vista 296 / casa de esquina rosa Referencia: casa de esquina rosa - CEP 95708074 - Ouro Verde, Bento Gonçalves, Rio Grande do Sul"/>
    <s v="Bento Gonçalves"/>
    <s v="Rio Grande do Sul"/>
    <s v="95708074"/>
    <s v="Brasil"/>
    <s v="Mercado Envios Full"/>
    <s v="30 de maio | 14:12"/>
    <s v="31 de maio | 17:40"/>
    <s v="Mercado Envios"/>
    <s v="MEL42309620159LMFFF01"/>
    <s v=" "/>
    <s v=" "/>
    <s v=" "/>
    <s v=" "/>
    <s v=" "/>
    <s v=" "/>
    <s v=" "/>
    <s v="Não"/>
    <s v=""/>
    <s v="Não"/>
  </r>
  <r>
    <s v="2000004498232633"/>
    <d v="2023-05-31T00:00:00"/>
    <s v="Processando no centro de distribuição"/>
    <s v="Chega amanhã"/>
    <s v="Sim"/>
    <n v="1"/>
    <n v="57.99"/>
    <s v=""/>
    <n v="-15.36"/>
    <s v=""/>
    <s v=""/>
    <n v="42.63"/>
    <s v=" "/>
    <x v="7"/>
    <s v="MLB2787135589"/>
    <s v="Kit Reparo Terminal Cabo Engate Seleção Nissan Versa"/>
    <s v=" "/>
    <n v="57.99"/>
    <s v="Premium"/>
    <s v="Autorizado"/>
    <s v=" "/>
    <s v=" "/>
    <s v=" "/>
    <s v=" "/>
    <s v="Gabriela  dos Santos Silva "/>
    <s v="46277425846"/>
    <s v="Rua Padre Anchieta 27 / CEP 09781180 - Ferrazópolis, São Bernardo do Campo, São Paulo"/>
    <s v="São Bernardo do Campo"/>
    <s v="São Paulo"/>
    <s v="09781180"/>
    <s v="Brasil"/>
    <s v="Mercado Envios Full"/>
    <s v=" "/>
    <s v=" "/>
    <s v="Mercado Envios"/>
    <s v="MEL42317395195LMFFF01"/>
    <s v=" "/>
    <s v=" "/>
    <s v=" "/>
    <s v=" "/>
    <s v=" "/>
    <s v=" "/>
    <s v=" "/>
    <s v="Não"/>
    <s v=""/>
    <s v="Não"/>
  </r>
  <r>
    <s v="2000004487063569"/>
    <d v="2023-05-28T00:00:00"/>
    <s v="Entregue"/>
    <s v="Chegou em 29 de maio"/>
    <s v="Sim"/>
    <n v="1"/>
    <n v="57.99"/>
    <s v=""/>
    <n v="-15.36"/>
    <s v=""/>
    <s v=""/>
    <n v="42.63"/>
    <s v=" "/>
    <x v="7"/>
    <s v="MLB2787135589"/>
    <s v="Kit Reparo Terminal Cabo Engate Seleção Nissan Versa"/>
    <s v=" "/>
    <n v="57.99"/>
    <s v="Premium"/>
    <s v="Autorizado"/>
    <s v=" "/>
    <s v=" "/>
    <s v=" "/>
    <s v=" "/>
    <s v="Joenis Santos"/>
    <s v="75293404504"/>
    <s v="Rua Lamarca 21 / A 200 mts pelo Mercado Paraíso. Referencia: Terreo NOVA VITÓRIA - CEP 42802451 - Nova Vitória, Camaçari, Bahia"/>
    <s v="Camaçari"/>
    <s v="Bahia"/>
    <s v="42802451"/>
    <s v="Brasil"/>
    <s v="Mercado Envios Full"/>
    <s v="29 de maio | 13:56"/>
    <s v="29 de maio | 21:14"/>
    <s v="Mercado Envios"/>
    <s v="MEL42307841396LMFFF01"/>
    <s v=" "/>
    <s v=" "/>
    <s v=" "/>
    <s v=" "/>
    <s v=" "/>
    <s v=" "/>
    <s v=" "/>
    <s v="Não"/>
    <s v=""/>
    <s v="Não"/>
  </r>
  <r>
    <s v="2000005729151932"/>
    <d v="2023-05-27T00:00:00"/>
    <s v="Entregue"/>
    <s v="Chegou em 30 de maio"/>
    <s v="Não"/>
    <n v="1"/>
    <n v="57.99"/>
    <n v="16.100000000000001"/>
    <n v="-15.36"/>
    <n v="-16.100000000000001"/>
    <s v=""/>
    <n v="42.63"/>
    <s v="Sim"/>
    <x v="7"/>
    <s v="MLB2787167076"/>
    <s v="Kit Reparo Terminal Cabo Engate Seleção Peugeot 208 E 307"/>
    <s v=" "/>
    <n v="57.99"/>
    <s v="Premium"/>
    <s v="Autorizado"/>
    <s v=" "/>
    <s v=" "/>
    <s v=" "/>
    <s v=" "/>
    <s v="Flavio Silvino"/>
    <s v="85162728853"/>
    <s v="Rua Edmo Bernardes Mello 172 / CEP 14096490 - Ribeirânia, Ribeirão Preto, São Paulo"/>
    <s v="Ribeirão Preto"/>
    <s v="São Paulo"/>
    <s v="14096490"/>
    <s v="Brasil"/>
    <s v="Mercado Envios Full"/>
    <s v="27 de maio | 19:14"/>
    <s v="30 de maio | 11:13"/>
    <s v="Mercado Envios"/>
    <s v="MEL42304918608LMFFF01"/>
    <s v=" "/>
    <s v=" "/>
    <s v=" "/>
    <s v=" "/>
    <s v=" "/>
    <s v=" "/>
    <s v=" "/>
    <s v="Não"/>
    <s v=""/>
    <s v="Não"/>
  </r>
  <r>
    <s v="2000005720169008"/>
    <d v="2023-05-25T00:00:00"/>
    <s v="Entregue"/>
    <s v="Chegou em 26 de maio"/>
    <s v="Não"/>
    <n v="1"/>
    <n v="57.99"/>
    <n v="9.9"/>
    <n v="-15.36"/>
    <n v="-9.9"/>
    <s v=""/>
    <n v="42.63"/>
    <s v="Sim"/>
    <x v="7"/>
    <s v="MLB2787135589"/>
    <s v="Kit Reparo Terminal Cabo Engate Seleção Nissan Versa"/>
    <s v=" "/>
    <n v="57.99"/>
    <s v="Premium"/>
    <s v="Autorizado"/>
    <s v=" "/>
    <s v=" "/>
    <s v=" "/>
    <s v=" "/>
    <s v="Andrea Anarelli"/>
    <s v="28372773807"/>
    <s v="Rua José Augusto de Carvalho 184 / Casa (sobrado) - CEP 13203331 - Vila Didi, Jundiaí, São Paulo"/>
    <s v="Jundiaí"/>
    <s v="São Paulo"/>
    <s v="13203331"/>
    <s v="Brasil"/>
    <s v="Mercado Envios Full"/>
    <s v="26 de maio | 02:56"/>
    <s v="26 de maio | 10:16"/>
    <s v="Mercado Envios"/>
    <s v="MEL42301050583LMFFF01"/>
    <s v=" "/>
    <s v=" "/>
    <s v=" "/>
    <s v=" "/>
    <s v=" "/>
    <s v=" "/>
    <s v=" "/>
    <s v="Não"/>
    <s v=""/>
    <s v="Não"/>
  </r>
  <r>
    <s v="2000005704485842"/>
    <d v="2023-05-23T00:00:00"/>
    <s v="Entregue"/>
    <s v="Chegou em 24 de maio"/>
    <s v="Não"/>
    <n v="1"/>
    <n v="57.99"/>
    <n v="5.45"/>
    <n v="-15.36"/>
    <n v="-5.45"/>
    <s v=""/>
    <n v="42.63"/>
    <s v="Sim"/>
    <x v="7"/>
    <s v="MLB2797196132"/>
    <s v="Kit Reparo Terminal Cabo De Engate Seleção De Marchas Kwid"/>
    <s v=" "/>
    <n v="57.99"/>
    <s v="Premium"/>
    <s v="Autorizado"/>
    <s v=" "/>
    <s v=" "/>
    <s v=" "/>
    <s v=" "/>
    <s v="Bruno Ralfe Bonilha de Mendonca"/>
    <s v="35993777826"/>
    <s v="Rua Camacam 413 / comercio Referencia: centro automotivo _x000a_8:30 as 17:30_x000a_Chamar na casa ao lado por Regina , çaso exeda o horário de entrega . - CEP 05095000 - Vila Anastácio, São Paulo, São Paulo"/>
    <s v="São Paulo"/>
    <s v="São Paulo"/>
    <s v="05095000"/>
    <s v="Brasil"/>
    <s v="Mercado Envios Full"/>
    <s v="23 de maio | 23:25"/>
    <s v="24 de maio | 10:55"/>
    <s v="Mercado Envios"/>
    <s v="MEL42294354665LMFFF01"/>
    <s v=" "/>
    <s v=" "/>
    <s v=" "/>
    <s v=" "/>
    <s v=" "/>
    <s v=" "/>
    <s v=" "/>
    <s v="Não"/>
    <s v=""/>
    <s v="Não"/>
  </r>
  <r>
    <s v="2000005671750660"/>
    <d v="2023-05-17T00:00:00"/>
    <s v="Entregue"/>
    <s v="Chegou em 18 de maio"/>
    <s v="Não"/>
    <n v="1"/>
    <n v="57.99"/>
    <n v="16.100000000000001"/>
    <n v="-15.36"/>
    <n v="-16.100000000000001"/>
    <s v=""/>
    <n v="42.63"/>
    <s v="Sim"/>
    <x v="7"/>
    <s v="MLB2787167076"/>
    <s v="Kit Reparo Terminal Cabo Engate Seleção Peugeot 208 E 307"/>
    <s v=" "/>
    <n v="57.99"/>
    <s v="Premium"/>
    <s v="Autorizado"/>
    <s v=" "/>
    <s v=" "/>
    <s v=" "/>
    <s v=" "/>
    <s v="evanilson anacleto de sousa anacleto"/>
    <s v="07029569709"/>
    <s v="Estrada da Paciência SN / rua a lote31 quadra3 paciencia em frente colegioca Referencia: rua a lote31 quadra3 paciencia em frente colegiocastelo branco - CEP 23580317 - Cosmos, Rio de Janeiro, Rio de Janeiro"/>
    <s v="Rio de Janeiro"/>
    <s v="Rio de Janeiro"/>
    <s v="23580317"/>
    <s v="Brasil"/>
    <s v="Mercado Envios Full"/>
    <s v="18 de maio | 02:12"/>
    <s v="18 de maio | 19:35"/>
    <s v="Mercado Envios"/>
    <s v="MEL42280530490LMFFF01"/>
    <s v=" "/>
    <s v=" "/>
    <s v=" "/>
    <s v=" "/>
    <s v=" "/>
    <s v=" "/>
    <s v=" "/>
    <s v="Não"/>
    <s v=""/>
    <s v="Não"/>
  </r>
  <r>
    <s v="2000005670989416"/>
    <d v="2023-05-17T00:00:00"/>
    <s v="Entregue"/>
    <s v="Chegou em 18 de maio"/>
    <s v="Não"/>
    <n v="1"/>
    <n v="57.99"/>
    <n v="7.43"/>
    <n v="-15.36"/>
    <n v="-7.43"/>
    <s v=""/>
    <n v="42.63"/>
    <s v="Sim"/>
    <x v="7"/>
    <s v="MLB2787167076"/>
    <s v="Kit Reparo Terminal Cabo Engate Seleção Peugeot 208 E 307"/>
    <s v=" "/>
    <n v="57.99"/>
    <s v="Premium"/>
    <s v="Autorizado"/>
    <s v=" "/>
    <s v=" "/>
    <s v=" "/>
    <s v=" "/>
    <s v="Elber Frederice"/>
    <s v="38459079830"/>
    <s v="Rua Padre Rodolfo Komorek 85 / CEP 12760000 - Jardim Mavisou, Lavrinhas, São Paulo"/>
    <s v="Lavrinhas"/>
    <s v="São Paulo"/>
    <s v="12760000"/>
    <s v="Brasil"/>
    <s v="Mercado Envios Full"/>
    <s v="18 de maio | 00:02"/>
    <s v="18 de maio | 15:21"/>
    <s v="Mercado Envios"/>
    <s v="MEL42280146121LMFFF01"/>
    <s v=" "/>
    <s v=" "/>
    <s v=" "/>
    <s v=" "/>
    <s v=" "/>
    <s v=" "/>
    <s v=" "/>
    <s v="Não"/>
    <s v=""/>
    <s v="Não"/>
  </r>
  <r>
    <s v="2000005691814904"/>
    <d v="2023-05-21T00:00:00"/>
    <s v="Reclamação encerrada"/>
    <s v="Encerramos a reclamação da venda e te reembolsamos o dinheiro."/>
    <s v="Não"/>
    <n v="1"/>
    <n v="57.99"/>
    <n v="26.1"/>
    <n v="-15.36"/>
    <n v="-26.1"/>
    <s v=""/>
    <n v="42.63"/>
    <s v=" "/>
    <x v="7"/>
    <s v="MLB2787135589"/>
    <s v="Kit Reparo Terminal Cabo Engate Seleção Nissan Versa"/>
    <s v=" "/>
    <n v="57.99"/>
    <s v="Premium"/>
    <s v="Autorizado"/>
    <s v=" "/>
    <s v=" "/>
    <s v=" "/>
    <s v=" "/>
    <s v="Wellington Barcelos Gaspar Junior"/>
    <s v="19570418702"/>
    <s v="Rua Major Freitas 344 / CEP 23530110 - Sepetiba, Rio de Janeiro, Rio de Janeiro"/>
    <s v="Rio de Janeiro"/>
    <s v="Rio de Janeiro"/>
    <s v="23530110"/>
    <s v="Brasil"/>
    <s v="Mercado Envios Full"/>
    <s v="21 de maio | 17:03"/>
    <s v="22 de maio | 14:06"/>
    <s v="Mercado Envios"/>
    <s v="MEL42288989791LMFFF01"/>
    <s v=" "/>
    <s v=" "/>
    <s v=" "/>
    <s v=" "/>
    <s v=" "/>
    <s v=" "/>
    <s v=" "/>
    <s v="Sim"/>
    <s v=""/>
    <s v="Não"/>
  </r>
  <r>
    <s v="2000005664484976"/>
    <d v="2023-05-16T00:00:00"/>
    <s v="Entregue"/>
    <s v="Chegou em 18 de maio"/>
    <s v="Não"/>
    <n v="1"/>
    <n v="57.99"/>
    <n v="12.15"/>
    <n v="-15.36"/>
    <n v="-12.15"/>
    <s v=""/>
    <n v="42.63"/>
    <s v=" "/>
    <x v="7"/>
    <s v="MLB2787124757"/>
    <s v="Kit Reparo Terminal Cabo Engate Seleção Livina 2009 Diante"/>
    <s v=" "/>
    <n v="57.99"/>
    <s v="Premium"/>
    <s v="Não emitida"/>
    <s v="Bruno Leonardo Ramos"/>
    <s v="CPF 07713317708"/>
    <s v="Estrada Do Camorim 412 - Depois Da Igreja Sao Gonçalo Do Amarante, Rio De Janeiro - CEP: 22780070, Rio de Janeiro"/>
    <s v=" "/>
    <s v="Bruno Leonardo Ramos"/>
    <s v="07713317708"/>
    <s v="Estrada de Camorim 412 / Sítio - CEP 22780070 - Jacarepaguá, Rio de Janeiro, Rio de Janeiro"/>
    <s v="Rio de Janeiro"/>
    <s v="Rio de Janeiro"/>
    <s v="22780070"/>
    <s v="Brasil"/>
    <s v="Correios e pontos de envio"/>
    <s v="18 de maio | 01:29"/>
    <s v="18 de maio | 19:23"/>
    <s v="Mercado Envios"/>
    <s v="MEL42277437130LMXDF01"/>
    <s v=" "/>
    <s v=" "/>
    <s v=" "/>
    <s v=" "/>
    <s v=" "/>
    <s v=" "/>
    <s v=" "/>
    <s v="Não"/>
    <s v=""/>
    <s v="Não"/>
  </r>
  <r>
    <s v="2000005657512472"/>
    <d v="2023-05-15T00:00:00"/>
    <s v="Entregue"/>
    <s v="Chegou em 16 de maio"/>
    <s v="Não"/>
    <n v="1"/>
    <n v="57.99"/>
    <n v="5.45"/>
    <n v="-15.36"/>
    <n v="-5.45"/>
    <s v=""/>
    <n v="42.63"/>
    <s v=" "/>
    <x v="7"/>
    <s v="MLB2787135589"/>
    <s v="Kit Reparo Terminal Cabo Engate Seleção Nissan Versa"/>
    <s v=" "/>
    <n v="57.99"/>
    <s v="Premium"/>
    <s v="Autorizado"/>
    <s v=" "/>
    <s v=" "/>
    <s v=" "/>
    <s v=" "/>
    <s v="andreia ferreira menezes"/>
    <s v="13431479804"/>
    <s v="Avenida Waldemar Carlos Pereira 1538 / CEP 03533002 - Vila Talarico, São Paulo, São Paulo"/>
    <s v="São Paulo"/>
    <s v="São Paulo"/>
    <s v="03533002"/>
    <s v="Brasil"/>
    <s v="Mercado Envios Full"/>
    <s v="15 de maio | 23:19"/>
    <s v="16 de maio | 12:36"/>
    <s v="Mercado Envios"/>
    <s v="MEL42274461870LMFFF01"/>
    <s v=" "/>
    <s v=" "/>
    <s v=" "/>
    <s v=" "/>
    <s v=" "/>
    <s v=" "/>
    <s v=" "/>
    <s v="Não"/>
    <s v=""/>
    <s v="Não"/>
  </r>
  <r>
    <s v="2000005657406240"/>
    <d v="2023-05-15T00:00:00"/>
    <s v="Entregue"/>
    <s v="Chegou em 16 de maio"/>
    <s v="Não"/>
    <n v="1"/>
    <n v="57.99"/>
    <n v="5.45"/>
    <n v="-15.36"/>
    <n v="-5.45"/>
    <s v=""/>
    <n v="42.63"/>
    <s v=" "/>
    <x v="7"/>
    <s v="MLB2797196132"/>
    <s v="Kit Reparo Terminal Cabo De Engate Seleção De Marchas Kwid"/>
    <s v=" "/>
    <n v="57.99"/>
    <s v="Premium"/>
    <s v="Autorizado"/>
    <s v=" "/>
    <s v=" "/>
    <s v=" "/>
    <s v=" "/>
    <s v="andreia ferreira menezes"/>
    <s v="13431479804"/>
    <s v="Avenida Waldemar Carlos Pereira 1538 / CEP 03533002 - Vila Talarico, São Paulo, São Paulo"/>
    <s v="São Paulo"/>
    <s v="São Paulo"/>
    <s v="03533002"/>
    <s v="Brasil"/>
    <s v="Mercado Envios Full"/>
    <s v="15 de maio | 23:11"/>
    <s v="16 de maio | 12:36"/>
    <s v="Mercado Envios"/>
    <s v="MEL42274412516LMFFF01"/>
    <s v=" "/>
    <s v=" "/>
    <s v=" "/>
    <s v=" "/>
    <s v=" "/>
    <s v=" "/>
    <s v=" "/>
    <s v="Não"/>
    <s v=""/>
    <s v="Não"/>
  </r>
  <r>
    <s v="2000005651277124"/>
    <d v="2023-05-14T00:00:00"/>
    <s v="Entregue"/>
    <s v="Chegou em 16 de maio"/>
    <s v="Não"/>
    <n v="1"/>
    <n v="57.99"/>
    <n v="16.100000000000001"/>
    <n v="-15.36"/>
    <n v="-16.100000000000001"/>
    <s v=""/>
    <n v="42.63"/>
    <s v=" "/>
    <x v="7"/>
    <s v="MLB2787167076"/>
    <s v="Kit Reparo Terminal Cabo Engate Seleção Peugeot 208 E 307"/>
    <s v=" "/>
    <n v="57.99"/>
    <s v="Premium"/>
    <s v="Autorizado"/>
    <s v=" "/>
    <s v=" "/>
    <s v=" "/>
    <s v=" "/>
    <s v="Caio Lucius"/>
    <s v="17500539770"/>
    <s v="Rua Albânia 27 / Casa - CEP 23063620 - Inhoaíba, Rio de Janeiro, Rio de Janeiro"/>
    <s v="Rio de Janeiro"/>
    <s v="Rio de Janeiro"/>
    <s v="23063620"/>
    <s v="Brasil"/>
    <s v="Mercado Envios Full"/>
    <s v="15 de maio | 16:03"/>
    <s v="16 de maio | 10:18"/>
    <s v="Mercado Envios"/>
    <s v="MEL42271794648LMFFF01"/>
    <s v=" "/>
    <s v=" "/>
    <s v=" "/>
    <s v=" "/>
    <s v=" "/>
    <s v=" "/>
    <s v=" "/>
    <s v="Não"/>
    <s v=""/>
    <s v="Não"/>
  </r>
  <r>
    <s v="2000005640693244"/>
    <d v="2023-05-12T00:00:00"/>
    <s v="Entregue"/>
    <s v="Chegou em 16 de maio"/>
    <s v="Não"/>
    <n v="1"/>
    <n v="57.99"/>
    <n v="12.15"/>
    <n v="-15.36"/>
    <n v="-12.15"/>
    <s v=""/>
    <n v="42.63"/>
    <s v="Sim"/>
    <x v="7"/>
    <s v="MLB2787167076"/>
    <s v="Kit Reparo Terminal Cabo Engate Seleção Peugeot 208 E 307"/>
    <s v=" "/>
    <n v="57.99"/>
    <s v="Premium"/>
    <s v="Autorizado"/>
    <s v=" "/>
    <s v=" "/>
    <s v=" "/>
    <s v=" "/>
    <s v="Joemerson de Souza Brum"/>
    <s v="12040175652"/>
    <s v="Rua Maria de Lourdes da Silva 121 / casa Referencia: atrás do campo do katia - CEP 33935695 - Céu Anil (Justinópolis), Ribeirão das Neves, Minas Gerais"/>
    <s v="Ribeirão das Neves"/>
    <s v="Minas Gerais"/>
    <s v="33935695"/>
    <s v="Brasil"/>
    <s v="Mercado Envios Full"/>
    <s v="14 de maio | 14:50"/>
    <s v="16 de maio | 14:40"/>
    <s v="Mercado Envios"/>
    <s v="MEL42267281803LMFFF01"/>
    <s v=" "/>
    <s v=" "/>
    <s v=" "/>
    <s v=" "/>
    <s v=" "/>
    <s v=" "/>
    <s v=" "/>
    <s v="Não"/>
    <s v=""/>
    <s v="Não"/>
  </r>
  <r>
    <s v="2000005640046900"/>
    <d v="2023-05-12T00:00:00"/>
    <s v="Entregue"/>
    <s v="Chegou em 13 de maio"/>
    <s v="Não"/>
    <n v="1"/>
    <n v="57.99"/>
    <n v="5.45"/>
    <n v="-15.36"/>
    <n v="-5.45"/>
    <s v=""/>
    <n v="42.63"/>
    <s v=" "/>
    <x v="7"/>
    <s v="MLB2797196132"/>
    <s v="Kit Reparo Terminal Cabo De Engate Seleção De Marchas Kwid"/>
    <s v=" "/>
    <n v="57.99"/>
    <s v="Premium"/>
    <s v="Autorizado"/>
    <s v=" "/>
    <s v=" "/>
    <s v=" "/>
    <s v=" "/>
    <s v="Roosevelt Pereira Pinto"/>
    <s v="07745967830"/>
    <s v="Rua Duque de Caxias 585 / CEP 12460000 - Vila Suíça, Campos do Jordão, São Paulo"/>
    <s v="Campos do Jordão"/>
    <s v="São Paulo"/>
    <s v="12460000"/>
    <s v="Brasil"/>
    <s v="Mercado Envios Full"/>
    <s v="13 de maio | 00:18"/>
    <s v="13 de maio | 14:43"/>
    <s v="Mercado Envios"/>
    <s v="MEL42267001641LMFFF01"/>
    <s v=" "/>
    <s v=" "/>
    <s v=" "/>
    <s v=" "/>
    <s v=" "/>
    <s v=" "/>
    <s v=" "/>
    <s v="Não"/>
    <s v=""/>
    <s v="Não"/>
  </r>
  <r>
    <s v="2000005636934128"/>
    <d v="2023-05-12T00:00:00"/>
    <s v="Entregue"/>
    <s v="Chegou em 13 de maio"/>
    <s v="Não"/>
    <n v="1"/>
    <n v="57.99"/>
    <n v="12.15"/>
    <n v="-15.36"/>
    <n v="-12.15"/>
    <s v=""/>
    <n v="42.63"/>
    <s v=" "/>
    <x v="7"/>
    <s v="MLB2787167076"/>
    <s v="Kit Reparo Terminal Cabo Engate Seleção Peugeot 208 E 307"/>
    <s v=" "/>
    <n v="57.99"/>
    <s v="Premium"/>
    <s v="Autorizado"/>
    <s v=" "/>
    <s v=" "/>
    <s v=" "/>
    <s v=" "/>
    <s v="Guilherme Goncalves de Almeida"/>
    <s v="10120987619"/>
    <s v="Rua Jeová de Assis Gomes 83 / CEP 31575600 - Lagoa, Belo Horizonte, Minas Gerais"/>
    <s v="Belo Horizonte"/>
    <s v="Minas Gerais"/>
    <s v="31575600"/>
    <s v="Brasil"/>
    <s v="Mercado Envios Full"/>
    <s v="12 de maio | 17:48"/>
    <s v="13 de maio | 10:45"/>
    <s v="Mercado Envios"/>
    <s v="MEL42265652607LMFFF01"/>
    <s v=" "/>
    <s v=" "/>
    <s v=" "/>
    <s v=" "/>
    <s v=" "/>
    <s v=" "/>
    <s v=" "/>
    <s v="Não"/>
    <s v=""/>
    <s v="Não"/>
  </r>
  <r>
    <s v="2000005627340316"/>
    <d v="2023-05-10T00:00:00"/>
    <s v="Entregue"/>
    <s v="Chegou em 11 de maio"/>
    <s v="Não"/>
    <n v="1"/>
    <n v="57.99"/>
    <n v="9.9"/>
    <n v="-15.36"/>
    <n v="-9.9"/>
    <s v=""/>
    <n v="42.63"/>
    <s v="Sim"/>
    <x v="7"/>
    <s v="MLB2787167076"/>
    <s v="Kit Reparo Terminal Cabo Engate Seleção Peugeot 208 E 307"/>
    <s v=" "/>
    <n v="57.99"/>
    <s v="Premium"/>
    <s v="Autorizado"/>
    <s v=" "/>
    <s v=" "/>
    <s v=" "/>
    <s v=" "/>
    <s v="Samira Nascimento"/>
    <s v="10888140509"/>
    <s v="Viaduto Santa Ifigênia 299 / esfiharia saara - CEP 01033050 - Centro, São Paulo, São Paulo"/>
    <s v="São Paulo"/>
    <s v="São Paulo"/>
    <s v="01033050"/>
    <s v="Brasil"/>
    <s v="Mercado Envios Full"/>
    <s v="11 de maio | 02:25"/>
    <s v="11 de maio | 10:43"/>
    <s v="Mercado Envios"/>
    <s v="MEL42261572719LMFFF01"/>
    <s v=" "/>
    <s v=" "/>
    <s v=" "/>
    <s v=" "/>
    <s v=" "/>
    <s v=" "/>
    <s v=" "/>
    <s v="Não"/>
    <s v=""/>
    <s v="Não"/>
  </r>
  <r>
    <s v="2000005626820122"/>
    <d v="2023-05-10T00:00:00"/>
    <s v="Entregue"/>
    <s v="Chegou em 11 de maio"/>
    <s v="Não"/>
    <n v="1"/>
    <n v="57.99"/>
    <n v="12.15"/>
    <n v="-15.36"/>
    <n v="-12.15"/>
    <s v=""/>
    <n v="42.63"/>
    <s v="Sim"/>
    <x v="7"/>
    <s v="MLB2787135589"/>
    <s v="Kit Reparo Terminal Cabo Engate Seleção Nissan Versa"/>
    <s v=" "/>
    <n v="57.99"/>
    <s v="Premium"/>
    <s v="Autorizado"/>
    <s v=" "/>
    <s v=" "/>
    <s v=" "/>
    <s v=" "/>
    <s v="Ana D'Arc  Maia Pinto"/>
    <s v="87220695772"/>
    <s v="Estrada do Galeão 584 / CEP 21931242 - Cacuia, Rio de Janeiro, Rio de Janeiro"/>
    <s v="Rio de Janeiro"/>
    <s v="Rio de Janeiro"/>
    <s v="21931242"/>
    <s v="Brasil"/>
    <s v="Mercado Envios Full"/>
    <s v="11 de maio | 01:46"/>
    <s v="11 de maio | 16:56"/>
    <s v="Mercado Envios"/>
    <s v="MEL42261346499LMFFF01"/>
    <s v=" "/>
    <s v=" "/>
    <s v=" "/>
    <s v=" "/>
    <s v=" "/>
    <s v=" "/>
    <s v=" "/>
    <s v="Não"/>
    <s v=""/>
    <s v="Não"/>
  </r>
  <r>
    <s v="2000004429887413"/>
    <d v="2023-05-08T00:00:00"/>
    <s v="Entregue"/>
    <s v="Chegou em 12 de maio"/>
    <s v="Sim"/>
    <n v="1"/>
    <n v="57.99"/>
    <n v="49.6"/>
    <n v="-15.36"/>
    <n v="-49.6"/>
    <s v=""/>
    <n v="42.63"/>
    <s v="Sim"/>
    <x v="7"/>
    <s v="MLB2787237146"/>
    <s v="Kit Reparo Terminal Cabo Engate Seleção Kwid E Duster"/>
    <s v=" "/>
    <n v="57.99"/>
    <s v="Premium"/>
    <s v="Não emitida"/>
    <s v="Edinaldo Dias moldes"/>
    <s v="CPF 81255500204"/>
    <s v="beija flor 6 - casa, Manaus - CEP: 69084119, Amazonas"/>
    <s v=" "/>
    <s v="Edinaldo Dias moldes"/>
    <s v="81255500204"/>
    <s v="Beco Beija-flor 6 / casa Referencia: Rua Beija Flôr - CEP 69084119 - Zumbi dos Palmares, Manaus, Amazonas"/>
    <s v="Manaus"/>
    <s v="Amazonas"/>
    <s v="69084119"/>
    <s v="Brasil"/>
    <s v="Correios e pontos de envio"/>
    <s v="11 de maio | 03:29"/>
    <s v="12 de maio | 14:13"/>
    <s v="Mercado Envios"/>
    <s v="MEL42254355092LMXDF01"/>
    <s v=" "/>
    <s v=" "/>
    <s v=" "/>
    <s v=" "/>
    <s v=" "/>
    <s v=" "/>
    <s v=" "/>
    <s v="Não"/>
    <s v=""/>
    <s v="Não"/>
  </r>
  <r>
    <s v="2000005609580266"/>
    <d v="2023-05-08T00:00:00"/>
    <s v="Entregue"/>
    <s v="Chegou em 10 de maio"/>
    <s v="Não"/>
    <n v="1"/>
    <n v="57.99"/>
    <n v="17.899999999999999"/>
    <n v="-15.36"/>
    <n v="-17.899999999999999"/>
    <s v=""/>
    <n v="42.63"/>
    <s v=" "/>
    <x v="7"/>
    <s v="MLB2787168819"/>
    <s v="Kit Reparo Terminal Cabo Engate Seleção Kwid Duster Ai5x"/>
    <s v=" "/>
    <n v="57.99"/>
    <s v="Premium"/>
    <s v="Não emitida"/>
    <s v="Alexandre Moraes de Brito"/>
    <s v="CPF 27916796856"/>
    <s v="Rua Los Angeles  183 - Ponto final da Transdutra, Itaquaquecetuba - CEP: 08584330, São Paulo"/>
    <s v=" "/>
    <s v="Alexandre Moraes de Brito"/>
    <s v="27916796856"/>
    <s v="Rua Vinte e Quatro 40 / Auto Escola Premium Referencia: Auto Escola Premium - CEP 07251700 - Parque Piratininga, Guarulhos, São Paulo"/>
    <s v="Guarulhos"/>
    <s v="São Paulo"/>
    <s v="07251700"/>
    <s v="Brasil"/>
    <s v="Correios e pontos de envio"/>
    <s v="10 de maio | 02:12"/>
    <s v="10 de maio | 16:03"/>
    <s v="Mercado Envios"/>
    <s v="MEL42254020239LMXDF01"/>
    <s v=" "/>
    <s v=" "/>
    <s v=" "/>
    <s v=" "/>
    <s v=" "/>
    <s v=" "/>
    <s v=" "/>
    <s v="Não"/>
    <s v=""/>
    <s v="Não"/>
  </r>
  <r>
    <s v="2000005597983506"/>
    <d v="2023-05-06T00:00:00"/>
    <s v="Entregue"/>
    <s v="Chegou em 11 de maio"/>
    <s v="Não"/>
    <n v="1"/>
    <n v="57.99"/>
    <n v="27.1"/>
    <n v="-15.36"/>
    <n v="-27.1"/>
    <s v=""/>
    <n v="42.63"/>
    <s v=" "/>
    <x v="7"/>
    <s v="MLB2787135589"/>
    <s v="Kit Reparo Terminal Cabo Engate Seleção Nissan Versa"/>
    <s v=" "/>
    <n v="57.99"/>
    <s v="Premium"/>
    <s v="Autorizado"/>
    <s v=" "/>
    <s v=" "/>
    <s v=" "/>
    <s v=" "/>
    <s v="Augusto da Silva Novaes Felipe"/>
    <s v="51550350404"/>
    <s v="RUA DERMEVAL LOBÃO 657 / LOJA |  ponto de referencia: Em Frente ao Posto de Saú - CEP 51240390 - Recife, Pernambuco"/>
    <s v="Recife"/>
    <s v="Pernambuco"/>
    <s v="51240390"/>
    <s v="Brasil"/>
    <s v="Mercado Envios Full"/>
    <s v="7 de maio | 19:52"/>
    <s v="11 de maio | 11:04"/>
    <s v="Mercado Envios"/>
    <s v="MEL42249173905LMFFF01"/>
    <s v="https://myaccount.mercadolivre.com.br/shipments/42249173905/detail"/>
    <s v=" "/>
    <s v=" "/>
    <s v=" "/>
    <s v=" "/>
    <s v=" "/>
    <s v=" "/>
    <s v="Não"/>
    <s v=""/>
    <s v="Não"/>
  </r>
  <r>
    <s v="2000005596760790"/>
    <d v="2023-05-06T00:00:00"/>
    <s v="Entregue"/>
    <s v="Chegou em 8 de maio"/>
    <s v="Não"/>
    <n v="1"/>
    <n v="57.99"/>
    <n v="17.399999999999999"/>
    <n v="-15.36"/>
    <n v="-17.399999999999999"/>
    <s v=""/>
    <n v="42.63"/>
    <s v="Sim"/>
    <x v="7"/>
    <s v="MLB2787135589"/>
    <s v="Kit Reparo Terminal Cabo Engate Seleção Nissan Versa"/>
    <s v=" "/>
    <n v="57.99"/>
    <s v="Premium"/>
    <s v="Autorizado"/>
    <s v=" "/>
    <s v=" "/>
    <s v=" "/>
    <s v=" "/>
    <s v="Gabriela  Monteiro"/>
    <s v="85627950030"/>
    <s v="Rua Bastian 658 / Casa - CEP 94853090 - Piratini, Alvorada, Rio Grande do Sul"/>
    <s v="Alvorada"/>
    <s v="Rio Grande do Sul"/>
    <s v="94853090"/>
    <s v="Brasil"/>
    <s v="Mercado Envios Full"/>
    <s v="7 de maio | 14:24"/>
    <s v="8 de maio | 13:01"/>
    <s v="Mercado Envios"/>
    <s v="MEL42248657135LMFFF01"/>
    <s v=" "/>
    <s v=" "/>
    <s v=" "/>
    <s v=" "/>
    <s v=" "/>
    <s v=" "/>
    <s v=" "/>
    <s v="Não"/>
    <s v=""/>
    <s v="Não"/>
  </r>
  <r>
    <s v="2000004422786701"/>
    <d v="2023-05-05T00:00:00"/>
    <s v="Entregue"/>
    <s v="Chegou em 7 de maio"/>
    <s v="Sim"/>
    <n v="1"/>
    <n v="57.99"/>
    <s v=""/>
    <n v="-15.36"/>
    <s v=""/>
    <s v=""/>
    <n v="42.63"/>
    <s v=" "/>
    <x v="7"/>
    <s v="MLB2787167076"/>
    <s v="Kit Reparo Terminal Cabo Engate Seleção Peugeot 208 E 307"/>
    <s v=" "/>
    <n v="57.99"/>
    <s v="Premium"/>
    <s v="Autorizado"/>
    <s v=" "/>
    <s v=" "/>
    <s v=" "/>
    <s v=" "/>
    <s v="Leonardo Luciã Silva de Souza"/>
    <s v="07565172499"/>
    <s v="Rua Vicente Costa Filho 1653 / Cristo - Em frente a Moura Auto Pecas e visinho a Nesil - CEP 58070350 - Varjão, João Pessoa, Paraíba"/>
    <s v="João Pessoa"/>
    <s v="Paraíba"/>
    <s v="58070350"/>
    <s v="Brasil"/>
    <s v="Mercado Envios Full"/>
    <s v="6 de maio | 02:43"/>
    <s v="7 de maio | 10:11"/>
    <s v="Mercado Envios"/>
    <s v="MEL42247516400LMFFF01"/>
    <s v=" "/>
    <s v=" "/>
    <s v=" "/>
    <s v=" "/>
    <s v=" "/>
    <s v=" "/>
    <s v=" "/>
    <s v="Não"/>
    <s v=""/>
    <s v="Não"/>
  </r>
  <r>
    <s v="2000005590348034"/>
    <d v="2023-05-05T00:00:00"/>
    <s v="Entregue"/>
    <s v="Chegou em 10 de maio"/>
    <s v="Não"/>
    <n v="1"/>
    <n v="57.99"/>
    <n v="49.6"/>
    <n v="-15.36"/>
    <n v="-49.6"/>
    <s v=""/>
    <n v="42.63"/>
    <s v="Sim"/>
    <x v="7"/>
    <s v="MLB2797196132"/>
    <s v="Kit Reparo Terminal Cabo De Engate Seleção De Marchas Kwid"/>
    <s v=" "/>
    <n v="57.99"/>
    <s v="Premium"/>
    <s v="Autorizado"/>
    <s v=" "/>
    <s v=" "/>
    <s v=" "/>
    <s v=" "/>
    <s v="Raimundo Pinheiro de Oliveira"/>
    <s v="27670180200"/>
    <s v="Gilberto Mestrinho 34 / casa B Referencia: casa B - CEP 69087351 - Tancredo Neves, Manaus, Amazonas"/>
    <s v="Manaus"/>
    <s v="Amazonas"/>
    <s v="69087351"/>
    <s v="Brasil"/>
    <s v="Mercado Envios Full"/>
    <s v="6 de maio | 07:27"/>
    <s v="10 de maio | 11:08"/>
    <s v="Mercado Envios"/>
    <s v="MEL42245945469LMFFF01"/>
    <s v=" "/>
    <s v=" "/>
    <s v=" "/>
    <s v=" "/>
    <s v=" "/>
    <s v=" "/>
    <s v=" "/>
    <s v="Não"/>
    <s v=""/>
    <s v="Não"/>
  </r>
  <r>
    <s v="2000005587850936"/>
    <d v="2023-05-04T00:00:00"/>
    <s v="Entregue"/>
    <s v="Chegou em 5 de maio"/>
    <s v="Não"/>
    <n v="1"/>
    <n v="57.99"/>
    <n v="9.18"/>
    <n v="-15.36"/>
    <n v="-9.18"/>
    <s v=""/>
    <n v="42.63"/>
    <s v=" "/>
    <x v="7"/>
    <s v="MLB2797196132"/>
    <s v="Kit Reparo Terminal Cabo De Engate Seleção De Marchas Kwid"/>
    <s v=" "/>
    <n v="57.99"/>
    <s v="Premium"/>
    <s v="Autorizado"/>
    <s v=" "/>
    <s v=" "/>
    <s v=" "/>
    <s v=" "/>
    <s v="Ricardo Lima"/>
    <s v="41932442880"/>
    <s v="Rua Adoniram Barbosa 272 / auto mecanica impact - CEP 06462000 - Parque Imperial, Barueri, São Paulo"/>
    <s v="Barueri"/>
    <s v="São Paulo"/>
    <s v="06462000"/>
    <s v="Brasil"/>
    <s v="Mercado Envios Full"/>
    <s v="5 de maio | 13:43"/>
    <s v="5 de maio | 21:27"/>
    <s v="Mercado Envios"/>
    <s v="MEL42244895831LMFFF01"/>
    <s v=" "/>
    <s v=" "/>
    <s v=" "/>
    <s v=" "/>
    <s v=" "/>
    <s v=" "/>
    <s v=" "/>
    <s v="Não"/>
    <s v=""/>
    <s v="Não"/>
  </r>
  <r>
    <s v="2000005587329984"/>
    <d v="2023-05-04T00:00:00"/>
    <s v="Entregue"/>
    <s v="Chegou em 6 de maio"/>
    <s v="Não"/>
    <n v="1"/>
    <n v="57.99"/>
    <n v="12.15"/>
    <n v="-15.36"/>
    <n v="-12.15"/>
    <s v=""/>
    <n v="42.63"/>
    <s v="Sim"/>
    <x v="7"/>
    <s v="MLB2797196132"/>
    <s v="Kit Reparo Terminal Cabo De Engate Seleção De Marchas Kwid"/>
    <s v=" "/>
    <n v="57.99"/>
    <s v="Premium"/>
    <s v="Autorizado"/>
    <s v=" "/>
    <s v=" "/>
    <s v=" "/>
    <s v=" "/>
    <s v="victor hugo mamadi mamadi"/>
    <s v="03679291981"/>
    <s v="Rua Doutor Luiz Losso Filho 845 / Oficina levi centro automotivo Referencia: oficina mecanica horario comercial - CEP 81050430 - Novo Mundo, Curitiba, Paraná"/>
    <s v="Curitiba"/>
    <s v="Paraná"/>
    <s v="81050430"/>
    <s v="Brasil"/>
    <s v="Mercado Envios Full"/>
    <s v="5 de maio | 19:29"/>
    <s v="6 de maio | 11:18"/>
    <s v="Mercado Envios"/>
    <s v="MEL42244683785LMFFF01"/>
    <s v=" "/>
    <s v=" "/>
    <s v=" "/>
    <s v=" "/>
    <s v=" "/>
    <s v=" "/>
    <s v=" "/>
    <s v="Não"/>
    <s v=""/>
    <s v="Não"/>
  </r>
  <r>
    <s v="2000005585645684"/>
    <d v="2023-05-04T00:00:00"/>
    <s v="Entregue"/>
    <s v="Chegou em 5 de maio"/>
    <s v="Não"/>
    <n v="1"/>
    <n v="57.99"/>
    <n v="13.9"/>
    <n v="-15.36"/>
    <n v="-13.9"/>
    <s v=""/>
    <n v="42.63"/>
    <s v="Sim"/>
    <x v="7"/>
    <s v="MLB2797196132"/>
    <s v="Kit Reparo Terminal Cabo De Engate Seleção De Marchas Kwid"/>
    <s v=" "/>
    <n v="57.99"/>
    <s v="Premium"/>
    <s v="Autorizado"/>
    <s v=" "/>
    <s v=" "/>
    <s v=" "/>
    <s v=" "/>
    <s v="Natalia santos"/>
    <s v="05326681978"/>
    <s v="Rua Mário Bento dos Passos 833 / CEP 88310681 - Cordeiros, Itajaí, Santa Catarina"/>
    <s v="Itajaí"/>
    <s v="Santa Catarina"/>
    <s v="88310681"/>
    <s v="Brasil"/>
    <s v="Mercado Envios Full"/>
    <s v="4 de maio | 23:02"/>
    <s v="5 de maio | 16:02"/>
    <s v="Mercado Envios"/>
    <s v="MEL42243996252LMFFF01"/>
    <s v=" "/>
    <s v=" "/>
    <s v=" "/>
    <s v=" "/>
    <s v=" "/>
    <s v=" "/>
    <s v=" "/>
    <s v="Não"/>
    <s v=""/>
    <s v="Não"/>
  </r>
  <r>
    <s v="2000005575847716"/>
    <d v="2023-05-03T00:00:00"/>
    <s v="Entregue"/>
    <s v="Chegou em 4 de maio"/>
    <s v="Não"/>
    <n v="1"/>
    <n v="57.99"/>
    <n v="9.85"/>
    <n v="-15.36"/>
    <n v="-9.85"/>
    <s v=""/>
    <n v="42.63"/>
    <s v="Sim"/>
    <x v="7"/>
    <s v="MLB2787135589"/>
    <s v="Kit Reparo Terminal Cabo Engate Seleção Nissan Versa"/>
    <s v=" "/>
    <n v="57.99"/>
    <s v="Premium"/>
    <s v="Autorizado"/>
    <s v=" "/>
    <s v=" "/>
    <s v=" "/>
    <s v=" "/>
    <s v="Marton verissimo"/>
    <s v="02188735064"/>
    <s v="Rincão dos pinheiros Na oficina veríssimos car 14 / casa Referencia: Na oficina veríssimos car - CEP 95853000 - Passo Raso, Pólo Petroquímico de Triunfo, Rio Grande do Sul"/>
    <s v="Pólo Petroquímico de Triunfo"/>
    <s v="Rio Grande do Sul"/>
    <s v="95853000"/>
    <s v="Brasil"/>
    <s v="Mercado Envios Full"/>
    <s v="3 de maio | 14:26"/>
    <s v="4 de maio | 12:55"/>
    <s v="Mercado Envios"/>
    <s v="MEL42239845966LMFFF01"/>
    <s v=" "/>
    <s v=" "/>
    <s v=" "/>
    <s v=" "/>
    <s v=" "/>
    <s v=" "/>
    <s v=" "/>
    <s v="Não"/>
    <s v=""/>
    <s v="Não"/>
  </r>
  <r>
    <s v="2000005575308650"/>
    <d v="2023-05-03T00:00:00"/>
    <s v="Entregue"/>
    <s v="Chegou em 9 de maio"/>
    <s v="Não"/>
    <n v="1"/>
    <n v="57.99"/>
    <n v="36.4"/>
    <n v="-15.36"/>
    <n v="-36.4"/>
    <s v=""/>
    <n v="42.63"/>
    <s v="Sim"/>
    <x v="7"/>
    <s v="MLB2787135589"/>
    <s v="Kit Reparo Terminal Cabo Engate Seleção Nissan Versa"/>
    <s v=" "/>
    <n v="57.99"/>
    <s v="Premium"/>
    <s v="Autorizado"/>
    <s v=" "/>
    <s v=" "/>
    <s v=" "/>
    <s v=" "/>
    <s v="joão Alberto Assunção Menezes joão menezes"/>
    <s v="62466399253"/>
    <s v="Rua Olímpio Rodrigues 74 / Enfrente a secretária de endemias Referencia: Enfrente a secretária de endemias - CEP 68445000 - Pedreira, Barcarena, Pará"/>
    <s v="Barcarena"/>
    <s v="Pará"/>
    <s v="68445000"/>
    <s v="Brasil"/>
    <s v="Mercado Envios Full"/>
    <s v="3 de maio | 18:08"/>
    <s v="9 de maio | 15:05"/>
    <s v="Mercado Envios"/>
    <s v="MEL42239568025LMFFF01"/>
    <s v=" "/>
    <s v=" "/>
    <s v=" "/>
    <s v=" "/>
    <s v=" "/>
    <s v=" "/>
    <s v=" "/>
    <s v="Não"/>
    <s v=""/>
    <s v="Não"/>
  </r>
  <r>
    <s v="2000005583674292"/>
    <d v="2023-05-04T00:00:00"/>
    <s v="Pacote não entregue"/>
    <s v="Não foi possível entregar o pacote à pessoa que realizou a compra. Pedimos desculpas, reembolsamos os custos da venda na sua conta."/>
    <s v="Não"/>
    <n v="1"/>
    <n v="57.99"/>
    <n v="12.51"/>
    <n v="-15.36"/>
    <n v="-12.51"/>
    <s v=""/>
    <n v="42.63"/>
    <s v=" "/>
    <x v="7"/>
    <s v="MLB2797196132"/>
    <s v="Kit Reparo Terminal Cabo De Engate Seleção De Marchas Kwid"/>
    <s v=" "/>
    <n v="57.99"/>
    <s v="Premium"/>
    <s v="Autorizado"/>
    <s v=" "/>
    <s v=" "/>
    <s v=" "/>
    <s v=" "/>
    <s v="Guilherme Goncalves de Almeida"/>
    <s v="10120987619"/>
    <s v=" "/>
    <s v="Belo Horizonte"/>
    <s v="Minas Gerais"/>
    <s v="31575600"/>
    <s v="Brasil"/>
    <s v="Mercado Envios Full"/>
    <s v="4 de maio | 16:31"/>
    <s v="5 de maio | 13:50"/>
    <s v="Mercado Envios"/>
    <s v="MEL42243117527LMFFF01"/>
    <s v=" "/>
    <s v=" "/>
    <s v=" "/>
    <s v=" "/>
    <s v=" "/>
    <s v=" "/>
    <s v=" "/>
    <s v="Não"/>
    <s v=""/>
    <s v="Não"/>
  </r>
  <r>
    <s v="2000004414067363"/>
    <d v="2023-05-03T00:00:00"/>
    <s v="Entregue"/>
    <s v="Chegou em 5 de maio"/>
    <s v="Sim"/>
    <n v="1"/>
    <n v="57.99"/>
    <n v="22.32"/>
    <n v="-15.36"/>
    <n v="-22.32"/>
    <s v=""/>
    <n v="42.63"/>
    <s v="Sim"/>
    <x v="7"/>
    <s v="MLB2787167076"/>
    <s v="Kit Reparo Terminal Cabo Engate Seleção Peugeot 208 E 307"/>
    <s v=" "/>
    <n v="57.99"/>
    <s v="Premium"/>
    <s v="Autorizado"/>
    <s v=" "/>
    <s v=" "/>
    <s v=" "/>
    <s v=" "/>
    <s v="Ubirajara Freitas"/>
    <s v="07762440607"/>
    <s v="Rua Milton Tereza Filho 120 / casa - CEP 36407070 - Parque das Acácias, Conselheiro Lafaiete, Minas Gerais"/>
    <s v="Conselheiro Lafaiete"/>
    <s v="Minas Gerais"/>
    <s v="36407070"/>
    <s v="Brasil"/>
    <s v="Mercado Envios Full"/>
    <s v="3 de maio | 16:13"/>
    <s v="5 de maio | 09:15"/>
    <s v="Mercado Envios"/>
    <s v="MEL42239164510LMFFF01"/>
    <s v=" "/>
    <s v=" "/>
    <s v=" "/>
    <s v=" "/>
    <s v=" "/>
    <s v=" "/>
    <s v=" "/>
    <s v="Não"/>
    <s v=""/>
    <s v="Não"/>
  </r>
  <r>
    <s v="2000004412537815"/>
    <d v="2023-05-02T00:00:00"/>
    <s v="Entregue"/>
    <s v="Chegou em 4 de maio"/>
    <s v="Sim"/>
    <n v="1"/>
    <n v="57.99"/>
    <s v=""/>
    <n v="-15.36"/>
    <s v=""/>
    <s v=""/>
    <n v="42.63"/>
    <s v=" "/>
    <x v="7"/>
    <s v="MLB2787167076"/>
    <s v="Kit Reparo Terminal Cabo Engate Seleção Peugeot 208 E 307"/>
    <s v=" "/>
    <n v="57.99"/>
    <s v="Premium"/>
    <s v="Autorizado"/>
    <s v=" "/>
    <s v=" "/>
    <s v=" "/>
    <s v=" "/>
    <s v="Erivaldo Alves de Lima"/>
    <s v="01603591559"/>
    <s v="Rua Ferreira Viana 845 / intercement Brasil Referencia: Chokito - CEP 04761010 - Vila Socorro, São Paulo, São Paulo"/>
    <s v="São Paulo"/>
    <s v="São Paulo"/>
    <s v="04761010"/>
    <s v="Brasil"/>
    <s v="Mercado Envios Full"/>
    <s v="2 de maio | 20:03"/>
    <s v="4 de maio | 15:52"/>
    <s v="Mercado Envios"/>
    <s v="MEL42237729227LMFFF01"/>
    <s v=" "/>
    <s v=" "/>
    <s v=" "/>
    <s v=" "/>
    <s v=" "/>
    <s v=" "/>
    <s v=" "/>
    <s v="Não"/>
    <s v=""/>
    <s v="Não"/>
  </r>
  <r>
    <s v="2000005567968456"/>
    <d v="2023-05-02T00:00:00"/>
    <s v="Entregue"/>
    <s v="Chegou em 3 de maio"/>
    <s v="Não"/>
    <n v="1"/>
    <n v="57.99"/>
    <n v="29.9"/>
    <n v="-15.36"/>
    <n v="-29.9"/>
    <s v=""/>
    <n v="42.63"/>
    <s v=" "/>
    <x v="7"/>
    <s v="MLB2787167076"/>
    <s v="Kit Reparo Terminal Cabo Engate Seleção Peugeot 208 E 307"/>
    <s v=" "/>
    <n v="57.99"/>
    <s v="Premium"/>
    <s v="Autorizado"/>
    <s v=" "/>
    <s v=" "/>
    <s v=" "/>
    <s v=" "/>
    <s v="Gustavo Henrique De Santana Santana"/>
    <s v="08421948431"/>
    <s v="Rua do Comércio 221 / casa Referencia: perto da prefeitura - CEP 55590000 - centro, Ipojuca, Pernambuco"/>
    <s v="Ipojuca"/>
    <s v="Pernambuco"/>
    <s v="55590000"/>
    <s v="Brasil"/>
    <s v="Mercado Envios Full"/>
    <s v="2 de maio | 17:41"/>
    <s v="3 de maio | 15:08"/>
    <s v="Mercado Envios"/>
    <s v="MEL42236461577LMFFF01"/>
    <s v=" "/>
    <s v=" "/>
    <s v=" "/>
    <s v=" "/>
    <s v=" "/>
    <s v=" "/>
    <s v=" "/>
    <s v="Não"/>
    <s v=""/>
    <s v="Não"/>
  </r>
  <r>
    <s v="2000005566576986"/>
    <d v="2023-05-01T00:00:00"/>
    <s v="Entregue"/>
    <s v="Chegou em 3 de maio"/>
    <s v="Não"/>
    <n v="1"/>
    <n v="57.99"/>
    <n v="8.4600000000000009"/>
    <n v="-15.36"/>
    <n v="-8.4600000000000009"/>
    <s v=""/>
    <n v="42.63"/>
    <s v="Sim"/>
    <x v="7"/>
    <s v="MLB2787167076"/>
    <s v="Kit Reparo Terminal Cabo Engate Seleção Peugeot 208 E 307"/>
    <s v=" "/>
    <n v="57.99"/>
    <s v="Premium"/>
    <s v="Autorizado"/>
    <s v=" "/>
    <s v=" "/>
    <s v=" "/>
    <s v=" "/>
    <s v="Rafael Souza"/>
    <s v="31580684866"/>
    <s v="Rua Alziro de Oliveira Santos 46 / CEP 12311010 - Parque Califórnia, Jacareí, São Paulo"/>
    <s v="Jacareí"/>
    <s v="São Paulo"/>
    <s v="12311010"/>
    <s v="Brasil"/>
    <s v="Mercado Envios Full"/>
    <s v="2 de maio | 00:03"/>
    <s v="3 de maio | 10:08"/>
    <s v="Mercado Envios"/>
    <s v="MEL42235941814LMFFF01"/>
    <s v="https://myaccount.mercadolivre.com.br/shipments/42235941814/detail"/>
    <s v=" "/>
    <s v=" "/>
    <s v=" "/>
    <s v=" "/>
    <s v=" "/>
    <s v=" "/>
    <s v="Não"/>
    <s v=""/>
    <s v="Não"/>
  </r>
  <r>
    <s v="2000004409768743"/>
    <d v="2023-05-01T00:00:00"/>
    <s v="Entregue"/>
    <s v="Chegou em 3 de maio"/>
    <s v="Sim"/>
    <n v="1"/>
    <n v="57.99"/>
    <n v="8.4600000000000009"/>
    <n v="-15.36"/>
    <n v="-8.4600000000000009"/>
    <s v=""/>
    <n v="42.63"/>
    <s v="Sim"/>
    <x v="7"/>
    <s v="MLB2787167076"/>
    <s v="Kit Reparo Terminal Cabo Engate Seleção Peugeot 208 E 307"/>
    <s v=" "/>
    <n v="57.99"/>
    <s v="Premium"/>
    <s v="Autorizado"/>
    <s v=" "/>
    <s v=" "/>
    <s v=" "/>
    <s v=" "/>
    <s v="Michaela Carvalho"/>
    <s v="47031575869"/>
    <s v="AVENIDA DOUTOR PEDRO LESSA 1640 / LOJA 208 - CEP 11025002 - APARECIDA, Santos, São Paulo"/>
    <s v="Santos"/>
    <s v="São Paulo"/>
    <s v="11025002"/>
    <s v="Brasil"/>
    <s v="Mercado Envios Full"/>
    <s v="2 de maio | 01:10"/>
    <s v="3 de maio | 16:40"/>
    <s v="Mercado Envios"/>
    <s v="MEL42235176998LMFFF01"/>
    <s v="https://myaccount.mercadolivre.com.br/shipments/42235176998/detail"/>
    <s v=" "/>
    <s v=" "/>
    <s v=" "/>
    <s v=" "/>
    <s v=" "/>
    <s v=" "/>
    <s v="Não"/>
    <s v=""/>
    <s v="Não"/>
  </r>
  <r>
    <s v="2000005757346134"/>
    <d v="2023-05-31T00:00:00"/>
    <s v="Entregue"/>
    <s v="Chegou em 1 de junho"/>
    <s v="Não"/>
    <n v="1"/>
    <n v="57.99"/>
    <n v="16.5"/>
    <n v="-15.36"/>
    <n v="-16.5"/>
    <s v=""/>
    <n v="42.63000000000001"/>
    <s v=" "/>
    <x v="7"/>
    <s v="MLB2787135589"/>
    <s v="Kit Reparo Terminal Cabo Engate Seleção Nissan Versa"/>
    <s v=" "/>
    <n v="57.99"/>
    <s v="Premium"/>
    <s v="Autorizado"/>
    <s v=" "/>
    <s v=" "/>
    <s v=" "/>
    <s v=" "/>
    <s v="Eduardo Cardoso de Almeida"/>
    <s v="93286740004"/>
    <s v="Rua Tamoio 1331 / Loja - CEP 92120001 - Canoas, Rio Grande do Sul"/>
    <s v="Canoas"/>
    <s v="Rio Grande do Sul"/>
    <s v="92120001"/>
    <s v="Brasil"/>
    <s v="Mercado Envios Full"/>
    <s v="31 de maio | 21:34"/>
    <s v="1 de junho | 15:56"/>
    <s v="Mercado Envios"/>
    <s v="MEL42316660880LMFFF01"/>
    <s v="https://myaccount.mercadolivre.com.br/shipments/42316660880/detail"/>
    <s v=" "/>
    <s v=" "/>
    <s v=" "/>
    <s v=" "/>
    <s v=" "/>
    <s v=" "/>
    <s v="Não"/>
    <s v=""/>
    <s v="Não"/>
  </r>
  <r>
    <s v="2000005729566694"/>
    <d v="2023-05-27T00:00:00"/>
    <s v="Entregue"/>
    <s v="Chegou em 29 de maio"/>
    <s v="Não"/>
    <n v="1"/>
    <n v="57.99"/>
    <n v="18.5"/>
    <n v="-15.36"/>
    <n v="-18.5"/>
    <s v=""/>
    <n v="42.63000000000001"/>
    <s v=" "/>
    <x v="7"/>
    <s v="MLB2787135589"/>
    <s v="Kit Reparo Terminal Cabo Engate Seleção Nissan Versa"/>
    <s v=" "/>
    <n v="57.99"/>
    <s v="Premium"/>
    <s v="Autorizado"/>
    <s v=" "/>
    <s v=" "/>
    <s v=" "/>
    <s v=" "/>
    <s v="Victor Borges"/>
    <s v="07090297560"/>
    <s v="Quadra SQN 412 Bloco F 412 / 103 - CEP 70867060 - Asa Norte, Brasília, Distrito Federal"/>
    <s v="Brasília"/>
    <s v="Distrito Federal"/>
    <s v="70867060"/>
    <s v="Brasil"/>
    <s v="Mercado Envios Full"/>
    <s v="28 de maio | 11:42"/>
    <s v="29 de maio | 16:43"/>
    <s v="Mercado Envios"/>
    <s v="MEL42305030319LMFFF01"/>
    <s v=" "/>
    <s v=" "/>
    <s v=" "/>
    <s v=" "/>
    <s v=" "/>
    <s v=" "/>
    <s v=" "/>
    <s v="Não"/>
    <s v=""/>
    <s v="Não"/>
  </r>
  <r>
    <s v="2000005728248732"/>
    <d v="2023-05-27T00:00:00"/>
    <s v="Entregue"/>
    <s v="Chegou em 27 de maio"/>
    <s v="Não"/>
    <n v="1"/>
    <n v="57.99"/>
    <n v="12.72"/>
    <n v="-15.36"/>
    <n v="-12.72"/>
    <s v=""/>
    <n v="42.63000000000001"/>
    <s v="Sim"/>
    <x v="7"/>
    <s v="MLB2797196132"/>
    <s v="Kit Reparo Terminal Cabo De Engate Seleção De Marchas Kwid"/>
    <s v=" "/>
    <n v="57.99"/>
    <s v="Premium"/>
    <s v="Autorizado"/>
    <s v=" "/>
    <s v=" "/>
    <s v=" "/>
    <s v=" "/>
    <s v="Laudelino da Rosa"/>
    <s v="90921577915"/>
    <s v="Servidão Maria Juliana Cordeiro 151 / CEP 88037490 - Córrego Grande, Florianópolis, Santa Catarina"/>
    <s v="Florianópolis"/>
    <s v="Santa Catarina"/>
    <s v="88037490"/>
    <s v="Brasil"/>
    <s v="Mercado Envios Full"/>
    <s v="27 de maio | 13:18"/>
    <s v="27 de maio | 18:43"/>
    <s v="Mercado Envios"/>
    <s v="MEL42304524368LMFFF01"/>
    <s v=" "/>
    <s v=" "/>
    <s v=" "/>
    <s v=" "/>
    <s v=" "/>
    <s v=" "/>
    <s v=" "/>
    <s v="Não"/>
    <s v=""/>
    <s v="Não"/>
  </r>
  <r>
    <s v="2000005733476756"/>
    <d v="2023-05-28T00:00:00"/>
    <s v="Devolução em preparação"/>
    <s v="A pessoa que comprou o produto está embalando o pacote para devolvê-lo."/>
    <s v="Não"/>
    <n v="0"/>
    <n v="57.99"/>
    <n v="13.5"/>
    <n v="-15.36"/>
    <n v="-13.5"/>
    <s v=""/>
    <n v="42.63000000000001"/>
    <s v="Sim"/>
    <x v="7"/>
    <s v="MLB2787135589"/>
    <s v="Kit Reparo Terminal Cabo Engate Seleção Nissan Versa"/>
    <s v=" "/>
    <n v="57.99"/>
    <s v="Premium"/>
    <s v="Autorizado"/>
    <s v=" Luiz Roberto Freitas"/>
    <s v="CPF 90669339768"/>
    <s v="Rua Jureia 6 - apto 101, Rio de Janeiro - CEP: 21011440, Rio de Janeiro"/>
    <s v=" "/>
    <s v=" Luiz Roberto Freitas"/>
    <s v="90669339768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720661502"/>
    <d v="2023-05-25T00:00:00"/>
    <s v="Entregue"/>
    <s v="Chegou em 27 de maio"/>
    <s v="Não"/>
    <n v="1"/>
    <n v="57.99"/>
    <n v="18.5"/>
    <n v="-15.36"/>
    <n v="-18.5"/>
    <s v=""/>
    <n v="42.63000000000001"/>
    <s v=" "/>
    <x v="7"/>
    <s v="MLB2787135589"/>
    <s v="Kit Reparo Terminal Cabo Engate Seleção Nissan Versa"/>
    <s v=" "/>
    <n v="57.99"/>
    <s v="Premium"/>
    <s v="Autorizado"/>
    <s v=" "/>
    <s v=" "/>
    <s v=" "/>
    <s v=" "/>
    <s v="everton divino dos santos divino"/>
    <s v="00269208160"/>
    <s v="Condomínio Ouro Vermelho II 18 / Quadra 23 Loti18 Fase1 - CEP 71680385 - Setor Habitacional Jardim Botânico, Brasília, Distrito Federal"/>
    <s v="Brasília"/>
    <s v="Distrito Federal"/>
    <s v="71680385"/>
    <s v="Brasil"/>
    <s v="Mercado Envios Full"/>
    <s v="26 de maio | 08:29"/>
    <s v="27 de maio | 18:33"/>
    <s v="Mercado Envios"/>
    <s v="MEL42301329750LMFFF01"/>
    <s v=" "/>
    <s v=" "/>
    <s v=" "/>
    <s v=" "/>
    <s v=" "/>
    <s v=" "/>
    <s v=" "/>
    <s v="Não"/>
    <s v=""/>
    <s v="Não"/>
  </r>
  <r>
    <s v="2000005706689656"/>
    <d v="2023-05-23T00:00:00"/>
    <s v="Entregue"/>
    <s v="Chegou em 24 de maio"/>
    <s v="Não"/>
    <n v="1"/>
    <n v="57.99"/>
    <n v="10.8"/>
    <n v="-15.36"/>
    <n v="-10.8"/>
    <s v=""/>
    <n v="42.63000000000001"/>
    <s v="Sim"/>
    <x v="7"/>
    <s v="MLB2787135589"/>
    <s v="Kit Reparo Terminal Cabo Engate Seleção Nissan Versa"/>
    <s v=" "/>
    <n v="57.99"/>
    <s v="Premium"/>
    <s v="Autorizado"/>
    <s v=" "/>
    <s v=" "/>
    <s v=" "/>
    <s v=" "/>
    <s v="Paola Catharine"/>
    <s v="07639857678"/>
    <s v="Rua Rosemberg Silva 310 / Floricultura - CEP 31970000 - Goiânia, Belo Horizonte, Minas Gerais"/>
    <s v="Belo Horizonte"/>
    <s v="Minas Gerais"/>
    <s v="31970000"/>
    <s v="Brasil"/>
    <s v="Mercado Envios Full"/>
    <s v="23 de maio | 18:56"/>
    <s v="24 de maio | 15:51"/>
    <s v="Mercado Envios"/>
    <s v="MEL42295360062LMFFF01"/>
    <s v=" "/>
    <s v=" "/>
    <s v=" "/>
    <s v=" "/>
    <s v=" "/>
    <s v=" "/>
    <s v=" "/>
    <s v="Não"/>
    <s v=""/>
    <s v="Não"/>
  </r>
  <r>
    <s v="2000005704488314"/>
    <d v="2023-05-23T00:00:00"/>
    <s v="Entregue"/>
    <s v="Chegou em 24 de maio"/>
    <s v="Não"/>
    <n v="1"/>
    <n v="57.99"/>
    <n v="20.88"/>
    <n v="-15.36"/>
    <n v="-20.88"/>
    <s v=""/>
    <n v="42.63000000000001"/>
    <s v="Sim"/>
    <x v="7"/>
    <s v="MLB2787135589"/>
    <s v="Kit Reparo Terminal Cabo Engate Seleção Nissan Versa"/>
    <s v=" "/>
    <n v="57.99"/>
    <s v="Premium"/>
    <s v="Autorizado"/>
    <s v=" "/>
    <s v=" "/>
    <s v=" "/>
    <s v=" "/>
    <s v="Pamela Penetra Ozorio da Silva"/>
    <s v="16494678777"/>
    <s v="Rodovia Amaral Peixoto SN / Cond Sonho de vida - Qd1 Lt19 Lagoa Azul Referencia: Sonho De Vida - CEP 28977010 - Ponte dos Leites, Araruama, Rio de Janeiro"/>
    <s v="Araruama"/>
    <s v="Rio de Janeiro"/>
    <s v="28977010"/>
    <s v="Brasil"/>
    <s v="Mercado Envios Full"/>
    <s v="23 de maio | 16:41"/>
    <s v="24 de maio | 13:22"/>
    <s v="Mercado Envios"/>
    <s v="MEL42294351581LMFFF01"/>
    <s v=" "/>
    <s v=" "/>
    <s v=" "/>
    <s v=" "/>
    <s v=" "/>
    <s v=" "/>
    <s v=" "/>
    <s v="Não"/>
    <s v=""/>
    <s v="Não"/>
  </r>
  <r>
    <s v="2000005702171282"/>
    <d v="2023-05-22T00:00:00"/>
    <s v="Entregue"/>
    <s v="Chegou em 26 de maio"/>
    <s v="Não"/>
    <n v="1"/>
    <n v="57.99"/>
    <n v="18.5"/>
    <n v="-15.36"/>
    <n v="-18.5"/>
    <s v=""/>
    <n v="42.63000000000001"/>
    <s v="Sim"/>
    <x v="7"/>
    <s v="MLB2787167076"/>
    <s v="Kit Reparo Terminal Cabo Engate Seleção Peugeot 208 E 307"/>
    <s v=" "/>
    <n v="57.99"/>
    <s v="Premium"/>
    <s v="Autorizado"/>
    <s v=" "/>
    <s v=" "/>
    <s v=" "/>
    <s v=" "/>
    <s v="Roberta Careli"/>
    <s v="70730334104"/>
    <s v="Quadra QSC 10 16 / Casa 16 Referencia: n/d - CEP 72016100 - Taguatinga Sul (Taguatinga), Brasília, Distrito Federal"/>
    <s v="Brasília"/>
    <s v="Distrito Federal"/>
    <s v="72016100"/>
    <s v="Brasil"/>
    <s v="Mercado Envios Full"/>
    <s v="23 de maio | 15:59"/>
    <s v="26 de maio | 18:21"/>
    <s v="Mercado Envios"/>
    <s v="MEL42293443810LMFFF01"/>
    <s v=" "/>
    <s v=" "/>
    <s v=" "/>
    <s v=" "/>
    <s v=" "/>
    <s v=" "/>
    <s v=" "/>
    <s v="Não"/>
    <s v=""/>
    <s v="Não"/>
  </r>
  <r>
    <s v="2000005690665222"/>
    <d v="2023-05-20T00:00:00"/>
    <s v="Entregue"/>
    <s v="Chegou em 22 de maio"/>
    <s v="Não"/>
    <n v="1"/>
    <n v="57.99"/>
    <n v="8.91"/>
    <n v="-15.36"/>
    <n v="-8.91"/>
    <s v=""/>
    <n v="42.63000000000001"/>
    <s v="Sim"/>
    <x v="7"/>
    <s v="MLB2787167076"/>
    <s v="Kit Reparo Terminal Cabo Engate Seleção Peugeot 208 E 307"/>
    <s v=" "/>
    <n v="57.99"/>
    <s v="Premium"/>
    <s v="Autorizado"/>
    <s v=" "/>
    <s v=" "/>
    <s v=" "/>
    <s v=" "/>
    <s v="Jeanderson Bomfim de Jesus"/>
    <s v="03678239501"/>
    <s v="Rua Melissa 18 / Casa Referencia: 3 Rua, Depois Do Posto De Saúde Do Jáua. - CEP 40750280 - Coutos, Salvador, Bahia"/>
    <s v="Salvador"/>
    <s v="Bahia"/>
    <s v="40750280"/>
    <s v="Brasil"/>
    <s v="Mercado Envios Full"/>
    <s v="21 de maio | 23:37"/>
    <s v="22 de maio | 13:55"/>
    <s v="Mercado Envios"/>
    <s v="MEL42288522015LMFFF01"/>
    <s v=" "/>
    <s v=" "/>
    <s v=" "/>
    <s v=" "/>
    <s v=" "/>
    <s v=" "/>
    <s v=" "/>
    <s v="Não"/>
    <s v=""/>
    <s v="Não"/>
  </r>
  <r>
    <s v="2000005689604916"/>
    <d v="2023-05-20T00:00:00"/>
    <s v="Entregue"/>
    <s v="Chegou em 21 de maio"/>
    <s v="Não"/>
    <n v="1"/>
    <n v="57.99"/>
    <n v="8.91"/>
    <n v="-15.36"/>
    <n v="-8.91"/>
    <s v=""/>
    <n v="42.63000000000001"/>
    <s v="Sim"/>
    <x v="7"/>
    <s v="MLB2787135589"/>
    <s v="Kit Reparo Terminal Cabo Engate Seleção Nissan Versa"/>
    <s v=" "/>
    <n v="57.99"/>
    <s v="Premium"/>
    <s v="Autorizado"/>
    <s v=" "/>
    <s v=" "/>
    <s v=" "/>
    <s v=" "/>
    <s v="Wellington Ferreira Rodrigues Ferreira Rodrigues"/>
    <s v="31869660862"/>
    <s v="Rua São João Bosco 432 / casa - CEP 12403010 - Tabaú, Pindamonhangaba, São Paulo"/>
    <s v="Pindamonhangaba"/>
    <s v="São Paulo"/>
    <s v="12403010"/>
    <s v="Brasil"/>
    <s v="Mercado Envios Full"/>
    <s v="21 de maio | 00:02"/>
    <s v="21 de maio | 11:51"/>
    <s v="Mercado Envios"/>
    <s v="MEL42288077685LMFFF01"/>
    <s v=" "/>
    <s v=" "/>
    <s v=" "/>
    <s v=" "/>
    <s v=" "/>
    <s v=" "/>
    <s v=" "/>
    <s v="Não"/>
    <s v=""/>
    <s v="Não"/>
  </r>
  <r>
    <s v="2000004464747075"/>
    <d v="2023-05-20T00:00:00"/>
    <s v="Venda entregue"/>
    <s v="Chegou no dia quarta-feira, 24 de maio"/>
    <s v="Sim"/>
    <n v="1"/>
    <n v="57.99"/>
    <n v="31.3"/>
    <n v="-15.36"/>
    <n v="-31.3"/>
    <s v=""/>
    <n v="42.63000000000001"/>
    <s v=" "/>
    <x v="7"/>
    <s v="MLB2797190017"/>
    <s v="Kit Reparo Terminal Cabo De Engate Seleção De Marchas Versa"/>
    <s v=" "/>
    <n v="57.99"/>
    <s v="Premium"/>
    <s v="Não emitida"/>
    <s v="Ronan Santos Vieira de Souza"/>
    <s v="CPF 82900566134"/>
    <s v="Quadra 1 Conjunto G 10, Brasília - CEP: 72725107, Distrito Federal"/>
    <s v=" "/>
    <s v="Ronan Santos Vieira de Souza"/>
    <s v="82900566134"/>
    <s v="Rua JPC 18 28 / Quadra 50 Lote 28 A Referencia: Muro cinza e portão preto. - CEP 75689520 - Jardim Privê das Caldas, Caldas Novas, Goiás"/>
    <s v="Caldas Novas"/>
    <s v="Goiás"/>
    <s v="75689520"/>
    <s v="Brasil"/>
    <s v="Correios e pontos de envio"/>
    <s v="23 de maio | 03:26"/>
    <s v="24 de maio | 14:42"/>
    <s v="Mercado Envios"/>
    <s v="MEL42287264652LMXDF01"/>
    <s v=" "/>
    <s v=" "/>
    <s v=" "/>
    <s v=" "/>
    <s v=" "/>
    <s v=" "/>
    <s v=" "/>
    <s v="Sim"/>
    <s v=""/>
    <s v="Não"/>
  </r>
  <r>
    <s v="2000005682673990"/>
    <d v="2023-05-19T00:00:00"/>
    <s v="Entregue"/>
    <s v="Chegou em 20 de maio"/>
    <s v="Não"/>
    <n v="1"/>
    <n v="57.99"/>
    <n v="8.91"/>
    <n v="-15.36"/>
    <n v="-8.91"/>
    <s v=""/>
    <n v="42.63000000000001"/>
    <s v="Sim"/>
    <x v="7"/>
    <s v="MLB2797196132"/>
    <s v="Kit Reparo Terminal Cabo De Engate Seleção De Marchas Kwid"/>
    <s v=" "/>
    <n v="57.99"/>
    <s v="Premium"/>
    <s v="Autorizado"/>
    <s v=" "/>
    <s v=" "/>
    <s v=" "/>
    <s v=" "/>
    <s v="Alex Kurata"/>
    <s v="21878074873"/>
    <s v="Avenida Nélsia Vannucci 105 / ap72 - torre violeta Referencia: torre violeta ap72 - CEP 13042104 - Loteamento Chácara Prado, Campinas, São Paulo"/>
    <s v="Campinas"/>
    <s v="São Paulo"/>
    <s v="13042104"/>
    <s v="Brasil"/>
    <s v="Mercado Envios Full"/>
    <s v="20 de maio | 02:04"/>
    <s v="20 de maio | 14:14"/>
    <s v="Mercado Envios"/>
    <s v="MEL42285222203LMFFF01"/>
    <s v=" "/>
    <s v=" "/>
    <s v=" "/>
    <s v=" "/>
    <s v=" "/>
    <s v=" "/>
    <s v=" "/>
    <s v="Não"/>
    <s v=""/>
    <s v="Não"/>
  </r>
  <r>
    <s v="2000005678924838"/>
    <d v="2023-05-18T00:00:00"/>
    <s v="Entregue"/>
    <s v="Chegou em 21 de maio"/>
    <s v="Não"/>
    <n v="1"/>
    <n v="57.99"/>
    <n v="18.5"/>
    <n v="-15.36"/>
    <n v="-18.5"/>
    <s v=""/>
    <n v="42.63000000000001"/>
    <s v=" "/>
    <x v="7"/>
    <s v="MLB2787167076"/>
    <s v="Kit Reparo Terminal Cabo Engate Seleção Peugeot 208 E 307"/>
    <s v=" "/>
    <n v="57.99"/>
    <s v="Premium"/>
    <s v="Autorizado"/>
    <s v=" "/>
    <s v=" "/>
    <s v=" "/>
    <s v=" "/>
    <s v="Quetma Benedito Vicente"/>
    <s v="09589436722"/>
    <s v="Rua Agai 1200 / CEP 23065620 - Paciência, Rio de Janeiro, Rio de Janeiro"/>
    <s v="Rio de Janeiro"/>
    <s v="Rio de Janeiro"/>
    <s v="23065620"/>
    <s v="Brasil"/>
    <s v="Mercado Envios Full"/>
    <s v="18 de maio | 23:12"/>
    <s v="21 de maio | 11:10"/>
    <s v="Mercado Envios"/>
    <s v="MEL42283639394LMFFF01"/>
    <s v=" "/>
    <s v=" "/>
    <s v=" "/>
    <s v=" "/>
    <s v=" "/>
    <s v=" "/>
    <s v=" "/>
    <s v="Não"/>
    <s v=""/>
    <s v="Não"/>
  </r>
  <r>
    <s v="2000005613040366"/>
    <d v="2023-05-08T00:00:00"/>
    <s v="Entregue"/>
    <s v="Chegou em 9 de maio"/>
    <s v="Não"/>
    <n v="1"/>
    <n v="57.99"/>
    <n v="24.8"/>
    <n v="-15.36"/>
    <n v="-24.8"/>
    <s v=""/>
    <n v="42.63000000000001"/>
    <s v="Sim"/>
    <x v="7"/>
    <s v="MLB2787135589"/>
    <s v="Kit Reparo Terminal Cabo Engate Seleção Nissan Versa"/>
    <s v=" "/>
    <n v="57.99"/>
    <s v="Premium"/>
    <s v="Autorizado"/>
    <s v=" "/>
    <s v=" "/>
    <s v=" "/>
    <s v=" "/>
    <s v="Matheus Soares Barros Ferreira"/>
    <s v="14922873775"/>
    <s v="Rua do Governo 1139 / Loja 2 - CEP 21770100 - Realengo, Rio de Janeiro, Rio de Janeiro"/>
    <s v="Rio de Janeiro"/>
    <s v="Rio de Janeiro"/>
    <s v="21770100"/>
    <s v="Brasil"/>
    <s v="Mercado Envios Full"/>
    <s v="9 de maio | 02:09"/>
    <s v="9 de maio | 16:09"/>
    <s v="Mercado Envios"/>
    <s v="MEL42255490049LMFFF01"/>
    <s v="https://myaccount.mercadolivre.com.br/shipments/42255490049/detail"/>
    <s v=" "/>
    <s v=" "/>
    <s v=" "/>
    <s v=" "/>
    <s v=" "/>
    <s v=" "/>
    <s v="Não"/>
    <s v=""/>
    <s v="Não"/>
  </r>
  <r>
    <s v="2000005608048436"/>
    <d v="2023-05-08T00:00:00"/>
    <s v="Entregue"/>
    <s v="Chegou em 9 de maio"/>
    <s v="Não"/>
    <n v="1"/>
    <n v="57.99"/>
    <n v="13.5"/>
    <n v="-15.36"/>
    <n v="-13.5"/>
    <s v=""/>
    <n v="42.63000000000001"/>
    <s v=" "/>
    <x v="7"/>
    <s v="MLB2797196132"/>
    <s v="Kit Reparo Terminal Cabo De Engate Seleção De Marchas Kwid"/>
    <s v=" "/>
    <n v="57.99"/>
    <s v="Premium"/>
    <s v="Autorizado"/>
    <s v=" "/>
    <s v=" "/>
    <s v=" "/>
    <s v=" "/>
    <s v="Juliana Cardoso"/>
    <s v="16556867713"/>
    <s v="Rua Piragibe 100 / Bloco 1 apto 301 - CEP 20760110 - Inhaúma, Rio de Janeiro, Rio de Janeiro"/>
    <s v="Rio de Janeiro"/>
    <s v="Rio de Janeiro"/>
    <s v="20760110"/>
    <s v="Brasil"/>
    <s v="Mercado Envios Full"/>
    <s v="8 de maio | 16:21"/>
    <s v="9 de maio | 09:45"/>
    <s v="Mercado Envios"/>
    <s v="MEL42253403886LMFFF01"/>
    <s v=" "/>
    <s v=" "/>
    <s v=" "/>
    <s v=" "/>
    <s v=" "/>
    <s v=" "/>
    <s v=" "/>
    <s v="Não"/>
    <s v=""/>
    <s v="Não"/>
  </r>
  <r>
    <s v="2000005601931428"/>
    <d v="2023-05-07T00:00:00"/>
    <s v="Entregue"/>
    <s v="Chegou em 8 de maio"/>
    <s v="Não"/>
    <n v="1"/>
    <n v="57.99"/>
    <n v="22.8"/>
    <n v="-15.36"/>
    <n v="-22.8"/>
    <s v=""/>
    <n v="42.63000000000001"/>
    <s v="Sim"/>
    <x v="7"/>
    <s v="MLB2787167076"/>
    <s v="Kit Reparo Terminal Cabo Engate Seleção Peugeot 208 E 307"/>
    <s v=" "/>
    <n v="57.99"/>
    <s v="Premium"/>
    <s v="Autorizado"/>
    <s v=" "/>
    <s v=" "/>
    <s v=" "/>
    <s v=" "/>
    <s v="allan silva gomes peixoto"/>
    <s v="09086325416"/>
    <s v="Rua Everton Estevan 22 / casa 22A Referencia: rua após a loja de carros, 3 irmãos veículos. - CEP 57075745 - Santos Dumont, Maceió, Alagoas"/>
    <s v="Maceió"/>
    <s v="Alagoas"/>
    <s v="57075745"/>
    <s v="Brasil"/>
    <s v="Mercado Envios Full"/>
    <s v="7 de maio | 20:26"/>
    <s v="8 de maio | 17:18"/>
    <s v="Mercado Envios"/>
    <s v="MEL42250813393LMFFF01"/>
    <s v=" "/>
    <s v=" "/>
    <s v=" "/>
    <s v=" "/>
    <s v=" "/>
    <s v=" "/>
    <s v=" "/>
    <s v="Não"/>
    <s v=""/>
    <s v="Não"/>
  </r>
  <r>
    <s v="2000005755295798"/>
    <d v="2023-05-31T00:00:00"/>
    <s v="Entregue"/>
    <s v="Chegou em 1 de junho"/>
    <s v="Não"/>
    <n v="1"/>
    <n v="58"/>
    <n v="13.2"/>
    <n v="-15.36"/>
    <n v="-13.2"/>
    <s v=""/>
    <n v="42.64"/>
    <s v=" "/>
    <x v="192"/>
    <s v="MLB1841725062"/>
    <s v="Cabo De Embreagem Ducato(2.8mglu)2001 2002 2003 2004 2005..."/>
    <s v=" "/>
    <n v="58"/>
    <s v="Premium"/>
    <s v="Autorizado"/>
    <s v=" "/>
    <s v=" "/>
    <s v=" "/>
    <s v=" "/>
    <s v="Paloma Santos"/>
    <s v="34890022880"/>
    <s v="Rua Malva-Isco 155 / 155B - Casa 65 Referencia: Condomínio Esmeralda Il - CEP 08031440 - Vila Nova Curuçá, São Paulo, São Paulo"/>
    <s v="São Paulo"/>
    <s v="São Paulo"/>
    <s v="08031440"/>
    <s v="Brasil"/>
    <s v="Mercado Envios Full"/>
    <s v="1 de junho | 01:08"/>
    <s v="1 de junho | 10:58"/>
    <s v="Mercado Envios"/>
    <s v="MEL42315747969LMFFF01"/>
    <s v=" "/>
    <s v=" "/>
    <s v=" "/>
    <s v=" "/>
    <s v=" "/>
    <s v=" "/>
    <s v=" "/>
    <s v="Não"/>
    <s v=""/>
    <s v="Não"/>
  </r>
  <r>
    <s v="2000005700469580"/>
    <d v="2023-05-22T00:00:00"/>
    <s v="Entregue"/>
    <s v="Chegou em 23 de maio"/>
    <s v="Não"/>
    <n v="1"/>
    <n v="58"/>
    <n v="21.92"/>
    <n v="-15.36"/>
    <n v="-21.92"/>
    <s v=""/>
    <n v="42.64"/>
    <s v=" "/>
    <x v="192"/>
    <s v="MLB1841725062"/>
    <s v="Cabo De Embreagem Ducato(2.8mglu)2001 2002 2003 2004 2005..."/>
    <s v=" "/>
    <n v="58"/>
    <s v="Premium"/>
    <s v="Autorizado"/>
    <s v=" "/>
    <s v=" "/>
    <s v=" "/>
    <s v=" "/>
    <s v="ricardo pires"/>
    <s v="12893663737"/>
    <s v="Rua João Martins Cândido 299 / Bairro Prefeitura - CEP 27175000 - Piraí, Rio de Janeiro"/>
    <s v="Piraí"/>
    <s v="Rio de Janeiro"/>
    <s v="27175000"/>
    <s v="Brasil"/>
    <s v="Mercado Envios Full"/>
    <s v="22 de maio | 20:45"/>
    <s v="23 de maio | 13:09"/>
    <s v="Mercado Envios"/>
    <s v="MEL42292658187LMFFF01"/>
    <s v=" "/>
    <s v=" "/>
    <s v=" "/>
    <s v=" "/>
    <s v=" "/>
    <s v=" "/>
    <s v=" "/>
    <s v="Não"/>
    <s v=""/>
    <s v="Não"/>
  </r>
  <r>
    <s v="2000005684813096"/>
    <d v="2023-05-19T00:00:00"/>
    <s v="Entregue"/>
    <s v="Chegou em 24 de maio"/>
    <s v="Não"/>
    <n v="1"/>
    <n v="58"/>
    <n v="28.8"/>
    <n v="-15.36"/>
    <n v="-28.8"/>
    <s v=""/>
    <n v="42.64"/>
    <s v=" "/>
    <x v="192"/>
    <s v="MLB2699559775"/>
    <s v="Cabo De Embreagem Ducato 2.8 Turbo Diesel 2004"/>
    <s v=" "/>
    <n v="58"/>
    <s v="Premium"/>
    <s v="Não emitida"/>
    <s v="natalia alves da silva alves da silva"/>
    <s v="CPF 16707810707"/>
    <s v="Rua México 39, Araruama - CEP: 28988685, Rio de Janeiro"/>
    <s v=" "/>
    <s v="natalia alves da silva alves da silva"/>
    <s v="16707810707"/>
    <s v="Rua México 39 / Referencia: na rua da barraca de Chico, casa murada número 39 - CEP 28988685 - Santana (São Vicente), Araruama, Rio de Janeiro"/>
    <s v="Araruama"/>
    <s v="Rio de Janeiro"/>
    <s v="28988685"/>
    <s v="Brasil"/>
    <s v="Correios e pontos de envio"/>
    <s v="23 de maio | 03:21"/>
    <s v="24 de maio | 12:25"/>
    <s v="Mercado Envios"/>
    <s v="MEL42286127811LMXDF01"/>
    <s v=" "/>
    <s v=" "/>
    <s v=" "/>
    <s v=" "/>
    <s v=" "/>
    <s v=" "/>
    <s v=" "/>
    <s v="Não"/>
    <s v=""/>
    <s v="Não"/>
  </r>
  <r>
    <s v="2000005684107186"/>
    <d v="2023-05-19T00:00:00"/>
    <s v="Entregue"/>
    <s v="Chegou em 22 de maio"/>
    <s v="Não"/>
    <n v="1"/>
    <n v="58"/>
    <n v="21.92"/>
    <n v="-15.36"/>
    <n v="-21.92"/>
    <s v=""/>
    <n v="42.64"/>
    <s v=" "/>
    <x v="192"/>
    <s v="MLB1841725062"/>
    <s v="Cabo De Embreagem Ducato(2.8mglu)2001 2002 2003 2004 2005..."/>
    <s v=" "/>
    <n v="58"/>
    <s v="Premium"/>
    <s v="Autorizado"/>
    <s v=" "/>
    <s v=" "/>
    <s v=" "/>
    <s v=" "/>
    <s v="Anisio Auto Peças"/>
    <s v="03138602000106"/>
    <s v="Rua João Fernandes 486 / CEP 28380000 - N S das Graças, Natividade, Rio de Janeiro"/>
    <s v="Natividade"/>
    <s v="Rio de Janeiro"/>
    <s v="28380000"/>
    <s v="Brasil"/>
    <s v="Mercado Envios Full"/>
    <s v="20 de maio | 02:36"/>
    <s v="22 de maio | 14:06"/>
    <s v="Mercado Envios"/>
    <s v="MEL42285826245LMFFF01"/>
    <s v=" "/>
    <s v=" "/>
    <s v=" "/>
    <s v=" "/>
    <s v=" "/>
    <s v=" "/>
    <s v=" "/>
    <s v="Não"/>
    <s v=""/>
    <s v="Não"/>
  </r>
  <r>
    <s v="2000005580716228"/>
    <d v="2023-05-03T00:00:00"/>
    <s v="Entregue"/>
    <s v="Chegou em 5 de maio"/>
    <s v="Não"/>
    <n v="1"/>
    <n v="58"/>
    <n v="12.11"/>
    <n v="-15.36"/>
    <n v="-12.11"/>
    <s v=""/>
    <n v="42.64"/>
    <s v=" "/>
    <x v="192"/>
    <s v="MLB1841725062"/>
    <s v="Cabo De Embreagem Ducato(2.8mglu)2001 2002 2003 2004 2005..."/>
    <s v=" "/>
    <n v="58"/>
    <s v="Premium"/>
    <s v="Autorizado"/>
    <s v=" "/>
    <s v=" "/>
    <s v=" "/>
    <s v=" "/>
    <s v="Júnia Taciana Pereira Taciana"/>
    <s v="07874813600"/>
    <s v="Rua Esmeraldas 170 / Maria da Conceição Referencia: Maria da Conceição - CEP 32040230 - Jardim Marrocos, Contagem, Minas Gerais"/>
    <s v="Contagem"/>
    <s v="Minas Gerais"/>
    <s v="32040230"/>
    <s v="Brasil"/>
    <s v="Mercado Envios Full"/>
    <s v="4 de maio | 23:33"/>
    <s v="5 de maio | 16:38"/>
    <s v="Mercado Envios"/>
    <s v="MEL42241872719LMFFF01"/>
    <s v=" "/>
    <s v=" "/>
    <s v=" "/>
    <s v=" "/>
    <s v=" "/>
    <s v=" "/>
    <s v=" "/>
    <s v="Não"/>
    <s v=""/>
    <s v="Não"/>
  </r>
  <r>
    <s v="2000005756047904"/>
    <d v="2023-05-31T00:00:00"/>
    <s v="Entregue"/>
    <s v="Chegou em 1 de junho"/>
    <s v="Não"/>
    <n v="1"/>
    <n v="58"/>
    <n v="19.18"/>
    <n v="-15.36"/>
    <n v="-19.18"/>
    <s v=""/>
    <n v="42.640000000000008"/>
    <s v=" "/>
    <x v="192"/>
    <s v="MLB1841725062"/>
    <s v="Cabo De Embreagem Ducato(2.8mglu)2001 2002 2003 2004 2005..."/>
    <s v=" "/>
    <n v="58"/>
    <s v="Premium"/>
    <s v="Autorizado"/>
    <s v=" "/>
    <s v=" "/>
    <s v=" "/>
    <s v=" "/>
    <s v="Marcelo Faria"/>
    <s v="03918541606"/>
    <s v="Rua José Geraldo Ladeira 117 / casa Referencia: perto do cemitério - CEP 36150000 - RENASCER, Rio Novo, Minas Gerais"/>
    <s v="Rio Novo"/>
    <s v="Minas Gerais"/>
    <s v="36150000"/>
    <s v="Brasil"/>
    <s v="Mercado Envios Full"/>
    <s v="31 de maio | 18:44"/>
    <s v="1 de junho | 13:31"/>
    <s v="Mercado Envios"/>
    <s v="MEL42316125546LMFFF01"/>
    <s v=" "/>
    <s v=" "/>
    <s v=" "/>
    <s v=" "/>
    <s v=" "/>
    <s v=" "/>
    <s v=" "/>
    <s v="Não"/>
    <s v=""/>
    <s v="Não"/>
  </r>
  <r>
    <s v="2000005674563370"/>
    <d v="2023-05-18T00:00:00"/>
    <s v="Entregue"/>
    <s v="Chegou em 20 de maio"/>
    <s v="Não"/>
    <n v="1"/>
    <n v="58"/>
    <n v="27.4"/>
    <n v="-15.36"/>
    <n v="-27.4"/>
    <s v=""/>
    <n v="42.640000000000008"/>
    <s v=" "/>
    <x v="192"/>
    <s v="MLB1841725062"/>
    <s v="Cabo De Embreagem Ducato(2.8mglu)2001 2002 2003 2004 2005..."/>
    <s v=" "/>
    <n v="58"/>
    <s v="Premium"/>
    <s v="Autorizado"/>
    <s v=" "/>
    <s v=" "/>
    <s v=" "/>
    <s v=" "/>
    <s v="Gilberto Lima Paiva"/>
    <s v="87033666772"/>
    <s v="Rua Salustiano Ferreira Braga 300 / Referencia: se não tiver ngm em casa, pode entregar no vizinho da casa esquerda. Valdeia. - CEP 28300000 - Vinhosa, Itaperuna, Rio de Janeiro"/>
    <s v="Itaperuna"/>
    <s v="Rio de Janeiro"/>
    <s v="28300000"/>
    <s v="Brasil"/>
    <s v="Mercado Envios Full"/>
    <s v="19 de maio | 03:10"/>
    <s v="20 de maio | 16:41"/>
    <s v="Mercado Envios"/>
    <s v="MEL42281647101LMFFF01"/>
    <s v=" "/>
    <s v=" "/>
    <s v=" "/>
    <s v=" "/>
    <s v=" "/>
    <s v=" "/>
    <s v=" "/>
    <s v="Não"/>
    <s v=""/>
    <s v="Não"/>
  </r>
  <r>
    <s v="2000005647717192"/>
    <d v="2023-05-14T00:00:00"/>
    <s v="Entregue"/>
    <s v="Chegou em 15 de maio"/>
    <s v="Não"/>
    <n v="1"/>
    <n v="58"/>
    <n v="7.26"/>
    <n v="-15.36"/>
    <n v="-7.26"/>
    <s v=""/>
    <n v="42.640000000000008"/>
    <s v=" "/>
    <x v="192"/>
    <s v="MLB1841725062"/>
    <s v="Cabo De Embreagem Ducato(2.8mglu)2001 2002 2003 2004 2005..."/>
    <s v=" "/>
    <n v="58"/>
    <s v="Premium"/>
    <s v="Autorizado"/>
    <s v=" "/>
    <s v=" "/>
    <s v=" "/>
    <s v=" "/>
    <s v="tadeu fernando"/>
    <s v="32742463879"/>
    <s v="Avenida 56 1087 / Parque Universitario - CEP 13504195 - Alto do Santana, Rio Claro, São Paulo"/>
    <s v="Rio Claro"/>
    <s v="São Paulo"/>
    <s v="13504195"/>
    <s v="Brasil"/>
    <s v="Mercado Envios Full"/>
    <s v="15 de maio | 00:13"/>
    <s v="15 de maio | 14:20"/>
    <s v="Mercado Envios"/>
    <s v="MEL42270237667LMFFF01"/>
    <s v=" "/>
    <s v=" "/>
    <s v=" "/>
    <s v=" "/>
    <s v=" "/>
    <s v=" "/>
    <s v=" "/>
    <s v="Não"/>
    <s v=""/>
    <s v="Não"/>
  </r>
  <r>
    <s v="2000005644736956"/>
    <d v="2023-05-13T00:00:00"/>
    <s v="Entregue"/>
    <s v="Chegou em 14 de maio"/>
    <s v="Não"/>
    <n v="1"/>
    <n v="58"/>
    <n v="15.12"/>
    <n v="-15.36"/>
    <n v="-15.12"/>
    <s v=""/>
    <n v="42.640000000000008"/>
    <s v=" "/>
    <x v="192"/>
    <s v="MLB1841725062"/>
    <s v="Cabo De Embreagem Ducato(2.8mglu)2001 2002 2003 2004 2005..."/>
    <s v=" "/>
    <n v="58"/>
    <s v="Premium"/>
    <s v="Autorizado"/>
    <s v=" "/>
    <s v=" "/>
    <s v=" "/>
    <s v=" "/>
    <s v="Adir Marinho"/>
    <s v="71964258987"/>
    <s v="Rua Osmário Machado 361 / casa 1 - CEP 81830330 - Xaxim, Curitiba, Paraná"/>
    <s v="Curitiba"/>
    <s v="Paraná"/>
    <s v="81830330"/>
    <s v="Brasil"/>
    <s v="Mercado Envios Full"/>
    <s v="13 de maio | 19:21"/>
    <s v="14 de maio | 13:11"/>
    <s v="Mercado Envios"/>
    <s v="MEL42269048606LMFFF01"/>
    <s v=" "/>
    <s v=" "/>
    <s v=" "/>
    <s v=" "/>
    <s v=" "/>
    <s v=" "/>
    <s v=" "/>
    <s v="Não"/>
    <s v=""/>
    <s v="Não"/>
  </r>
  <r>
    <s v="2000005591918244"/>
    <d v="2023-05-05T00:00:00"/>
    <s v="Entregue"/>
    <s v="Chegou em 8 de maio"/>
    <s v="Não"/>
    <n v="1"/>
    <n v="58"/>
    <n v="34.4"/>
    <n v="-15.36"/>
    <n v="-34.4"/>
    <s v=""/>
    <n v="42.640000000000008"/>
    <s v=" "/>
    <x v="192"/>
    <s v="MLB1841725062"/>
    <s v="Cabo De Embreagem Ducato(2.8mglu)2001 2002 2003 2004 2005..."/>
    <s v=" "/>
    <n v="58"/>
    <s v="Premium"/>
    <s v="Autorizado"/>
    <s v=" "/>
    <s v=" "/>
    <s v=" "/>
    <s v=" "/>
    <s v="Ricardo Jose de Brito Rodrigues"/>
    <s v="33784108415"/>
    <s v="Rua Claudino Nóbrega 02 / 02 Referencia: sim - CEP 58155000 - centro, Soledade, Paraíba"/>
    <s v="Soledade"/>
    <s v="Paraíba"/>
    <s v="58155000"/>
    <s v="Brasil"/>
    <s v="Mercado Envios Full"/>
    <s v="6 de maio | 02:31"/>
    <s v="8 de maio | 10:41"/>
    <s v="Mercado Envios"/>
    <s v="MEL42246617473LMFFF01"/>
    <s v=" "/>
    <s v=" "/>
    <s v=" "/>
    <s v=" "/>
    <s v=" "/>
    <s v=" "/>
    <s v=" "/>
    <s v="Não"/>
    <s v=""/>
    <s v="Não"/>
  </r>
  <r>
    <s v="2000004492603839"/>
    <d v="2023-05-30T00:00:00"/>
    <s v="Entregue"/>
    <s v="Chegou em 1 de junho"/>
    <s v="Sim"/>
    <n v="1"/>
    <n v="58.49"/>
    <n v="24.9"/>
    <n v="-15.44"/>
    <n v="-24.9"/>
    <s v=""/>
    <n v="43.050000000000004"/>
    <s v=" "/>
    <x v="25"/>
    <s v="MLB1983187301"/>
    <s v="Par De Kit Rolamento Roda Traseira Fox 2007 2008 2009 Novo"/>
    <s v=" "/>
    <n v="58.49"/>
    <s v="Premium"/>
    <s v="Autorizado"/>
    <s v=" "/>
    <s v=" "/>
    <s v=" "/>
    <s v=" "/>
    <s v="JOSE ALEX S BENTO"/>
    <s v="02171314508"/>
    <s v="Rua Osvaldo Brito 198 / CEP 45700000 - Clodoaldo Costa, Itapetinga, Bahia"/>
    <s v="Itapetinga"/>
    <s v="Bahia"/>
    <s v="45700000"/>
    <s v="Brasil"/>
    <s v="Mercado Envios Full"/>
    <s v="31 de maio | 02:25"/>
    <s v="1 de junho | 10:52"/>
    <s v="Mercado Envios"/>
    <s v="MEL42312594440LMFFF01"/>
    <s v=" "/>
    <s v=" "/>
    <s v=" "/>
    <s v=" "/>
    <s v=" "/>
    <s v=" "/>
    <s v=" "/>
    <s v="Não"/>
    <s v=""/>
    <s v="Não"/>
  </r>
  <r>
    <s v="2000005750613312"/>
    <d v="2023-05-30T00:00:00"/>
    <s v="Entregue"/>
    <s v="Chegou em 31 de maio"/>
    <s v="Não"/>
    <n v="1"/>
    <n v="58.49"/>
    <n v="12.33"/>
    <n v="-15.44"/>
    <n v="-12.33"/>
    <s v=""/>
    <n v="43.050000000000011"/>
    <s v=" "/>
    <x v="25"/>
    <s v="MLB1983187301"/>
    <s v="Par De Kit Rolamento Roda Traseira Fox 2007 2008 2009 Novo"/>
    <s v=" "/>
    <n v="58.49"/>
    <s v="Premium"/>
    <s v="Autorizado"/>
    <s v=" "/>
    <s v=" "/>
    <s v=" "/>
    <s v=" "/>
    <s v="Carlos Ribeiro"/>
    <s v="04575107573"/>
    <s v="Rua Manoel Aparecido Oliveira Ferreira 46 / Casa 3 Referencia: Casa 3 - CEP 13294528 - Altos da Colina, Louveira, São Paulo"/>
    <s v="Louveira"/>
    <s v="São Paulo"/>
    <s v="13294528"/>
    <s v="Brasil"/>
    <s v="Mercado Envios Full"/>
    <s v="31 de maio | 02:19"/>
    <s v="31 de maio | 13:01"/>
    <s v="Mercado Envios"/>
    <s v="MEL42313877918LMFFF01"/>
    <s v=" "/>
    <s v=" "/>
    <s v=" "/>
    <s v=" "/>
    <s v=" "/>
    <s v=" "/>
    <s v=" "/>
    <s v="Não"/>
    <s v=""/>
    <s v="Não"/>
  </r>
  <r>
    <s v="2000005718582326"/>
    <d v="2023-05-25T00:00:00"/>
    <s v="Entregue"/>
    <s v="Chegou em 25 de maio"/>
    <s v="Não"/>
    <n v="1"/>
    <n v="39.89"/>
    <n v="15.9"/>
    <n v="-12.28"/>
    <s v=""/>
    <s v=""/>
    <n v="43.51"/>
    <s v=" "/>
    <x v="69"/>
    <s v="MLB3390483084"/>
    <s v="Par De Pino Da Dobradiça Da Porta Blazer E S10"/>
    <s v=" "/>
    <n v="39.89"/>
    <s v="Premium"/>
    <s v="Autorizado"/>
    <s v="Jair Bondioli"/>
    <s v="CPF 04343247872"/>
    <s v="Rua 01 SN - Qd 05 Lt 04, Luziânia - CEP: 72850595, Mato Grosso do Sul"/>
    <s v=" "/>
    <s v="Jair Bondioli"/>
    <s v="04343247872"/>
    <s v="Avenida Dom Pedro I 3534 / Referencia: Loja De Embalagens - CEP 09132032 - Vila Luzita, Santo André, São Paulo"/>
    <s v="Santo André"/>
    <s v="São Paulo"/>
    <s v="09132032"/>
    <s v="Brasil"/>
    <s v="Mercado Envios Flex"/>
    <s v="25 de maio | 16:06"/>
    <s v="25 de maio | 19:08"/>
    <s v="DANILO DOS SANTOS VITORIO"/>
    <s v="42300369557"/>
    <s v=" "/>
    <s v=" "/>
    <s v=" "/>
    <s v=" "/>
    <s v=" "/>
    <s v=" "/>
    <s v=" "/>
    <s v="Não"/>
    <n v="1"/>
    <s v="Não"/>
  </r>
  <r>
    <s v="2000005708488154"/>
    <d v="2023-05-23T00:00:00"/>
    <s v="Entregue"/>
    <s v="Chegou em 24 de maio"/>
    <s v="Não"/>
    <n v="1"/>
    <n v="39.89"/>
    <n v="15.9"/>
    <n v="-12.28"/>
    <s v=""/>
    <s v=""/>
    <n v="43.51"/>
    <s v=" "/>
    <x v="69"/>
    <s v="MLB3390483084"/>
    <s v="Par De Pino Da Dobradiça Da Porta Blazer E S10"/>
    <s v=" "/>
    <n v="39.89"/>
    <s v="Premium"/>
    <s v="Autorizado"/>
    <s v="David Passos"/>
    <s v="CPF 50018943870"/>
    <s v="Rua Neptuno 78, Itaquaquecetuba - CEP: 08597040, São Paulo"/>
    <s v=" "/>
    <s v="David Passos"/>
    <s v="50018943870"/>
    <s v="Rua Neptuno 78 / adega zero grau Referencia: Adega Zero Grau - CEP 08597040 - Vila Celeste, Itaquaquecetuba, São Paulo"/>
    <s v="Itaquaquecetuba"/>
    <s v="São Paulo"/>
    <s v="08597040"/>
    <s v="Brasil"/>
    <s v="Mercado Envios Flex"/>
    <s v="24 de maio | 15:59"/>
    <s v="24 de maio | 17:22"/>
    <s v="KAUAN SILVA"/>
    <s v="42296067923"/>
    <s v=" "/>
    <s v=" "/>
    <s v=" "/>
    <s v=" "/>
    <s v=" "/>
    <s v=" "/>
    <s v=" "/>
    <s v="Não"/>
    <s v=""/>
    <s v="Não"/>
  </r>
  <r>
    <s v="2000005642203396"/>
    <d v="2023-05-12T00:00:00"/>
    <s v="Entregue"/>
    <s v="Chegou em 15 de maio"/>
    <s v="Não"/>
    <n v="1"/>
    <n v="39.89"/>
    <n v="15.9"/>
    <n v="-12.28"/>
    <s v=""/>
    <s v=""/>
    <n v="43.51"/>
    <s v=" "/>
    <x v="69"/>
    <s v="MLB3390483084"/>
    <s v="Par De Pino Da Dobradiça Da Porta Blazer E S10"/>
    <s v=" "/>
    <n v="39.89"/>
    <s v="Premium"/>
    <s v="Autorizado"/>
    <s v="Marcos Duque"/>
    <s v="CPF 28189143883"/>
    <s v="Rua projetada 3 75 - Casa 2, Mogi das Cruzes - CEP: 08775387, São Paulo"/>
    <s v=" "/>
    <s v="Marcos Duque"/>
    <s v="28189143883"/>
    <s v="Rua Projetada III 75 / casa Referencia: portao azul - CEP 08775387 - Jardim Marica, Mogi das Cruzes, São Paulo"/>
    <s v="Mogi das Cruzes"/>
    <s v="São Paulo"/>
    <s v="08775387"/>
    <s v="Brasil"/>
    <s v="Mercado Envios Flex"/>
    <s v="15 de maio | 15:41"/>
    <s v="15 de maio | 20:13"/>
    <s v="RONALD SANTOS"/>
    <s v="42267980818"/>
    <s v=" "/>
    <s v=" "/>
    <s v=" "/>
    <s v=" "/>
    <s v=" "/>
    <s v=" "/>
    <s v=" "/>
    <s v="Não"/>
    <s v=""/>
    <s v="Não"/>
  </r>
  <r>
    <s v="2000005676618664"/>
    <d v="2023-05-18T00:00:00"/>
    <s v="Entregue"/>
    <s v="Chegou em 19 de maio"/>
    <s v="Não"/>
    <n v="1"/>
    <n v="39.9"/>
    <n v="15.9"/>
    <n v="-12.28"/>
    <s v=""/>
    <s v=""/>
    <n v="43.519999999999996"/>
    <s v=" "/>
    <x v="193"/>
    <s v="MLB2901378772"/>
    <s v="Pivô Nissan March 2011 Em Diante"/>
    <s v=" "/>
    <n v="39.9"/>
    <s v="Premium"/>
    <s v="Autorizado"/>
    <s v="Adriele Pinheiro"/>
    <s v="CPF 44846238890"/>
    <s v="Rua Córdoba 176 - Casa, Cotia - CEP: 06704225, São Paulo"/>
    <s v=" "/>
    <s v="Adriele Pinheiro"/>
    <s v="44846238890"/>
    <s v="Rua Córdoba 222 / CEP 06704225 - Parque Miguel Mirizola, Cotia, São Paulo"/>
    <s v="Cotia"/>
    <s v="São Paulo"/>
    <s v="06704225"/>
    <s v="Brasil"/>
    <s v="Mercado Envios Flex"/>
    <s v="19 de maio | 15:48"/>
    <s v="19 de maio | 18:58"/>
    <s v="MARCIO SILVA"/>
    <s v="42282560749"/>
    <s v=" "/>
    <s v=" "/>
    <s v=" "/>
    <s v=" "/>
    <s v=" "/>
    <s v=" "/>
    <s v=" "/>
    <s v="Não"/>
    <s v=""/>
    <s v="Não"/>
  </r>
  <r>
    <s v="2000005745804270"/>
    <d v="2023-05-30T00:00:00"/>
    <s v="Entregue"/>
    <s v="Chegou em 31 de maio"/>
    <s v="Não"/>
    <n v="1"/>
    <n v="59.22"/>
    <n v="9.24"/>
    <n v="-15.57"/>
    <n v="-9.24"/>
    <s v=""/>
    <n v="43.649999999999991"/>
    <s v=" "/>
    <x v="194"/>
    <s v="MLB3274403811"/>
    <s v="Par Bucha Do Braço Superior Dianteiro Ranger 4x2 4x4 95 A 11"/>
    <s v=" "/>
    <n v="59.22"/>
    <s v="Premium"/>
    <s v="Não emitida"/>
    <s v="Francisco Carvalho"/>
    <s v="CPF 22424933880"/>
    <s v="rua ana rosa de moraes 22 - casa, São José dos Campos - CEP: 12224781, São Paulo"/>
    <s v=" "/>
    <s v="Francisco Carvalho"/>
    <s v="22424933880"/>
    <s v="Avenida Pararangaba 263 / mecanica power clear Referencia: auto mecânica Power claer gnv - CEP 12224790 - Jardim Pararangaba, São José dos Campos, São Paulo"/>
    <s v="São José dos Campos"/>
    <s v="São Paulo"/>
    <s v="12224790"/>
    <s v="Brasil"/>
    <s v="Correios e pontos de envio"/>
    <s v="31 de maio | 02:08"/>
    <s v="31 de maio | 15:12"/>
    <s v="Mercado Envios"/>
    <s v="MEL42311832408LMXDF01"/>
    <s v=" "/>
    <s v=" "/>
    <s v=" "/>
    <s v=" "/>
    <s v=" "/>
    <s v=" "/>
    <s v=" "/>
    <s v="Não"/>
    <s v=""/>
    <s v="Não"/>
  </r>
  <r>
    <s v="2000005677950912"/>
    <d v="2023-05-18T00:00:00"/>
    <s v="Entregue"/>
    <s v="Chegou em 19 de maio"/>
    <s v="Não"/>
    <n v="1"/>
    <n v="37.99"/>
    <n v="15.9"/>
    <n v="-10.06"/>
    <s v=""/>
    <s v=""/>
    <n v="43.83"/>
    <s v=" "/>
    <x v="98"/>
    <s v="MLB3030584965"/>
    <s v="Terminal Cabo Trambulador Seleção 10mm Grand Siena 2014 2015"/>
    <s v=" "/>
    <n v="37.99"/>
    <s v="Clássico"/>
    <s v="Autorizado"/>
    <s v="José Roberto Maranho"/>
    <s v="CPF 05082284843"/>
    <s v="Rua Professor Giuliani 255, São Paulo - CEP: 03348030, São Paulo"/>
    <s v=" "/>
    <s v="José Roberto Maranho"/>
    <s v="05082284843"/>
    <s v="Rua Professor Giuliani 255 / CEP 03348030 - Vila Invernada, São Paulo, São Paulo"/>
    <s v="São Paulo"/>
    <s v="São Paulo"/>
    <s v="03348030"/>
    <s v="Brasil"/>
    <s v="Mercado Envios Flex"/>
    <s v="19 de maio | 21:08"/>
    <s v="19 de maio | 21:45"/>
    <s v="ALINE MATOS"/>
    <s v="42283205798"/>
    <s v=" "/>
    <s v=" "/>
    <s v=" "/>
    <s v=" "/>
    <s v=" "/>
    <s v=" "/>
    <s v=" "/>
    <s v="Não"/>
    <s v=""/>
    <s v="Não"/>
  </r>
  <r>
    <s v="2000004451423755"/>
    <d v="2023-05-18T00:00:00"/>
    <s v="Entregue"/>
    <s v="Chegou em 19 de maio"/>
    <s v="Sim"/>
    <n v="4"/>
    <n v="79.599999999999994"/>
    <s v=""/>
    <n v="-35.520000000000003"/>
    <s v=""/>
    <s v=""/>
    <n v="44.079999999999991"/>
    <s v=" "/>
    <x v="21"/>
    <s v="MLB2083219470"/>
    <s v="Terminal Conector Cabo Trambulador Celta 2005 Em Diante"/>
    <s v=" "/>
    <n v="19.899999999999999"/>
    <s v="Premium"/>
    <s v="Autorizado"/>
    <s v=" "/>
    <s v=" "/>
    <s v=" "/>
    <s v=" "/>
    <s v="davi souza"/>
    <s v="08705154626"/>
    <s v="BR 262 KM 53 1325 / LOJA PNEUS REALEZA Referencia: ENTREGAR NA LOJA PNEUS REALEZA - CEP 36909300 - REALEZA, Realeza, Minas Gerais"/>
    <s v="Realeza"/>
    <s v="Minas Gerais"/>
    <s v="36909300"/>
    <s v="Brasil"/>
    <s v="Mercado Envios Full"/>
    <s v="18 de maio | 06:59"/>
    <s v="19 de maio | 14:19"/>
    <s v="Mercado Envios"/>
    <s v="MEL42281506103LMFFF01"/>
    <s v=" "/>
    <s v=" "/>
    <s v=" "/>
    <s v=" "/>
    <s v=" "/>
    <s v=" "/>
    <s v=" "/>
    <s v="Não"/>
    <s v=""/>
    <s v="Não"/>
  </r>
  <r>
    <s v="2000005659989488"/>
    <d v="2023-05-16T00:00:00"/>
    <s v="Entregue"/>
    <s v="Chegou em 18 de maio"/>
    <s v="Não"/>
    <n v="1"/>
    <n v="59.99"/>
    <n v="14.7"/>
    <n v="-15.7"/>
    <n v="-14.7"/>
    <s v=""/>
    <n v="44.289999999999992"/>
    <s v=" "/>
    <x v="195"/>
    <s v="MLB2095774024"/>
    <s v="Par De Bieleta Dianteira Grand Siena 2014 Em Diante"/>
    <s v=" "/>
    <n v="59.99"/>
    <s v="Premium"/>
    <s v="Autorizado"/>
    <s v="pedro favoretto"/>
    <s v="CPF 22719822949"/>
    <s v="Rua Álvaro Andrade 358 - APTO 1101, Curitiba - CEP: 80610240, Paraná"/>
    <s v=" "/>
    <s v="pedro favoretto"/>
    <s v="22719822949"/>
    <s v="Rua sussumo assunuma 51 / casa - CEP 83370000 - Antonina, Paraná"/>
    <s v="Antonina"/>
    <s v="Paraná"/>
    <s v="83370000"/>
    <s v="Brasil"/>
    <s v="Correios e pontos de envio"/>
    <s v="17 de maio | 01:51"/>
    <s v="18 de maio | 16:17"/>
    <s v="Mercado Envios"/>
    <s v="MEL42275425965LMXDF01"/>
    <s v=" "/>
    <s v=" "/>
    <s v=" "/>
    <s v=" "/>
    <s v=" "/>
    <s v=" "/>
    <s v=" "/>
    <s v="Não"/>
    <s v=""/>
    <s v="Não"/>
  </r>
  <r>
    <s v="2000005656906074"/>
    <d v="2023-05-15T00:00:00"/>
    <s v="Entregue"/>
    <s v="Chegou em 17 de maio"/>
    <s v="Não"/>
    <n v="1"/>
    <n v="59.99"/>
    <n v="25.92"/>
    <n v="-15.7"/>
    <n v="-25.92"/>
    <s v=""/>
    <n v="44.289999999999992"/>
    <s v=" "/>
    <x v="195"/>
    <s v="MLB2095748798"/>
    <s v="Par De Bieleta Dianteira Novo Palio 2012 Em Diante 51868333"/>
    <s v=" "/>
    <n v="59.99"/>
    <s v="Premium"/>
    <s v="Autorizado"/>
    <s v=" "/>
    <s v=" "/>
    <s v=" "/>
    <s v=" "/>
    <s v="Wesley Daudt"/>
    <s v="16394692735"/>
    <s v="rua arranchadouro SN / posto de gasolina Referencia: Por favor deixar no posto de gasolina de tapera (vila da grama) - CEP 28750000 - arranchadouro, Trajano de Moraes, Rio de Janeiro"/>
    <s v="Trajano de Moraes"/>
    <s v="Rio de Janeiro"/>
    <s v="28750000"/>
    <s v="Brasil"/>
    <s v="Mercado Envios Full"/>
    <s v="16 de maio | 02:18"/>
    <s v="17 de maio | 12:41"/>
    <s v="Mercado Envios"/>
    <s v="MEL42274142537LMFFF01"/>
    <s v=" "/>
    <s v=" "/>
    <s v=" "/>
    <s v=" "/>
    <s v=" "/>
    <s v=" "/>
    <s v=" "/>
    <s v="Não"/>
    <s v=""/>
    <s v="Não"/>
  </r>
  <r>
    <s v="2000004425735883"/>
    <d v="2023-05-07T00:00:00"/>
    <s v="Entregue"/>
    <s v="Chegou em 10 de maio"/>
    <s v="Sim"/>
    <n v="1"/>
    <n v="59.99"/>
    <n v="25.92"/>
    <n v="-15.7"/>
    <n v="-25.92"/>
    <s v=""/>
    <n v="44.289999999999992"/>
    <s v=" "/>
    <x v="196"/>
    <s v="MLB2092911484"/>
    <s v="Par Bieleta Dianteira Fox E Crossfox A Partir De 2003"/>
    <s v=" "/>
    <n v="59.99"/>
    <s v="Premium"/>
    <s v="Não emitida"/>
    <s v="Joel Tarcísio Oliveira Pereira"/>
    <s v="CPF 01969804700"/>
    <s v="MINISTRO ESPÍRITO SANTO 1500 - Portaria da imbel, Juiz de Fora - CEP: 36090090, Minas Gerais"/>
    <s v=" "/>
    <s v="Joel Tarcísio Oliveira Pereira"/>
    <s v="01969804700"/>
    <s v="Avenida Ministro Espírito Santo 7500 / portaria Imbel - CEP 36090090 - Benfica, Juiz de Fora, Minas Gerais"/>
    <s v="Juiz de Fora"/>
    <s v="Minas Gerais"/>
    <s v="36090090"/>
    <s v="Brasil"/>
    <s v="Correios e pontos de envio"/>
    <s v="9 de maio | 01:53"/>
    <s v="10 de maio | 11:50"/>
    <s v="Mercado Envios"/>
    <s v="MEL42250306521LMXDF01"/>
    <s v=" "/>
    <s v=" "/>
    <s v=" "/>
    <s v=" "/>
    <s v=" "/>
    <s v=" "/>
    <s v=" "/>
    <s v="Não"/>
    <s v=""/>
    <s v="Não"/>
  </r>
  <r>
    <s v="2000005585891538"/>
    <d v="2023-05-04T00:00:00"/>
    <s v="Entregue"/>
    <s v="Chegou em 15 de maio"/>
    <s v="Não"/>
    <n v="1"/>
    <n v="59.99"/>
    <n v="38.799999999999997"/>
    <n v="-15.7"/>
    <n v="-38.799999999999997"/>
    <s v=""/>
    <n v="44.289999999999992"/>
    <s v=" "/>
    <x v="196"/>
    <s v="MLB2093026188"/>
    <s v="Par Bieleta Dianteira Vw Up 2014 2015 2016"/>
    <s v=" "/>
    <n v="59.99"/>
    <s v="Premium"/>
    <s v="Não emitida"/>
    <s v="Hudson dos Santos Nunes"/>
    <s v="CPF 10595164706"/>
    <s v="Avenida Minas Gerais 113, Xinguara - CEP: 68555020, Pará"/>
    <s v=" "/>
    <s v="Hudson dos Santos Nunes"/>
    <s v="10595164706"/>
    <s v="Avenida Minas Gerais 113 / CEP 68555020 - Centro, Xinguara, Pará"/>
    <s v="Xinguara"/>
    <s v="Pará"/>
    <s v="68555020"/>
    <s v="Brasil"/>
    <s v="Correios e pontos de envio"/>
    <s v="10 de maio | 04:15"/>
    <s v="15 de maio | 18:18"/>
    <s v="Mercado Envios"/>
    <s v="MEL42244100808LMXDF01"/>
    <s v=" "/>
    <s v=" "/>
    <s v=" "/>
    <s v=" "/>
    <s v=" "/>
    <s v=" "/>
    <s v=" "/>
    <s v="Não"/>
    <s v=""/>
    <s v="Não"/>
  </r>
  <r>
    <s v="2000005580926212"/>
    <d v="2023-05-03T00:00:00"/>
    <s v="Entregue"/>
    <s v="Chegou em 5 de maio"/>
    <s v="Não"/>
    <n v="1"/>
    <n v="59.99"/>
    <n v="11.7"/>
    <n v="-15.7"/>
    <n v="-11.7"/>
    <s v=""/>
    <n v="44.289999999999992"/>
    <s v="Sim"/>
    <x v="196"/>
    <s v="MLB2092969646"/>
    <s v="Par Bieleta Dianteira Vw Voyage 2008 Até 2016 Todas Versões"/>
    <s v=" "/>
    <n v="59.99"/>
    <s v="Premium"/>
    <s v="Não emitida"/>
    <s v="Michael Brito dos santos"/>
    <s v="CPF 30646933876"/>
    <s v="rua dos calungas 457 - Casa 1, São Vicente - CEP: 11350400, São Paulo"/>
    <s v=" "/>
    <s v="Michael Brito dos santos"/>
    <s v="30646933876"/>
    <s v="RUA FREI GASPAR 3073 / CEP 11340000 - São Vicente, São Paulo"/>
    <s v="São Vicente"/>
    <s v="São Paulo"/>
    <s v="11340000"/>
    <s v="Brasil"/>
    <s v="Correios e pontos de envio"/>
    <s v="5 de maio | 01:27"/>
    <s v="5 de maio | 11:27"/>
    <s v="Mercado Envios"/>
    <s v="MEL42241959945LMXDF01"/>
    <s v="https://myaccount.mercadolivre.com.br/shipments/42241959945/detail"/>
    <s v=" "/>
    <s v=" "/>
    <s v=" "/>
    <s v=" "/>
    <s v=" "/>
    <s v=" "/>
    <s v="Não"/>
    <s v=""/>
    <s v="Não"/>
  </r>
  <r>
    <s v="2000005714452930"/>
    <d v="2023-05-24T00:00:00"/>
    <s v="Entregue"/>
    <s v="Chegou em 27 de maio"/>
    <s v="Não"/>
    <n v="1"/>
    <n v="59.99"/>
    <n v="18.899999999999999"/>
    <n v="-15.7"/>
    <n v="-18.899999999999999"/>
    <s v=""/>
    <n v="44.29"/>
    <s v=" "/>
    <x v="196"/>
    <s v="MLB2092969646"/>
    <s v="Par Bieleta Dianteira Vw Voyage 2008 Até 2016 Todas Versões"/>
    <s v=" "/>
    <n v="59.99"/>
    <s v="Premium"/>
    <s v="Não emitida"/>
    <s v="lucilene dias lima"/>
    <s v="CPF 00001383639"/>
    <s v="Rua Da Pedreira 120 - A, Nova Lima - CEP: 34001409, Minas Gerais"/>
    <s v=" "/>
    <s v="lucilene dias lima"/>
    <s v="00001383639"/>
    <s v="Rua da Pedreira 120 / Referencia: Zig Zag da beijo Ward - CEP 34001409 - Matadouro, Nova Lima, Minas Gerais"/>
    <s v="Nova Lima"/>
    <s v="Minas Gerais"/>
    <s v="34001409"/>
    <s v="Brasil"/>
    <s v="Correios e pontos de envio"/>
    <s v="26 de maio | 00:35"/>
    <s v="27 de maio | 21:12"/>
    <s v="Mercado Envios"/>
    <s v="MEL42298617613LMXDF01"/>
    <s v=" "/>
    <s v=" "/>
    <s v=" "/>
    <s v=" "/>
    <s v=" "/>
    <s v=" "/>
    <s v=" "/>
    <s v="Não"/>
    <s v=""/>
    <s v="Não"/>
  </r>
  <r>
    <s v="2000005673055006"/>
    <d v="2023-05-17T00:00:00"/>
    <s v="Entregue"/>
    <s v="Chegou em 20 de maio"/>
    <s v="Não"/>
    <n v="1"/>
    <n v="59.99"/>
    <n v="28.4"/>
    <n v="-15.7"/>
    <n v="-28.4"/>
    <s v=""/>
    <n v="44.29"/>
    <s v=" "/>
    <x v="195"/>
    <s v="MLB2095786545"/>
    <s v="Par De Bieleta Dianteira Novo Uno 2011 Em Diante 51868333"/>
    <s v=" "/>
    <n v="59.99"/>
    <s v="Premium"/>
    <s v="Não emitida"/>
    <s v="Guilherme Kurtz Bier Zanin"/>
    <s v="CPF 04882340003"/>
    <s v="Avenida Carlos Oliveira Machado 181, Passo Fundo - CEP: 99060060, Rio Grande do Sul"/>
    <s v=" "/>
    <s v="Guilherme Kurtz Bier Zanin"/>
    <s v="04882340003"/>
    <s v="Avenida Carlos Oliveira Machado 181 / CEP 99060060 - São Cristóvão, Passo Fundo, Rio Grande do Sul"/>
    <s v="Passo Fundo"/>
    <s v="Rio Grande do Sul"/>
    <s v="99060060"/>
    <s v="Brasil"/>
    <s v="Correios e pontos de envio"/>
    <s v="19 de maio | 03:18"/>
    <s v="20 de maio | 16:52"/>
    <s v="Mercado Envios"/>
    <s v="MEL42281093322LMXDF01"/>
    <s v=" "/>
    <s v=" "/>
    <s v=" "/>
    <s v=" "/>
    <s v=" "/>
    <s v=" "/>
    <s v=" "/>
    <s v="Não"/>
    <s v=""/>
    <s v="Não"/>
  </r>
  <r>
    <s v="2000004475324495"/>
    <d v="2023-05-24T00:00:00"/>
    <s v="Entregue"/>
    <s v="Chegou em 26 de maio"/>
    <s v="Sim"/>
    <n v="1"/>
    <n v="59.99"/>
    <n v="21"/>
    <n v="-15.7"/>
    <n v="-21"/>
    <s v=""/>
    <n v="44.290000000000006"/>
    <s v=" "/>
    <x v="196"/>
    <s v="MLB2092969646"/>
    <s v="Par Bieleta Dianteira Vw Voyage 2008 Até 2016 Todas Versões"/>
    <s v=" "/>
    <n v="59.99"/>
    <s v="Premium"/>
    <s v="Não emitida"/>
    <s v="Eduardo de Almeida"/>
    <s v="CPF 09974281636"/>
    <s v="Rua Espanha 102 - Casa, Santa Luzia - CEP: 33115220, Minas Gerais"/>
    <s v=" "/>
    <s v="Eduardo de Almeida"/>
    <s v="09974281636"/>
    <s v="Rua das Castanheiras 04 / Casa Referencia: Em frente ao bar do Zezé - CEP 33060050 - Bom Destino, Santa Luzia, Minas Gerais"/>
    <s v="Santa Luzia"/>
    <s v="Minas Gerais"/>
    <s v="33060050"/>
    <s v="Brasil"/>
    <s v="Correios e pontos de envio"/>
    <s v="25 de maio | 00:39"/>
    <s v="26 de maio | 13:50"/>
    <s v="Mercado Envios"/>
    <s v="MEL42296948737LMXDF01"/>
    <s v=" "/>
    <s v=" "/>
    <s v=" "/>
    <s v=" "/>
    <s v=" "/>
    <s v=" "/>
    <s v=" "/>
    <s v="Não"/>
    <s v=""/>
    <s v="Não"/>
  </r>
  <r>
    <s v="2000005654531628"/>
    <d v="2023-05-15T00:00:00"/>
    <s v="Entregue"/>
    <s v="Chegou em 16 de maio"/>
    <s v="Não"/>
    <n v="1"/>
    <n v="59.99"/>
    <n v="11.55"/>
    <n v="-15.7"/>
    <n v="-11.55"/>
    <s v=""/>
    <n v="44.290000000000006"/>
    <s v=" "/>
    <x v="195"/>
    <s v="MLB2095748798"/>
    <s v="Par De Bieleta Dianteira Novo Palio 2012 Em Diante 51868333"/>
    <s v=" "/>
    <n v="59.99"/>
    <s v="Premium"/>
    <s v="Autorizado"/>
    <s v=" "/>
    <s v=" "/>
    <s v=" "/>
    <s v=" "/>
    <s v="Cristina Luzia De Souza Lusia"/>
    <s v="02103388909"/>
    <s v="SC-417 1939 / casa Referencia: do lado do Panteras portão verde - CEP 89248000 - Minas velha, Garuva, Santa Catarina"/>
    <s v="Garuva"/>
    <s v="Santa Catarina"/>
    <s v="89248000"/>
    <s v="Brasil"/>
    <s v="Mercado Envios Full"/>
    <s v="15 de maio | 22:48"/>
    <s v="16 de maio | 13:29"/>
    <s v="Mercado Envios"/>
    <s v="MEL42273177524LMFFF01"/>
    <s v=" "/>
    <s v=" "/>
    <s v=" "/>
    <s v=" "/>
    <s v=" "/>
    <s v=" "/>
    <s v=" "/>
    <s v="Não"/>
    <s v=""/>
    <s v="Não"/>
  </r>
  <r>
    <s v="2000005749387956"/>
    <d v="2023-05-30T00:00:00"/>
    <s v="A caminho"/>
    <s v="Chega entre os dias 2 e 3 de junho"/>
    <s v="Não"/>
    <n v="1"/>
    <n v="59.99"/>
    <n v="16.8"/>
    <n v="-15.7"/>
    <n v="-16.8"/>
    <s v=""/>
    <n v="44.290000000000006"/>
    <s v="Sim"/>
    <x v="195"/>
    <s v="MLB2095753561"/>
    <s v="Par De Bieleta Dianteira Mobi Uno Palio Fiorino Grand Siena"/>
    <s v=" "/>
    <n v="59.99"/>
    <s v="Premium"/>
    <s v="Não emitida"/>
    <s v="ricardo marcos"/>
    <s v="CPF 04095682604"/>
    <s v="Pintarroxo 129 - casa, Belo Horizonte - CEP: 31950110, Minas Gerais"/>
    <s v=" "/>
    <s v="ricardo marcos"/>
    <s v="04095682604"/>
    <s v="Rua Pintarroxo 129 / casa Referencia: prox colegio luiz de bessa - CEP 31950110 - Goiânia, Belo Horizonte, Minas Gerais"/>
    <s v="Belo Horizonte"/>
    <s v="Minas Gerais"/>
    <s v="31950110"/>
    <s v="Brasil"/>
    <s v="Correios e pontos de envio"/>
    <s v="1 de junho | 00:56"/>
    <s v=" "/>
    <s v="Mercado Envios"/>
    <s v="MEL42313298193LMXDF01"/>
    <s v=" "/>
    <s v=" "/>
    <s v=" "/>
    <s v=" "/>
    <s v=" "/>
    <s v=" "/>
    <s v=" "/>
    <s v="Não"/>
    <s v=""/>
    <s v="Não"/>
  </r>
  <r>
    <s v="2000005581941410"/>
    <d v="2023-05-04T00:00:00"/>
    <s v="Entregue"/>
    <s v="Chegou em 5 de maio"/>
    <s v="Não"/>
    <n v="1"/>
    <n v="59.99"/>
    <n v="17.5"/>
    <n v="-15.7"/>
    <n v="-17.5"/>
    <s v=""/>
    <n v="44.290000000000006"/>
    <s v=" "/>
    <x v="196"/>
    <s v="MLB2092969646"/>
    <s v="Par Bieleta Dianteira Vw Voyage 2008 Até 2016 Todas Versões"/>
    <s v=" "/>
    <n v="59.99"/>
    <s v="Premium"/>
    <s v="Não emitida"/>
    <s v="Ana Julia"/>
    <s v="CPF 28112597839"/>
    <s v="Rua joao pires de oliveira 89 - Casa 2, Embu Guaçu - CEP: 06900000, São Paulo"/>
    <s v=" "/>
    <s v="Ana Julia"/>
    <s v="28112597839"/>
    <s v="R JOSE NOGUEIRA 83 / Galeria José Nogueira. Em frente Rede 20 (Cipó-Guaçu - CEP 06929050 - Embu Guaçu, São Paulo"/>
    <s v="Embu Guaçu"/>
    <s v="São Paulo"/>
    <s v="06929050"/>
    <s v="Brasil"/>
    <s v="Correios e pontos de envio"/>
    <s v="5 de maio | 03:05"/>
    <s v="5 de maio | 12:44"/>
    <s v="Mercado Envios"/>
    <s v="MEL42242403872LMXDF01"/>
    <s v="https://myaccount.mercadolivre.com.br/shipments/42242403872/detail"/>
    <s v=" "/>
    <s v=" "/>
    <s v=" "/>
    <s v=" "/>
    <s v=" "/>
    <s v=" "/>
    <s v="Não"/>
    <s v=""/>
    <s v="Não"/>
  </r>
  <r>
    <s v="2000005647862294"/>
    <d v="2023-05-14T00:00:00"/>
    <s v="Entregue"/>
    <s v="Chegou em 18 de maio"/>
    <s v="Não"/>
    <n v="1"/>
    <n v="60"/>
    <n v="24"/>
    <n v="-15.7"/>
    <n v="-24"/>
    <s v=""/>
    <n v="44.3"/>
    <s v=" "/>
    <x v="34"/>
    <s v="MLB1845884352"/>
    <s v="Kit Rolamento Roda Traseira Escort 1994 1995 1996 1997 98..."/>
    <s v=" "/>
    <n v="60"/>
    <s v="Premium"/>
    <s v="Não emitida"/>
    <s v="Alzecleber Batista da Macena"/>
    <s v="CPF 08517023765"/>
    <s v="Rua Tapajós 497 - rua da Maranata, Boa Esperança - CEP: 29845000, Espírito Santo"/>
    <s v=" "/>
    <s v="Alzecleber Batista da Macena"/>
    <s v="08517023765"/>
    <s v="Rua Tapajós 497 / rua da Maranata - CEP 29845000 - Vila Tavares, Boa Esperança, Espírito Santo"/>
    <s v="Boa Esperança"/>
    <s v="Espírito Santo"/>
    <s v="29845000"/>
    <s v="Brasil"/>
    <s v="Correios e pontos de envio"/>
    <s v="16 de maio | 05:04"/>
    <s v="18 de maio | 17:13"/>
    <s v="Mercado Envios"/>
    <s v="MEL42270347352LMXDF01"/>
    <s v=" "/>
    <s v=" "/>
    <s v=" "/>
    <s v=" "/>
    <s v=" "/>
    <s v=" "/>
    <s v=" "/>
    <s v="Não"/>
    <s v=""/>
    <s v="Não"/>
  </r>
  <r>
    <s v="2000004461526907"/>
    <d v="2023-05-19T00:00:00"/>
    <s v="Entregue"/>
    <s v="Chegou em 20 de maio"/>
    <s v="Sim"/>
    <n v="4"/>
    <n v="79.959999999999994"/>
    <s v=""/>
    <n v="-35.6"/>
    <s v=""/>
    <s v=""/>
    <n v="44.359999999999992"/>
    <s v="Sim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frederyck Santos Barbosa"/>
    <s v="10668984724"/>
    <s v="Rodovia do RJ 153 - Avenida Nossa Senhora do Amparo 1057 / Referencia: Barrakana Automóveis - CEP 27285411 - Voldac, Volta Redonda, Rio de Janeiro"/>
    <s v="Volta Redonda"/>
    <s v="Rio de Janeiro"/>
    <s v="27285411"/>
    <s v="Brasil"/>
    <s v="Mercado Envios Full"/>
    <s v="19 de maio | 20:11"/>
    <s v="20 de maio | 11:21"/>
    <s v="Mercado Envios"/>
    <s v="MEL42284455775LMFFF01"/>
    <s v=" "/>
    <s v=" "/>
    <s v=" "/>
    <s v=" "/>
    <s v=" "/>
    <s v=" "/>
    <s v=" "/>
    <s v="Não"/>
    <s v=""/>
    <s v="Não"/>
  </r>
  <r>
    <s v="2000005741455688"/>
    <d v="2023-05-29T00:00:00"/>
    <s v="Entregue"/>
    <s v="Chegou em 31 de maio"/>
    <s v="Não"/>
    <n v="1"/>
    <n v="60.16"/>
    <n v="22"/>
    <n v="-15.73"/>
    <n v="-22"/>
    <s v=""/>
    <n v="44.429999999999993"/>
    <s v="Sim"/>
    <x v="55"/>
    <s v="MLB2860212445"/>
    <s v="Par Morceguinho Dianteiro Celta 1998 A 2015"/>
    <s v=" "/>
    <n v="60.16"/>
    <s v="Premium"/>
    <s v="Autorizado"/>
    <s v=" "/>
    <s v=" "/>
    <s v=" "/>
    <s v=" "/>
    <s v="natercio guimaraes"/>
    <s v="02827340585"/>
    <s v="Rua das Flores 677 / casa dona Helena Referencia: se não tiver ninguem em casa, pode entregar no açougue de Josemar na esquina. - CEP 48904119 - Coréia, Juazeiro, Bahia"/>
    <s v="Juazeiro"/>
    <s v="Bahia"/>
    <s v="48904119"/>
    <s v="Brasil"/>
    <s v="Mercado Envios Full"/>
    <s v="30 de maio | 02:47"/>
    <s v="31 de maio | 13:36"/>
    <s v="Mercado Envios"/>
    <s v="MEL42309993247LMFFF01"/>
    <s v=" "/>
    <s v=" "/>
    <s v=" "/>
    <s v=" "/>
    <s v=" "/>
    <s v=" "/>
    <s v=" "/>
    <s v="Não"/>
    <s v=""/>
    <s v="Não"/>
  </r>
  <r>
    <s v="2000004488868389"/>
    <d v="2023-05-29T00:00:00"/>
    <s v="Entregue"/>
    <s v="Chegou em 31 de maio"/>
    <s v="Sim"/>
    <n v="1"/>
    <n v="60.16"/>
    <n v="14.28"/>
    <n v="-15.73"/>
    <n v="-14.28"/>
    <s v=""/>
    <n v="44.429999999999993"/>
    <s v=" "/>
    <x v="55"/>
    <s v="MLB2860212445"/>
    <s v="Par Morceguinho Dianteiro Celta 1998 A 2015"/>
    <s v=" "/>
    <n v="60.16"/>
    <s v="Premium"/>
    <s v="Autorizado"/>
    <s v=" "/>
    <s v=" "/>
    <s v=" "/>
    <s v=" "/>
    <s v="Raniel Vivaldo"/>
    <s v="02889751384"/>
    <s v="Rua Washington Luís 2331 / Casa Referencia: Próx nacional gás mesma rua - CEP 64023350 - Lourival Parente, Teresina, Piauí"/>
    <s v="Teresina"/>
    <s v="Piauí"/>
    <s v="64023350"/>
    <s v="Brasil"/>
    <s v="Mercado Envios Full"/>
    <s v="30 de maio | 02:39"/>
    <s v="31 de maio | 11:02"/>
    <s v="Mercado Envios"/>
    <s v="MEL42309359751LMFFF01"/>
    <s v=" "/>
    <s v=" "/>
    <s v=" "/>
    <s v=" "/>
    <s v=" "/>
    <s v=" "/>
    <s v=" "/>
    <s v="Não"/>
    <s v=""/>
    <s v="Não"/>
  </r>
  <r>
    <s v="2000005738857474"/>
    <d v="2023-05-30T00:00:00"/>
    <s v="A caminho"/>
    <s v="Chega amanhã"/>
    <s v="Não"/>
    <n v="1"/>
    <n v="60.16"/>
    <n v="30.51"/>
    <n v="-15.73"/>
    <n v="-30.51"/>
    <s v=""/>
    <n v="44.429999999999993"/>
    <s v=" "/>
    <x v="55"/>
    <s v="MLB2860212445"/>
    <s v="Par Morceguinho Dianteiro Celta 1998 A 2015"/>
    <s v=" "/>
    <n v="60.16"/>
    <s v="Premium"/>
    <s v="Autorizado"/>
    <s v=" "/>
    <s v=" "/>
    <s v=" "/>
    <s v=" "/>
    <s v="Aglae Gcorrea"/>
    <s v="01223200000"/>
    <s v="R. Dom Vicente Scherer 326 / Ao lado do forum Referencia: Ministério Público - CEP 96760000 - Centro, Tapes, Rio Grande do Sul"/>
    <s v="Tapes"/>
    <s v="Rio Grande do Sul"/>
    <s v="96760000"/>
    <s v="Brasil"/>
    <s v="Mercado Envios Full"/>
    <s v="31 de maio | 14:09"/>
    <s v=" "/>
    <s v="Mercado Envios"/>
    <s v="MEL42308956936LMFFF01"/>
    <s v=" "/>
    <s v=" "/>
    <s v=" "/>
    <s v=" "/>
    <s v=" "/>
    <s v=" "/>
    <s v=" "/>
    <s v="Não"/>
    <s v=""/>
    <s v="Não"/>
  </r>
  <r>
    <s v="2000004488619917"/>
    <d v="2023-05-29T00:00:00"/>
    <s v="Entregue"/>
    <s v="Chegou em 30 de maio"/>
    <s v="Sim"/>
    <n v="1"/>
    <n v="60.16"/>
    <s v=""/>
    <n v="-15.73"/>
    <s v=""/>
    <s v=""/>
    <n v="44.429999999999993"/>
    <s v="Sim"/>
    <x v="55"/>
    <s v="MLB2860212445"/>
    <s v="Par Morceguinho Dianteiro Celta 1998 A 2015"/>
    <s v=" "/>
    <n v="60.16"/>
    <s v="Premium"/>
    <s v="Autorizado"/>
    <s v=" "/>
    <s v=" "/>
    <s v=" "/>
    <s v=" "/>
    <s v="Amaro jose da silva jose"/>
    <s v="06914550409"/>
    <s v="rua do antigo posto médico. campo do avião 881 / casa Referencia: rua do antigo posto médico enfrente uma escadaria descendo a terceira casa lado direito - CEP 55590000 - centro, Ipojuca, Pernambuco"/>
    <s v="Ipojuca"/>
    <s v="Pernambuco"/>
    <s v="55590000"/>
    <s v="Brasil"/>
    <s v="Mercado Envios Full"/>
    <s v="29 de maio | 19:50"/>
    <s v="30 de maio | 16:54"/>
    <s v="Mercado Envios"/>
    <s v="MEL42309137419LMFFF01"/>
    <s v=" "/>
    <s v=" "/>
    <s v=" "/>
    <s v=" "/>
    <s v=" "/>
    <s v=" "/>
    <s v=" "/>
    <s v="Não"/>
    <s v=""/>
    <s v="Não"/>
  </r>
  <r>
    <s v="2000005739327390"/>
    <d v="2023-05-29T00:00:00"/>
    <s v="Entregue"/>
    <s v="Chegou em 30 de maio"/>
    <s v="Não"/>
    <n v="1"/>
    <n v="60.16"/>
    <n v="11"/>
    <n v="-15.73"/>
    <n v="-11"/>
    <s v=""/>
    <n v="44.429999999999993"/>
    <s v=" "/>
    <x v="55"/>
    <s v="MLB2860212445"/>
    <s v="Par Morceguinho Dianteiro Celta 1998 A 2015"/>
    <s v=" "/>
    <n v="60.16"/>
    <s v="Premium"/>
    <s v="Autorizado"/>
    <s v=" "/>
    <s v=" "/>
    <s v=" "/>
    <s v=" "/>
    <s v="messias nunes"/>
    <s v="35491638862"/>
    <s v="Estrada do Jaguari 9927 / oficina Sílvio lonas Referencia: de frente com AmBev de Jacareí - CEP 12334400 - Rio Abaixo, Jacareí, São Paulo"/>
    <s v="Jacareí"/>
    <s v="São Paulo"/>
    <s v="12334400"/>
    <s v="Brasil"/>
    <s v="Mercado Envios Full"/>
    <s v="30 de maio | 00:02"/>
    <s v="30 de maio | 12:54"/>
    <s v="Mercado Envios"/>
    <s v="MEL42309156288LMFFF01"/>
    <s v=" "/>
    <s v=" "/>
    <s v=" "/>
    <s v=" "/>
    <s v=" "/>
    <s v=" "/>
    <s v=" "/>
    <s v="Não"/>
    <s v=""/>
    <s v="Não"/>
  </r>
  <r>
    <s v="2000004488235443"/>
    <d v="2023-05-29T00:00:00"/>
    <s v="Entregue"/>
    <s v="Chegou em 30 de maio"/>
    <s v="Sim"/>
    <n v="1"/>
    <n v="60.16"/>
    <s v=""/>
    <n v="-15.73"/>
    <s v=""/>
    <s v=""/>
    <n v="44.429999999999993"/>
    <s v="Sim"/>
    <x v="55"/>
    <s v="MLB2860212445"/>
    <s v="Par Morceguinho Dianteiro Celta 1998 A 2015"/>
    <s v=" "/>
    <n v="60.16"/>
    <s v="Premium"/>
    <s v="Autorizado"/>
    <s v=" "/>
    <s v=" "/>
    <s v=" "/>
    <s v=" "/>
    <s v="OSNY DE OLIVEIRA ALMEIDA"/>
    <s v="04622986809"/>
    <s v="Rua Padre Lívio Emílio Calliari 3560 / apto 23 bloco 6 Referencia: CONDOMÍNIO GRAN VILLAGE IBITI - CEP 18086776 - Parque Ibiti Reserva, Sorocaba, São Paulo"/>
    <s v="Sorocaba"/>
    <s v="São Paulo"/>
    <s v="18086776"/>
    <s v="Brasil"/>
    <s v="Mercado Envios Full"/>
    <s v="30 de maio | 01:57"/>
    <s v="30 de maio | 12:15"/>
    <s v="Mercado Envios"/>
    <s v="MEL42308844976LMFFF01"/>
    <s v=" "/>
    <s v=" "/>
    <s v=" "/>
    <s v=" "/>
    <s v=" "/>
    <s v=" "/>
    <s v=" "/>
    <s v="Não"/>
    <s v=""/>
    <s v="Não"/>
  </r>
  <r>
    <s v="2000005738324964"/>
    <d v="2023-05-29T00:00:00"/>
    <s v="Entregue"/>
    <s v="Chegou em 31 de maio"/>
    <s v="Não"/>
    <n v="1"/>
    <n v="60.16"/>
    <n v="22"/>
    <n v="-15.73"/>
    <n v="-22"/>
    <s v=""/>
    <n v="44.429999999999993"/>
    <s v=" "/>
    <x v="55"/>
    <s v="MLB2860212445"/>
    <s v="Par Morceguinho Dianteiro Celta 1998 A 2015"/>
    <s v=" "/>
    <n v="60.16"/>
    <s v="Premium"/>
    <s v="Autorizado"/>
    <s v=" "/>
    <s v=" "/>
    <s v=" "/>
    <s v=" "/>
    <s v="sivaldo benicio da silva"/>
    <s v="00189964502"/>
    <s v="povoado de Umburanas de cima SN / casa Referencia: ao lado da igreja católica - CEP 44798000 - zona rural, Umburanas, Bahia"/>
    <s v="Umburanas"/>
    <s v="Bahia"/>
    <s v="44798000"/>
    <s v="Brasil"/>
    <s v="Mercado Envios Full"/>
    <s v="30 de maio | 02:47"/>
    <s v="31 de maio | 11:43"/>
    <s v="Mercado Envios"/>
    <s v="MEL42308661105LMFFF01"/>
    <s v=" "/>
    <s v=" "/>
    <s v=" "/>
    <s v=" "/>
    <s v=" "/>
    <s v=" "/>
    <s v=" "/>
    <s v="Não"/>
    <s v=""/>
    <s v="Não"/>
  </r>
  <r>
    <s v="2000005735237466"/>
    <d v="2023-05-29T00:00:00"/>
    <s v="Entregue"/>
    <s v="Chegou em 30 de maio"/>
    <s v="Não"/>
    <n v="1"/>
    <n v="60.16"/>
    <n v="19.8"/>
    <n v="-15.73"/>
    <n v="-19.8"/>
    <s v=""/>
    <n v="44.429999999999993"/>
    <s v="Sim"/>
    <x v="55"/>
    <s v="MLB2860212445"/>
    <s v="Par Morceguinho Dianteiro Celta 1998 A 2015"/>
    <s v=" "/>
    <n v="60.16"/>
    <s v="Premium"/>
    <s v="Autorizado"/>
    <s v=" "/>
    <s v=" "/>
    <s v=" "/>
    <s v=" "/>
    <s v="Tatiane Martins Da Cruz Martins Da Cruz"/>
    <s v="09000030900"/>
    <s v="Maurício Braga 600 / CEP 83183000 - campo largo da roseira, Campo Largo da Roseira, Paraná"/>
    <s v="Campo Largo da Roseira"/>
    <s v="Paraná"/>
    <s v="83183000"/>
    <s v="Brasil"/>
    <s v="Mercado Envios Full"/>
    <s v="29 de maio | 17:24"/>
    <s v="30 de maio | 12:17"/>
    <s v="Mercado Envios"/>
    <s v="MEL42307452124LMFFF01"/>
    <s v=" "/>
    <s v=" "/>
    <s v=" "/>
    <s v=" "/>
    <s v=" "/>
    <s v=" "/>
    <s v=" "/>
    <s v="Não"/>
    <s v=""/>
    <s v="Não"/>
  </r>
  <r>
    <s v="2000005735190850"/>
    <d v="2023-05-28T00:00:00"/>
    <s v="Entregue"/>
    <s v="Chegou em 30 de maio"/>
    <s v="Não"/>
    <n v="1"/>
    <n v="60.16"/>
    <n v="19.8"/>
    <n v="-15.73"/>
    <n v="-19.8"/>
    <s v=""/>
    <n v="44.429999999999993"/>
    <s v="Sim"/>
    <x v="55"/>
    <s v="MLB2860212445"/>
    <s v="Par Morceguinho Dianteiro Celta 1998 A 2015"/>
    <s v=" "/>
    <n v="60.16"/>
    <s v="Premium"/>
    <s v="Autorizado"/>
    <s v=" "/>
    <s v=" "/>
    <s v=" "/>
    <s v=" "/>
    <s v="Dorileia santana da veiga"/>
    <s v="06468481945"/>
    <s v="Rua Pedro Apolinário Gonçalves 14 / Casa Referencia: casa no fim da rua,portao alto,(pode f_x000a_deixar no vizinho ao lado casa 11 porque não estarei em casa ela se chama Werica) - CEP 83075550 - Borda do Campo, São José dos Pinhais, Paraná"/>
    <s v="São José dos Pinhais"/>
    <s v="Paraná"/>
    <s v="83075550"/>
    <s v="Brasil"/>
    <s v="Mercado Envios Full"/>
    <s v="29 de maio | 17:24"/>
    <s v="30 de maio | 11:06"/>
    <s v="Mercado Envios"/>
    <s v="MEL42307427806LMFFF01"/>
    <s v=" "/>
    <s v=" "/>
    <s v=" "/>
    <s v=" "/>
    <s v=" "/>
    <s v=" "/>
    <s v=" "/>
    <s v="Não"/>
    <s v=""/>
    <s v="Não"/>
  </r>
  <r>
    <s v="2000005733235902"/>
    <d v="2023-05-28T00:00:00"/>
    <s v="Entregue"/>
    <s v="Chegou em 29 de maio"/>
    <s v="Não"/>
    <n v="1"/>
    <n v="60.16"/>
    <n v="18"/>
    <n v="-15.73"/>
    <n v="-18"/>
    <s v=""/>
    <n v="44.429999999999993"/>
    <s v=" "/>
    <x v="55"/>
    <s v="MLB2860212445"/>
    <s v="Par Morceguinho Dianteiro Celta 1998 A 2015"/>
    <s v=" "/>
    <n v="60.16"/>
    <s v="Premium"/>
    <s v="Autorizado"/>
    <s v=" "/>
    <s v=" "/>
    <s v=" "/>
    <s v=" "/>
    <s v="Cindy Oliveira Saraiva"/>
    <s v="36935928885"/>
    <s v="Estrada Geraldo Capriolli 33 / CEP 06930280 - Jardim Campestre, Embu Guaçu, São Paulo"/>
    <s v="Embu Guaçu"/>
    <s v="São Paulo"/>
    <s v="06930280"/>
    <s v="Brasil"/>
    <s v="Mercado Envios Full"/>
    <s v="28 de maio | 21:22"/>
    <s v="29 de maio | 13:16"/>
    <s v="Mercado Envios"/>
    <s v="MEL42306560609LMFFF01"/>
    <s v=" "/>
    <s v=" "/>
    <s v=" "/>
    <s v=" "/>
    <s v=" "/>
    <s v=" "/>
    <s v=" "/>
    <s v="Não"/>
    <s v=""/>
    <s v="Não"/>
  </r>
  <r>
    <s v="2000005732915458"/>
    <d v="2023-05-28T00:00:00"/>
    <s v="Entregue"/>
    <s v="Chegou em 29 de maio"/>
    <s v="Não"/>
    <n v="1"/>
    <n v="60.16"/>
    <n v="16"/>
    <n v="-15.73"/>
    <n v="-16"/>
    <s v=""/>
    <n v="44.429999999999993"/>
    <s v="Sim"/>
    <x v="55"/>
    <s v="MLB2860212445"/>
    <s v="Par Morceguinho Dianteiro Celta 1998 A 2015"/>
    <s v=" "/>
    <n v="60.16"/>
    <s v="Premium"/>
    <s v="Autorizado"/>
    <s v=" "/>
    <s v=" "/>
    <s v=" "/>
    <s v=" "/>
    <s v="Rafael Santos"/>
    <s v="23403383873"/>
    <s v="Rua Antônio Carlos Micoli 344 / CEP 13085733 - Village Campinas, Campinas, São Paulo"/>
    <s v="Campinas"/>
    <s v="São Paulo"/>
    <s v="13085733"/>
    <s v="Brasil"/>
    <s v="Mercado Envios Full"/>
    <s v="29 de maio | 02:45"/>
    <s v="29 de maio | 13:11"/>
    <s v="Mercado Envios"/>
    <s v="MEL42306420677LMFFF01"/>
    <s v=" "/>
    <s v=" "/>
    <s v=" "/>
    <s v=" "/>
    <s v=" "/>
    <s v=" "/>
    <s v=" "/>
    <s v="Não"/>
    <s v=""/>
    <s v="Não"/>
  </r>
  <r>
    <s v="2000005727179968"/>
    <d v="2023-05-26T00:00:00"/>
    <s v="Entregue"/>
    <s v="Chegou em 28 de maio"/>
    <s v="Não"/>
    <n v="1"/>
    <n v="60.16"/>
    <n v="24.12"/>
    <n v="-15.73"/>
    <n v="-24.12"/>
    <s v=""/>
    <n v="44.429999999999993"/>
    <s v="Sim"/>
    <x v="55"/>
    <s v="MLB2860212445"/>
    <s v="Par Morceguinho Dianteiro Celta 1998 A 2015"/>
    <s v=" "/>
    <n v="60.16"/>
    <s v="Premium"/>
    <s v="Autorizado"/>
    <s v=" "/>
    <s v=" "/>
    <s v=" "/>
    <s v=" "/>
    <s v="Roselaine Parisotto"/>
    <s v="21444191837"/>
    <s v="Mário Maziero antiga rua 8 107 / casa Referencia: campo morro do algodão - CEP 11671390 - Loteamento Rio Marinas, Caraguatatuba, São Paulo"/>
    <s v="Caraguatatuba"/>
    <s v="São Paulo"/>
    <s v="11671390"/>
    <s v="Brasil"/>
    <s v="Mercado Envios Full"/>
    <s v="27 de maio | 17:23"/>
    <s v="28 de maio | 15:14"/>
    <s v="Mercado Envios"/>
    <s v="MEL42304098082LMFFF01"/>
    <s v=" "/>
    <s v=" "/>
    <s v=" "/>
    <s v=" "/>
    <s v=" "/>
    <s v=" "/>
    <s v=" "/>
    <s v="Não"/>
    <s v=""/>
    <s v="Não"/>
  </r>
  <r>
    <s v="2000004481932963"/>
    <d v="2023-05-26T00:00:00"/>
    <s v="Entregue"/>
    <s v="Chegou em 31 de maio"/>
    <s v="Sim"/>
    <n v="1"/>
    <n v="60.16"/>
    <s v=""/>
    <n v="-15.73"/>
    <s v=""/>
    <s v=""/>
    <n v="44.429999999999993"/>
    <s v=" "/>
    <x v="55"/>
    <s v="MLB2860212445"/>
    <s v="Par Morceguinho Dianteiro Celta 1998 A 2015"/>
    <s v=" "/>
    <n v="60.16"/>
    <s v="Premium"/>
    <s v="Autorizado"/>
    <s v=" "/>
    <s v=" "/>
    <s v=" "/>
    <s v=" "/>
    <s v="osmar filho"/>
    <s v="03050272201"/>
    <s v="Travessa Bauru 139 / Casa c Referencia: Entre Borges Leal e plácido de Castro - CEP 68040560 - Aparecida, Santarém, Pará"/>
    <s v="Santarém"/>
    <s v="Pará"/>
    <s v="68040560"/>
    <s v="Brasil"/>
    <s v="Mercado Envios Full"/>
    <s v="28 de maio | 00:44"/>
    <s v="31 de maio | 11:32"/>
    <s v="Mercado Envios"/>
    <s v="MEL42303126492LMFFF01"/>
    <s v=" "/>
    <s v=" "/>
    <s v=" "/>
    <s v=" "/>
    <s v=" "/>
    <s v=" "/>
    <s v=" "/>
    <s v="Não"/>
    <s v=""/>
    <s v="Não"/>
  </r>
  <r>
    <s v="2000004479043361"/>
    <d v="2023-05-25T00:00:00"/>
    <s v="Entregue"/>
    <s v="Chegou em 29 de maio"/>
    <s v="Sim"/>
    <n v="1"/>
    <n v="60.16"/>
    <n v="12.21"/>
    <n v="-15.73"/>
    <n v="-12.21"/>
    <s v=""/>
    <n v="44.43"/>
    <s v=" "/>
    <x v="55"/>
    <s v="MLB2860212445"/>
    <s v="Par Morceguinho Dianteiro Celta 1998 A 2015"/>
    <s v=" "/>
    <n v="60.16"/>
    <s v="Premium"/>
    <s v="Autorizado"/>
    <s v=" "/>
    <s v=" "/>
    <s v=" "/>
    <s v=" "/>
    <s v="Alex Silva"/>
    <s v="01060127970"/>
    <s v="AVENIDA BRASIL 742 / AVENIDA BRASIL - CEP 87240000 - Terra Boa, Paraná"/>
    <s v="Terra Boa"/>
    <s v="Paraná"/>
    <s v="87240000"/>
    <s v="Brasil"/>
    <s v="Mercado Envios Full"/>
    <s v="26 de maio | 05:50"/>
    <s v="29 de maio | 13:16"/>
    <s v="Mercado Envios"/>
    <s v="MEL42300491500LMFFF01"/>
    <s v="https://myaccount.mercadolivre.com.br/shipments/42300491500/detail"/>
    <s v=" "/>
    <s v=" "/>
    <s v=" "/>
    <s v=" "/>
    <s v=" "/>
    <s v=" "/>
    <s v="Não"/>
    <s v=""/>
    <s v="Não"/>
  </r>
  <r>
    <s v="2000005572696920"/>
    <d v="2023-05-02T00:00:00"/>
    <s v="Entregue"/>
    <s v="Chegou em 7 de maio"/>
    <s v="Não"/>
    <n v="1"/>
    <n v="60.35"/>
    <n v="46"/>
    <n v="-15.76"/>
    <n v="-46"/>
    <s v=""/>
    <n v="44.589999999999989"/>
    <s v="Sim"/>
    <x v="197"/>
    <s v="MLB2887639234"/>
    <s v="Pivô Lado Direito Voyage G5 2008 Em Diante"/>
    <s v=" "/>
    <n v="60.35"/>
    <s v="Premium"/>
    <s v="Não emitida"/>
    <s v="Vagner dos Santos Garcia"/>
    <s v="CPF 08021513535"/>
    <s v="Rua do Brejinho 22 - venda de atleta, Saubara - CEP: 44220000, Bahia"/>
    <s v=" "/>
    <s v="Vagner dos Santos Garcia"/>
    <s v="08021513535"/>
    <s v="Brejinho 22 / Venda De Atleta - CEP 44220000 - Centro, Saubara, Bahia"/>
    <s v="Saubara"/>
    <s v="Bahia"/>
    <s v="44220000"/>
    <s v="Brasil"/>
    <s v="Correios e pontos de envio"/>
    <s v="4 de maio | 04:45"/>
    <s v="7 de maio | 13:51"/>
    <s v="Mercado Envios"/>
    <s v="MEL42238492631LMXDF01"/>
    <s v=" "/>
    <s v=" "/>
    <s v=" "/>
    <s v=" "/>
    <s v=" "/>
    <s v=" "/>
    <s v=" "/>
    <s v="Não"/>
    <s v=""/>
    <s v="Não"/>
  </r>
  <r>
    <s v="2000005751353316"/>
    <d v="2023-05-30T00:00:00"/>
    <s v="Entregue"/>
    <s v="Chegou em 1 de junho"/>
    <s v="Não"/>
    <n v="1"/>
    <n v="60.72"/>
    <n v="28.8"/>
    <n v="-15.82"/>
    <n v="-28.8"/>
    <s v=""/>
    <n v="44.899999999999991"/>
    <s v=" "/>
    <x v="25"/>
    <s v="MLB1865073108"/>
    <s v="2 Kits De Rolamento Roda Traseira Gol G1 G2 G3 G4 G5 Novo"/>
    <s v=" "/>
    <n v="60.72"/>
    <s v="Premium"/>
    <s v="Autorizado"/>
    <s v=" "/>
    <s v=" "/>
    <s v=" "/>
    <s v=" "/>
    <s v="Luciano Barbosa"/>
    <s v="04505354954"/>
    <s v="Rua Pioneiro Luiz Oberleitner 43 / CEP 87047520 - Conjunto Habitacional Requião, Maringá, Paraná"/>
    <s v="Maringá"/>
    <s v="Paraná"/>
    <s v="87047520"/>
    <s v="Brasil"/>
    <s v="Mercado Envios Full"/>
    <s v="31 de maio | 13:22"/>
    <s v="1 de junho | 10:21"/>
    <s v="Mercado Envios"/>
    <s v="MEL42314186240LMFFF01"/>
    <s v=" "/>
    <s v=" "/>
    <s v=" "/>
    <s v=" "/>
    <s v=" "/>
    <s v=" "/>
    <s v=" "/>
    <s v="Não"/>
    <s v=""/>
    <s v="Não"/>
  </r>
  <r>
    <s v="2000005739590380"/>
    <d v="2023-05-29T00:00:00"/>
    <s v="Entregue"/>
    <s v="Chegou em 30 de maio"/>
    <s v="Não"/>
    <n v="1"/>
    <n v="60.72"/>
    <n v="13.7"/>
    <n v="-15.82"/>
    <n v="-13.7"/>
    <s v=""/>
    <n v="44.900000000000006"/>
    <s v=" "/>
    <x v="25"/>
    <s v="MLB1865073108"/>
    <s v="2 Kits De Rolamento Roda Traseira Gol G1 G2 G3 G4 G5 Novo"/>
    <s v=" "/>
    <n v="60.72"/>
    <s v="Premium"/>
    <s v="Autorizado"/>
    <s v=" "/>
    <s v=" "/>
    <s v=" "/>
    <s v=" "/>
    <s v="mauro lean araujo rodrigues"/>
    <s v="46976757899"/>
    <s v="Rua Di Cavalcanti 310 / CEP 06462210 - Parque Imperial, Barueri, São Paulo"/>
    <s v="Barueri"/>
    <s v="São Paulo"/>
    <s v="06462210"/>
    <s v="Brasil"/>
    <s v="Mercado Envios Full"/>
    <s v="30 de maio | 00:55"/>
    <s v="30 de maio | 17:32"/>
    <s v="Mercado Envios"/>
    <s v="MEL42309263850LMFFF01"/>
    <s v=" "/>
    <s v=" "/>
    <s v=" "/>
    <s v=" "/>
    <s v=" "/>
    <s v=" "/>
    <s v=" "/>
    <s v="Não"/>
    <s v=""/>
    <s v="Não"/>
  </r>
  <r>
    <s v="2000005724636484"/>
    <d v="2023-05-26T00:00:00"/>
    <s v="Entregue"/>
    <s v="Chegou em 27 de maio"/>
    <s v="Não"/>
    <n v="1"/>
    <n v="60.72"/>
    <n v="13.7"/>
    <n v="-15.82"/>
    <n v="-13.7"/>
    <s v=""/>
    <n v="44.900000000000006"/>
    <s v=" "/>
    <x v="25"/>
    <s v="MLB1865073108"/>
    <s v="2 Kits De Rolamento Roda Traseira Gol G1 G2 G3 G4 G5 Novo"/>
    <s v=" "/>
    <n v="60.72"/>
    <s v="Premium"/>
    <s v="Autorizado"/>
    <s v=" "/>
    <s v=" "/>
    <s v=" "/>
    <s v=" "/>
    <s v="Michele Oliveira"/>
    <s v="38221956856"/>
    <s v="Rua Engenheiro Agrônomo Assad Habib Nader 95 / CEP 14093541 - Parque Residencial Cândido Portinari, Ribeirão Preto, São Paulo"/>
    <s v="Ribeirão Preto"/>
    <s v="São Paulo"/>
    <s v="14093541"/>
    <s v="Brasil"/>
    <s v="Mercado Envios Full"/>
    <s v="26 de maio | 21:47"/>
    <s v="27 de maio | 09:55"/>
    <s v="Mercado Envios"/>
    <s v="MEL42302947037LMFFF01"/>
    <s v=" "/>
    <s v=" "/>
    <s v=" "/>
    <s v=" "/>
    <s v=" "/>
    <s v=" "/>
    <s v=" "/>
    <s v="Não"/>
    <s v=""/>
    <s v="Não"/>
  </r>
  <r>
    <s v="2000004492267303"/>
    <d v="2023-05-30T00:00:00"/>
    <s v="A caminho"/>
    <s v="Chegará amanhã à Agência Mercado Livre"/>
    <s v="Sim"/>
    <n v="1"/>
    <n v="60.72"/>
    <s v=""/>
    <n v="-15.82"/>
    <s v=""/>
    <s v=""/>
    <n v="44.9"/>
    <s v=" "/>
    <x v="25"/>
    <s v="MLB1865073108"/>
    <s v="2 Kits De Rolamento Roda Traseira Gol G1 G2 G3 G4 G5 Novo"/>
    <s v=" "/>
    <n v="60.72"/>
    <s v="Premium"/>
    <s v="Autorizado"/>
    <s v=" "/>
    <s v=" "/>
    <s v=" "/>
    <s v=" "/>
    <s v="Guilherme De Souza Silva"/>
    <s v="06538395619"/>
    <s v="RUA JOSE OSVALDO DE REZENDE 30 / CEP 36640000 - Mar de Espanha, Minas Gerais"/>
    <s v="Mar de Espanha"/>
    <s v="Minas Gerais"/>
    <s v="36640000"/>
    <s v="Brasil"/>
    <s v="Mercado Envios Full"/>
    <s v="31 de maio | 14:28"/>
    <s v=" "/>
    <s v="Mercado Envios"/>
    <s v="MEL42312221649LMFFF01"/>
    <s v=" "/>
    <s v=" "/>
    <s v=" "/>
    <s v=" "/>
    <s v=" "/>
    <s v=" "/>
    <s v=" "/>
    <s v="Não"/>
    <s v=""/>
    <s v="Não"/>
  </r>
  <r>
    <s v="2000005698104162"/>
    <d v="2023-05-22T00:00:00"/>
    <s v="Entregue"/>
    <s v="Chegou em 22 de maio"/>
    <s v="Não"/>
    <n v="1"/>
    <n v="44.15"/>
    <n v="13.9"/>
    <n v="-13.01"/>
    <s v=""/>
    <s v=""/>
    <n v="45.04"/>
    <s v=" "/>
    <x v="198"/>
    <s v="MLB2220223558"/>
    <s v="Suporte Radiador Lado Motorista - Corsa Pick-up1.6 95/01"/>
    <s v=" "/>
    <n v="44.15"/>
    <s v="Premium"/>
    <s v="Autorizado"/>
    <s v="Sergio Sergio"/>
    <s v="CPF 11346384851"/>
    <s v="Rua José Elias de Almeida 1219 - casa, São Paulo - CEP: 08431501, São Paulo"/>
    <s v=" "/>
    <s v="Sergio Sergio"/>
    <s v="11346384851"/>
    <s v="Rua José Elias de Almeida 1219 / B Referencia: trav Av Antônio conigo manzel - CEP 08431501 - Parque Guaianazes, São Paulo, São Paulo"/>
    <s v="São Paulo"/>
    <s v="São Paulo"/>
    <s v="08431501"/>
    <s v="Brasil"/>
    <s v="Mercado Envios Flex"/>
    <s v="22 de maio | 16:18"/>
    <s v="22 de maio | 19:25"/>
    <s v="JUNIORCRISMAN1 JUNIORCRISMAN1"/>
    <s v="42291690854"/>
    <s v=" "/>
    <s v=" "/>
    <s v=" "/>
    <s v=" "/>
    <s v=" "/>
    <s v=" "/>
    <s v=" "/>
    <s v="Não"/>
    <s v=""/>
    <s v="Não"/>
  </r>
  <r>
    <s v="2000005678428540"/>
    <d v="2023-05-18T00:00:00"/>
    <s v="Entregue"/>
    <s v="Chegou em 22 de maio"/>
    <s v="Não"/>
    <n v="1"/>
    <n v="79.150000000000006"/>
    <s v=""/>
    <n v="-13.46"/>
    <n v="-20.45"/>
    <s v=""/>
    <n v="45.239999999999995"/>
    <s v=" "/>
    <x v="197"/>
    <s v="MLB2887639183"/>
    <s v="Pivô Lado Direito Gol G5 2008 Em Diante"/>
    <s v=" "/>
    <n v="79.150000000000006"/>
    <s v="Premium"/>
    <s v="Não emitida"/>
    <s v="Felipe Marcondes"/>
    <s v="CPF 14766692950"/>
    <s v="avenida antonio raminelli 1170 - sorveteria, Cambé - CEP: 86183502, Paraná"/>
    <s v=" "/>
    <s v="Felipe Marcondes"/>
    <s v="14766692950"/>
    <s v="Rua Albino Lovo 124 / sobrado marrom Referencia: é um sobrado marrom - CEP 86125000 - centro, Tamarana, Paraná"/>
    <s v="Tamarana"/>
    <s v="Paraná"/>
    <s v="86125000"/>
    <s v="Brasil"/>
    <s v="Correios e pontos de envio"/>
    <s v="20 de maio | 03:56"/>
    <s v="22 de maio | 11:00"/>
    <s v="Mercado Envios"/>
    <s v="MEL42283360257LMXDF01"/>
    <s v=" "/>
    <s v=" "/>
    <s v=" "/>
    <s v=" "/>
    <s v=" "/>
    <s v=" "/>
    <s v=" "/>
    <s v="Não"/>
    <s v=""/>
    <s v="Não"/>
  </r>
  <r>
    <s v="2000005685657528"/>
    <d v="2023-05-19T00:00:00"/>
    <s v="Entregue"/>
    <s v="Chegou em 20 de maio"/>
    <s v="Não"/>
    <n v="1"/>
    <n v="61.7"/>
    <n v="8.91"/>
    <n v="-15.99"/>
    <n v="-8.91"/>
    <s v=""/>
    <n v="45.709999999999994"/>
    <s v="Sim"/>
    <x v="28"/>
    <s v="MLB2187084527"/>
    <s v="Reparo Pino Guia Pinça De Freio Dianteiro Nissan Versa"/>
    <s v=" "/>
    <n v="61.7"/>
    <s v="Premium"/>
    <s v="Autorizado"/>
    <s v=" "/>
    <s v=" "/>
    <s v=" "/>
    <s v=" "/>
    <s v="Ronaldo silva"/>
    <s v="22015122800"/>
    <s v="Rua Madri 375 / 375 apto 23 - Apartamento 23 - CEP 09220730 - Utinga, Santo André, São Paulo"/>
    <s v="Santo André"/>
    <s v="São Paulo"/>
    <s v="09220730"/>
    <s v="Brasil"/>
    <s v="Mercado Envios Full"/>
    <s v="20 de maio | 13:46"/>
    <s v="20 de maio | 18:47"/>
    <s v="Mercado Envios"/>
    <s v="MEL42286484439LMFFF01"/>
    <s v=" "/>
    <s v=" "/>
    <s v=" "/>
    <s v=" "/>
    <s v=" "/>
    <s v=" "/>
    <s v=" "/>
    <s v="Não"/>
    <s v=""/>
    <s v="Não"/>
  </r>
  <r>
    <s v="2000005626550494"/>
    <d v="2023-05-10T00:00:00"/>
    <s v="Entregue"/>
    <s v="Chegou em 11 de maio"/>
    <s v="Não"/>
    <n v="1"/>
    <n v="61.7"/>
    <n v="7.52"/>
    <n v="-15.99"/>
    <n v="-7.52"/>
    <s v=""/>
    <n v="45.709999999999994"/>
    <s v="Sim"/>
    <x v="28"/>
    <s v="MLB2187084527"/>
    <s v="Reparo Pino Guia Pinça De Freio Dianteiro Nissan Versa"/>
    <s v=" "/>
    <n v="61.7"/>
    <s v="Premium"/>
    <s v="Autorizado"/>
    <s v=" "/>
    <s v=" "/>
    <s v=" "/>
    <s v=" "/>
    <s v="kleber ciglione"/>
    <s v="25398198858"/>
    <s v="Rua Olavo Egídio De Souza Aranha 1334 / CEP 03822000 - Parque Cisper, São Paulo, São Paulo"/>
    <s v="São Paulo"/>
    <s v="São Paulo"/>
    <s v="03822000"/>
    <s v="Brasil"/>
    <s v="Mercado Envios Full"/>
    <s v="11 de maio | 01:30"/>
    <s v="11 de maio | 17:25"/>
    <s v="Mercado Envios"/>
    <s v="MEL42261275114LMFFF01"/>
    <s v="https://myaccount.mercadolivre.com.br/shipments/42261275114/detail"/>
    <s v=" "/>
    <s v=" "/>
    <s v=" "/>
    <s v=" "/>
    <s v=" "/>
    <s v=" "/>
    <s v="Não"/>
    <s v=""/>
    <s v="Não"/>
  </r>
  <r>
    <s v="2000005639686720"/>
    <d v="2023-05-12T00:00:00"/>
    <s v="Entregue"/>
    <s v="Chegou em 13 de maio"/>
    <s v="Não"/>
    <n v="1"/>
    <n v="61.7"/>
    <n v="5.45"/>
    <n v="-15.99"/>
    <n v="-5.45"/>
    <s v=""/>
    <n v="45.71"/>
    <s v="Sim"/>
    <x v="28"/>
    <s v="MLB2204118527"/>
    <s v="Reparo Pino Guia Pinça De Freio Dianteiro Nissan Versa"/>
    <s v=" "/>
    <n v="61.7"/>
    <s v="Premium"/>
    <s v="Autorizado"/>
    <s v=" "/>
    <s v=" "/>
    <s v=" "/>
    <s v=" "/>
    <s v="HELIO SANTOS GUARENTO"/>
    <s v="14404475861"/>
    <s v="Avenida João Dias 1382 / Referencia: trabalho - CEP 04724001 - Santo Amaro, São Paulo, São Paulo"/>
    <s v="São Paulo"/>
    <s v="São Paulo"/>
    <s v="04724001"/>
    <s v="Brasil"/>
    <s v="Mercado Envios Full"/>
    <s v="12 de maio | 22:59"/>
    <s v="13 de maio | 10:23"/>
    <s v="Mercado Envios"/>
    <s v="MEL42266846275LMFFF01"/>
    <s v=" "/>
    <s v=" "/>
    <s v=" "/>
    <s v=" "/>
    <s v=" "/>
    <s v=" "/>
    <s v=" "/>
    <s v="Não"/>
    <s v=""/>
    <s v="Não"/>
  </r>
  <r>
    <s v="2000005577137310"/>
    <d v="2023-05-03T00:00:00"/>
    <s v="Entregue"/>
    <s v="Chegou em 4 de maio"/>
    <s v="Não"/>
    <n v="1"/>
    <n v="61.7"/>
    <n v="29.9"/>
    <n v="-15.99"/>
    <n v="-29.9"/>
    <s v=""/>
    <n v="45.71"/>
    <s v="Sim"/>
    <x v="28"/>
    <s v="MLB2204118527"/>
    <s v="Reparo Pino Guia Pinça De Freio Dianteiro Nissan Versa"/>
    <s v=" "/>
    <n v="61.7"/>
    <s v="Premium"/>
    <s v="Autorizado"/>
    <s v=" "/>
    <s v=" "/>
    <s v=" "/>
    <s v=" "/>
    <s v="Nilson Antonio Mariano"/>
    <s v="76995828615"/>
    <s v="Rua Artur Ramos 508 / Rua progetada três Referencia: Portão branco - CEP 29182576 - Novo, Serra, Espírito Santo"/>
    <s v="Serra"/>
    <s v="Espírito Santo"/>
    <s v="29182576"/>
    <s v="Brasil"/>
    <s v="Mercado Envios Full"/>
    <s v="3 de maio | 21:18"/>
    <s v="4 de maio | 17:25"/>
    <s v="Mercado Envios"/>
    <s v="MEL42240392928LMFFF01"/>
    <s v=" "/>
    <s v=" "/>
    <s v=" "/>
    <s v=" "/>
    <s v=" "/>
    <s v=" "/>
    <s v=" "/>
    <s v="Não"/>
    <s v=""/>
    <s v="Não"/>
  </r>
  <r>
    <s v="2000005698523530"/>
    <d v="2023-05-22T00:00:00"/>
    <s v="Entregue"/>
    <s v="Chegou em 24 de maio"/>
    <s v="Não"/>
    <n v="1"/>
    <n v="61.7"/>
    <n v="24.16"/>
    <n v="-15.99"/>
    <n v="-24.16"/>
    <s v=""/>
    <n v="45.710000000000008"/>
    <s v="Sim"/>
    <x v="28"/>
    <s v="MLB2204118527"/>
    <s v="Reparo Pino Guia Pinça De Freio Dianteiro Nissan Versa"/>
    <s v=" "/>
    <n v="61.7"/>
    <s v="Premium"/>
    <s v="Autorizado"/>
    <s v=" "/>
    <s v=" "/>
    <s v=" "/>
    <s v=" "/>
    <s v="Antonio Lopes de Andrade"/>
    <s v="05603374420"/>
    <s v="Rua Raimundo Chaves 1652 / casa H-06 - CEP 59064390 - Candelária, Natal, Rio Grande do Norte"/>
    <s v="Natal"/>
    <s v="Rio Grande do Norte"/>
    <s v="59064390"/>
    <s v="Brasil"/>
    <s v="Mercado Envios Full"/>
    <s v="23 de maio | 00:30"/>
    <s v="24 de maio | 10:54"/>
    <s v="Mercado Envios"/>
    <s v="MEL42291817097LMFFF01"/>
    <s v=" "/>
    <s v=" "/>
    <s v=" "/>
    <s v=" "/>
    <s v=" "/>
    <s v=" "/>
    <s v=" "/>
    <s v="Não"/>
    <s v=""/>
    <s v="Não"/>
  </r>
  <r>
    <s v="2000005683087674"/>
    <d v="2023-05-19T00:00:00"/>
    <s v="Entregue"/>
    <s v="Chegou em 20 de maio"/>
    <s v="Não"/>
    <n v="1"/>
    <n v="61.7"/>
    <n v="12.15"/>
    <n v="-15.99"/>
    <n v="-12.15"/>
    <s v=""/>
    <n v="45.710000000000008"/>
    <s v=" "/>
    <x v="28"/>
    <s v="MLB2187084527"/>
    <s v="Reparo Pino Guia Pinça De Freio Dianteiro Nissan Versa"/>
    <s v=" "/>
    <n v="61.7"/>
    <s v="Premium"/>
    <s v="Autorizado"/>
    <s v=" "/>
    <s v=" "/>
    <s v=" "/>
    <s v=" "/>
    <s v="Alexandre Serpa"/>
    <s v="02376897742"/>
    <s v="Avenida Dom Hélder Câmara 6759 / casa 3 Referencia: próximo a igreja de são Benedito - CEP 20751000 - Pilares, Rio de Janeiro, Rio de Janeiro"/>
    <s v="Rio de Janeiro"/>
    <s v="Rio de Janeiro"/>
    <s v="20751000"/>
    <s v="Brasil"/>
    <s v="Mercado Envios Full"/>
    <s v="20 de maio | 01:21"/>
    <s v="20 de maio | 17:45"/>
    <s v="Mercado Envios"/>
    <s v="MEL42285457420LMFFF01"/>
    <s v=" "/>
    <s v=" "/>
    <s v=" "/>
    <s v=" "/>
    <s v=" "/>
    <s v=" "/>
    <s v=" "/>
    <s v="Não"/>
    <s v=""/>
    <s v="Não"/>
  </r>
  <r>
    <s v="2000005644292922"/>
    <d v="2023-05-13T00:00:00"/>
    <s v="Entregue"/>
    <s v="Chegou em 14 de maio"/>
    <s v="Não"/>
    <n v="1"/>
    <n v="61.7"/>
    <n v="12.15"/>
    <n v="-15.99"/>
    <n v="-12.15"/>
    <s v=""/>
    <n v="45.710000000000008"/>
    <s v=" "/>
    <x v="28"/>
    <s v="MLB2187084527"/>
    <s v="Reparo Pino Guia Pinça De Freio Dianteiro Nissan Versa"/>
    <s v=" "/>
    <n v="61.7"/>
    <s v="Premium"/>
    <s v="Autorizado"/>
    <s v=" "/>
    <s v=" "/>
    <s v=" "/>
    <s v=" "/>
    <s v="Alexandre Serpa"/>
    <s v="02376897742"/>
    <s v="Avenida Dom Hélder Câmara 6759 / casa 3 Referencia: próximo a igreja de são Benedito - CEP 20751000 - Pilares, Rio de Janeiro, Rio de Janeiro"/>
    <s v="Rio de Janeiro"/>
    <s v="Rio de Janeiro"/>
    <s v="20751000"/>
    <s v="Brasil"/>
    <s v="Mercado Envios Full"/>
    <s v="13 de maio | 15:56"/>
    <s v="14 de maio | 11:28"/>
    <s v="Mercado Envios"/>
    <s v="MEL42268806397LMFFF01"/>
    <s v=" "/>
    <s v=" "/>
    <s v=" "/>
    <s v=" "/>
    <s v=" "/>
    <s v=" "/>
    <s v=" "/>
    <s v="Não"/>
    <s v=""/>
    <s v="Não"/>
  </r>
  <r>
    <s v="2000005647199878"/>
    <d v="2023-05-13T00:00:00"/>
    <s v="Venda entregue"/>
    <s v="Chegou no dia segunda-feira, 15 de maio"/>
    <s v="Não"/>
    <n v="1"/>
    <n v="62"/>
    <n v="28.8"/>
    <n v="-16.04"/>
    <n v="-28.8"/>
    <s v=""/>
    <n v="45.959999999999994"/>
    <s v=" "/>
    <x v="44"/>
    <s v="MLB2093623027"/>
    <s v="Par Bieleta Dianteira Fiat Stilo Punto Bravo Linea"/>
    <s v=" "/>
    <n v="62"/>
    <s v="Premium"/>
    <s v="Autorizado"/>
    <s v=" "/>
    <s v=" "/>
    <s v=" "/>
    <s v=" "/>
    <s v="Jéssica Silva De Castro"/>
    <s v="06345936502"/>
    <s v="rua do Miranda próximo a feira livre 254 / loja Referencia: rafa auto peças próximo a feira livre - CEP 45530000 - centro, Itacaré, Bahia"/>
    <s v="Itacaré"/>
    <s v="Bahia"/>
    <s v="45530000"/>
    <s v="Brasil"/>
    <s v="Mercado Envios Full"/>
    <s v="14 de maio | 02:45"/>
    <s v="15 de maio | 17:41"/>
    <s v="Mercado Envios"/>
    <s v="MEL42270039573LMFFF01"/>
    <s v=" "/>
    <s v=" "/>
    <s v=" "/>
    <s v=" "/>
    <s v=" "/>
    <s v=" "/>
    <s v=" "/>
    <s v="Sim"/>
    <s v=""/>
    <s v="Não"/>
  </r>
  <r>
    <s v="2000004433628057"/>
    <d v="2023-05-09T00:00:00"/>
    <s v="Entregue"/>
    <s v="Chegou em 10 de maio"/>
    <s v="Sim"/>
    <n v="1"/>
    <n v="62"/>
    <n v="14.1"/>
    <n v="-16.04"/>
    <n v="-14.1"/>
    <s v=""/>
    <n v="45.959999999999994"/>
    <s v=" "/>
    <x v="44"/>
    <s v="MLB2094492602"/>
    <s v="Par Bieleta Dianteira Fiat Stilo 2003 Em Diante"/>
    <s v=" "/>
    <n v="62"/>
    <s v="Premium"/>
    <s v="Autorizado"/>
    <s v=" "/>
    <s v=" "/>
    <s v=" "/>
    <s v=" "/>
    <s v="weslley silva"/>
    <s v="38492101890"/>
    <s v="Estrada Ponta Porã 340 / Até 10941095 - CEP 06846090 - Bosque Capuava, Embu das Artes, São Paulo"/>
    <s v="Embu das Artes"/>
    <s v="São Paulo"/>
    <s v="06846090"/>
    <s v="Brasil"/>
    <s v="Mercado Envios Full"/>
    <s v="9 de maio | 21:33"/>
    <s v="10 de maio | 15:41"/>
    <s v="Mercado Envios"/>
    <s v="MEL42258050848LMFFF01"/>
    <s v=" "/>
    <s v=" "/>
    <s v=" "/>
    <s v=" "/>
    <s v=" "/>
    <s v=" "/>
    <s v=" "/>
    <s v="Não"/>
    <s v=""/>
    <s v="Não"/>
  </r>
  <r>
    <s v="2000005607774178"/>
    <d v="2023-05-08T00:00:00"/>
    <s v="Entregue"/>
    <s v="Chegou em 9 de maio"/>
    <s v="Não"/>
    <n v="1"/>
    <n v="62"/>
    <n v="20.2"/>
    <n v="-16.04"/>
    <n v="-20.2"/>
    <s v=""/>
    <n v="45.959999999999994"/>
    <s v=" "/>
    <x v="44"/>
    <s v="MLB2093623027"/>
    <s v="Par Bieleta Dianteira Fiat Stilo Punto Bravo Linea"/>
    <s v=" "/>
    <n v="62"/>
    <s v="Premium"/>
    <s v="Autorizado"/>
    <s v=" "/>
    <s v=" "/>
    <s v=" "/>
    <s v=" "/>
    <s v="Denise  Alves Gomes "/>
    <s v="85970239100"/>
    <s v="Praia de Sepetiba 496 / salão comercial - CEP 23535140 - Sepetiba, Rio de Janeiro, Rio de Janeiro"/>
    <s v="Rio de Janeiro"/>
    <s v="Rio de Janeiro"/>
    <s v="23535140"/>
    <s v="Brasil"/>
    <s v="Mercado Envios Full"/>
    <s v="8 de maio | 16:18"/>
    <s v="9 de maio | 18:16"/>
    <s v="Mercado Envios"/>
    <s v="MEL42253248631LMFFF01"/>
    <s v=" "/>
    <s v=" "/>
    <s v=" "/>
    <s v=" "/>
    <s v=" "/>
    <s v=" "/>
    <s v=" "/>
    <s v="Não"/>
    <s v=""/>
    <s v="Não"/>
  </r>
  <r>
    <s v="2000004412476001"/>
    <d v="2023-05-03T00:00:00"/>
    <s v="Entregue"/>
    <s v="Chegou em 4 de maio"/>
    <s v="Sim"/>
    <n v="1"/>
    <n v="62"/>
    <n v="23.49"/>
    <n v="-16.04"/>
    <n v="-23.49"/>
    <s v=""/>
    <n v="45.959999999999994"/>
    <s v=" "/>
    <x v="44"/>
    <s v="MLB2093623027"/>
    <s v="Par Bieleta Dianteira Fiat Stilo Punto Bravo Linea"/>
    <s v=" "/>
    <n v="62"/>
    <s v="Premium"/>
    <s v="Autorizado"/>
    <s v=" "/>
    <s v=" "/>
    <s v=" "/>
    <s v=" "/>
    <s v="Willian Mecanico"/>
    <s v="31847608809"/>
    <s v="basileu estrela 3051 / oficina mecanica - CEP 15375408 - Nova Veneza, Pereira Barreto, São Paulo"/>
    <s v="Pereira Barreto"/>
    <s v="São Paulo"/>
    <s v="15375408"/>
    <s v="Brasil"/>
    <s v="Mercado Envios Full"/>
    <s v="3 de maio | 19:50"/>
    <s v="4 de maio | 13:52"/>
    <s v="Mercado Envios"/>
    <s v="MEL42239305780LMFFF01"/>
    <s v=" "/>
    <s v=" "/>
    <s v=" "/>
    <s v=" "/>
    <s v=" "/>
    <s v=" "/>
    <s v=" "/>
    <s v="Não"/>
    <s v=""/>
    <s v="Não"/>
  </r>
  <r>
    <s v="2000004412067045"/>
    <d v="2023-05-02T00:00:00"/>
    <s v="Entregue"/>
    <s v="Chegou em 3 de maio"/>
    <s v="Sim"/>
    <n v="1"/>
    <n v="62"/>
    <n v="6.32"/>
    <n v="-16.04"/>
    <n v="-6.32"/>
    <s v=""/>
    <n v="45.959999999999994"/>
    <s v=" "/>
    <x v="44"/>
    <s v="MLB2093623027"/>
    <s v="Par Bieleta Dianteira Fiat Stilo Punto Bravo Linea"/>
    <s v=" "/>
    <n v="62"/>
    <s v="Premium"/>
    <s v="Autorizado"/>
    <s v=" "/>
    <s v=" "/>
    <s v=" "/>
    <s v=" "/>
    <s v="Luiz Barros Dos Santos Filho"/>
    <s v="10454978430"/>
    <s v="Avenida Almirante Paulo Moreira 237 / OFICINA MASTER CAR - CEP 54517510 - Garapu, Cabo de Santo Agostinho, Pernambuco"/>
    <s v="Cabo de Santo Agostinho"/>
    <s v="Pernambuco"/>
    <s v="54517510"/>
    <s v="Brasil"/>
    <s v="Mercado Envios Full"/>
    <s v="2 de maio | 17:41"/>
    <s v="3 de maio | 17:21"/>
    <s v="Mercado Envios"/>
    <s v="MEL42237319588LMFFF01"/>
    <s v=" "/>
    <s v=" "/>
    <s v=" "/>
    <s v=" "/>
    <s v=" "/>
    <s v=" "/>
    <s v=" "/>
    <s v="Não"/>
    <s v=""/>
    <s v="Não"/>
  </r>
  <r>
    <s v="2000004491849655"/>
    <d v="2023-05-30T00:00:00"/>
    <s v="Entregue"/>
    <s v="Chegou em 31 de maio"/>
    <s v="Sim"/>
    <n v="1"/>
    <n v="62"/>
    <s v=""/>
    <n v="-16.04"/>
    <s v=""/>
    <s v=""/>
    <n v="45.96"/>
    <s v=" "/>
    <x v="44"/>
    <s v="MLB2094492218"/>
    <s v="Par Bieleta Dianteira Fiat Punto 2009 Em Diante"/>
    <s v=" "/>
    <n v="62"/>
    <s v="Premium"/>
    <s v="Autorizado"/>
    <s v=" "/>
    <s v=" "/>
    <s v=" "/>
    <s v=" "/>
    <s v="Cleber  Aguiar "/>
    <s v="27185220890"/>
    <s v="Rua Vicente Coelho 554 / CEP 16400140 - Vila América, Lins, São Paulo"/>
    <s v="Lins"/>
    <s v="São Paulo"/>
    <s v="16400140"/>
    <s v="Brasil"/>
    <s v="Mercado Envios Full"/>
    <s v="30 de maio | 19:08"/>
    <s v="31 de maio | 15:15"/>
    <s v="Mercado Envios"/>
    <s v="MEL42311981972LMFFF01"/>
    <s v=" "/>
    <s v=" "/>
    <s v=" "/>
    <s v=" "/>
    <s v=" "/>
    <s v=" "/>
    <s v=" "/>
    <s v="Não"/>
    <s v=""/>
    <s v="Não"/>
  </r>
  <r>
    <s v="2000004472954911"/>
    <d v="2023-05-23T00:00:00"/>
    <s v="Entregue"/>
    <s v="Chegou em 24 de maio"/>
    <s v="Sim"/>
    <n v="1"/>
    <n v="62"/>
    <s v=""/>
    <n v="-16.04"/>
    <s v=""/>
    <s v=""/>
    <n v="45.96"/>
    <s v=" "/>
    <x v="44"/>
    <s v="MLB2093623027"/>
    <s v="Par Bieleta Dianteira Fiat Stilo Punto Bravo Linea"/>
    <s v=" "/>
    <n v="62"/>
    <s v="Premium"/>
    <s v="Autorizado"/>
    <s v=" "/>
    <s v=" "/>
    <s v=" "/>
    <s v=" "/>
    <s v="Iago  Alvino"/>
    <s v="43517679879"/>
    <s v="Rua do Pilão 436 / Casa - CEP 06704000 - Jardim Nara Lúcia, Cotia, São Paulo"/>
    <s v="Cotia"/>
    <s v="São Paulo"/>
    <s v="06704000"/>
    <s v="Brasil"/>
    <s v="Mercado Envios Full"/>
    <s v="23 de maio | 21:01"/>
    <s v="24 de maio | 10:51"/>
    <s v="Mercado Envios"/>
    <s v="MEL42294890315LMFFF01"/>
    <s v=" "/>
    <s v=" "/>
    <s v=" "/>
    <s v=" "/>
    <s v=" "/>
    <s v=" "/>
    <s v=" "/>
    <s v="Não"/>
    <s v=""/>
    <s v="Não"/>
  </r>
  <r>
    <s v="2000005702401266"/>
    <d v="2023-05-22T00:00:00"/>
    <s v="Entregue"/>
    <s v="Chegou em 29 de maio"/>
    <s v="Não"/>
    <n v="1"/>
    <n v="62"/>
    <n v="13"/>
    <n v="-16.04"/>
    <n v="-13"/>
    <s v=""/>
    <n v="45.96"/>
    <s v=" "/>
    <x v="44"/>
    <s v="MLB2094492602"/>
    <s v="Par Bieleta Dianteira Fiat Stilo 2003 Em Diante"/>
    <s v=" "/>
    <n v="62"/>
    <s v="Premium"/>
    <s v="Autorizado"/>
    <s v=" "/>
    <s v=" "/>
    <s v=" "/>
    <s v=" "/>
    <s v="Eli De Jesus Moraes Eli Moraes"/>
    <s v="02776986505"/>
    <s v="AVENIDA BRIGADEIRO MARIO EPINGHAUS 376 C / CEP 42703640 - Lauro de Freitas, Bahia"/>
    <s v="Lauro de Freitas"/>
    <s v="Bahia"/>
    <s v="42703640"/>
    <s v="Brasil"/>
    <s v="Mercado Envios Full"/>
    <s v="24 de maio | 00:24"/>
    <s v="29 de maio | 15:56"/>
    <s v="Mercado Envios"/>
    <s v="MEL42293480603LMFFF01"/>
    <s v="https://myaccount.mercadolivre.com.br/shipments/42293480603/detail"/>
    <s v=" "/>
    <s v=" "/>
    <s v=" "/>
    <s v=" "/>
    <s v=" "/>
    <s v=" "/>
    <s v="Não"/>
    <s v=""/>
    <s v="Não"/>
  </r>
  <r>
    <s v="2000004462281813"/>
    <d v="2023-05-19T00:00:00"/>
    <s v="Entregue"/>
    <s v="Chegou em 23 de maio"/>
    <s v="Sim"/>
    <n v="1"/>
    <n v="62"/>
    <s v=""/>
    <n v="-16.04"/>
    <s v=""/>
    <s v=""/>
    <n v="45.96"/>
    <s v=" "/>
    <x v="44"/>
    <s v="MLB2093623027"/>
    <s v="Par Bieleta Dianteira Fiat Stilo Punto Bravo Linea"/>
    <s v=" "/>
    <n v="62"/>
    <s v="Premium"/>
    <s v="Autorizado"/>
    <s v=" "/>
    <s v=" "/>
    <s v=" "/>
    <s v=" "/>
    <s v="Waldirene De Fatima Dos Reis"/>
    <s v="03379991635"/>
    <s v="Rua Doutor Moacir Byrro 1088 / CEP 35170002 - Centro, Coronel Fabriciano, Minas Gerais"/>
    <s v="Coronel Fabriciano"/>
    <s v="Minas Gerais"/>
    <s v="35170002"/>
    <s v="Brasil"/>
    <s v="Mercado Envios Full"/>
    <s v="19 de maio | 18:55"/>
    <s v="23 de maio | 13:09"/>
    <s v="Mercado Envios"/>
    <s v="MEL42285430000LMFFF01"/>
    <s v=" "/>
    <s v=" "/>
    <s v=" "/>
    <s v=" "/>
    <s v=" "/>
    <s v=" "/>
    <s v=" "/>
    <s v="Não"/>
    <s v=""/>
    <s v="Não"/>
  </r>
  <r>
    <s v="2000004451765399"/>
    <d v="2023-05-16T00:00:00"/>
    <s v="Entregue"/>
    <s v="Chegou em 16 de maio"/>
    <s v="Sim"/>
    <n v="1"/>
    <n v="62"/>
    <s v=""/>
    <n v="-16.04"/>
    <s v=""/>
    <s v=""/>
    <n v="45.96"/>
    <s v=" "/>
    <x v="44"/>
    <s v="MLB2094492602"/>
    <s v="Par Bieleta Dianteira Fiat Stilo 2003 Em Diante"/>
    <s v=" "/>
    <n v="62"/>
    <s v="Premium"/>
    <s v="Autorizado"/>
    <s v=" "/>
    <s v=" "/>
    <s v=" "/>
    <s v=" "/>
    <s v="Francisco Sergiano Pereira Figueiredo"/>
    <s v="29729403856"/>
    <s v="Rua Vereador Sebastião Camargo 327 / CEP 13835000 - Jardim esperança 1, Conchal, São Paulo"/>
    <s v="Conchal"/>
    <s v="São Paulo"/>
    <s v="13835000"/>
    <s v="Brasil"/>
    <s v="Mercado Envios Full"/>
    <s v="16 de maio | 12:38"/>
    <s v="16 de maio | 17:03"/>
    <s v="Mercado Envios"/>
    <s v="MEL42275864014LMFFF01"/>
    <s v=" "/>
    <s v=" "/>
    <s v=" "/>
    <s v=" "/>
    <s v=" "/>
    <s v=" "/>
    <s v=" "/>
    <s v="Não"/>
    <s v=""/>
    <s v="Não"/>
  </r>
  <r>
    <s v="2000005657664098"/>
    <d v="2023-05-15T00:00:00"/>
    <s v="Entregue"/>
    <s v="Chegou em 16 de maio"/>
    <s v="Não"/>
    <n v="1"/>
    <n v="62"/>
    <n v="23.04"/>
    <n v="-16.04"/>
    <n v="-23.04"/>
    <s v=""/>
    <n v="45.96"/>
    <s v=" "/>
    <x v="44"/>
    <s v="MLB2093623027"/>
    <s v="Par Bieleta Dianteira Fiat Stilo Punto Bravo Linea"/>
    <s v=" "/>
    <n v="62"/>
    <s v="Premium"/>
    <s v="Autorizado"/>
    <s v=" "/>
    <s v=" "/>
    <s v=" "/>
    <s v=" "/>
    <s v="Kleberson de Paiva Martins"/>
    <s v="11248622693"/>
    <s v="Rua Agenor Souza Dias 116 / Casa Referencia: ou ligar no 35997662285 - CEP 37757000 - Sao Benedito, Poço Fundo, Minas Gerais"/>
    <s v="Poço Fundo"/>
    <s v="Minas Gerais"/>
    <s v="37757000"/>
    <s v="Brasil"/>
    <s v="Mercado Envios Full"/>
    <s v="15 de maio | 23:35"/>
    <s v="16 de maio | 12:53"/>
    <s v="Mercado Envios"/>
    <s v="MEL42274469125LMFFF01"/>
    <s v=" "/>
    <s v=" "/>
    <s v=" "/>
    <s v=" "/>
    <s v=" "/>
    <s v=" "/>
    <s v=" "/>
    <s v="Não"/>
    <s v=""/>
    <s v="Não"/>
  </r>
  <r>
    <s v="2000004448670169"/>
    <d v="2023-05-15T00:00:00"/>
    <s v="Entregue"/>
    <s v="Chegou em 18 de maio"/>
    <s v="Sim"/>
    <n v="1"/>
    <n v="62"/>
    <s v=""/>
    <n v="-16.04"/>
    <s v=""/>
    <s v=""/>
    <n v="45.96"/>
    <s v="Sim"/>
    <x v="44"/>
    <s v="MLB2093623027"/>
    <s v="Par Bieleta Dianteira Fiat Stilo Punto Bravo Linea"/>
    <s v=" "/>
    <n v="62"/>
    <s v="Premium"/>
    <s v="Autorizado"/>
    <s v=" "/>
    <s v=" "/>
    <s v=" "/>
    <s v=" "/>
    <s v="Matheus Quadros Soares"/>
    <s v="03824887096"/>
    <s v="Rua Nicolau Borges Lutz 358 / AP 401 Referencia: Em frente a UPF perto da rodoviária prédio azul telefone para recado 55996963074 - CEP 98300000 - Lutz, Palmeira das Missões, Rio Grande do Sul"/>
    <s v="Palmeira das Missões"/>
    <s v="Rio Grande do Sul"/>
    <s v="98300000"/>
    <s v="Brasil"/>
    <s v="Mercado Envios Full"/>
    <s v="16 de maio | 14:24"/>
    <s v="18 de maio | 10:41"/>
    <s v="Mercado Envios"/>
    <s v="MEL42272904553LMFFF01"/>
    <s v=" "/>
    <s v=" "/>
    <s v=" "/>
    <s v=" "/>
    <s v=" "/>
    <s v=" "/>
    <s v=" "/>
    <s v="Não"/>
    <s v=""/>
    <s v="Não"/>
  </r>
  <r>
    <s v="2000004438758319"/>
    <d v="2023-05-11T00:00:00"/>
    <s v="Entregue"/>
    <s v="Chegou em 12 de maio"/>
    <s v="Sim"/>
    <n v="1"/>
    <n v="62"/>
    <n v="18"/>
    <n v="-16.04"/>
    <n v="-18"/>
    <s v=""/>
    <n v="45.96"/>
    <s v=" "/>
    <x v="44"/>
    <s v="MLB2093623027"/>
    <s v="Par Bieleta Dianteira Fiat Stilo Punto Bravo Linea"/>
    <s v=" "/>
    <n v="62"/>
    <s v="Premium"/>
    <s v="Autorizado"/>
    <s v=" "/>
    <s v=" "/>
    <s v=" "/>
    <s v=" "/>
    <s v="jenifer da silva soares"/>
    <s v="12243937751"/>
    <s v="Estrada de Jacarepaguá 7655 / LOJA 126 (Gráfica Manda Print no Unicenter) - CEP 22755155 - Freguesia (Jacarepaguá), Rio de Janeiro, Rio de Janeiro"/>
    <s v="Rio de Janeiro"/>
    <s v="Rio de Janeiro"/>
    <s v="22755155"/>
    <s v="Brasil"/>
    <s v="Mercado Envios Full"/>
    <s v="11 de maio | 15:31"/>
    <s v="12 de maio | 17:30"/>
    <s v="Mercado Envios"/>
    <s v="MEL42263193295LMFFF01"/>
    <s v="https://myaccount.mercadolivre.com.br/shipments/42263193295/detail"/>
    <s v=" "/>
    <s v=" "/>
    <s v=" "/>
    <s v=" "/>
    <s v=" "/>
    <s v=" "/>
    <s v="Não"/>
    <s v=""/>
    <s v="Não"/>
  </r>
  <r>
    <s v="2000005620289880"/>
    <d v="2023-05-09T00:00:00"/>
    <s v="Entregue"/>
    <s v="Chegou em 10 de maio"/>
    <s v="Não"/>
    <n v="1"/>
    <n v="62"/>
    <n v="17.5"/>
    <n v="-16.04"/>
    <n v="-17.5"/>
    <s v=""/>
    <n v="45.96"/>
    <s v=" "/>
    <x v="44"/>
    <s v="MLB2093623027"/>
    <s v="Par Bieleta Dianteira Fiat Stilo Punto Bravo Linea"/>
    <s v=" "/>
    <n v="62"/>
    <s v="Premium"/>
    <s v="Autorizado"/>
    <s v=" "/>
    <s v=" "/>
    <s v=" "/>
    <s v=" "/>
    <s v="Noel Oliveira Santos"/>
    <s v="32777139890"/>
    <s v="Rua Leonel Ferreira Gomes 209 / Cond-S Torre 5 Ap13 Referencia: Condomínio S , Portaria De Frente Com a Creche Nave Mãe e Posto De Saúde ,Estamos Sem Porteiro, Favor Me Ligar Ao Chegar ..Grato - CEP 13058170 - Jardim Bassoli, Campinas, São Paulo"/>
    <s v="Campinas"/>
    <s v="São Paulo"/>
    <s v="13058170"/>
    <s v="Brasil"/>
    <s v="Mercado Envios Full"/>
    <s v="10 de maio | 02:46"/>
    <s v="10 de maio | 12:53"/>
    <s v="Mercado Envios"/>
    <s v="MEL42258612976LMFFF01"/>
    <s v=" "/>
    <s v=" "/>
    <s v=" "/>
    <s v=" "/>
    <s v=" "/>
    <s v=" "/>
    <s v=" "/>
    <s v="Não"/>
    <s v=""/>
    <s v="Não"/>
  </r>
  <r>
    <s v="2000004420867755"/>
    <d v="2023-05-05T00:00:00"/>
    <s v="Entregue"/>
    <s v="Chegou em 6 de maio"/>
    <s v="Sim"/>
    <n v="1"/>
    <n v="62"/>
    <s v=""/>
    <n v="-16.04"/>
    <s v=""/>
    <s v=""/>
    <n v="45.96"/>
    <s v=" "/>
    <x v="44"/>
    <s v="MLB2093623027"/>
    <s v="Par Bieleta Dianteira Fiat Stilo Punto Bravo Linea"/>
    <s v=" "/>
    <n v="62"/>
    <s v="Premium"/>
    <s v="Autorizado"/>
    <s v=" "/>
    <s v=" "/>
    <s v=" "/>
    <s v=" "/>
    <s v="Ana Paula Camilo dos Santos"/>
    <s v="92254390082"/>
    <s v="Travessa Vitória 555 / apto 102 - CEP 94828750 - Maria Regina, Alvorada, Rio Grande do Sul"/>
    <s v="Alvorada"/>
    <s v="Rio Grande do Sul"/>
    <s v="94828750"/>
    <s v="Brasil"/>
    <s v="Mercado Envios Full"/>
    <s v="5 de maio | 21:17"/>
    <s v="6 de maio | 16:15"/>
    <s v="Mercado Envios"/>
    <s v="MEL42245641368LMFFF01"/>
    <s v=" "/>
    <s v=" "/>
    <s v=" "/>
    <s v=" "/>
    <s v=" "/>
    <s v=" "/>
    <s v=" "/>
    <s v="Não"/>
    <s v=""/>
    <s v="Não"/>
  </r>
  <r>
    <s v="2000005684168338"/>
    <d v="2023-05-19T00:00:00"/>
    <s v="Entregue"/>
    <s v="Chegou em 29 de maio"/>
    <s v="Não"/>
    <n v="1"/>
    <n v="62"/>
    <n v="52.5"/>
    <n v="-16.04"/>
    <n v="-52.5"/>
    <s v=""/>
    <n v="45.960000000000008"/>
    <s v=" "/>
    <x v="44"/>
    <s v="MLB2093623027"/>
    <s v="Par Bieleta Dianteira Fiat Stilo Punto Bravo Linea"/>
    <s v=" "/>
    <n v="62"/>
    <s v="Premium"/>
    <s v="Autorizado"/>
    <s v=" "/>
    <s v=" "/>
    <s v=" "/>
    <s v=" "/>
    <s v="Geraldo Joaquim Da Silva"/>
    <s v="22042784249"/>
    <s v="AV NACOES UNIDAS 1150 / Ponto de referência: atrás do zezinho material de con - CEP 76804436 - Porto Velho, Rondônia"/>
    <s v="Porto Velho"/>
    <s v="Rondônia"/>
    <s v="76804436"/>
    <s v="Brasil"/>
    <s v="Mercado Envios Full"/>
    <s v="19 de maio | 20:52"/>
    <s v="29 de maio | 16:45"/>
    <s v="Mercado Envios"/>
    <s v="MEL42285850551LMFFF01"/>
    <s v="https://myaccount.mercadolivre.com.br/shipments/42285850551/detail"/>
    <s v=" "/>
    <s v=" "/>
    <s v=" "/>
    <s v=" "/>
    <s v=" "/>
    <s v=" "/>
    <s v="Não"/>
    <s v=""/>
    <s v="Não"/>
  </r>
  <r>
    <s v="2000005647901028"/>
    <d v="2023-05-14T00:00:00"/>
    <s v="Entregue"/>
    <s v="Chegou em 15 de maio"/>
    <s v="Não"/>
    <n v="1"/>
    <n v="62"/>
    <n v="21"/>
    <n v="-16.04"/>
    <n v="-21"/>
    <s v=""/>
    <n v="45.960000000000008"/>
    <s v=" "/>
    <x v="44"/>
    <s v="MLB2094492218"/>
    <s v="Par Bieleta Dianteira Fiat Punto 2009 Em Diante"/>
    <s v=" "/>
    <n v="62"/>
    <s v="Premium"/>
    <s v="Autorizado"/>
    <s v=" "/>
    <s v=" "/>
    <s v=" "/>
    <s v=" "/>
    <s v="Maria Do Nascimento Dos Santos"/>
    <s v="07963551775"/>
    <s v="Avenida Engenheiro Souza Filho 705 / bloco 7 ap 501 - CEP 22753053 - Itanhangá, Rio de Janeiro, Rio de Janeiro"/>
    <s v="Rio de Janeiro"/>
    <s v="Rio de Janeiro"/>
    <s v="22753053"/>
    <s v="Brasil"/>
    <s v="Mercado Envios Full"/>
    <s v="14 de maio | 18:14"/>
    <s v="15 de maio | 11:38"/>
    <s v="Mercado Envios"/>
    <s v="MEL42270367286LMFFF01"/>
    <s v=" "/>
    <s v=" "/>
    <s v=" "/>
    <s v=" "/>
    <s v=" "/>
    <s v=" "/>
    <s v=" "/>
    <s v="Não"/>
    <s v=""/>
    <s v="Não"/>
  </r>
  <r>
    <s v="2000004442909863"/>
    <d v="2023-05-12T00:00:00"/>
    <s v="Entregue"/>
    <s v="Chegou em 16 de maio"/>
    <s v="Sim"/>
    <n v="1"/>
    <n v="62"/>
    <n v="5.4"/>
    <n v="-16.04"/>
    <n v="-5.4"/>
    <s v=""/>
    <n v="45.960000000000008"/>
    <s v=" "/>
    <x v="44"/>
    <s v="MLB2093623027"/>
    <s v="Par Bieleta Dianteira Fiat Stilo Punto Bravo Linea"/>
    <s v=" "/>
    <n v="62"/>
    <s v="Premium"/>
    <s v="Autorizado"/>
    <s v=" "/>
    <s v=" "/>
    <s v=" "/>
    <s v=" "/>
    <s v="Estenio Cunha"/>
    <s v="60524822301"/>
    <s v="Rua Machado de Assis 280 / Referencia: Final Da Galeria - CEP 65485000 - Torre, Itapecuru Mirim, Maranhão"/>
    <s v="Itapecuru Mirim"/>
    <s v="Maranhão"/>
    <s v="65485000"/>
    <s v="Brasil"/>
    <s v="Mercado Envios Full"/>
    <s v="13 de maio | 02:36"/>
    <s v="16 de maio | 12:14"/>
    <s v="Mercado Envios"/>
    <s v="MEL42267331766LMFFF01"/>
    <s v=" "/>
    <s v=" "/>
    <s v=" "/>
    <s v=" "/>
    <s v=" "/>
    <s v=" "/>
    <s v=" "/>
    <s v="Não"/>
    <s v=""/>
    <s v="Não"/>
  </r>
  <r>
    <s v="2000005606407482"/>
    <d v="2023-05-08T00:00:00"/>
    <s v="Entregue"/>
    <s v="Chegou em 9 de maio"/>
    <s v="Não"/>
    <n v="1"/>
    <n v="62"/>
    <n v="7.54"/>
    <n v="-16.04"/>
    <n v="-7.54"/>
    <s v=""/>
    <n v="45.960000000000008"/>
    <s v=" "/>
    <x v="44"/>
    <s v="MLB2093623027"/>
    <s v="Par Bieleta Dianteira Fiat Stilo Punto Bravo Linea"/>
    <s v=" "/>
    <n v="62"/>
    <s v="Premium"/>
    <s v="Autorizado"/>
    <s v=" "/>
    <s v=" "/>
    <s v=" "/>
    <s v=" "/>
    <s v="agnaldo donizete michelini"/>
    <s v="02249434808"/>
    <s v="Rua Parapuã 51 / CEP 02831000 - Itaberaba, São Paulo, São Paulo"/>
    <s v="São Paulo"/>
    <s v="São Paulo"/>
    <s v="02831000"/>
    <s v="Brasil"/>
    <s v="Mercado Envios Full"/>
    <s v="8 de maio | 23:08"/>
    <s v="9 de maio | 10:49"/>
    <s v="Mercado Envios"/>
    <s v="MEL42252696090LMFFF01"/>
    <s v=" "/>
    <s v=" "/>
    <s v=" "/>
    <s v=" "/>
    <s v=" "/>
    <s v=" "/>
    <s v=" "/>
    <s v="Não"/>
    <s v=""/>
    <s v="Não"/>
  </r>
  <r>
    <s v="2000004438944051"/>
    <d v="2023-05-11T00:00:00"/>
    <s v="Entregue"/>
    <s v="Chegou em 12 de maio"/>
    <s v="Sim"/>
    <n v="1"/>
    <n v="62"/>
    <n v="24.9"/>
    <n v="-16.04"/>
    <n v="-24.9"/>
    <s v=""/>
    <n v="45.960000000000015"/>
    <s v=" "/>
    <x v="44"/>
    <s v="MLB2093623027"/>
    <s v="Par Bieleta Dianteira Fiat Stilo Punto Bravo Linea"/>
    <s v=" "/>
    <n v="62"/>
    <s v="Premium"/>
    <s v="Autorizado"/>
    <s v=" "/>
    <s v=" "/>
    <s v=" "/>
    <s v=" "/>
    <s v="Daniel barra dos santos"/>
    <s v="47031285860"/>
    <s v="Rua Stanislau Amaral Campos 536 / silverio materiais Referencia: silverio materiais construção - CEP 17310000 - Vila de Guarapuã, Dois Córregos, São Paulo"/>
    <s v="Dois Córregos"/>
    <s v="São Paulo"/>
    <s v="17310000"/>
    <s v="Brasil"/>
    <s v="Mercado Envios Full"/>
    <s v="11 de maio | 20:59"/>
    <s v="12 de maio | 17:56"/>
    <s v="Mercado Envios"/>
    <s v="MEL42263440170LMFFF01"/>
    <s v=" "/>
    <s v=" "/>
    <s v=" "/>
    <s v=" "/>
    <s v=" "/>
    <s v=" "/>
    <s v=" "/>
    <s v="Não"/>
    <s v=""/>
    <s v="Não"/>
  </r>
  <r>
    <s v="2000005742195824"/>
    <d v="2023-05-29T00:00:00"/>
    <s v="Entregue"/>
    <s v="Chegou em 30 de maio"/>
    <s v="Não"/>
    <n v="1"/>
    <n v="62.24"/>
    <n v="7.54"/>
    <n v="-16.079999999999998"/>
    <n v="-7.54"/>
    <s v=""/>
    <n v="46.160000000000004"/>
    <s v="Sim"/>
    <x v="42"/>
    <s v="MLB1974837590"/>
    <s v="2 Kit's De  Rolamento Roda Traseira Celta/corsa /prisma Novo"/>
    <s v=" "/>
    <n v="62.24"/>
    <s v="Premium"/>
    <s v="Autorizado"/>
    <s v=" "/>
    <s v=" "/>
    <s v=" "/>
    <s v=" "/>
    <s v="fabio luiz oliveira"/>
    <s v="16017693859"/>
    <s v="Rua Rio Claro 716 / Casa Referencia: Proximo a  padaria no VIADUTO, casa com muro verde. - CEP 18220000 - Tatetu, Alambari, São Paulo"/>
    <s v="Alambari"/>
    <s v="São Paulo"/>
    <s v="18220000"/>
    <s v="Brasil"/>
    <s v="Mercado Envios Full"/>
    <s v="30 de maio | 00:07"/>
    <s v="30 de maio | 10:37"/>
    <s v="Mercado Envios"/>
    <s v="MEL42310369210LMFFF01"/>
    <s v=" "/>
    <s v=" "/>
    <s v=" "/>
    <s v=" "/>
    <s v=" "/>
    <s v=" "/>
    <s v=" "/>
    <s v="Não"/>
    <s v=""/>
    <s v="Não"/>
  </r>
  <r>
    <s v="2000005741535880"/>
    <d v="2023-05-29T00:00:00"/>
    <s v="Entregue"/>
    <s v="Chegou em 31 de maio"/>
    <s v="Não"/>
    <n v="1"/>
    <n v="62.24"/>
    <n v="28.4"/>
    <n v="-16.079999999999998"/>
    <n v="-28.4"/>
    <s v=""/>
    <n v="46.160000000000004"/>
    <s v=" "/>
    <x v="42"/>
    <s v="MLB1974837590"/>
    <s v="2 Kit's De  Rolamento Roda Traseira Celta/corsa /prisma Novo"/>
    <s v=" "/>
    <n v="62.24"/>
    <s v="Premium"/>
    <s v="Autorizado"/>
    <s v=" "/>
    <s v=" "/>
    <s v=" "/>
    <s v=" "/>
    <s v="Edson Carneiro de Aguiar"/>
    <s v="10644202149"/>
    <s v="Rua Curiango 158 / CEP 79012070 - Conjunto Residencial Octavio Pécora, Campo Grande, Mato Grosso do Sul"/>
    <s v="Campo Grande"/>
    <s v="Mato Grosso do Sul"/>
    <s v="79012070"/>
    <s v="Brasil"/>
    <s v="Mercado Envios Full"/>
    <s v="29 de maio | 21:41"/>
    <s v="31 de maio | 09:13"/>
    <s v="Mercado Envios"/>
    <s v="MEL42310030113LMFFF01"/>
    <s v=" "/>
    <s v=" "/>
    <s v=" "/>
    <s v=" "/>
    <s v=" "/>
    <s v=" "/>
    <s v=" "/>
    <s v="Não"/>
    <s v=""/>
    <s v="Não"/>
  </r>
  <r>
    <s v="2000005661667998"/>
    <d v="2023-05-16T00:00:00"/>
    <s v="Entregue"/>
    <s v="Chegou em 17 de maio"/>
    <s v="Não"/>
    <n v="1"/>
    <n v="46.19"/>
    <n v="13.9"/>
    <n v="-13.35"/>
    <s v=""/>
    <s v=""/>
    <n v="46.739999999999995"/>
    <s v=" "/>
    <x v="103"/>
    <s v="MLB2202273682"/>
    <s v="Terminal Cabo De Engate Golf 1998 A 2002 Cód 1j0711761a"/>
    <s v=" "/>
    <n v="46.19"/>
    <s v="Premium"/>
    <s v="Autorizado"/>
    <s v="Joyce Ferreira Guarnieri"/>
    <s v="CPF 47815538851"/>
    <s v="Rua Elizío Bezerra Leite 55 - Torre 4 Ap. 124, Carapicuíba - CEP: 06320250, São Paulo"/>
    <s v=" "/>
    <s v="Joyce Ferreira Guarnieri"/>
    <s v="47815538851"/>
    <s v="Rua Francisco Pawlik 169 / Apto 52b - CEP 08471110 - Cidade Tiradentes, São Paulo, São Paulo"/>
    <s v="São Paulo"/>
    <s v="São Paulo"/>
    <s v="08471110"/>
    <s v="Brasil"/>
    <s v="Mercado Envios Flex"/>
    <s v="17 de maio | 15:57"/>
    <s v="17 de maio | 17:53"/>
    <s v="JUNIORCRISMAN1 JUNIORCRISMAN1"/>
    <s v="42276229644"/>
    <s v=" "/>
    <s v=" "/>
    <s v=" "/>
    <s v=" "/>
    <s v=" "/>
    <s v=" "/>
    <s v=" "/>
    <s v="Não"/>
    <s v=""/>
    <s v="Não"/>
  </r>
  <r>
    <s v="2000005637243860"/>
    <d v="2023-05-12T00:00:00"/>
    <s v="Entregue"/>
    <s v="Chegou em 12 de maio"/>
    <s v="Não"/>
    <n v="1"/>
    <n v="43.79"/>
    <n v="15.9"/>
    <n v="-12.94"/>
    <s v=""/>
    <s v=""/>
    <n v="46.75"/>
    <s v=" "/>
    <x v="199"/>
    <s v="MLB2805525454"/>
    <s v="Bieleta Dianteira Direita Tracker 2014 A 2020"/>
    <s v=" "/>
    <n v="43.79"/>
    <s v="Premium"/>
    <s v="Autorizado"/>
    <s v="Paulo Kano"/>
    <s v="CPF 02873196874"/>
    <s v="Alexandre Levy 15 - Apt 85, Santo André - CEP: 09280620, São Paulo"/>
    <s v=" "/>
    <s v="Paulo Kano"/>
    <s v="02873196874"/>
    <s v="Rua Alexandre Levy 30 / CEP 09280620 - Bangú, Santo André, São Paulo"/>
    <s v="Santo André"/>
    <s v="São Paulo"/>
    <s v="09280620"/>
    <s v="Brasil"/>
    <s v="Mercado Envios Flex"/>
    <s v="12 de maio | 16:13"/>
    <s v="12 de maio | 17:58"/>
    <s v="PATRICIA  MARIANO"/>
    <s v="42265788701"/>
    <s v=" "/>
    <s v=" "/>
    <s v=" "/>
    <s v=" "/>
    <s v=" "/>
    <s v=" "/>
    <s v=" "/>
    <s v="Não"/>
    <s v=""/>
    <s v="Não"/>
  </r>
  <r>
    <s v="2000005749326956"/>
    <d v="2023-05-30T00:00:00"/>
    <s v="A caminho"/>
    <s v="Chega sábado dia 3 de junho"/>
    <s v="Não"/>
    <n v="1"/>
    <n v="87.9"/>
    <n v="12.52"/>
    <n v="-14.94"/>
    <n v="-38.97"/>
    <s v=""/>
    <n v="46.510000000000005"/>
    <s v=" "/>
    <x v="200"/>
    <s v="MLB3140715324"/>
    <s v="Bandeja Dianteira Esquerda Sem Pivô Logan 2008 A 2013"/>
    <s v=" "/>
    <n v="87.9"/>
    <s v="Premium"/>
    <s v="Não emitida"/>
    <s v="Jessica Siqueira"/>
    <s v="CPF 03118683040"/>
    <s v="Rua Domingos G. Magalhães 59 - casa, Rio Pardo - CEP: 96640000, Rio Grande do Sul"/>
    <s v=" "/>
    <s v="Jessica Siqueira"/>
    <s v="03118683040"/>
    <s v="rua 01 61 / casa Referencia: super mercado azul - CEP 96810202 - loteamento torrano 2, Santa Cruz do Sul, Rio Grande do Sul"/>
    <s v="Santa Cruz do Sul"/>
    <s v="Rio Grande do Sul"/>
    <s v="96810202"/>
    <s v="Brasil"/>
    <s v="Correios e pontos de envio"/>
    <s v="1 de junho | 07:14"/>
    <s v=" "/>
    <s v="Mercado Envios"/>
    <s v="MEL42313333936LMXDF01"/>
    <s v=" "/>
    <s v=" "/>
    <s v=" "/>
    <s v=" "/>
    <s v=" "/>
    <s v=" "/>
    <s v=" "/>
    <s v="Não"/>
    <s v=""/>
    <s v="Não"/>
  </r>
  <r>
    <s v="2000004461932057"/>
    <d v="2023-05-19T00:00:00"/>
    <s v="Entregue"/>
    <s v="Chegou em 19 de maio"/>
    <s v="Sim"/>
    <n v="1"/>
    <n v="63.35"/>
    <s v=""/>
    <n v="-16.27"/>
    <s v=""/>
    <s v=""/>
    <n v="47.08"/>
    <s v=" "/>
    <x v="105"/>
    <s v="MLB2063671442"/>
    <s v="2 Haste Bieleta Câmbio Peugeot 206 207  1.4 1.6 16cm Curta"/>
    <s v=" "/>
    <n v="63.35"/>
    <s v="Premium"/>
    <s v="Autorizado"/>
    <s v=" "/>
    <s v=" "/>
    <s v=" "/>
    <s v=" "/>
    <s v="Davi Furtado"/>
    <s v="77952928520"/>
    <s v="Rua do Céu 3 / casa Referencia: casa - CEP 40415305 - Bonfim, Salvador, Bahia"/>
    <s v="Salvador"/>
    <s v="Bahia"/>
    <s v="40415305"/>
    <s v="Brasil"/>
    <s v="Mercado Envios Full"/>
    <s v="19 de maio | 13:56"/>
    <s v="19 de maio | 18:59"/>
    <s v="Mercado Envios"/>
    <s v="MEL42284947376LMFFF01"/>
    <s v=" "/>
    <s v=" "/>
    <s v=" "/>
    <s v=" "/>
    <s v=" "/>
    <s v=" "/>
    <s v=" "/>
    <s v="Não"/>
    <s v=""/>
    <s v="Não"/>
  </r>
  <r>
    <s v="2000005613028032"/>
    <d v="2023-05-08T00:00:00"/>
    <s v="Entregue"/>
    <s v="Chegou em 9 de maio"/>
    <s v="Não"/>
    <n v="1"/>
    <n v="63.35"/>
    <n v="5.45"/>
    <n v="-16.27"/>
    <n v="-5.45"/>
    <s v=""/>
    <n v="47.08"/>
    <s v="Sim"/>
    <x v="105"/>
    <s v="MLB2063671442"/>
    <s v="2 Haste Bieleta Câmbio Peugeot 206 207  1.4 1.6 16cm Curta"/>
    <s v=" "/>
    <n v="63.35"/>
    <s v="Premium"/>
    <s v="Autorizado"/>
    <s v=" "/>
    <s v=" "/>
    <s v=" "/>
    <s v=" "/>
    <s v="Filipe Badaró"/>
    <s v="03213702528"/>
    <s v="Rua do Céu 75 / Casa - CEP 40415305 - Bonfim, Salvador, Bahia"/>
    <s v="Salvador"/>
    <s v="Bahia"/>
    <s v="40415305"/>
    <s v="Brasil"/>
    <s v="Mercado Envios Full"/>
    <s v="9 de maio | 13:49"/>
    <s v="9 de maio | 20:36"/>
    <s v="Mercado Envios"/>
    <s v="MEL42255483217LMFFF01"/>
    <s v=" "/>
    <s v=" "/>
    <s v=" "/>
    <s v=" "/>
    <s v=" "/>
    <s v=" "/>
    <s v=" "/>
    <s v="Não"/>
    <s v=""/>
    <s v="Não"/>
  </r>
  <r>
    <s v="2000005569171694"/>
    <d v="2023-05-02T00:00:00"/>
    <s v="Entregue"/>
    <s v="Chegou em 3 de maio"/>
    <s v="Não"/>
    <n v="1"/>
    <n v="63.35"/>
    <n v="12.81"/>
    <n v="-16.27"/>
    <n v="-12.81"/>
    <s v=""/>
    <n v="47.08"/>
    <s v=" "/>
    <x v="105"/>
    <s v="MLB2063671442"/>
    <s v="2 Haste Bieleta Câmbio Peugeot 206 207  1.4 1.6 16cm Curta"/>
    <s v=" "/>
    <n v="63.35"/>
    <s v="Premium"/>
    <s v="Autorizado"/>
    <s v=" "/>
    <s v=" "/>
    <s v=" "/>
    <s v=" "/>
    <s v="CLEBER GAMBERO"/>
    <s v="21524354864"/>
    <s v="Rua Natal 842 / Auto Scap - CEP 15760000 - Urânia, São Paulo"/>
    <s v="Urânia"/>
    <s v="São Paulo"/>
    <s v="15760000"/>
    <s v="Brasil"/>
    <s v="Mercado Envios Full"/>
    <s v="2 de maio | 19:42"/>
    <s v="3 de maio | 08:27"/>
    <s v="Mercado Envios"/>
    <s v="MEL42236997403LMFFF01"/>
    <s v=" "/>
    <s v=" "/>
    <s v=" "/>
    <s v=" "/>
    <s v=" "/>
    <s v=" "/>
    <s v=" "/>
    <s v="Não"/>
    <s v=""/>
    <s v="Não"/>
  </r>
  <r>
    <s v="2000005689029770"/>
    <d v="2023-05-22T00:00:00"/>
    <s v="Entregue"/>
    <s v="Chegou em 23 de maio"/>
    <s v="Não"/>
    <n v="1"/>
    <n v="63.35"/>
    <n v="26.1"/>
    <n v="-16.27"/>
    <n v="-26.1"/>
    <s v=""/>
    <n v="47.080000000000005"/>
    <s v="Sim"/>
    <x v="105"/>
    <s v="MLB2063671442"/>
    <s v="2 Haste Bieleta Câmbio Peugeot 206 207  1.4 1.6 16cm Curta"/>
    <s v=" "/>
    <n v="63.35"/>
    <s v="Premium"/>
    <s v="Autorizado"/>
    <s v=" "/>
    <s v=" "/>
    <s v=" "/>
    <s v=" "/>
    <s v="Yuri Joao Batista Cabral Dias"/>
    <s v="13953947680"/>
    <s v="Rua Doutor Euvaldo Lodi 241 / casa - CEP 36035590 - Borboleta, Juiz de Fora, Minas Gerais"/>
    <s v="Juiz de Fora"/>
    <s v="Minas Gerais"/>
    <s v="36035590"/>
    <s v="Brasil"/>
    <s v="Mercado Envios Full"/>
    <s v="22 de maio | 18:50"/>
    <s v="23 de maio | 14:11"/>
    <s v="Mercado Envios"/>
    <s v="MEL42287899512LMFFF01"/>
    <s v=" "/>
    <s v=" "/>
    <s v=" "/>
    <s v=" "/>
    <s v=" "/>
    <s v=" "/>
    <s v=" "/>
    <s v="Não"/>
    <s v=""/>
    <s v="Não"/>
  </r>
  <r>
    <s v="2000005655720700"/>
    <d v="2023-05-15T00:00:00"/>
    <s v="Entregue"/>
    <s v="Chegou em 16 de maio"/>
    <s v="Não"/>
    <n v="1"/>
    <n v="63.35"/>
    <n v="9.9"/>
    <n v="-16.27"/>
    <n v="-9.9"/>
    <s v=""/>
    <n v="47.080000000000005"/>
    <s v="Sim"/>
    <x v="105"/>
    <s v="MLB2063671442"/>
    <s v="2 Haste Bieleta Câmbio Peugeot 206 207  1.4 1.6 16cm Curta"/>
    <s v=" "/>
    <n v="63.35"/>
    <s v="Premium"/>
    <s v="Autorizado"/>
    <s v=" "/>
    <s v=" "/>
    <s v=" "/>
    <s v=" "/>
    <s v="Beatriz  Menezes"/>
    <s v="45851748850"/>
    <s v="Rua Antônio Fernandes Leite 1177 / Loja Referencia: Loja de auto peças giro auto peças - CEP 13185230 - Jardim Santa Izabel, Hortolândia, São Paulo"/>
    <s v="Hortolândia"/>
    <s v="São Paulo"/>
    <s v="13185230"/>
    <s v="Brasil"/>
    <s v="Mercado Envios Full"/>
    <s v="16 de maio | 01:27"/>
    <s v="16 de maio | 14:32"/>
    <s v="Mercado Envios"/>
    <s v="MEL42273687740LMFFF01"/>
    <s v=" "/>
    <s v=" "/>
    <s v=" "/>
    <s v=" "/>
    <s v=" "/>
    <s v=" "/>
    <s v=" "/>
    <s v="Não"/>
    <s v=""/>
    <s v="Não"/>
  </r>
  <r>
    <s v="2000005720077970"/>
    <d v="2023-05-25T00:00:00"/>
    <s v="Entregue"/>
    <s v="Chegou em 27 de maio"/>
    <s v="Não"/>
    <n v="1"/>
    <n v="63.35"/>
    <n v="10.8"/>
    <n v="-16.27"/>
    <n v="-10.8"/>
    <s v=""/>
    <n v="47.080000000000013"/>
    <s v=" "/>
    <x v="105"/>
    <s v="MLB2063671442"/>
    <s v="2 Haste Bieleta Câmbio Peugeot 206 207  1.4 1.6 16cm Curta"/>
    <s v=" "/>
    <n v="63.35"/>
    <s v="Premium"/>
    <s v="Autorizado"/>
    <s v=" "/>
    <s v=" "/>
    <s v=" "/>
    <s v=" "/>
    <s v="Brian Wood"/>
    <s v="38729628172"/>
    <s v="Rua João Lemos 285 / Bloco 5 apt. 404 Referencia: Rogério, _x000a_Residencial Safira - CEP 31995150 - Acaiaca, Belo Horizonte, Minas Gerais"/>
    <s v="Belo Horizonte"/>
    <s v="Minas Gerais"/>
    <s v="31995150"/>
    <s v="Brasil"/>
    <s v="Mercado Envios Full"/>
    <s v="26 de maio | 16:12"/>
    <s v="27 de maio | 16:18"/>
    <s v="Mercado Envios"/>
    <s v="MEL42301016671LMFFF01"/>
    <s v=" "/>
    <s v=" "/>
    <s v=" "/>
    <s v=" "/>
    <s v=" "/>
    <s v=" "/>
    <s v=" "/>
    <s v="Não"/>
    <s v=""/>
    <s v="Não"/>
  </r>
  <r>
    <s v="2000005691541082"/>
    <d v="2023-05-21T00:00:00"/>
    <s v="Entregue"/>
    <s v="Chegou em 22 de maio"/>
    <s v="Não"/>
    <n v="1"/>
    <n v="63.35"/>
    <n v="8.91"/>
    <n v="-16.27"/>
    <n v="-8.91"/>
    <s v=""/>
    <n v="47.080000000000013"/>
    <s v="Sim"/>
    <x v="105"/>
    <s v="MLB2063671442"/>
    <s v="2 Haste Bieleta Câmbio Peugeot 206 207  1.4 1.6 16cm Curta"/>
    <s v=" "/>
    <n v="63.35"/>
    <s v="Premium"/>
    <s v="Autorizado"/>
    <s v=" "/>
    <s v=" "/>
    <s v=" "/>
    <s v=" "/>
    <s v="fabricio portugal ayres"/>
    <s v="45154002822"/>
    <s v="Geraldo alexandre gomes 40 / decendo av. fiuta Referencia: decendo o estradão bairro novo - CEP 14270000 - monte verde, Santa Rosa de Viterbo, São Paulo"/>
    <s v="Santa Rosa de Viterbo"/>
    <s v="São Paulo"/>
    <s v="14270000"/>
    <s v="Brasil"/>
    <s v="Mercado Envios Full"/>
    <s v="21 de maio | 22:51"/>
    <s v="22 de maio | 12:41"/>
    <s v="Mercado Envios"/>
    <s v="MEL42288933252LMFFF01"/>
    <s v=" "/>
    <s v=" "/>
    <s v=" "/>
    <s v=" "/>
    <s v=" "/>
    <s v=" "/>
    <s v=" "/>
    <s v="Não"/>
    <s v=""/>
    <s v="Não"/>
  </r>
  <r>
    <s v="2000005648153982"/>
    <d v="2023-05-14T00:00:00"/>
    <s v="Entregue"/>
    <s v="Chegou em 15 de maio"/>
    <s v="Não"/>
    <n v="1"/>
    <n v="63.35"/>
    <n v="23.49"/>
    <n v="-16.27"/>
    <n v="-23.49"/>
    <s v=""/>
    <n v="47.080000000000013"/>
    <s v="Sim"/>
    <x v="105"/>
    <s v="MLB2063671442"/>
    <s v="2 Haste Bieleta Câmbio Peugeot 206 207  1.4 1.6 16cm Curta"/>
    <s v=" "/>
    <n v="63.35"/>
    <s v="Premium"/>
    <s v="Autorizado"/>
    <s v=" "/>
    <s v=" "/>
    <s v=" "/>
    <s v=" "/>
    <s v="Tahynara Bernardo de Jesus"/>
    <s v="03579641522"/>
    <s v="Rua Lino Bispo Maia 210 / Casa - CEP 49009112 - Mosqueiro, Aracaju, Sergipe"/>
    <s v="Aracaju"/>
    <s v="Sergipe"/>
    <s v="49009112"/>
    <s v="Brasil"/>
    <s v="Mercado Envios Full"/>
    <s v="14 de maio | 19:40"/>
    <s v="15 de maio | 11:26"/>
    <s v="Mercado Envios"/>
    <s v="MEL42270478760LMFFF01"/>
    <s v=" "/>
    <s v=" "/>
    <s v=" "/>
    <s v=" "/>
    <s v=" "/>
    <s v=" "/>
    <s v=" "/>
    <s v="Não"/>
    <s v=""/>
    <s v="Não"/>
  </r>
  <r>
    <s v="2000005644110258"/>
    <d v="2023-05-13T00:00:00"/>
    <s v="Entregue"/>
    <s v="Chegou em 14 de maio"/>
    <s v="Não"/>
    <n v="1"/>
    <n v="63.35"/>
    <n v="8.91"/>
    <n v="-16.27"/>
    <n v="-8.91"/>
    <s v=""/>
    <n v="47.080000000000013"/>
    <s v="Sim"/>
    <x v="105"/>
    <s v="MLB2063671442"/>
    <s v="2 Haste Bieleta Câmbio Peugeot 206 207  1.4 1.6 16cm Curta"/>
    <s v=" "/>
    <n v="63.35"/>
    <s v="Premium"/>
    <s v="Autorizado"/>
    <s v=" "/>
    <s v=" "/>
    <s v=" "/>
    <s v=" "/>
    <s v="Leandro Ferreira de Pontes"/>
    <s v="42666964850"/>
    <s v="Rua Cachoeira do Pajéu 71 / Casa Referencia: Ao lado de um escadao - CEP 05272020 - Jardim Monte Belo, São Paulo, São Paulo"/>
    <s v="São Paulo"/>
    <s v="São Paulo"/>
    <s v="05272020"/>
    <s v="Brasil"/>
    <s v="Mercado Envios Full"/>
    <s v="14 de maio | 01:05"/>
    <s v="14 de maio | 14:12"/>
    <s v="Mercado Envios"/>
    <s v="MEL42268777096LMFFF01"/>
    <s v=" "/>
    <s v=" "/>
    <s v=" "/>
    <s v=" "/>
    <s v=" "/>
    <s v=" "/>
    <s v=" "/>
    <s v="Não"/>
    <s v=""/>
    <s v="Não"/>
  </r>
  <r>
    <s v="2000005594919122"/>
    <d v="2023-05-06T00:00:00"/>
    <s v="Entregue"/>
    <s v="Chegou em 8 de maio"/>
    <s v="Não"/>
    <n v="1"/>
    <n v="63.35"/>
    <n v="20.88"/>
    <n v="-16.27"/>
    <n v="-20.88"/>
    <s v=""/>
    <n v="47.080000000000013"/>
    <s v="Sim"/>
    <x v="105"/>
    <s v="MLB2063671442"/>
    <s v="2 Haste Bieleta Câmbio Peugeot 206 207  1.4 1.6 16cm Curta"/>
    <s v=" "/>
    <n v="63.35"/>
    <s v="Premium"/>
    <s v="Autorizado"/>
    <s v=" "/>
    <s v=" "/>
    <s v=" "/>
    <s v=" "/>
    <s v="Jocimaro Fonseca Pereira"/>
    <s v="13461691607"/>
    <s v="Rua Idilberto de Andrade 309 / casa Referencia: portão vermelho lado esquerdo da rua - CEP 36325000 - cascalho, Tiradentes, Minas Gerais"/>
    <s v="Tiradentes"/>
    <s v="Minas Gerais"/>
    <s v="36325000"/>
    <s v="Brasil"/>
    <s v="Mercado Envios Full"/>
    <s v="7 de maio | 18:06"/>
    <s v="8 de maio | 17:35"/>
    <s v="Mercado Envios"/>
    <s v="MEL42247865991LMFFF01"/>
    <s v=" "/>
    <s v=" "/>
    <s v=" "/>
    <s v=" "/>
    <s v=" "/>
    <s v=" "/>
    <s v=" "/>
    <s v="Não"/>
    <s v=""/>
    <s v="Não"/>
  </r>
  <r>
    <s v="2000005699394778"/>
    <d v="2023-05-22T00:00:00"/>
    <s v="Entregue"/>
    <s v="Chegou em 24 de maio"/>
    <s v="Não"/>
    <n v="1"/>
    <n v="79"/>
    <s v=""/>
    <n v="-13.43"/>
    <n v="-18.45"/>
    <s v=""/>
    <n v="47.11999999999999"/>
    <s v=" "/>
    <x v="176"/>
    <s v="MLB3278641778"/>
    <s v="Cabo De Capô Com Alavanca 1608mm Strada 2012 Em Diante"/>
    <s v=" "/>
    <n v="79"/>
    <s v="Premium"/>
    <s v="Não emitida"/>
    <s v="Elker da Silva Rodrigues"/>
    <s v="CPF 01589144651"/>
    <s v="Rua RP 9 SN - Qd. 18, LT. 7A, Caldas Novas - CEP: 75692059, Goiás"/>
    <s v=" "/>
    <s v="Elker da Silva Rodrigues"/>
    <s v="01589144651"/>
    <s v="Avenida E SN / QUADRA 12A LOTE 1 Referencia: Cervejaria Hipócrates (porta dos fundos) - CEP 75680368 - Estância Itanhangá, Caldas Novas, Goiás"/>
    <s v="Caldas Novas"/>
    <s v="Goiás"/>
    <s v="75680368"/>
    <s v="Brasil"/>
    <s v="Correios e pontos de envio"/>
    <s v="23 de maio | 03:26"/>
    <s v="24 de maio | 15:04"/>
    <s v="Mercado Envios"/>
    <s v="MEL42292250980LMXDF01"/>
    <s v=" "/>
    <s v=" "/>
    <s v=" "/>
    <s v=" "/>
    <s v=" "/>
    <s v=" "/>
    <s v=" "/>
    <s v="Não"/>
    <s v=""/>
    <s v="Não"/>
  </r>
  <r>
    <s v="2000005663741308"/>
    <d v="2023-05-16T00:00:00"/>
    <s v="Entregue"/>
    <s v="Chegou em 18 de maio"/>
    <s v="Não"/>
    <n v="1"/>
    <n v="79"/>
    <s v=""/>
    <n v="-13.43"/>
    <n v="-18.45"/>
    <s v=""/>
    <n v="47.11999999999999"/>
    <s v=" "/>
    <x v="178"/>
    <s v="MLB2826493532"/>
    <s v="Cabo De Embreagem Mille Way Economy Motor 1.0 2009 Em Diante"/>
    <s v=" "/>
    <n v="79"/>
    <s v="Premium"/>
    <s v="Não emitida"/>
    <s v="Matheus Villela Ferreira"/>
    <s v="CPF 06098367140"/>
    <s v="SHCES 1405 BLOCO I 306 - 4 Andar, Brasília - CEP: 70658459, Distrito Federal"/>
    <s v=" "/>
    <s v="Matheus Villela Ferreira"/>
    <s v="06098367140"/>
    <s v="Rua 25 401 / Lote 17 - Referencia: Ed. Piazza Praticità - CEP 71927180 - Sul (Águas Claras), Brasília, Distrito Federal"/>
    <s v="Brasília"/>
    <s v="Distrito Federal"/>
    <s v="71927180"/>
    <s v="Brasil"/>
    <s v="Correios e pontos de envio"/>
    <s v="18 de maio | 01:57"/>
    <s v="18 de maio | 18:51"/>
    <s v="Mercado Envios"/>
    <s v="MEL42277063665LMXDF01"/>
    <s v=" "/>
    <s v=" "/>
    <s v=" "/>
    <s v=" "/>
    <s v=" "/>
    <s v=" "/>
    <s v=" "/>
    <s v="Não"/>
    <s v=""/>
    <s v="Não"/>
  </r>
  <r>
    <s v="2000005570999372"/>
    <d v="2023-05-02T00:00:00"/>
    <s v="Entregue"/>
    <s v="Chegou em 5 de maio"/>
    <s v="Não"/>
    <n v="1"/>
    <n v="79"/>
    <s v=""/>
    <n v="-13.43"/>
    <n v="-18.45"/>
    <s v=""/>
    <n v="47.11999999999999"/>
    <s v=" "/>
    <x v="178"/>
    <s v="MLB2826441718"/>
    <s v="Cabo De Embreagem Uno Motor 1.3 8v Fire Fase I 2004 A 2008"/>
    <s v=" "/>
    <n v="79"/>
    <s v="Premium"/>
    <s v="Não emitida"/>
    <s v="Reginaldo Florentino"/>
    <s v="CPF 08741630645"/>
    <s v="rua Ana Tavares De Resende 210 - Casa 2, Mar de Espanha - CEP: 36640000, Minas Gerais"/>
    <s v=" "/>
    <s v="Reginaldo Florentino"/>
    <s v="08741630645"/>
    <s v="Rua Artur Bernardes 900 / loja Referencia: entregar no RR Hortifruti - CEP 36600000 - Areal, Bicas, Minas Gerais"/>
    <s v="Bicas"/>
    <s v="Minas Gerais"/>
    <s v="36600000"/>
    <s v="Brasil"/>
    <s v="Correios e pontos de envio"/>
    <s v="4 de maio | 00:39"/>
    <s v="5 de maio | 15:39"/>
    <s v="Mercado Envios"/>
    <s v="MEL42237805118LMXDF01"/>
    <s v=" "/>
    <s v=" "/>
    <s v=" "/>
    <s v=" "/>
    <s v=" "/>
    <s v=" "/>
    <s v=" "/>
    <s v="Não"/>
    <s v=""/>
    <s v="Não"/>
  </r>
  <r>
    <s v="2000005582445988"/>
    <d v="2023-05-04T00:00:00"/>
    <s v="Entregue"/>
    <s v="Chegou em 4 de maio"/>
    <s v="Não"/>
    <n v="1"/>
    <n v="44.49"/>
    <n v="13.9"/>
    <n v="-10.84"/>
    <s v=""/>
    <s v=""/>
    <n v="47.55"/>
    <s v=" "/>
    <x v="68"/>
    <s v="MLB2819153137"/>
    <s v="Cabo De Embreagem Parati Saveiro Gol  94 95  96 97 98"/>
    <s v=" "/>
    <n v="44.49"/>
    <s v="Clássico"/>
    <s v="Autorizado"/>
    <s v="LUCAS TEIXEIRA DE MELO"/>
    <s v="CNPJ 29416259000108"/>
    <s v="Rua Lauro 107, Guarulhos - CEP: 07170600, São Paulo"/>
    <s v="Contribuinte"/>
    <s v="LUCAS TEIXEIRA DE MELO"/>
    <s v="29416259000108"/>
    <s v="Rua Lauro 107 / CEP 07170600 - Jardim Presidente Dutra, Guarulhos, São Paulo"/>
    <s v="Guarulhos"/>
    <s v="São Paulo"/>
    <s v="07170600"/>
    <s v="Brasil"/>
    <s v="Mercado Envios Flex"/>
    <s v="4 de maio | 16:00"/>
    <s v="4 de maio | 21:03"/>
    <s v="ALEXANDRE ALVES"/>
    <s v="42242626772"/>
    <s v=" "/>
    <s v=" "/>
    <s v=" "/>
    <s v=" "/>
    <s v=" "/>
    <s v=" "/>
    <s v=" "/>
    <s v="Não"/>
    <s v=""/>
    <s v="Não"/>
  </r>
  <r>
    <s v="2000004476464701"/>
    <d v="2023-05-24T00:00:00"/>
    <s v="Entregue"/>
    <s v="Chegou em 26 de maio"/>
    <s v="Sim"/>
    <n v="1"/>
    <n v="63.99"/>
    <s v=""/>
    <n v="-16.38"/>
    <s v=""/>
    <s v=""/>
    <n v="47.61"/>
    <s v=" "/>
    <x v="42"/>
    <s v="MLB1984668175"/>
    <s v="Par Kit Rolamento Roda Traseira Corsa 1.6 8/16v 1994 A 2004"/>
    <s v=" "/>
    <n v="63.99"/>
    <s v="Premium"/>
    <s v="Autorizado"/>
    <s v=" "/>
    <s v=" "/>
    <s v=" "/>
    <s v=" "/>
    <s v="Elione Pereira dos santos"/>
    <s v="02310977519"/>
    <s v="Rua Murici 83 / Referencia: referência oficina de galego de hairon - CEP 44850000 - pedra grande, Morro do Chapéu, Bahia"/>
    <s v="Morro do Chapéu"/>
    <s v="Bahia"/>
    <s v="44850000"/>
    <s v="Brasil"/>
    <s v="Mercado Envios Full"/>
    <s v="25 de maio | 02:50"/>
    <s v="26 de maio | 13:57"/>
    <s v="Mercado Envios"/>
    <s v="MEL42298130576LMFFF01"/>
    <s v=" "/>
    <s v=" "/>
    <s v=" "/>
    <s v=" "/>
    <s v=" "/>
    <s v=" "/>
    <s v=" "/>
    <s v="Não"/>
    <s v=""/>
    <s v="Não"/>
  </r>
  <r>
    <s v="2000005701223408"/>
    <d v="2023-05-22T00:00:00"/>
    <s v="Entregue"/>
    <s v="Chegou em 24 de maio"/>
    <s v="Não"/>
    <n v="1"/>
    <n v="63.99"/>
    <n v="11.7"/>
    <n v="-16.38"/>
    <n v="-11.7"/>
    <s v=""/>
    <n v="47.61"/>
    <s v=" "/>
    <x v="42"/>
    <s v="MLB1984668175"/>
    <s v="Par Kit Rolamento Roda Traseira Corsa 1.6 8/16v 1994 A 2004"/>
    <s v=" "/>
    <n v="63.99"/>
    <s v="Premium"/>
    <s v="Autorizado"/>
    <s v=" "/>
    <s v=" "/>
    <s v=" "/>
    <s v=" "/>
    <s v="wilson cassio benedito dos san cassio"/>
    <s v="07004582809"/>
    <s v="AVENIDA NOSSA SENHORA DE FÁTIMA 704 / Loja 6 - CEP 11730000 - Mongaguá, São Paulo"/>
    <s v="Mongaguá"/>
    <s v="São Paulo"/>
    <s v="11730000"/>
    <s v="Brasil"/>
    <s v="Mercado Envios Full"/>
    <s v="23 de maio | 01:02"/>
    <s v="24 de maio | 17:37"/>
    <s v="Mercado Envios"/>
    <s v="MEL42293041226LMFFF01"/>
    <s v="https://myaccount.mercadolivre.com.br/shipments/42293041226/detail"/>
    <s v=" "/>
    <s v=" "/>
    <s v=" "/>
    <s v=" "/>
    <s v=" "/>
    <s v=" "/>
    <s v="Não"/>
    <s v=""/>
    <s v="Não"/>
  </r>
  <r>
    <s v="2000005739261832"/>
    <d v="2023-05-29T00:00:00"/>
    <s v="Entregue"/>
    <s v="Chegou em 30 de maio"/>
    <s v="Não"/>
    <n v="1"/>
    <n v="63.99"/>
    <n v="7.43"/>
    <n v="-16.38"/>
    <n v="-7.43"/>
    <s v=""/>
    <n v="47.610000000000007"/>
    <s v="Sim"/>
    <x v="85"/>
    <s v="MLB2109127579"/>
    <s v="Par De Kit Pino Guia Bucha Pinça Freio Vw Golf Audi Audi A3"/>
    <s v=" "/>
    <n v="63.99"/>
    <s v="Premium"/>
    <s v="Autorizado"/>
    <s v=" "/>
    <s v=" "/>
    <s v=" "/>
    <s v=" "/>
    <s v="Lorran Vitor Pereira"/>
    <s v="18405869743"/>
    <s v="Rua Santa Cruz 122 / B02-404 Ville Park - CEP 33234540 - Palmital, Lagoa Santa, Minas Gerais"/>
    <s v="Lagoa Santa"/>
    <s v="Minas Gerais"/>
    <s v="33234540"/>
    <s v="Brasil"/>
    <s v="Mercado Envios Full"/>
    <s v="29 de maio | 18:31"/>
    <s v="30 de maio | 18:23"/>
    <s v="Mercado Envios"/>
    <s v="MEL42309068567LMFFF01"/>
    <s v=" "/>
    <s v=" "/>
    <s v=" "/>
    <s v=" "/>
    <s v=" "/>
    <s v=" "/>
    <s v=" "/>
    <s v="Não"/>
    <s v=""/>
    <s v="Não"/>
  </r>
  <r>
    <s v="2000005665052026"/>
    <d v="2023-05-16T00:00:00"/>
    <s v="Entregue"/>
    <s v="Chegou em 18 de maio"/>
    <s v="Não"/>
    <n v="1"/>
    <n v="63.99"/>
    <n v="11.55"/>
    <n v="-16.38"/>
    <n v="-11.55"/>
    <s v=""/>
    <n v="47.610000000000014"/>
    <s v=" "/>
    <x v="42"/>
    <s v="MLB1984668175"/>
    <s v="Par Kit Rolamento Roda Traseira Corsa 1.6 8/16v 1994 A 2004"/>
    <s v=" "/>
    <n v="63.99"/>
    <s v="Premium"/>
    <s v="Autorizado"/>
    <s v=" "/>
    <s v=" "/>
    <s v=" "/>
    <s v=" "/>
    <s v="Carlos Henrique"/>
    <s v="02178558658"/>
    <s v="Rua Cinco 279 / CEP 30390465 - Olhos D'Água, Belo Horizonte, Minas Gerais"/>
    <s v="Belo Horizonte"/>
    <s v="Minas Gerais"/>
    <s v="30390465"/>
    <s v="Brasil"/>
    <s v="Mercado Envios Full"/>
    <s v="17 de maio | 16:38"/>
    <s v="18 de maio | 10:33"/>
    <s v="Mercado Envios"/>
    <s v="MEL42277681378LMFFF01"/>
    <s v=" "/>
    <s v=" "/>
    <s v=" "/>
    <s v=" "/>
    <s v=" "/>
    <s v=" "/>
    <s v=" "/>
    <s v="Não"/>
    <s v=""/>
    <s v="Não"/>
  </r>
  <r>
    <s v="2000005717504438"/>
    <d v="2023-05-25T00:00:00"/>
    <s v="Entregue"/>
    <s v="Chegou em 27 de maio"/>
    <s v="Não"/>
    <n v="1"/>
    <n v="79"/>
    <s v=""/>
    <n v="-13.43"/>
    <n v="-17.95"/>
    <s v=""/>
    <n v="47.61999999999999"/>
    <s v=" "/>
    <x v="201"/>
    <s v="MLB3246945047"/>
    <s v="Cabo De Capô Com Alavanca Corsa Hatch Sedan 2002 Em Diante"/>
    <s v=" "/>
    <n v="79"/>
    <s v="Premium"/>
    <s v="Não emitida"/>
    <s v="Roberto Marcedo"/>
    <s v="CPF 05797266733"/>
    <s v="Rua Pau Ferro 7, Serra - CEP: 29172270, Espírito Santo"/>
    <s v=" "/>
    <s v="Roberto Marcedo"/>
    <s v="05797266733"/>
    <s v="Rua Pau Ferro 7 / CEP 29172270 - Feu Rosa, Serra, Espírito Santo"/>
    <s v="Serra"/>
    <s v="Espírito Santo"/>
    <s v="29172270"/>
    <s v="Brasil"/>
    <s v="Correios e pontos de envio"/>
    <s v="26 de maio | 04:55"/>
    <s v="27 de maio | 09:49"/>
    <s v="Mercado Envios"/>
    <s v="MEL42299904365LMXDF01"/>
    <s v=" "/>
    <s v=" "/>
    <s v=" "/>
    <s v=" "/>
    <s v=" "/>
    <s v=" "/>
    <s v=" "/>
    <s v="Não"/>
    <s v=""/>
    <s v="Não"/>
  </r>
  <r>
    <s v="2000004451423757"/>
    <d v="2023-05-18T00:00:00"/>
    <s v="Entregue"/>
    <s v="Chegou em 20 de maio"/>
    <s v="Sim"/>
    <n v="1"/>
    <n v="79"/>
    <s v=""/>
    <n v="-13.43"/>
    <n v="-17.95"/>
    <s v=""/>
    <n v="47.61999999999999"/>
    <s v=" "/>
    <x v="201"/>
    <s v="MLB3246958565"/>
    <s v="Cabo De Capô Com Alavanca Montana 2003 Em Diante"/>
    <s v=" "/>
    <n v="79"/>
    <s v="Premium"/>
    <s v="Não emitida"/>
    <s v="davi souza"/>
    <s v="CPF 08705154626"/>
    <s v="avenida vitoria minasrealeza manhuaçu mg 1321 - loja pneus realeza ao lado posto itauna 5, Realeza - CEP: 36905000, Minas Gerais"/>
    <s v=" "/>
    <s v="davi souza"/>
    <s v="08705154626"/>
    <s v="BR 262 KM 53 1325 / LOJA PNEUS REALEZA Referencia: ENTREGAR NA LOJA PNEUS REALEZA - CEP 36909300 - REALEZA, Realeza, Minas Gerais"/>
    <s v="Realeza"/>
    <s v="Minas Gerais"/>
    <s v="36909300"/>
    <s v="Brasil"/>
    <s v="Correios e pontos de envio"/>
    <s v="19 de maio | 03:08"/>
    <s v="20 de maio | 12:09"/>
    <s v="Mercado Envios"/>
    <s v="MEL42281563206LMXDF01"/>
    <s v=" "/>
    <s v=" "/>
    <s v=" "/>
    <s v=" "/>
    <s v=" "/>
    <s v=" "/>
    <s v=" "/>
    <s v="Não"/>
    <s v=""/>
    <s v="Não"/>
  </r>
  <r>
    <s v="2000004442257585"/>
    <d v="2023-05-12T00:00:00"/>
    <s v="Entregue"/>
    <s v="Chegou em 15 de maio"/>
    <s v="Sim"/>
    <n v="1"/>
    <n v="79"/>
    <s v=""/>
    <n v="-13.43"/>
    <n v="-17.95"/>
    <s v=""/>
    <n v="47.61999999999999"/>
    <s v=" "/>
    <x v="201"/>
    <s v="MLB3246958565"/>
    <s v="Cabo De Capô Com Alavanca Montana 2003 Em Diante"/>
    <s v=" "/>
    <n v="79"/>
    <s v="Premium"/>
    <s v="Não emitida"/>
    <s v="Cristina Cardoso Ferreira"/>
    <s v="CPF 04647862666"/>
    <s v="Av Minas Gerais 157 - Casa, Belo Oriente - CEP: 35195000, Minas Gerais"/>
    <s v=" "/>
    <s v="Cristina Cardoso Ferreira"/>
    <s v="04647862666"/>
    <s v="Rua Flonibra 144 / CEP 35195000 - Brauninha, Belo Oriente, Minas Gerais"/>
    <s v="Belo Oriente"/>
    <s v="Minas Gerais"/>
    <s v="35195000"/>
    <s v="Brasil"/>
    <s v="Correios e pontos de envio"/>
    <s v="13 de maio | 01:46"/>
    <s v="15 de maio | 11:34"/>
    <s v="Mercado Envios"/>
    <s v="MEL42266647883LMXDF01"/>
    <s v=" "/>
    <s v=" "/>
    <s v=" "/>
    <s v=" "/>
    <s v=" "/>
    <s v=" "/>
    <s v=" "/>
    <s v="Não"/>
    <s v=""/>
    <s v="Não"/>
  </r>
  <r>
    <s v="2000004417551341"/>
    <d v="2023-05-04T00:00:00"/>
    <s v="Entregue"/>
    <s v="Chegou em 9 de maio"/>
    <s v="Sim"/>
    <n v="1"/>
    <n v="79"/>
    <n v="12.13"/>
    <n v="-13.43"/>
    <n v="-30.08"/>
    <s v=""/>
    <n v="47.61999999999999"/>
    <s v=" "/>
    <x v="201"/>
    <s v="MLB3246958565"/>
    <s v="Cabo De Capô Com Alavanca Montana 2003 Em Diante"/>
    <s v=" "/>
    <n v="79"/>
    <s v="Premium"/>
    <s v="Não emitida"/>
    <s v="cristiano lima"/>
    <s v="CPF 07606704473"/>
    <s v="Rua Magalhães porto 145 - Ap, Arcoverde - CEP: 56512100, Pernambuco"/>
    <s v=" "/>
    <s v="cristiano lima"/>
    <s v="07606704473"/>
    <s v="Rua Magalhães Porto 145 / Apartamento - CEP 56512100 - São Cristóvão, Arcoverde, Pernambuco"/>
    <s v="Arcoverde"/>
    <s v="Pernambuco"/>
    <s v="56512100"/>
    <s v="Brasil"/>
    <s v="Correios e pontos de envio"/>
    <s v="5 de maio | 04:19"/>
    <s v="9 de maio | 09:17"/>
    <s v="Mercado Envios"/>
    <s v="MEL42242457876LMXDF01"/>
    <s v=" "/>
    <s v=" "/>
    <s v=" "/>
    <s v=" "/>
    <s v=" "/>
    <s v=" "/>
    <s v=" "/>
    <s v="Não"/>
    <s v=""/>
    <s v="Não"/>
  </r>
  <r>
    <s v="2000005724096968"/>
    <d v="2023-05-26T00:00:00"/>
    <s v="Entregue"/>
    <s v="Chegou em 28 de maio"/>
    <s v="Não"/>
    <n v="1"/>
    <n v="64.16"/>
    <n v="28.8"/>
    <n v="-16.41"/>
    <n v="-28.8"/>
    <s v=""/>
    <n v="47.75"/>
    <s v=" "/>
    <x v="191"/>
    <s v="MLB2088389174"/>
    <s v="Par Bieleta Dianteira Tucson I30 Sportage Cerato"/>
    <s v=" "/>
    <n v="64.16"/>
    <s v="Premium"/>
    <s v="Autorizado"/>
    <s v=" "/>
    <s v=" "/>
    <s v=" "/>
    <s v=" "/>
    <s v="Evanildo Costa"/>
    <s v="08234292706"/>
    <s v="Avenida Rio Mucuri 136 / padaria pão nosso - CEP 45936000 - triângulo leal, Itabatan, Bahia"/>
    <s v="Itabatan"/>
    <s v="Bahia"/>
    <s v="45936000"/>
    <s v="Brasil"/>
    <s v="Mercado Envios Full"/>
    <s v="27 de maio | 02:48"/>
    <s v="28 de maio | 11:47"/>
    <s v="Mercado Envios"/>
    <s v="MEL42302714493LMFFF01"/>
    <s v=" "/>
    <s v=" "/>
    <s v=" "/>
    <s v=" "/>
    <s v=" "/>
    <s v=" "/>
    <s v=" "/>
    <s v="Não"/>
    <s v=""/>
    <s v="Não"/>
  </r>
  <r>
    <s v="2000004476980811"/>
    <d v="2023-05-24T00:00:00"/>
    <s v="Entregue"/>
    <s v="Chegou em 26 de maio"/>
    <s v="Sim"/>
    <n v="1"/>
    <n v="64.16"/>
    <s v=""/>
    <n v="-16.41"/>
    <s v=""/>
    <s v=""/>
    <n v="47.75"/>
    <s v=" "/>
    <x v="191"/>
    <s v="MLB2088389174"/>
    <s v="Par Bieleta Dianteira Tucson I30 Sportage Cerato"/>
    <s v=" "/>
    <n v="64.16"/>
    <s v="Premium"/>
    <s v="Autorizado"/>
    <s v=" "/>
    <s v=" "/>
    <s v=" "/>
    <s v=" "/>
    <s v="Charles Almeida"/>
    <s v="06220518659"/>
    <s v="Edu Valentim Vilaça 16 / Referencia: padaria itapaes - CEP 37655000 - centro, Itapeva, Minas Gerais"/>
    <s v="Itapeva"/>
    <s v="Minas Gerais"/>
    <s v="37655000"/>
    <s v="Brasil"/>
    <s v="Mercado Envios Full"/>
    <s v="25 de maio | 20:34"/>
    <s v="26 de maio | 15:59"/>
    <s v="Mercado Envios"/>
    <s v="MEL42298588924LMFFF01"/>
    <s v=" "/>
    <s v=" "/>
    <s v=" "/>
    <s v=" "/>
    <s v=" "/>
    <s v=" "/>
    <s v=" "/>
    <s v="Não"/>
    <s v=""/>
    <s v="Não"/>
  </r>
  <r>
    <s v="2000005712506322"/>
    <d v="2023-05-24T00:00:00"/>
    <s v="Entregue"/>
    <s v="Chegou em 26 de maio"/>
    <s v="Não"/>
    <n v="1"/>
    <n v="64.16"/>
    <n v="24.66"/>
    <n v="-16.41"/>
    <n v="-24.66"/>
    <s v=""/>
    <n v="47.75"/>
    <s v=" "/>
    <x v="191"/>
    <s v="MLB2088378598"/>
    <s v="Par Bieleta Dianteira Tucson Sportage"/>
    <s v=" "/>
    <n v="64.16"/>
    <s v="Premium"/>
    <s v="Autorizado"/>
    <s v=" "/>
    <s v=" "/>
    <s v=" "/>
    <s v=" "/>
    <s v="Lêda Hernandes"/>
    <s v="60997222620"/>
    <s v="AVENIDA DOS INCONFIDENTES 383 / CEP 37800000 - Guaxupé, Minas Gerais"/>
    <s v="Guaxupé"/>
    <s v="Minas Gerais"/>
    <s v="37800000"/>
    <s v="Brasil"/>
    <s v="Mercado Envios Full"/>
    <s v="24 de maio | 21:41"/>
    <s v="26 de maio | 16:15"/>
    <s v="Mercado Envios"/>
    <s v="MEL42297838960LMFFF01"/>
    <s v="https://myaccount.mercadolivre.com.br/shipments/42297838960/detail"/>
    <s v=" "/>
    <s v=" "/>
    <s v=" "/>
    <s v=" "/>
    <s v=" "/>
    <s v=" "/>
    <s v="Não"/>
    <s v=""/>
    <s v="Não"/>
  </r>
  <r>
    <s v="2000005723253416"/>
    <d v="2023-05-26T00:00:00"/>
    <s v="Devolução em preparação"/>
    <s v="A pessoa que comprou o produto está embalando o pacote para devolvê-lo."/>
    <s v="Não"/>
    <n v="0"/>
    <n v="64.16"/>
    <n v="12.33"/>
    <n v="-16.41"/>
    <n v="-12.33"/>
    <s v=""/>
    <n v="47.75"/>
    <s v=" "/>
    <x v="191"/>
    <s v="MLB2088389174"/>
    <s v="Par Bieleta Dianteira Tucson I30 Sportage Cerato"/>
    <s v=" "/>
    <n v="64.16"/>
    <s v="Premium"/>
    <s v="Autorizado"/>
    <s v="Hercilio Souza"/>
    <s v="CPF 47070341873"/>
    <s v="Rua Onofre Osório dos Reis 116, São João da Boa Vista - CEP: 13871203, São Paulo"/>
    <s v=" "/>
    <s v="Hercilio Souza"/>
    <s v="47070341873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4471064489"/>
    <d v="2023-05-22T00:00:00"/>
    <s v="Entregue"/>
    <s v="Chegou em 25 de maio"/>
    <s v="Sim"/>
    <n v="1"/>
    <n v="64.16"/>
    <n v="28.8"/>
    <n v="-16.41"/>
    <n v="-28.8"/>
    <s v=""/>
    <n v="47.75"/>
    <s v=" "/>
    <x v="191"/>
    <s v="MLB2088389174"/>
    <s v="Par Bieleta Dianteira Tucson I30 Sportage Cerato"/>
    <s v=" "/>
    <n v="64.16"/>
    <s v="Premium"/>
    <s v="Autorizado"/>
    <s v=" "/>
    <s v=" "/>
    <s v=" "/>
    <s v=" "/>
    <s v="andressa flausino flausino"/>
    <s v="07912025936"/>
    <s v="Rua Cardeal 245 / casa Referencia: muro alto portão fechado branco - CEP 87310140 - Jardim Tropical I, Campo Mourão, Paraná"/>
    <s v="Campo Mourão"/>
    <s v="Paraná"/>
    <s v="87310140"/>
    <s v="Brasil"/>
    <s v="Mercado Envios Full"/>
    <s v="24 de maio | 05:47"/>
    <s v="25 de maio | 12:19"/>
    <s v="Mercado Envios"/>
    <s v="MEL42293201876LMFFF01"/>
    <s v=" "/>
    <s v=" "/>
    <s v=" "/>
    <s v=" "/>
    <s v=" "/>
    <s v=" "/>
    <s v=" "/>
    <s v="Não"/>
    <s v=""/>
    <s v="Não"/>
  </r>
  <r>
    <s v="2000004459652281"/>
    <d v="2023-05-18T00:00:00"/>
    <s v="Entregue"/>
    <s v="Chegou em 19 de maio"/>
    <s v="Sim"/>
    <n v="1"/>
    <n v="64.16"/>
    <s v=""/>
    <n v="-16.41"/>
    <s v=""/>
    <s v=""/>
    <n v="47.75"/>
    <s v=" "/>
    <x v="191"/>
    <s v="MLB2088389174"/>
    <s v="Par Bieleta Dianteira Tucson I30 Sportage Cerato"/>
    <s v=" "/>
    <n v="64.16"/>
    <s v="Premium"/>
    <s v="Autorizado"/>
    <s v=" "/>
    <s v=" "/>
    <s v=" "/>
    <s v=" "/>
    <s v="Lucas Vinicius"/>
    <s v="45078182810"/>
    <s v="Rua Juvenal de Paula Souza 248 / CEP 18105180 - Cajuru do Sul, Sorocaba, São Paulo"/>
    <s v="Sorocaba"/>
    <s v="São Paulo"/>
    <s v="18105180"/>
    <s v="Brasil"/>
    <s v="Mercado Envios Full"/>
    <s v="19 de maio | 02:30"/>
    <s v="19 de maio | 14:00"/>
    <s v="Mercado Envios"/>
    <s v="MEL42283216610LMFFF01"/>
    <s v=" "/>
    <s v=" "/>
    <s v=" "/>
    <s v=" "/>
    <s v=" "/>
    <s v=" "/>
    <s v=" "/>
    <s v="Não"/>
    <s v=""/>
    <s v="Não"/>
  </r>
  <r>
    <s v="2000005674413312"/>
    <d v="2023-05-18T00:00:00"/>
    <s v="Entregue"/>
    <s v="Chegou em 19 de maio"/>
    <s v="Não"/>
    <n v="1"/>
    <n v="64.16"/>
    <n v="16.8"/>
    <n v="-16.41"/>
    <n v="-16.8"/>
    <s v=""/>
    <n v="47.75"/>
    <s v=" "/>
    <x v="191"/>
    <s v="MLB2088378598"/>
    <s v="Par Bieleta Dianteira Tucson Sportage"/>
    <s v=" "/>
    <n v="64.16"/>
    <s v="Premium"/>
    <s v="Autorizado"/>
    <s v=" "/>
    <s v=" "/>
    <s v=" "/>
    <s v=" "/>
    <s v="Vadir Vicentin"/>
    <s v="54901499904"/>
    <s v="Rua Tercílio Berri 85 / casa - CEP 89121000 - sentro, Rio dos Cedros, Santa Catarina"/>
    <s v="Rio dos Cedros"/>
    <s v="Santa Catarina"/>
    <s v="89121000"/>
    <s v="Brasil"/>
    <s v="Mercado Envios Full"/>
    <s v="18 de maio | 22:46"/>
    <s v="19 de maio | 13:01"/>
    <s v="Mercado Envios"/>
    <s v="MEL42281635900LMFFF01"/>
    <s v=" "/>
    <s v=" "/>
    <s v=" "/>
    <s v=" "/>
    <s v=" "/>
    <s v=" "/>
    <s v=" "/>
    <s v="Não"/>
    <s v=""/>
    <s v="Não"/>
  </r>
  <r>
    <s v="2000005671475132"/>
    <d v="2023-05-17T00:00:00"/>
    <s v="Entregue"/>
    <s v="Chegou em 19 de maio"/>
    <s v="Não"/>
    <n v="1"/>
    <n v="64.16"/>
    <n v="37.799999999999997"/>
    <n v="-16.41"/>
    <n v="-37.799999999999997"/>
    <s v=""/>
    <n v="47.75"/>
    <s v=" "/>
    <x v="191"/>
    <s v="MLB2088389174"/>
    <s v="Par Bieleta Dianteira Tucson I30 Sportage Cerato"/>
    <s v=" "/>
    <n v="64.16"/>
    <s v="Premium"/>
    <s v="Autorizado"/>
    <s v=" "/>
    <s v=" "/>
    <s v=" "/>
    <s v=" "/>
    <s v="Leandro Jose da rocha"/>
    <s v="02167519184"/>
    <s v="Rua 24 28 / quadra 56 - CEP 72815430 - Parque JK, Luziânia, Goiás"/>
    <s v="Luziânia"/>
    <s v="Goiás"/>
    <s v="72815430"/>
    <s v="Brasil"/>
    <s v="Mercado Envios Full"/>
    <s v="18 de maio | 11:31"/>
    <s v="19 de maio | 16:52"/>
    <s v="Mercado Envios"/>
    <s v="MEL42280354793LMFFF01"/>
    <s v=" "/>
    <s v=" "/>
    <s v=" "/>
    <s v=" "/>
    <s v=" "/>
    <s v=" "/>
    <s v=" "/>
    <s v="Não"/>
    <s v=""/>
    <s v="Não"/>
  </r>
  <r>
    <s v="2000005657730622"/>
    <d v="2023-05-15T00:00:00"/>
    <s v="Entregue"/>
    <s v="Chegou em 17 de maio"/>
    <s v="Não"/>
    <n v="1"/>
    <n v="64.16"/>
    <n v="21"/>
    <n v="-16.41"/>
    <n v="-21"/>
    <s v=""/>
    <n v="47.75"/>
    <s v=" "/>
    <x v="191"/>
    <s v="MLB2088378598"/>
    <s v="Par Bieleta Dianteira Tucson Sportage"/>
    <s v=" "/>
    <n v="64.16"/>
    <s v="Premium"/>
    <s v="Autorizado"/>
    <s v=" "/>
    <s v=" "/>
    <s v=" "/>
    <s v=" "/>
    <s v="Diogo Vieira"/>
    <s v="05761669790"/>
    <s v="Rua Barão do Bom Retiro 534 / Amil-car alinhamentos ltda: bairro eng novo - CEP 20715003 - Engenho Novo, Rio de Janeiro, Rio de Janeiro"/>
    <s v="Rio de Janeiro"/>
    <s v="Rio de Janeiro"/>
    <s v="20715003"/>
    <s v="Brasil"/>
    <s v="Mercado Envios Full"/>
    <s v="16 de maio | 02:11"/>
    <s v="17 de maio | 12:37"/>
    <s v="Mercado Envios"/>
    <s v="MEL42274499407LMFFF01"/>
    <s v=" "/>
    <s v=" "/>
    <s v=" "/>
    <s v=" "/>
    <s v=" "/>
    <s v=" "/>
    <s v=" "/>
    <s v="Não"/>
    <s v=""/>
    <s v="Não"/>
  </r>
  <r>
    <s v="2000005653064190"/>
    <d v="2023-05-15T00:00:00"/>
    <s v="Entregue"/>
    <s v="Chegou em 15 de maio"/>
    <s v="Não"/>
    <n v="1"/>
    <n v="64.16"/>
    <n v="24.3"/>
    <n v="-16.41"/>
    <n v="-24.3"/>
    <s v=""/>
    <n v="47.75"/>
    <s v=" "/>
    <x v="191"/>
    <s v="MLB2088378598"/>
    <s v="Par Bieleta Dianteira Tucson Sportage"/>
    <s v=" "/>
    <n v="64.16"/>
    <s v="Premium"/>
    <s v="Autorizado"/>
    <s v=" "/>
    <s v=" "/>
    <s v=" "/>
    <s v=" "/>
    <s v="paulo medeiros"/>
    <s v="76297179972"/>
    <s v="Rua Engenheiro Weitnauer 387 / casa 3 fundos - CEP 89031550 - Escola Agrícola, Blumenau, Santa Catarina"/>
    <s v="Blumenau"/>
    <s v="Santa Catarina"/>
    <s v="89031550"/>
    <s v="Brasil"/>
    <s v="Mercado Envios Full"/>
    <s v="15 de maio | 11:46"/>
    <s v="15 de maio | 19:21"/>
    <s v="Mercado Envios"/>
    <s v="MEL42272475125LMFFF01"/>
    <s v=" "/>
    <s v=" "/>
    <s v=" "/>
    <s v=" "/>
    <s v=" "/>
    <s v=" "/>
    <s v=" "/>
    <s v="Não"/>
    <s v=""/>
    <s v="Não"/>
  </r>
  <r>
    <s v="2000005642188846"/>
    <d v="2023-05-12T00:00:00"/>
    <s v="Entregue"/>
    <s v="Chegou em 14 de maio"/>
    <s v="Não"/>
    <n v="1"/>
    <n v="64.16"/>
    <n v="28.8"/>
    <n v="-16.41"/>
    <n v="-28.8"/>
    <s v=""/>
    <n v="47.75"/>
    <s v=" "/>
    <x v="191"/>
    <s v="MLB2088389174"/>
    <s v="Par Bieleta Dianteira Tucson I30 Sportage Cerato"/>
    <s v=" "/>
    <n v="64.16"/>
    <s v="Premium"/>
    <s v="Autorizado"/>
    <s v=" "/>
    <s v=" "/>
    <s v=" "/>
    <s v=" "/>
    <s v="Joilson Souza"/>
    <s v="02815995565"/>
    <s v="Rua 25 26 / Referencia: Deuta Parker - CEP 45828744 - Delta Park, Eunápolis, Bahia"/>
    <s v="Eunápolis"/>
    <s v="Bahia"/>
    <s v="45828744"/>
    <s v="Brasil"/>
    <s v="Mercado Envios Full"/>
    <s v="13 de maio | 02:46"/>
    <s v="14 de maio | 13:26"/>
    <s v="Mercado Envios"/>
    <s v="MEL42267973332LMFFF01"/>
    <s v=" "/>
    <s v=" "/>
    <s v=" "/>
    <s v=" "/>
    <s v=" "/>
    <s v=" "/>
    <s v=" "/>
    <s v="Não"/>
    <s v=""/>
    <s v="Não"/>
  </r>
  <r>
    <s v="2000004440076965"/>
    <d v="2023-05-11T00:00:00"/>
    <s v="Entregue"/>
    <s v="Chegou em 15 de maio"/>
    <s v="Sim"/>
    <n v="1"/>
    <n v="64.16"/>
    <n v="24.75"/>
    <n v="-16.41"/>
    <n v="-24.75"/>
    <s v=""/>
    <n v="47.75"/>
    <s v=" "/>
    <x v="191"/>
    <s v="MLB2088389174"/>
    <s v="Par Bieleta Dianteira Tucson I30 Sportage Cerato"/>
    <s v=" "/>
    <n v="64.16"/>
    <s v="Premium"/>
    <s v="Autorizado"/>
    <s v=" "/>
    <s v=" "/>
    <s v=" "/>
    <s v=" "/>
    <s v="Gabriel Dos Santos Prado"/>
    <s v="47065221881"/>
    <s v="Rua Conselheiro Saraiva 17 / CEP 11013520 - Vila Nova, Santos, São Paulo"/>
    <s v="Santos"/>
    <s v="São Paulo"/>
    <s v="11013520"/>
    <s v="Brasil"/>
    <s v="Mercado Envios Full"/>
    <s v="12 de maio | 01:31"/>
    <s v="15 de maio | 13:41"/>
    <s v="Mercado Envios"/>
    <s v="MEL42264637686LMFFF01"/>
    <s v=" "/>
    <s v=" "/>
    <s v=" "/>
    <s v=" "/>
    <s v=" "/>
    <s v=" "/>
    <s v=" "/>
    <s v="Não"/>
    <s v=""/>
    <s v="Não"/>
  </r>
  <r>
    <s v="2000005628641468"/>
    <d v="2023-05-10T00:00:00"/>
    <s v="Entregue"/>
    <s v="Chegou em 12 de maio"/>
    <s v="Não"/>
    <n v="1"/>
    <n v="64.16"/>
    <n v="28.17"/>
    <n v="-16.41"/>
    <n v="-28.17"/>
    <s v=""/>
    <n v="47.75"/>
    <s v=" "/>
    <x v="191"/>
    <s v="MLB2088389174"/>
    <s v="Par Bieleta Dianteira Tucson I30 Sportage Cerato"/>
    <s v=" "/>
    <n v="64.16"/>
    <s v="Premium"/>
    <s v="Autorizado"/>
    <s v=" "/>
    <s v=" "/>
    <s v=" "/>
    <s v=" "/>
    <s v="Anacleto Alves"/>
    <s v="03339619433"/>
    <s v="Rua Rio da Prata 803 / Casa Referencia: Casa - CEP 51240000 - Ibura, Recife, Pernambuco"/>
    <s v="Recife"/>
    <s v="Pernambuco"/>
    <s v="51240000"/>
    <s v="Brasil"/>
    <s v="Mercado Envios Full"/>
    <s v="11 de maio | 19:13"/>
    <s v="12 de maio | 18:04"/>
    <s v="Mercado Envios"/>
    <s v="MEL42262180232LMFFF01"/>
    <s v=" "/>
    <s v=" "/>
    <s v=" "/>
    <s v=" "/>
    <s v=" "/>
    <s v=" "/>
    <s v=" "/>
    <s v="Não"/>
    <s v=""/>
    <s v="Não"/>
  </r>
  <r>
    <s v="2000005600681622"/>
    <d v="2023-05-07T00:00:00"/>
    <s v="Entregue"/>
    <s v="Chegou em 8 de maio"/>
    <s v="Não"/>
    <n v="1"/>
    <n v="64.16"/>
    <n v="13.7"/>
    <n v="-16.41"/>
    <n v="-13.7"/>
    <s v=""/>
    <n v="47.75"/>
    <s v=" "/>
    <x v="191"/>
    <s v="MLB2088389174"/>
    <s v="Par Bieleta Dianteira Tucson I30 Sportage Cerato"/>
    <s v=" "/>
    <n v="64.16"/>
    <s v="Premium"/>
    <s v="Autorizado"/>
    <s v=" "/>
    <s v=" "/>
    <s v=" "/>
    <s v=" "/>
    <s v="Fernando Honorato de Almeida"/>
    <s v="25686201889"/>
    <s v="Rua João Câmara 215 / casa - CEP 07151590 - Jardim Lenize, Guarulhos, São Paulo"/>
    <s v="Guarulhos"/>
    <s v="São Paulo"/>
    <s v="07151590"/>
    <s v="Brasil"/>
    <s v="Mercado Envios Full"/>
    <s v="8 de maio | 01:04"/>
    <s v="8 de maio | 13:28"/>
    <s v="Mercado Envios"/>
    <s v="MEL42250290525LMFFF01"/>
    <s v=" "/>
    <s v=" "/>
    <s v=" "/>
    <s v=" "/>
    <s v=" "/>
    <s v=" "/>
    <s v=" "/>
    <s v="Não"/>
    <s v=""/>
    <s v="Não"/>
  </r>
  <r>
    <s v="2000005662272766"/>
    <d v="2023-05-16T00:00:00"/>
    <s v="Entregue"/>
    <s v="Chegou em 17 de maio"/>
    <s v="Não"/>
    <n v="1"/>
    <n v="64.16"/>
    <n v="24.9"/>
    <n v="-16.41"/>
    <n v="-24.9"/>
    <s v=""/>
    <n v="47.750000000000007"/>
    <s v=" "/>
    <x v="191"/>
    <s v="MLB2088389174"/>
    <s v="Par Bieleta Dianteira Tucson I30 Sportage Cerato"/>
    <s v=" "/>
    <n v="64.16"/>
    <s v="Premium"/>
    <s v="Autorizado"/>
    <s v=" "/>
    <s v=" "/>
    <s v=" "/>
    <s v=" "/>
    <s v="Adriano da silva"/>
    <s v="49513265072"/>
    <s v="Jose Antônio Luchasse De Gusmão 840 / CEP 92425539 - São José, Canoas, Rio Grande do Sul"/>
    <s v="Canoas"/>
    <s v="Rio Grande do Sul"/>
    <s v="92425539"/>
    <s v="Brasil"/>
    <s v="Mercado Envios Full"/>
    <s v="16 de maio | 16:02"/>
    <s v="17 de maio | 10:45"/>
    <s v="Mercado Envios"/>
    <s v="MEL42276430835LMFFF01"/>
    <s v=" "/>
    <s v=" "/>
    <s v=" "/>
    <s v=" "/>
    <s v=" "/>
    <s v=" "/>
    <s v=" "/>
    <s v="Não"/>
    <s v=""/>
    <s v="Não"/>
  </r>
  <r>
    <s v="2000005640841486"/>
    <d v="2023-05-12T00:00:00"/>
    <s v="Entregue"/>
    <s v="Chegou em 13 de maio"/>
    <s v="Não"/>
    <n v="1"/>
    <n v="64.16"/>
    <n v="14.9"/>
    <n v="-16.41"/>
    <n v="-14.9"/>
    <s v=""/>
    <n v="47.750000000000007"/>
    <s v="Sim"/>
    <x v="191"/>
    <s v="MLB2088389174"/>
    <s v="Par Bieleta Dianteira Tucson I30 Sportage Cerato"/>
    <s v=" "/>
    <n v="64.16"/>
    <s v="Premium"/>
    <s v="Autorizado"/>
    <s v=" "/>
    <s v=" "/>
    <s v=" "/>
    <s v=" "/>
    <s v="Marcos Roberto Araujo Santos"/>
    <s v="13989771876"/>
    <s v="Rua Joaquim Dias Machado 225 / oficina mecânica - CEP 18900474 - Chácara Peixe, Santa Cruz do Rio Pardo, São Paulo"/>
    <s v="Santa Cruz do Rio Pardo"/>
    <s v="São Paulo"/>
    <s v="18900474"/>
    <s v="Brasil"/>
    <s v="Mercado Envios Full"/>
    <s v="12 de maio | 23:06"/>
    <s v="13 de maio | 14:16"/>
    <s v="Mercado Envios"/>
    <s v="MEL42267346781LMFFF01"/>
    <s v=" "/>
    <s v=" "/>
    <s v=" "/>
    <s v=" "/>
    <s v=" "/>
    <s v=" "/>
    <s v=" "/>
    <s v="Não"/>
    <s v=""/>
    <s v="Não"/>
  </r>
  <r>
    <s v="2000005760112990"/>
    <d v="2023-05-31T00:00:00"/>
    <s v="Processando no centro de distribuição"/>
    <s v="Chega amanhã"/>
    <s v="Não"/>
    <n v="1"/>
    <n v="64.16"/>
    <n v="7.54"/>
    <n v="-16.41"/>
    <n v="-7.54"/>
    <s v=""/>
    <n v="47.750000000000007"/>
    <s v=" "/>
    <x v="191"/>
    <s v="MLB2088378598"/>
    <s v="Par Bieleta Dianteira Tucson Sportage"/>
    <s v=" "/>
    <n v="64.16"/>
    <s v="Premium"/>
    <s v="Autorizado"/>
    <s v=" "/>
    <s v=" "/>
    <s v=" "/>
    <s v=" "/>
    <s v="VALDINEI GONCALVES COSTA"/>
    <s v="08021207841"/>
    <s v="Avenida Tancredo Carravieri 175 / Júlio gás - CEP 11940000 - Flor da Vila, Jacupiranga, São Paulo"/>
    <s v="Jacupiranga"/>
    <s v="São Paulo"/>
    <s v="11940000"/>
    <s v="Brasil"/>
    <s v="Mercado Envios Full"/>
    <s v=" "/>
    <s v=" "/>
    <s v="Mercado Envios"/>
    <s v="MEL42317817858LMFFF01"/>
    <s v=" "/>
    <s v=" "/>
    <s v=" "/>
    <s v=" "/>
    <s v=" "/>
    <s v=" "/>
    <s v=" "/>
    <s v="Não"/>
    <s v=""/>
    <s v="Não"/>
  </r>
  <r>
    <s v="2000004439481247"/>
    <d v="2023-05-11T00:00:00"/>
    <s v="Entregue"/>
    <s v="Chegou em 13 de maio"/>
    <s v="Sim"/>
    <n v="1"/>
    <n v="64.16"/>
    <n v="3.93"/>
    <n v="-16.41"/>
    <n v="-3.93"/>
    <s v=""/>
    <n v="47.750000000000007"/>
    <s v=" "/>
    <x v="191"/>
    <s v="MLB2088389174"/>
    <s v="Par Bieleta Dianteira Tucson I30 Sportage Cerato"/>
    <s v=" "/>
    <n v="64.16"/>
    <s v="Premium"/>
    <s v="Autorizado"/>
    <s v=" "/>
    <s v=" "/>
    <s v=" "/>
    <s v=" "/>
    <s v="Cristiano Pereira Pereira"/>
    <s v="07977780470"/>
    <s v="Rua Israel Fônseca 93 / Enfrente Ao Sindicato dos trabalhadores - CEP 55730000 - Centro, Bom Jardim, Pernambuco"/>
    <s v="Bom Jardim"/>
    <s v="Pernambuco"/>
    <s v="55730000"/>
    <s v="Brasil"/>
    <s v="Mercado Envios Full"/>
    <s v="11 de maio | 19:57"/>
    <s v="13 de maio | 12:20"/>
    <s v="Mercado Envios"/>
    <s v="MEL42263929203LMFFF01"/>
    <s v=" "/>
    <s v=" "/>
    <s v=" "/>
    <s v=" "/>
    <s v=" "/>
    <s v=" "/>
    <s v=" "/>
    <s v="Não"/>
    <s v=""/>
    <s v="Não"/>
  </r>
  <r>
    <s v="2000005625740280"/>
    <d v="2023-05-10T00:00:00"/>
    <s v="Entregue"/>
    <s v="Chegou em 11 de maio"/>
    <s v="Não"/>
    <n v="1"/>
    <n v="64.16"/>
    <n v="7.54"/>
    <n v="-16.41"/>
    <n v="-7.54"/>
    <s v=""/>
    <n v="47.750000000000007"/>
    <s v="Sim"/>
    <x v="191"/>
    <s v="MLB2088389174"/>
    <s v="Par Bieleta Dianteira Tucson I30 Sportage Cerato"/>
    <s v=" "/>
    <n v="64.16"/>
    <s v="Premium"/>
    <s v="Autorizado"/>
    <s v=" "/>
    <s v=" "/>
    <s v=" "/>
    <s v=" "/>
    <s v="Eduardo Silva dos santos"/>
    <s v="07100068967"/>
    <s v="Rua Carmelino Giacomelli 1300 / galpão 2 Referencia: ao lado de uma empresa de reciclagem - CEP 88104755 - Distrito Industrial, São José, Santa Catarina"/>
    <s v="São José"/>
    <s v="Santa Catarina"/>
    <s v="88104755"/>
    <s v="Brasil"/>
    <s v="Mercado Envios Full"/>
    <s v="11 de maio | 02:44"/>
    <s v="11 de maio | 17:09"/>
    <s v="Mercado Envios"/>
    <s v="MEL42260926566LMFFF01"/>
    <s v=" "/>
    <s v=" "/>
    <s v=" "/>
    <s v=" "/>
    <s v=" "/>
    <s v=" "/>
    <s v=" "/>
    <s v="Não"/>
    <s v=""/>
    <s v="Não"/>
  </r>
  <r>
    <s v="2000005581232658"/>
    <d v="2023-05-04T00:00:00"/>
    <s v="Entregue"/>
    <s v="Chegou em 4 de maio"/>
    <s v="Não"/>
    <n v="1"/>
    <n v="64.16"/>
    <n v="27.18"/>
    <n v="-16.41"/>
    <n v="-27.18"/>
    <s v=""/>
    <n v="47.750000000000007"/>
    <s v=" "/>
    <x v="191"/>
    <s v="MLB2088389174"/>
    <s v="Par Bieleta Dianteira Tucson I30 Sportage Cerato"/>
    <s v=" "/>
    <n v="64.16"/>
    <s v="Premium"/>
    <s v="Autorizado"/>
    <s v=" "/>
    <s v=" "/>
    <s v=" "/>
    <s v=" "/>
    <s v="ANDRE FERNANDES"/>
    <s v="10073050709"/>
    <s v="Rua Sargento Antônio Ernesto 46 / 181 - Casa - CEP 21520460 - Pavuna, Rio de Janeiro, Rio de Janeiro"/>
    <s v="Rio de Janeiro"/>
    <s v="Rio de Janeiro"/>
    <s v="21520460"/>
    <s v="Brasil"/>
    <s v="Mercado Envios Full"/>
    <s v="4 de maio | 02:51"/>
    <s v="4 de maio | 17:00"/>
    <s v="Mercado Envios"/>
    <s v="MEL42242083409LMFFF01"/>
    <s v=" "/>
    <s v=" "/>
    <s v=" "/>
    <s v=" "/>
    <s v=" "/>
    <s v=" "/>
    <s v=" "/>
    <s v="Não"/>
    <s v=""/>
    <s v="Não"/>
  </r>
  <r>
    <s v="2000005577287808"/>
    <d v="2023-05-03T00:00:00"/>
    <s v="Entregue"/>
    <s v="Chegou em 6 de maio"/>
    <s v="Não"/>
    <n v="1"/>
    <n v="64.16"/>
    <n v="30.4"/>
    <n v="-16.41"/>
    <n v="-30.4"/>
    <s v=""/>
    <n v="47.750000000000007"/>
    <s v=" "/>
    <x v="191"/>
    <s v="MLB2088378598"/>
    <s v="Par Bieleta Dianteira Tucson Sportage"/>
    <s v=" "/>
    <n v="64.16"/>
    <s v="Premium"/>
    <s v="Autorizado"/>
    <s v=" "/>
    <s v=" "/>
    <s v=" "/>
    <s v=" "/>
    <s v="Andreia Damasio"/>
    <s v="01125692006"/>
    <s v="Rua João Sana 500 / PL 1 Referencia: Oficina Reparação e Pintura Encantadense(antiga celimar). - CEP 95960000 - centro, Encantado, Rio Grande do Sul"/>
    <s v="Encantado"/>
    <s v="Rio Grande do Sul"/>
    <s v="95960000"/>
    <s v="Brasil"/>
    <s v="Mercado Envios Full"/>
    <s v="3 de maio | 19:33"/>
    <s v="6 de maio | 13:21"/>
    <s v="Mercado Envios"/>
    <s v="MEL42240460768LMFFF01"/>
    <s v=" "/>
    <s v=" "/>
    <s v=" "/>
    <s v=" "/>
    <s v=" "/>
    <s v=" "/>
    <s v=" "/>
    <s v="Não"/>
    <s v=""/>
    <s v="Não"/>
  </r>
  <r>
    <s v="2000004496404609"/>
    <d v="2023-05-31T00:00:00"/>
    <s v="Entregue"/>
    <s v="Chegou em 31 de maio"/>
    <s v="Sim"/>
    <n v="1"/>
    <n v="45.2"/>
    <n v="15.9"/>
    <n v="-13.18"/>
    <s v=""/>
    <s v=""/>
    <n v="47.92"/>
    <s v=" "/>
    <x v="176"/>
    <s v="MLB3278562376"/>
    <s v="Cabo De Capô Com Alavanca Palio Weekend 2012 Em Diante"/>
    <s v=" "/>
    <n v="45.2"/>
    <s v="Premium"/>
    <s v="Autorizado"/>
    <s v="motor race serviços automotivos ltda me"/>
    <s v="CNPJ 11352445000157"/>
    <s v="Rua Inácio Cervantes 29 - Referencia: Por Favor Entregar Até Ás 18h, Após Esse Horario Não Haverá Ninguém No Local. Grata, São Paulo - CEP: 05572000, São Paulo"/>
    <s v="Não contribuinte"/>
    <s v="motor race serviços automotivos ltda me"/>
    <s v="11352445000157"/>
    <s v="Rua Inácio Cervantes 29 / Referencia: Por Favor Entregar Até Ás 18h, Após Esse Horario Não Haverá Ninguém No Local. Grata - CEP 05572000 - Parque Ipê, São Paulo, São Paulo"/>
    <s v="São Paulo"/>
    <s v="São Paulo"/>
    <s v="05572000"/>
    <s v="Brasil"/>
    <s v="Mercado Envios Flex"/>
    <s v="31 de maio | 16:29"/>
    <s v="31 de maio | 20:29"/>
    <s v="ANDRE DE FARIA MARINO"/>
    <s v="42315838262"/>
    <s v=" "/>
    <s v=" "/>
    <s v=" "/>
    <s v=" "/>
    <s v=" "/>
    <s v=" "/>
    <s v=" "/>
    <s v="Não"/>
    <s v=""/>
    <s v="Não"/>
  </r>
  <r>
    <s v="2000005695617986"/>
    <d v="2023-05-21T00:00:00"/>
    <s v="Entregue"/>
    <s v="Chegou em 22 de maio"/>
    <s v="Não"/>
    <n v="1"/>
    <n v="47.75"/>
    <n v="13.9"/>
    <n v="-13.62"/>
    <s v=""/>
    <s v=""/>
    <n v="48.03"/>
    <s v=" "/>
    <x v="178"/>
    <s v="MLB2826454642"/>
    <s v="Cabo De Embreagem Fiorino Furgão Motor 1.3 8v 2004 Em Diante"/>
    <s v=" "/>
    <n v="47.75"/>
    <s v="Premium"/>
    <s v="Autorizado"/>
    <s v="Jonathan stanley"/>
    <s v="CPF 47868129867"/>
    <s v="Rua Esplanada 156 - Se nao houver ngm em casa entregar no numero 205, Guarulhos - CEP: 07170190, São Paulo"/>
    <s v=" "/>
    <s v="Jonathan stanley"/>
    <s v="47868129867"/>
    <s v="Rua Esplanada 205 / CEP 07170190 - Jardim Presidente Dutra, Guarulhos, São Paulo"/>
    <s v="Guarulhos"/>
    <s v="São Paulo"/>
    <s v="07170190"/>
    <s v="Brasil"/>
    <s v="Mercado Envios Flex"/>
    <s v="22 de maio | 16:16"/>
    <s v="22 de maio | 18:58"/>
    <s v="KAUAN SILVA"/>
    <s v="42290580613"/>
    <s v=" "/>
    <s v=" "/>
    <s v=" "/>
    <s v=" "/>
    <s v=" "/>
    <s v=" "/>
    <s v=" "/>
    <s v="Não"/>
    <s v=""/>
    <s v="Não"/>
  </r>
  <r>
    <s v="2000005689172824"/>
    <d v="2023-05-20T00:00:00"/>
    <s v="Entregue"/>
    <s v="Chegou em 24 de maio"/>
    <s v="Não"/>
    <n v="1"/>
    <n v="89.9"/>
    <n v="33.76"/>
    <n v="-15.28"/>
    <n v="-60.21"/>
    <s v=""/>
    <n v="48.169999999999995"/>
    <s v=" "/>
    <x v="0"/>
    <s v="MLB3067734040"/>
    <s v="Bandeja Com Pivô Esquerda Sandero 2006 Em Diante"/>
    <s v=" "/>
    <n v="89.9"/>
    <s v="Premium"/>
    <s v="Não emitida"/>
    <s v="Margarida Silva"/>
    <s v="CPF 92625754672"/>
    <s v="Rua da Chácara SN - Sítio, Barcarena - CEP: 68445000, Pará"/>
    <s v=" "/>
    <s v="Margarida Silva"/>
    <s v="92625754672"/>
    <s v="Rua da Chácara SN / Sítio Referencia: padaria perto - CEP 68445000 - Águas Verdes, Barcarena, Pará"/>
    <s v="Barcarena"/>
    <s v="Pará"/>
    <s v="68445000"/>
    <s v="Brasil"/>
    <s v="Correios e pontos de envio"/>
    <s v="23 de maio | 03:26"/>
    <s v="24 de maio | 10:42"/>
    <s v="Mercado Envios"/>
    <s v="MEL42287951976LMXDF01"/>
    <s v=" "/>
    <s v=" "/>
    <s v=" "/>
    <s v=" "/>
    <s v=" "/>
    <s v=" "/>
    <s v=" "/>
    <s v="Não"/>
    <s v=""/>
    <s v="Não"/>
  </r>
  <r>
    <s v="2000005583579740"/>
    <d v="2023-05-04T00:00:00"/>
    <s v="Entregue"/>
    <s v="Chegou em 6 de maio"/>
    <s v="Não"/>
    <n v="1"/>
    <n v="89.9"/>
    <n v="33.76"/>
    <n v="-15.28"/>
    <n v="-60.21"/>
    <s v=""/>
    <n v="48.169999999999995"/>
    <s v=" "/>
    <x v="0"/>
    <s v="MLB3067734040"/>
    <s v="Bandeja Com Pivô Esquerda Sandero 2006 Em Diante"/>
    <s v=" "/>
    <n v="89.9"/>
    <s v="Premium"/>
    <s v="Não emitida"/>
    <s v="João Raimundo De Moraes Moraes"/>
    <s v="CPF 55095372720"/>
    <s v="Rua Goncalves Dias 315 - casa, Colinas - CEP: 65690000, Maranhão"/>
    <s v=" "/>
    <s v="João Raimundo De Moraes Moraes"/>
    <s v="55095372720"/>
    <s v="Rua Gonçalves Dias 315 / frente Malharia meyr Referencia: frente Malharia meyriam - CEP 65690000 - centro, Colinas, Maranhão"/>
    <s v="Colinas"/>
    <s v="Maranhão"/>
    <s v="65690000"/>
    <s v="Brasil"/>
    <s v="Correios e pontos de envio"/>
    <s v="5 de maio | 01:30"/>
    <s v="6 de maio | 15:48"/>
    <s v="Mercado Envios"/>
    <s v="MEL42243117826LMXDF01"/>
    <s v=" "/>
    <s v=" "/>
    <s v=" "/>
    <s v=" "/>
    <s v=" "/>
    <s v=" "/>
    <s v=" "/>
    <s v="Não"/>
    <s v=""/>
    <s v="Não"/>
  </r>
  <r>
    <s v="2000005748066656"/>
    <d v="2023-05-30T00:00:00"/>
    <s v="Entregue"/>
    <s v="Chegou em 31 de maio"/>
    <s v="Não"/>
    <n v="1"/>
    <n v="89.9"/>
    <s v=""/>
    <n v="-15.28"/>
    <n v="-26.45"/>
    <s v=""/>
    <n v="48.17"/>
    <s v=" "/>
    <x v="0"/>
    <s v="MLB3068012663"/>
    <s v="Bandeja Com Pivô Esquerda Logan 2004 Em Diante"/>
    <s v=" "/>
    <n v="89.9"/>
    <s v="Premium"/>
    <s v="Não emitida"/>
    <s v="Gledston Soeiro"/>
    <s v="CPF 12566729719"/>
    <s v="Rua Odete Lara 74 - bloco 5 apto 208, Rio de Janeiro - CEP: 23036156, Rio de Janeiro"/>
    <s v=" "/>
    <s v="Gledston Soeiro"/>
    <s v="12566729719"/>
    <s v="Rua Doutor Juvenal Murtinho 55 / Bloco 5 - Apto 302 - CEP 23093030 - Santíssimo, Rio de Janeiro, Rio de Janeiro"/>
    <s v="Rio de Janeiro"/>
    <s v="Rio de Janeiro"/>
    <s v="23093030"/>
    <s v="Brasil"/>
    <s v="Correios e pontos de envio"/>
    <s v="31 de maio | 01:31"/>
    <s v="31 de maio | 17:37"/>
    <s v="Mercado Envios"/>
    <s v="MEL42312742521LMXDF01"/>
    <s v=" "/>
    <s v=" "/>
    <s v=" "/>
    <s v=" "/>
    <s v=" "/>
    <s v=" "/>
    <s v=" "/>
    <s v="Não"/>
    <s v=""/>
    <s v="Não"/>
  </r>
  <r>
    <s v="2000005662467556"/>
    <d v="2023-05-17T00:00:00"/>
    <s v="A caminho"/>
    <s v="Chegará hoje"/>
    <s v="Não"/>
    <n v="1"/>
    <n v="89.9"/>
    <n v="33.76"/>
    <n v="-15.28"/>
    <n v="-60.21"/>
    <s v=""/>
    <n v="48.169999999999995"/>
    <s v=" "/>
    <x v="0"/>
    <s v="MLB3067734040"/>
    <s v="Bandeja Com Pivô Esquerda Sandero 2006 Em Diante"/>
    <s v=" "/>
    <n v="89.9"/>
    <s v="Premium"/>
    <s v="Não emitida"/>
    <s v="Carlos Orlando Martins Dias"/>
    <s v="CPF 29974232287"/>
    <s v="Rua Dorgival Pinheiro de Souza 610 - Assembleia Anapolis, Açailândia - CEP: 65930000, Maranhão"/>
    <s v=" "/>
    <s v="Carlos Orlando Martins Dias"/>
    <s v="29974232287"/>
    <s v="Rua Dorgival Pinheiro de Souza 610 / Assembleia Anapolis Referencia: Fran cabelereira - CEP 65930000 - Centro, Açailândia, Maranhão"/>
    <s v="Açailândia"/>
    <s v="Maranhão"/>
    <s v="65930000"/>
    <s v="Brasil"/>
    <s v="Correios e pontos de envio"/>
    <s v="18 de maio | 02:15"/>
    <s v=" "/>
    <s v="Loggi"/>
    <s v="ML42276517781135551"/>
    <s v="https://www.loggi.com/rastreador/3762947aef/ML42276517781135551"/>
    <s v=" "/>
    <s v=" "/>
    <s v=" "/>
    <s v=" "/>
    <s v=" "/>
    <s v=" "/>
    <s v="Não"/>
    <s v=""/>
    <s v="Não"/>
  </r>
  <r>
    <s v="2000005721938470"/>
    <d v="2023-05-25T00:00:00"/>
    <s v="Entregue"/>
    <s v="Chegou em 27 de maio"/>
    <s v="Não"/>
    <n v="1"/>
    <n v="89.9"/>
    <s v=""/>
    <n v="-15.28"/>
    <n v="-26.45"/>
    <s v=""/>
    <n v="48.17"/>
    <s v="Sim"/>
    <x v="0"/>
    <s v="MLB3067734040"/>
    <s v="Bandeja Com Pivô Esquerda Sandero 2006 Em Diante"/>
    <s v=" "/>
    <n v="89.9"/>
    <s v="Premium"/>
    <s v="Não emitida"/>
    <s v="Wellington Luís"/>
    <s v="CPF 09074639755"/>
    <s v="Rua Doutor Augusto Figueiredo 1501 - Bangu, Rio de Janeiro - CEP: 21840600, Rio de Janeiro"/>
    <s v=" "/>
    <s v="Wellington Luís"/>
    <s v="09074639755"/>
    <s v="Rua Doutor Augusto Figueiredo 1501 / Em frente au bairro Araújo - CEP 21840600 - Bangu, Rio de Janeiro, Rio de Janeiro"/>
    <s v="Rio de Janeiro"/>
    <s v="Rio de Janeiro"/>
    <s v="21840600"/>
    <s v="Brasil"/>
    <s v="Correios e pontos de envio"/>
    <s v="27 de maio | 01:40"/>
    <s v="27 de maio | 16:58"/>
    <s v="Mercado Envios"/>
    <s v="MEL42301867476LMXDF01"/>
    <s v=" "/>
    <s v=" "/>
    <s v=" "/>
    <s v=" "/>
    <s v=" "/>
    <s v=" "/>
    <s v=" "/>
    <s v="Não"/>
    <s v=""/>
    <s v="Não"/>
  </r>
  <r>
    <s v="2000005700709572"/>
    <d v="2023-05-22T00:00:00"/>
    <s v="Entregue"/>
    <s v="Chegou em 24 de maio"/>
    <s v="Não"/>
    <n v="1"/>
    <n v="89.9"/>
    <s v=""/>
    <n v="-15.28"/>
    <n v="-26.45"/>
    <s v=""/>
    <n v="48.17"/>
    <s v=" "/>
    <x v="0"/>
    <s v="MLB3067734040"/>
    <s v="Bandeja Com Pivô Esquerda Sandero 2006 Em Diante"/>
    <s v=" "/>
    <n v="89.9"/>
    <s v="Premium"/>
    <s v="Não emitida"/>
    <s v="Neilton Batista"/>
    <s v="CPF 37283959866"/>
    <s v="Rua Barra Dos Mendes 699, Guarulhos - CEP: 07161050, São Paulo"/>
    <s v=" "/>
    <s v="Neilton Batista"/>
    <s v="37283959866"/>
    <s v="Rua Barra dos Mendes 699 / Referencia: É A Última Casa Da Rua . - CEP 07161050 - Jardim IV Centenário, Guarulhos, São Paulo"/>
    <s v="Guarulhos"/>
    <s v="São Paulo"/>
    <s v="07161050"/>
    <s v="Brasil"/>
    <s v="Correios e pontos de envio"/>
    <s v="24 de maio | 03:02"/>
    <s v="24 de maio | 14:51"/>
    <s v="Mercado Envios"/>
    <s v="MEL42292764497LMXDF01"/>
    <s v=" "/>
    <s v=" "/>
    <s v=" "/>
    <s v=" "/>
    <s v=" "/>
    <s v=" "/>
    <s v=" "/>
    <s v="Não"/>
    <s v=""/>
    <s v="Não"/>
  </r>
  <r>
    <s v="2000005671034414"/>
    <d v="2023-05-17T00:00:00"/>
    <s v="Entregue"/>
    <s v="Chegou em 20 de maio"/>
    <s v="Não"/>
    <n v="1"/>
    <n v="89.9"/>
    <s v=""/>
    <n v="-15.28"/>
    <n v="-26.45"/>
    <s v=""/>
    <n v="48.17"/>
    <s v=" "/>
    <x v="0"/>
    <s v="MLB3067734040"/>
    <s v="Bandeja Com Pivô Esquerda Sandero 2006 Em Diante"/>
    <s v=" "/>
    <n v="89.9"/>
    <s v="Premium"/>
    <s v="Não emitida"/>
    <s v="Gleice De Sousa Araujo Gleice De Sousa Araujo"/>
    <s v="CPF 02119306109"/>
    <s v="Avenida da Igualdade SN - Qd 88 Lt 20, Aparecida de Goiânia - CEP: 74930530, Goiás"/>
    <s v=" "/>
    <s v="Gleice De Sousa Araujo Gleice De Sousa Araujo"/>
    <s v="02119306109"/>
    <s v="Avenida Rio Vermelho SN / qd 31 LT 10 Referencia: Em frente ao supermercado União - CEP 74355534 - Jardim Itaipu, Goiânia, Goiás"/>
    <s v="Goiânia"/>
    <s v="Goiás"/>
    <s v="74355534"/>
    <s v="Brasil"/>
    <s v="Correios e pontos de envio"/>
    <s v="19 de maio | 03:26"/>
    <s v="20 de maio | 08:41"/>
    <s v="Mercado Envios"/>
    <s v="MEL42280164113LMXDF01"/>
    <s v=" "/>
    <s v=" "/>
    <s v=" "/>
    <s v=" "/>
    <s v=" "/>
    <s v=" "/>
    <s v=" "/>
    <s v="Não"/>
    <s v=""/>
    <s v="Não"/>
  </r>
  <r>
    <s v="2000004433381293"/>
    <d v="2023-05-09T00:00:00"/>
    <s v="Entregue"/>
    <s v="Chegou em 13 de maio"/>
    <s v="Sim"/>
    <n v="1"/>
    <n v="89.9"/>
    <n v="12.36"/>
    <n v="-15.28"/>
    <n v="-38.81"/>
    <s v=""/>
    <n v="48.17"/>
    <s v="Sim"/>
    <x v="0"/>
    <s v="MLB3067734040"/>
    <s v="Bandeja Com Pivô Esquerda Sandero 2006 Em Diante"/>
    <s v=" "/>
    <n v="89.9"/>
    <s v="Premium"/>
    <s v="Não emitida"/>
    <s v="bruno teles da silva"/>
    <s v="CPF 05190927407"/>
    <s v="rua bela cintra 31 - fundos, campo grande - CEP: 79041090, Mato Grosso do Sul"/>
    <s v=" "/>
    <s v="bruno teles da silva"/>
    <s v="05190927407"/>
    <s v="Rua Bela Cintra 31 / fundos Referencia: somente entre as 7:00 e 13:00, após esse horário estarei trabalhando - CEP 79041090 - Tiradentes, Campo Grande, Mato Grosso do Sul"/>
    <s v="Campo Grande"/>
    <s v="Mato Grosso do Sul"/>
    <s v="79041090"/>
    <s v="Brasil"/>
    <s v="Correios e pontos de envio"/>
    <s v="11 de maio | 01:05"/>
    <s v="13 de maio | 11:46"/>
    <s v="Mercado Envios"/>
    <s v="MEL42257726941LMXDF01"/>
    <s v=" "/>
    <s v=" "/>
    <s v=" "/>
    <s v=" "/>
    <s v=" "/>
    <s v=" "/>
    <s v=" "/>
    <s v="Não"/>
    <s v=""/>
    <s v="Não"/>
  </r>
  <r>
    <s v="2000005607242382"/>
    <d v="2023-05-08T00:00:00"/>
    <s v="Entregue"/>
    <s v="Chegou em 10 de maio"/>
    <s v="Não"/>
    <n v="1"/>
    <n v="89.9"/>
    <s v=""/>
    <n v="-15.28"/>
    <n v="-26.45"/>
    <s v=""/>
    <n v="48.17"/>
    <s v="Sim"/>
    <x v="0"/>
    <s v="MLB3067734040"/>
    <s v="Bandeja Com Pivô Esquerda Sandero 2006 Em Diante"/>
    <s v=" "/>
    <n v="89.9"/>
    <s v="Premium"/>
    <s v="Não emitida"/>
    <s v="mauro feitosa feitosa"/>
    <s v="CPF 99860163715"/>
    <s v="rua maria caffáro ferraz SN -  CASA AMARELA OU VERDE LOTE 22 QD 47, Itaboraí - CEP: 24808312, Rio de Janeiro"/>
    <s v=" "/>
    <s v="mauro feitosa feitosa"/>
    <s v="99860163715"/>
    <s v="Rua 60 Lote 14 Qd- 48 SN / casa muro branco alt Referencia: Entrar Na Av. João Da Silva Lessa,(praça) Ir Á Rua 60, Igreja Assembléia, Procurar Prox.Esquina Casa Muro Alto portão grande . - CEP 24890000 - Bandeirantes 2, Tanguá, Rio de Janeiro"/>
    <s v="Tanguá"/>
    <s v="Rio de Janeiro"/>
    <s v="24890000"/>
    <s v="Brasil"/>
    <s v="Correios e pontos de envio"/>
    <s v="9 de maio | 03:13"/>
    <s v="10 de maio | 16:45"/>
    <s v="Mercado Envios"/>
    <s v="MEL42253017355LMXDF01"/>
    <s v=" "/>
    <s v=" "/>
    <s v=" "/>
    <s v=" "/>
    <s v=" "/>
    <s v=" "/>
    <s v=" "/>
    <s v="Não"/>
    <s v=""/>
    <s v="Não"/>
  </r>
  <r>
    <s v="2000005589682370"/>
    <d v="2023-05-05T00:00:00"/>
    <s v="Entregue"/>
    <s v="Chegou em 6 de maio"/>
    <s v="Não"/>
    <n v="1"/>
    <n v="89.9"/>
    <s v=""/>
    <n v="-15.28"/>
    <n v="-26.45"/>
    <s v=""/>
    <n v="48.17"/>
    <s v=" "/>
    <x v="0"/>
    <s v="MLB3067734040"/>
    <s v="Bandeja Com Pivô Esquerda Sandero 2006 Em Diante"/>
    <s v=" "/>
    <n v="89.9"/>
    <s v="Premium"/>
    <s v="Não emitida"/>
    <s v="cleyton mec"/>
    <s v="CPF 10626974720"/>
    <s v="Estrada Do Guerengue 543 - Casa 31, Rio de Janeiro - CEP: 22713001, Rio de Janeiro"/>
    <s v=" "/>
    <s v="cleyton mec"/>
    <s v="10626974720"/>
    <s v="Rua Arália 13 / 126 Referencia: Loja Pet e gato - CEP 22710010 - Curicica, Rio de Janeiro, Rio de Janeiro"/>
    <s v="Rio de Janeiro"/>
    <s v="Rio de Janeiro"/>
    <s v="22710010"/>
    <s v="Brasil"/>
    <s v="Correios e pontos de envio"/>
    <s v="6 de maio | 00:42"/>
    <s v="6 de maio | 15:28"/>
    <s v="Mercado Envios"/>
    <s v="MEL42245697224LMXDF01"/>
    <s v=" "/>
    <s v=" "/>
    <s v=" "/>
    <s v=" "/>
    <s v=" "/>
    <s v=" "/>
    <s v=" "/>
    <s v="Não"/>
    <n v="1"/>
    <s v="Não"/>
  </r>
  <r>
    <s v="2000005577512154"/>
    <d v="2023-05-03T00:00:00"/>
    <s v="Entregue"/>
    <s v="Chegou em 5 de maio"/>
    <s v="Não"/>
    <n v="1"/>
    <n v="89.9"/>
    <s v=""/>
    <n v="-15.28"/>
    <n v="-26.45"/>
    <s v=""/>
    <n v="48.17"/>
    <s v=" "/>
    <x v="0"/>
    <s v="MLB3067734040"/>
    <s v="Bandeja Com Pivô Esquerda Sandero 2006 Em Diante"/>
    <s v=" "/>
    <n v="89.9"/>
    <s v="Premium"/>
    <s v="Não emitida"/>
    <s v="Helder Luiz Leite Carneiro"/>
    <s v="CPF 05358888721"/>
    <s v="Travessa Oliveira 214 - sobrado, São Gonçalo - CEP: 24415370, Rio de Janeiro"/>
    <s v=" "/>
    <s v="Helder Luiz Leite Carneiro"/>
    <s v="05358888721"/>
    <s v="Travessa Oliveira 214 / sobrado Referencia: em cima de um bar de grade branca - CEP 24415370 - Barro Vermelho, São Gonçalo, Rio de Janeiro"/>
    <s v="São Gonçalo"/>
    <s v="Rio de Janeiro"/>
    <s v="24415370"/>
    <s v="Brasil"/>
    <s v="Correios e pontos de envio"/>
    <s v="4 de maio | 03:01"/>
    <s v="5 de maio | 12:13"/>
    <s v="Mercado Envios"/>
    <s v="MEL42240546066LMXDF01"/>
    <s v=" "/>
    <s v=" "/>
    <s v=" "/>
    <s v=" "/>
    <s v=" "/>
    <s v=" "/>
    <s v=" "/>
    <s v="Não"/>
    <s v=""/>
    <s v="Não"/>
  </r>
  <r>
    <s v="2000005569199360"/>
    <d v="2023-05-02T00:00:00"/>
    <s v="Entregue"/>
    <s v="Chegou em 9 de maio"/>
    <s v="Não"/>
    <n v="1"/>
    <n v="89.9"/>
    <n v="17.66"/>
    <n v="-15.28"/>
    <n v="-44.11"/>
    <s v=""/>
    <n v="48.17"/>
    <s v=" "/>
    <x v="0"/>
    <s v="MLB3067734040"/>
    <s v="Bandeja Com Pivô Esquerda Sandero 2006 Em Diante"/>
    <s v=" "/>
    <n v="89.9"/>
    <s v="Premium"/>
    <s v="Não emitida"/>
    <s v="Moisés Silva"/>
    <s v="CPF 14185669690"/>
    <s v="rua antonio gomes de macedo 1163, Luz - CEP: 35595000, Minas Gerais"/>
    <s v=" "/>
    <s v="Moisés Silva"/>
    <s v="14185669690"/>
    <s v="Rua Antônio Gomes de Macedo 1163 / CEP 35595000 - Vicentina, Luz, Minas Gerais"/>
    <s v="Luz"/>
    <s v="Minas Gerais"/>
    <s v="35595000"/>
    <s v="Brasil"/>
    <s v="Correios e pontos de envio"/>
    <s v="4 de maio | 00:30"/>
    <s v="9 de maio | 22:06"/>
    <s v="Loggi"/>
    <s v="ML42237035166135551"/>
    <s v="https://www.loggi.com/rastreador/3762947aef/ML42237035166135551"/>
    <s v=" "/>
    <s v=" "/>
    <s v=" "/>
    <s v=" "/>
    <s v=" "/>
    <s v=" "/>
    <s v="Não"/>
    <s v=""/>
    <s v="Não"/>
  </r>
  <r>
    <s v="2000005721807420"/>
    <d v="2023-05-25T00:00:00"/>
    <s v="Entregue"/>
    <s v="Chegou em 29 de maio"/>
    <s v="Não"/>
    <n v="1"/>
    <n v="89.9"/>
    <n v="13.46"/>
    <n v="-15.28"/>
    <n v="-39.909999999999997"/>
    <s v=""/>
    <n v="48.170000000000016"/>
    <s v="Sim"/>
    <x v="0"/>
    <s v="MLB3067734040"/>
    <s v="Bandeja Com Pivô Esquerda Sandero 2006 Em Diante"/>
    <s v=" "/>
    <n v="89.9"/>
    <s v="Premium"/>
    <s v="Não emitida"/>
    <s v="Adriano Gomes"/>
    <s v="CPF 77132343572"/>
    <s v="Rua Pastor Valdívio Coelho 39 - Apt202 Setor 01, Salvador - CEP: 41706110, Bahia"/>
    <s v=" "/>
    <s v="Adriano Gomes"/>
    <s v="77132343572"/>
    <s v="Rua Pastor Valdívio Coelho 39 / Apt202 Setor 01 - CEP 41706110 - Boca do Rio, Salvador, Bahia"/>
    <s v="Salvador"/>
    <s v="Bahia"/>
    <s v="41706110"/>
    <s v="Brasil"/>
    <s v="Correios e pontos de envio"/>
    <s v="27 de maio | 01:55"/>
    <s v="29 de maio | 13:42"/>
    <s v="Mercado Envios"/>
    <s v="MEL42301754817LMXDF01"/>
    <s v=" "/>
    <s v=" "/>
    <s v=" "/>
    <s v=" "/>
    <s v=" "/>
    <s v=" "/>
    <s v=" "/>
    <s v="Não"/>
    <s v=""/>
    <s v="Não"/>
  </r>
  <r>
    <s v="2000005582522062"/>
    <d v="2023-05-04T00:00:00"/>
    <s v="Entregue"/>
    <s v="Chegou em 8 de maio"/>
    <s v="Não"/>
    <n v="1"/>
    <n v="89.9"/>
    <n v="38.46"/>
    <n v="-15.28"/>
    <n v="-64.91"/>
    <s v=""/>
    <n v="48.170000000000016"/>
    <s v=" "/>
    <x v="0"/>
    <s v="MLB3067734040"/>
    <s v="Bandeja Com Pivô Esquerda Sandero 2006 Em Diante"/>
    <s v=" "/>
    <n v="89.9"/>
    <s v="Premium"/>
    <s v="Não emitida"/>
    <s v="Marcio araujo De Araújo  Alencar"/>
    <s v="CPF 00665473346"/>
    <s v="Quadra Mocambinho - Setor B 7 - qd 06, Teresina - CEP: 64010190, Piauí"/>
    <s v=" "/>
    <s v="Marcio araujo De Araújo  Alencar"/>
    <s v="00665473346"/>
    <s v="Quadra7 Mocambinho 1- Setor B Casa 6 SN / CEP 64010190 - Mocambinho, Teresina, Piauí"/>
    <s v="Teresina"/>
    <s v="Piauí"/>
    <s v="64010190"/>
    <s v="Brasil"/>
    <s v="Correios e pontos de envio"/>
    <s v="6 de maio | 04:07"/>
    <s v="8 de maio | 15:22"/>
    <s v="Mercado Envios"/>
    <s v="MEL42242619821LMXDF01"/>
    <s v=" "/>
    <s v=" "/>
    <s v=" "/>
    <s v=" "/>
    <s v=" "/>
    <s v=" "/>
    <s v=" "/>
    <s v="Não"/>
    <s v=""/>
    <s v="Não"/>
  </r>
  <r>
    <s v="2000005691755258"/>
    <d v="2023-05-21T00:00:00"/>
    <s v="Entregue"/>
    <s v="Chegou em 23 de maio"/>
    <s v="Não"/>
    <n v="1"/>
    <n v="83.89"/>
    <s v=""/>
    <n v="-14.26"/>
    <n v="-21.45"/>
    <s v=""/>
    <n v="48.179999999999993"/>
    <s v=" "/>
    <x v="202"/>
    <s v="MLB2955696793"/>
    <s v="Braço Oscilante Esquerdo Sem Bucha Escort 1983 A 1996"/>
    <s v=" "/>
    <n v="83.89"/>
    <s v="Premium"/>
    <s v="Não emitida"/>
    <s v="EMILIO CESAR DE MORAES"/>
    <s v="CPF 02851495801"/>
    <s v="Rua Antônio De Oliveira Santos Areão 100 - Casa, Taubaté - CEP: 12070710, São Paulo"/>
    <s v=" "/>
    <s v="EMILIO CESAR DE MORAES"/>
    <s v="02851495801"/>
    <s v="Rua Antônio de Oliveira Santos Areão 100 / CEP 12070710 - Parque Paduan, Taubaté, São Paulo"/>
    <s v="Taubaté"/>
    <s v="São Paulo"/>
    <s v="12070710"/>
    <s v="Brasil"/>
    <s v="Correios e pontos de envio"/>
    <s v="23 de maio | 01:15"/>
    <s v="23 de maio | 12:46"/>
    <s v="Mercado Envios"/>
    <s v="MEL42289023370LMXDF01"/>
    <s v=" "/>
    <s v=" "/>
    <s v=" "/>
    <s v=" "/>
    <s v=" "/>
    <s v=" "/>
    <s v=" "/>
    <s v="Não"/>
    <s v=""/>
    <s v="Não"/>
  </r>
  <r>
    <s v="2000005755432590"/>
    <d v="2023-05-31T00:00:00"/>
    <s v="Entregue"/>
    <s v="Chegou em 1 de junho"/>
    <s v="Não"/>
    <n v="1"/>
    <n v="61.11"/>
    <n v="22.41"/>
    <n v="-12.83"/>
    <n v="-22.41"/>
    <s v=""/>
    <n v="48.28"/>
    <s v=" "/>
    <x v="25"/>
    <s v="MLB1924091749"/>
    <s v="2 Kits De Rolamento Roda Traseira Gol G1 G2 G3 G4 G5 Novo"/>
    <s v=" "/>
    <n v="61.11"/>
    <s v="Clássico"/>
    <s v="Autorizado"/>
    <s v=" "/>
    <s v=" "/>
    <s v=" "/>
    <s v=" "/>
    <s v="Roberto Carlos Moreira Moreira"/>
    <s v="07152580871"/>
    <s v="Rua Santa Terezinha 301 / CEP 14787000 - Santa Terezinha, Barretos, São Paulo"/>
    <s v="Barretos"/>
    <s v="São Paulo"/>
    <s v="14787000"/>
    <s v="Brasil"/>
    <s v="Mercado Envios Full"/>
    <s v="31 de maio | 18:18"/>
    <s v="1 de junho | 15:37"/>
    <s v="Mercado Envios"/>
    <s v="MEL42315862928LMFFF01"/>
    <s v=" "/>
    <s v=" "/>
    <s v=" "/>
    <s v=" "/>
    <s v=" "/>
    <s v=" "/>
    <s v=" "/>
    <s v="Não"/>
    <s v=""/>
    <s v="Não"/>
  </r>
  <r>
    <s v="2000005746785060"/>
    <d v="2023-05-30T00:00:00"/>
    <s v="Entregue"/>
    <s v="Chegou em 31 de maio"/>
    <s v="Não"/>
    <n v="1"/>
    <n v="61.11"/>
    <n v="12.33"/>
    <n v="-12.83"/>
    <n v="-12.33"/>
    <s v=""/>
    <n v="48.28"/>
    <s v="Sim"/>
    <x v="25"/>
    <s v="MLB1924091749"/>
    <s v="2 Kits De Rolamento Roda Traseira Gol G1 G2 G3 G4 G5 Novo"/>
    <s v=" "/>
    <n v="61.11"/>
    <s v="Clássico"/>
    <s v="Autorizado"/>
    <s v=" "/>
    <s v=" "/>
    <s v=" "/>
    <s v=" "/>
    <s v="dalobadalo dalobadalo"/>
    <s v="36203827860"/>
    <s v="Rua Maria Gonçalves 177 / casa - CEP 18119065 - Jardim Novo Mundo, Votorantim, São Paulo"/>
    <s v="Votorantim"/>
    <s v="São Paulo"/>
    <s v="18119065"/>
    <s v="Brasil"/>
    <s v="Mercado Envios Full"/>
    <s v="31 de maio | 02:18"/>
    <s v="31 de maio | 16:20"/>
    <s v="Mercado Envios"/>
    <s v="MEL42312265866LMFFF01"/>
    <s v=" "/>
    <s v=" "/>
    <s v=" "/>
    <s v=" "/>
    <s v=" "/>
    <s v=" "/>
    <s v=" "/>
    <s v="Não"/>
    <s v=""/>
    <s v="Não"/>
  </r>
  <r>
    <s v="2000004490419409"/>
    <d v="2023-05-29T00:00:00"/>
    <s v="Entregue"/>
    <s v="Chegou em 31 de maio"/>
    <s v="Sim"/>
    <n v="1"/>
    <n v="61.11"/>
    <s v=""/>
    <n v="-12.83"/>
    <s v=""/>
    <s v=""/>
    <n v="48.28"/>
    <s v=" "/>
    <x v="25"/>
    <s v="MLB1924091749"/>
    <s v="2 Kits De Rolamento Roda Traseira Gol G1 G2 G3 G4 G5 Novo"/>
    <s v=" "/>
    <n v="61.11"/>
    <s v="Clássico"/>
    <s v="Autorizado"/>
    <s v=" "/>
    <s v=" "/>
    <s v=" "/>
    <s v=" "/>
    <s v="Devison Silva"/>
    <s v="09519611525"/>
    <s v="Avenida avenida brasil SN / posto da cidade  Referencia: Comprou veículos - CEP 45416000 - centro, Presidente Tancredo Neves, Bahia"/>
    <s v="Presidente Tancredo Neves"/>
    <s v="Bahia"/>
    <s v="45416000"/>
    <s v="Brasil"/>
    <s v="Mercado Envios Full"/>
    <s v="30 de maio | 20:46"/>
    <s v="31 de maio | 12:11"/>
    <s v="Mercado Envios"/>
    <s v="MEL42310709555LMFFF01"/>
    <s v=" "/>
    <s v=" "/>
    <s v=" "/>
    <s v=" "/>
    <s v=" "/>
    <s v=" "/>
    <s v=" "/>
    <s v="Não"/>
    <s v=""/>
    <s v="Não"/>
  </r>
  <r>
    <s v="2000005741249948"/>
    <d v="2023-05-29T00:00:00"/>
    <s v="Entregue"/>
    <s v="Chegou em 30 de maio"/>
    <s v="Não"/>
    <n v="1"/>
    <n v="61.11"/>
    <n v="12.33"/>
    <n v="-12.83"/>
    <n v="-12.33"/>
    <s v=""/>
    <n v="48.28"/>
    <s v="Sim"/>
    <x v="25"/>
    <s v="MLB1924091749"/>
    <s v="2 Kits De Rolamento Roda Traseira Gol G1 G2 G3 G4 G5 Novo"/>
    <s v=" "/>
    <n v="61.11"/>
    <s v="Clássico"/>
    <s v="Autorizado"/>
    <s v=" "/>
    <s v=" "/>
    <s v=" "/>
    <s v=" "/>
    <s v="Leonardo Ramos"/>
    <s v="47766644886"/>
    <s v="Rua Delta 46 / Proximo A Padaria E Mercadinho 3 Irmãos - CEP 06533205 - Parque Jaguari (Fazendinha), Santana de Parnaíba, São Paulo"/>
    <s v="Santana de Parnaíba"/>
    <s v="São Paulo"/>
    <s v="06533205"/>
    <s v="Brasil"/>
    <s v="Mercado Envios Full"/>
    <s v="30 de maio | 00:55"/>
    <s v="30 de maio | 11:24"/>
    <s v="Mercado Envios"/>
    <s v="MEL42309909389LMFFF01"/>
    <s v=" "/>
    <s v=" "/>
    <s v=" "/>
    <s v=" "/>
    <s v=" "/>
    <s v=" "/>
    <s v=" "/>
    <s v="Não"/>
    <s v=""/>
    <s v="Não"/>
  </r>
  <r>
    <s v="2000005757842032"/>
    <d v="2023-05-31T00:00:00"/>
    <s v="Entregue"/>
    <s v="Chegou em 1 de junho"/>
    <s v="Não"/>
    <n v="1"/>
    <n v="61.11"/>
    <n v="7.15"/>
    <n v="-12.83"/>
    <n v="-7.15"/>
    <s v=""/>
    <n v="48.280000000000008"/>
    <s v=" "/>
    <x v="25"/>
    <s v="MLB1924091749"/>
    <s v="2 Kits De Rolamento Roda Traseira Gol G1 G2 G3 G4 G5 Novo"/>
    <s v=" "/>
    <n v="61.11"/>
    <s v="Clássico"/>
    <s v="Autorizado"/>
    <s v=" "/>
    <s v=" "/>
    <s v=" "/>
    <s v=" "/>
    <s v="Renato Rodrigues"/>
    <s v="41308569874"/>
    <s v="AVENIDA JUSCELINO KUBITSCHEK DE OLIVEIRA 321 / Loja Referencia Horario de funcionamento das 08h00 as 1 - CEP 12490000 - São Bento do Sapucaí, São Paulo"/>
    <s v="São Bento do Sapucaí"/>
    <s v="São Paulo"/>
    <s v="12490000"/>
    <s v="Brasil"/>
    <s v="Mercado Envios Full"/>
    <s v="1 de junho | 00:02"/>
    <s v="1 de junho | 13:16"/>
    <s v="Mercado Envios"/>
    <s v="MEL42316808023LMFFF01"/>
    <s v="https://myaccount.mercadolivre.com.br/shipments/42316808023/detail"/>
    <s v=" "/>
    <s v=" "/>
    <s v=" "/>
    <s v=" "/>
    <s v=" "/>
    <s v=" "/>
    <s v="Não"/>
    <s v=""/>
    <s v="Não"/>
  </r>
  <r>
    <s v="2000005620000342"/>
    <d v="2023-05-09T00:00:00"/>
    <s v="Entregue"/>
    <s v="Chegou em 10 de maio"/>
    <s v="Não"/>
    <n v="1"/>
    <n v="43.21"/>
    <n v="15.9"/>
    <n v="-10.69"/>
    <s v=""/>
    <s v=""/>
    <n v="48.42"/>
    <s v=" "/>
    <x v="178"/>
    <s v="MLB2826454683"/>
    <s v="Cabo Embreagem Uno Mille Motor 1.0 8v Mpi Fire 2002 A 2004"/>
    <s v=" "/>
    <n v="43.21"/>
    <s v="Clássico"/>
    <s v="Autorizado"/>
    <s v="Wandereley Pereira Santos"/>
    <s v="CPF 14608807811"/>
    <s v="Rua Oiapoque 99, Embu das Artes - CEP: 06815140, São Paulo"/>
    <s v=" "/>
    <s v="Wandereley Pereira Santos"/>
    <s v="14608807811"/>
    <s v="Rua Oiapoque 99 / CEP 06815140 - Parque Pirajussara, Embu das Artes, São Paulo"/>
    <s v="Embu das Artes"/>
    <s v="São Paulo"/>
    <s v="06815140"/>
    <s v="Brasil"/>
    <s v="Mercado Envios Flex"/>
    <s v="10 de maio | 15:55"/>
    <s v="10 de maio | 19:51"/>
    <s v="KADU MOURA"/>
    <s v="42258438289"/>
    <s v=" "/>
    <s v=" "/>
    <s v=" "/>
    <s v=" "/>
    <s v=" "/>
    <s v=" "/>
    <s v=" "/>
    <s v="Não"/>
    <s v=""/>
    <s v="Não"/>
  </r>
  <r>
    <s v="2000005692161948"/>
    <d v="2023-05-21T00:00:00"/>
    <s v="Entregue"/>
    <s v="Chegou em 22 de maio"/>
    <s v="Não"/>
    <n v="1"/>
    <n v="64.989999999999995"/>
    <n v="17.43"/>
    <n v="-16.55"/>
    <n v="-17.43"/>
    <s v=""/>
    <n v="48.439999999999991"/>
    <s v="Sim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leandro silva"/>
    <s v="37425090805"/>
    <s v="Rua Drumond 915 / CEP 18764006 - Vila Almeida, Cerqueira César, São Paulo"/>
    <s v="Cerqueira César"/>
    <s v="São Paulo"/>
    <s v="18764006"/>
    <s v="Brasil"/>
    <s v="Mercado Envios Full"/>
    <s v="21 de maio | 18:55"/>
    <s v="22 de maio | 11:26"/>
    <s v="Mercado Envios"/>
    <s v="MEL42289200198LMFFF01"/>
    <s v=" "/>
    <s v=" "/>
    <s v=" "/>
    <s v=" "/>
    <s v=" "/>
    <s v=" "/>
    <s v=" "/>
    <s v="Não"/>
    <s v=""/>
    <s v="Não"/>
  </r>
  <r>
    <s v="2000004485444271"/>
    <d v="2023-05-28T00:00:00"/>
    <s v="Entregue"/>
    <s v="Chegou em 29 de maio"/>
    <s v="Sim"/>
    <n v="1"/>
    <n v="64.989999999999995"/>
    <n v="13.7"/>
    <n v="-16.55"/>
    <n v="-13.7"/>
    <s v=""/>
    <n v="48.44"/>
    <s v="Sim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Lucas Bolinho"/>
    <s v="24001090520"/>
    <s v="Rua Doutor Américo Silva 3 / Referencia: Portaria - CEP 40140490 - Barra, Salvador, Bahia"/>
    <s v="Salvador"/>
    <s v="Bahia"/>
    <s v="40140490"/>
    <s v="Brasil"/>
    <s v="Mercado Envios Full"/>
    <s v="28 de maio | 23:17"/>
    <s v="29 de maio | 12:56"/>
    <s v="Mercado Envios"/>
    <s v="MEL42306347426LMFFF01"/>
    <s v=" "/>
    <s v=" "/>
    <s v=" "/>
    <s v=" "/>
    <s v=" "/>
    <s v=" "/>
    <s v=" "/>
    <s v="Não"/>
    <s v=""/>
    <s v="Não"/>
  </r>
  <r>
    <s v="2000005730189474"/>
    <d v="2023-05-27T00:00:00"/>
    <s v="Entregue"/>
    <s v="Chegou em 28 de maio"/>
    <s v="Não"/>
    <n v="1"/>
    <n v="64.989999999999995"/>
    <n v="13.7"/>
    <n v="-16.55"/>
    <n v="-13.7"/>
    <s v=""/>
    <n v="48.44"/>
    <s v="Sim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Filipe Amorim"/>
    <s v="04565208563"/>
    <s v="do lado do hotel carolmilla 241 / casa Referencia: do lado do hotel carolmila casa - CEP 45400000 - rua Francisco de jesus Silva, Valença, Bahia"/>
    <s v="Valença"/>
    <s v="Bahia"/>
    <s v="45400000"/>
    <s v="Brasil"/>
    <s v="Mercado Envios Full"/>
    <s v="27 de maio | 20:32"/>
    <s v="28 de maio | 12:57"/>
    <s v="Mercado Envios"/>
    <s v="MEL42305292785LMFFF01"/>
    <s v=" "/>
    <s v=" "/>
    <s v=" "/>
    <s v=" "/>
    <s v=" "/>
    <s v=" "/>
    <s v=" "/>
    <s v="Não"/>
    <s v=""/>
    <s v="Não"/>
  </r>
  <r>
    <s v="2000005717194318"/>
    <d v="2023-05-25T00:00:00"/>
    <s v="Entregue"/>
    <s v="Chegou em 26 de maio"/>
    <s v="Não"/>
    <n v="1"/>
    <n v="64.989999999999995"/>
    <n v="13.7"/>
    <n v="-16.55"/>
    <n v="-13.7"/>
    <s v=""/>
    <n v="48.44"/>
    <s v="Sim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Luiz Carlos Santos Rocha"/>
    <s v="08646805549"/>
    <s v="Rua Ademar Alves 93 / Lan House - CEP 45320000 - Centro, Santa Inês, Bahia"/>
    <s v="Santa Inês"/>
    <s v="Bahia"/>
    <s v="45320000"/>
    <s v="Brasil"/>
    <s v="Mercado Envios Full"/>
    <s v="25 de maio | 20:44"/>
    <s v="26 de maio | 13:50"/>
    <s v="Mercado Envios"/>
    <s v="MEL42299827112LMFFF01"/>
    <s v=" "/>
    <s v=" "/>
    <s v=" "/>
    <s v=" "/>
    <s v=" "/>
    <s v=" "/>
    <s v=" "/>
    <s v="Não"/>
    <s v=""/>
    <s v="Não"/>
  </r>
  <r>
    <s v="2000005715326786"/>
    <d v="2023-05-24T00:00:00"/>
    <s v="Entregue"/>
    <s v="Chegou em 29 de maio"/>
    <s v="Não"/>
    <n v="1"/>
    <n v="64.989999999999995"/>
    <n v="28.17"/>
    <n v="-16.55"/>
    <n v="-28.17"/>
    <s v=""/>
    <n v="48.44"/>
    <s v=" 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Marcilene Moreira"/>
    <s v="14434790633"/>
    <s v="E.dr José dos Santos 126 / Loja Referencia: Loja bigline calçados - CEP 37480000 - Centro, Lambari, Minas Gerais"/>
    <s v="Lambari"/>
    <s v="Minas Gerais"/>
    <s v="37480000"/>
    <s v="Brasil"/>
    <s v="Mercado Envios Full"/>
    <s v="25 de maio | 14:54"/>
    <s v="29 de maio | 12:19"/>
    <s v="Mercado Envios"/>
    <s v="MEL42299055178LMFFF01"/>
    <s v=" "/>
    <s v=" "/>
    <s v=" "/>
    <s v=" "/>
    <s v=" "/>
    <s v=" "/>
    <s v=" "/>
    <s v="Não"/>
    <s v=""/>
    <s v="Não"/>
  </r>
  <r>
    <s v="2000004474213471"/>
    <d v="2023-05-23T00:00:00"/>
    <s v="Entregue"/>
    <s v="Chegou em 24 de maio"/>
    <s v="Sim"/>
    <n v="1"/>
    <n v="64.989999999999995"/>
    <n v="12.33"/>
    <n v="-16.55"/>
    <n v="-12.33"/>
    <s v=""/>
    <n v="48.44"/>
    <s v=" 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Patricia Aparecida Trindade"/>
    <s v="36328516894"/>
    <s v="Rua João Andreoli 244 / casa - CEP 12460000 - vila Nair, Campos do Jordão, São Paulo"/>
    <s v="Campos do Jordão"/>
    <s v="São Paulo"/>
    <s v="12460000"/>
    <s v="Brasil"/>
    <s v="Mercado Envios Full"/>
    <s v="23 de maio | 23:57"/>
    <s v="24 de maio | 12:38"/>
    <s v="Mercado Envios"/>
    <s v="MEL42296149980LMFFF01"/>
    <s v=" "/>
    <s v=" "/>
    <s v=" "/>
    <s v=" "/>
    <s v=" "/>
    <s v=" "/>
    <s v=" "/>
    <s v="Não"/>
    <s v=""/>
    <s v="Não"/>
  </r>
  <r>
    <s v="2000005699838718"/>
    <d v="2023-05-22T00:00:00"/>
    <s v="Entregue"/>
    <s v="Chegou em 24 de maio"/>
    <s v="Não"/>
    <n v="1"/>
    <n v="64.989999999999995"/>
    <n v="25.92"/>
    <n v="-16.55"/>
    <n v="-25.92"/>
    <s v=""/>
    <n v="48.44"/>
    <s v="Sim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Maraysa Araujo"/>
    <s v="01540975606"/>
    <s v="Rua José Cecílio de Araújo 109 / CEP 38082671 - Conjunto Maringá II, Uberaba, Minas Gerais"/>
    <s v="Uberaba"/>
    <s v="Minas Gerais"/>
    <s v="38082671"/>
    <s v="Brasil"/>
    <s v="Mercado Envios Full"/>
    <s v="23 de maio | 13:40"/>
    <s v="24 de maio | 10:23"/>
    <s v="Mercado Envios"/>
    <s v="MEL42292443488LMFFF01"/>
    <s v=" "/>
    <s v=" "/>
    <s v=" "/>
    <s v=" "/>
    <s v=" "/>
    <s v=" "/>
    <s v=" "/>
    <s v="Não"/>
    <s v=""/>
    <s v="Não"/>
  </r>
  <r>
    <s v="2000004464809873"/>
    <d v="2023-05-20T00:00:00"/>
    <s v="Entregue"/>
    <s v="Chegou em 21 de maio"/>
    <s v="Sim"/>
    <n v="1"/>
    <n v="64.989999999999995"/>
    <s v=""/>
    <n v="-16.55"/>
    <s v=""/>
    <s v=""/>
    <n v="48.44"/>
    <s v="Sim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samuel Pereira"/>
    <s v="09891112969"/>
    <s v="Avenida Rio Amazonas 3341 / casa 82 Referencia: supermercado recanto - CEP 83830469 - Estados, Fazenda Rio Grande, Paraná"/>
    <s v="Fazenda Rio Grande"/>
    <s v="Paraná"/>
    <s v="83830469"/>
    <s v="Brasil"/>
    <s v="Mercado Envios Full"/>
    <s v="20 de maio | 18:30"/>
    <s v="21 de maio | 11:10"/>
    <s v="Mercado Envios"/>
    <s v="MEL42287337242LMFFF01"/>
    <s v=" "/>
    <s v=" "/>
    <s v=" "/>
    <s v=" "/>
    <s v=" "/>
    <s v=" "/>
    <s v=" "/>
    <s v="Não"/>
    <s v=""/>
    <s v="Não"/>
  </r>
  <r>
    <s v="2000005685680440"/>
    <d v="2023-05-19T00:00:00"/>
    <s v="Entregue"/>
    <s v="Chegou em 20 de maio"/>
    <s v="Não"/>
    <n v="1"/>
    <n v="64.989999999999995"/>
    <n v="12.33"/>
    <n v="-16.55"/>
    <n v="-12.33"/>
    <s v=""/>
    <n v="48.44"/>
    <s v="Sim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Rubens Castro"/>
    <s v="93441835891"/>
    <s v="Rua Itacoarati 52 / casa 02 - CEP 04281040 - Vila Nair, São Paulo, São Paulo"/>
    <s v="São Paulo"/>
    <s v="São Paulo"/>
    <s v="04281040"/>
    <s v="Brasil"/>
    <s v="Mercado Envios Full"/>
    <s v="20 de maio | 13:20"/>
    <s v="20 de maio | 18:44"/>
    <s v="Mercado Envios"/>
    <s v="MEL42286547590LMFFF01"/>
    <s v=" "/>
    <s v=" "/>
    <s v=" "/>
    <s v=" "/>
    <s v=" "/>
    <s v=" "/>
    <s v=" "/>
    <s v="Não"/>
    <s v=""/>
    <s v="Não"/>
  </r>
  <r>
    <s v="2000004462727385"/>
    <d v="2023-05-19T00:00:00"/>
    <s v="Entregue"/>
    <s v="Chegou em 20 de maio"/>
    <s v="Sim"/>
    <n v="1"/>
    <n v="64.989999999999995"/>
    <n v="5.89"/>
    <n v="-16.55"/>
    <n v="-5.89"/>
    <s v=""/>
    <n v="48.44"/>
    <s v="Sim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Renato Oliveira"/>
    <s v="26192439800"/>
    <s v="Rua Padre Antônio Berckembroch 277 / kitnet 03 - CEP 88704030 - Morrotes, Tubarão, Santa Catarina"/>
    <s v="Tubarão"/>
    <s v="Santa Catarina"/>
    <s v="88704030"/>
    <s v="Brasil"/>
    <s v="Mercado Envios Full"/>
    <s v="19 de maio | 22:48"/>
    <s v="20 de maio | 13:59"/>
    <s v="Mercado Envios"/>
    <s v="MEL42285264343LMFFF01"/>
    <s v=" "/>
    <s v=" "/>
    <s v=" "/>
    <s v=" "/>
    <s v=" "/>
    <s v=" "/>
    <s v=" "/>
    <s v="Não"/>
    <s v=""/>
    <s v="Não"/>
  </r>
  <r>
    <s v="2000005667697784"/>
    <d v="2023-05-17T00:00:00"/>
    <s v="Entregue"/>
    <s v="Chegou em 18 de maio"/>
    <s v="Não"/>
    <n v="1"/>
    <n v="64.989999999999995"/>
    <n v="11.55"/>
    <n v="-16.55"/>
    <n v="-11.55"/>
    <s v=""/>
    <n v="48.44"/>
    <s v=" 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Otto anjos"/>
    <s v="04774689939"/>
    <s v="Avenida Thomaz Carmeliano de Miranda 268 / CEP 83060000 - Guatupê, São José dos Pinhais, Paraná"/>
    <s v="São José dos Pinhais"/>
    <s v="Paraná"/>
    <s v="83060000"/>
    <s v="Brasil"/>
    <s v="Mercado Envios Full"/>
    <s v="17 de maio | 18:31"/>
    <s v="18 de maio | 13:29"/>
    <s v="Mercado Envios"/>
    <s v="MEL42278726863LMFFF01"/>
    <s v=" "/>
    <s v=" "/>
    <s v=" "/>
    <s v=" "/>
    <s v=" "/>
    <s v=" "/>
    <s v=" "/>
    <s v="Não"/>
    <s v=""/>
    <s v="Não"/>
  </r>
  <r>
    <s v="2000004450711065"/>
    <d v="2023-05-15T00:00:00"/>
    <s v="Entregue"/>
    <s v="Chegou em 17 de maio"/>
    <s v="Sim"/>
    <n v="1"/>
    <n v="64.989999999999995"/>
    <s v=""/>
    <n v="-16.55"/>
    <s v=""/>
    <s v=""/>
    <n v="48.44"/>
    <s v="Sim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Janaina Guedes Santos"/>
    <s v="41328123839"/>
    <s v="Estrada Babilônia 42 / CEP 06846070 - Capuava, Embu das Artes, São Paulo"/>
    <s v="Embu das Artes"/>
    <s v="São Paulo"/>
    <s v="06846070"/>
    <s v="Brasil"/>
    <s v="Mercado Envios Full"/>
    <s v="16 de maio | 22:53"/>
    <s v="17 de maio | 11:24"/>
    <s v="Mercado Envios"/>
    <s v="MEL42274854709LMFFF01"/>
    <s v=" "/>
    <s v=" "/>
    <s v=" "/>
    <s v=" "/>
    <s v=" "/>
    <s v=" "/>
    <s v=" "/>
    <s v="Não"/>
    <s v=""/>
    <s v="Não"/>
  </r>
  <r>
    <s v="2000005648773382"/>
    <d v="2023-05-14T00:00:00"/>
    <s v="Entregue"/>
    <s v="Chegou em 18 de maio"/>
    <s v="Não"/>
    <n v="1"/>
    <n v="64.989999999999995"/>
    <n v="42"/>
    <n v="-16.55"/>
    <n v="-42"/>
    <s v=""/>
    <n v="48.44"/>
    <s v="Sim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Carleon Eugenio de Souza"/>
    <s v="03849649580"/>
    <s v="povoado bom Jesus SN / casa Referencia: ao lado da mercearia três irmãs - CEP 48435000 - zona rural, Adustina, Bahia"/>
    <s v="Adustina"/>
    <s v="Bahia"/>
    <s v="48435000"/>
    <s v="Brasil"/>
    <s v="Mercado Envios Full"/>
    <s v="15 de maio | 14:56"/>
    <s v="18 de maio | 14:05"/>
    <s v="Mercado Envios"/>
    <s v="MEL42270693381LMFFF01"/>
    <s v=" "/>
    <s v=" "/>
    <s v=" "/>
    <s v=" "/>
    <s v=" "/>
    <s v=" "/>
    <s v=" "/>
    <s v="Não"/>
    <s v=""/>
    <s v="Não"/>
  </r>
  <r>
    <s v="2000005648557178"/>
    <d v="2023-05-14T00:00:00"/>
    <s v="Entregue"/>
    <s v="Chegou em 15 de maio"/>
    <s v="Não"/>
    <n v="1"/>
    <n v="64.989999999999995"/>
    <n v="12.33"/>
    <n v="-16.55"/>
    <n v="-12.33"/>
    <s v=""/>
    <n v="48.44"/>
    <s v=" 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Gabriela Ribeiro Rocino"/>
    <s v="38245316822"/>
    <s v="Rua Nova Londrina 178 / Residência - CEP 09683010 - Paulicéia, São Bernardo do Campo, São Paulo"/>
    <s v="São Bernardo do Campo"/>
    <s v="São Paulo"/>
    <s v="09683010"/>
    <s v="Brasil"/>
    <s v="Mercado Envios Full"/>
    <s v="15 de maio | 00:13"/>
    <s v="15 de maio | 16:58"/>
    <s v="Mercado Envios"/>
    <s v="MEL42270652048LMFFF01"/>
    <s v=" "/>
    <s v=" "/>
    <s v=" "/>
    <s v=" "/>
    <s v=" "/>
    <s v=" "/>
    <s v=" "/>
    <s v="Não"/>
    <s v=""/>
    <s v="Não"/>
  </r>
  <r>
    <s v="2000005643363630"/>
    <d v="2023-05-13T00:00:00"/>
    <s v="Entregue"/>
    <s v="Chegou em 14 de maio"/>
    <s v="Não"/>
    <n v="1"/>
    <n v="64.989999999999995"/>
    <n v="12.33"/>
    <n v="-16.55"/>
    <n v="-12.33"/>
    <s v=""/>
    <n v="48.44"/>
    <s v="Sim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Mauro Rodrigues Cerazza"/>
    <s v="03503057811"/>
    <s v="Rua Paraíba 169 / nenhum Referencia: Rua Santa Cruz 210 - CEP 18147000 - Jardim Brasil, Araçariguama, São Paulo"/>
    <s v="Araçariguama"/>
    <s v="São Paulo"/>
    <s v="18147000"/>
    <s v="Brasil"/>
    <s v="Mercado Envios Full"/>
    <s v="14 de maio | 01:05"/>
    <s v="14 de maio | 13:53"/>
    <s v="Mercado Envios"/>
    <s v="MEL42268406433LMFFF01"/>
    <s v=" "/>
    <s v=" "/>
    <s v=" "/>
    <s v=" "/>
    <s v=" "/>
    <s v=" "/>
    <s v=" "/>
    <s v="Não"/>
    <s v=""/>
    <s v="Não"/>
  </r>
  <r>
    <s v="2000005611495716"/>
    <d v="2023-05-08T00:00:00"/>
    <s v="Entregue"/>
    <s v="Chegou em 10 de maio"/>
    <s v="Não"/>
    <n v="1"/>
    <n v="64.989999999999995"/>
    <n v="20.8"/>
    <n v="-16.55"/>
    <n v="-20.8"/>
    <s v=""/>
    <n v="48.44"/>
    <s v="Sim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Luis Rodrigo C. Fernandes"/>
    <s v="03017512932"/>
    <s v="Rua Dom Pedro II 552 / CEP 86430000 - São Pedro, Santo Antônio da Platina, Paraná"/>
    <s v="Santo Antônio da Platina"/>
    <s v="Paraná"/>
    <s v="86430000"/>
    <s v="Brasil"/>
    <s v="Mercado Envios Full"/>
    <s v="9 de maio | 17:17"/>
    <s v="10 de maio | 17:26"/>
    <s v="Mercado Envios"/>
    <s v="MEL42254843437LMFFF01"/>
    <s v=" "/>
    <s v=" "/>
    <s v=" "/>
    <s v=" "/>
    <s v=" "/>
    <s v=" "/>
    <s v=" "/>
    <s v="Não"/>
    <s v=""/>
    <s v="Não"/>
  </r>
  <r>
    <s v="2000005603652758"/>
    <d v="2023-05-07T00:00:00"/>
    <s v="Entregue"/>
    <s v="Chegou em 9 de maio"/>
    <s v="Não"/>
    <n v="1"/>
    <n v="64.989999999999995"/>
    <n v="12.33"/>
    <n v="-16.55"/>
    <n v="-12.33"/>
    <s v=""/>
    <n v="48.44"/>
    <s v="Sim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Jheniffer Lidiane de Souza"/>
    <s v="10554790904"/>
    <s v="Servidão Raul João dos Santos 2197 / Casa Referencia: Rua em frente ao mercado e açougue estefani - CEP 88135362 - Guarda do Cubatão, Palhoça, Santa Catarina"/>
    <s v="Palhoça"/>
    <s v="Santa Catarina"/>
    <s v="88135362"/>
    <s v="Brasil"/>
    <s v="Mercado Envios Full"/>
    <s v="9 de maio | 02:50"/>
    <s v="9 de maio | 13:37"/>
    <s v="Mercado Envios"/>
    <s v="MEL42251562676LMFFF01"/>
    <s v=" "/>
    <s v=" "/>
    <s v=" "/>
    <s v=" "/>
    <s v=" "/>
    <s v=" "/>
    <s v=" "/>
    <s v="Não"/>
    <s v=""/>
    <s v="Não"/>
  </r>
  <r>
    <s v="2000004424599149"/>
    <d v="2023-05-06T00:00:00"/>
    <s v="Entregue"/>
    <s v="Chegou em 9 de maio"/>
    <s v="Sim"/>
    <n v="1"/>
    <n v="64.989999999999995"/>
    <n v="5.55"/>
    <n v="-16.55"/>
    <n v="-5.55"/>
    <s v=""/>
    <n v="48.44"/>
    <s v="Sim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Danilo Jarek"/>
    <s v="05073921917"/>
    <s v="Rua Orlando F Mainardes 230 / Referencia: casa - CEP 84240000 - São Pedro, Piraí do Sul, Paraná"/>
    <s v="Piraí do Sul"/>
    <s v="Paraná"/>
    <s v="84240000"/>
    <s v="Brasil"/>
    <s v="Mercado Envios Full"/>
    <s v="8 de maio | 15:36"/>
    <s v="9 de maio | 12:44"/>
    <s v="Mercado Envios"/>
    <s v="MEL42249242519LMFFF01"/>
    <s v=" "/>
    <s v=" "/>
    <s v=" "/>
    <s v=" "/>
    <s v=" "/>
    <s v=" "/>
    <s v=" "/>
    <s v="Não"/>
    <s v=""/>
    <s v="Não"/>
  </r>
  <r>
    <s v="2000005578052978"/>
    <d v="2023-05-03T00:00:00"/>
    <s v="Entregue"/>
    <s v="Chegou em 4 de maio"/>
    <s v="Não"/>
    <n v="1"/>
    <n v="64.989999999999995"/>
    <n v="11.28"/>
    <n v="-16.55"/>
    <n v="-11.28"/>
    <s v=""/>
    <n v="48.44"/>
    <s v=" 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Gleidson Dórea"/>
    <s v="03182009532"/>
    <s v="Rua Pacaembu 44 / em frente a igreja - CEP 40715050 - Ilha Amarela, Salvador, Bahia"/>
    <s v="Salvador"/>
    <s v="Bahia"/>
    <s v="40715050"/>
    <s v="Brasil"/>
    <s v="Mercado Envios Full"/>
    <s v="4 de maio | 00:21"/>
    <s v="4 de maio | 10:25"/>
    <s v="Mercado Envios"/>
    <s v="MEL42240746015LMFFF01"/>
    <s v=" "/>
    <s v=" "/>
    <s v=" "/>
    <s v=" "/>
    <s v=" "/>
    <s v=" "/>
    <s v=" "/>
    <s v="Não"/>
    <s v=""/>
    <s v="Não"/>
  </r>
  <r>
    <s v="2000004415014241"/>
    <d v="2023-05-03T00:00:00"/>
    <s v="Entregue"/>
    <s v="Chegou em 5 de maio"/>
    <s v="Sim"/>
    <n v="1"/>
    <n v="64.989999999999995"/>
    <s v=""/>
    <n v="-16.55"/>
    <s v=""/>
    <s v=""/>
    <n v="48.44"/>
    <s v=" 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Gabriel Cardoso Nascimento Cardoso"/>
    <s v="01886990077"/>
    <s v="Rua Minas Gerais 83 / Casa Referencia: Em Frente À Lancheria - CEP 95599000 - Tunel Verde, Balneário Pinhal, Rio Grande do Sul"/>
    <s v="Balneário Pinhal"/>
    <s v="Rio Grande do Sul"/>
    <s v="95599000"/>
    <s v="Brasil"/>
    <s v="Mercado Envios Full"/>
    <s v="3 de maio | 21:26"/>
    <s v="5 de maio | 15:16"/>
    <s v="Mercado Envios"/>
    <s v="MEL42240059957LMFFF01"/>
    <s v=" "/>
    <s v=" "/>
    <s v=" "/>
    <s v=" "/>
    <s v=" "/>
    <s v=" "/>
    <s v=" "/>
    <s v="Não"/>
    <s v=""/>
    <s v="Não"/>
  </r>
  <r>
    <s v="2000005569064200"/>
    <d v="2023-05-02T00:00:00"/>
    <s v="Entregue"/>
    <s v="Chegou em 3 de maio"/>
    <s v="Não"/>
    <n v="1"/>
    <n v="64.989999999999995"/>
    <n v="18.09"/>
    <n v="-16.55"/>
    <n v="-18.09"/>
    <s v=""/>
    <n v="48.44"/>
    <s v=" 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Jessica Santos de Aquino"/>
    <s v="04924299529"/>
    <s v="3 Travessa dos Tecelões de Baixo 40 / casa B Referencia: próximo ao depósito de bebidas de primo - CEP 40717592 - Plataforma, Salvador, Bahia"/>
    <s v="Salvador"/>
    <s v="Bahia"/>
    <s v="40717592"/>
    <s v="Brasil"/>
    <s v="Mercado Envios Full"/>
    <s v="2 de maio | 13:54"/>
    <s v="3 de maio | 11:23"/>
    <s v="Mercado Envios"/>
    <s v="MEL42236973408LMFFF01"/>
    <s v=" "/>
    <s v=" "/>
    <s v=" "/>
    <s v=" "/>
    <s v=" "/>
    <s v=" "/>
    <s v=" "/>
    <s v="Não"/>
    <s v=""/>
    <s v="Não"/>
  </r>
  <r>
    <s v="2000005567710478"/>
    <d v="2023-05-02T00:00:00"/>
    <s v="Entregue"/>
    <s v="Chegou em 3 de maio"/>
    <s v="Não"/>
    <n v="1"/>
    <n v="64.989999999999995"/>
    <n v="19.89"/>
    <n v="-16.55"/>
    <n v="-19.89"/>
    <s v=""/>
    <n v="48.44"/>
    <s v="Sim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Katia Larissa  Costa Britto"/>
    <s v="05596879908"/>
    <s v="Rua Antônio Buso 55 / Casa De Esquina Referencia: Caso não tenha ninguém em casa, pode deixar no vizinho do número 61 - CEP 82960210 - Cajuru, Curitiba, Paraná"/>
    <s v="Curitiba"/>
    <s v="Paraná"/>
    <s v="82960210"/>
    <s v="Brasil"/>
    <s v="Mercado Envios Full"/>
    <s v="2 de maio | 17:28"/>
    <s v="3 de maio | 10:43"/>
    <s v="Mercado Envios"/>
    <s v="MEL42236381246LMFFF01"/>
    <s v=" "/>
    <s v=" "/>
    <s v=" "/>
    <s v=" "/>
    <s v=" "/>
    <s v=" "/>
    <s v=" "/>
    <s v="Não"/>
    <s v=""/>
    <s v="Não"/>
  </r>
  <r>
    <s v="2000004410417475"/>
    <d v="2023-05-01T00:00:00"/>
    <s v="Entregue"/>
    <s v="Chegou em 3 de maio"/>
    <s v="Sim"/>
    <n v="1"/>
    <n v="64.989999999999995"/>
    <s v=""/>
    <n v="-16.55"/>
    <s v=""/>
    <s v=""/>
    <n v="48.44"/>
    <s v="Sim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Luh Lage"/>
    <s v="06769717921"/>
    <s v="Rua Professor João Duck Filho 441 / Casa frente rua  Referencia: Casa branca com portão marrom - CEP 81830250 - Xaxim, Curitiba, Paraná"/>
    <s v="Curitiba"/>
    <s v="Paraná"/>
    <s v="81830250"/>
    <s v="Brasil"/>
    <s v="Mercado Envios Full"/>
    <s v="2 de maio | 17:28"/>
    <s v="3 de maio | 11:12"/>
    <s v="Mercado Envios"/>
    <s v="MEL42235783246LMFFF01"/>
    <s v=" "/>
    <s v=" "/>
    <s v=" "/>
    <s v=" "/>
    <s v=" "/>
    <s v=" "/>
    <s v=" "/>
    <s v="Não"/>
    <s v=""/>
    <s v="Não"/>
  </r>
  <r>
    <s v="2000004409845077"/>
    <d v="2023-05-01T00:00:00"/>
    <s v="Entregue"/>
    <s v="Chegou em 2 de maio"/>
    <s v="Sim"/>
    <n v="1"/>
    <n v="64.989999999999995"/>
    <n v="23.94"/>
    <n v="-16.55"/>
    <n v="-23.94"/>
    <s v=""/>
    <n v="48.44"/>
    <s v=" 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Thiago José"/>
    <s v="05895446671"/>
    <s v="Rua Francisco José Soares 260 / CEP 18603150 - Vila São Luiz, Botucatu, São Paulo"/>
    <s v="Botucatu"/>
    <s v="São Paulo"/>
    <s v="18603150"/>
    <s v="Brasil"/>
    <s v="Mercado Envios Full"/>
    <s v="1 de maio | 23:18"/>
    <s v="2 de maio | 14:11"/>
    <s v="Mercado Envios"/>
    <s v="MEL42235242904LMFFF01"/>
    <s v=" "/>
    <s v=" "/>
    <s v=" "/>
    <s v=" "/>
    <s v=" "/>
    <s v=" "/>
    <s v=" "/>
    <s v="Não"/>
    <s v=""/>
    <s v="Não"/>
  </r>
  <r>
    <s v="2000004409544241"/>
    <d v="2023-05-01T00:00:00"/>
    <s v="Entregue"/>
    <s v="Chegou em 2 de maio"/>
    <s v="Sim"/>
    <n v="1"/>
    <n v="64.989999999999995"/>
    <n v="14.7"/>
    <n v="-16.55"/>
    <n v="-14.7"/>
    <s v=""/>
    <n v="48.44"/>
    <s v=" 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José Cruz"/>
    <s v="05079501510"/>
    <s v="Subida Do Colegio SN / Referencia: Enfrente A Igreja Assembleia de Deus. Procurar Tereza - CEP 44200000 - Pitinga, Santo Amaro, Bahia"/>
    <s v="Santo Amaro"/>
    <s v="Bahia"/>
    <s v="44200000"/>
    <s v="Brasil"/>
    <s v="Mercado Envios Full"/>
    <s v="1 de maio | 18:37"/>
    <s v="2 de maio | 13:48"/>
    <s v="Mercado Envios"/>
    <s v="MEL42234944109LMFFF01"/>
    <s v=" "/>
    <s v=" "/>
    <s v=" "/>
    <s v=" "/>
    <s v=" "/>
    <s v=" "/>
    <s v=" "/>
    <s v="Não"/>
    <s v=""/>
    <s v="Não"/>
  </r>
  <r>
    <s v="2000005572275078"/>
    <d v="2023-05-02T00:00:00"/>
    <s v="Entregue"/>
    <s v="Chegou em 4 de maio"/>
    <s v="Não"/>
    <n v="1"/>
    <n v="64.989999999999995"/>
    <n v="21.6"/>
    <n v="-16.55"/>
    <n v="-21.6"/>
    <s v=""/>
    <n v="48.440000000000005"/>
    <s v="Sim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Lucas Almeida"/>
    <s v="10583811990"/>
    <s v="Travessa Reseda 33 / sobrado 02 Referencia: casa da mãe - CEP 83820383 - Eucaliptos, Fazenda Rio Grande, Paraná"/>
    <s v="Fazenda Rio Grande"/>
    <s v="Paraná"/>
    <s v="83820383"/>
    <s v="Brasil"/>
    <s v="Mercado Envios Full"/>
    <s v="3 de maio | 19:33"/>
    <s v="4 de maio | 11:52"/>
    <s v="Mercado Envios"/>
    <s v="MEL42238349154LMFFF01"/>
    <s v=" "/>
    <s v=" "/>
    <s v=" "/>
    <s v=" "/>
    <s v=" "/>
    <s v=" "/>
    <s v=" "/>
    <s v="Não"/>
    <s v=""/>
    <s v="Não"/>
  </r>
  <r>
    <s v="2000005753961430"/>
    <d v="2023-05-31T00:00:00"/>
    <s v="Entregue"/>
    <s v="Chegou em 31 de maio"/>
    <s v="Não"/>
    <n v="1"/>
    <n v="45.9"/>
    <n v="15.9"/>
    <n v="-13.3"/>
    <s v=""/>
    <s v=""/>
    <n v="48.5"/>
    <s v="Sim"/>
    <x v="18"/>
    <s v="MLB2065545134"/>
    <s v="Kit Reparo Bucha Alavanca Câmbio Varão Corsa"/>
    <s v=" "/>
    <n v="45.9"/>
    <s v="Premium"/>
    <s v="Autorizado"/>
    <s v="Fernando Manhani"/>
    <s v="CPF 28092102848"/>
    <s v="Rua Anna Argentina Bugnoti 359, Caieiras - CEP: 07714200, São Paulo"/>
    <s v=" "/>
    <s v="Fernando Manhani"/>
    <s v="28092102848"/>
    <s v="Rua Anna Argentina Bugnoti 359 / CEP 07714200 - Serpa, Caieiras, São Paulo"/>
    <s v="Caieiras"/>
    <s v="São Paulo"/>
    <s v="07714200"/>
    <s v="Brasil"/>
    <s v="Mercado Envios Flex"/>
    <s v="31 de maio | 16:07"/>
    <s v="31 de maio | 19:22"/>
    <s v="DOUGLAS MATOS"/>
    <s v="42315177525"/>
    <s v=" "/>
    <s v=" "/>
    <s v=" "/>
    <s v=" "/>
    <s v=" "/>
    <s v=" "/>
    <s v=" "/>
    <s v="Não"/>
    <s v=""/>
    <s v="Não"/>
  </r>
  <r>
    <s v="2000004449450831"/>
    <d v="2023-05-15T00:00:00"/>
    <s v="Entregue"/>
    <s v="Chegou em 17 de maio"/>
    <s v="Sim"/>
    <n v="2"/>
    <n v="71.8"/>
    <s v=""/>
    <n v="-23.2"/>
    <s v=""/>
    <s v=""/>
    <n v="48.599999999999994"/>
    <s v=" "/>
    <x v="24"/>
    <s v="MLB1848059503"/>
    <s v="Kit Rolamento Roda Traseira Gol G1 G2 G3 G4 G5 Novo"/>
    <s v=" "/>
    <n v="35.9"/>
    <s v="Premium"/>
    <s v="Autorizado"/>
    <s v=" "/>
    <s v=" "/>
    <s v=" "/>
    <s v=" "/>
    <s v="Aldemir Holdis"/>
    <s v="07737536990"/>
    <s v="rua Antônio José Todeschini 44 44 / chapeacao holdis Referencia: holdis garagem recuperação de veículos - CEP 85575000 - albino corti, São Jorge D'Oeste, Paraná"/>
    <s v="São Jorge D'Oeste"/>
    <s v="Paraná"/>
    <s v="85575000"/>
    <s v="Brasil"/>
    <s v="Mercado Envios Full"/>
    <s v="16 de maio | 03:27"/>
    <s v="17 de maio | 13:43"/>
    <s v="Mercado Envios"/>
    <s v="MEL42273662493LMFFF01"/>
    <s v=" "/>
    <s v=" "/>
    <s v=" "/>
    <s v=" "/>
    <s v=" "/>
    <s v=" "/>
    <s v=" "/>
    <s v="Não"/>
    <s v=""/>
    <s v="Não"/>
  </r>
  <r>
    <s v="2000004435229471"/>
    <d v="2023-05-10T00:00:00"/>
    <s v="Entregue"/>
    <s v="Chegou em 11 de maio"/>
    <s v="Sim"/>
    <n v="2"/>
    <n v="71.8"/>
    <s v=""/>
    <n v="-23.2"/>
    <s v=""/>
    <s v=""/>
    <n v="48.599999999999994"/>
    <s v=" "/>
    <x v="24"/>
    <s v="MLB1848059503"/>
    <s v="Kit Rolamento Roda Traseira Gol G1 G2 G3 G4 G5 Novo"/>
    <s v=" "/>
    <n v="35.9"/>
    <s v="Premium"/>
    <s v="Autorizado"/>
    <s v=" "/>
    <s v=" "/>
    <s v=" "/>
    <s v=" "/>
    <s v="Cleyton Oliveira"/>
    <s v="09183201947"/>
    <s v="Rua Pedro Camilo da Silva 41 / 3 andar. Referencia: Efficiência contabilidade. _x000a_Entregar para Alessandra C. Steil. - CEP 88301666 - Fazenda, Itajaí, Santa Catarina"/>
    <s v="Itajaí"/>
    <s v="Santa Catarina"/>
    <s v="88301666"/>
    <s v="Brasil"/>
    <s v="Mercado Envios Full"/>
    <s v="10 de maio | 23:38"/>
    <s v="11 de maio | 18:17"/>
    <s v="Mercado Envios"/>
    <s v="MEL42259580752LMFFF01"/>
    <s v=" "/>
    <s v=" "/>
    <s v=" "/>
    <s v=" "/>
    <s v=" "/>
    <s v=" "/>
    <s v=" "/>
    <s v="Não"/>
    <s v=""/>
    <s v="Não"/>
  </r>
  <r>
    <s v="2000004433698551"/>
    <d v="2023-05-09T00:00:00"/>
    <s v="Entregue"/>
    <s v="Chegou em 11 de maio"/>
    <s v="Sim"/>
    <n v="2"/>
    <n v="71.8"/>
    <s v=""/>
    <n v="-23.2"/>
    <s v=""/>
    <s v=""/>
    <n v="48.599999999999994"/>
    <s v="Sim"/>
    <x v="24"/>
    <s v="MLB1848059503"/>
    <s v="Kit Rolamento Roda Traseira Gol G1 G2 G3 G4 G5 Novo"/>
    <s v=" "/>
    <n v="35.9"/>
    <s v="Premium"/>
    <s v="Autorizado"/>
    <s v=" "/>
    <s v=" "/>
    <s v=" "/>
    <s v=" "/>
    <s v="Erika Alves Garcia Alves Garcia"/>
    <s v="18150982876"/>
    <s v="Rua Ary Barroso 120 / casa - CEP 15044420 - Solo Sagrado I, São José do Rio Preto, São Paulo"/>
    <s v="São José do Rio Preto"/>
    <s v="São Paulo"/>
    <s v="15044420"/>
    <s v="Brasil"/>
    <s v="Mercado Envios Full"/>
    <s v="10 de maio | 19:10"/>
    <s v="11 de maio | 13:58"/>
    <s v="Mercado Envios"/>
    <s v="MEL42258051059LMFFF01"/>
    <s v=" "/>
    <s v=" "/>
    <s v=" "/>
    <s v=" "/>
    <s v=" "/>
    <s v=" "/>
    <s v=" "/>
    <s v="Não"/>
    <s v=""/>
    <s v="Não"/>
  </r>
  <r>
    <s v="2000004409818971"/>
    <d v="2023-05-01T00:00:00"/>
    <s v="Entregue"/>
    <s v="Chegou em 2 de maio"/>
    <s v="Sim"/>
    <n v="2"/>
    <n v="71.8"/>
    <n v="10.08"/>
    <n v="-23.2"/>
    <n v="-10.08"/>
    <s v=""/>
    <n v="48.599999999999994"/>
    <s v=" "/>
    <x v="24"/>
    <s v="MLB1848059503"/>
    <s v="Kit Rolamento Roda Traseira Gol G1 G2 G3 G4 G5 Novo"/>
    <s v=" "/>
    <n v="35.9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 de maio | 02:32"/>
    <s v="2 de maio | 12:08"/>
    <s v="Mercado Envios"/>
    <s v="MEL42235225404LMFFF01"/>
    <s v=" "/>
    <s v=" "/>
    <s v=" "/>
    <s v=" "/>
    <s v=" "/>
    <s v=" "/>
    <s v=" "/>
    <s v="Não"/>
    <s v=""/>
    <s v="Não"/>
  </r>
  <r>
    <s v="2000004497024975"/>
    <d v="2023-05-31T00:00:00"/>
    <s v="Entregue"/>
    <s v="Chegou em 1 de junho"/>
    <s v="Sim"/>
    <n v="1"/>
    <n v="83.21"/>
    <s v=""/>
    <n v="-14.15"/>
    <n v="-20.45"/>
    <s v=""/>
    <n v="48.609999999999985"/>
    <s v=" "/>
    <x v="25"/>
    <s v="MLB2015330278"/>
    <s v="2 Kit's De Rolamento Roda Traseira Gol G1 G2 G3 G4 G5 Novo"/>
    <s v=" "/>
    <n v="83.21"/>
    <s v="Premium"/>
    <s v="Autorizado"/>
    <s v=" "/>
    <s v=" "/>
    <s v=" "/>
    <s v=" "/>
    <s v="Kamila Tavares Mendes"/>
    <s v="11850919712"/>
    <s v="Rua Hugo Panasco Alvim 301 / Apto 302 - CEP 22795306 - Recreio dos Bandeirantes, Rio de Janeiro, Rio de Janeiro"/>
    <s v="Rio de Janeiro"/>
    <s v="Rio de Janeiro"/>
    <s v="22795306"/>
    <s v="Brasil"/>
    <s v="Mercado Envios Full"/>
    <s v="1 de junho | 01:13"/>
    <s v="1 de junho | 15:25"/>
    <s v="Mercado Envios"/>
    <s v="MEL42316317545LMFFF01"/>
    <s v=" "/>
    <s v=" "/>
    <s v=" "/>
    <s v=" "/>
    <s v=" "/>
    <s v=" "/>
    <s v=" "/>
    <s v="Não"/>
    <s v=""/>
    <s v="Não"/>
  </r>
  <r>
    <s v="2000005755826076"/>
    <d v="2023-05-31T00:00:00"/>
    <s v="Entregue"/>
    <s v="Chegou em 1 de junho"/>
    <s v="Não"/>
    <n v="1"/>
    <n v="83.21"/>
    <s v=""/>
    <n v="-14.15"/>
    <n v="-20.45"/>
    <s v=""/>
    <n v="48.609999999999985"/>
    <s v="Sim"/>
    <x v="25"/>
    <s v="MLB2015330278"/>
    <s v="2 Kit's De Rolamento Roda Traseira Gol G1 G2 G3 G4 G5 Novo"/>
    <s v=" "/>
    <n v="83.21"/>
    <s v="Premium"/>
    <s v="Autorizado"/>
    <s v=" "/>
    <s v=" "/>
    <s v=" "/>
    <s v=" "/>
    <s v="Eduardo Aldeia De Paula Ferreira"/>
    <s v="16127533708"/>
    <s v="Estrada Kenji Shimizu 134 / CEP 25976447 - Vargem Grande, Teresópolis, Rio de Janeiro"/>
    <s v="Teresópolis"/>
    <s v="Rio de Janeiro"/>
    <s v="25976447"/>
    <s v="Brasil"/>
    <s v="Mercado Envios Full"/>
    <s v="31 de maio | 18:31"/>
    <s v="1 de junho | 13:35"/>
    <s v="Mercado Envios"/>
    <s v="MEL42315963543LMFFF01"/>
    <s v=" "/>
    <s v=" "/>
    <s v=" "/>
    <s v=" "/>
    <s v=" "/>
    <s v=" "/>
    <s v=" "/>
    <s v="Não"/>
    <s v=""/>
    <s v="Não"/>
  </r>
  <r>
    <s v="2000005732357604"/>
    <d v="2023-05-28T00:00:00"/>
    <s v="Entregue"/>
    <s v="Chegou em 30 de maio"/>
    <s v="Não"/>
    <n v="1"/>
    <n v="83.21"/>
    <s v=""/>
    <n v="-14.15"/>
    <n v="-20.45"/>
    <s v=""/>
    <n v="48.609999999999985"/>
    <s v=" "/>
    <x v="25"/>
    <s v="MLB2015330278"/>
    <s v="2 Kit's De Rolamento Roda Traseira Gol G1 G2 G3 G4 G5 Novo"/>
    <s v=" "/>
    <n v="83.21"/>
    <s v="Premium"/>
    <s v="Autorizado"/>
    <s v=" "/>
    <s v=" "/>
    <s v=" "/>
    <s v=" "/>
    <s v="Lucas Ribeiro de Castro"/>
    <s v="13890184669"/>
    <s v="Mariana Resende Borges Tia Bia 231 / Referencia: Girassol - CEP 37262000 - Campinho, Santo Antônio do Amparo, Minas Gerais"/>
    <s v="Santo Antônio do Amparo"/>
    <s v="Minas Gerais"/>
    <s v="37262000"/>
    <s v="Brasil"/>
    <s v="Mercado Envios Full"/>
    <s v="28 de maio | 21:23"/>
    <s v="30 de maio | 10:12"/>
    <s v="Mercado Envios"/>
    <s v="MEL42306243996LMFFF01"/>
    <s v=" "/>
    <s v=" "/>
    <s v=" "/>
    <s v=" "/>
    <s v=" "/>
    <s v=" "/>
    <s v=" "/>
    <s v="Não"/>
    <s v=""/>
    <s v="Não"/>
  </r>
  <r>
    <s v="2000004485229273"/>
    <d v="2023-05-28T00:00:00"/>
    <s v="Entregue"/>
    <s v="Chegou em 29 de maio"/>
    <s v="Sim"/>
    <n v="1"/>
    <n v="83.21"/>
    <s v=""/>
    <n v="-14.15"/>
    <n v="-20.45"/>
    <s v=""/>
    <n v="48.609999999999985"/>
    <s v="Sim"/>
    <x v="25"/>
    <s v="MLB2015330278"/>
    <s v="2 Kit's De Rolamento Roda Traseira Gol G1 G2 G3 G4 G5 Novo"/>
    <s v=" "/>
    <n v="83.21"/>
    <s v="Premium"/>
    <s v="Autorizado"/>
    <s v=" "/>
    <s v=" "/>
    <s v=" "/>
    <s v=" "/>
    <s v="Eliana Ferreira"/>
    <s v="11126645648"/>
    <s v="Avenida Doutor Manoel Hipólito do Rego 785 / Referencia: sabor de minas - CEP 11615600 - Toque-Toque Pequeno, São Sebastião, São Paulo"/>
    <s v="São Sebastião"/>
    <s v="São Paulo"/>
    <s v="11615600"/>
    <s v="Brasil"/>
    <s v="Mercado Envios Full"/>
    <s v="28 de maio | 16:03"/>
    <s v="29 de maio | 09:39"/>
    <s v="Mercado Envios"/>
    <s v="MEL42306098595LMFFF01"/>
    <s v=" "/>
    <s v=" "/>
    <s v=" "/>
    <s v=" "/>
    <s v=" "/>
    <s v=" "/>
    <s v=" "/>
    <s v="Não"/>
    <s v=""/>
    <s v="Não"/>
  </r>
  <r>
    <s v="2000005717979648"/>
    <d v="2023-05-25T00:00:00"/>
    <s v="Entregue"/>
    <s v="Chegou em 27 de maio"/>
    <s v="Não"/>
    <n v="1"/>
    <n v="83.21"/>
    <s v=""/>
    <n v="-14.15"/>
    <n v="-20.45"/>
    <s v=""/>
    <n v="48.609999999999985"/>
    <s v=" "/>
    <x v="25"/>
    <s v="MLB2015330278"/>
    <s v="2 Kit's De Rolamento Roda Traseira Gol G1 G2 G3 G4 G5 Novo"/>
    <s v=" "/>
    <n v="83.21"/>
    <s v="Premium"/>
    <s v="Autorizado"/>
    <s v=" "/>
    <s v=" "/>
    <s v=" "/>
    <s v=" "/>
    <s v="Joao Francisco Pereira"/>
    <s v="02072292956"/>
    <s v="Rua Duque de Caxias 268 / Casa - CEP 86670000 - Centro, Itaguajé, Paraná"/>
    <s v="Itaguajé"/>
    <s v="Paraná"/>
    <s v="86670000"/>
    <s v="Brasil"/>
    <s v="Mercado Envios Full"/>
    <s v="26 de maio | 05:50"/>
    <s v="27 de maio | 12:43"/>
    <s v="Mercado Envios"/>
    <s v="MEL42300115067LMFFF01"/>
    <s v=" "/>
    <s v=" "/>
    <s v=" "/>
    <s v=" "/>
    <s v=" "/>
    <s v=" "/>
    <s v=" "/>
    <s v="Não"/>
    <s v=""/>
    <s v="Não"/>
  </r>
  <r>
    <s v="2000004496804079"/>
    <d v="2023-05-31T00:00:00"/>
    <s v="Entregue"/>
    <s v="Chegou em 1 de junho"/>
    <s v="Sim"/>
    <n v="1"/>
    <n v="65.239999999999995"/>
    <n v="11"/>
    <n v="-16.59"/>
    <n v="-11"/>
    <s v=""/>
    <n v="48.649999999999991"/>
    <s v=" "/>
    <x v="55"/>
    <s v="MLB2860212445"/>
    <s v="Par Morceguinho Dianteiro Celta 1998 A 2015"/>
    <s v=" "/>
    <n v="65.239999999999995"/>
    <s v="Premium"/>
    <s v="Autorizado"/>
    <s v=" "/>
    <s v=" "/>
    <s v=" "/>
    <s v=" "/>
    <s v="Guilherme Alexandre"/>
    <s v="55572342840"/>
    <s v="Avenida Joaquim Bernardes Neto 230 / CEP 12225370 - Jardim Castanheira, São José dos Campos, São Paulo"/>
    <s v="São José dos Campos"/>
    <s v="São Paulo"/>
    <s v="12225370"/>
    <s v="Brasil"/>
    <s v="Mercado Envios Full"/>
    <s v="1 de junho | 00:37"/>
    <s v="1 de junho | 13:45"/>
    <s v="Mercado Envios"/>
    <s v="MEL42316200070LMFFF01"/>
    <s v=" "/>
    <s v=" "/>
    <s v=" "/>
    <s v=" "/>
    <s v=" "/>
    <s v=" "/>
    <s v=" "/>
    <s v="Não"/>
    <s v=""/>
    <s v="Não"/>
  </r>
  <r>
    <s v="2000004492587103"/>
    <d v="2023-05-30T00:00:00"/>
    <s v="Entregue"/>
    <s v="Chegou em 31 de maio"/>
    <s v="Sim"/>
    <n v="1"/>
    <n v="65.239999999999995"/>
    <s v=""/>
    <n v="-16.59"/>
    <s v=""/>
    <s v=""/>
    <n v="48.649999999999991"/>
    <s v=" "/>
    <x v="55"/>
    <s v="MLB2860212445"/>
    <s v="Par Morceguinho Dianteiro Celta 1998 A 2015"/>
    <s v=" "/>
    <n v="65.239999999999995"/>
    <s v="Premium"/>
    <s v="Autorizado"/>
    <s v=" "/>
    <s v=" "/>
    <s v=" "/>
    <s v=" "/>
    <s v="Michael Alex Prado"/>
    <s v="36246391885"/>
    <s v="Rodovia André Franco Montoro KM 15 SN / Chácara R. dos Anjos Referencia: Estrada que liga Piracaia ao Bairro do Pião, Rodovia: André Franco Montoro km 15 Chácara Recanto dos Anjos... - CEP 12970000 - Atibainha acima, Piracaia, São Paulo"/>
    <s v="Piracaia"/>
    <s v="São Paulo"/>
    <s v="12970000"/>
    <s v="Brasil"/>
    <s v="Mercado Envios Full"/>
    <s v="30 de maio | 21:15"/>
    <s v="31 de maio | 18:00"/>
    <s v="Mercado Envios"/>
    <s v="MEL42312505901LMFFF01"/>
    <s v=" "/>
    <s v=" "/>
    <s v=" "/>
    <s v=" "/>
    <s v=" "/>
    <s v=" "/>
    <s v=" "/>
    <s v="Não"/>
    <s v=""/>
    <s v="Não"/>
  </r>
  <r>
    <s v="2000005746999332"/>
    <d v="2023-05-30T00:00:00"/>
    <s v="Entregue"/>
    <s v="Chegou em 31 de maio"/>
    <s v="Não"/>
    <n v="1"/>
    <n v="65.239999999999995"/>
    <n v="16"/>
    <n v="-16.59"/>
    <n v="-16"/>
    <s v=""/>
    <n v="48.649999999999991"/>
    <s v="Sim"/>
    <x v="55"/>
    <s v="MLB2860212445"/>
    <s v="Par Morceguinho Dianteiro Celta 1998 A 2015"/>
    <s v=" "/>
    <n v="65.239999999999995"/>
    <s v="Premium"/>
    <s v="Autorizado"/>
    <s v=" "/>
    <s v=" "/>
    <s v=" "/>
    <s v=" "/>
    <s v="Thiago de Oliveira Rodrigues"/>
    <s v="42286973806"/>
    <s v="Rua José Viegas 160 / casa - CEP 11348390 - Parque Continental, São Vicente, São Paulo"/>
    <s v="São Vicente"/>
    <s v="São Paulo"/>
    <s v="11348390"/>
    <s v="Brasil"/>
    <s v="Mercado Envios Full"/>
    <s v="31 de maio | 01:30"/>
    <s v="31 de maio | 12:51"/>
    <s v="Mercado Envios"/>
    <s v="MEL42312355314LMFFF01"/>
    <s v=" "/>
    <s v=" "/>
    <s v=" "/>
    <s v=" "/>
    <s v=" "/>
    <s v=" "/>
    <s v=" "/>
    <s v="Não"/>
    <s v=""/>
    <s v="Não"/>
  </r>
  <r>
    <s v="2000005753111132"/>
    <d v="2023-05-31T00:00:00"/>
    <s v="A caminho"/>
    <s v="Chega amanhã"/>
    <s v="Não"/>
    <n v="1"/>
    <n v="65.239999999999995"/>
    <n v="22"/>
    <n v="-16.59"/>
    <n v="-22"/>
    <s v=""/>
    <n v="48.649999999999991"/>
    <s v=" "/>
    <x v="55"/>
    <s v="MLB2860212445"/>
    <s v="Par Morceguinho Dianteiro Celta 1998 A 2015"/>
    <s v=" "/>
    <n v="65.239999999999995"/>
    <s v="Premium"/>
    <s v="Autorizado"/>
    <s v=" "/>
    <s v=" "/>
    <s v=" "/>
    <s v=" "/>
    <s v="miro santos"/>
    <s v="02569594555"/>
    <s v="Rua Visconde do Rio Branco 598 / Térreo - CEP 48970000 - Centro, Senhor do Bonfim, Bahia"/>
    <s v="Senhor do Bonfim"/>
    <s v="Bahia"/>
    <s v="48970000"/>
    <s v="Brasil"/>
    <s v="Mercado Envios Full"/>
    <s v="1 de junho | 02:49"/>
    <s v=" "/>
    <s v="Mercado Envios"/>
    <s v="MEL42314870178LMFFF01"/>
    <s v=" "/>
    <s v=" "/>
    <s v=" "/>
    <s v=" "/>
    <s v=" "/>
    <s v=" "/>
    <s v=" "/>
    <s v="Não"/>
    <s v=""/>
    <s v="Não"/>
  </r>
  <r>
    <s v="2000004495134295"/>
    <d v="2023-05-31T00:00:00"/>
    <s v="A caminho"/>
    <s v="Chega amanhã"/>
    <s v="Sim"/>
    <n v="1"/>
    <n v="65.239999999999995"/>
    <s v=""/>
    <n v="-16.59"/>
    <s v=""/>
    <s v=""/>
    <n v="48.649999999999991"/>
    <s v=" "/>
    <x v="55"/>
    <s v="MLB2860212445"/>
    <s v="Par Morceguinho Dianteiro Celta 1998 A 2015"/>
    <s v=" "/>
    <n v="65.239999999999995"/>
    <s v="Premium"/>
    <s v="Autorizado"/>
    <s v=" "/>
    <s v=" "/>
    <s v=" "/>
    <s v=" "/>
    <s v="Welton Souza Teixeira"/>
    <s v="98737180525"/>
    <s v="Rua das Flores 80 / 1 andar Referencia: próximo ao posto de saúdecasa com janelas de verde com janelas de vidro - CEP 45530000 - Passagem, Itacaré, Bahia"/>
    <s v="Itacaré"/>
    <s v="Bahia"/>
    <s v="45530000"/>
    <s v="Brasil"/>
    <s v="Mercado Envios Full"/>
    <s v="1 de junho | 02:45"/>
    <s v=" "/>
    <s v="Mercado Envios"/>
    <s v="MEL42314638211LMFFF01"/>
    <s v=" "/>
    <s v=" "/>
    <s v=" "/>
    <s v=" "/>
    <s v=" "/>
    <s v=" "/>
    <s v=" "/>
    <s v="Não"/>
    <s v=""/>
    <s v="Não"/>
  </r>
  <r>
    <s v="2000005728750546"/>
    <d v="2023-05-27T00:00:00"/>
    <s v="Entregue"/>
    <s v="Chegou em 1 de junho"/>
    <s v="Não"/>
    <n v="1"/>
    <n v="81"/>
    <n v="26.77"/>
    <n v="-13.77"/>
    <n v="-45.22"/>
    <s v=""/>
    <n v="48.78"/>
    <s v=" "/>
    <x v="75"/>
    <s v="MLB2696278792"/>
    <s v="Cabo Embreagem (regulagem Manual) Peugeot 206 1999 Em Diante"/>
    <s v=" "/>
    <n v="81"/>
    <s v="Premium"/>
    <s v="Não emitida"/>
    <s v="Luciene Oliveira"/>
    <s v="CPF 03013653426"/>
    <s v="Rua Quirino do nascimento 72 - Casa, Orocó - CEP: 56170000, Pernambuco"/>
    <s v=" "/>
    <s v="Luciene Oliveira"/>
    <s v="03013653426"/>
    <s v="Rua Quirino do Nascimento 72 / casa - CEP 56170000 - centro, Orocó, Pernambuco"/>
    <s v="Orocó"/>
    <s v="Pernambuco"/>
    <s v="56170000"/>
    <s v="Brasil"/>
    <s v="Correios e pontos de envio"/>
    <s v="30 de maio | 23:49"/>
    <s v="1 de junho | 12:43"/>
    <s v="Mercado Envios"/>
    <s v="MEL42304677217LMXDF01"/>
    <s v=" "/>
    <s v=" "/>
    <s v=" "/>
    <s v=" "/>
    <s v=" "/>
    <s v=" "/>
    <s v=" "/>
    <s v="Não"/>
    <s v=""/>
    <s v="Não"/>
  </r>
  <r>
    <s v="2000005698061346"/>
    <d v="2023-05-22T00:00:00"/>
    <s v="Entregue"/>
    <s v="Chegou em 23 de maio"/>
    <s v="Não"/>
    <n v="1"/>
    <n v="81"/>
    <s v=""/>
    <n v="-13.77"/>
    <n v="-18.45"/>
    <s v=""/>
    <n v="48.78"/>
    <s v=" "/>
    <x v="75"/>
    <s v="MLB2696278792"/>
    <s v="Cabo Embreagem (regulagem Manual) Peugeot 206 1999 Em Diante"/>
    <s v=" "/>
    <n v="81"/>
    <s v="Premium"/>
    <s v="Não emitida"/>
    <s v="Carolina Carvalho"/>
    <s v="CPF 13146821648"/>
    <s v="Rua Bolívia 240, Passos - CEP: 37900576, Minas Gerais"/>
    <s v=" "/>
    <s v="Carolina Carvalho"/>
    <s v="13146821648"/>
    <s v="Rua Bolívia 240 / CEP 37900576 - Polivalente, Passos, Minas Gerais"/>
    <s v="Passos"/>
    <s v="Minas Gerais"/>
    <s v="37900576"/>
    <s v="Brasil"/>
    <s v="Correios e pontos de envio"/>
    <s v="23 de maio | 00:36"/>
    <s v="23 de maio | 15:52"/>
    <s v="Mercado Envios"/>
    <s v="MEL42291675334LMXDF01"/>
    <s v=" "/>
    <s v=" "/>
    <s v=" "/>
    <s v=" "/>
    <s v=" "/>
    <s v=" "/>
    <s v=" "/>
    <s v="Não"/>
    <s v=""/>
    <s v="Não"/>
  </r>
  <r>
    <s v="2000005681564814"/>
    <d v="2023-05-19T00:00:00"/>
    <s v="Entregue"/>
    <s v="Chegou em 20 de maio"/>
    <s v="Não"/>
    <n v="1"/>
    <n v="81"/>
    <n v="14.47"/>
    <n v="-13.77"/>
    <n v="-32.92"/>
    <s v=""/>
    <n v="48.78"/>
    <s v="Sim"/>
    <x v="75"/>
    <s v="MLB2696278792"/>
    <s v="Cabo Embreagem (regulagem Manual) Peugeot 206 1999 Em Diante"/>
    <s v=" "/>
    <n v="81"/>
    <s v="Premium"/>
    <s v="Não emitida"/>
    <s v="Diogenes SIQUEIRA MATOS"/>
    <s v="CPF 02340405726"/>
    <s v="Rua 20 Sul Lote 8 Ap 1005 SN - Apto 102, Brasília - CEP: 71925360, Distrito Federal"/>
    <s v=" "/>
    <s v="Diogenes SIQUEIRA MATOS"/>
    <s v="02340405726"/>
    <s v="Quadra QNM 29 Área Especial J SN / torre 1 apto 701 Referencia: mesma via do Hospital da Ceilandia - CEP 72215300 - Ceilândia Sul (Ceilândia), Brasília, Distrito Federal"/>
    <s v="Brasília"/>
    <s v="Distrito Federal"/>
    <s v="72215300"/>
    <s v="Brasil"/>
    <s v="Correios e pontos de envio"/>
    <s v="20 de maio | 02:22"/>
    <s v="20 de maio | 19:31"/>
    <s v="Mercado Envios"/>
    <s v="MEL42284783780LMXDF01"/>
    <s v=" "/>
    <s v=" "/>
    <s v=" "/>
    <s v=" "/>
    <s v=" "/>
    <s v=" "/>
    <s v=" "/>
    <s v="Não"/>
    <s v=""/>
    <s v="Não"/>
  </r>
  <r>
    <s v="2000005607706568"/>
    <d v="2023-05-08T00:00:00"/>
    <s v="Entregue"/>
    <s v="Chegou em 11 de maio"/>
    <s v="Não"/>
    <n v="1"/>
    <n v="81"/>
    <s v=""/>
    <n v="-13.77"/>
    <n v="-18.45"/>
    <s v=""/>
    <n v="48.78"/>
    <s v=" "/>
    <x v="75"/>
    <s v="MLB2696278792"/>
    <s v="Cabo Embreagem (regulagem Manual) Peugeot 206 1999 Em Diante"/>
    <s v=" "/>
    <n v="81"/>
    <s v="Premium"/>
    <s v="Não emitida"/>
    <s v="Luana Gomes da Silva  Silva "/>
    <s v="CPF 12173409638"/>
    <s v="Rua minas gerais 1566, Mateus Leme - CEP: 35670000, Minas Gerais"/>
    <s v=" "/>
    <s v="Luana Gomes da Silva  Silva "/>
    <s v="12173409638"/>
    <s v="Rua Minas Gerais 1566 / Referencia: Quatro ruas abaixo  da  empresa alugar que fica na br - CEP 35670000 - Vila suzana, Mateus Leme, Minas Gerais"/>
    <s v="Mateus Leme"/>
    <s v="Minas Gerais"/>
    <s v="35670000"/>
    <s v="Brasil"/>
    <s v="Correios e pontos de envio"/>
    <s v="9 de maio | 21:51"/>
    <s v="11 de maio | 11:37"/>
    <s v="Mercado Envios"/>
    <s v="MEL42253220339LMXDF01"/>
    <s v=" "/>
    <s v=" "/>
    <s v=" "/>
    <s v=" "/>
    <s v=" "/>
    <s v=" "/>
    <s v=" "/>
    <s v="Não"/>
    <s v=""/>
    <s v="Não"/>
  </r>
  <r>
    <s v="2000005564607022"/>
    <d v="2023-05-01T00:00:00"/>
    <s v="Entregue"/>
    <s v="Chegou em 3 de maio"/>
    <s v="Não"/>
    <n v="1"/>
    <n v="81"/>
    <s v=""/>
    <n v="-13.77"/>
    <n v="-18.45"/>
    <s v=""/>
    <n v="48.78"/>
    <s v="Sim"/>
    <x v="75"/>
    <s v="MLB2696278792"/>
    <s v="Cabo Embreagem (regulagem Manual) Peugeot 206 1999 Em Diante"/>
    <s v=" "/>
    <n v="81"/>
    <s v="Premium"/>
    <s v="Não emitida"/>
    <s v="Marcos Balbino da Silva"/>
    <s v="CPF 15801509852"/>
    <s v="rua.mandagyari 7 - marcos balbino da silva, Itapeceri da serra - CEP: 06866220, São Paulo"/>
    <s v=" "/>
    <s v="Marcos Balbino da Silva"/>
    <s v="15801509852"/>
    <s v="Rua Três Chaves 579 / Cs2 - CEP 06866150 - Parque Jandaia, Itapecerica da Serra, São Paulo"/>
    <s v="Itapecerica da Serra"/>
    <s v="São Paulo"/>
    <s v="06866150"/>
    <s v="Brasil"/>
    <s v="Correios e pontos de envio"/>
    <s v="3 de maio | 03:08"/>
    <s v="3 de maio | 11:52"/>
    <s v="Mercado Envios"/>
    <s v="MEL42235118692LMXDF01"/>
    <s v=" "/>
    <s v=" "/>
    <s v=" "/>
    <s v=" "/>
    <s v=" "/>
    <s v=" "/>
    <s v=" "/>
    <s v="Não"/>
    <s v=""/>
    <s v="Não"/>
  </r>
  <r>
    <s v="2000004426886517"/>
    <d v="2023-05-07T00:00:00"/>
    <s v="Entregue"/>
    <s v="Chegou em 14 de maio"/>
    <s v="Sim"/>
    <n v="1"/>
    <n v="81"/>
    <n v="13.87"/>
    <n v="-13.77"/>
    <n v="-32.32"/>
    <s v=""/>
    <n v="48.780000000000008"/>
    <s v=" "/>
    <x v="75"/>
    <s v="MLB2696278792"/>
    <s v="Cabo Embreagem (regulagem Manual) Peugeot 206 1999 Em Diante"/>
    <s v=" "/>
    <n v="81"/>
    <s v="Premium"/>
    <s v="Não emitida"/>
    <s v="jirlane silva"/>
    <s v="CPF 03429072557"/>
    <s v="rua campo grande 1076 - loja competição, Rio de Janeiro - CEP: 23080000, Rio de Janeiro"/>
    <s v=" "/>
    <s v="jirlane silva"/>
    <s v="03429072557"/>
    <s v="Avenida Matapoã 504 / casa A Referencia: próximo a mercearia do Lucas gama - CEP 49008540 - Matapoã, Aracaju, Sergipe"/>
    <s v="Aracaju"/>
    <s v="Sergipe"/>
    <s v="49008540"/>
    <s v="Brasil"/>
    <s v="Correios e pontos de envio"/>
    <s v="11 de maio | 03:29"/>
    <s v="14 de maio | 12:17"/>
    <s v="Mercado Envios"/>
    <s v="MEL42251453528LMXDF01"/>
    <s v=" "/>
    <s v=" "/>
    <s v=" "/>
    <s v=" "/>
    <s v=" "/>
    <s v=" "/>
    <s v=" "/>
    <s v="Não"/>
    <s v=""/>
    <s v="Não"/>
  </r>
  <r>
    <s v="2000005579223024"/>
    <d v="2023-05-03T00:00:00"/>
    <s v="Entregue"/>
    <s v="Chegou em 5 de maio"/>
    <s v="Não"/>
    <n v="1"/>
    <n v="85"/>
    <s v=""/>
    <n v="-14.45"/>
    <n v="-21.45"/>
    <s v=""/>
    <n v="49.099999999999994"/>
    <s v=" "/>
    <x v="7"/>
    <s v="MLB3279023930"/>
    <s v="Reparo Do Cabo Engate Peugeot 307"/>
    <s v=" "/>
    <n v="85"/>
    <s v="Premium"/>
    <s v="Não emitida"/>
    <s v="Branca Lenice Da Silva Paula Camargo"/>
    <s v="CPF 34880960845"/>
    <s v="Rua Joaquim Leite da Cunha 902 - casa, Nova Odessa - CEP: 13387734, São Paulo"/>
    <s v=" "/>
    <s v="Branca Lenice Da Silva Paula Camargo"/>
    <s v="34880960845"/>
    <s v="Rua Joaquim Leite da Cunha 902 / casa - CEP 13387734 - Residencial Santa Luiza I, Nova Odessa, São Paulo"/>
    <s v="Nova Odessa"/>
    <s v="São Paulo"/>
    <s v="13387734"/>
    <s v="Brasil"/>
    <s v="Correios e pontos de envio"/>
    <s v="5 de maio | 01:34"/>
    <s v="5 de maio | 13:08"/>
    <s v="Mercado Envios"/>
    <s v="MEL42241274978LMXDF01"/>
    <s v=" "/>
    <s v=" "/>
    <s v=" "/>
    <s v=" "/>
    <s v=" "/>
    <s v=" "/>
    <s v=" "/>
    <s v="Não"/>
    <s v=""/>
    <s v="Não"/>
  </r>
  <r>
    <s v="2000004485611445"/>
    <d v="2023-05-28T00:00:00"/>
    <s v="Entregue"/>
    <s v="Chegou em 30 de maio"/>
    <s v="Sim"/>
    <n v="1"/>
    <n v="65.989999999999995"/>
    <n v="18.8"/>
    <n v="-16.72"/>
    <n v="-18.8"/>
    <s v=""/>
    <n v="49.269999999999996"/>
    <s v=" "/>
    <x v="203"/>
    <s v="MLB2087250945"/>
    <s v="Par Bieleta Dianteira New Fiesta - Novo Ka - Nova Ecosport"/>
    <s v=" "/>
    <n v="65.989999999999995"/>
    <s v="Premium"/>
    <s v="Autorizado"/>
    <s v=" "/>
    <s v=" "/>
    <s v=" "/>
    <s v=" "/>
    <s v="fernando marques da silva"/>
    <s v="08735277637"/>
    <s v="Rua Monteiro Lobato 1040 / casa Referencia: próximo a igreja assembléia de Deus - CEP 38402178 - Minas Gerais, Uberlândia, Minas Gerais"/>
    <s v="Uberlândia"/>
    <s v="Minas Gerais"/>
    <s v="38402178"/>
    <s v="Brasil"/>
    <s v="Mercado Envios Full"/>
    <s v="29 de maio | 06:28"/>
    <s v="30 de maio | 07:44"/>
    <s v="Mercado Envios"/>
    <s v="MEL42306451601LMFFF01"/>
    <s v=" "/>
    <s v=" "/>
    <s v=" "/>
    <s v=" "/>
    <s v=" "/>
    <s v=" "/>
    <s v=" "/>
    <s v="Não"/>
    <s v=""/>
    <s v="Não"/>
  </r>
  <r>
    <s v="2000005712089980"/>
    <d v="2023-05-24T00:00:00"/>
    <s v="Entregue"/>
    <s v="Chegou em 25 de maio"/>
    <s v="Não"/>
    <n v="1"/>
    <n v="65.989999999999995"/>
    <n v="21.3"/>
    <n v="-16.72"/>
    <n v="-21.3"/>
    <s v=""/>
    <n v="49.269999999999996"/>
    <s v="Sim"/>
    <x v="203"/>
    <s v="MLB2087250945"/>
    <s v="Par Bieleta Dianteira New Fiesta - Novo Ka - Nova Ecosport"/>
    <s v=" "/>
    <n v="65.989999999999995"/>
    <s v="Premium"/>
    <s v="Autorizado"/>
    <s v=" "/>
    <s v=" "/>
    <s v=" "/>
    <s v=" "/>
    <s v="Carlinho Lima"/>
    <s v="12204538469"/>
    <s v="Rua Música Suave 16 / Lot E Igarassu - CEP 53620135 - Encanto Igarassu, Igarassu, Pernambuco"/>
    <s v="Igarassu"/>
    <s v="Pernambuco"/>
    <s v="53620135"/>
    <s v="Brasil"/>
    <s v="Mercado Envios Full"/>
    <s v="24 de maio | 19:48"/>
    <s v="25 de maio | 16:52"/>
    <s v="Mercado Envios"/>
    <s v="MEL42297606989LMFFF01"/>
    <s v=" "/>
    <s v=" "/>
    <s v=" "/>
    <s v=" "/>
    <s v=" "/>
    <s v=" "/>
    <s v=" "/>
    <s v="Não"/>
    <s v=""/>
    <s v="Não"/>
  </r>
  <r>
    <s v="2000004474347367"/>
    <d v="2023-05-23T00:00:00"/>
    <s v="Entregue"/>
    <s v="Chegou em 24 de maio"/>
    <s v="Sim"/>
    <n v="1"/>
    <n v="65.989999999999995"/>
    <n v="2.92"/>
    <n v="-16.72"/>
    <n v="-2.92"/>
    <s v=""/>
    <n v="49.269999999999996"/>
    <s v=" "/>
    <x v="203"/>
    <s v="MLB2087250945"/>
    <s v="Par Bieleta Dianteira New Fiesta - Novo Ka - Nova Ecosport"/>
    <s v=" "/>
    <n v="65.989999999999995"/>
    <s v="Premium"/>
    <s v="Autorizado"/>
    <s v=" "/>
    <s v=" "/>
    <s v=" "/>
    <s v=" "/>
    <s v="Paulo Cesar Mendes de Oliveira"/>
    <s v="32021722805"/>
    <s v="Rua Suíça 1508 / 37 C Referencia: Apartamento 37 C - CEP 12403610 - Santana, Pindamonhangaba, São Paulo"/>
    <s v="Pindamonhangaba"/>
    <s v="São Paulo"/>
    <s v="12403610"/>
    <s v="Brasil"/>
    <s v="Mercado Envios Full"/>
    <s v="24 de maio | 00:22"/>
    <s v="24 de maio | 15:39"/>
    <s v="Mercado Envios"/>
    <s v="MEL42296267670LMFFF01"/>
    <s v=" "/>
    <s v=" "/>
    <s v=" "/>
    <s v=" "/>
    <s v=" "/>
    <s v=" "/>
    <s v=" "/>
    <s v="Não"/>
    <s v=""/>
    <s v="Não"/>
  </r>
  <r>
    <s v="2000004463004661"/>
    <d v="2023-05-19T00:00:00"/>
    <s v="Entregue"/>
    <s v="Chegou em 21 de maio"/>
    <s v="Sim"/>
    <n v="1"/>
    <n v="65.989999999999995"/>
    <n v="10.220000000000001"/>
    <n v="-16.72"/>
    <n v="-10.220000000000001"/>
    <s v=""/>
    <n v="49.269999999999996"/>
    <s v=" "/>
    <x v="203"/>
    <s v="MLB2087250945"/>
    <s v="Par Bieleta Dianteira New Fiesta - Novo Ka - Nova Ecosport"/>
    <s v=" "/>
    <n v="65.989999999999995"/>
    <s v="Premium"/>
    <s v="Autorizado"/>
    <s v=" "/>
    <s v=" "/>
    <s v=" "/>
    <s v=" "/>
    <s v="Alvaro Nascimento Moura"/>
    <s v="10318192403"/>
    <s v="Rua Mangueira 81 / Casa - CEP 56310756 - COHAB Massangano, Petrolina, Pernambuco"/>
    <s v="Petrolina"/>
    <s v="Pernambuco"/>
    <s v="56310756"/>
    <s v="Brasil"/>
    <s v="Mercado Envios Full"/>
    <s v="20 de maio | 02:53"/>
    <s v="21 de maio | 10:22"/>
    <s v="Mercado Envios"/>
    <s v="MEL42285547252LMFFF01"/>
    <s v=" "/>
    <s v=" "/>
    <s v=" "/>
    <s v=" "/>
    <s v=" "/>
    <s v=" "/>
    <s v=" "/>
    <s v="Não"/>
    <s v=""/>
    <s v="Não"/>
  </r>
  <r>
    <s v="2000004452271959"/>
    <d v="2023-05-16T00:00:00"/>
    <s v="Entregue"/>
    <s v="Chegou em 17 de maio"/>
    <s v="Sim"/>
    <n v="1"/>
    <n v="65.989999999999995"/>
    <s v=""/>
    <n v="-16.72"/>
    <s v=""/>
    <s v=""/>
    <n v="49.269999999999996"/>
    <s v=" "/>
    <x v="203"/>
    <s v="MLB2087250945"/>
    <s v="Par Bieleta Dianteira New Fiesta - Novo Ka - Nova Ecosport"/>
    <s v=" "/>
    <n v="65.989999999999995"/>
    <s v="Premium"/>
    <s v="Autorizado"/>
    <s v=" "/>
    <s v=" "/>
    <s v=" "/>
    <s v=" "/>
    <s v="elias nunes"/>
    <s v="10418634629"/>
    <s v="Rua Cláudio 722 / casa - CEP 34600380 - Nossa Senhora de Fátima, Sabará, Minas Gerais"/>
    <s v="Sabará"/>
    <s v="Minas Gerais"/>
    <s v="34600380"/>
    <s v="Brasil"/>
    <s v="Mercado Envios Full"/>
    <s v="16 de maio | 17:34"/>
    <s v="17 de maio | 17:04"/>
    <s v="Mercado Envios"/>
    <s v="MEL42276371630LMFFF01"/>
    <s v=" "/>
    <s v=" "/>
    <s v=" "/>
    <s v=" "/>
    <s v=" "/>
    <s v=" "/>
    <s v=" "/>
    <s v="Não"/>
    <s v=""/>
    <s v="Não"/>
  </r>
  <r>
    <s v="2000004447005203"/>
    <d v="2023-05-14T00:00:00"/>
    <s v="Entregue"/>
    <s v="Chegou em 15 de maio"/>
    <s v="Sim"/>
    <n v="1"/>
    <n v="65.989999999999995"/>
    <n v="3.72"/>
    <n v="-16.72"/>
    <n v="-3.72"/>
    <s v=""/>
    <n v="49.269999999999996"/>
    <s v=" "/>
    <x v="203"/>
    <s v="MLB2087250945"/>
    <s v="Par Bieleta Dianteira New Fiesta - Novo Ka - Nova Ecosport"/>
    <s v=" "/>
    <n v="65.989999999999995"/>
    <s v="Premium"/>
    <s v="Autorizado"/>
    <s v=" "/>
    <s v=" "/>
    <s v=" "/>
    <s v=" "/>
    <s v="Daniela Aparecida Costa"/>
    <s v="36114106830"/>
    <s v="Rua Santa Rosa 365 / descendo cristo Referencia: cristo - CEP 18710404 - Conjunto Habitacional Benedito Fernandes Aguilar, Arandu, São Paulo"/>
    <s v="Arandu"/>
    <s v="São Paulo"/>
    <s v="18710404"/>
    <s v="Brasil"/>
    <s v="Mercado Envios Full"/>
    <s v="14 de maio | 23:06"/>
    <s v="15 de maio | 10:17"/>
    <s v="Mercado Envios"/>
    <s v="MEL42271312371LMFFF01"/>
    <s v=" "/>
    <s v=" "/>
    <s v=" "/>
    <s v=" "/>
    <s v=" "/>
    <s v=" "/>
    <s v=" "/>
    <s v="Não"/>
    <s v=""/>
    <s v="Não"/>
  </r>
  <r>
    <s v="2000004440991501"/>
    <d v="2023-05-11T00:00:00"/>
    <s v="Entregue"/>
    <s v="Chegou em 13 de maio"/>
    <s v="Sim"/>
    <n v="1"/>
    <n v="65.989999999999995"/>
    <n v="12.33"/>
    <n v="-16.72"/>
    <n v="-12.33"/>
    <s v=""/>
    <n v="49.269999999999996"/>
    <s v=" "/>
    <x v="203"/>
    <s v="MLB2087250945"/>
    <s v="Par Bieleta Dianteira New Fiesta - Novo Ka - Nova Ecosport"/>
    <s v=" "/>
    <n v="65.989999999999995"/>
    <s v="Premium"/>
    <s v="Autorizado"/>
    <s v=" "/>
    <s v=" "/>
    <s v=" "/>
    <s v=" "/>
    <s v="Clauber Silva Santos"/>
    <s v="01452674582"/>
    <s v="Rua São Tomé 2 / CEP 40320485 - Caixa D'Água, Salvador, Bahia"/>
    <s v="Salvador"/>
    <s v="Bahia"/>
    <s v="40320485"/>
    <s v="Brasil"/>
    <s v="Mercado Envios Full"/>
    <s v="12 de maio | 23:18"/>
    <s v="13 de maio | 11:12"/>
    <s v="Mercado Envios"/>
    <s v="MEL42265443206LMFFF01"/>
    <s v=" "/>
    <s v=" "/>
    <s v=" "/>
    <s v=" "/>
    <s v=" "/>
    <s v=" "/>
    <s v=" "/>
    <s v="Não"/>
    <s v=""/>
    <s v="Não"/>
  </r>
  <r>
    <s v="2000005626606892"/>
    <d v="2023-05-10T00:00:00"/>
    <s v="Entregue"/>
    <s v="Chegou em 12 de maio"/>
    <s v="Não"/>
    <n v="1"/>
    <n v="65.989999999999995"/>
    <n v="28.17"/>
    <n v="-16.72"/>
    <n v="-28.17"/>
    <s v=""/>
    <n v="49.269999999999996"/>
    <s v=" "/>
    <x v="203"/>
    <s v="MLB2087250945"/>
    <s v="Par Bieleta Dianteira New Fiesta - Novo Ka - Nova Ecosport"/>
    <s v=" "/>
    <n v="65.989999999999995"/>
    <s v="Premium"/>
    <s v="Autorizado"/>
    <s v=" "/>
    <s v=" "/>
    <s v=" "/>
    <s v=" "/>
    <s v="Valcinei Tomaselli"/>
    <s v="02466569990"/>
    <s v="Rua Braz Schmitz 207 lateral 34 / Servidão Referencia: Primeira servidão, tem acesso pela rua benta Francisca piske também. - CEP 89270000 - Corticeira, Guaramirim, Santa Catarina"/>
    <s v="Guaramirim"/>
    <s v="Santa Catarina"/>
    <s v="89270000"/>
    <s v="Brasil"/>
    <s v="Mercado Envios Full"/>
    <s v="11 de maio | 15:33"/>
    <s v="12 de maio | 14:00"/>
    <s v="Mercado Envios"/>
    <s v="MEL42261258289LMFFF01"/>
    <s v=" "/>
    <s v=" "/>
    <s v=" "/>
    <s v=" "/>
    <s v=" "/>
    <s v=" "/>
    <s v=" "/>
    <s v="Não"/>
    <s v=""/>
    <s v="Não"/>
  </r>
  <r>
    <s v="2000005589884006"/>
    <d v="2023-05-05T00:00:00"/>
    <s v="Entregue"/>
    <s v="Chegou em 8 de maio"/>
    <s v="Não"/>
    <n v="1"/>
    <n v="65.989999999999995"/>
    <n v="21.3"/>
    <n v="-16.72"/>
    <n v="-21.3"/>
    <s v=""/>
    <n v="49.269999999999996"/>
    <s v=" "/>
    <x v="203"/>
    <s v="MLB2087250945"/>
    <s v="Par Bieleta Dianteira New Fiesta - Novo Ka - Nova Ecosport"/>
    <s v=" "/>
    <n v="65.989999999999995"/>
    <s v="Premium"/>
    <s v="Autorizado"/>
    <s v=" "/>
    <s v=" "/>
    <s v=" "/>
    <s v=" "/>
    <s v="jeferson fagundes"/>
    <s v="10169126412"/>
    <s v="Rua Doutor Luis Pontes de Miranda 42 / Sala 05 Referencia: Perfil Cópia - CEP 57020902 - Centro, Maceió, Alagoas"/>
    <s v="Maceió"/>
    <s v="Alagoas"/>
    <s v="57020902"/>
    <s v="Brasil"/>
    <s v="Mercado Envios Full"/>
    <s v="5 de maio | 20:48"/>
    <s v="8 de maio | 12:41"/>
    <s v="Mercado Envios"/>
    <s v="MEL42245750585LMFFF01"/>
    <s v=" "/>
    <s v=" "/>
    <s v=" "/>
    <s v=" "/>
    <s v=" "/>
    <s v=" "/>
    <s v=" "/>
    <s v="Não"/>
    <s v=""/>
    <s v="Não"/>
  </r>
  <r>
    <s v="2000004418660795"/>
    <d v="2023-05-04T00:00:00"/>
    <s v="Entregue"/>
    <s v="Chegou em 6 de maio"/>
    <s v="Sim"/>
    <n v="1"/>
    <n v="65.989999999999995"/>
    <n v="26.73"/>
    <n v="-16.72"/>
    <n v="-26.73"/>
    <s v=""/>
    <n v="49.269999999999996"/>
    <s v=" "/>
    <x v="203"/>
    <s v="MLB2087319219"/>
    <s v="Par Bieleta Dianteira New Fiesta 2010 Em Diante"/>
    <s v=" "/>
    <n v="65.989999999999995"/>
    <s v="Premium"/>
    <s v="Não emitida"/>
    <s v="Mario Lúcio Rezende"/>
    <s v="CPF 52288625600"/>
    <s v="Rua Nagem Jorge Tannus 415 - Bairro São Jorge, Luisburgo - CEP: 36923000, Minas Gerais"/>
    <s v=" "/>
    <s v="Mario Lúcio Rezende"/>
    <s v="52288625600"/>
    <s v="Rua Nagem Jorge Tannus 415 / Bairro São Jorge - CEP 36923000 - São Jorge, Luisburgo, Minas Gerais"/>
    <s v="Luisburgo"/>
    <s v="Minas Gerais"/>
    <s v="36923000"/>
    <s v="Brasil"/>
    <s v="Correios e pontos de envio"/>
    <s v="5 de maio | 02:02"/>
    <s v="6 de maio | 14:22"/>
    <s v="Mercado Envios"/>
    <s v="MEL42243579254LMXDF01"/>
    <s v=" "/>
    <s v=" "/>
    <s v=" "/>
    <s v=" "/>
    <s v=" "/>
    <s v=" "/>
    <s v=" "/>
    <s v="Não"/>
    <s v=""/>
    <s v="Não"/>
  </r>
  <r>
    <s v="2000004460618063"/>
    <d v="2023-05-18T00:00:00"/>
    <s v="Entregue"/>
    <s v="Chegou em 19 de maio"/>
    <s v="Sim"/>
    <n v="1"/>
    <n v="65.989999999999995"/>
    <n v="7.54"/>
    <n v="-16.72"/>
    <n v="-7.54"/>
    <s v=""/>
    <n v="49.27"/>
    <s v=" "/>
    <x v="203"/>
    <s v="MLB2087250945"/>
    <s v="Par Bieleta Dianteira New Fiesta - Novo Ka - Nova Ecosport"/>
    <s v=" "/>
    <n v="65.989999999999995"/>
    <s v="Premium"/>
    <s v="Autorizado"/>
    <s v=" "/>
    <s v=" "/>
    <s v=" "/>
    <s v=" "/>
    <s v="Gabriel D. Leite"/>
    <s v="48016904831"/>
    <s v="Avenida Professor Miguel Melo Carvalho 153 / 163 Referencia: Casa, pode deixar também no número 153 - CEP 12061370 - Parque Sabará, Taubaté, São Paulo"/>
    <s v="Taubaté"/>
    <s v="São Paulo"/>
    <s v="12061370"/>
    <s v="Brasil"/>
    <s v="Mercado Envios Full"/>
    <s v="19 de maio | 00:11"/>
    <s v="19 de maio | 13:06"/>
    <s v="Mercado Envios"/>
    <s v="MEL42283792352LMFFF01"/>
    <s v=" "/>
    <s v=" "/>
    <s v=" "/>
    <s v=" "/>
    <s v=" "/>
    <s v=" "/>
    <s v=" "/>
    <s v="Não"/>
    <s v=""/>
    <s v="Não"/>
  </r>
  <r>
    <s v="2000005586226412"/>
    <d v="2023-05-04T00:00:00"/>
    <s v="Venda entregue"/>
    <s v="Chegou no dia sábado, 6 de maio"/>
    <s v="Não"/>
    <n v="1"/>
    <n v="65.989999999999995"/>
    <n v="36.6"/>
    <n v="-16.72"/>
    <n v="-36.6"/>
    <s v=""/>
    <n v="49.27"/>
    <s v=" "/>
    <x v="203"/>
    <s v="MLB2087250945"/>
    <s v="Par Bieleta Dianteira New Fiesta - Novo Ka - Nova Ecosport"/>
    <s v=" "/>
    <n v="65.989999999999995"/>
    <s v="Premium"/>
    <s v="Autorizado"/>
    <s v=" "/>
    <s v=" "/>
    <s v=" "/>
    <s v=" "/>
    <s v="Raimundo Fagner Farias Loiola"/>
    <s v="65901649320"/>
    <s v="Rua Aldemar Mendes 458 / CEP 64280000 - Centro, Campo Maior, Piauí"/>
    <s v="Campo Maior"/>
    <s v="Piauí"/>
    <s v="64280000"/>
    <s v="Brasil"/>
    <s v="Mercado Envios Full"/>
    <s v="5 de maio | 02:45"/>
    <s v="6 de maio | 10:16"/>
    <s v="Mercado Envios"/>
    <s v="MEL42244241888LMFFF01"/>
    <s v=" "/>
    <s v=" "/>
    <s v=" "/>
    <s v=" "/>
    <s v=" "/>
    <s v=" "/>
    <s v=" "/>
    <s v="Sim"/>
    <s v=""/>
    <s v="Não"/>
  </r>
  <r>
    <s v="2000005756638738"/>
    <d v="2023-05-31T00:00:00"/>
    <s v="Entregue"/>
    <s v="Chegou em 1 de junho"/>
    <s v="Não"/>
    <n v="1"/>
    <n v="66.03"/>
    <n v="16.8"/>
    <n v="-16.73"/>
    <n v="-16.8"/>
    <s v=""/>
    <n v="49.3"/>
    <s v=" "/>
    <x v="25"/>
    <s v="MLB1865073108"/>
    <s v="2 Kits De Rolamento Roda Traseira Gol G1 G2 G3 G4 G5 Novo"/>
    <s v=" "/>
    <n v="66.03"/>
    <s v="Premium"/>
    <s v="Autorizado"/>
    <s v=" "/>
    <s v=" "/>
    <s v=" "/>
    <s v=" "/>
    <s v="Lucas Francisco"/>
    <s v="45267999806"/>
    <s v="Rua Prefeito Benedito de Oliveira Ramos 298 / CEP 12820000 - Areias, São Paulo"/>
    <s v="Areias"/>
    <s v="São Paulo"/>
    <s v="12820000"/>
    <s v="Brasil"/>
    <s v="Mercado Envios Full"/>
    <s v="1 de junho | 00:02"/>
    <s v="1 de junho | 15:19"/>
    <s v="Mercado Envios"/>
    <s v="MEL42316306453LMFFF01"/>
    <s v=" "/>
    <s v=" "/>
    <s v=" "/>
    <s v=" "/>
    <s v=" "/>
    <s v=" "/>
    <s v=" "/>
    <s v="Não"/>
    <s v=""/>
    <s v="Não"/>
  </r>
  <r>
    <s v="2000005755054950"/>
    <d v="2023-05-31T00:00:00"/>
    <s v="Entregue"/>
    <s v="Chegou em 1 de junho"/>
    <s v="Não"/>
    <n v="1"/>
    <n v="66.03"/>
    <n v="12.33"/>
    <n v="-16.73"/>
    <n v="-12.33"/>
    <s v=""/>
    <n v="49.3"/>
    <s v=" "/>
    <x v="25"/>
    <s v="MLB1865073108"/>
    <s v="2 Kits De Rolamento Roda Traseira Gol G1 G2 G3 G4 G5 Novo"/>
    <s v=" "/>
    <n v="66.03"/>
    <s v="Premium"/>
    <s v="Autorizado"/>
    <s v=" "/>
    <s v=" "/>
    <s v=" "/>
    <s v=" "/>
    <s v="Carlos Alberto"/>
    <s v="51534142568"/>
    <s v="Caminho 34 3 / Certo C  Referencia: certo C caminho 34 casa 3F - CEP 41490380 - Mussurunga I, Salvador, Bahia"/>
    <s v="Salvador"/>
    <s v="Bahia"/>
    <s v="41490380"/>
    <s v="Brasil"/>
    <s v="Mercado Envios Full"/>
    <s v="31 de maio | 23:53"/>
    <s v="1 de junho | 12:21"/>
    <s v="Mercado Envios"/>
    <s v="MEL42315641549LMFFF01"/>
    <s v=" "/>
    <s v=" "/>
    <s v=" "/>
    <s v=" "/>
    <s v=" "/>
    <s v=" "/>
    <s v=" "/>
    <s v="Não"/>
    <s v=""/>
    <s v="Não"/>
  </r>
  <r>
    <s v="2000004497340863"/>
    <d v="2023-05-31T00:00:00"/>
    <s v="Processando no centro de distribuição"/>
    <s v="Chega segunda-feira dia 5 de junho"/>
    <s v="Sim"/>
    <n v="1"/>
    <n v="66.03"/>
    <n v="18.8"/>
    <n v="-16.73"/>
    <n v="-18.8"/>
    <s v=""/>
    <n v="49.3"/>
    <s v=" "/>
    <x v="25"/>
    <s v="MLB1865073108"/>
    <s v="2 Kits De Rolamento Roda Traseira Gol G1 G2 G3 G4 G5 Novo"/>
    <s v=" "/>
    <n v="66.03"/>
    <s v="Premium"/>
    <s v="Autorizado"/>
    <s v=" "/>
    <s v=" "/>
    <s v=" "/>
    <s v=" "/>
    <s v="Plínio simoes"/>
    <s v="04363665920"/>
    <s v="Rua Joaquim Francisco da Costa 27 / Casa Referencia: Perto Do estádio Municipal,rua estreita do lado do bar do Lídio no final da rua - CEP 85580000 - Alto da colina, Itapejara d'Oeste, Paraná"/>
    <s v="Itapejara d'Oeste"/>
    <s v="Paraná"/>
    <s v="85580000"/>
    <s v="Brasil"/>
    <s v="Mercado Envios Full"/>
    <s v=" "/>
    <s v=" "/>
    <s v="Mercado Envios"/>
    <s v="MEL42316590101LMFFF01"/>
    <s v=" "/>
    <s v=" "/>
    <s v=" "/>
    <s v=" "/>
    <s v=" "/>
    <s v=" "/>
    <s v=" "/>
    <s v="Não"/>
    <s v=""/>
    <s v="Não"/>
  </r>
  <r>
    <s v="2000004496095261"/>
    <d v="2023-05-31T00:00:00"/>
    <s v="Entregue"/>
    <s v="Chegou em 1 de junho"/>
    <s v="Sim"/>
    <n v="1"/>
    <n v="66.03"/>
    <n v="22.41"/>
    <n v="-16.73"/>
    <n v="-22.41"/>
    <s v=""/>
    <n v="49.3"/>
    <s v=" "/>
    <x v="25"/>
    <s v="MLB1865073108"/>
    <s v="2 Kits De Rolamento Roda Traseira Gol G1 G2 G3 G4 G5 Novo"/>
    <s v=" "/>
    <n v="66.03"/>
    <s v="Premium"/>
    <s v="Autorizado"/>
    <s v=" "/>
    <s v=" "/>
    <s v=" "/>
    <s v=" "/>
    <s v="Ulisses Magrini"/>
    <s v="36544324841"/>
    <s v="Rua Bandeirantes 173 / Posto de Gasolina - CEP 15828000 - Centro, Palmares Paulista, São Paulo"/>
    <s v="Palmares Paulista"/>
    <s v="São Paulo"/>
    <s v="15828000"/>
    <s v="Brasil"/>
    <s v="Mercado Envios Full"/>
    <s v="31 de maio | 19:34"/>
    <s v="1 de junho | 16:38"/>
    <s v="Mercado Envios"/>
    <s v="MEL42315506235LMFFF01"/>
    <s v=" "/>
    <s v=" "/>
    <s v=" "/>
    <s v=" "/>
    <s v=" "/>
    <s v=" "/>
    <s v=" "/>
    <s v="Não"/>
    <s v=""/>
    <s v="Não"/>
  </r>
  <r>
    <s v="2000005753756274"/>
    <d v="2023-05-31T00:00:00"/>
    <s v="Entregue"/>
    <s v="Chegou em 31 de maio"/>
    <s v="Não"/>
    <n v="1"/>
    <n v="66.03"/>
    <n v="10.84"/>
    <n v="-16.73"/>
    <n v="-10.84"/>
    <s v=""/>
    <n v="49.3"/>
    <s v=" "/>
    <x v="25"/>
    <s v="MLB1865073108"/>
    <s v="2 Kits De Rolamento Roda Traseira Gol G1 G2 G3 G4 G5 Novo"/>
    <s v=" "/>
    <n v="66.03"/>
    <s v="Premium"/>
    <s v="Autorizado"/>
    <s v=" "/>
    <s v=" "/>
    <s v=" "/>
    <s v=" "/>
    <s v="Levy Anjos Marques"/>
    <s v="07374124538"/>
    <s v="Caminho Soledade 2 / portão branco Referencia: casa da esquina muro laranja chamar Cleusa - CEP 42801849 - Novo Horizonte, Camaçari, Bahia"/>
    <s v="Camaçari"/>
    <s v="Bahia"/>
    <s v="42801849"/>
    <s v="Brasil"/>
    <s v="Mercado Envios Full"/>
    <s v="31 de maio | 13:54"/>
    <s v="31 de maio | 21:29"/>
    <s v="Mercado Envios"/>
    <s v="MEL42315148878LMFFF01"/>
    <s v=" "/>
    <s v=" "/>
    <s v=" "/>
    <s v=" "/>
    <s v=" "/>
    <s v=" "/>
    <s v=" "/>
    <s v="Não"/>
    <s v=""/>
    <s v="Não"/>
  </r>
  <r>
    <s v="2000005582164362"/>
    <d v="2023-05-04T00:00:00"/>
    <s v="Entregue"/>
    <s v="Chegou em 8 de maio"/>
    <s v="Não"/>
    <n v="1"/>
    <n v="82"/>
    <s v=""/>
    <n v="-13.94"/>
    <n v="-18.45"/>
    <s v=""/>
    <n v="49.61"/>
    <s v=" "/>
    <x v="184"/>
    <s v="MLB3103426353"/>
    <s v="Reparo Pino Guia Pinça De Freio Belina 1981 Em Diante"/>
    <s v=" "/>
    <n v="82"/>
    <s v="Premium"/>
    <s v="Não emitida"/>
    <s v="Roney Messias Furtado"/>
    <s v="CPF 08475086764"/>
    <s v="Rua Gavião 21 - Quadra F, São João De Meriti - CEP: 25580040, Rio de Janeiro"/>
    <s v=" "/>
    <s v="Roney Messias Furtado"/>
    <s v="08475086764"/>
    <s v="RUA MARICÁ SN / Lote 3 Quadra 39 - CEP 25570669 - São João de Meriti, Rio de Janeiro"/>
    <s v="São João de Meriti"/>
    <s v="Rio de Janeiro"/>
    <s v="25570669"/>
    <s v="Brasil"/>
    <s v="Correios e pontos de envio"/>
    <s v="5 de maio | 00:28"/>
    <s v="8 de maio | 11:15"/>
    <s v="Mercado Envios"/>
    <s v="MEL42242466247LMXDF01"/>
    <s v="https://myaccount.mercadolivre.com.br/shipments/42242466247/detail"/>
    <s v=" "/>
    <s v=" "/>
    <s v=" "/>
    <s v=" "/>
    <s v=" "/>
    <s v=" "/>
    <s v="Não"/>
    <s v=""/>
    <s v="Não"/>
  </r>
  <r>
    <s v="2000005569194254"/>
    <d v="2023-05-02T00:00:00"/>
    <s v="Entregue"/>
    <s v="Chegou em 2 de maio"/>
    <s v="Não"/>
    <n v="1"/>
    <n v="49.7"/>
    <n v="13.9"/>
    <n v="-13.95"/>
    <s v=""/>
    <s v=""/>
    <n v="49.650000000000006"/>
    <s v=" "/>
    <x v="184"/>
    <s v="MLB3103618797"/>
    <s v="Reparo Pino Guia Pinça De Freio Kadett 1993 Até 1996"/>
    <s v=" "/>
    <n v="49.7"/>
    <s v="Premium"/>
    <s v="Não emitida"/>
    <s v="Wagner Voltan Navarro"/>
    <s v="CPF 01093650893"/>
    <s v="Rua das Hortências 225 - casa 2, Ferraz de Vasconcelos - CEP: 08543270, São Paulo"/>
    <s v=" "/>
    <s v="Wagner Voltan Navarro"/>
    <s v="01093650893"/>
    <s v="Rua das Hortências 225 / casa 2 - CEP 08543270 - Vila Santa Margarida, Ferraz de Vasconcelos, São Paulo"/>
    <s v="Ferraz de Vasconcelos"/>
    <s v="São Paulo"/>
    <s v="08543270"/>
    <s v="Brasil"/>
    <s v="Mercado Envios Flex"/>
    <s v="2 de maio | 16:31"/>
    <s v="2 de maio | 21:41"/>
    <s v="JUNIORCRISMAN1 JUNIORCRISMAN1"/>
    <s v="42237029622"/>
    <s v=" "/>
    <s v=" "/>
    <s v=" "/>
    <s v=" "/>
    <s v=" "/>
    <s v=" "/>
    <s v=" "/>
    <s v="Não"/>
    <s v=""/>
    <s v="Não"/>
  </r>
  <r>
    <s v="2000005757708242"/>
    <d v="2023-05-31T00:00:00"/>
    <s v="A caminho"/>
    <s v="Chega amanhã"/>
    <s v="Não"/>
    <n v="1"/>
    <n v="66.03"/>
    <n v="17.43"/>
    <n v="-16.73"/>
    <n v="-17.43"/>
    <s v=""/>
    <n v="49.300000000000004"/>
    <s v="Sim"/>
    <x v="25"/>
    <s v="MLB1865073108"/>
    <s v="2 Kits De Rolamento Roda Traseira Gol G1 G2 G3 G4 G5 Novo"/>
    <s v=" "/>
    <n v="66.03"/>
    <s v="Premium"/>
    <s v="Autorizado"/>
    <s v=" "/>
    <s v=" "/>
    <s v=" "/>
    <s v=" "/>
    <s v="alisson dermeval gomes de oliv dermeval"/>
    <s v="44831900591"/>
    <s v="Avenida Leovigildo Dias Vieira 1470 / Trabalho - CEP 11688600 - Itaguá, Ubatuba, São Paulo"/>
    <s v="Ubatuba"/>
    <s v="São Paulo"/>
    <s v="11688600"/>
    <s v="Brasil"/>
    <s v="Mercado Envios Full"/>
    <s v="1 de junho | 16:28"/>
    <s v=" "/>
    <s v="Mercado Envios"/>
    <s v="MEL42316814172LMFFF01"/>
    <s v=" "/>
    <s v=" "/>
    <s v=" "/>
    <s v=" "/>
    <s v=" "/>
    <s v=" "/>
    <s v=" "/>
    <s v="Não"/>
    <s v=""/>
    <s v="Não"/>
  </r>
  <r>
    <s v="2000005715812322"/>
    <d v="2023-05-24T00:00:00"/>
    <s v="Devolução em preparação"/>
    <s v="A pessoa que comprou o produto está embalando o pacote para devolvê-lo."/>
    <s v="Não"/>
    <n v="0"/>
    <n v="44.49"/>
    <n v="15.9"/>
    <n v="-10.84"/>
    <s v=""/>
    <s v=""/>
    <n v="49.55"/>
    <s v=" "/>
    <x v="68"/>
    <s v="MLB2819153137"/>
    <s v="Cabo De Embreagem Parati Saveiro Gol  94 95  96 97 98"/>
    <s v=" "/>
    <n v="44.49"/>
    <s v="Clássico"/>
    <s v="Autorizado"/>
    <s v="Jose Carlos Ribeiro "/>
    <s v="CPF 19255752847"/>
    <s v="Av do estado São Caitano do Sul 1478, São Caetano do Sul - CEP: 09520150, São Paulo"/>
    <s v=" "/>
    <s v="Jose Carlos Ribeiro "/>
    <s v="19255752847"/>
    <s v="Rua Cecília Iter 177 / &quot;Referencia: Endereço Comercial. entregar antes das 18h Pode Entregar Para, Edi Ou Henrique 1195329-2034.&quot;"/>
    <s v="São Paulo"/>
    <s v="São Paulo"/>
    <s v="08240730"/>
    <s v="Brasil"/>
    <s v="Mercado Envios Flex"/>
    <s v=" "/>
    <s v=" "/>
    <s v="PATRICIA  MARIANO"/>
    <s v=" "/>
    <s v=" "/>
    <s v=" "/>
    <s v=" "/>
    <s v=" "/>
    <s v=" "/>
    <s v=" "/>
    <s v=" "/>
    <s v="Sim"/>
    <s v=""/>
    <s v="Não"/>
  </r>
  <r>
    <s v="2000004472099473"/>
    <d v="2023-05-23T00:00:00"/>
    <s v="Entregue"/>
    <s v="Chegou em 24 de maio"/>
    <s v="Sim"/>
    <n v="1"/>
    <n v="62.7"/>
    <n v="16.8"/>
    <n v="-13.02"/>
    <n v="-16.8"/>
    <s v=""/>
    <n v="49.680000000000007"/>
    <s v=" "/>
    <x v="95"/>
    <s v="MLB3173803530"/>
    <s v="Kit Coifa Semi Eixo Lado Câmbio E Roda Palio 1996 A 2017"/>
    <s v=" "/>
    <n v="62.7"/>
    <s v="Clássico"/>
    <s v="Não emitida"/>
    <s v="luana perico ribeiro"/>
    <s v="CPF 34093602808"/>
    <s v="Salima Mussi Pedro 3104 - casa, Franca - CEP: 14403664, São Paulo"/>
    <s v=" "/>
    <s v="luana perico ribeiro"/>
    <s v="34093602808"/>
    <s v="Rua Professora Amália Pimentel 2891 / CEP 14403440 - São José, Franca, São Paulo"/>
    <s v="Franca"/>
    <s v="São Paulo"/>
    <s v="14403440"/>
    <s v="Brasil"/>
    <s v="Correios e pontos de envio"/>
    <s v="24 de maio | 00:21"/>
    <s v="24 de maio | 11:34"/>
    <s v="Mercado Envios"/>
    <s v="MEL42294038461LMXDF01"/>
    <s v=" "/>
    <s v=" "/>
    <s v=" "/>
    <s v=" "/>
    <s v=" "/>
    <s v=" "/>
    <s v=" "/>
    <s v="Não"/>
    <s v=""/>
    <s v="Não"/>
  </r>
  <r>
    <s v="2000004459500835"/>
    <d v="2023-05-18T00:00:00"/>
    <s v="Entregue"/>
    <s v="Chegou em 22 de maio"/>
    <s v="Sim"/>
    <n v="1"/>
    <n v="62.7"/>
    <n v="13.7"/>
    <n v="-13.02"/>
    <n v="-13.7"/>
    <s v=""/>
    <n v="49.680000000000007"/>
    <s v=" "/>
    <x v="95"/>
    <s v="MLB3173862206"/>
    <s v="Kit Coifa Semi Eixo Palio Weekend Lado Câmbio Roda 97 A 12"/>
    <s v=" "/>
    <n v="62.7"/>
    <s v="Clássico"/>
    <s v="Não emitida"/>
    <s v="MP Planejados"/>
    <s v="CPF 07465938643"/>
    <s v="Rua Antônio Alvares Da Silva 27, Campinas - CEP: 13050732, São Paulo"/>
    <s v=" "/>
    <s v="MP Planejados"/>
    <s v="07465938643"/>
    <s v="RUA DOUTOR MATHIAS JOSÉ DE BARROS PONIKWAR 481 / CEP 13053123 - Campinas, São Paulo"/>
    <s v="Campinas"/>
    <s v="São Paulo"/>
    <s v="13053123"/>
    <s v="Brasil"/>
    <s v="Correios e pontos de envio"/>
    <s v="20 de maio | 01:52"/>
    <s v="22 de maio | 13:55"/>
    <s v="Mercado Envios"/>
    <s v="MEL42283156712LMXDF01"/>
    <s v="https://myaccount.mercadolivre.com.br/shipments/42283156712/detail"/>
    <s v=" "/>
    <s v=" "/>
    <s v=" "/>
    <s v=" "/>
    <s v=" "/>
    <s v=" "/>
    <s v="Não"/>
    <s v=""/>
    <s v="Não"/>
  </r>
  <r>
    <s v="2000005674404092"/>
    <d v="2023-05-18T00:00:00"/>
    <s v="Entregue"/>
    <s v="Chegou em 19 de maio"/>
    <s v="Não"/>
    <n v="1"/>
    <n v="62.7"/>
    <n v="25.04"/>
    <n v="-13.02"/>
    <n v="-25.04"/>
    <s v=""/>
    <n v="49.680000000000014"/>
    <s v=" "/>
    <x v="95"/>
    <s v="MLB3173803530"/>
    <s v="Kit Coifa Semi Eixo Lado Câmbio E Roda Palio 1996 A 2017"/>
    <s v=" "/>
    <n v="62.7"/>
    <s v="Clássico"/>
    <s v="Não emitida"/>
    <s v="Cristiane Cassia Pereira De Souza"/>
    <s v="CPF 01101715600"/>
    <s v="Praça Treze de Maio 31, Três Corações - CEP: 37410067, Minas Gerais"/>
    <s v=" "/>
    <s v="Cristiane Cassia Pereira De Souza"/>
    <s v="01101715600"/>
    <s v="Praça Treze de Maio 31 / Referencia: casa rosa próximo ao supermercado Noel - CEP 37410067 - Centro, Três Corações, Minas Gerais"/>
    <s v="Três Corações"/>
    <s v="Minas Gerais"/>
    <s v="37410067"/>
    <s v="Brasil"/>
    <s v="Correios e pontos de envio"/>
    <s v="19 de maio | 01:10"/>
    <s v="19 de maio | 12:00"/>
    <s v="Mercado Envios"/>
    <s v="MEL42281571217LMXDF01"/>
    <s v=" "/>
    <s v=" "/>
    <s v=" "/>
    <s v=" "/>
    <s v=" "/>
    <s v=" "/>
    <s v=" "/>
    <s v="Não"/>
    <s v=""/>
    <s v="Não"/>
  </r>
  <r>
    <s v="2000005711239218"/>
    <d v="2023-05-24T00:00:00"/>
    <s v="Entregue"/>
    <s v="Chegou em 26 de maio"/>
    <s v="Não"/>
    <n v="1"/>
    <n v="79.86"/>
    <s v=""/>
    <n v="-9.58"/>
    <n v="-20.45"/>
    <s v=""/>
    <n v="49.83"/>
    <s v=" "/>
    <x v="204"/>
    <s v="MLB3125261510"/>
    <s v="Par Pivô Inferior Da Bandeja Express 1998 A 2000"/>
    <s v=" "/>
    <n v="79.86"/>
    <s v="Clássico"/>
    <s v="Não emitida"/>
    <s v="Camila Nakada"/>
    <s v="CPF 40366262807"/>
    <s v="Rua Alfredo Modelli 602, Tupã - CEP: 17603870, São Paulo"/>
    <s v=" "/>
    <s v="Camila Nakada"/>
    <s v="40366262807"/>
    <s v="Rua Alfredo Modelli 602 / CEP 17603870 - Conjunto Habitacional Vereador Antônio Caran, Tupã, São Paulo"/>
    <s v="Tupã"/>
    <s v="São Paulo"/>
    <s v="17603870"/>
    <s v="Brasil"/>
    <s v="Correios e pontos de envio"/>
    <s v="25 de maio | 02:32"/>
    <s v="26 de maio | 17:10"/>
    <s v="Mercado Envios"/>
    <s v="MEL42297231569LMXDF01"/>
    <s v=" "/>
    <s v=" "/>
    <s v=" "/>
    <s v=" "/>
    <s v=" "/>
    <s v=" "/>
    <s v=" "/>
    <s v="Não"/>
    <s v=""/>
    <s v="Não"/>
  </r>
  <r>
    <s v="2000004454001883"/>
    <d v="2023-05-16T00:00:00"/>
    <s v="Entregue"/>
    <s v="Chegou em 19 de maio"/>
    <s v="Sim"/>
    <n v="1"/>
    <n v="79.86"/>
    <s v=""/>
    <n v="-9.58"/>
    <n v="-20.45"/>
    <s v=""/>
    <n v="49.83"/>
    <s v="Sim"/>
    <x v="204"/>
    <s v="MLB3125212666"/>
    <s v="Par Pivô Inferior Da Bandeja Clio 1996 A 2003"/>
    <s v=" "/>
    <n v="79.86"/>
    <s v="Clássico"/>
    <s v="Não emitida"/>
    <s v="Abraao oliveira  Santos "/>
    <s v="CPF 08412114698"/>
    <s v="Caminho do morro  12 - Ac pela estrada do canta galo, depois da fábrica de gelo, Rio de Janeir - CEP: 23036450, Rio de Janeiro"/>
    <s v=" "/>
    <s v="Abraao oliveira  Santos "/>
    <s v="08412114698"/>
    <s v="Rua da Conquista 13 / casa Referencia: Casa na rua da gráfica genesis, deixar no galpão da parceiros. Abraão entregador. - CEP 23943501 - Santa Rita do Bracuí (Cunhambebe), Angra dos Reis, Rio de Janeiro"/>
    <s v="Angra dos Reis"/>
    <s v="Rio de Janeiro"/>
    <s v="23943501"/>
    <s v="Brasil"/>
    <s v="Correios e pontos de envio"/>
    <s v="18 de maio | 02:35"/>
    <s v="19 de maio | 13:27"/>
    <s v="Mercado Envios"/>
    <s v="MEL42277938217LMXDF01"/>
    <s v=" "/>
    <s v=" "/>
    <s v=" "/>
    <s v=" "/>
    <s v=" "/>
    <s v=" "/>
    <s v=" "/>
    <s v="Não"/>
    <s v=""/>
    <s v="Não"/>
  </r>
  <r>
    <s v="2000005756949028"/>
    <d v="2023-05-31T00:00:00"/>
    <s v="A caminho"/>
    <s v="Chega amanhã"/>
    <s v="Não"/>
    <n v="1"/>
    <n v="79.86"/>
    <s v=""/>
    <n v="-9.58"/>
    <n v="-20.45"/>
    <s v=""/>
    <n v="49.83"/>
    <s v="Sim"/>
    <x v="204"/>
    <s v="MLB3125212666"/>
    <s v="Par Pivô Inferior Da Bandeja Clio 1996 A 2003"/>
    <s v=" "/>
    <n v="79.86"/>
    <s v="Clássico"/>
    <s v="Não emitida"/>
    <s v="Celio da Silva Ribeiro"/>
    <s v="CPF 07356924838"/>
    <s v="Rua Doutor Geraldo Dotto 73 - casa, São Manuel - CEP: 18656096, Rondônia"/>
    <s v=" "/>
    <s v="Celio da Silva Ribeiro"/>
    <s v="07356924838"/>
    <s v="Rua Doutor Geraldo Dotto 73 / casa - CEP 18656096 - Jardim Bela Vista, São Manuel, São Paulo"/>
    <s v="São Manuel"/>
    <s v="São Paulo"/>
    <s v="18656096"/>
    <s v="Brasil"/>
    <s v="Correios e pontos de envio"/>
    <s v=" "/>
    <s v=" "/>
    <s v="Mercado Envios"/>
    <s v="MEL42316497980FMDOF01"/>
    <s v=" "/>
    <s v=" "/>
    <s v=" "/>
    <s v=" "/>
    <s v=" "/>
    <s v=" "/>
    <s v=" "/>
    <s v="Não"/>
    <s v=""/>
    <s v="Não"/>
  </r>
  <r>
    <s v="2000004417848691"/>
    <d v="2023-05-04T00:00:00"/>
    <s v="Entregue"/>
    <s v="Chegou em 8 de maio"/>
    <s v="Sim"/>
    <n v="1"/>
    <n v="79.86"/>
    <n v="28.46"/>
    <n v="-9.58"/>
    <n v="-48.91"/>
    <s v=""/>
    <n v="49.83"/>
    <s v="Sim"/>
    <x v="104"/>
    <s v="MLB3125231478"/>
    <s v="Par Pivô Inferior Da Bandeja Scenic 1998 A 2010"/>
    <s v=" "/>
    <n v="79.86"/>
    <s v="Clássico"/>
    <s v="Não emitida"/>
    <s v="luciano rodrigues alves"/>
    <s v="CPF 94227616468"/>
    <s v="Avenida Maria Iracema da Cruz 1172, Nova Cruz - CEP: 59215000, Rio Grande do Norte"/>
    <s v=" "/>
    <s v="luciano rodrigues alves"/>
    <s v="94227616468"/>
    <s v="Avenida Maria Iracema da Cruz 1172 / CEP 59215000 - frei Damião, Nova Cruz, Rio Grande do Norte"/>
    <s v="Nova Cruz"/>
    <s v="Rio Grande do Norte"/>
    <s v="59215000"/>
    <s v="Brasil"/>
    <s v="Correios e pontos de envio"/>
    <s v="6 de maio | 04:07"/>
    <s v="8 de maio | 13:45"/>
    <s v="Mercado Envios"/>
    <s v="MEL42242752203LMXDF01"/>
    <s v=" "/>
    <s v=" "/>
    <s v=" "/>
    <s v=" "/>
    <s v=" "/>
    <s v=" "/>
    <s v=" "/>
    <s v="Não"/>
    <s v=""/>
    <s v="Não"/>
  </r>
  <r>
    <s v="2000005586133288"/>
    <d v="2023-05-04T00:00:00"/>
    <s v="Entregue"/>
    <s v="Chegou em 6 de maio"/>
    <s v="Não"/>
    <n v="1"/>
    <n v="62.99"/>
    <n v="27.27"/>
    <n v="-13.06"/>
    <n v="-27.27"/>
    <s v=""/>
    <n v="49.930000000000007"/>
    <s v=" "/>
    <x v="205"/>
    <s v="MLB3091855389"/>
    <s v="Bandeja Dianteira Ambos Lados Parati 1993 A 2008"/>
    <s v=" "/>
    <n v="62.99"/>
    <s v="Clássico"/>
    <s v="Não emitida"/>
    <s v="Naelson Alves"/>
    <s v="CPF 11843094509"/>
    <s v="Pedro Alexandrino SN - obra lote C1AD, Mairinque - CEP: 18120000, São Paulo"/>
    <s v=" "/>
    <s v="Naelson Alves"/>
    <s v="11843094509"/>
    <s v="Rua Medeiros de Albuquerque 100 / lote E 9 E Referencia: dentro do condomínio porta do Sol - CEP 18120000 - Mairinque, Mairinque, São Paulo"/>
    <s v="Mairinque"/>
    <s v="São Paulo"/>
    <s v="18120000"/>
    <s v="Brasil"/>
    <s v="Correios e pontos de envio"/>
    <s v="6 de maio | 00:57"/>
    <s v="6 de maio | 15:13"/>
    <s v="Mercado Envios"/>
    <s v="MEL42244169377LMXDF01"/>
    <s v=" "/>
    <s v=" "/>
    <s v=" "/>
    <s v=" "/>
    <s v=" "/>
    <s v=" "/>
    <s v=" "/>
    <s v="Não"/>
    <s v=""/>
    <s v="Não"/>
  </r>
  <r>
    <s v="2000005673095494"/>
    <d v="2023-05-17T00:00:00"/>
    <s v="Entregue"/>
    <s v="Chegou em 19 de maio"/>
    <s v="Não"/>
    <n v="1"/>
    <n v="92.29"/>
    <s v=""/>
    <n v="-15.69"/>
    <n v="-26.45"/>
    <s v=""/>
    <n v="50.150000000000006"/>
    <s v="Sim"/>
    <x v="55"/>
    <s v="MLB2860180908"/>
    <s v="Par Morceguinho Dianteiro Prisma 2007 A 2012"/>
    <s v=" "/>
    <n v="92.29"/>
    <s v="Premium"/>
    <s v="Autorizado"/>
    <s v=" "/>
    <s v=" "/>
    <s v=" "/>
    <s v=" "/>
    <s v="Carlos Henrique Paschoali"/>
    <s v="15513938839"/>
    <s v="Avenida Marginal 2025 / Loja television Referencia: Loja television - CEP 11686496 - Perequê Mirim, Ubatuba, São Paulo"/>
    <s v="Ubatuba"/>
    <s v="São Paulo"/>
    <s v="11686496"/>
    <s v="Brasil"/>
    <s v="Mercado Envios Full"/>
    <s v="18 de maio | 16:03"/>
    <s v="19 de maio | 14:28"/>
    <s v="Mercado Envios"/>
    <s v="MEL42281110722LMFFF01"/>
    <s v=" "/>
    <s v=" "/>
    <s v=" "/>
    <s v=" "/>
    <s v=" "/>
    <s v=" "/>
    <s v=" "/>
    <s v="Não"/>
    <s v=""/>
    <s v="Não"/>
  </r>
  <r>
    <s v="2000005660148108"/>
    <d v="2023-05-16T00:00:00"/>
    <s v="Entregue"/>
    <s v="Chegou em 16 de maio"/>
    <s v="Não"/>
    <n v="1"/>
    <n v="92.29"/>
    <s v=""/>
    <n v="-15.69"/>
    <n v="-26.45"/>
    <s v=""/>
    <n v="50.150000000000006"/>
    <s v="Sim"/>
    <x v="55"/>
    <s v="MLB2860180908"/>
    <s v="Par Morceguinho Dianteiro Prisma 2007 A 2012"/>
    <s v=" "/>
    <n v="92.29"/>
    <s v="Premium"/>
    <s v="Autorizado"/>
    <s v=" "/>
    <s v=" "/>
    <s v=" "/>
    <s v=" "/>
    <s v="Diego Do Carmo Fagundes"/>
    <s v="42210419867"/>
    <s v="Estrada Padre Inácio 1872 / Karina - CEP 06719050 - Centreville, Cotia, São Paulo"/>
    <s v="Cotia"/>
    <s v="São Paulo"/>
    <s v="06719050"/>
    <s v="Brasil"/>
    <s v="Mercado Envios Full"/>
    <s v="16 de maio | 13:20"/>
    <s v="16 de maio | 21:25"/>
    <s v="Mercado Envios"/>
    <s v="MEL42275495287LMFFF01"/>
    <s v=" "/>
    <s v=" "/>
    <s v=" "/>
    <s v=" "/>
    <s v=" "/>
    <s v=" "/>
    <s v=" "/>
    <s v="Não"/>
    <s v=""/>
    <s v="Não"/>
  </r>
  <r>
    <s v="2000005658084210"/>
    <d v="2023-05-15T00:00:00"/>
    <s v="Entregue"/>
    <s v="Chegou em 17 de maio"/>
    <s v="Não"/>
    <n v="1"/>
    <n v="92.29"/>
    <s v=""/>
    <n v="-15.69"/>
    <n v="-26.45"/>
    <s v=""/>
    <n v="50.150000000000006"/>
    <s v="Sim"/>
    <x v="55"/>
    <s v="MLB2860180908"/>
    <s v="Par Morceguinho Dianteiro Prisma 2007 A 2012"/>
    <s v=" "/>
    <n v="92.29"/>
    <s v="Premium"/>
    <s v="Autorizado"/>
    <s v=" "/>
    <s v=" "/>
    <s v=" "/>
    <s v=" "/>
    <s v="Yane Carvalho"/>
    <s v="14431601643"/>
    <s v="Rua Vereador Gamaliel Carvalho 192 / CEP 37466000 - Residencial Dona Isabel, Itamonte, Minas Gerais"/>
    <s v="Itamonte"/>
    <s v="Minas Gerais"/>
    <s v="37466000"/>
    <s v="Brasil"/>
    <s v="Mercado Envios Full"/>
    <s v="16 de maio | 20:35"/>
    <s v="17 de maio | 15:17"/>
    <s v="Mercado Envios"/>
    <s v="MEL42274651553LMFFF01"/>
    <s v=" "/>
    <s v=" "/>
    <s v=" "/>
    <s v=" "/>
    <s v=" "/>
    <s v=" "/>
    <s v=" "/>
    <s v="Não"/>
    <s v=""/>
    <s v="Não"/>
  </r>
  <r>
    <s v="2000005653381024"/>
    <d v="2023-05-15T00:00:00"/>
    <s v="Entregue"/>
    <s v="Chegou em 16 de maio"/>
    <s v="Não"/>
    <n v="1"/>
    <n v="92.29"/>
    <s v=""/>
    <n v="-15.69"/>
    <n v="-26.45"/>
    <s v=""/>
    <n v="50.150000000000006"/>
    <s v="Sim"/>
    <x v="55"/>
    <s v="MLB2860180908"/>
    <s v="Par Morceguinho Dianteiro Prisma 2007 A 2012"/>
    <s v=" "/>
    <n v="92.29"/>
    <s v="Premium"/>
    <s v="Autorizado"/>
    <s v=" "/>
    <s v=" "/>
    <s v=" "/>
    <s v=" "/>
    <s v="Nilsinho Moreira Ramos"/>
    <s v="12374099776"/>
    <s v="Rua Cento e Dez 209 / ponto final Referencia: proximo ao bar dos amigos,lava jato do alex de frente - CEP 29157283 - Nova Rosa da Penha, Cariacica, Espírito Santo"/>
    <s v="Cariacica"/>
    <s v="Espírito Santo"/>
    <s v="29157283"/>
    <s v="Brasil"/>
    <s v="Mercado Envios Full"/>
    <s v="15 de maio | 19:55"/>
    <s v="16 de maio | 16:36"/>
    <s v="Mercado Envios"/>
    <s v="MEL42272669618LMFFF01"/>
    <s v=" "/>
    <s v=" "/>
    <s v=" "/>
    <s v=" "/>
    <s v=" "/>
    <s v=" "/>
    <s v=" "/>
    <s v="Não"/>
    <s v=""/>
    <s v="Não"/>
  </r>
  <r>
    <s v="2000005648870696"/>
    <d v="2023-05-14T00:00:00"/>
    <s v="Entregue"/>
    <s v="Chegou em 15 de maio"/>
    <s v="Não"/>
    <n v="1"/>
    <n v="92.29"/>
    <s v=""/>
    <n v="-15.69"/>
    <n v="-26.45"/>
    <s v=""/>
    <n v="50.150000000000006"/>
    <s v=" "/>
    <x v="55"/>
    <s v="MLB2860180908"/>
    <s v="Par Morceguinho Dianteiro Prisma 2007 A 2012"/>
    <s v=" "/>
    <n v="92.29"/>
    <s v="Premium"/>
    <s v="Autorizado"/>
    <s v=" "/>
    <s v=" "/>
    <s v=" "/>
    <s v=" "/>
    <s v="Thiago Correia de Oliveira"/>
    <s v="34327678899"/>
    <s v="Rua Faustina de Lima Souza 25 / ant rua zebra - CEP 08745410 - Vila Jundiaí, Mogi das Cruzes, São Paulo"/>
    <s v="Mogi das Cruzes"/>
    <s v="São Paulo"/>
    <s v="08745410"/>
    <s v="Brasil"/>
    <s v="Mercado Envios Full"/>
    <s v="15 de maio | 02:24"/>
    <s v="15 de maio | 13:58"/>
    <s v="Mercado Envios"/>
    <s v="MEL42270730413LMFFF01"/>
    <s v=" "/>
    <s v=" "/>
    <s v=" "/>
    <s v=" "/>
    <s v=" "/>
    <s v=" "/>
    <s v=" "/>
    <s v="Não"/>
    <s v=""/>
    <s v="Não"/>
  </r>
  <r>
    <s v="2000005643860258"/>
    <d v="2023-05-13T00:00:00"/>
    <s v="Entregue"/>
    <s v="Chegou em 13 de maio"/>
    <s v="Não"/>
    <n v="1"/>
    <n v="92.29"/>
    <s v=""/>
    <n v="-15.69"/>
    <n v="-26.45"/>
    <s v=""/>
    <n v="50.150000000000006"/>
    <s v="Sim"/>
    <x v="55"/>
    <s v="MLB2860180908"/>
    <s v="Par Morceguinho Dianteiro Prisma 2007 A 2012"/>
    <s v=" "/>
    <n v="92.29"/>
    <s v="Premium"/>
    <s v="Autorizado"/>
    <s v=" "/>
    <s v=" "/>
    <s v=" "/>
    <s v=" "/>
    <s v="Ariela da Cruz Felipe Dias"/>
    <s v="35006159880"/>
    <s v="Rua Achilles Brasil 540 / casa da frente - CEP 13046360 - Jardim Maísa, Campinas, São Paulo"/>
    <s v="Campinas"/>
    <s v="São Paulo"/>
    <s v="13046360"/>
    <s v="Brasil"/>
    <s v="Mercado Envios Full"/>
    <s v="13 de maio | 13:50"/>
    <s v="13 de maio | 19:51"/>
    <s v="Mercado Envios"/>
    <s v="MEL42268616887LMFFF01"/>
    <s v=" "/>
    <s v=" "/>
    <s v=" "/>
    <s v=" "/>
    <s v=" "/>
    <s v=" "/>
    <s v=" "/>
    <s v="Não"/>
    <s v=""/>
    <s v="Não"/>
  </r>
  <r>
    <s v="2000005640462948"/>
    <d v="2023-05-12T00:00:00"/>
    <s v="Entregue"/>
    <s v="Chegou em 15 de maio"/>
    <s v="Não"/>
    <n v="1"/>
    <n v="92.29"/>
    <s v=""/>
    <n v="-15.69"/>
    <n v="-26.45"/>
    <s v=""/>
    <n v="50.150000000000006"/>
    <s v=" "/>
    <x v="55"/>
    <s v="MLB2860180908"/>
    <s v="Par Morceguinho Dianteiro Prisma 2007 A 2012"/>
    <s v=" "/>
    <n v="92.29"/>
    <s v="Premium"/>
    <s v="Autorizado"/>
    <s v=" "/>
    <s v=" "/>
    <s v=" "/>
    <s v=" "/>
    <s v="Emanoel Rocha Fernandes"/>
    <s v="15875041897"/>
    <s v="Rua Evaristo da Veiga 668 / Referencia: Se não tiver ninguém entregar na casa da frente do outro lado da mesma rua - CEP 19160000 - Parque dos Pinheiros, Álvares Machado, São Paulo"/>
    <s v="Álvares Machado"/>
    <s v="São Paulo"/>
    <s v="19160000"/>
    <s v="Brasil"/>
    <s v="Mercado Envios Full"/>
    <s v="12 de maio | 20:32"/>
    <s v="15 de maio | 14:42"/>
    <s v="Mercado Envios"/>
    <s v="MEL42267181055LMFFF01"/>
    <s v=" "/>
    <s v=" "/>
    <s v=" "/>
    <s v=" "/>
    <s v=" "/>
    <s v=" "/>
    <s v=" "/>
    <s v="Não"/>
    <s v=""/>
    <s v="Não"/>
  </r>
  <r>
    <s v="2000005610458862"/>
    <d v="2023-05-08T00:00:00"/>
    <s v="Entregue"/>
    <s v="Chegou em 10 de maio"/>
    <s v="Não"/>
    <n v="1"/>
    <n v="92.29"/>
    <s v=""/>
    <n v="-15.69"/>
    <n v="-26.45"/>
    <s v=""/>
    <n v="50.150000000000006"/>
    <s v="Sim"/>
    <x v="55"/>
    <s v="MLB2860180908"/>
    <s v="Par Morceguinho Dianteiro Prisma 2007 A 2012"/>
    <s v=" "/>
    <n v="92.29"/>
    <s v="Premium"/>
    <s v="Autorizado"/>
    <s v=" "/>
    <s v=" "/>
    <s v=" "/>
    <s v=" "/>
    <s v="Rafaele Macagnan"/>
    <s v="01496503023"/>
    <s v="Rua Amadeo Rossi 415 / CEP 95043040 - Nossa Senhora de Fátima, Caxias do Sul, Rio Grande do Sul"/>
    <s v="Caxias do Sul"/>
    <s v="Rio Grande do Sul"/>
    <s v="95043040"/>
    <s v="Brasil"/>
    <s v="Mercado Envios Full"/>
    <s v="9 de maio | 14:20"/>
    <s v="10 de maio | 11:45"/>
    <s v="Mercado Envios"/>
    <s v="MEL42254436116LMFFF01"/>
    <s v=" "/>
    <s v=" "/>
    <s v=" "/>
    <s v=" "/>
    <s v=" "/>
    <s v=" "/>
    <s v=" "/>
    <s v="Não"/>
    <s v=""/>
    <s v="Não"/>
  </r>
  <r>
    <s v="2000004425478973"/>
    <d v="2023-05-07T00:00:00"/>
    <s v="Entregue"/>
    <s v="Chegou em 9 de maio"/>
    <s v="Sim"/>
    <n v="1"/>
    <n v="92.29"/>
    <s v=""/>
    <n v="-15.69"/>
    <n v="-26.45"/>
    <s v=""/>
    <n v="50.150000000000006"/>
    <s v="Sim"/>
    <x v="55"/>
    <s v="MLB2860180908"/>
    <s v="Par Morceguinho Dianteiro Prisma 2007 A 2012"/>
    <s v=" "/>
    <n v="92.29"/>
    <s v="Premium"/>
    <s v="Autorizado"/>
    <s v=" "/>
    <s v=" "/>
    <s v=" "/>
    <s v=" "/>
    <s v="Katia Elaine De Sant Anna Oliveira"/>
    <s v="08684511778"/>
    <s v="Rua Marechal Antônio Sousa 1485 / fundos - CEP 21240430 - Jardim América, Rio de Janeiro, Rio de Janeiro"/>
    <s v="Rio de Janeiro"/>
    <s v="Rio de Janeiro"/>
    <s v="21240430"/>
    <s v="Brasil"/>
    <s v="Mercado Envios Full"/>
    <s v="7 de maio | 23:24"/>
    <s v="9 de maio | 08:49"/>
    <s v="Mercado Envios"/>
    <s v="MEL42250061012LMFFF01"/>
    <s v=" "/>
    <s v=" "/>
    <s v=" "/>
    <s v=" "/>
    <s v=" "/>
    <s v=" "/>
    <s v=" "/>
    <s v="Não"/>
    <s v=""/>
    <s v="Não"/>
  </r>
  <r>
    <s v="2000004423912103"/>
    <d v="2023-05-06T00:00:00"/>
    <s v="Entregue"/>
    <s v="Chegou em 8 de maio"/>
    <s v="Sim"/>
    <n v="1"/>
    <n v="92.29"/>
    <s v=""/>
    <n v="-15.69"/>
    <n v="-26.45"/>
    <s v=""/>
    <n v="50.150000000000006"/>
    <s v="Sim"/>
    <x v="55"/>
    <s v="MLB2860180908"/>
    <s v="Par Morceguinho Dianteiro Prisma 2007 A 2012"/>
    <s v=" "/>
    <n v="92.29"/>
    <s v="Premium"/>
    <s v="Autorizado"/>
    <s v=" "/>
    <s v=" "/>
    <s v=" "/>
    <s v=" "/>
    <s v="Divino Antonio"/>
    <s v="13981942639"/>
    <s v="mato grosso 52 / casa - CEP 38350000 - padre cicero, Ipiaçu, Minas Gerais"/>
    <s v="Ipiaçu"/>
    <s v="Minas Gerais"/>
    <s v="38350000"/>
    <s v="Brasil"/>
    <s v="Mercado Envios Full"/>
    <s v="7 de maio | 06:40"/>
    <s v="8 de maio | 17:13"/>
    <s v="Mercado Envios"/>
    <s v="MEL42248625586LMFFF01"/>
    <s v=" "/>
    <s v=" "/>
    <s v=" "/>
    <s v=" "/>
    <s v=" "/>
    <s v=" "/>
    <s v=" "/>
    <s v="Não"/>
    <s v=""/>
    <s v="Não"/>
  </r>
  <r>
    <s v="2000005587405508"/>
    <d v="2023-05-04T00:00:00"/>
    <s v="Entregue"/>
    <s v="Chegou em 6 de maio"/>
    <s v="Não"/>
    <n v="1"/>
    <n v="92.29"/>
    <s v=""/>
    <n v="-15.69"/>
    <n v="-26.45"/>
    <s v=""/>
    <n v="50.150000000000006"/>
    <s v="Sim"/>
    <x v="55"/>
    <s v="MLB2860180908"/>
    <s v="Par Morceguinho Dianteiro Prisma 2007 A 2012"/>
    <s v=" "/>
    <n v="92.29"/>
    <s v="Premium"/>
    <s v="Autorizado"/>
    <s v=" "/>
    <s v=" "/>
    <s v=" "/>
    <s v=" "/>
    <s v="marcelo silva"/>
    <s v="88978656072"/>
    <s v="Rua Rio Branco 806 / Bloco 2 Apto 401 - CEP 94935570 - Ponta Porã, Cachoeirinha, Rio Grande do Sul"/>
    <s v="Cachoeirinha"/>
    <s v="Rio Grande do Sul"/>
    <s v="94935570"/>
    <s v="Brasil"/>
    <s v="Mercado Envios Full"/>
    <s v="5 de maio | 15:39"/>
    <s v="6 de maio | 12:22"/>
    <s v="Mercado Envios"/>
    <s v="MEL42244713311LMFFF01"/>
    <s v=" "/>
    <s v=" "/>
    <s v=" "/>
    <s v=" "/>
    <s v=" "/>
    <s v=" "/>
    <s v=" "/>
    <s v="Não"/>
    <s v=""/>
    <s v="Não"/>
  </r>
  <r>
    <s v="2000005583654302"/>
    <d v="2023-05-04T00:00:00"/>
    <s v="Entregue"/>
    <s v="Chegou em 6 de maio"/>
    <s v="Não"/>
    <n v="1"/>
    <n v="92.29"/>
    <s v=""/>
    <n v="-15.69"/>
    <n v="-26.45"/>
    <s v=""/>
    <n v="50.150000000000006"/>
    <s v=" "/>
    <x v="55"/>
    <s v="MLB2860180908"/>
    <s v="Par Morceguinho Dianteiro Prisma 2007 A 2012"/>
    <s v=" "/>
    <n v="92.29"/>
    <s v="Premium"/>
    <s v="Autorizado"/>
    <s v=" "/>
    <s v=" "/>
    <s v=" "/>
    <s v=" "/>
    <s v="Cosme Cardoso"/>
    <s v="11257681770"/>
    <s v="Rua Genaro Correia 106 / a - Casa - CEP 28093030 - Parque Aeroporto, Campos dos Goytacazes, Rio de Janeiro"/>
    <s v="Campos dos Goytacazes"/>
    <s v="Rio de Janeiro"/>
    <s v="28093030"/>
    <s v="Brasil"/>
    <s v="Mercado Envios Full"/>
    <s v="5 de maio | 02:27"/>
    <s v="6 de maio | 14:09"/>
    <s v="Mercado Envios"/>
    <s v="MEL42243109227LMFFF01"/>
    <s v=" "/>
    <s v=" "/>
    <s v=" "/>
    <s v=" "/>
    <s v=" "/>
    <s v=" "/>
    <s v=" "/>
    <s v="Não"/>
    <s v=""/>
    <s v="Não"/>
  </r>
  <r>
    <s v="2000005565595274"/>
    <d v="2023-05-01T00:00:00"/>
    <s v="Entregue"/>
    <s v="Chegou em 3 de maio"/>
    <s v="Não"/>
    <n v="1"/>
    <n v="92.29"/>
    <s v=""/>
    <n v="-15.69"/>
    <n v="-26.45"/>
    <s v=""/>
    <n v="50.150000000000006"/>
    <s v=" "/>
    <x v="55"/>
    <s v="MLB2860180908"/>
    <s v="Par Morceguinho Dianteiro Prisma 2007 A 2012"/>
    <s v=" "/>
    <n v="92.29"/>
    <s v="Premium"/>
    <s v="Autorizado"/>
    <s v=" "/>
    <s v=" "/>
    <s v=" "/>
    <s v=" "/>
    <s v="José Roberto De Jesus Jesus"/>
    <s v="12540232833"/>
    <s v="Rua Turvo 147 / CEP 07241130 - Jardim Ansalca, Guarulhos, São Paulo"/>
    <s v="Guarulhos"/>
    <s v="São Paulo"/>
    <s v="07241130"/>
    <s v="Brasil"/>
    <s v="Mercado Envios Full"/>
    <s v="1 de maio | 23:03"/>
    <s v="3 de maio | 12:46"/>
    <s v="Mercado Envios"/>
    <s v="MEL42235499545LMFFF01"/>
    <s v=" "/>
    <s v=" "/>
    <s v=" "/>
    <s v=" "/>
    <s v=" "/>
    <s v=" "/>
    <s v=" "/>
    <s v="Não"/>
    <s v=""/>
    <s v="Não"/>
  </r>
  <r>
    <s v="2000005647046514"/>
    <d v="2023-05-13T00:00:00"/>
    <s v="Entregue"/>
    <s v="Chegou em 16 de maio"/>
    <s v="Não"/>
    <n v="1"/>
    <n v="92.29"/>
    <n v="12.17"/>
    <n v="-15.69"/>
    <n v="-38.619999999999997"/>
    <s v=""/>
    <n v="50.150000000000013"/>
    <s v="Sim"/>
    <x v="55"/>
    <s v="MLB2860180908"/>
    <s v="Par Morceguinho Dianteiro Prisma 2007 A 2012"/>
    <s v=" "/>
    <n v="92.29"/>
    <s v="Premium"/>
    <s v="Autorizado"/>
    <s v=" "/>
    <s v=" "/>
    <s v=" "/>
    <s v=" "/>
    <s v="Rubia Teixeira"/>
    <s v="01974167992"/>
    <s v="Rua João Cláudio Farinhas 257 / CEP 88516040 - Caroba, Lages, Santa Catarina"/>
    <s v="Lages"/>
    <s v="Santa Catarina"/>
    <s v="88516040"/>
    <s v="Brasil"/>
    <s v="Mercado Envios Full"/>
    <s v="14 de maio | 02:40"/>
    <s v="16 de maio | 10:22"/>
    <s v="Mercado Envios"/>
    <s v="MEL42269971299LMFFF01"/>
    <s v=" "/>
    <s v=" "/>
    <s v=" "/>
    <s v=" "/>
    <s v=" "/>
    <s v=" "/>
    <s v=" "/>
    <s v="Não"/>
    <s v=""/>
    <s v="Não"/>
  </r>
  <r>
    <s v="2000005575012390"/>
    <d v="2023-05-03T00:00:00"/>
    <s v="Entregue"/>
    <s v="Chegou em 4 de maio"/>
    <s v="Não"/>
    <n v="1"/>
    <n v="92.29"/>
    <n v="15.37"/>
    <n v="-15.69"/>
    <n v="-41.82"/>
    <s v=""/>
    <n v="50.150000000000013"/>
    <s v="Sim"/>
    <x v="55"/>
    <s v="MLB2860180908"/>
    <s v="Par Morceguinho Dianteiro Prisma 2007 A 2012"/>
    <s v=" "/>
    <n v="92.29"/>
    <s v="Premium"/>
    <s v="Autorizado"/>
    <s v=" "/>
    <s v=" "/>
    <s v=" "/>
    <s v=" "/>
    <s v="Manoel Santos Lima"/>
    <s v="10251431754"/>
    <s v="Rua Caetés 77 / posto Osvaldo Cruz - CEP 75513465 - Afonso Pena, Itumbiara, Goiás"/>
    <s v="Itumbiara"/>
    <s v="Goiás"/>
    <s v="75513465"/>
    <s v="Brasil"/>
    <s v="Mercado Envios Full"/>
    <s v="3 de maio | 13:26"/>
    <s v="4 de maio | 11:51"/>
    <s v="Mercado Envios"/>
    <s v="MEL42239471882LMFFF01"/>
    <s v=" "/>
    <s v=" "/>
    <s v=" "/>
    <s v=" "/>
    <s v=" "/>
    <s v=" "/>
    <s v=" "/>
    <s v="Não"/>
    <s v=""/>
    <s v="Não"/>
  </r>
  <r>
    <s v="2000005574768636"/>
    <d v="2023-05-03T00:00:00"/>
    <s v="Entregue"/>
    <s v="Chegou em 6 de maio"/>
    <s v="Não"/>
    <n v="1"/>
    <n v="92.29"/>
    <n v="12.17"/>
    <n v="-15.69"/>
    <n v="-38.619999999999997"/>
    <s v=""/>
    <n v="50.150000000000013"/>
    <s v="Sim"/>
    <x v="55"/>
    <s v="MLB2860180908"/>
    <s v="Par Morceguinho Dianteiro Prisma 2007 A 2012"/>
    <s v=" "/>
    <n v="92.29"/>
    <s v="Premium"/>
    <s v="Autorizado"/>
    <s v=" "/>
    <s v=" "/>
    <s v=" "/>
    <s v=" "/>
    <s v="Cesar Karkle"/>
    <s v="36562513120"/>
    <s v="Avenida Antônio Trajano dos Santos 2407 / Casa Azul - CEP 79601003 - Centro, Três Lagoas, Mato Grosso do Sul"/>
    <s v="Três Lagoas"/>
    <s v="Mato Grosso do Sul"/>
    <s v="79601003"/>
    <s v="Brasil"/>
    <s v="Mercado Envios Full"/>
    <s v="3 de maio | 21:12"/>
    <s v="6 de maio | 14:07"/>
    <s v="Mercado Envios"/>
    <s v="MEL42239329353LMFFF01"/>
    <s v=" "/>
    <s v=" "/>
    <s v=" "/>
    <s v=" "/>
    <s v=" "/>
    <s v=" "/>
    <s v=" "/>
    <s v="Não"/>
    <s v=""/>
    <s v="Não"/>
  </r>
  <r>
    <s v="2000004456665229"/>
    <d v="2023-05-17T00:00:00"/>
    <s v="Entregue"/>
    <s v="Chegou em 18 de maio"/>
    <s v="Sim"/>
    <n v="1"/>
    <n v="47.9"/>
    <n v="15.9"/>
    <n v="-13.64"/>
    <s v=""/>
    <s v=""/>
    <n v="50.16"/>
    <s v=" "/>
    <x v="29"/>
    <s v="MLB2071226958"/>
    <s v="Cabo De Embreagem Palio 1.0 (46522369) 1996 1997 98 99 2000"/>
    <s v=" "/>
    <n v="47.9"/>
    <s v="Premium"/>
    <s v="Autorizado"/>
    <s v="Elaine  portes maciel "/>
    <s v="CPF 47859690837"/>
    <s v="Rua Avelino Faria de Souza Franco 1040 - lote 2 d14, Mogi das Cruzes - CEP: 08830290, São Paulo"/>
    <s v=" "/>
    <s v="Elaine  portes maciel "/>
    <s v="47859690837"/>
    <s v="Rua Avelino Faria de Souza Franco 1040 / lote 2 d14 - CEP 08830290 - Vila Nova Aparecida, Mogi das Cruzes, São Paulo"/>
    <s v="Mogi das Cruzes"/>
    <s v="São Paulo"/>
    <s v="08830290"/>
    <s v="Brasil"/>
    <s v="Mercado Envios Flex"/>
    <s v="18 de maio | 16:03"/>
    <s v="18 de maio | 20:09"/>
    <s v="RONALD SANTOS"/>
    <s v="42280374703"/>
    <s v=" "/>
    <s v=" "/>
    <s v=" "/>
    <s v=" "/>
    <s v=" "/>
    <s v=" "/>
    <s v=" "/>
    <s v="Não"/>
    <s v=""/>
    <s v="Não"/>
  </r>
  <r>
    <s v="2000005644959968"/>
    <d v="2023-05-13T00:00:00"/>
    <s v="Entregue"/>
    <s v="Chegou em 14 de maio"/>
    <s v="Não"/>
    <n v="1"/>
    <n v="61.7"/>
    <n v="7.92"/>
    <n v="-11.23"/>
    <n v="-7.92"/>
    <s v=""/>
    <n v="50.47"/>
    <s v=" "/>
    <x v="28"/>
    <s v="MLB2187084527"/>
    <s v="Reparo Pino Guia Pinça De Freio Dianteiro Nissan Versa"/>
    <s v=" "/>
    <n v="61.7"/>
    <s v="Premium"/>
    <s v="Autorizado"/>
    <s v=" "/>
    <s v=" "/>
    <s v=" "/>
    <s v=" "/>
    <s v="Marcelo Ferze"/>
    <s v="13002199800"/>
    <s v="Estrada do Cabuçu 300 / Doraly 2 AP. 503 bloco E 1 - CEP 07075170 - Jardim São Luis, Guarulhos, São Paulo"/>
    <s v="Guarulhos"/>
    <s v="São Paulo"/>
    <s v="07075170"/>
    <s v="Brasil"/>
    <s v="Mercado Envios Full"/>
    <s v="14 de maio | 01:09"/>
    <s v="14 de maio | 13:37"/>
    <s v="Mercado Envios"/>
    <s v="MEL42269096455LMFFF01"/>
    <s v=" "/>
    <s v=" "/>
    <s v=" "/>
    <s v=" "/>
    <s v=" "/>
    <s v=" "/>
    <s v=" "/>
    <s v="Não"/>
    <s v=""/>
    <s v="Não"/>
  </r>
  <r>
    <s v="2000005667997794"/>
    <d v="2023-05-17T00:00:00"/>
    <s v="Entregue"/>
    <s v="Chegou em 17 de maio"/>
    <s v="Não"/>
    <n v="1"/>
    <n v="48.3"/>
    <n v="15.9"/>
    <n v="-13.71"/>
    <s v=""/>
    <s v=""/>
    <n v="50.49"/>
    <s v=" "/>
    <x v="140"/>
    <s v="MLB2787161519"/>
    <s v="2 Kits Pino Dobradiça Porta Uno Mille Prêmio Elba"/>
    <s v=" "/>
    <n v="48.3"/>
    <s v="Premium"/>
    <s v="Autorizado"/>
    <s v="Caio Lopes Do Nascimento"/>
    <s v="CPF 47473199803"/>
    <s v="Giuseppe Antonio Maiolino 421 - Casa, Arujá - CEP: 07417505, São Paulo"/>
    <s v=" "/>
    <s v="Caio Lopes Do Nascimento"/>
    <s v="47473199803"/>
    <s v="Rua Giuseppe Antonio Maiolino 421 / Casa Vermelha Referencia: Casa Vermelha Portão Cinza - CEP 07417505 - Parque Rodrigo Barreto, Arujá, São Paulo"/>
    <s v="Arujá"/>
    <s v="São Paulo"/>
    <s v="07417505"/>
    <s v="Brasil"/>
    <s v="Mercado Envios Flex"/>
    <s v="17 de maio | 15:52"/>
    <s v="17 de maio | 18:02"/>
    <s v="DEMERSON SANTOS"/>
    <s v="42278858641"/>
    <s v=" "/>
    <s v=" "/>
    <s v=" "/>
    <s v=" "/>
    <s v=" "/>
    <s v=" "/>
    <s v=" "/>
    <s v="Não"/>
    <s v=""/>
    <s v="Não"/>
  </r>
  <r>
    <s v="2000005601290526"/>
    <d v="2023-05-07T00:00:00"/>
    <s v="Entregue"/>
    <s v="Chegou em 10 de maio"/>
    <s v="Não"/>
    <n v="1"/>
    <n v="67.48"/>
    <n v="20.43"/>
    <n v="-16.97"/>
    <n v="-20.43"/>
    <s v=""/>
    <n v="50.51"/>
    <s v=" "/>
    <x v="92"/>
    <s v="MLB3094091603"/>
    <s v="Par Morceguinho Corsa 1994 A 1998"/>
    <s v=" "/>
    <n v="67.48"/>
    <s v="Premium"/>
    <s v="Não emitida"/>
    <s v="louidy santos"/>
    <s v="CPF 80427634920"/>
    <s v="Adir Pedroso 777 - bloco 05 apto 12, São José dos Pinhais - CEP: 83065110, Paraná"/>
    <s v=" "/>
    <s v="louidy santos"/>
    <s v="80427634920"/>
    <s v="Rua das Camélias 932 / CEP 83050260 - Parque da Fonte, São José dos Pinhais, Paraná"/>
    <s v="São José dos Pinhais"/>
    <s v="Paraná"/>
    <s v="83050260"/>
    <s v="Brasil"/>
    <s v="Correios e pontos de envio"/>
    <s v="9 de maio | 00:30"/>
    <s v="10 de maio | 18:04"/>
    <s v="Mercado Envios"/>
    <s v="MEL42250580686LMXDF01"/>
    <s v=" "/>
    <s v=" "/>
    <s v=" "/>
    <s v=" "/>
    <s v=" "/>
    <s v=" "/>
    <s v=" "/>
    <s v="Não"/>
    <s v=""/>
    <s v="Não"/>
  </r>
  <r>
    <s v="2000004416169145"/>
    <d v="2023-05-03T00:00:00"/>
    <s v="Entregue"/>
    <s v="Chegou em 5 de maio"/>
    <s v="Sim"/>
    <n v="1"/>
    <n v="67.48"/>
    <n v="14"/>
    <n v="-16.97"/>
    <n v="-14"/>
    <s v=""/>
    <n v="50.510000000000005"/>
    <s v=" "/>
    <x v="92"/>
    <s v="MLB3094091603"/>
    <s v="Par Morceguinho Corsa 1994 A 1998"/>
    <s v=" "/>
    <n v="67.48"/>
    <s v="Premium"/>
    <s v="Não emitida"/>
    <s v="Mario Orlando Santana"/>
    <s v="CPF 29989359822"/>
    <s v="Rua mario paulo autuori 415, sao bernardo - CEP: 09831190, São Paulo"/>
    <s v=" "/>
    <s v="Mario Orlando Santana"/>
    <s v="29989359822"/>
    <s v="Rua Mário Paulo Autuori 415 / Referencia: Casa - CEP 09831190 - Dos Finco, São Bernardo do Campo, São Paulo"/>
    <s v="São Bernardo do Campo"/>
    <s v="São Paulo"/>
    <s v="09831190"/>
    <s v="Brasil"/>
    <s v="Correios e pontos de envio"/>
    <s v="5 de maio | 02:07"/>
    <s v="5 de maio | 17:00"/>
    <s v="Mercado Envios"/>
    <s v="MEL42241144535LMXDF01"/>
    <s v=" "/>
    <s v=" "/>
    <s v=" "/>
    <s v=" "/>
    <s v=" "/>
    <s v=" "/>
    <s v=" "/>
    <s v="Não"/>
    <s v=""/>
    <s v="Não"/>
  </r>
  <r>
    <s v="2000004482385633"/>
    <d v="2023-05-26T00:00:00"/>
    <s v="Entregue"/>
    <s v="Chegou em 31 de maio"/>
    <s v="Sim"/>
    <n v="1"/>
    <n v="67.7"/>
    <n v="16"/>
    <n v="-17.010000000000002"/>
    <n v="-16"/>
    <s v=""/>
    <n v="50.69"/>
    <s v=" "/>
    <x v="95"/>
    <s v="MLB3173733691"/>
    <s v="Kit Coifa Semi Eixo Lado Câmbio E Roda Palio 1996 A 2017"/>
    <s v=" "/>
    <n v="67.7"/>
    <s v="Premium"/>
    <s v="Não emitida"/>
    <s v="Maicon Silvaa"/>
    <s v="CPF 33043036859"/>
    <s v="Rua Alfredo Condeixa 2165, Ribeirão Preto - CEP: 14031300, São Paulo"/>
    <s v=" "/>
    <s v="Maicon Silvaa"/>
    <s v="33043036859"/>
    <s v="Rua Mandaguari 759 / CEP 14060650 - Vila Pompéia, Ribeirão Preto, São Paulo"/>
    <s v="Ribeirão Preto"/>
    <s v="São Paulo"/>
    <s v="14060650"/>
    <s v="Brasil"/>
    <s v="Correios e pontos de envio"/>
    <s v="31 de maio | 00:07"/>
    <s v="31 de maio | 15:44"/>
    <s v="Mercado Envios"/>
    <s v="MEL42303472845LMXDF01"/>
    <s v=" "/>
    <s v=" "/>
    <s v=" "/>
    <s v=" "/>
    <s v=" "/>
    <s v=" "/>
    <s v=" "/>
    <s v="Não"/>
    <s v=""/>
    <s v="Não"/>
  </r>
  <r>
    <s v="2000005579810262"/>
    <d v="2023-05-03T00:00:00"/>
    <s v="Entregue"/>
    <s v="Chegou em 7 de maio"/>
    <s v="Não"/>
    <n v="1"/>
    <n v="67.7"/>
    <n v="44.7"/>
    <n v="-17.010000000000002"/>
    <n v="-44.7"/>
    <s v=""/>
    <n v="50.69"/>
    <s v=" "/>
    <x v="95"/>
    <s v="MLB3173733691"/>
    <s v="Kit Coifa Semi Eixo Lado Câmbio E Roda Palio 1996 A 2017"/>
    <s v=" "/>
    <n v="67.7"/>
    <s v="Premium"/>
    <s v="Não emitida"/>
    <s v="reinaldo vasconcelos dos santos"/>
    <s v="CPF 02706240580"/>
    <s v="Rua Alto da Vitória 36, Camacan - CEP: 45880000, Bahia"/>
    <s v=" "/>
    <s v="reinaldo vasconcelos dos santos"/>
    <s v="02706240580"/>
    <s v="Rua Alto da Vitória 36 / CEP 45880000 - cidade Alta, Camacan, Bahia"/>
    <s v="Camacan"/>
    <s v="Bahia"/>
    <s v="45880000"/>
    <s v="Brasil"/>
    <s v="Correios e pontos de envio"/>
    <s v="5 de maio | 04:40"/>
    <s v="7 de maio | 14:04"/>
    <s v="Mercado Envios"/>
    <s v="MEL42241492841LMXDF01"/>
    <s v=" "/>
    <s v=" "/>
    <s v=" "/>
    <s v=" "/>
    <s v=" "/>
    <s v=" "/>
    <s v=" "/>
    <s v="Não"/>
    <s v=""/>
    <s v="Não"/>
  </r>
  <r>
    <s v="2000005739101096"/>
    <d v="2023-05-29T00:00:00"/>
    <s v="Entregue"/>
    <s v="Chegou em 31 de maio"/>
    <s v="Não"/>
    <n v="1"/>
    <n v="67.760000000000005"/>
    <n v="26.1"/>
    <n v="-17.02"/>
    <n v="-26.1"/>
    <s v=""/>
    <n v="50.740000000000016"/>
    <s v="Sim"/>
    <x v="85"/>
    <s v="MLB2108883421"/>
    <s v="Par De Kit Pino Guia Bucha Pinça Freio Vw Up Gol Fox Saveiro"/>
    <s v=" "/>
    <n v="67.760000000000005"/>
    <s v="Premium"/>
    <s v="Autorizado"/>
    <s v=" "/>
    <s v=" "/>
    <s v=" "/>
    <s v=" "/>
    <s v="Morio Kisaki"/>
    <s v="06217084538"/>
    <s v="Rua do Jaqueiral 34 / 1 - CEP 45435000 - Ituberá, Bahia"/>
    <s v="Ituberá"/>
    <s v="Bahia"/>
    <s v="45435000"/>
    <s v="Brasil"/>
    <s v="Mercado Envios Full"/>
    <s v="30 de maio | 02:45"/>
    <s v="31 de maio | 11:33"/>
    <s v="Mercado Envios"/>
    <s v="MEL42308996591LMFFF01"/>
    <s v=" "/>
    <s v=" "/>
    <s v=" "/>
    <s v=" "/>
    <s v=" "/>
    <s v=" "/>
    <s v=" "/>
    <s v="Não"/>
    <s v=""/>
    <s v="Não"/>
  </r>
  <r>
    <s v="2000005696328058"/>
    <d v="2023-05-22T00:00:00"/>
    <s v="Entregue"/>
    <s v="Chegou em 23 de maio"/>
    <s v="Não"/>
    <n v="1"/>
    <n v="87.01"/>
    <s v=""/>
    <n v="-14.79"/>
    <n v="-21.45"/>
    <s v=""/>
    <n v="50.769999999999996"/>
    <s v="Sim"/>
    <x v="76"/>
    <s v="MLB2791660777"/>
    <s v="Par Bieleta Dianteira Peugeot 206 1999 A 2011"/>
    <s v=" "/>
    <n v="87.01"/>
    <s v="Premium"/>
    <s v="Não emitida"/>
    <s v="Jose Wendell Felix da Silva"/>
    <s v="CPF 05655379112"/>
    <s v="Rua 4A Área Feira SN - Stillus embalagens, Brasília - CEP: 72006253, Distrito Federal"/>
    <s v=" "/>
    <s v="Jose Wendell Felix da Silva"/>
    <s v="05655379112"/>
    <s v="Rua 4A Área Feira SN / Stillus embalagens Referencia: fica no box 03ao lado do açougue cortes nobres - CEP 72006253 - Setor Habitacional Vicente Pires, Brasília, Distrito Federal"/>
    <s v="Brasília"/>
    <s v="Distrito Federal"/>
    <s v="72006253"/>
    <s v="Brasil"/>
    <s v="Correios e pontos de envio"/>
    <s v="23 de maio | 02:45"/>
    <s v="23 de maio | 16:47"/>
    <s v="Mercado Envios"/>
    <s v="MEL42290844289LMXDF01"/>
    <s v=" "/>
    <s v=" "/>
    <s v=" "/>
    <s v=" "/>
    <s v=" "/>
    <s v=" "/>
    <s v=" "/>
    <s v="Não"/>
    <s v=""/>
    <s v="Não"/>
  </r>
  <r>
    <s v="2000005692328730"/>
    <d v="2023-05-21T00:00:00"/>
    <s v="Entregue"/>
    <s v="Chegou em 24 de maio"/>
    <s v="Não"/>
    <n v="1"/>
    <n v="87.01"/>
    <s v=""/>
    <n v="-14.79"/>
    <n v="-21.45"/>
    <s v=""/>
    <n v="50.769999999999996"/>
    <s v="Sim"/>
    <x v="76"/>
    <s v="MLB2791660777"/>
    <s v="Par Bieleta Dianteira Peugeot 206 1999 A 2011"/>
    <s v=" "/>
    <n v="87.01"/>
    <s v="Premium"/>
    <s v="Não emitida"/>
    <s v="Catia Iliane Ciukailo De Castilho"/>
    <s v="CPF 88339394991"/>
    <s v="Córdovan Frederico De Mello 364 - Casa, União da Vitória - CEP: 84607605, Paraná"/>
    <s v=" "/>
    <s v="Catia Iliane Ciukailo De Castilho"/>
    <s v="88339394991"/>
    <s v="Córdovan Frederico De Mello 364 / Casa Referencia: Casa - CEP 84607605 - Bento Munhoz da Rocha, União da Vitória, Paraná"/>
    <s v="União da Vitória"/>
    <s v="Paraná"/>
    <s v="84607605"/>
    <s v="Brasil"/>
    <s v="Correios e pontos de envio"/>
    <s v="23 de maio | 03:30"/>
    <s v="24 de maio | 16:07"/>
    <s v="Mercado Envios"/>
    <s v="MEL42289266454LMXDF01"/>
    <s v=" "/>
    <s v=" "/>
    <s v=" "/>
    <s v=" "/>
    <s v=" "/>
    <s v=" "/>
    <s v=" "/>
    <s v="Não"/>
    <s v=""/>
    <s v="Não"/>
  </r>
  <r>
    <s v="2000005688290638"/>
    <d v="2023-05-20T00:00:00"/>
    <s v="Entregue"/>
    <s v="Chegou em 23 de maio"/>
    <s v="Não"/>
    <n v="1"/>
    <n v="87.01"/>
    <s v=""/>
    <n v="-14.79"/>
    <n v="-21.45"/>
    <s v=""/>
    <n v="50.769999999999996"/>
    <s v="Sim"/>
    <x v="76"/>
    <s v="MLB2791660777"/>
    <s v="Par Bieleta Dianteira Peugeot 206 1999 A 2011"/>
    <s v=" "/>
    <n v="87.01"/>
    <s v="Premium"/>
    <s v="Não emitida"/>
    <s v="thamyres teixeira"/>
    <s v="CPF 84685956087"/>
    <s v="Av Cavalhada 4530 - Torre 10 Apartamento 903, Porto Alegre - CEP: 91740000, Rio Grande do Sul"/>
    <s v=" "/>
    <s v="thamyres teixeira"/>
    <s v="84685956087"/>
    <s v="Avenida da Cavalhada 4530 / Torre: 10, Apto: 903 - CEP 91740000 - Cavalhada, Porto Alegre, Rio Grande do Sul"/>
    <s v="Porto Alegre"/>
    <s v="Rio Grande do Sul"/>
    <s v="91740000"/>
    <s v="Brasil"/>
    <s v="Correios e pontos de envio"/>
    <s v="23 de maio | 02:21"/>
    <s v="23 de maio | 16:45"/>
    <s v="Mercado Envios"/>
    <s v="MEL42287582818LMXDF01"/>
    <s v=" "/>
    <s v=" "/>
    <s v=" "/>
    <s v=" "/>
    <s v=" "/>
    <s v=" "/>
    <s v=" "/>
    <s v="Não"/>
    <s v=""/>
    <s v="Não"/>
  </r>
  <r>
    <s v="2000005662553860"/>
    <d v="2023-05-16T00:00:00"/>
    <s v="Entregue"/>
    <s v="Chegou em 19 de maio"/>
    <s v="Não"/>
    <n v="1"/>
    <n v="87.01"/>
    <s v=""/>
    <n v="-14.79"/>
    <n v="-21.45"/>
    <s v=""/>
    <n v="50.769999999999996"/>
    <s v="Sim"/>
    <x v="76"/>
    <s v="MLB2791660777"/>
    <s v="Par Bieleta Dianteira Peugeot 206 1999 A 2011"/>
    <s v=" "/>
    <n v="87.01"/>
    <s v="Premium"/>
    <s v="Não emitida"/>
    <s v="Jean carlo junior"/>
    <s v="CPF 12699875775"/>
    <s v="Rua Professor Bráulio Franco 33 - Casa Cor goiaba, Vitória - CEP: 29070820, Espírito Santo"/>
    <s v=" "/>
    <s v="Jean carlo junior"/>
    <s v="12699875775"/>
    <s v="Rua Professor Bráulio Franco 33 / Portão morrom Referencia: De frente a uma casa amarela. - CEP 29070820 - Antônio Honório, Vitória, Espírito Santo"/>
    <s v="Vitória"/>
    <s v="Espírito Santo"/>
    <s v="29070820"/>
    <s v="Brasil"/>
    <s v="Correios e pontos de envio"/>
    <s v="17 de maio | 03:16"/>
    <s v="19 de maio | 11:46"/>
    <s v="Mercado Envios"/>
    <s v="MEL42276611452LMXDF01"/>
    <s v=" "/>
    <s v=" "/>
    <s v=" "/>
    <s v=" "/>
    <s v=" "/>
    <s v=" "/>
    <s v=" "/>
    <s v="Não"/>
    <s v=""/>
    <s v="Não"/>
  </r>
  <r>
    <s v="2000005649887364"/>
    <d v="2023-05-14T00:00:00"/>
    <s v="Entregue"/>
    <s v="Chegou em 16 de maio"/>
    <s v="Não"/>
    <n v="1"/>
    <n v="87.01"/>
    <s v=""/>
    <n v="-14.79"/>
    <n v="-21.45"/>
    <s v=""/>
    <n v="50.769999999999996"/>
    <s v="Sim"/>
    <x v="76"/>
    <s v="MLB2791660777"/>
    <s v="Par Bieleta Dianteira Peugeot 206 1999 A 2011"/>
    <s v=" "/>
    <n v="87.01"/>
    <s v="Premium"/>
    <s v="Não emitida"/>
    <s v="Sidivan Souza"/>
    <s v="CPF 02526485525"/>
    <s v="rua serverino vieira 191, belmonte - CEP: 45800000, Bahia"/>
    <s v=" "/>
    <s v="Sidivan Souza"/>
    <s v="02526485525"/>
    <s v="Estrada dos Teixeiras 1091 / empresa Referencia: rica alimentos - CEP 22723205 - Taquara, Rio de Janeiro, Rio de Janeiro"/>
    <s v="Rio de Janeiro"/>
    <s v="Rio de Janeiro"/>
    <s v="22723205"/>
    <s v="Brasil"/>
    <s v="Correios e pontos de envio"/>
    <s v="16 de maio | 01:08"/>
    <s v="16 de maio | 18:37"/>
    <s v="Mercado Envios"/>
    <s v="MEL42271209822LMXDF01"/>
    <s v=" "/>
    <s v=" "/>
    <s v=" "/>
    <s v=" "/>
    <s v=" "/>
    <s v=" "/>
    <s v=" "/>
    <s v="Não"/>
    <s v=""/>
    <s v="Não"/>
  </r>
  <r>
    <s v="2000004436366135"/>
    <d v="2023-05-11T00:00:00"/>
    <s v="Entregue"/>
    <s v="Chegou em 13 de maio"/>
    <s v="Sim"/>
    <n v="1"/>
    <n v="87.01"/>
    <s v=""/>
    <n v="-14.79"/>
    <n v="-21.45"/>
    <s v=""/>
    <n v="50.769999999999996"/>
    <s v="Sim"/>
    <x v="76"/>
    <s v="MLB2791660777"/>
    <s v="Par Bieleta Dianteira Peugeot 206 1999 A 2011"/>
    <s v=" "/>
    <n v="87.01"/>
    <s v="Premium"/>
    <s v="Não emitida"/>
    <s v="Mônica Rosaria Caldas Anselme "/>
    <s v="CPF 72072415772"/>
    <s v="Rua Lucia Martins Pedreira 21 - Terceira rua após a Show Tintas, Rio das Ostras - CEP: 28890260, Rio de Janeiro"/>
    <s v=" "/>
    <s v="Mônica Rosaria Caldas Anselme "/>
    <s v="72072415772"/>
    <s v="Rua Lúcia Martins Pedreira 21 / Referencia: Terceira rua após a Show Tintas - CEP 28890260 - Jardim Campomar, Rio das Ostras, Rio de Janeiro"/>
    <s v="Rio das Ostras"/>
    <s v="Rio de Janeiro"/>
    <s v="28890260"/>
    <s v="Brasil"/>
    <s v="Correios e pontos de envio"/>
    <s v="12 de maio | 02:55"/>
    <s v="13 de maio | 11:58"/>
    <s v="Mercado Envios"/>
    <s v="MEL42262592185LMXDF01"/>
    <s v=" "/>
    <s v=" "/>
    <s v=" "/>
    <s v=" "/>
    <s v=" "/>
    <s v=" "/>
    <s v=" "/>
    <s v="Não"/>
    <s v=""/>
    <s v="Não"/>
  </r>
  <r>
    <s v="2000004437476721"/>
    <d v="2023-05-10T00:00:00"/>
    <s v="Entregue"/>
    <s v="Chegou em 12 de maio"/>
    <s v="Sim"/>
    <n v="1"/>
    <n v="87.01"/>
    <s v=""/>
    <n v="-14.79"/>
    <n v="-21.45"/>
    <s v=""/>
    <n v="50.769999999999996"/>
    <s v="Sim"/>
    <x v="76"/>
    <s v="MLB2791660777"/>
    <s v="Par Bieleta Dianteira Peugeot 206 1999 A 2011"/>
    <s v=" "/>
    <n v="87.01"/>
    <s v="Premium"/>
    <s v="Não emitida"/>
    <s v="kaike Lima"/>
    <s v="CPF 55949661885"/>
    <s v="Av Afonso Celso Rodrigues Cruz, 445 445, Tietê - CEP: 18530000, São Paulo"/>
    <s v=" "/>
    <s v="kaike Lima"/>
    <s v="55949661885"/>
    <s v="Afonso Celso Rodrigues Cruz 445 / CEP 18530000 - Cohab, Tietê, São Paulo"/>
    <s v="Tietê"/>
    <s v="São Paulo"/>
    <s v="18530000"/>
    <s v="Brasil"/>
    <s v="Correios e pontos de envio"/>
    <s v="12 de maio | 00:06"/>
    <s v="12 de maio | 15:14"/>
    <s v="Mercado Envios"/>
    <s v="MEL42261966100LMXDF01"/>
    <s v=" "/>
    <s v=" "/>
    <s v=" "/>
    <s v=" "/>
    <s v=" "/>
    <s v=" "/>
    <s v=" "/>
    <s v="Não"/>
    <s v=""/>
    <s v="Não"/>
  </r>
  <r>
    <s v="2000004434240869"/>
    <d v="2023-05-09T00:00:00"/>
    <s v="Entregue"/>
    <s v="Chegou em 11 de maio"/>
    <s v="Sim"/>
    <n v="1"/>
    <n v="87.01"/>
    <s v=""/>
    <n v="-14.79"/>
    <n v="-21.45"/>
    <s v=""/>
    <n v="50.769999999999996"/>
    <s v=" "/>
    <x v="76"/>
    <s v="MLB2791660777"/>
    <s v="Par Bieleta Dianteira Peugeot 206 1999 A 2011"/>
    <s v=" "/>
    <n v="87.01"/>
    <s v="Premium"/>
    <s v="Não emitida"/>
    <s v="Arlindo Brandão Santos"/>
    <s v="CPF 15134603740"/>
    <s v="Rua Campista 25 - Qd 113, Nova Iguaçu - CEP: 26291404, Rio de Janeiro"/>
    <s v=" "/>
    <s v="Arlindo Brandão Santos"/>
    <s v="15134603740"/>
    <s v="Rua Campista 25 / Qd 113 Referencia: Próximo a escola três Marias - CEP 26291404 - Cabuçu, Nova Iguaçu, Rio de Janeiro"/>
    <s v="Nova Iguaçu"/>
    <s v="Rio de Janeiro"/>
    <s v="26291404"/>
    <s v="Brasil"/>
    <s v="Correios e pontos de envio"/>
    <s v="11 de maio | 00:45"/>
    <s v="11 de maio | 17:50"/>
    <s v="Mercado Envios"/>
    <s v="MEL42258609001LMXDF01"/>
    <s v=" "/>
    <s v=" "/>
    <s v=" "/>
    <s v=" "/>
    <s v=" "/>
    <s v=" "/>
    <s v=" "/>
    <s v="Não"/>
    <s v=""/>
    <s v="Não"/>
  </r>
  <r>
    <s v="2000005607763568"/>
    <d v="2023-05-08T00:00:00"/>
    <s v="Entregue"/>
    <s v="Chegou em 9 de maio"/>
    <s v="Não"/>
    <n v="1"/>
    <n v="87.01"/>
    <s v=""/>
    <n v="-14.79"/>
    <n v="-21.45"/>
    <s v=""/>
    <n v="50.769999999999996"/>
    <s v=" "/>
    <x v="76"/>
    <s v="MLB2791660777"/>
    <s v="Par Bieleta Dianteira Peugeot 206 1999 A 2011"/>
    <s v=" "/>
    <n v="87.01"/>
    <s v="Premium"/>
    <s v="Não emitida"/>
    <s v="jair santos"/>
    <s v="CPF 65498020597"/>
    <s v="Av Itamarediba 12 - A, São Paulo - CEP: 08120520, São Paulo"/>
    <s v=" "/>
    <s v="jair santos"/>
    <s v="65498020597"/>
    <s v="Rua Gothardo 264 / próximo ao cimiteiro - CEP 13916060 - Núcleo Residencial Doutor João Aldo Nassif, Jaguariúna, São Paulo"/>
    <s v="Jaguariúna"/>
    <s v="São Paulo"/>
    <s v="13916060"/>
    <s v="Brasil"/>
    <s v="Correios e pontos de envio"/>
    <s v="9 de maio | 01:09"/>
    <s v="9 de maio | 15:27"/>
    <s v="Mercado Envios"/>
    <s v="MEL42253249909LMXDF01"/>
    <s v=" "/>
    <s v=" "/>
    <s v=" "/>
    <s v=" "/>
    <s v=" "/>
    <s v=" "/>
    <s v=" "/>
    <s v="Não"/>
    <s v=""/>
    <s v="Não"/>
  </r>
  <r>
    <s v="2000005596089722"/>
    <d v="2023-05-06T00:00:00"/>
    <s v="Entregue"/>
    <s v="Chegou em 9 de maio"/>
    <s v="Não"/>
    <n v="1"/>
    <n v="87.01"/>
    <s v=""/>
    <n v="-14.79"/>
    <n v="-21.45"/>
    <s v=""/>
    <n v="50.769999999999996"/>
    <s v="Sim"/>
    <x v="76"/>
    <s v="MLB2791660777"/>
    <s v="Par Bieleta Dianteira Peugeot 206 1999 A 2011"/>
    <s v=" "/>
    <n v="87.01"/>
    <s v="Premium"/>
    <s v="Não emitida"/>
    <s v="renilda p l queiroz queiroz"/>
    <s v="CPF 04100466633"/>
    <s v="rua bonsucesso  747, passos  - CEP: 37902000, Minas Gerais"/>
    <s v=" "/>
    <s v="renilda p l queiroz queiroz"/>
    <s v="04100466633"/>
    <s v="Rua Bonsucesso 747 / casa - CEP 37902000 - São Francisco, Passos, Minas Gerais"/>
    <s v="Passos"/>
    <s v="Minas Gerais"/>
    <s v="37902000"/>
    <s v="Brasil"/>
    <s v="Correios e pontos de envio"/>
    <s v="9 de maio | 00:23"/>
    <s v="9 de maio | 13:36"/>
    <s v="Mercado Envios"/>
    <s v="MEL42248377177LMXDF01"/>
    <s v=" "/>
    <s v=" "/>
    <s v=" "/>
    <s v=" "/>
    <s v=" "/>
    <s v=" "/>
    <s v=" "/>
    <s v="Não"/>
    <s v=""/>
    <s v="Não"/>
  </r>
  <r>
    <s v="2000005572962912"/>
    <d v="2023-05-02T00:00:00"/>
    <s v="Entregue"/>
    <s v="Chegou em 5 de maio"/>
    <s v="Não"/>
    <n v="1"/>
    <n v="87.01"/>
    <s v=""/>
    <n v="-14.79"/>
    <n v="-21.45"/>
    <s v=""/>
    <n v="50.769999999999996"/>
    <s v=" "/>
    <x v="76"/>
    <s v="MLB2791660777"/>
    <s v="Par Bieleta Dianteira Peugeot 206 1999 A 2011"/>
    <s v=" "/>
    <n v="87.01"/>
    <s v="Premium"/>
    <s v="Não emitida"/>
    <s v="Augusta Cleonice Ramos"/>
    <s v="CPF 41047033895"/>
    <s v="presidente alvares florence 104 - Casa, santo antoniodo jardum - CEP: 13995000, São Paulo"/>
    <s v=" "/>
    <s v="Augusta Cleonice Ramos"/>
    <s v="41047033895"/>
    <s v="RUA FREI VICENTE SALVADOR 19 / CEP 13990000 - Centro, Espírito Santo do Pinhal, São Paulo"/>
    <s v="Espírito Santo do Pinhal"/>
    <s v="São Paulo"/>
    <s v="13990000"/>
    <s v="Brasil"/>
    <s v="Correios e pontos de envio"/>
    <s v="4 de maio | 01:45"/>
    <s v="5 de maio | 16:27"/>
    <s v="Mercado Envios"/>
    <s v="MEL42238607877LMXDF01"/>
    <s v="https://myaccount.mercadolivre.com.br/shipments/42238607877/detail"/>
    <s v=" "/>
    <s v=" "/>
    <s v=" "/>
    <s v=" "/>
    <s v=" "/>
    <s v=" "/>
    <s v="Não"/>
    <s v=""/>
    <s v="Não"/>
  </r>
  <r>
    <s v="2000005564917470"/>
    <d v="2023-05-01T00:00:00"/>
    <s v="Entregue"/>
    <s v="Chegou em 5 de maio"/>
    <s v="Não"/>
    <n v="1"/>
    <n v="87.01"/>
    <s v=""/>
    <n v="-14.79"/>
    <n v="-21.45"/>
    <s v=""/>
    <n v="50.769999999999996"/>
    <s v="Sim"/>
    <x v="76"/>
    <s v="MLB2791660777"/>
    <s v="Par Bieleta Dianteira Peugeot 206 1999 A 2011"/>
    <s v=" "/>
    <n v="87.01"/>
    <s v="Premium"/>
    <s v="Não emitida"/>
    <s v="Diego Souza"/>
    <s v="CPF 14330663600"/>
    <s v="campos sales 13 - casa, Matozinhos - CEP: 35720000, Minas Gerais"/>
    <s v=" "/>
    <s v="Diego Souza"/>
    <s v="14330663600"/>
    <s v="Rua Campos Sales 13 / casa Referencia: Próximo AO GINÁSIO POLIESPORTIVO _x000a_PRÓXIMO AO CENTRO ADMINISTRATIVO MATOZINHOS - CEP 35720000 - liberdade, Matozinhos, Minas Gerais"/>
    <s v="Matozinhos"/>
    <s v="Minas Gerais"/>
    <s v="35720000"/>
    <s v="Brasil"/>
    <s v="Correios e pontos de envio"/>
    <s v="2 de maio | 22:26"/>
    <s v="5 de maio | 10:05"/>
    <s v="Mercado Envios"/>
    <s v="MEL42235250022LMXDF01"/>
    <s v=" "/>
    <s v=" "/>
    <s v=" "/>
    <s v=" "/>
    <s v=" "/>
    <s v=" "/>
    <s v=" "/>
    <s v="Não"/>
    <s v=""/>
    <s v="Não"/>
  </r>
  <r>
    <s v="2000005707643974"/>
    <d v="2023-05-23T00:00:00"/>
    <s v="Entregue"/>
    <s v="Chegou em 29 de maio"/>
    <s v="Não"/>
    <n v="1"/>
    <n v="87.01"/>
    <n v="10.89"/>
    <n v="-14.79"/>
    <n v="-32.340000000000003"/>
    <s v=""/>
    <n v="50.77000000000001"/>
    <s v=" "/>
    <x v="76"/>
    <s v="MLB2791660777"/>
    <s v="Par Bieleta Dianteira Peugeot 206 1999 A 2011"/>
    <s v=" "/>
    <n v="87.01"/>
    <s v="Premium"/>
    <s v="Não emitida"/>
    <s v="Mansur Campos"/>
    <s v="CPF 15011179630"/>
    <s v="Americo menezes 43 - casa, Governador Valadares - CEP: 35020030, Minas Gerais"/>
    <s v=" "/>
    <s v="Mansur Campos"/>
    <s v="15011179630"/>
    <s v="Rua Bárbara Heliodora 677 / Referencia: CLUBE TTS ( ESTÙDIO DE TATUAGEM) - CEP 35010040 - Centro, Governador Valadares, Minas Gerais"/>
    <s v="Governador Valadares"/>
    <s v="Minas Gerais"/>
    <s v="35010040"/>
    <s v="Brasil"/>
    <s v="Correios e pontos de envio"/>
    <s v="25 de maio | 01:56"/>
    <s v="29 de maio | 10:50"/>
    <s v="Mercado Envios"/>
    <s v="MEL42295771028LMXDF01"/>
    <s v=" "/>
    <s v=" "/>
    <s v=" "/>
    <s v=" "/>
    <s v=" "/>
    <s v=" "/>
    <s v=" "/>
    <s v="Não"/>
    <s v=""/>
    <s v="Não"/>
  </r>
  <r>
    <s v="2000005695719816"/>
    <d v="2023-05-21T00:00:00"/>
    <s v="Entregue"/>
    <s v="Chegou em 24 de maio"/>
    <s v="Não"/>
    <n v="1"/>
    <n v="87.01"/>
    <n v="10.89"/>
    <n v="-14.79"/>
    <n v="-32.340000000000003"/>
    <s v=""/>
    <n v="50.77000000000001"/>
    <s v="Sim"/>
    <x v="76"/>
    <s v="MLB2791660777"/>
    <s v="Par Bieleta Dianteira Peugeot 206 1999 A 2011"/>
    <s v=" "/>
    <n v="87.01"/>
    <s v="Premium"/>
    <s v="Não emitida"/>
    <s v="luis fernando"/>
    <s v="CPF 05036816951"/>
    <s v="Rua Ataliba Xavier de Ataíde 246 - casa próximo a ABB, Lages - CEP: 88514545, Santa Catarina"/>
    <s v=" "/>
    <s v="luis fernando"/>
    <s v="05036816951"/>
    <s v="Rua Ataliba Xavier de Ataíde 246 / Casa Próximo A Abb Referencia: casa próximo a ABB - CEP 88514545 - Santa Cândida, Lages, Santa Catarina"/>
    <s v="Lages"/>
    <s v="Santa Catarina"/>
    <s v="88514545"/>
    <s v="Brasil"/>
    <s v="Correios e pontos de envio"/>
    <s v="23 de maio | 03:09"/>
    <s v="24 de maio | 14:55"/>
    <s v="Mercado Envios"/>
    <s v="MEL42290676202LMXDF01"/>
    <s v=" "/>
    <s v=" "/>
    <s v=" "/>
    <s v=" "/>
    <s v=" "/>
    <s v=" "/>
    <s v=" "/>
    <s v="Não"/>
    <s v=""/>
    <s v="Não"/>
  </r>
  <r>
    <s v="2000005674846512"/>
    <d v="2023-05-18T00:00:00"/>
    <s v="Entregue"/>
    <s v="Chegou em 23 de maio"/>
    <s v="Não"/>
    <n v="1"/>
    <n v="87.01"/>
    <n v="10.89"/>
    <n v="-14.79"/>
    <n v="-32.340000000000003"/>
    <s v=""/>
    <n v="50.77000000000001"/>
    <s v="Sim"/>
    <x v="76"/>
    <s v="MLB2791660777"/>
    <s v="Par Bieleta Dianteira Peugeot 206 1999 A 2011"/>
    <s v=" "/>
    <n v="87.01"/>
    <s v="Premium"/>
    <s v="Não emitida"/>
    <s v="Elton Jose Silva de Morais"/>
    <s v="CPF 52568555149"/>
    <s v="rua america 25 - em frente ao posto de combustivel rio branco, corumba ms - CEP: 79333110, Mato Grosso do Sul"/>
    <s v=" "/>
    <s v="Elton Jose Silva de Morais"/>
    <s v="52568555149"/>
    <s v="Rua América 25 / vidraçaria Império Referencia: secretaria ... Márcia - CEP 79333110 - Dom Bosco, Corumbá, Mato Grosso do Sul"/>
    <s v="Corumbá"/>
    <s v="Mato Grosso do Sul"/>
    <s v="79333110"/>
    <s v="Brasil"/>
    <s v="Correios e pontos de envio"/>
    <s v="19 de maio | 04:18"/>
    <s v="23 de maio | 10:17"/>
    <s v="Mercado Envios"/>
    <s v="MEL42281830336LMXDF01"/>
    <s v=" "/>
    <s v=" "/>
    <s v=" "/>
    <s v=" "/>
    <s v=" "/>
    <s v=" "/>
    <s v=" "/>
    <s v="Não"/>
    <s v=""/>
    <s v="Não"/>
  </r>
  <r>
    <s v="2000005631969076"/>
    <d v="2023-05-11T00:00:00"/>
    <s v="Entregue"/>
    <s v="Chegou em 14 de maio"/>
    <s v="Não"/>
    <n v="1"/>
    <n v="87.01"/>
    <n v="16.29"/>
    <n v="-14.79"/>
    <n v="-37.74"/>
    <s v=""/>
    <n v="50.770000000000017"/>
    <s v="Sim"/>
    <x v="76"/>
    <s v="MLB2791660777"/>
    <s v="Par Bieleta Dianteira Peugeot 206 1999 A 2011"/>
    <s v=" "/>
    <n v="87.01"/>
    <s v="Premium"/>
    <s v="Não emitida"/>
    <s v="Marcia Barros da Silva"/>
    <s v="CPF 25173496819"/>
    <s v="rua Gonçalves ledo 318 - casa de 2 andares, Nova Viçosa - CEP: 45920000, Bahia"/>
    <s v=" "/>
    <s v="Marcia Barros da Silva"/>
    <s v="25173496819"/>
    <s v="rua Gonçalves ledo 318 / casa de 2 andares Referencia: na casa do Victor Burger - CEP 45920000 - Clériston Andrade, Nova Viçosa, Bahia"/>
    <s v="Nova Viçosa"/>
    <s v="Bahia"/>
    <s v="45920000"/>
    <s v="Brasil"/>
    <s v="Correios e pontos de envio"/>
    <s v="12 de maio | 04:57"/>
    <s v="14 de maio | 11:49"/>
    <s v="Mercado Envios"/>
    <s v="MEL42263596752LMXDF01"/>
    <s v=" "/>
    <s v=" "/>
    <s v=" "/>
    <s v=" "/>
    <s v=" "/>
    <s v=" "/>
    <s v=" "/>
    <s v="Não"/>
    <s v=""/>
    <s v="Não"/>
  </r>
  <r>
    <s v="2000004447429537"/>
    <d v="2023-05-14T00:00:00"/>
    <s v="Entregue"/>
    <s v="Chegou em 16 de maio"/>
    <s v="Sim"/>
    <n v="1"/>
    <n v="85.98"/>
    <s v=""/>
    <n v="-14.62"/>
    <n v="-20.45"/>
    <s v=""/>
    <n v="50.91"/>
    <s v="Sim"/>
    <x v="204"/>
    <s v="MLB3125193569"/>
    <s v="Par Pivô Inferior Da Bandeja Clio 1996 A 2003"/>
    <s v=" "/>
    <n v="85.98"/>
    <s v="Premium"/>
    <s v="Não emitida"/>
    <s v="Carlos Melo"/>
    <s v="CPF 36650194867"/>
    <s v="Rua Esterina Brenna Mojola 303 - Próximo a igreja católica do bairro, Jundiaí - CEP: 13205010, São Paulo"/>
    <s v=" "/>
    <s v="Carlos Melo"/>
    <s v="36650194867"/>
    <s v="Rua Aida Giuntini 117 / Casa - CEP 13205330 - Santa Gertrudes, Jundiaí, São Paulo"/>
    <s v="Jundiaí"/>
    <s v="São Paulo"/>
    <s v="13205330"/>
    <s v="Brasil"/>
    <s v="Correios e pontos de envio"/>
    <s v="16 de maio | 01:34"/>
    <s v="16 de maio | 10:49"/>
    <s v="Mercado Envios"/>
    <s v="MEL42271770474LMXDF01"/>
    <s v=" "/>
    <s v=" "/>
    <s v=" "/>
    <s v=" "/>
    <s v=" "/>
    <s v=" "/>
    <s v=" "/>
    <s v="Não"/>
    <s v=""/>
    <s v="Não"/>
  </r>
  <r>
    <s v="2000005752995442"/>
    <d v="2023-05-31T00:00:00"/>
    <s v="Entregue"/>
    <s v="Chegou em 1 de junho"/>
    <s v="Não"/>
    <n v="1"/>
    <n v="64.5"/>
    <n v="13.7"/>
    <n v="-13.24"/>
    <n v="-13.7"/>
    <s v=""/>
    <n v="51.260000000000005"/>
    <s v=" "/>
    <x v="25"/>
    <s v="MLB1924091749"/>
    <s v="2 Kits De Rolamento Roda Traseira Gol G1 G2 G3 G4 G5 Novo"/>
    <s v=" "/>
    <n v="64.5"/>
    <s v="Clássico"/>
    <s v="Autorizado"/>
    <s v=" "/>
    <s v=" "/>
    <s v=" "/>
    <s v=" "/>
    <s v="Moabe Henrique Dias"/>
    <s v="48239789862"/>
    <s v="Rua Arcângelo pereira Carrocha 47 / Casa Referencia: Portão branco árvore na frente - CEP 18190000 - Jardim Laura, Araçoiaba da Serra, São Paulo"/>
    <s v="Araçoiaba da Serra"/>
    <s v="São Paulo"/>
    <s v="18190000"/>
    <s v="Brasil"/>
    <s v="Mercado Envios Full"/>
    <s v="1 de junho | 02:19"/>
    <s v="1 de junho | 13:20"/>
    <s v="Mercado Envios"/>
    <s v="MEL42314759327LMFFF01"/>
    <s v=" "/>
    <s v=" "/>
    <s v=" "/>
    <s v=" "/>
    <s v=" "/>
    <s v=" "/>
    <s v=" "/>
    <s v="Não"/>
    <s v=""/>
    <s v="Não"/>
  </r>
  <r>
    <s v="2000005676056546"/>
    <d v="2023-05-18T00:00:00"/>
    <s v="Entregue"/>
    <s v="Chegou em 21 de maio"/>
    <s v="Não"/>
    <n v="1"/>
    <n v="84.22"/>
    <n v="13.61"/>
    <n v="-14.32"/>
    <n v="-32.06"/>
    <s v=""/>
    <n v="51.449999999999989"/>
    <s v=" "/>
    <x v="194"/>
    <s v="MLB3274347963"/>
    <s v="Par Bucha Do Braço Superior Dianteiro Ranger 4x2 4x4 95 A 11"/>
    <s v=" "/>
    <n v="84.22"/>
    <s v="Premium"/>
    <s v="Não emitida"/>
    <s v="Eliezer Conceicao Rodrigues Rodrigues"/>
    <s v="CPF 02703572549"/>
    <s v="Rua Milton Goncalves dos Santos 221 - Barrio Norberto Odebrecht, Ituberá - CEP: 45435000, Bahia"/>
    <s v=" "/>
    <s v="Eliezer Conceicao Rodrigues Rodrigues"/>
    <s v="02703572549"/>
    <s v="Rua Milton Goncalves Dos Santos 221 / Barrio Norberto Odebrecht - CEP 45435000 - Ituberá, Bahia"/>
    <s v="Ituberá"/>
    <s v="Bahia"/>
    <s v="45435000"/>
    <s v="Brasil"/>
    <s v="Correios e pontos de envio"/>
    <s v="19 de maio | 04:49"/>
    <s v="21 de maio | 12:39"/>
    <s v="Mercado Envios"/>
    <s v="MEL42282369098LMXDF01"/>
    <s v=" "/>
    <s v=" "/>
    <s v=" "/>
    <s v=" "/>
    <s v=" "/>
    <s v=" "/>
    <s v=" "/>
    <s v="Não"/>
    <s v=""/>
    <s v="Não"/>
  </r>
  <r>
    <s v="2000004436885627"/>
    <d v="2023-05-10T00:00:00"/>
    <s v="Entregue"/>
    <s v="Chegou em 11 de maio"/>
    <s v="Sim"/>
    <n v="1"/>
    <n v="64.75"/>
    <n v="2.82"/>
    <n v="-13.27"/>
    <n v="-2.82"/>
    <s v=""/>
    <n v="51.48"/>
    <s v="Sim"/>
    <x v="206"/>
    <s v="MLB3111700887"/>
    <s v="Kit Reparo Trambulador Logan 2007 À 2019"/>
    <s v=" "/>
    <n v="64.75"/>
    <s v="Clássico"/>
    <s v="Autorizado"/>
    <s v=" "/>
    <s v=" "/>
    <s v=" "/>
    <s v=" "/>
    <s v="José Augusto Monteiro Alves"/>
    <s v="76827895734"/>
    <s v="Rua Maria José 370 / Galpão - CEP 21341140 - Madureira, Rio de Janeiro, Rio de Janeiro"/>
    <s v="Rio de Janeiro"/>
    <s v="Rio de Janeiro"/>
    <s v="21341140"/>
    <s v="Brasil"/>
    <s v="Mercado Envios Full"/>
    <s v="11 de maio | 01:46"/>
    <s v="11 de maio | 16:13"/>
    <s v="Mercado Envios"/>
    <s v="MEL42261276129LMFFF01"/>
    <s v=" "/>
    <s v=" "/>
    <s v=" "/>
    <s v=" "/>
    <s v=" "/>
    <s v=" "/>
    <s v=" "/>
    <s v="Não"/>
    <s v=""/>
    <s v="Não"/>
  </r>
  <r>
    <s v="2000005614328028"/>
    <d v="2023-05-09T00:00:00"/>
    <s v="Entregue"/>
    <s v="Chegou em 10 de maio"/>
    <s v="Não"/>
    <n v="1"/>
    <n v="64.75"/>
    <n v="9.57"/>
    <n v="-13.27"/>
    <n v="-9.57"/>
    <s v=""/>
    <n v="51.48"/>
    <s v=" "/>
    <x v="206"/>
    <s v="MLB3111700887"/>
    <s v="Kit Reparo Trambulador Logan 2007 À 2019"/>
    <s v=" "/>
    <n v="64.75"/>
    <s v="Clássico"/>
    <s v="Autorizado"/>
    <s v=" "/>
    <s v=" "/>
    <s v=" "/>
    <s v=" "/>
    <s v="Vitor Tunes"/>
    <s v="39267140850"/>
    <s v="Avenida Nove de Julho 38 / Ravi Auto Peças - CEP 19360000 - Centro, Santo Anastácio, São Paulo"/>
    <s v="Santo Anastácio"/>
    <s v="São Paulo"/>
    <s v="19360000"/>
    <s v="Brasil"/>
    <s v="Mercado Envios Full"/>
    <s v="9 de maio | 15:17"/>
    <s v="10 de maio | 14:26"/>
    <s v="Mercado Envios"/>
    <s v="MEL42255999075LMFFF01"/>
    <s v=" "/>
    <s v=" "/>
    <s v=" "/>
    <s v=" "/>
    <s v=" "/>
    <s v=" "/>
    <s v=" "/>
    <s v="Não"/>
    <s v=""/>
    <s v="Não"/>
  </r>
  <r>
    <s v="2000005646144518"/>
    <d v="2023-05-13T00:00:00"/>
    <s v="Entregue"/>
    <s v="Chegou em 17 de maio"/>
    <s v="Não"/>
    <n v="1"/>
    <n v="64.75"/>
    <n v="30.2"/>
    <n v="-13.27"/>
    <n v="-30.2"/>
    <s v=""/>
    <n v="51.480000000000004"/>
    <s v=" "/>
    <x v="206"/>
    <s v="MLB3111700887"/>
    <s v="Kit Reparo Trambulador Logan 2007 À 2019"/>
    <s v=" "/>
    <n v="64.75"/>
    <s v="Clássico"/>
    <s v="Autorizado"/>
    <s v=" "/>
    <s v=" "/>
    <s v=" "/>
    <s v=" "/>
    <s v="Everaldo santosl"/>
    <s v="48810681568"/>
    <s v="Rua Manuel Henrique 100 / Referencia: depois da escola creche que sucesso - CEP 41302425 - Valéria, Salvador, Bahia"/>
    <s v="Salvador"/>
    <s v="Bahia"/>
    <s v="41302425"/>
    <s v="Brasil"/>
    <s v="Mercado Envios Full"/>
    <s v="14 de maio | 02:40"/>
    <s v="17 de maio | 14:06"/>
    <s v="Mercado Envios"/>
    <s v="MEL42269591719LMFFF01"/>
    <s v=" "/>
    <s v=" "/>
    <s v=" "/>
    <s v=" "/>
    <s v=" "/>
    <s v=" "/>
    <s v=" "/>
    <s v="Não"/>
    <s v=""/>
    <s v="Não"/>
  </r>
  <r>
    <s v="2000004436885625"/>
    <d v="2023-05-10T00:00:00"/>
    <s v="Entregue"/>
    <s v="Chegou em 15 de maio"/>
    <s v="Sim"/>
    <n v="1"/>
    <n v="64.75"/>
    <n v="6.72"/>
    <n v="-13.27"/>
    <n v="-6.72"/>
    <s v=""/>
    <n v="51.480000000000004"/>
    <s v="Sim"/>
    <x v="206"/>
    <s v="MLB3111700887"/>
    <s v="Kit Reparo Trambulador Logan 2007 À 2019"/>
    <s v=" "/>
    <n v="64.75"/>
    <s v="Clássico"/>
    <s v="Autorizado"/>
    <s v=" "/>
    <s v=" "/>
    <s v=" "/>
    <s v=" "/>
    <s v="José Augusto Monteiro Alves"/>
    <s v="76827895734"/>
    <s v="Rua Maria José 370 / Galpão - CEP 21341140 - Madureira, Rio de Janeiro, Rio de Janeiro"/>
    <s v="Rio de Janeiro"/>
    <s v="Rio de Janeiro"/>
    <s v="21341140"/>
    <s v="Brasil"/>
    <s v="Mercado Envios Full"/>
    <s v="12 de maio | 22:59"/>
    <s v="15 de maio | 12:04"/>
    <s v="Mercado Envios"/>
    <s v="MEL42261276137LMFFF01"/>
    <s v=" "/>
    <s v=" "/>
    <s v=" "/>
    <s v=" "/>
    <s v=" "/>
    <s v=" "/>
    <s v=" "/>
    <s v="Não"/>
    <s v=""/>
    <s v="Não"/>
  </r>
  <r>
    <s v="2000004425878419"/>
    <d v="2023-05-07T00:00:00"/>
    <s v="Entregue"/>
    <s v="Chegou em 8 de maio"/>
    <s v="Sim"/>
    <n v="1"/>
    <n v="64.75"/>
    <s v=""/>
    <n v="-13.27"/>
    <s v=""/>
    <s v=""/>
    <n v="51.480000000000004"/>
    <s v="Sim"/>
    <x v="206"/>
    <s v="MLB3111700887"/>
    <s v="Kit Reparo Trambulador Logan 2007 À 2019"/>
    <s v=" "/>
    <n v="64.75"/>
    <s v="Clássico"/>
    <s v="Autorizado"/>
    <s v=" "/>
    <s v=" "/>
    <s v=" "/>
    <s v=" "/>
    <s v="cristiano rodrigues"/>
    <s v="30128045876"/>
    <s v="Rua Sebastião Pereira da Silva 50 / Casa1 pizzaria - CEP 06882110 - Potuverá, Itapecerica da Serra, São Paulo"/>
    <s v="Itapecerica da Serra"/>
    <s v="São Paulo"/>
    <s v="06882110"/>
    <s v="Brasil"/>
    <s v="Mercado Envios Full"/>
    <s v="7 de maio | 21:27"/>
    <s v="8 de maio | 16:48"/>
    <s v="Mercado Envios"/>
    <s v="MEL42250453341LMFFF01"/>
    <s v=" "/>
    <s v=" "/>
    <s v=" "/>
    <s v=" "/>
    <s v=" "/>
    <s v=" "/>
    <s v=" "/>
    <s v="Não"/>
    <s v=""/>
    <s v="Não"/>
  </r>
  <r>
    <s v="2000004478801119"/>
    <d v="2023-05-25T00:00:00"/>
    <s v="Entregue"/>
    <s v="Chegou em 27 de maio"/>
    <s v="Sim"/>
    <n v="1"/>
    <n v="64.75"/>
    <n v="17.399999999999999"/>
    <n v="-13.27"/>
    <n v="-17.399999999999999"/>
    <s v=""/>
    <n v="51.480000000000011"/>
    <s v=" "/>
    <x v="206"/>
    <s v="MLB3111700887"/>
    <s v="Kit Reparo Trambulador Logan 2007 À 2019"/>
    <s v=" "/>
    <n v="64.75"/>
    <s v="Clássico"/>
    <s v="Não emitida"/>
    <s v="António Marcos Maia Santos Maia Santos"/>
    <s v="CPF 02139322533"/>
    <s v="Rua Da Cinsiridade 31, Santa Juliana - CEP: 38175000, Minas Gerais"/>
    <s v=" "/>
    <s v="António Marcos Maia Santos Maia Santos"/>
    <s v="02139322533"/>
    <s v="Rua da Sinceridade 31 / Casa Referencia: Próximo ao Mns - CEP 38175000 - Santa Felicidade, Santa Juliana, Minas Gerais"/>
    <s v="Santa Juliana"/>
    <s v="Minas Gerais"/>
    <s v="38175000"/>
    <s v="Brasil"/>
    <s v="Correios e pontos de envio"/>
    <s v="26 de maio | 07:09"/>
    <s v="27 de maio | 10:50"/>
    <s v="Mercado Envios"/>
    <s v="MEL42300193023LMXDF01"/>
    <s v=" "/>
    <s v=" "/>
    <s v=" "/>
    <s v=" "/>
    <s v=" "/>
    <s v=" "/>
    <s v=" "/>
    <s v="Não"/>
    <s v=""/>
    <s v="Não"/>
  </r>
  <r>
    <s v="2000005755170024"/>
    <d v="2023-05-31T00:00:00"/>
    <s v="Entregue"/>
    <s v="Chegou em 1 de junho"/>
    <s v="Não"/>
    <n v="1"/>
    <n v="68.86"/>
    <n v="20"/>
    <n v="-17.21"/>
    <n v="-20"/>
    <s v=""/>
    <n v="51.650000000000006"/>
    <s v=" "/>
    <x v="55"/>
    <s v="MLB2860212445"/>
    <s v="Par Morceguinho Dianteiro Celta 1998 A 2015"/>
    <s v=" "/>
    <n v="68.86"/>
    <s v="Premium"/>
    <s v="Autorizado"/>
    <s v=" "/>
    <s v=" "/>
    <s v=" "/>
    <s v=" "/>
    <s v="Samuel De Jesus Nascimento"/>
    <s v="33012539549"/>
    <s v="Avenida Santo Antônio 171 / Referencia: Casa do muro de azulejo acima da distribuidora de gás - CEP 48018515 - Santo Antônio, Alagoinhas, Bahia"/>
    <s v="Alagoinhas"/>
    <s v="Bahia"/>
    <s v="48018515"/>
    <s v="Brasil"/>
    <s v="Mercado Envios Full"/>
    <s v="31 de maio | 20:13"/>
    <s v="1 de junho | 12:37"/>
    <s v="Mercado Envios"/>
    <s v="MEL42315750402LMFFF01"/>
    <s v=" "/>
    <s v=" "/>
    <s v=" "/>
    <s v=" "/>
    <s v=" "/>
    <s v=" "/>
    <s v=" "/>
    <s v="Não"/>
    <s v=""/>
    <s v="Não"/>
  </r>
  <r>
    <s v="2000005706450474"/>
    <d v="2023-05-23T00:00:00"/>
    <s v="Entregue"/>
    <s v="Chegou em 24 de maio"/>
    <s v="Não"/>
    <n v="1"/>
    <n v="68.989999999999995"/>
    <n v="22"/>
    <n v="-17.23"/>
    <n v="-22"/>
    <s v=""/>
    <n v="51.759999999999991"/>
    <s v=" "/>
    <x v="207"/>
    <s v="MLB1846009187"/>
    <s v="Reparo Rolamento Eixo Traseiro Pegeout 206/207 C/barra 47mm"/>
    <s v=" "/>
    <n v="68.989999999999995"/>
    <s v="Premium"/>
    <s v="Não emitida"/>
    <s v="william reis"/>
    <s v="CPF 28855974882"/>
    <s v="Rua Elias Zarzur Caminho Da Vitória Número 134 134 - Bairro Água Fria , Caminho Vitória 134, Perto Do Ponto Final, Cubatão - CEP: 11548200, São Paulo"/>
    <s v=" "/>
    <s v="william reis"/>
    <s v="28855974882"/>
    <s v="Caminho dos Trilhos 134 / Bairro Água Fria , Caminho Vitória 134, Perto Do Ponto Final Referencia: /Restriçao-18a21h/Condomínio-No/Portaria-No/Elevador-NA/Escalera-No - CEP 11543200 - Fabril, Cubatão, São Paulo"/>
    <s v="Cubatão"/>
    <s v="São Paulo"/>
    <s v="11543200"/>
    <s v="Brasil"/>
    <s v="Correios e pontos de envio"/>
    <s v="24 de maio | 02:33"/>
    <s v="24 de maio | 11:42"/>
    <s v="Mercado Envios"/>
    <s v="MEL42295192733LMXDF01"/>
    <s v=" "/>
    <s v=" "/>
    <s v=" "/>
    <s v=" "/>
    <s v=" "/>
    <s v=" "/>
    <s v=" "/>
    <s v="Não"/>
    <s v=""/>
    <s v="Não"/>
  </r>
  <r>
    <s v="2000004465370507"/>
    <d v="2023-05-20T00:00:00"/>
    <s v="Entregue"/>
    <s v="Chegou em 22 de maio"/>
    <s v="Sim"/>
    <n v="1"/>
    <n v="68.989999999999995"/>
    <s v=""/>
    <n v="-17.23"/>
    <s v=""/>
    <s v=""/>
    <n v="51.759999999999991"/>
    <s v="Sim"/>
    <x v="207"/>
    <s v="MLB1846009187"/>
    <s v="Reparo Rolamento Eixo Traseiro Pegeout 206/207 C/barra 47mm"/>
    <s v=" "/>
    <n v="68.989999999999995"/>
    <s v="Premium"/>
    <s v="Autorizado"/>
    <s v=" "/>
    <s v=" "/>
    <s v=" "/>
    <s v=" "/>
    <s v="HEVERTON FRANCISCO DA SILVA"/>
    <s v="05691061682"/>
    <s v="Avenida Bahia 353 / apartamento 01 Referencia: ao lado do mercado Mundaí - CEP 45810000 - Baixo Mundaí, Porto Seguro, Bahia"/>
    <s v="Porto Seguro"/>
    <s v="Bahia"/>
    <s v="45810000"/>
    <s v="Brasil"/>
    <s v="Mercado Envios Full"/>
    <s v="21 de maio | 02:35"/>
    <s v="22 de maio | 13:40"/>
    <s v="Mercado Envios"/>
    <s v="MEL42287876842LMFFF01"/>
    <s v=" "/>
    <s v=" "/>
    <s v=" "/>
    <s v=" "/>
    <s v=" "/>
    <s v=" "/>
    <s v=" "/>
    <s v="Não"/>
    <s v=""/>
    <s v="Não"/>
  </r>
  <r>
    <s v="2000005747638062"/>
    <d v="2023-05-30T00:00:00"/>
    <s v="Entregue"/>
    <s v="Chegou em 31 de maio"/>
    <s v="Não"/>
    <n v="1"/>
    <n v="68.989999999999995"/>
    <n v="9.57"/>
    <n v="-17.23"/>
    <n v="-9.57"/>
    <s v=""/>
    <n v="51.76"/>
    <s v="Sim"/>
    <x v="207"/>
    <s v="MLB1846009187"/>
    <s v="Reparo Rolamento Eixo Traseiro Pegeout 206/207 C/barra 47mm"/>
    <s v=" "/>
    <n v="68.989999999999995"/>
    <s v="Premium"/>
    <s v="Autorizado"/>
    <s v=" "/>
    <s v=" "/>
    <s v=" "/>
    <s v=" "/>
    <s v="Anderson Torres"/>
    <s v="32582662801"/>
    <s v="Rua Irlanda 525 / mecânica Referencia: oficina mecânica - CEP 16903017 - Jardim Europa, Andradina, São Paulo"/>
    <s v="Andradina"/>
    <s v="São Paulo"/>
    <s v="16903017"/>
    <s v="Brasil"/>
    <s v="Mercado Envios Full"/>
    <s v="30 de maio | 19:12"/>
    <s v="31 de maio | 13:42"/>
    <s v="Mercado Envios"/>
    <s v="MEL42312622622LMFFF01"/>
    <s v=" "/>
    <s v=" "/>
    <s v=" "/>
    <s v=" "/>
    <s v=" "/>
    <s v=" "/>
    <s v=" "/>
    <s v="Não"/>
    <s v=""/>
    <s v="Não"/>
  </r>
  <r>
    <s v="2000005590207290"/>
    <d v="2023-05-05T00:00:00"/>
    <s v="Entregue"/>
    <s v="Chegou em 10 de maio"/>
    <s v="Não"/>
    <n v="1"/>
    <n v="82.35"/>
    <n v="17.46"/>
    <n v="-9.8800000000000008"/>
    <n v="-37.909999999999997"/>
    <s v=""/>
    <n v="52.02000000000001"/>
    <s v=" "/>
    <x v="208"/>
    <s v="MLB3389870004"/>
    <s v="Cabo De Embreagem Peugeot 206 1.6 Chassi 9683"/>
    <s v=" "/>
    <n v="82.35"/>
    <s v="Clássico"/>
    <s v="Não emitida"/>
    <s v="Raquel Roriz"/>
    <s v="CPF 61500429520"/>
    <s v="Travessa José Correia Filho 56, Delmiro Gouveia - CEP: 57480000, Alagoas"/>
    <s v=" "/>
    <s v="Raquel Roriz"/>
    <s v="61500429520"/>
    <s v="Travessa José Corrêa Filho 56 / CEP 57480000 - Eldorado, Delmiro Gouveia, Alagoas"/>
    <s v="Delmiro Gouveia"/>
    <s v="Alagoas"/>
    <s v="57480000"/>
    <s v="Brasil"/>
    <s v="Correios e pontos de envio"/>
    <s v="9 de maio | 00:11"/>
    <s v="10 de maio | 14:58"/>
    <s v="Mercado Envios"/>
    <s v="MEL42245926340LMXDF01"/>
    <s v=" "/>
    <s v=" "/>
    <s v=" "/>
    <s v=" "/>
    <s v=" "/>
    <s v=" "/>
    <s v=" "/>
    <s v="Não"/>
    <s v=""/>
    <s v="Não"/>
  </r>
  <r>
    <s v="2000005675267750"/>
    <d v="2023-05-18T00:00:00"/>
    <s v="Entregue"/>
    <s v="Chegou em 20 de maio"/>
    <s v="Não"/>
    <n v="1"/>
    <n v="84.66"/>
    <n v="23.48"/>
    <n v="-14.39"/>
    <n v="-41.43"/>
    <s v=""/>
    <n v="52.32"/>
    <s v="Sim"/>
    <x v="209"/>
    <s v="MLB3246849831"/>
    <s v="Cabo De Capô Sem Alavanca Amarok 2010 Em Diante"/>
    <s v=" "/>
    <n v="84.66"/>
    <s v="Premium"/>
    <s v="Não emitida"/>
    <s v="clidenor sereno"/>
    <s v="CPF 40171477391"/>
    <s v="rua cel. joao rolins - residencial jolé 100 - residencial jolé, Presidente Dutra - CEP: 65760000, Maranhão"/>
    <s v=" "/>
    <s v="clidenor sereno"/>
    <s v="40171477391"/>
    <s v="Rua Cel. Joao Rolins - Residencial Jolé 100 / Residencial Jolé - CEP 65760000 - Presidente Dutra, Maranhão"/>
    <s v="Presidente Dutra"/>
    <s v="Maranhão"/>
    <s v="65760000"/>
    <s v="Brasil"/>
    <s v="Correios e pontos de envio"/>
    <s v="19 de maio | 03:59"/>
    <s v="20 de maio | 13:10"/>
    <s v="Mercado Envios"/>
    <s v="MEL42281967051LMXDF01"/>
    <s v=" "/>
    <s v=" "/>
    <s v=" "/>
    <s v=" "/>
    <s v=" "/>
    <s v=" "/>
    <s v=" "/>
    <s v="Não"/>
    <s v=""/>
    <s v="Não"/>
  </r>
  <r>
    <s v="2000005587385180"/>
    <d v="2023-05-04T00:00:00"/>
    <s v="Entregue"/>
    <s v="Chegou em 6 de maio"/>
    <s v="Não"/>
    <n v="1"/>
    <n v="69.7"/>
    <n v="10.23"/>
    <n v="-17.350000000000001"/>
    <n v="-10.23"/>
    <s v=""/>
    <n v="52.350000000000009"/>
    <s v="Sim"/>
    <x v="206"/>
    <s v="MLB3111719932"/>
    <s v="Kit Reparo Trambulador Sandero 2007 À 2019"/>
    <s v=" "/>
    <n v="69.7"/>
    <s v="Premium"/>
    <s v="Não emitida"/>
    <s v="Fabricio Fagian"/>
    <s v="CPF 30443437807"/>
    <s v="Rua Ranier Zuim 159, Bauru - CEP: 17025480, São Paulo"/>
    <s v=" "/>
    <s v="Fabricio Fagian"/>
    <s v="30443437807"/>
    <s v="Rua Ranier Zuim 159 / CEP 17025480 - Núcleo Residencial Beija-Flor, Bauru, São Paulo"/>
    <s v="Bauru"/>
    <s v="São Paulo"/>
    <s v="17025480"/>
    <s v="Brasil"/>
    <s v="Correios e pontos de envio"/>
    <s v="6 de maio | 00:46"/>
    <s v="6 de maio | 12:03"/>
    <s v="Mercado Envios"/>
    <s v="MEL42244737766LMXDF01"/>
    <s v=" "/>
    <s v=" "/>
    <s v=" "/>
    <s v=" "/>
    <s v=" "/>
    <s v=" "/>
    <s v=" "/>
    <s v="Não"/>
    <s v=""/>
    <s v="Não"/>
  </r>
  <r>
    <s v="2000004470691689"/>
    <d v="2023-05-22T00:00:00"/>
    <s v="Entregue"/>
    <s v="Chegou em 23 de maio"/>
    <s v="Sim"/>
    <n v="1"/>
    <n v="69.900000000000006"/>
    <s v=""/>
    <n v="-17.38"/>
    <s v=""/>
    <s v=""/>
    <n v="52.52000000000001"/>
    <s v=" "/>
    <x v="42"/>
    <s v="MLB1984651009"/>
    <s v="Par Kit Rolamento Roda Traseira Corsa 1.4 8/16v 1994 A 2002"/>
    <s v=" "/>
    <n v="69.900000000000006"/>
    <s v="Premium"/>
    <s v="Autorizado"/>
    <s v=" "/>
    <s v=" "/>
    <s v=" "/>
    <s v=" "/>
    <s v="Wanderley Apgregorio"/>
    <s v="31143451821"/>
    <s v="Rua José Pedro da Silva Queiroz 47 / CEP 12401520 - Bom Sucesso, Pindamonhangaba, São Paulo"/>
    <s v="Pindamonhangaba"/>
    <s v="São Paulo"/>
    <s v="12401520"/>
    <s v="Brasil"/>
    <s v="Mercado Envios Full"/>
    <s v="22 de maio | 23:59"/>
    <s v="23 de maio | 16:25"/>
    <s v="Mercado Envios"/>
    <s v="MEL42292829604LMFFF01"/>
    <s v=" "/>
    <s v=" "/>
    <s v=" "/>
    <s v=" "/>
    <s v=" "/>
    <s v=" "/>
    <s v=" "/>
    <s v="Não"/>
    <s v=""/>
    <s v="Não"/>
  </r>
  <r>
    <s v="2000005698723396"/>
    <d v="2023-05-22T00:00:00"/>
    <s v="Entregue"/>
    <s v="Chegou em 23 de maio"/>
    <s v="Não"/>
    <n v="1"/>
    <n v="69.900000000000006"/>
    <n v="12.33"/>
    <n v="-17.38"/>
    <n v="-12.33"/>
    <s v=""/>
    <n v="52.52000000000001"/>
    <s v="Sim"/>
    <x v="42"/>
    <s v="MLB1984651009"/>
    <s v="Par Kit Rolamento Roda Traseira Corsa 1.4 8/16v 1994 A 2002"/>
    <s v=" "/>
    <n v="69.900000000000006"/>
    <s v="Premium"/>
    <s v="Autorizado"/>
    <s v=" "/>
    <s v=" "/>
    <s v=" "/>
    <s v=" "/>
    <s v="rayssa carolina fernandes moura"/>
    <s v="58320771803"/>
    <s v="rua 482 / CEP 12380000 - rua Benedito Rodrigues Rosa, Santa Branca, São Paulo"/>
    <s v="Santa Branca"/>
    <s v="São Paulo"/>
    <s v="12380000"/>
    <s v="Brasil"/>
    <s v="Mercado Envios Full"/>
    <s v="22 de maio | 23:59"/>
    <s v="23 de maio | 12:12"/>
    <s v="Mercado Envios"/>
    <s v="MEL42291963978LMFFF01"/>
    <s v=" "/>
    <s v=" "/>
    <s v=" "/>
    <s v=" "/>
    <s v=" "/>
    <s v=" "/>
    <s v=" "/>
    <s v="Não"/>
    <s v=""/>
    <s v="Não"/>
  </r>
  <r>
    <s v="2000005759631856"/>
    <d v="2023-05-31T00:00:00"/>
    <s v="A caminho"/>
    <s v="Chega segunda-feira dia 5 de junho"/>
    <s v="Não"/>
    <n v="1"/>
    <n v="69.8"/>
    <n v="42.39"/>
    <n v="-17.37"/>
    <n v="-42.39"/>
    <s v=""/>
    <n v="52.429999999999993"/>
    <s v=" "/>
    <x v="210"/>
    <s v="MLB3111437641"/>
    <s v="Bandeja Superior Direito Sem Pivô Chevette 1973 À 1993"/>
    <s v=" "/>
    <n v="69.8"/>
    <s v="Premium"/>
    <s v="Não emitida"/>
    <s v="Socorro Amorim"/>
    <s v="CPF 19697066604"/>
    <s v="Rua Geraldo Moacir Coelho 145 - Casa, Diamantina - CEP: 39100000, Minas Gerais"/>
    <s v=" "/>
    <s v="Socorro Amorim"/>
    <s v="19697066604"/>
    <s v="Rua Geraldo Moacir Coelho 145 / CEP 39100000 - Serrano, Diamantina, Minas Gerais"/>
    <s v="Diamantina"/>
    <s v="Minas Gerais"/>
    <s v="39100000"/>
    <s v="Brasil"/>
    <s v="Correios e pontos de envio"/>
    <s v=" "/>
    <s v=" "/>
    <s v="Mercado Envios"/>
    <s v="MEL42317625622FMDOF01"/>
    <s v=" "/>
    <s v=" "/>
    <s v=" "/>
    <s v=" "/>
    <s v=" "/>
    <s v=" "/>
    <s v=" "/>
    <s v="Não"/>
    <s v=""/>
    <s v="Não"/>
  </r>
  <r>
    <s v="2000004439102329"/>
    <d v="2023-05-11T00:00:00"/>
    <s v="Entregue"/>
    <s v="Chegou em 15 de maio"/>
    <s v="Sim"/>
    <n v="1"/>
    <n v="69.900000000000006"/>
    <s v=""/>
    <n v="-17.38"/>
    <s v=""/>
    <s v=""/>
    <n v="52.52000000000001"/>
    <s v=" "/>
    <x v="42"/>
    <s v="MLB1984651009"/>
    <s v="Par Kit Rolamento Roda Traseira Corsa 1.4 8/16v 1994 A 2002"/>
    <s v=" "/>
    <n v="69.900000000000006"/>
    <s v="Premium"/>
    <s v="Autorizado"/>
    <s v=" "/>
    <s v=" "/>
    <s v=" "/>
    <s v=" "/>
    <s v="Mario Pereira"/>
    <s v="40950258830"/>
    <s v="Travessa Três 12 / CEP 12225373 - Jardim Santa Maria, São José dos Campos, São Paulo"/>
    <s v="São José dos Campos"/>
    <s v="São Paulo"/>
    <s v="12225373"/>
    <s v="Brasil"/>
    <s v="Mercado Envios Full"/>
    <s v="11 de maio | 15:56"/>
    <s v="15 de maio | 12:31"/>
    <s v="Mercado Envios"/>
    <s v="MEL42263605830LMFFF01"/>
    <s v=" "/>
    <s v=" "/>
    <s v=" "/>
    <s v=" "/>
    <s v=" "/>
    <s v=" "/>
    <s v=" "/>
    <s v="Não"/>
    <s v=""/>
    <s v="Não"/>
  </r>
  <r>
    <s v="2000005618555428"/>
    <d v="2023-05-09T00:00:00"/>
    <s v="Entregue"/>
    <s v="Chegou em 10 de maio"/>
    <s v="Não"/>
    <n v="1"/>
    <n v="69.900000000000006"/>
    <n v="30.2"/>
    <n v="-17.38"/>
    <n v="-30.2"/>
    <s v=""/>
    <n v="52.52000000000001"/>
    <s v="Sim"/>
    <x v="42"/>
    <s v="MLB1984651009"/>
    <s v="Par Kit Rolamento Roda Traseira Corsa 1.4 8/16v 1994 A 2002"/>
    <s v=" "/>
    <n v="69.900000000000006"/>
    <s v="Premium"/>
    <s v="Autorizado"/>
    <s v=" "/>
    <s v=" "/>
    <s v=" "/>
    <s v=" "/>
    <s v="Davi Souza"/>
    <s v="06377573782"/>
    <s v="Estrada Jerônimo Ferreira Alves 3512 / Casa 5 Referencia: Único portão amarelo, logo após a quadra, segunda Esquerda. - CEP 25740040 - Itaipava, Petrópolis, Rio de Janeiro"/>
    <s v="Petrópolis"/>
    <s v="Rio de Janeiro"/>
    <s v="25740040"/>
    <s v="Brasil"/>
    <s v="Mercado Envios Full"/>
    <s v="9 de maio | 19:39"/>
    <s v="10 de maio | 10:32"/>
    <s v="Mercado Envios"/>
    <s v="MEL42257825607LMFFF01"/>
    <s v=" "/>
    <s v=" "/>
    <s v=" "/>
    <s v=" "/>
    <s v=" "/>
    <s v=" "/>
    <s v=" "/>
    <s v="Não"/>
    <s v=""/>
    <s v="Não"/>
  </r>
  <r>
    <s v="2000005586859848"/>
    <d v="2023-05-04T00:00:00"/>
    <s v="Entregue"/>
    <s v="Chegou em 5 de maio"/>
    <s v="Não"/>
    <n v="1"/>
    <n v="69.900000000000006"/>
    <n v="11.28"/>
    <n v="-17.38"/>
    <n v="-11.28"/>
    <s v=""/>
    <n v="52.52000000000001"/>
    <s v="Sim"/>
    <x v="42"/>
    <s v="MLB1984651009"/>
    <s v="Par Kit Rolamento Roda Traseira Corsa 1.4 8/16v 1994 A 2002"/>
    <s v=" "/>
    <n v="69.900000000000006"/>
    <s v="Premium"/>
    <s v="Autorizado"/>
    <s v=" "/>
    <s v=" "/>
    <s v=" "/>
    <s v=" "/>
    <s v="Gilson Oliveira"/>
    <s v="35534094877"/>
    <s v="Rodovias Do Tamoios Km 45 SN / Residencial Village Parahybuna Referencia: residencial village parahybuna - CEP 12260000 - Centro, Paraibuna, São Paulo"/>
    <s v="Paraibuna"/>
    <s v="São Paulo"/>
    <s v="12260000"/>
    <s v="Brasil"/>
    <s v="Mercado Envios Full"/>
    <s v="5 de maio | 00:05"/>
    <s v="5 de maio | 13:48"/>
    <s v="Mercado Envios"/>
    <s v="MEL42244516722LMFFF01"/>
    <s v=" "/>
    <s v=" "/>
    <s v=" "/>
    <s v=" "/>
    <s v=" "/>
    <s v=" "/>
    <s v=" "/>
    <s v="Não"/>
    <s v=""/>
    <s v="Não"/>
  </r>
  <r>
    <s v="2000004417710309"/>
    <d v="2023-05-04T00:00:00"/>
    <s v="Entregue"/>
    <s v="Chegou em 5 de maio"/>
    <s v="Sim"/>
    <n v="1"/>
    <n v="69.900000000000006"/>
    <s v=""/>
    <n v="-17.38"/>
    <s v=""/>
    <s v=""/>
    <n v="52.52000000000001"/>
    <s v="Sim"/>
    <x v="42"/>
    <s v="MLB1984651009"/>
    <s v="Par Kit Rolamento Roda Traseira Corsa 1.4 8/16v 1994 A 2002"/>
    <s v=" "/>
    <n v="69.900000000000006"/>
    <s v="Premium"/>
    <s v="Autorizado"/>
    <s v=" "/>
    <s v=" "/>
    <s v=" "/>
    <s v=" "/>
    <s v="domingos reis"/>
    <s v="38460130568"/>
    <s v="Rua da Economia 21 / pox casa da bença Referencia: loteamento fonte dsa aguas - CEP 42830298 - Arembepe (Abrantes), Camaçari, Bahia"/>
    <s v="Camaçari"/>
    <s v="Bahia"/>
    <s v="42830298"/>
    <s v="Brasil"/>
    <s v="Mercado Envios Full"/>
    <s v="4 de maio | 23:59"/>
    <s v="5 de maio | 11:21"/>
    <s v="Mercado Envios"/>
    <s v="MEL42242601205LMFFF01"/>
    <s v=" "/>
    <s v=" "/>
    <s v=" "/>
    <s v=" "/>
    <s v=" "/>
    <s v=" "/>
    <s v=" "/>
    <s v="Não"/>
    <s v=""/>
    <s v="Não"/>
  </r>
  <r>
    <s v="2000004411455927"/>
    <d v="2023-05-02T00:00:00"/>
    <s v="Entregue"/>
    <s v="Chegou em 3 de maio"/>
    <s v="Sim"/>
    <n v="1"/>
    <n v="69.900000000000006"/>
    <s v=""/>
    <n v="-17.38"/>
    <s v=""/>
    <s v=""/>
    <n v="52.52000000000001"/>
    <s v="Sim"/>
    <x v="42"/>
    <s v="MLB1984651009"/>
    <s v="Par Kit Rolamento Roda Traseira Corsa 1.4 8/16v 1994 A 2002"/>
    <s v=" "/>
    <n v="69.900000000000006"/>
    <s v="Premium"/>
    <s v="Autorizado"/>
    <s v=" "/>
    <s v=" "/>
    <s v=" "/>
    <s v=" "/>
    <s v="João Antonio Candido"/>
    <s v="16358874888"/>
    <s v="Rua Augusto Calheiro 1273 / Referencia: ao lado do Polo petroquimico - CEP 09380290 - Jardim Sônia Maria, Mauá, São Paulo"/>
    <s v="Mauá"/>
    <s v="São Paulo"/>
    <s v="09380290"/>
    <s v="Brasil"/>
    <s v="Mercado Envios Full"/>
    <s v="2 de maio | 23:08"/>
    <s v="3 de maio | 12:50"/>
    <s v="Mercado Envios"/>
    <s v="MEL42236676437LMFFF01"/>
    <s v=" "/>
    <s v=" "/>
    <s v=" "/>
    <s v=" "/>
    <s v=" "/>
    <s v=" "/>
    <s v=" "/>
    <s v="Não"/>
    <s v=""/>
    <s v="Não"/>
  </r>
  <r>
    <s v="2000005595218030"/>
    <d v="2023-05-06T00:00:00"/>
    <s v="Entregue"/>
    <s v="Chegou em 7 de maio"/>
    <s v="Não"/>
    <n v="1"/>
    <n v="69.900000000000006"/>
    <n v="11.76"/>
    <n v="-17.38"/>
    <n v="-11.76"/>
    <s v=""/>
    <n v="52.520000000000017"/>
    <s v="Sim"/>
    <x v="42"/>
    <s v="MLB1984651009"/>
    <s v="Par Kit Rolamento Roda Traseira Corsa 1.4 8/16v 1994 A 2002"/>
    <s v=" "/>
    <n v="69.900000000000006"/>
    <s v="Premium"/>
    <s v="Autorizado"/>
    <s v=" "/>
    <s v=" "/>
    <s v=" "/>
    <s v=" "/>
    <s v="ADRIANO DA SILVA BORGES"/>
    <s v="78143047504"/>
    <s v="Rua Bento Sabino dos Reis 9 / a Referencia: pode ser casa número 15 Janaína minha irmã - CEP 40320040 - Caixa D'Água, Salvador, Bahia"/>
    <s v="Salvador"/>
    <s v="Bahia"/>
    <s v="40320040"/>
    <s v="Brasil"/>
    <s v="Mercado Envios Full"/>
    <s v="7 de maio | 00:37"/>
    <s v="7 de maio | 11:54"/>
    <s v="Mercado Envios"/>
    <s v="MEL42248030796LMFFF01"/>
    <s v=" "/>
    <s v=" "/>
    <s v=" "/>
    <s v=" "/>
    <s v=" "/>
    <s v=" "/>
    <s v=" "/>
    <s v="Não"/>
    <s v=""/>
    <s v="Não"/>
  </r>
  <r>
    <s v="2000005705099852"/>
    <d v="2023-05-23T00:00:00"/>
    <s v="Entregue"/>
    <s v="Chegou em 25 de maio"/>
    <s v="Não"/>
    <n v="1"/>
    <n v="65.989999999999995"/>
    <n v="48.2"/>
    <n v="-13.42"/>
    <n v="-48.2"/>
    <s v=""/>
    <n v="52.569999999999993"/>
    <s v="Sim"/>
    <x v="211"/>
    <s v="MLB3035479767"/>
    <s v="Par Terminal Cabo Trambulador Grand Siena 2014 Em Diante"/>
    <s v=" "/>
    <n v="65.989999999999995"/>
    <s v="Clássico"/>
    <s v="Não emitida"/>
    <s v="Ataniel Moura"/>
    <s v="CPF 07991761410"/>
    <s v="Rua Lindolfo Nogueira Da Silva 291 - Casa, Santa Cruz da Baixa Verde - CEP: 56895000, Pernambuco"/>
    <s v=" "/>
    <s v="Ataniel Moura"/>
    <s v="07991761410"/>
    <s v="Rua Lindolfo Nogueira da Silva 291 / casa - CEP 56895000 - Jatiúca, Santa Cruz da Baixa Verde, Pernambuco"/>
    <s v="Santa Cruz da Baixa Verde"/>
    <s v="Pernambuco"/>
    <s v="56895000"/>
    <s v="Brasil"/>
    <s v="Correios e pontos de envio"/>
    <s v="23 de maio | 23:52"/>
    <s v="25 de maio | 07:43"/>
    <s v="Mercado Envios"/>
    <s v="MEL42294617883LMXDF01"/>
    <s v=" "/>
    <s v=" "/>
    <s v=" "/>
    <s v=" "/>
    <s v=" "/>
    <s v=" "/>
    <s v=" "/>
    <s v="Não"/>
    <s v=""/>
    <s v="Não"/>
  </r>
  <r>
    <s v="2000005569123866"/>
    <d v="2023-05-02T00:00:00"/>
    <s v="Entregue"/>
    <s v="Chegou em 4 de maio"/>
    <s v="Não"/>
    <n v="1"/>
    <n v="65.989999999999995"/>
    <n v="12.15"/>
    <n v="-13.42"/>
    <n v="-12.15"/>
    <s v=""/>
    <n v="52.57"/>
    <s v="Sim"/>
    <x v="211"/>
    <s v="MLB3035479767"/>
    <s v="Par Terminal Cabo Trambulador Grand Siena 2014 Em Diante"/>
    <s v=" "/>
    <n v="65.989999999999995"/>
    <s v="Clássico"/>
    <s v="Não emitida"/>
    <s v="JOSE DE SOUZA"/>
    <s v="CPF 63360233620"/>
    <s v="RUA DOM PEDRITO 57, Belo Horizonte - CEP: 31070080, Minas Gerais"/>
    <s v=" "/>
    <s v="JOSE DE SOUZA"/>
    <s v="63360233620"/>
    <s v="Rua Dom Pedrito 57 / CEP 31070080 - Nova Vista, Belo Horizonte, Minas Gerais"/>
    <s v="Belo Horizonte"/>
    <s v="Minas Gerais"/>
    <s v="31070080"/>
    <s v="Brasil"/>
    <s v="Correios e pontos de envio"/>
    <s v="4 de maio | 00:09"/>
    <s v="4 de maio | 17:14"/>
    <s v="Mercado Envios"/>
    <s v="MEL42236973239LMXDF01"/>
    <s v=" "/>
    <s v=" "/>
    <s v=" "/>
    <s v=" "/>
    <s v=" "/>
    <s v=" "/>
    <s v=" "/>
    <s v="Não"/>
    <s v=""/>
    <s v="Não"/>
  </r>
  <r>
    <s v="2000005675228176"/>
    <d v="2023-05-19T00:00:00"/>
    <s v="Entregue"/>
    <s v="Chegou em 20 de maio"/>
    <s v="Não"/>
    <n v="1"/>
    <n v="69.97"/>
    <n v="13.2"/>
    <n v="-17.39"/>
    <n v="-13.2"/>
    <s v=""/>
    <n v="52.58"/>
    <s v=" "/>
    <x v="97"/>
    <s v="MLB2220394518"/>
    <s v="Suporte Radiador Vectra Gls 2.2 8v 98 Ld/le"/>
    <s v=" "/>
    <n v="69.97"/>
    <s v="Premium"/>
    <s v="Não emitida"/>
    <s v="RONAN CORREA"/>
    <s v="CPF 09335583847"/>
    <s v="Via Marginal Francisco Vieira Caleiro 1600 - HOTEL RECREIO, Sertãozinho - CEP: 14171200, São Paulo"/>
    <s v=" "/>
    <s v="RONAN CORREA"/>
    <s v="09335583847"/>
    <s v="Via Marginal Francisco Vieira Caleiro 1600 / HOTEL RECREIO Referencia: HOTEL RECREIO AO LADO DO H OTEL IBIS - CEP 14171200 - Jardim Recreio dos Bandeirantes, Sertãozinho, São Paulo"/>
    <s v="Sertãozinho"/>
    <s v="São Paulo"/>
    <s v="14171200"/>
    <s v="Brasil"/>
    <s v="Correios e pontos de envio"/>
    <s v="20 de maio | 00:12"/>
    <s v="20 de maio | 11:28"/>
    <s v="Mercado Envios"/>
    <s v="MEL42281998396LMXDF01"/>
    <s v=" "/>
    <s v=" "/>
    <s v=" "/>
    <s v=" "/>
    <s v=" "/>
    <s v=" "/>
    <s v=" "/>
    <s v="Não"/>
    <s v=""/>
    <s v="Não"/>
  </r>
  <r>
    <s v="2000005663047670"/>
    <d v="2023-05-16T00:00:00"/>
    <s v="Entregue"/>
    <s v="Chegou em 18 de maio"/>
    <s v="Não"/>
    <n v="1"/>
    <n v="69.97"/>
    <n v="13.5"/>
    <n v="-17.39"/>
    <n v="-13.5"/>
    <s v=""/>
    <n v="52.58"/>
    <s v="Sim"/>
    <x v="97"/>
    <s v="MLB2220381602"/>
    <s v="Suporte Radiador Vectra Cd 2.2 16v 2000 Le/ld"/>
    <s v=" "/>
    <n v="69.97"/>
    <s v="Premium"/>
    <s v="Não emitida"/>
    <s v="Everaldo De Conto"/>
    <s v="CPF 87310694953"/>
    <s v="Rua Ilíria Maria Zonta Bonato 1345 - casa, Curitiba - CEP: 81940435, Paraná"/>
    <s v=" "/>
    <s v="Everaldo De Conto"/>
    <s v="87310694953"/>
    <s v="Rua Ilíria Maria Zonta Bonato 1345 / casa - CEP 81940435 - Umbará, Curitiba, Paraná"/>
    <s v="Curitiba"/>
    <s v="Paraná"/>
    <s v="81940435"/>
    <s v="Brasil"/>
    <s v="Correios e pontos de envio"/>
    <s v="18 de maio | 01:32"/>
    <s v="18 de maio | 18:31"/>
    <s v="Mercado Envios"/>
    <s v="MEL42276767673LMXDF01"/>
    <s v=" "/>
    <s v=" "/>
    <s v=" "/>
    <s v=" "/>
    <s v=" "/>
    <s v=" "/>
    <s v=" "/>
    <s v="Não"/>
    <s v=""/>
    <s v="Não"/>
  </r>
  <r>
    <s v="2000004442556923"/>
    <d v="2023-05-12T00:00:00"/>
    <s v="Entregue"/>
    <s v="Chegou em 13 de maio"/>
    <s v="Sim"/>
    <n v="1"/>
    <n v="69.97"/>
    <n v="21.92"/>
    <n v="-17.39"/>
    <n v="-21.92"/>
    <s v=""/>
    <n v="52.58"/>
    <s v=" "/>
    <x v="97"/>
    <s v="MLB2220375294"/>
    <s v="Suporte Radiador Vectra Gsi 2.0 16v 97 E 98 Ld/le"/>
    <s v=" "/>
    <n v="69.97"/>
    <s v="Premium"/>
    <s v="Não emitida"/>
    <s v="josé carlos oliveira dos santos"/>
    <s v="CPF 03562774702"/>
    <s v="Rua pedra bela  330, Rio de Janeiro - CEP: 23025270, Rio de Janeiro"/>
    <s v=" "/>
    <s v="josé carlos oliveira dos santos"/>
    <s v="03562774702"/>
    <s v="Rua Pedra Bela 330 / CEP 23025270 - Pedra de Guaratiba, Rio de Janeiro, Rio de Janeiro"/>
    <s v="Rio de Janeiro"/>
    <s v="Rio de Janeiro"/>
    <s v="23025270"/>
    <s v="Brasil"/>
    <s v="Correios e pontos de envio"/>
    <s v="13 de maio | 01:14"/>
    <s v="13 de maio | 20:08"/>
    <s v="Mercado Envios"/>
    <s v="MEL42266941481LMXDF01"/>
    <s v=" "/>
    <s v=" "/>
    <s v=" "/>
    <s v=" "/>
    <s v=" "/>
    <s v=" "/>
    <s v=" "/>
    <s v="Não"/>
    <s v=""/>
    <s v="Não"/>
  </r>
  <r>
    <s v="2000005626897978"/>
    <d v="2023-05-10T00:00:00"/>
    <s v="Entregue"/>
    <s v="Chegou em 13 de maio"/>
    <s v="Não"/>
    <n v="1"/>
    <n v="69.97"/>
    <n v="24"/>
    <n v="-17.39"/>
    <n v="-24"/>
    <s v=""/>
    <n v="52.58"/>
    <s v="Sim"/>
    <x v="97"/>
    <s v="MLB2220400880"/>
    <s v="Suporte Radiador Vectra Gls 2.2 2000 Ld Le"/>
    <s v=" "/>
    <n v="69.97"/>
    <s v="Premium"/>
    <s v="Não emitida"/>
    <s v="Isroni Souza"/>
    <s v="CPF 13553721782"/>
    <s v="rua jose brumana 1078 - casa, Marataízes - CEP: 29345000, Espírito Santo"/>
    <s v=" "/>
    <s v="Isroni Souza"/>
    <s v="13553721782"/>
    <s v="Rua José Brumana 1078 / casa - CEP 29345000 - Marataízes, Espírito Santo"/>
    <s v="Marataízes"/>
    <s v="Espírito Santo"/>
    <s v="29345000"/>
    <s v="Brasil"/>
    <s v="Correios e pontos de envio"/>
    <s v="12 de maio | 03:28"/>
    <s v="13 de maio | 15:05"/>
    <s v="Mercado Envios"/>
    <s v="MEL42261431530LMXDF01"/>
    <s v=" "/>
    <s v=" "/>
    <s v=" "/>
    <s v=" "/>
    <s v=" "/>
    <s v=" "/>
    <s v=" "/>
    <s v="Não"/>
    <s v=""/>
    <s v="Não"/>
  </r>
  <r>
    <s v="2000005747742706"/>
    <d v="2023-05-30T00:00:00"/>
    <s v="Entregue"/>
    <s v="Chegou em 1 de junho"/>
    <s v="Não"/>
    <n v="1"/>
    <n v="69.97"/>
    <n v="8.4600000000000009"/>
    <n v="-17.39"/>
    <n v="-8.4600000000000009"/>
    <s v=""/>
    <n v="52.580000000000005"/>
    <s v=" "/>
    <x v="97"/>
    <s v="MLB2220381602"/>
    <s v="Suporte Radiador Vectra Cd 2.2 16v 2000 Le/ld"/>
    <s v=" "/>
    <n v="69.97"/>
    <s v="Premium"/>
    <s v="Não emitida"/>
    <s v="ROBSON ALVES DE JESUS"/>
    <s v="CPF 27055494800"/>
    <s v="Av Eliseu de Almeida 1643 - AO LAD0 D0 2069, São Paulo - CEP: 05533000, São Paulo"/>
    <s v=" "/>
    <s v="ROBSON ALVES DE JESUS"/>
    <s v="27055494800"/>
    <s v="Rua Mandissununga 56 / CEP 05619010 - Vila Inah, São Paulo, São Paulo"/>
    <s v="São Paulo"/>
    <s v="São Paulo"/>
    <s v="05619010"/>
    <s v="Brasil"/>
    <s v="Correios e pontos de envio"/>
    <s v="31 de maio | 02:22"/>
    <s v="1 de junho | 15:19"/>
    <s v="Mercado Envios"/>
    <s v="MEL42312666770LMXDF01"/>
    <s v="https://myaccount.mercadolivre.com.br/shipments/42312666770/detail"/>
    <s v=" "/>
    <s v=" "/>
    <s v=" "/>
    <s v=" "/>
    <s v=" "/>
    <s v=" "/>
    <s v="Não"/>
    <s v=""/>
    <s v="Não"/>
  </r>
  <r>
    <s v="2000005746126504"/>
    <d v="2023-05-30T00:00:00"/>
    <s v="Entregue"/>
    <s v="Chegou em 1 de junho"/>
    <s v="Não"/>
    <n v="1"/>
    <n v="85"/>
    <s v=""/>
    <n v="-14.45"/>
    <n v="-17.95"/>
    <s v=""/>
    <n v="52.599999999999994"/>
    <s v=" "/>
    <x v="98"/>
    <s v="MLB3030230435"/>
    <s v="Terminal Cabo Trambulador Seleção 10mm Grand Siena Em Diante"/>
    <s v=" "/>
    <n v="85"/>
    <s v="Premium"/>
    <s v="Não emitida"/>
    <s v="JERUSA GAMARGO DE ALMEIDA"/>
    <s v="CPF 03065503000"/>
    <s v="FREDERICO TONIETTO 733, Caxias do Sul - CEP: 95013365, Rio Grande do Sul"/>
    <s v=" "/>
    <s v="JERUSA GAMARGO DE ALMEIDA"/>
    <s v="03065503000"/>
    <s v="Rua Frederico Tonietto 733 / CEP 95013365 - Marechal Floriano, Caxias do Sul, Rio Grande do Sul"/>
    <s v="Caxias do Sul"/>
    <s v="Rio Grande do Sul"/>
    <s v="95013365"/>
    <s v="Brasil"/>
    <s v="Correios e pontos de envio"/>
    <s v="31 de maio | 08:09"/>
    <s v="1 de junho | 11:02"/>
    <s v="Mercado Envios"/>
    <s v="TNMEL2000006042311911685"/>
    <s v=" "/>
    <s v=" "/>
    <s v=" "/>
    <s v=" "/>
    <s v=" "/>
    <s v=" "/>
    <s v=" "/>
    <s v="Não"/>
    <s v=""/>
    <s v="Não"/>
  </r>
  <r>
    <s v="2000005708975070"/>
    <d v="2023-05-23T00:00:00"/>
    <s v="Entregue"/>
    <s v="Chegou em 27 de maio"/>
    <s v="Não"/>
    <n v="1"/>
    <n v="85"/>
    <s v=""/>
    <n v="-14.45"/>
    <n v="-17.95"/>
    <s v=""/>
    <n v="52.599999999999994"/>
    <s v=" "/>
    <x v="7"/>
    <s v="MLB3279058080"/>
    <s v="Reparo Do Cabo Engate Renault Duster"/>
    <s v=" "/>
    <n v="85"/>
    <s v="Premium"/>
    <s v="Não emitida"/>
    <s v="Júnior Serafim"/>
    <s v="CPF 14406644636"/>
    <s v="Rua Dr. João Luiz Alves 218 - Casa, Mutum - CEP: 36955000, Minas Gerais"/>
    <s v=" "/>
    <s v="Júnior Serafim"/>
    <s v="14406644636"/>
    <s v="Avenida dos Pioneiros 268 / Oficina JúnioAutoCar Referencia: Oficina Junior Auto Car, em frente o Trevo do pássaro Mutum - CEP 36955000 - Invejada, Mutum, Minas Gerais"/>
    <s v="Mutum"/>
    <s v="Minas Gerais"/>
    <s v="36955000"/>
    <s v="Brasil"/>
    <s v="Correios e pontos de envio"/>
    <s v="26 de maio | 07:10"/>
    <s v="27 de maio | 14:26"/>
    <s v="Mercado Envios"/>
    <s v="MEL42296280663LMXDF01"/>
    <s v=" "/>
    <s v=" "/>
    <s v=" "/>
    <s v=" "/>
    <s v=" "/>
    <s v=" "/>
    <s v=" "/>
    <s v="Não"/>
    <s v=""/>
    <s v="Não"/>
  </r>
  <r>
    <s v="2000004441467975"/>
    <d v="2023-05-12T00:00:00"/>
    <s v="Entregue"/>
    <s v="Chegou em 13 de maio"/>
    <s v="Sim"/>
    <n v="1"/>
    <n v="70"/>
    <n v="19.25"/>
    <n v="-17.399999999999999"/>
    <n v="-19.25"/>
    <s v=""/>
    <n v="52.599999999999994"/>
    <s v=" "/>
    <x v="34"/>
    <s v="MLB1812430496"/>
    <s v="Kit Rolamento Roda Traseira Escort 94 Fiesta 95 Ka 97"/>
    <s v=" "/>
    <n v="70"/>
    <s v="Premium"/>
    <s v="Não emitida"/>
    <s v="Acacio Mendonça"/>
    <s v="CPF 34893234838"/>
    <s v="Sebastiao Marqies De Melo 209 - Entrada Do Km 40, Embu Guaçu - CEP: 06900000, São Paulo"/>
    <s v=" "/>
    <s v="Acacio Mendonça"/>
    <s v="34893234838"/>
    <s v="Estrada Sebastião Marques de Mello 209 / Casa 04 Referencia: casa 04 - CEP 06909610 - Chácara dos Amigos, Embu Guaçu, São Paulo"/>
    <s v="Embu Guaçu"/>
    <s v="São Paulo"/>
    <s v="06909610"/>
    <s v="Brasil"/>
    <s v="Correios e pontos de envio"/>
    <s v="13 de maio | 01:23"/>
    <s v="13 de maio | 10:22"/>
    <s v="Mercado Envios"/>
    <s v="MEL42265861850LMXDF01"/>
    <s v=" "/>
    <s v=" "/>
    <s v=" "/>
    <s v=" "/>
    <s v=" "/>
    <s v=" "/>
    <s v=" "/>
    <s v="Não"/>
    <s v=""/>
    <s v="Não"/>
  </r>
  <r>
    <s v="2000005625382706"/>
    <d v="2023-05-10T00:00:00"/>
    <s v="Entregue"/>
    <s v="Chegou em 11 de maio"/>
    <s v="Não"/>
    <n v="1"/>
    <n v="85"/>
    <s v=""/>
    <n v="-14.45"/>
    <n v="-17.95"/>
    <s v=""/>
    <n v="52.599999999999994"/>
    <s v=" "/>
    <x v="98"/>
    <s v="MLB3030662234"/>
    <s v="Terminal Cabo Câmbio Seleção 10mm Novo Uno 2014 Em Diante"/>
    <s v=" "/>
    <n v="85"/>
    <s v="Premium"/>
    <s v="Não emitida"/>
    <s v="Antonio Quirino"/>
    <s v="CPF 11929148720"/>
    <s v="Estrada Morro Agudo 227 - casa, Nova Iguaçu - CEP: 26290255, Rio de Janeiro"/>
    <s v=" "/>
    <s v="Antonio Quirino"/>
    <s v="11929148720"/>
    <s v="Estrada Morro Agudo 227 / casa - CEP 26290255 - Palhada, Nova Iguaçu, Rio de Janeiro"/>
    <s v="Nova Iguaçu"/>
    <s v="Rio de Janeiro"/>
    <s v="26290255"/>
    <s v="Brasil"/>
    <s v="Correios e pontos de envio"/>
    <s v="11 de maio | 00:45"/>
    <s v="11 de maio | 17:11"/>
    <s v="Mercado Envios"/>
    <s v="MEL42260730045LMXDF01"/>
    <s v=" "/>
    <s v=" "/>
    <s v=" "/>
    <s v=" "/>
    <s v=" "/>
    <s v=" "/>
    <s v=" "/>
    <s v="Não"/>
    <s v=""/>
    <s v="Não"/>
  </r>
  <r>
    <s v="2000005723922160"/>
    <d v="2023-05-26T00:00:00"/>
    <s v="Entregue"/>
    <s v="Chegou em 28 de maio"/>
    <s v="Não"/>
    <n v="2"/>
    <n v="72.3"/>
    <n v="25.92"/>
    <n v="-19.68"/>
    <n v="-25.92"/>
    <s v=""/>
    <n v="52.61999999999999"/>
    <s v=" "/>
    <x v="69"/>
    <s v="MLB3390376286"/>
    <s v="Par De Pino Da Dobradiça Da Porta S10 1995 A 2012"/>
    <s v=" "/>
    <n v="36.15"/>
    <s v="Clássico"/>
    <s v="Não emitida"/>
    <s v="Pery Jasmim"/>
    <s v="CPF 62040928715"/>
    <s v="Rua Adelaide Lima 161 - sobrado, São Gonçalo - CEP: 24717570, Rio de Janeiro"/>
    <s v=" "/>
    <s v="Pery Jasmim"/>
    <s v="62040928715"/>
    <s v="Rua Adelaide Lima 161 / sobrado - CEP 24717570 - Jardim Catarina, São Gonçalo, Rio de Janeiro"/>
    <s v="São Gonçalo"/>
    <s v="Rio de Janeiro"/>
    <s v="24717570"/>
    <s v="Brasil"/>
    <s v="Correios e pontos de envio"/>
    <s v="27 de maio | 07:18"/>
    <s v="28 de maio | 15:24"/>
    <s v="Mercado Envios"/>
    <s v="MEL42302637311LMXDF01"/>
    <s v=" "/>
    <s v=" "/>
    <s v=" "/>
    <s v=" "/>
    <s v=" "/>
    <s v=" "/>
    <s v=" "/>
    <s v="Não"/>
    <s v=""/>
    <s v="Não"/>
  </r>
  <r>
    <s v="2000005724599810"/>
    <d v="2023-05-26T00:00:00"/>
    <s v="Entregue"/>
    <s v="Chegou em 27 de maio"/>
    <s v="Não"/>
    <n v="1"/>
    <n v="88.11"/>
    <s v=""/>
    <n v="-14.98"/>
    <n v="-20.45"/>
    <s v=""/>
    <n v="52.679999999999993"/>
    <s v=" "/>
    <x v="25"/>
    <s v="MLB2015330278"/>
    <s v="2 Kit's De Rolamento Roda Traseira Gol G1 G2 G3 G4 G5 Novo"/>
    <s v=" "/>
    <n v="88.11"/>
    <s v="Premium"/>
    <s v="Autorizado"/>
    <s v=" "/>
    <s v=" "/>
    <s v=" "/>
    <s v=" "/>
    <s v="cristiano morais"/>
    <s v="29484737803"/>
    <s v="Rodovia Governador Mário Covas SN / condomínio Nova Itaboraí Rua 10 lote 20 Quadra 28 - CEP 24808500 - Caluge, Itaboraí, Rio de Janeiro"/>
    <s v="Itaboraí"/>
    <s v="Rio de Janeiro"/>
    <s v="24808500"/>
    <s v="Brasil"/>
    <s v="Mercado Envios Full"/>
    <s v="26 de maio | 18:12"/>
    <s v="27 de maio | 12:47"/>
    <s v="Mercado Envios"/>
    <s v="MEL42302935051LMFFF01"/>
    <s v=" "/>
    <s v=" "/>
    <s v=" "/>
    <s v=" "/>
    <s v=" "/>
    <s v=" "/>
    <s v=" "/>
    <s v="Não"/>
    <s v=""/>
    <s v="Não"/>
  </r>
  <r>
    <s v="2000005694933320"/>
    <d v="2023-05-21T00:00:00"/>
    <s v="Entregue"/>
    <s v="Chegou em 23 de maio"/>
    <s v="Não"/>
    <n v="1"/>
    <n v="85.9"/>
    <s v=""/>
    <n v="-14.6"/>
    <n v="-18.45"/>
    <s v=""/>
    <n v="52.850000000000009"/>
    <s v="Sim"/>
    <x v="75"/>
    <s v="MLB2121483626"/>
    <s v="Cabo Embreagem Peugeot 206 1.4 E 1.6 Chassi 10556/..."/>
    <s v=" "/>
    <n v="85.9"/>
    <s v="Premium"/>
    <s v="Não emitida"/>
    <s v="Natali Buch"/>
    <s v="CPF 07429831966"/>
    <s v="rua das araucarias 231 - casa, Campo Largo - CEP: 83603090, Paraná"/>
    <s v=" "/>
    <s v="Natali Buch"/>
    <s v="07429831966"/>
    <s v="Rua das Araucárias 231 / Casa - CEP 83603090 - Jardim das Acácias, Campo Largo, Paraná"/>
    <s v="Campo Largo"/>
    <s v="Paraná"/>
    <s v="83603090"/>
    <s v="Brasil"/>
    <s v="Correios e pontos de envio"/>
    <s v="23 de maio | 00:16"/>
    <s v="23 de maio | 21:38"/>
    <s v="Mercado Envios"/>
    <s v="MEL42290355842LMXDF01"/>
    <s v=" "/>
    <s v=" "/>
    <s v=" "/>
    <s v=" "/>
    <s v=" "/>
    <s v=" "/>
    <s v=" "/>
    <s v="Não"/>
    <s v=""/>
    <s v="Não"/>
  </r>
  <r>
    <s v="2000005607697606"/>
    <d v="2023-05-08T00:00:00"/>
    <s v="Entregue"/>
    <s v="Chegou em 9 de maio"/>
    <s v="Não"/>
    <n v="1"/>
    <n v="85.9"/>
    <n v="29.98"/>
    <n v="-14.6"/>
    <n v="-48.43"/>
    <s v=""/>
    <n v="52.850000000000016"/>
    <s v=" "/>
    <x v="75"/>
    <s v="MLB2121483626"/>
    <s v="Cabo Embreagem Peugeot 206 1.4 E 1.6 Chassi 10556/..."/>
    <s v=" "/>
    <n v="85.9"/>
    <s v="Premium"/>
    <s v="Não emitida"/>
    <s v="wiliton galindo"/>
    <s v="CPF 82244642453"/>
    <s v="Rua Francisco de Assis da Silva Teixeira 379 - Proximo a Palma Parafuso. PE 60., Cabo de Santo Agostinho - CEP: 54515190, Pernambuco"/>
    <s v=" "/>
    <s v="wiliton galindo"/>
    <s v="82244642453"/>
    <s v="Rua Francisco de Assis da Silva Teixeira 379 / Proximo a palma  Referencia: Proximo a Palma Parafuso. PE 60. - CEP 54515190 - COHAB, Cabo de Santo Agostinho, Pernambuco"/>
    <s v="Cabo de Santo Agostinho"/>
    <s v="Pernambuco"/>
    <s v="54515190"/>
    <s v="Brasil"/>
    <s v="Correios e pontos de envio"/>
    <s v="9 de maio | 00:11"/>
    <s v="9 de maio | 18:20"/>
    <s v="Mercado Envios"/>
    <s v="MEL42253219565LMXDF01"/>
    <s v=" "/>
    <s v=" "/>
    <s v=" "/>
    <s v=" "/>
    <s v=" "/>
    <s v=" "/>
    <s v=" "/>
    <s v="Não"/>
    <s v=""/>
    <s v="Não"/>
  </r>
  <r>
    <s v="2000004496931145"/>
    <d v="2023-05-31T00:00:00"/>
    <s v="A caminho"/>
    <s v="Chega segunda-feira dia 5 de junho"/>
    <s v="Sim"/>
    <n v="1"/>
    <n v="70.150000000000006"/>
    <n v="31.95"/>
    <n v="-17.43"/>
    <n v="-31.95"/>
    <s v=""/>
    <n v="52.720000000000013"/>
    <s v=" "/>
    <x v="212"/>
    <s v="MLB2807928221"/>
    <s v="Par Bieleta Dianteira C4 2009 A 2013"/>
    <s v=" "/>
    <n v="70.150000000000006"/>
    <s v="Premium"/>
    <s v="Não emitida"/>
    <s v="Pynocky champion"/>
    <s v="CPF 74653091153"/>
    <s v="RUA DO DENDÊ SN - Quadra 07 , Lote 68, Cavalcante - CEP: 73790000, Goiás"/>
    <s v=" "/>
    <s v="Pynocky champion"/>
    <s v="74653091153"/>
    <s v="Rua do Dendê SN / Quadra 07 , Lote 68 Referencia: &quot;FISCAL CONTABILIDADE&quot;, CASO N ESTEJA ENTREGAR NO &quot;MAXI-RESTAURANTE&quot; (PAI) - CEP 73790000 - CENTRO, Cavalcante, Goiás"/>
    <s v="Cavalcante"/>
    <s v="Goiás"/>
    <s v="73790000"/>
    <s v="Brasil"/>
    <s v="Correios e pontos de envio"/>
    <s v=" "/>
    <s v=" "/>
    <s v="Mercado Envios"/>
    <s v="MEL42316251983FMDOF01"/>
    <s v=" "/>
    <s v=" "/>
    <s v=" "/>
    <s v=" "/>
    <s v=" "/>
    <s v=" "/>
    <s v=" "/>
    <s v="Não"/>
    <s v=""/>
    <s v="Não"/>
  </r>
  <r>
    <s v="2000005729509362"/>
    <d v="2023-05-27T00:00:00"/>
    <s v="Entregue"/>
    <s v="Chegou em 31 de maio"/>
    <s v="Não"/>
    <n v="1"/>
    <n v="70.790000000000006"/>
    <n v="7.54"/>
    <n v="-17.53"/>
    <n v="-7.54"/>
    <s v=""/>
    <n v="53.260000000000012"/>
    <s v="Sim"/>
    <x v="213"/>
    <s v="MLB2821808926"/>
    <s v="Par Cabo De Freio Fusca Brasília 1300 1500 1600"/>
    <s v=" "/>
    <n v="70.790000000000006"/>
    <s v="Premium"/>
    <s v="Não emitida"/>
    <s v="Fabio Saturnino"/>
    <s v="CPF 28091839880"/>
    <s v="Rua Manuel Caldeira 385, S��o Paulo - CEP: 04812000, São Paulo"/>
    <s v=" "/>
    <s v="Fabio Saturnino"/>
    <s v="28091839880"/>
    <s v="Rua Joaquim Rodrigues de Moraes 113 / CEP 04823190 - Vila Rubi, São Paulo, São Paulo"/>
    <s v="São Paulo"/>
    <s v="São Paulo"/>
    <s v="04823190"/>
    <s v="Brasil"/>
    <s v="Correios e pontos de envio"/>
    <s v="31 de maio | 02:51"/>
    <s v="31 de maio | 14:37"/>
    <s v="Mercado Envios"/>
    <s v="MEL42305005811LMXDF01"/>
    <s v=" "/>
    <s v=" "/>
    <s v=" "/>
    <s v=" "/>
    <s v=" "/>
    <s v=" "/>
    <s v=" "/>
    <s v="Não"/>
    <s v=""/>
    <s v="Não"/>
  </r>
  <r>
    <s v="2000004444790213"/>
    <d v="2023-05-13T00:00:00"/>
    <s v="Entregue"/>
    <s v="Chegou em 16 de maio"/>
    <s v="Sim"/>
    <n v="1"/>
    <n v="70.900000000000006"/>
    <n v="26.1"/>
    <n v="-17.55"/>
    <n v="-26.1"/>
    <s v=""/>
    <n v="53.35"/>
    <s v=" "/>
    <x v="97"/>
    <s v="MLB2220362721"/>
    <s v="Suporte Radiador Vectra Cd 2.0 97 A 98 Ld/le"/>
    <s v=" "/>
    <n v="70.900000000000006"/>
    <s v="Premium"/>
    <s v="Autorizado"/>
    <s v=" "/>
    <s v=" "/>
    <s v=" "/>
    <s v=" "/>
    <s v="Tatiana Rocha Santos Rocha"/>
    <s v="07497031643"/>
    <s v="Rua Prefeito José Silveira 60 / Referencia: Perto da rodoviária - CEP 35540000 - Centro, Oliveira, Minas Gerais"/>
    <s v="Oliveira"/>
    <s v="Minas Gerais"/>
    <s v="35540000"/>
    <s v="Brasil"/>
    <s v="Mercado Envios Full"/>
    <s v="13 de maio | 21:37"/>
    <s v="16 de maio | 10:33"/>
    <s v="Mercado Envios"/>
    <s v="MEL42269215368LMFFF01"/>
    <s v=" "/>
    <s v=" "/>
    <s v=" "/>
    <s v=" "/>
    <s v=" "/>
    <s v=" "/>
    <s v=" "/>
    <s v="Não"/>
    <s v=""/>
    <s v="Não"/>
  </r>
  <r>
    <s v="2000005595631016"/>
    <d v="2023-05-06T00:00:00"/>
    <s v="Entregue"/>
    <s v="Chegou em 7 de maio"/>
    <s v="Não"/>
    <n v="1"/>
    <n v="70.900000000000006"/>
    <n v="14.32"/>
    <n v="-17.55"/>
    <n v="-14.32"/>
    <s v=""/>
    <n v="53.35"/>
    <s v="Sim"/>
    <x v="97"/>
    <s v="MLB2220362721"/>
    <s v="Suporte Radiador Vectra Cd 2.0 97 A 98 Ld/le"/>
    <s v=" "/>
    <n v="70.900000000000006"/>
    <s v="Premium"/>
    <s v="Autorizado"/>
    <s v=" "/>
    <s v=" "/>
    <s v=" "/>
    <s v=" "/>
    <s v="Carlos Luciano Marchesan"/>
    <s v="35378182034"/>
    <s v="Avenida Pery Fagundes 191 / Casa Referencia: Proximo ao Big Esteio / Em frente da Igreja Nossa Senhora das Graças - CEP 93270070 - Três Portos, Esteio, Rio Grande do Sul"/>
    <s v="Esteio"/>
    <s v="Rio Grande do Sul"/>
    <s v="93270070"/>
    <s v="Brasil"/>
    <s v="Mercado Envios Full"/>
    <s v="6 de maio | 19:08"/>
    <s v="7 de maio | 12:30"/>
    <s v="Mercado Envios"/>
    <s v="MEL42248176069LMFFF01"/>
    <s v=" "/>
    <s v=" "/>
    <s v=" "/>
    <s v=" "/>
    <s v=" "/>
    <s v=" "/>
    <s v=" "/>
    <s v="Não"/>
    <s v=""/>
    <s v="Não"/>
  </r>
  <r>
    <s v="2000005593083600"/>
    <d v="2023-05-05T00:00:00"/>
    <s v="Entregue"/>
    <s v="Chegou em 8 de maio"/>
    <s v="Não"/>
    <n v="1"/>
    <n v="70.900000000000006"/>
    <n v="10.07"/>
    <n v="-17.55"/>
    <n v="-10.07"/>
    <s v=""/>
    <n v="53.35"/>
    <s v="Sim"/>
    <x v="97"/>
    <s v="MLB2220362721"/>
    <s v="Suporte Radiador Vectra Cd 2.0 97 A 98 Ld/le"/>
    <s v=" "/>
    <n v="70.900000000000006"/>
    <s v="Premium"/>
    <s v="Autorizado"/>
    <s v=" "/>
    <s v=" "/>
    <s v=" "/>
    <s v=" "/>
    <s v="Guilherme Augusto Barbosa Vasques"/>
    <s v="35539857801"/>
    <s v="Rua Padre Anchieta 27 / ta - Próximo a Golden Lar - CEP 12420580 - Maria Áurea, Pindamonhangaba, São Paulo"/>
    <s v="Pindamonhangaba"/>
    <s v="São Paulo"/>
    <s v="12420580"/>
    <s v="Brasil"/>
    <s v="Mercado Envios Full"/>
    <s v="6 de maio | 18:50"/>
    <s v="8 de maio | 18:51"/>
    <s v="Mercado Envios"/>
    <s v="MEL42247121555LMFFF01"/>
    <s v=" "/>
    <s v=" "/>
    <s v=" "/>
    <s v=" "/>
    <s v=" "/>
    <s v=" "/>
    <s v=" "/>
    <s v="Não"/>
    <s v=""/>
    <s v="Não"/>
  </r>
  <r>
    <s v="2000005592137884"/>
    <d v="2023-05-05T00:00:00"/>
    <s v="Entregue"/>
    <s v="Chegou em 6 de maio"/>
    <s v="Não"/>
    <n v="1"/>
    <n v="70.900000000000006"/>
    <n v="7.92"/>
    <n v="-17.55"/>
    <n v="-7.92"/>
    <s v=""/>
    <n v="53.350000000000009"/>
    <s v=" "/>
    <x v="97"/>
    <s v="MLB2220362721"/>
    <s v="Suporte Radiador Vectra Cd 2.0 97 A 98 Ld/le"/>
    <s v=" "/>
    <n v="70.900000000000006"/>
    <s v="Premium"/>
    <s v="Autorizado"/>
    <s v=" "/>
    <s v=" "/>
    <s v=" "/>
    <s v=" "/>
    <s v="Gustavo Silva"/>
    <s v="13526265607"/>
    <s v="Rua Cláudio Alberto Pires do Couto 244 / Bairro Paulo Gaetani - Próximo A Escola Ana Nascimento - CEP 34012330 - Conjunto Habitacional Paulo Gaetani, Nova Lima, Minas Gerais"/>
    <s v="Nova Lima"/>
    <s v="Minas Gerais"/>
    <s v="34012330"/>
    <s v="Brasil"/>
    <s v="Mercado Envios Full"/>
    <s v="5 de maio | 23:22"/>
    <s v="6 de maio | 18:36"/>
    <s v="Mercado Envios"/>
    <s v="MEL42246716827LMFFF01"/>
    <s v=" "/>
    <s v=" "/>
    <s v=" "/>
    <s v=" "/>
    <s v=" "/>
    <s v=" "/>
    <s v=" "/>
    <s v="Não"/>
    <s v=""/>
    <s v="Não"/>
  </r>
  <r>
    <s v="2000005590509404"/>
    <d v="2023-05-05T00:00:00"/>
    <s v="Entregue"/>
    <s v="Chegou em 6 de maio"/>
    <s v="Não"/>
    <n v="1"/>
    <n v="70.900000000000006"/>
    <n v="16.11"/>
    <n v="-17.55"/>
    <n v="-16.11"/>
    <s v=""/>
    <n v="53.350000000000009"/>
    <s v=" "/>
    <x v="97"/>
    <s v="MLB2220362721"/>
    <s v="Suporte Radiador Vectra Cd 2.0 97 A 98 Ld/le"/>
    <s v=" "/>
    <n v="70.900000000000006"/>
    <s v="Premium"/>
    <s v="Autorizado"/>
    <s v=" "/>
    <s v=" "/>
    <s v=" "/>
    <s v=" "/>
    <s v="Suzane Bortolossi Dos Santos"/>
    <s v="44823930886"/>
    <s v="Rua Pelegrino Sabatini Neto 112 / CEP 13253303 - Vila Santa Terezinha, Itatiba, São Paulo"/>
    <s v="Itatiba"/>
    <s v="São Paulo"/>
    <s v="13253303"/>
    <s v="Brasil"/>
    <s v="Mercado Envios Full"/>
    <s v="6 de maio | 01:24"/>
    <s v="6 de maio | 12:20"/>
    <s v="Mercado Envios"/>
    <s v="MEL42246057980LMFFF01"/>
    <s v=" "/>
    <s v=" "/>
    <s v=" "/>
    <s v=" "/>
    <s v=" "/>
    <s v=" "/>
    <s v=" "/>
    <s v="Não"/>
    <s v=""/>
    <s v="Não"/>
  </r>
  <r>
    <s v="2000005589516262"/>
    <d v="2023-05-05T00:00:00"/>
    <s v="Entregue"/>
    <s v="Chegou em 10 de maio"/>
    <s v="Não"/>
    <n v="1"/>
    <n v="70.900000000000006"/>
    <n v="35.299999999999997"/>
    <n v="-17.55"/>
    <n v="-35.299999999999997"/>
    <s v=""/>
    <n v="53.350000000000009"/>
    <s v=" "/>
    <x v="97"/>
    <s v="MLB2220362721"/>
    <s v="Suporte Radiador Vectra Cd 2.0 97 A 98 Ld/le"/>
    <s v=" "/>
    <n v="70.900000000000006"/>
    <s v="Premium"/>
    <s v="Autorizado"/>
    <s v=" "/>
    <s v=" "/>
    <s v=" "/>
    <s v=" "/>
    <s v="Lucas Alves da Silva Dal Paz"/>
    <s v="03110677199"/>
    <s v="Rua Peron José 347 / CEP 77490000 - Cristalândia, Tocantins"/>
    <s v="Cristalândia"/>
    <s v="Tocantins"/>
    <s v="77490000"/>
    <s v="Brasil"/>
    <s v="Mercado Envios Full"/>
    <s v="5 de maio | 17:05"/>
    <s v="10 de maio | 12:01"/>
    <s v="Mercado Envios"/>
    <s v="MEL42245589585LMFFF01"/>
    <s v=" "/>
    <s v=" "/>
    <s v=" "/>
    <s v=" "/>
    <s v=" "/>
    <s v=" "/>
    <s v=" "/>
    <s v="Não"/>
    <s v=""/>
    <s v="Não"/>
  </r>
  <r>
    <s v="2000005584671564"/>
    <d v="2023-05-04T00:00:00"/>
    <s v="Entregue"/>
    <s v="Chegou em 6 de maio"/>
    <s v="Não"/>
    <n v="1"/>
    <n v="70.900000000000006"/>
    <n v="14.64"/>
    <n v="-17.55"/>
    <n v="-14.64"/>
    <s v=""/>
    <n v="53.350000000000009"/>
    <s v="Sim"/>
    <x v="97"/>
    <s v="MLB2220362721"/>
    <s v="Suporte Radiador Vectra Cd 2.0 97 A 98 Ld/le"/>
    <s v=" "/>
    <n v="70.900000000000006"/>
    <s v="Premium"/>
    <s v="Autorizado"/>
    <s v=" "/>
    <s v=" "/>
    <s v=" "/>
    <s v=" "/>
    <s v="Anderson Citolin"/>
    <s v="00510377009"/>
    <s v="rua João Batista baldi 369 / Referencia: posto do hélio - CEP 99590000 - centro, Rondinha, Rio Grande do Sul"/>
    <s v="Rondinha"/>
    <s v="Rio Grande do Sul"/>
    <s v="99590000"/>
    <s v="Brasil"/>
    <s v="Mercado Envios Full"/>
    <s v="5 de maio | 14:21"/>
    <s v="6 de maio | 14:33"/>
    <s v="Mercado Envios"/>
    <s v="MEL42243546571LMFFF01"/>
    <s v=" "/>
    <s v=" "/>
    <s v=" "/>
    <s v=" "/>
    <s v=" "/>
    <s v=" "/>
    <s v=" "/>
    <s v="Não"/>
    <s v=""/>
    <s v="Não"/>
  </r>
  <r>
    <s v="2000005577579760"/>
    <d v="2023-05-03T00:00:00"/>
    <s v="Entregue"/>
    <s v="Chegou em 4 de maio"/>
    <s v="Não"/>
    <n v="1"/>
    <n v="70.900000000000006"/>
    <n v="15.66"/>
    <n v="-17.55"/>
    <n v="-15.66"/>
    <s v=""/>
    <n v="53.350000000000009"/>
    <s v=" "/>
    <x v="97"/>
    <s v="MLB2220362721"/>
    <s v="Suporte Radiador Vectra Cd 2.0 97 A 98 Ld/le"/>
    <s v=" "/>
    <n v="70.900000000000006"/>
    <s v="Premium"/>
    <s v="Autorizado"/>
    <s v=" "/>
    <s v=" "/>
    <s v=" "/>
    <s v=" "/>
    <s v="Robson Lima"/>
    <s v="37487616860"/>
    <s v="Rua Gomes Berriel Filho 555 / casa - CEP 16680000 - Vila Oliveira, Avaí, São Paulo"/>
    <s v="Avaí"/>
    <s v="São Paulo"/>
    <s v="16680000"/>
    <s v="Brasil"/>
    <s v="Mercado Envios Full"/>
    <s v="3 de maio | 21:33"/>
    <s v="4 de maio | 10:44"/>
    <s v="Mercado Envios"/>
    <s v="MEL42240546989LMFFF01"/>
    <s v=" "/>
    <s v=" "/>
    <s v=" "/>
    <s v=" "/>
    <s v=" "/>
    <s v=" "/>
    <s v=" "/>
    <s v="Não"/>
    <s v=""/>
    <s v="Não"/>
  </r>
  <r>
    <s v="2000005566443696"/>
    <d v="2023-05-01T00:00:00"/>
    <s v="Entregue"/>
    <s v="Chegou em 3 de maio"/>
    <s v="Não"/>
    <n v="1"/>
    <n v="70.900000000000006"/>
    <n v="12.96"/>
    <n v="-17.55"/>
    <n v="-12.96"/>
    <s v=""/>
    <n v="53.350000000000016"/>
    <s v=" "/>
    <x v="97"/>
    <s v="MLB2220362721"/>
    <s v="Suporte Radiador Vectra Cd 2.0 97 A 98 Ld/le"/>
    <s v=" "/>
    <n v="70.900000000000006"/>
    <s v="Premium"/>
    <s v="Autorizado"/>
    <s v=" "/>
    <s v=" "/>
    <s v=" "/>
    <s v=" "/>
    <s v="Gustavo Nascimento"/>
    <s v="12731744618"/>
    <s v="Avenida Aggeo Pio Sobrinho 231 / Loja Vovó Formiga Referencia: Loja de Bolos - CEP 30575834 - Buritis, Belo Horizonte, Minas Gerais"/>
    <s v="Belo Horizonte"/>
    <s v="Minas Gerais"/>
    <s v="30575834"/>
    <s v="Brasil"/>
    <s v="Mercado Envios Full"/>
    <s v="2 de maio | 23:30"/>
    <s v="3 de maio | 16:56"/>
    <s v="Mercado Envios"/>
    <s v="MEL42235854837LMFFF01"/>
    <s v=" "/>
    <s v=" "/>
    <s v=" "/>
    <s v=" "/>
    <s v=" "/>
    <s v=" "/>
    <s v=" "/>
    <s v="Não"/>
    <s v=""/>
    <s v="Não"/>
  </r>
  <r>
    <s v="2000005746131494"/>
    <d v="2023-05-30T00:00:00"/>
    <s v="Entregue"/>
    <s v="Chegou em 31 de maio"/>
    <s v="Não"/>
    <n v="1"/>
    <n v="88.99"/>
    <s v=""/>
    <n v="-15.13"/>
    <n v="-20.45"/>
    <s v=""/>
    <n v="53.41"/>
    <s v=" "/>
    <x v="214"/>
    <s v="MLB2798990760"/>
    <s v="Par Bieleta Fiesta 2003 A 2014"/>
    <s v=" "/>
    <n v="88.99"/>
    <s v="Premium"/>
    <s v="Não emitida"/>
    <s v="juliana andrade"/>
    <s v="CPF 22603348817"/>
    <s v="rua araruna 75 - Bloco P apt 83, Guarulhos - CEP: 07196200, São Paulo"/>
    <s v=" "/>
    <s v="juliana andrade"/>
    <s v="22603348817"/>
    <s v="Rua Castro Alves 185 / Casa  Referencia: Próximo a pizzaria Nataly e a construtora ideal - CEP 11601009 - Canto do Mar, São Sebastião, São Paulo"/>
    <s v="São Sebastião"/>
    <s v="São Paulo"/>
    <s v="11601009"/>
    <s v="Brasil"/>
    <s v="Correios e pontos de envio"/>
    <s v="31 de maio | 01:17"/>
    <s v="31 de maio | 13:23"/>
    <s v="Mercado Envios"/>
    <s v="TNMEL2000006042311978620"/>
    <s v=" "/>
    <s v=" "/>
    <s v=" "/>
    <s v=" "/>
    <s v=" "/>
    <s v=" "/>
    <s v=" "/>
    <s v="Não"/>
    <s v=""/>
    <s v="Não"/>
  </r>
  <r>
    <s v="2000004478680817"/>
    <d v="2023-05-25T00:00:00"/>
    <s v="Entregue"/>
    <s v="Chegou em 27 de maio"/>
    <s v="Sim"/>
    <n v="1"/>
    <n v="88.99"/>
    <s v=""/>
    <n v="-15.13"/>
    <n v="-20.45"/>
    <s v=""/>
    <n v="53.41"/>
    <s v="Sim"/>
    <x v="214"/>
    <s v="MLB2798990760"/>
    <s v="Par Bieleta Fiesta 2003 A 2014"/>
    <s v=" "/>
    <n v="88.99"/>
    <s v="Premium"/>
    <s v="Não emitida"/>
    <s v="Sandro Cardoso"/>
    <s v="CPF 20180909843"/>
    <s v="Rua Benedita Alves de Morais 132, Itapeva - CEP: 37655000, Minas Gerais"/>
    <s v=" "/>
    <s v="Sandro Cardoso"/>
    <s v="20180909843"/>
    <s v="Alameda Tóquio 11 / CEP 37640000 - Extremaville, Extrema, Minas Gerais"/>
    <s v="Extrema"/>
    <s v="Minas Gerais"/>
    <s v="37640000"/>
    <s v="Brasil"/>
    <s v="Correios e pontos de envio"/>
    <s v="27 de maio | 01:16"/>
    <s v="27 de maio | 10:23"/>
    <s v="Mercado Envios"/>
    <s v="MEL42300139490LMXDF01"/>
    <s v=" "/>
    <s v=" "/>
    <s v=" "/>
    <s v=" "/>
    <s v=" "/>
    <s v=" "/>
    <s v=" "/>
    <s v="Não"/>
    <s v=""/>
    <s v="Não"/>
  </r>
  <r>
    <s v="2000004449462475"/>
    <d v="2023-05-15T00:00:00"/>
    <s v="Entregue"/>
    <s v="Chegou em 17 de maio"/>
    <s v="Sim"/>
    <n v="1"/>
    <n v="70.98"/>
    <n v="17.399999999999999"/>
    <n v="-17.57"/>
    <n v="-17.399999999999999"/>
    <s v=""/>
    <n v="53.410000000000004"/>
    <s v="Sim"/>
    <x v="215"/>
    <s v="MLB3307003600"/>
    <s v="Par Bieleta Dianteira Symbol 2010 Em Diante"/>
    <s v=" "/>
    <n v="70.98"/>
    <s v="Premium"/>
    <s v="Não emitida"/>
    <s v="wagner william"/>
    <s v="CPF 27363729808"/>
    <s v="Izidoro Verde Neto 145, Piracaia - CEP: 12970000, São Paulo"/>
    <s v=" "/>
    <s v="wagner william"/>
    <s v="27363729808"/>
    <s v="Rua Izidoro Verdi Neto 145 / CEP 12970000 - Piracaia, São Paulo"/>
    <s v="Piracaia"/>
    <s v="São Paulo"/>
    <s v="12970000"/>
    <s v="Brasil"/>
    <s v="Correios e pontos de envio"/>
    <s v="17 de maio | 02:01"/>
    <s v="17 de maio | 15:42"/>
    <s v="Mercado Envios"/>
    <s v="MEL42273720950LMXDF01"/>
    <s v=" "/>
    <s v=" "/>
    <s v=" "/>
    <s v=" "/>
    <s v=" "/>
    <s v=" "/>
    <s v=" "/>
    <s v="Não"/>
    <s v=""/>
    <s v="Não"/>
  </r>
  <r>
    <s v="2000004460454283"/>
    <d v="2023-05-18T00:00:00"/>
    <s v="Entregue"/>
    <s v="Chegou em 20 de maio"/>
    <s v="Sim"/>
    <n v="1"/>
    <n v="89"/>
    <s v=""/>
    <n v="-15.13"/>
    <n v="-20.45"/>
    <s v=""/>
    <n v="53.42"/>
    <s v="Sim"/>
    <x v="216"/>
    <s v="MLB2803393241"/>
    <s v="Par Bieleta Dianteira Focus 2000 A 2008"/>
    <s v=" "/>
    <n v="89"/>
    <s v="Premium"/>
    <s v="Não emitida"/>
    <s v="Flavio Lima"/>
    <s v="CPF 02628459620"/>
    <s v="sete santa rita 442 - Casa, Nova Lima - CEP: 34012889, Minas Gerais"/>
    <s v=" "/>
    <s v="Flavio Lima"/>
    <s v="02628459620"/>
    <s v="Rua Curitiba 196 / Casa Referencia: Casa - CEP 34003099 - Chácara dos Cristais, Nova Lima, Minas Gerais"/>
    <s v="Nova Lima"/>
    <s v="Minas Gerais"/>
    <s v="34003099"/>
    <s v="Brasil"/>
    <s v="Correios e pontos de envio"/>
    <s v="20 de maio | 00:17"/>
    <s v="20 de maio | 19:32"/>
    <s v="Mercado Envios"/>
    <s v="MEL42283632414LMXDF01"/>
    <s v=" "/>
    <s v=" "/>
    <s v=" "/>
    <s v=" "/>
    <s v=" "/>
    <s v=" "/>
    <s v=" "/>
    <s v="Não"/>
    <s v=""/>
    <s v="Não"/>
  </r>
  <r>
    <s v="2000004428559949"/>
    <d v="2023-05-08T00:00:00"/>
    <s v="Entregue"/>
    <s v="Chegou em 10 de maio"/>
    <s v="Sim"/>
    <n v="1"/>
    <n v="89"/>
    <s v=""/>
    <n v="-15.13"/>
    <n v="-20.45"/>
    <s v=""/>
    <n v="53.42"/>
    <s v=" "/>
    <x v="216"/>
    <s v="MLB2803393241"/>
    <s v="Par Bieleta Dianteira Focus 2000 A 2008"/>
    <s v=" "/>
    <n v="89"/>
    <s v="Premium"/>
    <s v="Não emitida"/>
    <s v="Queli aparecida nicoletti silv Queli nicoletti"/>
    <s v="CPF 32709877813"/>
    <s v="Rua Luiz Carlos Ferrari 599 - ap 414, Presidente Prudente - CEP: 19035010, São Paulo"/>
    <s v=" "/>
    <s v="Queli aparecida nicoletti silv Queli nicoletti"/>
    <s v="32709877813"/>
    <s v="Rua Luiz Carlos Ferrari 599 / ap 414 - CEP 19035010 - Jardim Itapura, Presidente Prudente, São Paulo"/>
    <s v="Presidente Prudente"/>
    <s v="São Paulo"/>
    <s v="19035010"/>
    <s v="Brasil"/>
    <s v="Correios e pontos de envio"/>
    <s v="9 de maio | 04:36"/>
    <s v="10 de maio | 14:55"/>
    <s v="Mercado Envios"/>
    <s v="MEL42253002819LMXDF01"/>
    <s v=" "/>
    <s v=" "/>
    <s v=" "/>
    <s v=" "/>
    <s v=" "/>
    <s v=" "/>
    <s v=" "/>
    <s v="Não"/>
    <s v=""/>
    <s v="Não"/>
  </r>
  <r>
    <s v="2000005677818062"/>
    <d v="2023-05-18T00:00:00"/>
    <s v="Entregue"/>
    <s v="Chegou em 19 de maio"/>
    <s v="Não"/>
    <n v="1"/>
    <n v="49.11"/>
    <n v="15.9"/>
    <n v="-11.39"/>
    <s v=""/>
    <s v=""/>
    <n v="53.620000000000005"/>
    <s v=" "/>
    <x v="129"/>
    <s v="MLB3247881913"/>
    <s v="Cabo Capô Com Alavanca Fiesta 1996 A 2002"/>
    <s v=" "/>
    <n v="49.11"/>
    <s v="Clássico"/>
    <s v="Autorizado"/>
    <s v="Glenda Morais"/>
    <s v="CPF 15693889890"/>
    <s v="Cândida Medeiros da Silva 92 - ap. 135 Bloco B, São Paulo - CEP: 04256120, São Paulo"/>
    <s v=" "/>
    <s v="Glenda Morais"/>
    <s v="15693889890"/>
    <s v="Rua Cananéia 168 / ap. 83 A Referencia: Parque Escola - CEP 09060480 - Vila Príncipe de Gales, Santo André, São Paulo"/>
    <s v="Santo André"/>
    <s v="São Paulo"/>
    <s v="09060480"/>
    <s v="Brasil"/>
    <s v="Mercado Envios Flex"/>
    <s v="19 de maio | 15:53"/>
    <s v="19 de maio | 18:06"/>
    <s v="PATRICIA  MARIANO"/>
    <s v="42283144862"/>
    <s v=" "/>
    <s v=" "/>
    <s v=" "/>
    <s v=" "/>
    <s v=" "/>
    <s v=" "/>
    <s v=" "/>
    <s v="Não"/>
    <s v=""/>
    <s v="Não"/>
  </r>
  <r>
    <s v="2000005757209994"/>
    <d v="2023-05-31T00:00:00"/>
    <s v="Entregue"/>
    <s v="Chegou em 1 de junho"/>
    <s v="Não"/>
    <n v="1"/>
    <n v="71.239999999999995"/>
    <n v="12.33"/>
    <n v="-17.61"/>
    <n v="-12.33"/>
    <s v=""/>
    <n v="53.629999999999995"/>
    <s v=" "/>
    <x v="42"/>
    <s v="MLB1974837590"/>
    <s v="2 Kit's De  Rolamento Roda Traseira Celta/corsa /prisma Novo"/>
    <s v=" "/>
    <n v="71.239999999999995"/>
    <s v="Premium"/>
    <s v="Autorizado"/>
    <s v=" "/>
    <s v=" "/>
    <s v=" "/>
    <s v=" "/>
    <s v="Luis Fernando"/>
    <s v="46385990877"/>
    <s v="Rua Gales 27 / CEP 13905123 - Jardim Camandocaia, Amparo, São Paulo"/>
    <s v="Amparo"/>
    <s v="São Paulo"/>
    <s v="13905123"/>
    <s v="Brasil"/>
    <s v="Mercado Envios Full"/>
    <s v="31 de maio | 22:45"/>
    <s v="1 de junho | 13:02"/>
    <s v="Mercado Envios"/>
    <s v="MEL42316548427LMFFF01"/>
    <s v=" "/>
    <s v=" "/>
    <s v=" "/>
    <s v=" "/>
    <s v=" "/>
    <s v=" "/>
    <s v=" "/>
    <s v="Não"/>
    <s v=""/>
    <s v="Não"/>
  </r>
  <r>
    <s v="2000004484938323"/>
    <d v="2023-05-27T00:00:00"/>
    <s v="A caminho"/>
    <s v="Chega entre os dias 2 e 3 de junho"/>
    <s v="Sim"/>
    <n v="1"/>
    <n v="89"/>
    <n v="7.93"/>
    <n v="-15.13"/>
    <n v="-28.38"/>
    <s v=""/>
    <n v="53.420000000000016"/>
    <s v=" "/>
    <x v="217"/>
    <s v="MLB3123386266"/>
    <s v="Pivô Inferior Bandeja Dianteira Ka 1997 À 2007"/>
    <s v=" "/>
    <n v="89"/>
    <s v="Premium"/>
    <s v="Não emitida"/>
    <s v="Joao Batista Martins Ribeiro"/>
    <s v="CPF 02000240607"/>
    <s v="José Pinheiro 33, Monte Formoso - CEP: 39893000, Minas Gerais"/>
    <s v=" "/>
    <s v="Joao Batista Martins Ribeiro"/>
    <s v="02000240607"/>
    <s v="Rua José Pinheiro 33 / CEP 39893000 - centro, Monte Formoso, Minas Gerais"/>
    <s v="Monte Formoso"/>
    <s v="Minas Gerais"/>
    <s v="39893000"/>
    <s v="Brasil"/>
    <s v="Correios e pontos de envio"/>
    <s v="31 de maio | 04:30"/>
    <s v=" "/>
    <s v="Mercado Envios"/>
    <s v="MEL42305863285LMXDF01"/>
    <s v=" "/>
    <s v=" "/>
    <s v=" "/>
    <s v=" "/>
    <s v=" "/>
    <s v=" "/>
    <s v=" "/>
    <s v="Não"/>
    <s v=""/>
    <s v="Não"/>
  </r>
  <r>
    <s v="2000004491436953"/>
    <d v="2023-05-30T00:00:00"/>
    <s v="Entregue"/>
    <s v="Chegou em 31 de maio"/>
    <s v="Sim"/>
    <n v="1"/>
    <n v="71.239999999999995"/>
    <s v=""/>
    <n v="-17.61"/>
    <s v=""/>
    <s v=""/>
    <n v="53.629999999999995"/>
    <s v=" "/>
    <x v="42"/>
    <s v="MLB1974837590"/>
    <s v="2 Kit's De  Rolamento Roda Traseira Celta/corsa /prisma Novo"/>
    <s v=" "/>
    <n v="71.239999999999995"/>
    <s v="Premium"/>
    <s v="Autorizado"/>
    <s v=" "/>
    <s v=" "/>
    <s v=" "/>
    <s v=" "/>
    <s v="marcelo fassbinder"/>
    <s v="03846221945"/>
    <s v="Rua Jorge José Kelss 93 / casa Referencia: casa - CEP 88107762 - Forquilhas, São José, Santa Catarina"/>
    <s v="São José"/>
    <s v="Santa Catarina"/>
    <s v="88107762"/>
    <s v="Brasil"/>
    <s v="Mercado Envios Full"/>
    <s v="30 de maio | 20:04"/>
    <s v="31 de maio | 16:44"/>
    <s v="Mercado Envios"/>
    <s v="MEL42311515088LMFFF01"/>
    <s v=" "/>
    <s v=" "/>
    <s v=" "/>
    <s v=" "/>
    <s v=" "/>
    <s v=" "/>
    <s v=" "/>
    <s v="Não"/>
    <s v=""/>
    <s v="Não"/>
  </r>
  <r>
    <s v="2000005598279606"/>
    <d v="2023-05-06T00:00:00"/>
    <s v="Entregue"/>
    <s v="Chegou em 9 de maio"/>
    <s v="Não"/>
    <n v="1"/>
    <n v="67.3"/>
    <n v="32.9"/>
    <n v="-13.58"/>
    <n v="-32.9"/>
    <s v=""/>
    <n v="53.719999999999992"/>
    <s v=" "/>
    <x v="55"/>
    <s v="MLB2860187475"/>
    <s v="Par Morceguinho Dianteiro Classic 2004 A 2015"/>
    <s v=" "/>
    <n v="67.3"/>
    <s v="Clássico"/>
    <s v="Não emitida"/>
    <s v="Avicheky Lima De Paiva"/>
    <s v="CPF 10968283756"/>
    <s v="Rua Giordano Vincenzo 515 - lote 12, Rio de Janeiro - CEP: 23036050, Rio de Janeiro"/>
    <s v=" "/>
    <s v="Avicheky Lima De Paiva"/>
    <s v="10968283756"/>
    <s v="Rua Giordano Vincenzo 515 / lote 12 Referencia: as casas fica debaixo das furnas  , rua depois do lava jato - CEP 23036050 - Guaratiba, Rio de Janeiro, Rio de Janeiro"/>
    <s v="Rio de Janeiro"/>
    <s v="Rio de Janeiro"/>
    <s v="23036050"/>
    <s v="Brasil"/>
    <s v="Correios e pontos de envio"/>
    <s v="9 de maio | 01:04"/>
    <s v="9 de maio | 19:59"/>
    <s v="Mercado Envios"/>
    <s v="MEL42249302021LMXDF01"/>
    <s v=" "/>
    <s v=" "/>
    <s v=" "/>
    <s v=" "/>
    <s v=" "/>
    <s v=" "/>
    <s v=" "/>
    <s v="Não"/>
    <s v=""/>
    <s v="Não"/>
  </r>
  <r>
    <s v="2000005749561472"/>
    <d v="2023-05-30T00:00:00"/>
    <s v="Entregue"/>
    <s v="Chegou em 1 de junho"/>
    <s v="Não"/>
    <n v="1"/>
    <n v="67.3"/>
    <n v="11.5"/>
    <n v="-13.58"/>
    <n v="-11.5"/>
    <s v=""/>
    <n v="53.72"/>
    <s v="Sim"/>
    <x v="55"/>
    <s v="MLB2860187475"/>
    <s v="Par Morceguinho Dianteiro Classic 2004 A 2015"/>
    <s v=" "/>
    <n v="67.3"/>
    <s v="Clássico"/>
    <s v="Não emitida"/>
    <s v="Marcos A S Azevedo"/>
    <s v="CPF 92444784715"/>
    <s v="Rua Andiroba 122 - Ap 203, Rio de Janeiro - CEP: 21031800, Rio de Janeiro"/>
    <s v=" "/>
    <s v="Marcos A S Azevedo"/>
    <s v="92444784715"/>
    <s v="RUA EUCLIDES FARIA 51 / BOX 2 - Galeria da Lotérica, ao lado da Caixa Econômi - CEP 21060100 - Rio de Janeiro, Rio de Janeiro"/>
    <s v="Rio de Janeiro"/>
    <s v="Rio de Janeiro"/>
    <s v="21060100"/>
    <s v="Brasil"/>
    <s v="Correios e pontos de envio"/>
    <s v="1 de junho | 00:36"/>
    <s v="1 de junho | 16:57"/>
    <s v="Mercado Envios"/>
    <s v="MEL42313370073LMXDF01"/>
    <s v="https://myaccount.mercadolivre.com.br/shipments/42313370073/detail"/>
    <s v=" "/>
    <s v=" "/>
    <s v=" "/>
    <s v=" "/>
    <s v=" "/>
    <s v=" "/>
    <s v="Não"/>
    <s v=""/>
    <s v="Não"/>
  </r>
  <r>
    <s v="2000005720470586"/>
    <d v="2023-05-26T00:00:00"/>
    <s v="Entregue"/>
    <s v="Chegou em 29 de maio"/>
    <s v="Não"/>
    <n v="1"/>
    <n v="67.3"/>
    <n v="31.3"/>
    <n v="-13.58"/>
    <n v="-31.3"/>
    <s v=""/>
    <n v="53.72"/>
    <s v=" "/>
    <x v="55"/>
    <s v="MLB2860187475"/>
    <s v="Par Morceguinho Dianteiro Classic 2004 A 2015"/>
    <s v=" "/>
    <n v="67.3"/>
    <s v="Clássico"/>
    <s v="Não emitida"/>
    <s v="Joao Francisco De Oliveira"/>
    <s v="CPF 79582907649"/>
    <s v="Rua Álvaro de Azevedo Coutinho 47, Barbacena - CEP: 36204408, Minas Gerais"/>
    <s v=" "/>
    <s v="Joao Francisco De Oliveira"/>
    <s v="79582907649"/>
    <s v="Rua travessa Álvaro de Azevedo Coutinho 47 / 47A - CEP 36204408 - Santo Antônio, Barbacena, Minas Gerais"/>
    <s v="Barbacena"/>
    <s v="Minas Gerais"/>
    <s v="36204408"/>
    <s v="Brasil"/>
    <s v="Correios e pontos de envio"/>
    <s v="27 de maio | 08:19"/>
    <s v="29 de maio | 14:36"/>
    <s v="Mercado Envios"/>
    <s v="MEL42301181165LMXDF01"/>
    <s v=" "/>
    <s v=" "/>
    <s v=" "/>
    <s v=" "/>
    <s v=" "/>
    <s v=" "/>
    <s v=" "/>
    <s v="Não"/>
    <s v=""/>
    <s v="Não"/>
  </r>
  <r>
    <s v="2000005677809426"/>
    <d v="2023-05-18T00:00:00"/>
    <s v="Entregue"/>
    <s v="Chegou em 20 de maio"/>
    <s v="Não"/>
    <n v="1"/>
    <n v="67.3"/>
    <n v="11"/>
    <n v="-13.58"/>
    <n v="-11"/>
    <s v=""/>
    <n v="53.72"/>
    <s v=" "/>
    <x v="55"/>
    <s v="MLB2860187475"/>
    <s v="Par Morceguinho Dianteiro Classic 2004 A 2015"/>
    <s v=" "/>
    <n v="67.3"/>
    <s v="Clássico"/>
    <s v="Não emitida"/>
    <s v="Murilo Crivellari Possa"/>
    <s v="CPF 40204630851"/>
    <s v="Av Calro Miranda 19, Santa Gertrudes - CEP: 13510000, São Paulo"/>
    <s v=" "/>
    <s v="Murilo Crivellari Possa"/>
    <s v="40204630851"/>
    <s v="Rua Eduardo Gallani 24 / CEP 13154048 - Parque Independência, Cosmópolis, São Paulo"/>
    <s v="Cosmópolis"/>
    <s v="São Paulo"/>
    <s v="13154048"/>
    <s v="Brasil"/>
    <s v="Correios e pontos de envio"/>
    <s v="20 de maio | 01:11"/>
    <s v="20 de maio | 15:44"/>
    <s v="Mercado Envios"/>
    <s v="MEL42283145004LMXDF01"/>
    <s v=" "/>
    <s v=" "/>
    <s v=" "/>
    <s v=" "/>
    <s v=" "/>
    <s v=" "/>
    <s v=" "/>
    <s v="Não"/>
    <s v=""/>
    <s v="Não"/>
  </r>
  <r>
    <s v="2000005742485576"/>
    <d v="2023-05-29T00:00:00"/>
    <s v="A caminho"/>
    <s v="Chega entre os dias 31 mai e 1 jun"/>
    <s v="Não"/>
    <n v="1"/>
    <n v="67.3"/>
    <n v="19.8"/>
    <n v="-13.58"/>
    <n v="-19.8"/>
    <s v=""/>
    <n v="53.72"/>
    <s v=" "/>
    <x v="55"/>
    <s v="MLB2860187475"/>
    <s v="Par Morceguinho Dianteiro Classic 2004 A 2015"/>
    <s v=" "/>
    <n v="67.3"/>
    <s v="Clássico"/>
    <s v="Não emitida"/>
    <s v="Renaria Liborio"/>
    <s v="CPF 05116587614"/>
    <s v="Rua Flávio de Paiva Pereira 126, Belo Horizonte - CEP: 30668450, Minas Gerais"/>
    <s v=" "/>
    <s v="Renaria Liborio"/>
    <s v="05116587614"/>
    <s v="Rua Flávio de Paiva Pereira 126 / CEP 30668450 - Ernesto do Nascimento(Barreiro), Belo Horizonte, Minas Gerais"/>
    <s v="Belo Horizonte"/>
    <s v="Minas Gerais"/>
    <s v="30668450"/>
    <s v="Brasil"/>
    <s v="Correios e pontos de envio"/>
    <s v="31 de maio | 01:03"/>
    <s v=" "/>
    <s v="Mercado Envios"/>
    <s v="MEL42310489974LMXDF01"/>
    <s v=" "/>
    <s v=" "/>
    <s v=" "/>
    <s v=" "/>
    <s v=" "/>
    <s v=" "/>
    <s v=" "/>
    <s v="Não"/>
    <s v=""/>
    <s v="Não"/>
  </r>
  <r>
    <s v="2000004455397377"/>
    <d v="2023-05-17T00:00:00"/>
    <s v="Entregue"/>
    <s v="Chegou em 18 de maio"/>
    <s v="Sim"/>
    <n v="1"/>
    <n v="67.3"/>
    <n v="11"/>
    <n v="-13.58"/>
    <n v="-11"/>
    <s v=""/>
    <n v="53.72"/>
    <s v=" "/>
    <x v="55"/>
    <s v="MLB2860187475"/>
    <s v="Par Morceguinho Dianteiro Classic 2004 A 2015"/>
    <s v=" "/>
    <n v="67.3"/>
    <s v="Clássico"/>
    <s v="Não emitida"/>
    <s v="edson queiroz nascimento"/>
    <s v="CPF 24887082835"/>
    <s v="Rua Alagoas 49 - casa, Capão Bonito - CEP: 18301120, São Paulo"/>
    <s v=" "/>
    <s v="edson queiroz nascimento"/>
    <s v="24887082835"/>
    <s v="Rua Alagoas 49 / Casa - CEP 18301120 - Vila Bela Vista, Capão Bonito, São Paulo"/>
    <s v="Capão Bonito"/>
    <s v="São Paulo"/>
    <s v="18301120"/>
    <s v="Brasil"/>
    <s v="Correios e pontos de envio"/>
    <s v="18 de maio | 00:18"/>
    <s v="18 de maio | 13:00"/>
    <s v="Mercado Envios"/>
    <s v="MEL42279226237LMXDF01"/>
    <s v=" "/>
    <s v=" "/>
    <s v=" "/>
    <s v=" "/>
    <s v=" "/>
    <s v=" "/>
    <s v=" "/>
    <s v="Não"/>
    <s v=""/>
    <s v="Não"/>
  </r>
  <r>
    <s v="2000005597725440"/>
    <d v="2023-05-06T00:00:00"/>
    <s v="Entregue"/>
    <s v="Chegou em 12 de maio"/>
    <s v="Não"/>
    <n v="1"/>
    <n v="67.3"/>
    <n v="22.7"/>
    <n v="-13.58"/>
    <n v="-22.7"/>
    <s v=""/>
    <n v="53.72"/>
    <s v=" "/>
    <x v="55"/>
    <s v="MLB2860187475"/>
    <s v="Par Morceguinho Dianteiro Classic 2004 A 2015"/>
    <s v=" "/>
    <n v="67.3"/>
    <s v="Clássico"/>
    <s v="Não emitida"/>
    <s v="Lucas  Ryan"/>
    <s v="CPF 15929910685"/>
    <s v="Rua José da Cunha Rocha 139 - casa, Santa Bárbara - CEP: 35960000, Minas Gerais"/>
    <s v=" "/>
    <s v="Lucas  Ryan"/>
    <s v="15929910685"/>
    <s v="Rua José da Cunha Rocha 139 / casa Referencia: Em caso de ausência, autorizo deixar meu pedido com vizinhos CIDA n 128 - CEP 35960000 - São Vicente, Santa Bárbara, Minas Gerais"/>
    <s v="Santa Bárbara"/>
    <s v="Minas Gerais"/>
    <s v="35960000"/>
    <s v="Brasil"/>
    <s v="Correios e pontos de envio"/>
    <s v="9 de maio | 00:26"/>
    <s v="12 de maio | 17:01"/>
    <s v="Mercado Envios"/>
    <s v="MEL42249102678LMXDF01"/>
    <s v=" "/>
    <s v=" "/>
    <s v=" "/>
    <s v=" "/>
    <s v=" "/>
    <s v=" "/>
    <s v=" "/>
    <s v="Não"/>
    <s v=""/>
    <s v="Não"/>
  </r>
  <r>
    <s v="2000004418138243"/>
    <d v="2023-05-04T00:00:00"/>
    <s v="Entregue"/>
    <s v="Chegou em 8 de maio"/>
    <s v="Sim"/>
    <n v="1"/>
    <n v="67.3"/>
    <n v="15.5"/>
    <n v="-13.58"/>
    <n v="-15.5"/>
    <s v=""/>
    <n v="53.72"/>
    <s v="Sim"/>
    <x v="55"/>
    <s v="MLB2860187475"/>
    <s v="Par Morceguinho Dianteiro Classic 2004 A 2015"/>
    <s v=" "/>
    <n v="67.3"/>
    <s v="Clássico"/>
    <s v="Não emitida"/>
    <s v="Katriel Calistro Berro"/>
    <s v="CPF 06086913137"/>
    <s v="Viaduto Nove de Julho 164 - ap 83, São Paulo - CEP: 01050060, São Paulo"/>
    <s v=" "/>
    <s v="Katriel Calistro Berro"/>
    <s v="06086913137"/>
    <s v="AVENIDA PRESIDENTE VARGAS 1477 / Loja micromir - CEP 19470000 - Presidente Epitácio, São Paulo"/>
    <s v="Presidente Epitácio"/>
    <s v="São Paulo"/>
    <s v="19470000"/>
    <s v="Brasil"/>
    <s v="Correios e pontos de envio"/>
    <s v="5 de maio | 02:32"/>
    <s v="8 de maio | 15:17"/>
    <s v="Mercado Envios"/>
    <s v="MEL42243075978LMXDF01"/>
    <s v="https://myaccount.mercadolivre.com.br/shipments/42243075978/detail"/>
    <s v=" "/>
    <s v=" "/>
    <s v=" "/>
    <s v=" "/>
    <s v=" "/>
    <s v=" "/>
    <s v="Não"/>
    <s v=""/>
    <s v="Não"/>
  </r>
  <r>
    <s v="2000004476968033"/>
    <d v="2023-05-24T00:00:00"/>
    <s v="Entregue"/>
    <s v="Chegou em 25 de maio"/>
    <s v="Sim"/>
    <n v="2"/>
    <n v="78"/>
    <n v="9.59"/>
    <n v="-24.26"/>
    <n v="-9.59"/>
    <s v=""/>
    <n v="53.739999999999995"/>
    <s v="Sim"/>
    <x v="34"/>
    <s v="MLB1748144147"/>
    <s v="Kit Rolamento Roda Traseira Escort 94 Fiesta 95 Ka 97"/>
    <s v=" "/>
    <n v="39"/>
    <s v="Premium"/>
    <s v="Autorizado"/>
    <s v=" "/>
    <s v=" "/>
    <s v=" "/>
    <s v=" "/>
    <s v="SANDRO BARBOSA DA SILVA"/>
    <s v="18164904821"/>
    <s v="Avenida Vila Ema 5446 / Apto 153 Torre 1 Referencia: CONDOMINIO LISSE RESIDENCE - CEP 03282001 - Vila Ema, São Paulo, São Paulo"/>
    <s v="São Paulo"/>
    <s v="São Paulo"/>
    <s v="03282001"/>
    <s v="Brasil"/>
    <s v="Mercado Envios Full"/>
    <s v="24 de maio | 23:20"/>
    <s v="25 de maio | 12:36"/>
    <s v="Mercado Envios"/>
    <s v="MEL42298512521LMFFF01"/>
    <s v=" "/>
    <s v=" "/>
    <s v=" "/>
    <s v=" "/>
    <s v=" "/>
    <s v=" "/>
    <s v=" "/>
    <s v="Não"/>
    <s v=""/>
    <s v="Não"/>
  </r>
  <r>
    <s v="2000004475917769"/>
    <d v="2023-05-24T00:00:00"/>
    <s v="Entregue"/>
    <s v="Chegou em 26 de maio"/>
    <s v="Sim"/>
    <n v="2"/>
    <n v="78"/>
    <n v="28.8"/>
    <n v="-24.26"/>
    <n v="-28.8"/>
    <s v=""/>
    <n v="53.739999999999995"/>
    <s v="Sim"/>
    <x v="34"/>
    <s v="MLB1845907681"/>
    <s v="Kit Rolamento Roda Traseira Fiesta 1995 1996 1997 1998 99..."/>
    <s v=" "/>
    <n v="39"/>
    <s v="Premium"/>
    <s v="Autorizado"/>
    <s v=" "/>
    <s v=" "/>
    <s v=" "/>
    <s v=" "/>
    <s v="Aldeir Ponssada"/>
    <s v="02535647516"/>
    <s v="Rua Pau Brasil SN / casa Referencia: casa de deka - CEP 45810000 - Agrovila, Porto Seguro, Bahia"/>
    <s v="Porto Seguro"/>
    <s v="Bahia"/>
    <s v="45810000"/>
    <s v="Brasil"/>
    <s v="Mercado Envios Full"/>
    <s v="25 de maio | 02:49"/>
    <s v="26 de maio | 16:22"/>
    <s v="Mercado Envios"/>
    <s v="MEL42297540773LMFFF01"/>
    <s v=" "/>
    <s v=" "/>
    <s v=" "/>
    <s v=" "/>
    <s v=" "/>
    <s v=" "/>
    <s v=" "/>
    <s v="Não"/>
    <s v=""/>
    <s v="Não"/>
  </r>
  <r>
    <s v="2000004475388613"/>
    <d v="2023-05-24T00:00:00"/>
    <s v="Entregue"/>
    <s v="Chegou em 26 de maio"/>
    <s v="Sim"/>
    <n v="2"/>
    <n v="78"/>
    <n v="19.920000000000002"/>
    <n v="-24.26"/>
    <n v="-19.920000000000002"/>
    <s v=""/>
    <n v="53.739999999999995"/>
    <s v="Sim"/>
    <x v="34"/>
    <s v="MLB1845907681"/>
    <s v="Kit Rolamento Roda Traseira Fiesta 1995 1996 1997 1998 99..."/>
    <s v=" "/>
    <n v="39"/>
    <s v="Premium"/>
    <s v="Autorizado"/>
    <s v=" "/>
    <s v=" "/>
    <s v=" "/>
    <s v=" "/>
    <s v="Alessandro brauioto"/>
    <s v="43546017889"/>
    <s v="Rua Vereador Marcidônio Cardim 129 / casa - CEP 17440164 - Vila Maria, Ubirajara, São Paulo"/>
    <s v="Ubirajara"/>
    <s v="São Paulo"/>
    <s v="17440164"/>
    <s v="Brasil"/>
    <s v="Mercado Envios Full"/>
    <s v="24 de maio | 17:52"/>
    <s v="26 de maio | 11:27"/>
    <s v="Mercado Envios"/>
    <s v="MEL42297023111LMFFF01"/>
    <s v=" "/>
    <s v=" "/>
    <s v=" "/>
    <s v=" "/>
    <s v=" "/>
    <s v=" "/>
    <s v=" "/>
    <s v="Não"/>
    <s v=""/>
    <s v="Não"/>
  </r>
  <r>
    <s v="2000004437209105"/>
    <d v="2023-05-10T00:00:00"/>
    <s v="Entregue"/>
    <s v="Chegou em 11 de maio"/>
    <s v="Sim"/>
    <n v="1"/>
    <n v="49.51"/>
    <n v="15.9"/>
    <n v="-11.44"/>
    <s v=""/>
    <s v=""/>
    <n v="53.97"/>
    <s v=" "/>
    <x v="54"/>
    <s v="MLB3210850495"/>
    <s v="Kit Pino Guia Pinça Freio Pajero Tr4 2003 Em Diante"/>
    <s v=" "/>
    <n v="49.51"/>
    <s v="Clássico"/>
    <s v="Autorizado"/>
    <s v="Tatiana L Medeiros"/>
    <s v="CPF 40296703850"/>
    <s v="Rua Visconde de Jerumim 238, São Paulo - CEP: 03461060, São Paulo"/>
    <s v=" "/>
    <s v="Tatiana L Medeiros"/>
    <s v="40296703850"/>
    <s v="Rua Visconde de Balsemão 191 / apt 12 bloco B - CEP 03414080 - Vila Mafra, São Paulo, São Paulo"/>
    <s v="São Paulo"/>
    <s v="São Paulo"/>
    <s v="03414080"/>
    <s v="Brasil"/>
    <s v="Mercado Envios Flex"/>
    <s v="11 de maio | 16:12"/>
    <s v="11 de maio | 19:41"/>
    <s v="RHENAN SILVA TORRES"/>
    <s v="42261680528"/>
    <s v=" "/>
    <s v=" "/>
    <s v=" "/>
    <s v=" "/>
    <s v=" "/>
    <s v=" "/>
    <s v=" "/>
    <s v="Não"/>
    <s v=""/>
    <s v="Não"/>
  </r>
  <r>
    <s v="2000005652561596"/>
    <d v="2023-05-15T00:00:00"/>
    <s v="Entregue"/>
    <s v="Chegou em 17 de maio"/>
    <s v="Não"/>
    <n v="1"/>
    <n v="97.12"/>
    <s v=""/>
    <n v="-16.510000000000002"/>
    <n v="-26.45"/>
    <s v=""/>
    <n v="54.16"/>
    <s v="Sim"/>
    <x v="100"/>
    <s v="MLB3084367997"/>
    <s v="Morceguinho Dianteira Direita Agile 2010 A 2014"/>
    <s v=" "/>
    <n v="97.12"/>
    <s v="Premium"/>
    <s v="Não emitida"/>
    <s v="Jenilza Silveira"/>
    <s v="CPF 06124711958"/>
    <s v="rua Francisco Pereira de souza 38, Balneario Barra do Suk - CEP: 89247000, Santa Catarina"/>
    <s v=" "/>
    <s v="Jenilza Silveira"/>
    <s v="06124711958"/>
    <s v="Rua Aracajú 989 / próximo APAE Referencia: lateral com a rua açoreana próximo APAE - CEP 89247000 - centro, Balneário Barra do Sul, Santa Catarina"/>
    <s v="Balneário Barra do Sul"/>
    <s v="Santa Catarina"/>
    <s v="89247000"/>
    <s v="Brasil"/>
    <s v="Correios e pontos de envio"/>
    <s v="16 de maio | 01:11"/>
    <s v="17 de maio | 15:29"/>
    <s v="Mercado Envios"/>
    <s v="MEL42272250741LMXDF01"/>
    <s v=" "/>
    <s v=" "/>
    <s v=" "/>
    <s v=" "/>
    <s v=" "/>
    <s v=" "/>
    <s v=" "/>
    <s v="Não"/>
    <s v=""/>
    <s v="Não"/>
  </r>
  <r>
    <s v="2000005735682910"/>
    <d v="2023-05-28T00:00:00"/>
    <s v="Entregue"/>
    <s v="Chegou em 1 de junho"/>
    <s v="Não"/>
    <n v="1"/>
    <n v="89.99"/>
    <s v=""/>
    <n v="-15.3"/>
    <n v="-20.45"/>
    <s v=""/>
    <n v="54.239999999999995"/>
    <s v=" "/>
    <x v="213"/>
    <s v="MLB2821809128"/>
    <s v="Par Cabo De Freio Fusca 1300 1500 1600"/>
    <s v=" "/>
    <n v="89.99"/>
    <s v="Premium"/>
    <s v="Não emitida"/>
    <s v="MARCELO JESUS DA FONSECA"/>
    <s v="CPF 07097834773"/>
    <s v="Travessa Alcindo Guanabara, 12 SN - beco Sem Saida , Magé - CEP: 25900124, Rio de Janeiro"/>
    <s v=" "/>
    <s v="MARCELO JESUS DA FONSECA"/>
    <s v="07097834773"/>
    <s v="Rua Marlene Lima Teixeira 83 / Beco Referencia: Ao lado do Bar do Jacare - CEP 25901420 - Vila Nova, Magé, Rio de Janeiro"/>
    <s v="Magé"/>
    <s v="Rio de Janeiro"/>
    <s v="25901420"/>
    <s v="Brasil"/>
    <s v="Correios e pontos de envio"/>
    <s v="31 de maio | 03:04"/>
    <s v="1 de junho | 12:13"/>
    <s v="Mercado Envios"/>
    <s v="MEL42307572937LMXDF01"/>
    <s v=" "/>
    <s v=" "/>
    <s v=" "/>
    <s v=" "/>
    <s v=" "/>
    <s v=" "/>
    <s v=" "/>
    <s v="Não"/>
    <s v=""/>
    <s v="Não"/>
  </r>
  <r>
    <s v="2000005716786278"/>
    <d v="2023-05-25T00:00:00"/>
    <s v="Entregue"/>
    <s v="Chegou em 27 de maio"/>
    <s v="Não"/>
    <n v="1"/>
    <n v="89.99"/>
    <s v=""/>
    <n v="-15.3"/>
    <n v="-20.45"/>
    <s v=""/>
    <n v="54.239999999999995"/>
    <s v=" "/>
    <x v="213"/>
    <s v="MLB2821809128"/>
    <s v="Par Cabo De Freio Fusca 1300 1500 1600"/>
    <s v=" "/>
    <n v="89.99"/>
    <s v="Premium"/>
    <s v="Não emitida"/>
    <s v="Maurilio Oliveira"/>
    <s v="CPF 15634373760"/>
    <s v="Rua santinha lubiana gomes SN - Bar da penha duas porta cinzas, Castelo - CEP: 29360000, Espírito Santo"/>
    <s v=" "/>
    <s v="Maurilio Oliveira"/>
    <s v="15634373760"/>
    <s v="Rua Santinha L Gomes SN / Bar da penha duas porta cinzas Referencia: Bar da penha duas porta cinzas - CEP 29360000 - Vila nova, Castelo, Espírito Santo"/>
    <s v="Castelo"/>
    <s v="Espírito Santo"/>
    <s v="29360000"/>
    <s v="Brasil"/>
    <s v="Correios e pontos de envio"/>
    <s v="26 de maio | 01:49"/>
    <s v="27 de maio | 10:55"/>
    <s v="Mercado Envios"/>
    <s v="MEL42299645752LMXDF01"/>
    <s v=" "/>
    <s v=" "/>
    <s v=" "/>
    <s v=" "/>
    <s v=" "/>
    <s v=" "/>
    <s v=" "/>
    <s v="Não"/>
    <s v=""/>
    <s v="Não"/>
  </r>
  <r>
    <s v="2000005663550052"/>
    <d v="2023-05-16T00:00:00"/>
    <s v="Entregue"/>
    <s v="Chegou em 19 de maio"/>
    <s v="Não"/>
    <n v="1"/>
    <n v="89.99"/>
    <s v=""/>
    <n v="-15.3"/>
    <n v="-20.45"/>
    <s v=""/>
    <n v="54.239999999999995"/>
    <s v=" "/>
    <x v="213"/>
    <s v="MLB2821809128"/>
    <s v="Par Cabo De Freio Fusca 1300 1500 1600"/>
    <s v=" "/>
    <n v="89.99"/>
    <s v="Premium"/>
    <s v="Não emitida"/>
    <s v="Nilson Ferreira"/>
    <s v="CPF 84037865653"/>
    <s v="Rua Bernardino Figueiredo Pinto 20, Vargem Alegre - CEP: 35199000, Minas Gerais"/>
    <s v=" "/>
    <s v="Nilson Ferreira"/>
    <s v="84037865653"/>
    <s v="Rua Bernardino Figueiredo Pinto 20 / CEP 35199000 - Antônio querino do Carmo, Vargem Alegre, Minas Gerais"/>
    <s v="Vargem Alegre"/>
    <s v="Minas Gerais"/>
    <s v="35199000"/>
    <s v="Brasil"/>
    <s v="Correios e pontos de envio"/>
    <s v="18 de maio | 03:22"/>
    <s v="19 de maio | 16:34"/>
    <s v="Mercado Envios"/>
    <s v="MEL42277033452LMXDF01"/>
    <s v=" "/>
    <s v=" "/>
    <s v=" "/>
    <s v=" "/>
    <s v=" "/>
    <s v=" "/>
    <s v=" "/>
    <s v="Não"/>
    <s v=""/>
    <s v="Não"/>
  </r>
  <r>
    <s v="2000004449673959"/>
    <d v="2023-05-15T00:00:00"/>
    <s v="Entregue"/>
    <s v="Chegou em 16 de maio"/>
    <s v="Sim"/>
    <n v="1"/>
    <n v="67.900000000000006"/>
    <n v="23.04"/>
    <n v="-13.65"/>
    <n v="-23.04"/>
    <s v=""/>
    <n v="54.249999999999993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Jéssica Barros Farias de Sá"/>
    <s v="12040467785"/>
    <s v="Rua Joaquim Cesário da Costa 22 / lote 22 q 86 Referencia: referência casa da Eneida agente de saúde - CEP 25655359 - Valparaíso, Petrópolis, Rio de Janeiro"/>
    <s v="Petrópolis"/>
    <s v="Rio de Janeiro"/>
    <s v="25655359"/>
    <s v="Brasil"/>
    <s v="Mercado Envios Full"/>
    <s v="15 de maio | 19:49"/>
    <s v="16 de maio | 14:02"/>
    <s v="Mercado Envios"/>
    <s v="MEL42273862179LMFFF01"/>
    <s v=" "/>
    <s v=" "/>
    <s v=" "/>
    <s v=" "/>
    <s v=" "/>
    <s v=" "/>
    <s v=" "/>
    <s v="Não"/>
    <s v=""/>
    <s v="Não"/>
  </r>
  <r>
    <s v="2000005593403462"/>
    <d v="2023-05-08T00:00:00"/>
    <s v="Entregue"/>
    <s v="Chegou em 10 de maio"/>
    <s v="Não"/>
    <n v="1"/>
    <n v="67.900000000000006"/>
    <n v="26.1"/>
    <n v="-13.65"/>
    <n v="-26.1"/>
    <s v=""/>
    <n v="54.249999999999993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arleiandradecoimbra arleiandradecoimbra"/>
    <s v="23192569034"/>
    <s v="Rua Antônio Manoel do Amaral 540 / Casa Referencia: Casa - CEP 96640000 - Ramiz Galvão, Rio Pardo, Rio Grande do Sul"/>
    <s v="Rio Pardo"/>
    <s v="Rio Grande do Sul"/>
    <s v="96640000"/>
    <s v="Brasil"/>
    <s v="Mercado Envios Full"/>
    <s v="9 de maio | 14:24"/>
    <s v="10 de maio | 11:26"/>
    <s v="Mercado Envios"/>
    <s v="MEL42247258329LMFFF01"/>
    <s v=" "/>
    <s v=" "/>
    <s v=" "/>
    <s v=" "/>
    <s v=" "/>
    <s v=" "/>
    <s v=" "/>
    <s v="Não"/>
    <s v=""/>
    <s v="Não"/>
  </r>
  <r>
    <s v="2000005583578400"/>
    <d v="2023-05-04T00:00:00"/>
    <s v="Entregue"/>
    <s v="Chegou em 5 de maio"/>
    <s v="Não"/>
    <n v="1"/>
    <n v="67.900000000000006"/>
    <n v="23.04"/>
    <n v="-13.65"/>
    <n v="-23.04"/>
    <s v=""/>
    <n v="54.249999999999993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Milson Santos"/>
    <s v="41216772851"/>
    <s v="Avenida Bela Cintra 30 / Casa Referencia: RS manutenção e uma loja de conserto de celulares ué fecha no horário do almoço teria preferência na entrega na parte da manhã - CEP 13578000 - agua vermelha sao carlos, Água Vermelha, São Paulo"/>
    <s v="Água Vermelha"/>
    <s v="São Paulo"/>
    <s v="13578000"/>
    <s v="Brasil"/>
    <s v="Mercado Envios Full"/>
    <s v="5 de maio | 00:25"/>
    <s v="5 de maio | 11:59"/>
    <s v="Mercado Envios"/>
    <s v="MEL42243110564LMFFF01"/>
    <s v=" "/>
    <s v=" "/>
    <s v=" "/>
    <s v=" "/>
    <s v=" "/>
    <s v=" "/>
    <s v=" "/>
    <s v="Não"/>
    <s v=""/>
    <s v="Não"/>
  </r>
  <r>
    <s v="2000005734636054"/>
    <d v="2023-05-28T00:00:00"/>
    <s v="Entregue"/>
    <s v="Chegou em 30 de maio"/>
    <s v="Não"/>
    <n v="1"/>
    <n v="67.900000000000006"/>
    <n v="14.7"/>
    <n v="-13.65"/>
    <n v="-14.7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Leandro Soares"/>
    <s v="03648229109"/>
    <s v="Rua Amor-perfeito 63 / portão branco Referencia: rua topázio jardim ouro fino 172 casa enfrente - CEP 83215390 - Conjunto Nilson Neves, Paranaguá, Paraná"/>
    <s v="Paranaguá"/>
    <s v="Paraná"/>
    <s v="83215390"/>
    <s v="Brasil"/>
    <s v="Mercado Envios Full"/>
    <s v="29 de maio | 18:52"/>
    <s v="30 de maio | 14:46"/>
    <s v="Mercado Envios"/>
    <s v="MEL42307195402LMFFF01"/>
    <s v=" "/>
    <s v=" "/>
    <s v=" "/>
    <s v=" "/>
    <s v=" "/>
    <s v=" "/>
    <s v=" "/>
    <s v="Não"/>
    <s v=""/>
    <s v="Não"/>
  </r>
  <r>
    <s v="2000005730532836"/>
    <d v="2023-05-27T00:00:00"/>
    <s v="Entregue"/>
    <s v="Chegou em 30 de maio"/>
    <s v="Não"/>
    <n v="1"/>
    <n v="67.900000000000006"/>
    <n v="11.55"/>
    <n v="-13.65"/>
    <n v="-11.55"/>
    <s v=""/>
    <n v="54.25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VALTELE BRAGA SANTOS"/>
    <s v="10525330607"/>
    <s v="Rua Capitão Georgino Ferreira 721 / casa a - CEP 35875000 - Centro, Morro do Pilar, Minas Gerais"/>
    <s v="Morro do Pilar"/>
    <s v="Minas Gerais"/>
    <s v="35875000"/>
    <s v="Brasil"/>
    <s v="Mercado Envios Full"/>
    <s v="28 de maio | 15:55"/>
    <s v="30 de maio | 12:34"/>
    <s v="Mercado Envios"/>
    <s v="MEL42305434475LMFFF01"/>
    <s v=" "/>
    <s v=" "/>
    <s v=" "/>
    <s v=" "/>
    <s v=" "/>
    <s v=" "/>
    <s v=" "/>
    <s v="Não"/>
    <s v=""/>
    <s v="Não"/>
  </r>
  <r>
    <s v="2000005730300652"/>
    <d v="2023-05-27T00:00:00"/>
    <s v="Entregue"/>
    <s v="Chegou em 28 de maio"/>
    <s v="Não"/>
    <n v="1"/>
    <n v="67.900000000000006"/>
    <n v="24.75"/>
    <n v="-13.65"/>
    <n v="-24.75"/>
    <s v=""/>
    <n v="54.25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Lucas Rocha"/>
    <s v="15318654614"/>
    <s v="Rua Eliza Bucioli Ribeiro 276 / Referencia: Igreja remidos em Cristo - CEP 13272156 - Jardim São Francisco, Valinhos, São Paulo"/>
    <s v="Valinhos"/>
    <s v="São Paulo"/>
    <s v="13272156"/>
    <s v="Brasil"/>
    <s v="Mercado Envios Full"/>
    <s v="28 de maio | 02:10"/>
    <s v="28 de maio | 09:31"/>
    <s v="Mercado Envios"/>
    <s v="MEL42305396322LMFFF01"/>
    <s v=" "/>
    <s v=" "/>
    <s v=" "/>
    <s v=" "/>
    <s v=" "/>
    <s v=" "/>
    <s v=" "/>
    <s v="Não"/>
    <s v=""/>
    <s v="Não"/>
  </r>
  <r>
    <s v="2000005728749530"/>
    <d v="2023-05-27T00:00:00"/>
    <s v="Entregue"/>
    <s v="Chegou em 29 de maio"/>
    <s v="Não"/>
    <n v="1"/>
    <n v="67.900000000000006"/>
    <n v="28.8"/>
    <n v="-13.65"/>
    <n v="-28.8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Guilherme Vinicios Arquima Rosa"/>
    <s v="11786383918"/>
    <s v="Rua José Francisco Silva 408 / CEP 87302270 - Jardim Tomasi, Campo Mourão, Paraná"/>
    <s v="Campo Mourão"/>
    <s v="Paraná"/>
    <s v="87302270"/>
    <s v="Brasil"/>
    <s v="Mercado Envios Full"/>
    <s v="28 de maio | 12:59"/>
    <s v="29 de maio | 10:46"/>
    <s v="Mercado Envios"/>
    <s v="MEL42304742384LMFFF01"/>
    <s v=" "/>
    <s v=" "/>
    <s v=" "/>
    <s v=" "/>
    <s v=" "/>
    <s v=" "/>
    <s v=" "/>
    <s v="Não"/>
    <s v=""/>
    <s v="Não"/>
  </r>
  <r>
    <s v="2000005725517688"/>
    <d v="2023-05-26T00:00:00"/>
    <s v="Entregue"/>
    <s v="Chegou em 29 de maio"/>
    <s v="Não"/>
    <n v="1"/>
    <n v="67.900000000000006"/>
    <n v="35.5"/>
    <n v="-13.65"/>
    <n v="-35.5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Fabricia França Ade Sousa França"/>
    <s v="03054745376"/>
    <s v="Rua Palestina 260 / casa Referencia: próximo a pizzaria do gerlan e o spetos delícia. - CEP 62045040 - Novo Recanto, Sobral, Ceará"/>
    <s v="Sobral"/>
    <s v="Ceará"/>
    <s v="62045040"/>
    <s v="Brasil"/>
    <s v="Mercado Envios Full"/>
    <s v="27 de maio | 02:50"/>
    <s v="29 de maio | 16:43"/>
    <s v="Mercado Envios"/>
    <s v="MEL42303388508LMFFF01"/>
    <s v=" "/>
    <s v=" "/>
    <s v=" "/>
    <s v=" "/>
    <s v=" "/>
    <s v=" "/>
    <s v=" "/>
    <s v="Não"/>
    <s v=""/>
    <s v="Não"/>
  </r>
  <r>
    <s v="2000005716822104"/>
    <d v="2023-05-25T00:00:00"/>
    <s v="Entregue"/>
    <s v="Chegou em 26 de maio"/>
    <s v="Não"/>
    <n v="1"/>
    <n v="67.900000000000006"/>
    <n v="19.920000000000002"/>
    <n v="-13.65"/>
    <n v="-19.920000000000002"/>
    <s v=""/>
    <n v="54.25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alexandre kopper"/>
    <s v="76028364053"/>
    <s v="Rod. Rs452 Km14 6512 / Referencia: portão azul defronte ao ginásio Municipal - CEP 95778000 - centro, Vale Real, Rio Grande do Sul"/>
    <s v="Vale Real"/>
    <s v="Rio Grande do Sul"/>
    <s v="95778000"/>
    <s v="Brasil"/>
    <s v="Mercado Envios Full"/>
    <s v="25 de maio | 14:28"/>
    <s v="26 de maio | 12:59"/>
    <s v="Mercado Envios"/>
    <s v="MEL42299660258LMFFF01"/>
    <s v=" "/>
    <s v=" "/>
    <s v=" "/>
    <s v=" "/>
    <s v=" "/>
    <s v=" "/>
    <s v=" "/>
    <s v="Não"/>
    <s v=""/>
    <s v="Não"/>
  </r>
  <r>
    <s v="2000005715188722"/>
    <d v="2023-05-24T00:00:00"/>
    <s v="Entregue"/>
    <s v="Chegou em 26 de maio"/>
    <s v="Não"/>
    <n v="1"/>
    <n v="67.900000000000006"/>
    <n v="22.41"/>
    <n v="-13.65"/>
    <n v="-22.41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Osvaldo bosik Bosik"/>
    <s v="68166346087"/>
    <s v="Rua Osvaldo Cruz 333 / casa Referencia: Empresa pietrobon e cia ltda - CEP 99950000 - São paulo, Tapejara, Rio Grande do Sul"/>
    <s v="Tapejara"/>
    <s v="Rio Grande do Sul"/>
    <s v="99950000"/>
    <s v="Brasil"/>
    <s v="Mercado Envios Full"/>
    <s v="25 de maio | 14:25"/>
    <s v="26 de maio | 15:11"/>
    <s v="Mercado Envios"/>
    <s v="MEL42298994534LMFFF01"/>
    <s v=" "/>
    <s v=" "/>
    <s v=" "/>
    <s v=" "/>
    <s v=" "/>
    <s v=" "/>
    <s v=" "/>
    <s v="Não"/>
    <s v=""/>
    <s v="Não"/>
  </r>
  <r>
    <s v="2000005711776338"/>
    <d v="2023-05-24T00:00:00"/>
    <s v="Entregue"/>
    <s v="Chegou em 25 de maio"/>
    <s v="Não"/>
    <n v="1"/>
    <n v="67.900000000000006"/>
    <n v="21"/>
    <n v="-13.65"/>
    <n v="-21"/>
    <s v=""/>
    <n v="54.25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Vanessa da Costa Barreiros Rodrigues"/>
    <s v="08803564993"/>
    <s v="Rua Manoel Marques da Rocha 222 / Referencia: perto da mercearia Bolos e Sorvetes - CEP 83648000 - Bateias, Bateias, Paraná"/>
    <s v="Bateias"/>
    <s v="Paraná"/>
    <s v="83648000"/>
    <s v="Brasil"/>
    <s v="Mercado Envios Full"/>
    <s v="24 de maio | 19:27"/>
    <s v="25 de maio | 13:20"/>
    <s v="Mercado Envios"/>
    <s v="MEL42297521960LMFFF01"/>
    <s v=" "/>
    <s v=" "/>
    <s v=" "/>
    <s v=" "/>
    <s v=" "/>
    <s v=" "/>
    <s v=" "/>
    <s v="Não"/>
    <s v=""/>
    <s v="Não"/>
  </r>
  <r>
    <s v="2000005709185608"/>
    <d v="2023-05-23T00:00:00"/>
    <s v="Entregue"/>
    <s v="Chegou em 25 de maio"/>
    <s v="Não"/>
    <n v="1"/>
    <n v="67.900000000000006"/>
    <n v="22.41"/>
    <n v="-13.65"/>
    <n v="-22.41"/>
    <s v=""/>
    <n v="54.25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Rodrigo Gomes"/>
    <s v="01083304003"/>
    <s v="Rua Itaúna 234 / Referencia: Rua Em Frente A Madeireira Lima - CEP 94490120 - Santa Isabel, Viamão, Rio Grande do Sul"/>
    <s v="Viamão"/>
    <s v="Rio Grande do Sul"/>
    <s v="94490120"/>
    <s v="Brasil"/>
    <s v="Mercado Envios Full"/>
    <s v="24 de maio | 16:08"/>
    <s v="25 de maio | 13:36"/>
    <s v="Mercado Envios"/>
    <s v="MEL42296370165LMFFF01"/>
    <s v=" "/>
    <s v=" "/>
    <s v=" "/>
    <s v=" "/>
    <s v=" "/>
    <s v=" "/>
    <s v=" "/>
    <s v="Não"/>
    <s v=""/>
    <s v="Não"/>
  </r>
  <r>
    <s v="2000005700364170"/>
    <d v="2023-05-22T00:00:00"/>
    <s v="Entregue"/>
    <s v="Chegou em 23 de maio"/>
    <s v="Não"/>
    <n v="1"/>
    <n v="67.900000000000006"/>
    <n v="22.41"/>
    <n v="-13.65"/>
    <n v="-22.41"/>
    <s v=""/>
    <n v="54.25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David Souza"/>
    <s v="10784865906"/>
    <s v="Rua Trinta de Março 40 / mercearia David - Mercearia David Referencia: Em frente a igreja Assembleia de Deus - CEP 89535000 - Ponte Alta do Norte, Santa Catarina"/>
    <s v="Ponte Alta do Norte"/>
    <s v="Santa Catarina"/>
    <s v="89535000"/>
    <s v="Brasil"/>
    <s v="Mercado Envios Full"/>
    <s v="22 de maio | 21:21"/>
    <s v="23 de maio | 11:33"/>
    <s v="Mercado Envios"/>
    <s v="MEL42292607757LMFFF01"/>
    <s v=" "/>
    <s v=" "/>
    <s v=" "/>
    <s v=" "/>
    <s v=" "/>
    <s v=" "/>
    <s v=" "/>
    <s v="Não"/>
    <s v=""/>
    <s v="Não"/>
  </r>
  <r>
    <s v="2000005699297330"/>
    <d v="2023-05-22T00:00:00"/>
    <s v="Entregue"/>
    <s v="Chegou em 23 de maio"/>
    <s v="Não"/>
    <n v="1"/>
    <n v="67.900000000000006"/>
    <n v="24.66"/>
    <n v="-13.65"/>
    <n v="-24.66"/>
    <s v=""/>
    <n v="54.25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Cláudio Marllon"/>
    <s v="17463013766"/>
    <s v="AV PADRE VIEIRA 800 / lote 2 qd 38 - CEP 24715162 - São Gonçalo, Rio de Janeiro"/>
    <s v="São Gonçalo"/>
    <s v="Rio de Janeiro"/>
    <s v="24715162"/>
    <s v="Brasil"/>
    <s v="Mercado Envios Full"/>
    <s v="22 de maio | 18:05"/>
    <s v="23 de maio | 13:28"/>
    <s v="Mercado Envios"/>
    <s v="MEL42292150035LMFFF01"/>
    <s v="https://myaccount.mercadolivre.com.br/shipments/42292150035/detail"/>
    <s v=" "/>
    <s v=" "/>
    <s v=" "/>
    <s v=" "/>
    <s v=" "/>
    <s v=" "/>
    <s v="Não"/>
    <s v=""/>
    <s v="Não"/>
  </r>
  <r>
    <s v="2000005705514076"/>
    <d v="2023-05-23T00:00:00"/>
    <s v="Devolução em preparação"/>
    <s v="A pessoa que comprou o produto está embalando o pacote para devolvê-lo."/>
    <s v="Não"/>
    <n v="0"/>
    <n v="67.900000000000006"/>
    <n v="26.5"/>
    <n v="-13.65"/>
    <n v="-26.5"/>
    <s v=""/>
    <n v="54.25"/>
    <s v="Sim"/>
    <x v="25"/>
    <s v="MLB1924091749"/>
    <s v="2 Kits De Rolamento Roda Traseira Gol G1 G2 G3 G4 G5 Novo"/>
    <s v=" "/>
    <n v="67.900000000000006"/>
    <s v="Clássico"/>
    <s v="Autorizado"/>
    <s v="Gonçalves Francisco"/>
    <s v="CPF 87478170110"/>
    <s v="Abrao Julio Rahe 430, Campo Grande - CEP: 79010010, Mato Grosso do Sul"/>
    <s v=" "/>
    <s v="Gonçalves Francisco"/>
    <s v="87478170110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698432254"/>
    <d v="2023-05-22T00:00:00"/>
    <s v="Entregue"/>
    <s v="Chegou em 24 de maio"/>
    <s v="Não"/>
    <n v="1"/>
    <n v="67.900000000000006"/>
    <n v="28.8"/>
    <n v="-13.65"/>
    <n v="-28.8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Hanna Oliveira"/>
    <s v="19052941742"/>
    <s v="Rua Ipiau 27 / CEP 45936000 - Gazzinelandia, Itabatan, Bahia"/>
    <s v="Itabatan"/>
    <s v="Bahia"/>
    <s v="45936000"/>
    <s v="Brasil"/>
    <s v="Mercado Envios Full"/>
    <s v="23 de maio | 02:46"/>
    <s v="24 de maio | 14:32"/>
    <s v="Mercado Envios"/>
    <s v="MEL42291773061LMFFF01"/>
    <s v=" "/>
    <s v=" "/>
    <s v=" "/>
    <s v=" "/>
    <s v=" "/>
    <s v=" "/>
    <s v=" "/>
    <s v="Não"/>
    <s v=""/>
    <s v="Não"/>
  </r>
  <r>
    <s v="2000005690544612"/>
    <d v="2023-05-20T00:00:00"/>
    <s v="Entregue"/>
    <s v="Chegou em 22 de maio"/>
    <s v="Não"/>
    <n v="1"/>
    <n v="67.900000000000006"/>
    <n v="13.7"/>
    <n v="-13.65"/>
    <n v="-13.7"/>
    <s v=""/>
    <n v="54.25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edenilson patia"/>
    <s v="86089170500"/>
    <s v="Travessa rio de janeiro 12 / Próximo a sidicosan - CEP 44330000 - Centro, São Gonçalo dos Campos, Bahia"/>
    <s v="São Gonçalo dos Campos"/>
    <s v="Bahia"/>
    <s v="44330000"/>
    <s v="Brasil"/>
    <s v="Mercado Envios Full"/>
    <s v="21 de maio | 20:48"/>
    <s v="22 de maio | 11:02"/>
    <s v="Mercado Envios"/>
    <s v="MEL42288470695LMFFF01"/>
    <s v=" "/>
    <s v=" "/>
    <s v=" "/>
    <s v=" "/>
    <s v=" "/>
    <s v=" "/>
    <s v=" "/>
    <s v="Não"/>
    <s v=""/>
    <s v="Não"/>
  </r>
  <r>
    <s v="2000005685638932"/>
    <d v="2023-05-19T00:00:00"/>
    <s v="Entregue"/>
    <s v="Chegou em 21 de maio"/>
    <s v="Não"/>
    <n v="1"/>
    <n v="67.900000000000006"/>
    <n v="25.92"/>
    <n v="-13.65"/>
    <n v="-25.92"/>
    <s v=""/>
    <n v="54.25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Alex Sandro Mendonça Moreira Alex"/>
    <s v="07169047721"/>
    <s v="Rua Celso Queiroz 448 / CEP 24412260 - Barro Vermelho, São Gonçalo, Rio de Janeiro"/>
    <s v="São Gonçalo"/>
    <s v="Rio de Janeiro"/>
    <s v="24412260"/>
    <s v="Brasil"/>
    <s v="Mercado Envios Full"/>
    <s v="20 de maio | 18:31"/>
    <s v="21 de maio | 16:32"/>
    <s v="Mercado Envios"/>
    <s v="MEL42286474251LMFFF01"/>
    <s v=" "/>
    <s v=" "/>
    <s v=" "/>
    <s v=" "/>
    <s v=" "/>
    <s v=" "/>
    <s v=" "/>
    <s v="Não"/>
    <s v=""/>
    <s v="Não"/>
  </r>
  <r>
    <s v="2000004463970443"/>
    <d v="2023-05-19T00:00:00"/>
    <s v="Entregue"/>
    <s v="Chegou em 21 de maio"/>
    <s v="Sim"/>
    <n v="1"/>
    <n v="67.900000000000006"/>
    <n v="28.8"/>
    <n v="-13.65"/>
    <n v="-28.8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marcio batista da silva"/>
    <s v="01596215500"/>
    <s v="Rua J 25 / casa Referencia: rua do lado da igreja do irmã Dulce - CEP 49300000 - irmã Dulce, Tobias Barreto, Sergipe"/>
    <s v="Tobias Barreto"/>
    <s v="Sergipe"/>
    <s v="49300000"/>
    <s v="Brasil"/>
    <s v="Mercado Envios Full"/>
    <s v="20 de maio | 19:54"/>
    <s v="21 de maio | 12:17"/>
    <s v="Mercado Envios"/>
    <s v="MEL42286457728LMFFF01"/>
    <s v=" "/>
    <s v=" "/>
    <s v=" "/>
    <s v=" "/>
    <s v=" "/>
    <s v=" "/>
    <s v=" "/>
    <s v="Não"/>
    <s v=""/>
    <s v="Não"/>
  </r>
  <r>
    <s v="2000005685286542"/>
    <d v="2023-05-19T00:00:00"/>
    <s v="Entregue"/>
    <s v="Chegou em 20 de maio"/>
    <s v="Não"/>
    <n v="1"/>
    <n v="67.900000000000006"/>
    <n v="12.33"/>
    <n v="-13.65"/>
    <n v="-12.33"/>
    <s v=""/>
    <n v="54.25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Jose Dos Santos Filho"/>
    <s v="30417727879"/>
    <s v="Rua Fernando Antonio Guerner Camargo 1152 / casa b Referencia: ao lado do Boy - CEP 18057081 - Jardim Wanel Ville V, Sorocaba, São Paulo"/>
    <s v="Sorocaba"/>
    <s v="São Paulo"/>
    <s v="18057081"/>
    <s v="Brasil"/>
    <s v="Mercado Envios Full"/>
    <s v="20 de maio | 02:11"/>
    <s v="20 de maio | 14:16"/>
    <s v="Mercado Envios"/>
    <s v="MEL42286326249LMFFF01"/>
    <s v=" "/>
    <s v=" "/>
    <s v=" "/>
    <s v=" "/>
    <s v=" "/>
    <s v=" "/>
    <s v=" "/>
    <s v="Não"/>
    <s v=""/>
    <s v="Não"/>
  </r>
  <r>
    <s v="2000005685226030"/>
    <d v="2023-05-19T00:00:00"/>
    <s v="Entregue"/>
    <s v="Chegou em 20 de maio"/>
    <s v="Não"/>
    <n v="1"/>
    <n v="67.900000000000006"/>
    <n v="13.7"/>
    <n v="-13.65"/>
    <n v="-13.7"/>
    <s v=""/>
    <n v="54.25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Jeoval paulo costa"/>
    <s v="36785484820"/>
    <s v="Travessa Dois 219 / CEP 12214433 - Freitas, São José dos Campos, São Paulo"/>
    <s v="São José dos Campos"/>
    <s v="São Paulo"/>
    <s v="12214433"/>
    <s v="Brasil"/>
    <s v="Mercado Envios Full"/>
    <s v="20 de maio | 00:30"/>
    <s v="20 de maio | 11:06"/>
    <s v="Mercado Envios"/>
    <s v="MEL42286300735LMFFF01"/>
    <s v=" "/>
    <s v=" "/>
    <s v=" "/>
    <s v=" "/>
    <s v=" "/>
    <s v=" "/>
    <s v=" "/>
    <s v="Não"/>
    <s v=""/>
    <s v="Não"/>
  </r>
  <r>
    <s v="2000005683474870"/>
    <d v="2023-05-19T00:00:00"/>
    <s v="Entregue"/>
    <s v="Chegou em 20 de maio"/>
    <s v="Não"/>
    <n v="1"/>
    <n v="67.900000000000006"/>
    <n v="13.7"/>
    <n v="-13.65"/>
    <n v="-13.7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Mário Mesquita"/>
    <s v="39688410853"/>
    <s v="Rua Luiz Vanderlei da Veiro 750 / Casa - CEP 14063076 - Jardim Cristo Redentor, Ribeirão Preto, São Paulo"/>
    <s v="Ribeirão Preto"/>
    <s v="São Paulo"/>
    <s v="14063076"/>
    <s v="Brasil"/>
    <s v="Mercado Envios Full"/>
    <s v="19 de maio | 22:56"/>
    <s v="20 de maio | 13:44"/>
    <s v="Mercado Envios"/>
    <s v="MEL42285618750LMFFF01"/>
    <s v=" "/>
    <s v=" "/>
    <s v=" "/>
    <s v=" "/>
    <s v=" "/>
    <s v=" "/>
    <s v=" "/>
    <s v="Não"/>
    <s v=""/>
    <s v="Não"/>
  </r>
  <r>
    <s v="2000005664680520"/>
    <d v="2023-05-16T00:00:00"/>
    <s v="Entregue"/>
    <s v="Chegou em 20 de maio"/>
    <s v="Não"/>
    <n v="1"/>
    <n v="67.900000000000006"/>
    <n v="21.33"/>
    <n v="-13.65"/>
    <n v="-21.33"/>
    <s v=""/>
    <n v="54.25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Marcelo Silva"/>
    <s v="15734235806"/>
    <s v="RUA PREFEITO DOUTOR ANTÔNIO CONDI 788 / CEP 17120013 - Agudos, São Paulo"/>
    <s v="Agudos"/>
    <s v="São Paulo"/>
    <s v="17120013"/>
    <s v="Brasil"/>
    <s v="Mercado Envios Full"/>
    <s v="16 de maio | 21:09"/>
    <s v="20 de maio | 12:35"/>
    <s v="Mercado Envios"/>
    <s v="MEL42277521120LMFFF01"/>
    <s v="https://myaccount.mercadolivre.com.br/shipments/42277521120/detail"/>
    <s v=" "/>
    <s v=" "/>
    <s v=" "/>
    <s v=" "/>
    <s v=" "/>
    <s v=" "/>
    <s v="Não"/>
    <s v=""/>
    <s v="Não"/>
  </r>
  <r>
    <s v="2000005663629608"/>
    <d v="2023-05-16T00:00:00"/>
    <s v="Entregue"/>
    <s v="Chegou em 18 de maio"/>
    <s v="Não"/>
    <n v="1"/>
    <n v="67.900000000000006"/>
    <n v="25.92"/>
    <n v="-13.65"/>
    <n v="-25.92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Amauri Junior"/>
    <s v="17303643737"/>
    <s v="Rua Maria Luzia Gomes da Costa 77 / final da rua Referencia: vizinho Gilson - CEP 24344541 - Engenho do Mato, Niterói, Rio de Janeiro"/>
    <s v="Niterói"/>
    <s v="Rio de Janeiro"/>
    <s v="24344541"/>
    <s v="Brasil"/>
    <s v="Mercado Envios Full"/>
    <s v="17 de maio | 18:20"/>
    <s v="18 de maio | 14:13"/>
    <s v="Mercado Envios"/>
    <s v="MEL42277074112LMFFF01"/>
    <s v=" "/>
    <s v=" "/>
    <s v=" "/>
    <s v=" "/>
    <s v=" "/>
    <s v=" "/>
    <s v=" "/>
    <s v="Não"/>
    <s v=""/>
    <s v="Não"/>
  </r>
  <r>
    <s v="2000005662690766"/>
    <d v="2023-05-16T00:00:00"/>
    <s v="Entregue"/>
    <s v="Chegou em 18 de maio"/>
    <s v="Não"/>
    <n v="1"/>
    <n v="67.900000000000006"/>
    <n v="35.5"/>
    <n v="-13.65"/>
    <n v="-35.5"/>
    <s v=""/>
    <n v="54.25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Wedia Barbara Santos"/>
    <s v="12897180404"/>
    <s v="agrovila 10 SN / 1 Referencia: Casa Da Esquina - CEP 56170000 - projeto brigida, Orocó, Pernambuco"/>
    <s v="Orocó"/>
    <s v="Pernambuco"/>
    <s v="56170000"/>
    <s v="Brasil"/>
    <s v="Mercado Envios Full"/>
    <s v="16 de maio | 19:28"/>
    <s v="18 de maio | 12:54"/>
    <s v="Mercado Envios"/>
    <s v="MEL42276610199LMFFF01"/>
    <s v=" "/>
    <s v=" "/>
    <s v=" "/>
    <s v=" "/>
    <s v=" "/>
    <s v=" "/>
    <s v=" "/>
    <s v="Não"/>
    <s v=""/>
    <s v="Não"/>
  </r>
  <r>
    <s v="2000005660308570"/>
    <d v="2023-05-16T00:00:00"/>
    <s v="Entregue"/>
    <s v="Chegou em 17 de maio"/>
    <s v="Não"/>
    <n v="1"/>
    <n v="67.900000000000006"/>
    <n v="11.55"/>
    <n v="-13.65"/>
    <n v="-11.55"/>
    <s v=""/>
    <n v="54.25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arleilton quadros meira"/>
    <s v="67274838687"/>
    <s v="Rua Antônio Pinto Rocha 201 / CEP 33943450 - Felixlândia (Justinópolis), Ribeirão das Neves, Minas Gerais"/>
    <s v="Ribeirão das Neves"/>
    <s v="Minas Gerais"/>
    <s v="33943450"/>
    <s v="Brasil"/>
    <s v="Mercado Envios Full"/>
    <s v="16 de maio | 17:34"/>
    <s v="17 de maio | 14:58"/>
    <s v="Mercado Envios"/>
    <s v="MEL42275568509LMFFF01"/>
    <s v=" "/>
    <s v=" "/>
    <s v=" "/>
    <s v=" "/>
    <s v=" "/>
    <s v=" "/>
    <s v=" "/>
    <s v="Não"/>
    <s v=""/>
    <s v="Não"/>
  </r>
  <r>
    <s v="2000005652348564"/>
    <d v="2023-05-15T00:00:00"/>
    <s v="Entregue"/>
    <s v="Chegou em 16 de maio"/>
    <s v="Não"/>
    <n v="1"/>
    <n v="67.900000000000006"/>
    <n v="13.7"/>
    <n v="-13.65"/>
    <n v="-13.7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Wilson Dariano Dariano"/>
    <s v="27566492870"/>
    <s v="Avenida Salvador Kruppe 720 / sítio Carbonari lia Referencia: em frete a fábrica de congelado. descer estradinha de terra. procura dona lia - CEP 13213265 - Traviú, Jundiaí, São Paulo"/>
    <s v="Jundiaí"/>
    <s v="São Paulo"/>
    <s v="13213265"/>
    <s v="Brasil"/>
    <s v="Mercado Envios Full"/>
    <s v="16 de maio | 01:22"/>
    <s v="16 de maio | 17:12"/>
    <s v="Mercado Envios"/>
    <s v="MEL42272215090LMFFF01"/>
    <s v=" "/>
    <s v=" "/>
    <s v=" "/>
    <s v=" "/>
    <s v=" "/>
    <s v=" "/>
    <s v=" "/>
    <s v="Não"/>
    <s v=""/>
    <s v="Não"/>
  </r>
  <r>
    <s v="2000005652102640"/>
    <d v="2023-05-15T00:00:00"/>
    <s v="Entregue"/>
    <s v="Chegou em 16 de maio"/>
    <s v="Não"/>
    <n v="1"/>
    <n v="67.900000000000006"/>
    <n v="20.16"/>
    <n v="-13.65"/>
    <n v="-20.16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Adilson Batista de Souza"/>
    <s v="05558742658"/>
    <s v="Rua Gentil Nascimento 268 / encomenda Raiane - CEP 37650000 - ypes, Camanducaia, Minas Gerais"/>
    <s v="Camanducaia"/>
    <s v="Minas Gerais"/>
    <s v="37650000"/>
    <s v="Brasil"/>
    <s v="Mercado Envios Full"/>
    <s v="15 de maio | 21:21"/>
    <s v="16 de maio | 12:46"/>
    <s v="Mercado Envios"/>
    <s v="MEL42272122864LMFFF01"/>
    <s v=" "/>
    <s v=" "/>
    <s v=" "/>
    <s v=" "/>
    <s v=" "/>
    <s v=" "/>
    <s v=" "/>
    <s v="Não"/>
    <s v=""/>
    <s v="Não"/>
  </r>
  <r>
    <s v="2000005649392054"/>
    <d v="2023-05-14T00:00:00"/>
    <s v="Entregue"/>
    <s v="Chegou em 16 de maio"/>
    <s v="Não"/>
    <n v="1"/>
    <n v="67.900000000000006"/>
    <n v="22.41"/>
    <n v="-13.65"/>
    <n v="-22.41"/>
    <s v=""/>
    <n v="54.25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Matteus Rossi"/>
    <s v="08585811919"/>
    <s v="Rua Nair Miranda 81 / Referencia: ao lado do minimercado do Micão - CEP 89683000 - cohab, Ponte Serrada, Santa Catarina"/>
    <s v="Ponte Serrada"/>
    <s v="Santa Catarina"/>
    <s v="89683000"/>
    <s v="Brasil"/>
    <s v="Mercado Envios Full"/>
    <s v="14 de maio | 23:09"/>
    <s v="16 de maio | 10:15"/>
    <s v="Mercado Envios"/>
    <s v="MEL42270948637LMFFF01"/>
    <s v=" "/>
    <s v=" "/>
    <s v=" "/>
    <s v=" "/>
    <s v=" "/>
    <s v=" "/>
    <s v=" "/>
    <s v="Não"/>
    <s v=""/>
    <s v="Não"/>
  </r>
  <r>
    <s v="2000005646700850"/>
    <d v="2023-05-13T00:00:00"/>
    <s v="Entregue"/>
    <s v="Chegou em 16 de maio"/>
    <s v="Não"/>
    <n v="1"/>
    <n v="67.900000000000006"/>
    <n v="35.5"/>
    <n v="-13.65"/>
    <n v="-35.5"/>
    <s v=""/>
    <n v="54.25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Geovane Mendes Farias"/>
    <s v="06103389356"/>
    <s v="Rua Francisco Oliveira Lima 92 / casa Referencia: Procurar Edson Pinheiro e Toinha - CEP 63870000 - Padre Paulo, Boa Viagem, Ceará"/>
    <s v="Boa Viagem"/>
    <s v="Ceará"/>
    <s v="63870000"/>
    <s v="Brasil"/>
    <s v="Mercado Envios Full"/>
    <s v="14 de maio | 02:51"/>
    <s v="16 de maio | 10:13"/>
    <s v="Mercado Envios"/>
    <s v="MEL42269828209LMFFF01"/>
    <s v=" "/>
    <s v=" "/>
    <s v=" "/>
    <s v=" "/>
    <s v=" "/>
    <s v=" "/>
    <s v=" "/>
    <s v="Não"/>
    <s v=""/>
    <s v="Não"/>
  </r>
  <r>
    <s v="2000005643300492"/>
    <d v="2023-05-13T00:00:00"/>
    <s v="Entregue"/>
    <s v="Chegou em 14 de maio"/>
    <s v="Não"/>
    <n v="1"/>
    <n v="67.900000000000006"/>
    <n v="13.7"/>
    <n v="-13.65"/>
    <n v="-13.7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Yasmim Vitor Das Virgens"/>
    <s v="07434609524"/>
    <s v="Jorge Luiz Damasceno Dos Santos 24 / CEP 48120000 - Pojuca2, Pojuca, Bahia"/>
    <s v="Pojuca"/>
    <s v="Bahia"/>
    <s v="48120000"/>
    <s v="Brasil"/>
    <s v="Mercado Envios Full"/>
    <s v="14 de maio | 00:53"/>
    <s v="14 de maio | 15:22"/>
    <s v="Mercado Envios"/>
    <s v="MEL42268372957LMFFF01"/>
    <s v=" "/>
    <s v=" "/>
    <s v=" "/>
    <s v=" "/>
    <s v=" "/>
    <s v=" "/>
    <s v=" "/>
    <s v="Não"/>
    <s v=""/>
    <s v="Não"/>
  </r>
  <r>
    <s v="2000005637873964"/>
    <d v="2023-05-12T00:00:00"/>
    <s v="Entregue"/>
    <s v="Chegou em 15 de maio"/>
    <s v="Não"/>
    <n v="1"/>
    <n v="67.900000000000006"/>
    <n v="26.5"/>
    <n v="-13.65"/>
    <n v="-26.5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Aldecir Lima"/>
    <s v="03969522161"/>
    <s v="Rua Teodorico jurgelewisk 1813 / CEP 79990000 - Jardim panorama, Amambai, Mato Grosso do Sul"/>
    <s v="Amambai"/>
    <s v="Mato Grosso do Sul"/>
    <s v="79990000"/>
    <s v="Brasil"/>
    <s v="Mercado Envios Full"/>
    <s v="13 de maio | 00:50"/>
    <s v="15 de maio | 12:09"/>
    <s v="Mercado Envios"/>
    <s v="MEL42266066803LMFFF01"/>
    <s v=" "/>
    <s v=" "/>
    <s v=" "/>
    <s v=" "/>
    <s v=" "/>
    <s v=" "/>
    <s v=" "/>
    <s v="Não"/>
    <s v=""/>
    <s v="Não"/>
  </r>
  <r>
    <s v="2000005637746446"/>
    <d v="2023-05-12T00:00:00"/>
    <s v="Entregue"/>
    <s v="Chegou em 13 de maio"/>
    <s v="Não"/>
    <n v="1"/>
    <n v="67.900000000000006"/>
    <n v="13.7"/>
    <n v="-13.65"/>
    <n v="-13.7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Maria F A Rodrigues"/>
    <s v="07381019310"/>
    <s v="Avenida Andrômeda 998 / ponto comercial Referencia: ponto da esfiha enfrente o espaço andrômeda - CEP 12233001 - Bosque dos Eucaliptos, São José dos Campos, São Paulo"/>
    <s v="São José dos Campos"/>
    <s v="São Paulo"/>
    <s v="12233001"/>
    <s v="Brasil"/>
    <s v="Mercado Envios Full"/>
    <s v="13 de maio | 00:07"/>
    <s v="13 de maio | 14:32"/>
    <s v="Mercado Envios"/>
    <s v="MEL42266054264LMFFF01"/>
    <s v=" "/>
    <s v=" "/>
    <s v=" "/>
    <s v=" "/>
    <s v=" "/>
    <s v=" "/>
    <s v=" "/>
    <s v="Não"/>
    <s v=""/>
    <s v="Não"/>
  </r>
  <r>
    <s v="2000005637331972"/>
    <d v="2023-05-12T00:00:00"/>
    <s v="Venda entregue"/>
    <s v="Como o comprador não te enviou o produto, nós cancelamos a devolução e te liberamos o dinheiro."/>
    <s v="Não"/>
    <n v="1"/>
    <n v="67.900000000000006"/>
    <n v="19.920000000000002"/>
    <n v="-13.65"/>
    <n v="-19.920000000000002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Cristiane Aparecida de Oliveira"/>
    <s v="05288766940"/>
    <s v="Rua Padre Eduardo SN / lavação maninha Referencia: lavação esquina ao lado estofaria... - CEP 89196000 - São Cristóvão, Salete, Santa Catarina"/>
    <s v="Salete"/>
    <s v="Santa Catarina"/>
    <s v="89196000"/>
    <s v="Brasil"/>
    <s v="Mercado Envios Full"/>
    <s v="13 de maio | 21:22"/>
    <s v="15 de maio | 16:34"/>
    <s v="Mercado Envios"/>
    <s v="MEL42265825027LMFFF01"/>
    <s v=" "/>
    <s v=" "/>
    <s v=" "/>
    <s v=" "/>
    <s v=" "/>
    <s v=" "/>
    <s v=" "/>
    <s v="Sim"/>
    <s v=""/>
    <s v="Não"/>
  </r>
  <r>
    <s v="2000005622543490"/>
    <d v="2023-05-10T00:00:00"/>
    <s v="Entregue"/>
    <s v="Chegou em 12 de maio"/>
    <s v="Não"/>
    <n v="1"/>
    <n v="67.900000000000006"/>
    <n v="23.49"/>
    <n v="-13.65"/>
    <n v="-23.49"/>
    <s v=""/>
    <n v="54.25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Teresinha de oliveira"/>
    <s v="00741321050"/>
    <s v="Rua Caetano Tedesco Neto 46 / Casa Referencia: casa - CEP 95500000 - Jaú, Santo Antônio da Patrulha, Rio Grande do Sul"/>
    <s v="Santo Antônio da Patrulha"/>
    <s v="Rio Grande do Sul"/>
    <s v="95500000"/>
    <s v="Brasil"/>
    <s v="Mercado Envios Full"/>
    <s v="10 de maio | 15:53"/>
    <s v="12 de maio | 09:49"/>
    <s v="Mercado Envios"/>
    <s v="MEL42259550824LMFFF01"/>
    <s v=" "/>
    <s v=" "/>
    <s v=" "/>
    <s v=" "/>
    <s v=" "/>
    <s v=" "/>
    <s v=" "/>
    <s v="Não"/>
    <s v=""/>
    <s v="Não"/>
  </r>
  <r>
    <s v="2000005620452088"/>
    <d v="2023-05-09T00:00:00"/>
    <s v="Entregue"/>
    <s v="Chegou em 13 de maio"/>
    <s v="Não"/>
    <n v="1"/>
    <n v="67.900000000000006"/>
    <n v="37.299999999999997"/>
    <n v="-13.65"/>
    <n v="-37.299999999999997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BRUNO ANDRE"/>
    <s v="70540254401"/>
    <s v="Rua das Macaubas 2384 / CEP 78450000 - jardim primavera 1, Nova Mutum, Mato Grosso"/>
    <s v="Nova Mutum"/>
    <s v="Mato Grosso"/>
    <s v="78450000"/>
    <s v="Brasil"/>
    <s v="Mercado Envios Full"/>
    <s v="11 de maio | 21:26"/>
    <s v="13 de maio | 11:01"/>
    <s v="Mercado Envios"/>
    <s v="MEL42258633093LMFFF01"/>
    <s v=" "/>
    <s v=" "/>
    <s v=" "/>
    <s v=" "/>
    <s v=" "/>
    <s v=" "/>
    <s v=" "/>
    <s v="Não"/>
    <s v=""/>
    <s v="Não"/>
  </r>
  <r>
    <s v="2000005618540376"/>
    <d v="2023-05-09T00:00:00"/>
    <s v="Entregue"/>
    <s v="Chegou em 12 de maio"/>
    <s v="Não"/>
    <n v="1"/>
    <n v="67.900000000000006"/>
    <n v="29.7"/>
    <n v="-13.65"/>
    <n v="-29.7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kezinho frete Jorgenaldo de Jesus Souza"/>
    <s v="01389749509"/>
    <s v="Rua Porto Seguro 337 / casa - CEP 45836000 - São Domingos, Itamaraju, Bahia"/>
    <s v="Itamaraju"/>
    <s v="Bahia"/>
    <s v="45836000"/>
    <s v="Brasil"/>
    <s v="Mercado Envios Full"/>
    <s v="11 de maio | 02:42"/>
    <s v="12 de maio | 13:19"/>
    <s v="Mercado Envios"/>
    <s v="MEL42257855270LMFFF01"/>
    <s v=" "/>
    <s v=" "/>
    <s v=" "/>
    <s v=" "/>
    <s v=" "/>
    <s v=" "/>
    <s v=" "/>
    <s v="Não"/>
    <s v=""/>
    <s v="Não"/>
  </r>
  <r>
    <s v="2000005615647890"/>
    <d v="2023-05-09T00:00:00"/>
    <s v="Entregue"/>
    <s v="Chegou em 10 de maio"/>
    <s v="Não"/>
    <n v="1"/>
    <n v="67.900000000000006"/>
    <n v="19.920000000000002"/>
    <n v="-13.65"/>
    <n v="-19.920000000000002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mateushenrique998877 mateushenrique998877"/>
    <s v="38335270805"/>
    <s v="Delfin marques CDHU 2091 / DELFIN MARQUES    CDHU - CEP 15670000 - Centro, Populina, São Paulo"/>
    <s v="Populina"/>
    <s v="São Paulo"/>
    <s v="15670000"/>
    <s v="Brasil"/>
    <s v="Mercado Envios Full"/>
    <s v="9 de maio | 19:31"/>
    <s v="10 de maio | 16:01"/>
    <s v="Mercado Envios"/>
    <s v="MEL42256579907LMFFF01"/>
    <s v=" "/>
    <s v=" "/>
    <s v=" "/>
    <s v=" "/>
    <s v=" "/>
    <s v=" "/>
    <s v=" "/>
    <s v="Não"/>
    <s v=""/>
    <s v="Não"/>
  </r>
  <r>
    <s v="2000004432354821"/>
    <d v="2023-05-09T00:00:00"/>
    <s v="Entregue"/>
    <s v="Chegou em 12 de maio"/>
    <s v="Sim"/>
    <n v="1"/>
    <n v="67.900000000000006"/>
    <n v="30.33"/>
    <n v="-13.65"/>
    <n v="-30.33"/>
    <s v=""/>
    <n v="54.25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luciane marim leite"/>
    <s v="68854722120"/>
    <s v="AVENIDA PROFESSORA ALICE FREIRE SILVA PEREIRA 1030 / Ao lado do mercado dia a dia - CEP 78055534 - Cuiabá, Mato Grosso"/>
    <s v="Cuiabá"/>
    <s v="Mato Grosso"/>
    <s v="78055534"/>
    <s v="Brasil"/>
    <s v="Mercado Envios Full"/>
    <s v="11 de maio | 00:39"/>
    <s v="12 de maio | 16:27"/>
    <s v="Mercado Envios"/>
    <s v="MEL42256766062LMFFF01"/>
    <s v="https://myaccount.mercadolivre.com.br/shipments/42256766062/detail"/>
    <s v=" "/>
    <s v=" "/>
    <s v=" "/>
    <s v=" "/>
    <s v=" "/>
    <s v=" "/>
    <s v="Não"/>
    <s v=""/>
    <s v="Não"/>
  </r>
  <r>
    <s v="2000004429055791"/>
    <d v="2023-05-08T00:00:00"/>
    <s v="Entregue"/>
    <s v="Chegou em 11 de maio"/>
    <s v="Sim"/>
    <n v="1"/>
    <n v="67.900000000000006"/>
    <n v="3.24"/>
    <n v="-13.65"/>
    <n v="-3.24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Mateus Henrique de Oliveira Costa"/>
    <s v="49828187892"/>
    <s v="Avenida Antônio de Almeida Pacheco 675 / Referencia: fachada em grade com cor amarela - CEP 17213700 - 2ª Zona Industrial, Jaú, São Paulo"/>
    <s v="Jaú"/>
    <s v="São Paulo"/>
    <s v="17213700"/>
    <s v="Brasil"/>
    <s v="Mercado Envios Full"/>
    <s v="9 de maio | 18:51"/>
    <s v="11 de maio | 11:08"/>
    <s v="Mercado Envios"/>
    <s v="MEL42253554622LMFFF01"/>
    <s v=" "/>
    <s v=" "/>
    <s v=" "/>
    <s v=" "/>
    <s v=" "/>
    <s v=" "/>
    <s v=" "/>
    <s v="Não"/>
    <s v=""/>
    <s v="Não"/>
  </r>
  <r>
    <s v="2000005600429106"/>
    <d v="2023-05-07T00:00:00"/>
    <s v="Entregue"/>
    <s v="Chegou em 8 de maio"/>
    <s v="Não"/>
    <n v="1"/>
    <n v="67.900000000000006"/>
    <n v="17.920000000000002"/>
    <n v="-13.65"/>
    <n v="-17.920000000000002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Samuel Borges Cabral"/>
    <s v="15712820684"/>
    <s v="Avenida Padre Ivo Soares de Matos 945 / CEP 37910000 - Centro, Delfinópolis, Minas Gerais"/>
    <s v="Delfinópolis"/>
    <s v="Minas Gerais"/>
    <s v="37910000"/>
    <s v="Brasil"/>
    <s v="Mercado Envios Full"/>
    <s v="7 de maio | 16:44"/>
    <s v="8 de maio | 15:16"/>
    <s v="Mercado Envios"/>
    <s v="MEL42250216538LMFFF01"/>
    <s v=" "/>
    <s v=" "/>
    <s v=" "/>
    <s v=" "/>
    <s v=" "/>
    <s v=" "/>
    <s v=" "/>
    <s v="Não"/>
    <s v=""/>
    <s v="Não"/>
  </r>
  <r>
    <s v="2000005596696048"/>
    <d v="2023-05-06T00:00:00"/>
    <s v="Entregue"/>
    <s v="Chegou em 8 de maio"/>
    <s v="Não"/>
    <n v="1"/>
    <n v="67.900000000000006"/>
    <n v="14.7"/>
    <n v="-13.65"/>
    <n v="-14.7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Reginaldo Schmoeller"/>
    <s v="02835230939"/>
    <s v="Teófilo Beppler 632 / Oficina Schmoeller - CEP 88150000 - Santa Cruz, Águas Mornas, Santa Catarina"/>
    <s v="Águas Mornas"/>
    <s v="Santa Catarina"/>
    <s v="88150000"/>
    <s v="Brasil"/>
    <s v="Mercado Envios Full"/>
    <s v="8 de maio | 03:11"/>
    <s v="8 de maio | 13:47"/>
    <s v="Mercado Envios"/>
    <s v="MEL42248664474LMFFF01"/>
    <s v=" "/>
    <s v=" "/>
    <s v=" "/>
    <s v=" "/>
    <s v=" "/>
    <s v=" "/>
    <s v=" "/>
    <s v="Não"/>
    <s v=""/>
    <s v="Não"/>
  </r>
  <r>
    <s v="2000005593537810"/>
    <d v="2023-05-05T00:00:00"/>
    <s v="Entregue"/>
    <s v="Chegou em 6 de maio"/>
    <s v="Não"/>
    <n v="1"/>
    <n v="67.900000000000006"/>
    <n v="12.33"/>
    <n v="-13.65"/>
    <n v="-12.33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Wilian Arthur Gustavo"/>
    <s v="31990105807"/>
    <s v="Rua Alferes Pedrosa 53 / fundos - CEP 12490000 - centro, São Bento do Sapucaí, São Paulo"/>
    <s v="São Bento do Sapucaí"/>
    <s v="São Paulo"/>
    <s v="12490000"/>
    <s v="Brasil"/>
    <s v="Mercado Envios Full"/>
    <s v="6 de maio | 00:47"/>
    <s v="6 de maio | 12:12"/>
    <s v="Mercado Envios"/>
    <s v="MEL42247315945LMFFF01"/>
    <s v=" "/>
    <s v=" "/>
    <s v=" "/>
    <s v=" "/>
    <s v=" "/>
    <s v=" "/>
    <s v=" "/>
    <s v="Não"/>
    <s v=""/>
    <s v="Não"/>
  </r>
  <r>
    <s v="2000005592996828"/>
    <d v="2023-05-05T00:00:00"/>
    <s v="Entregue"/>
    <s v="Chegou em 7 de maio"/>
    <s v="Não"/>
    <n v="1"/>
    <n v="67.900000000000006"/>
    <n v="23.94"/>
    <n v="-13.65"/>
    <n v="-23.94"/>
    <s v=""/>
    <n v="54.25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Maicon jean Borges Freire"/>
    <s v="11118827970"/>
    <s v="Rua Oito 135 / casa amarela - CEP 14725000 - santa paula, Taiaçu, São Paulo"/>
    <s v="Taiaçu"/>
    <s v="São Paulo"/>
    <s v="14725000"/>
    <s v="Brasil"/>
    <s v="Mercado Envios Full"/>
    <s v="6 de maio | 18:06"/>
    <s v="7 de maio | 19:08"/>
    <s v="Mercado Envios"/>
    <s v="MEL42247120850LMFFF01"/>
    <s v=" "/>
    <s v=" "/>
    <s v=" "/>
    <s v=" "/>
    <s v=" "/>
    <s v=" "/>
    <s v=" "/>
    <s v="Não"/>
    <s v=""/>
    <s v="Não"/>
  </r>
  <r>
    <s v="2000005588960432"/>
    <d v="2023-05-05T00:00:00"/>
    <s v="Entregue"/>
    <s v="Chegou em 10 de maio"/>
    <s v="Não"/>
    <n v="1"/>
    <n v="67.900000000000006"/>
    <n v="27.3"/>
    <n v="-13.65"/>
    <n v="-27.3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Gilliard  Gonçalves "/>
    <s v="13457409641"/>
    <s v="Maria Luzia Alves 205 / CEP 39250000 - Bela vista, Lassance, Minas Gerais"/>
    <s v="Lassance"/>
    <s v="Minas Gerais"/>
    <s v="39250000"/>
    <s v="Brasil"/>
    <s v="Mercado Envios Full"/>
    <s v="5 de maio | 17:05"/>
    <s v="10 de maio | 14:33"/>
    <s v="Mercado Envios"/>
    <s v="MEL42245345453LMFFF01"/>
    <s v=" "/>
    <s v=" "/>
    <s v=" "/>
    <s v=" "/>
    <s v=" "/>
    <s v=" "/>
    <s v=" "/>
    <s v="Não"/>
    <s v=""/>
    <s v="Não"/>
  </r>
  <r>
    <s v="2000005584842234"/>
    <d v="2023-05-04T00:00:00"/>
    <s v="Entregue"/>
    <s v="Chegou em 5 de maio"/>
    <s v="Não"/>
    <n v="1"/>
    <n v="67.900000000000006"/>
    <n v="11.52"/>
    <n v="-13.65"/>
    <n v="-11.52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Leonardo Da Cunha Rosa"/>
    <s v="13558049810"/>
    <s v="Rua Eduardo Tozzi 1210 / tieppos car Referencia: auto center tieppos car - CEP 13912490 - Jardim das Laranjeiras, Jaguariúna, São Paulo"/>
    <s v="Jaguariúna"/>
    <s v="São Paulo"/>
    <s v="13912490"/>
    <s v="Brasil"/>
    <s v="Mercado Envios Full"/>
    <s v="5 de maio | 02:16"/>
    <s v="5 de maio | 12:36"/>
    <s v="Mercado Envios"/>
    <s v="MEL42243613371LMFFF01"/>
    <s v=" "/>
    <s v=" "/>
    <s v=" "/>
    <s v=" "/>
    <s v=" "/>
    <s v=" "/>
    <s v=" "/>
    <s v="Não"/>
    <s v=""/>
    <s v="Não"/>
  </r>
  <r>
    <s v="2000004414983577"/>
    <d v="2023-05-03T00:00:00"/>
    <s v="Entregue"/>
    <s v="Chegou em 6 de maio"/>
    <s v="Sim"/>
    <n v="1"/>
    <n v="67.900000000000006"/>
    <n v="19.38"/>
    <n v="-13.65"/>
    <n v="-19.38"/>
    <s v=""/>
    <n v="54.25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Adeildo Silva"/>
    <s v="34375546387"/>
    <s v="Rua 10 150 / CEP 77815270 - Loteamento Nova Araguaína, Araguaína, Tocantins"/>
    <s v="Araguaína"/>
    <s v="Tocantins"/>
    <s v="77815270"/>
    <s v="Brasil"/>
    <s v="Mercado Envios Full"/>
    <s v="3 de maio | 21:10"/>
    <s v="6 de maio | 10:32"/>
    <s v="Mercado Envios"/>
    <s v="MEL42240066859LMFFF01"/>
    <s v=" "/>
    <s v=" "/>
    <s v=" "/>
    <s v=" "/>
    <s v=" "/>
    <s v=" "/>
    <s v=" "/>
    <s v="Não"/>
    <s v=""/>
    <s v="Não"/>
  </r>
  <r>
    <s v="2000004414588773"/>
    <d v="2023-05-03T00:00:00"/>
    <s v="Entregue"/>
    <s v="Chegou em 4 de maio"/>
    <s v="Sim"/>
    <n v="1"/>
    <n v="67.900000000000006"/>
    <n v="11.52"/>
    <n v="-13.65"/>
    <n v="-11.52"/>
    <s v=""/>
    <n v="54.25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Henrique Peixoto"/>
    <s v="29537456889"/>
    <s v="Rua Bacabal 2230 / CEP 12235681 - Parque Industrial, São José dos Campos, São Paulo"/>
    <s v="São José dos Campos"/>
    <s v="São Paulo"/>
    <s v="12235681"/>
    <s v="Brasil"/>
    <s v="Mercado Envios Full"/>
    <s v="4 de maio | 00:12"/>
    <s v="4 de maio | 14:46"/>
    <s v="Mercado Envios"/>
    <s v="MEL42239747703LMFFF01"/>
    <s v=" "/>
    <s v=" "/>
    <s v=" "/>
    <s v=" "/>
    <s v=" "/>
    <s v=" "/>
    <s v=" "/>
    <s v="Não"/>
    <s v=""/>
    <s v="Não"/>
  </r>
  <r>
    <s v="2000005566557174"/>
    <d v="2023-05-01T00:00:00"/>
    <s v="Entregue"/>
    <s v="Chegou em 3 de maio"/>
    <s v="Não"/>
    <n v="1"/>
    <n v="67.900000000000006"/>
    <n v="22.5"/>
    <n v="-13.65"/>
    <n v="-22.5"/>
    <s v=""/>
    <n v="54.25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josenildo gonçalves silva gonçalves silva"/>
    <s v="06802314479"/>
    <s v="rua f 31 / CEP 56334899 - Área Rural de Petrolina, Petrolina, Pernambuco"/>
    <s v="Petrolina"/>
    <s v="Pernambuco"/>
    <s v="56334899"/>
    <s v="Brasil"/>
    <s v="Mercado Envios Full"/>
    <s v="2 de maio | 01:45"/>
    <s v="3 de maio | 15:26"/>
    <s v="Mercado Envios"/>
    <s v="MEL42235902917LMFFF01"/>
    <s v=" "/>
    <s v=" "/>
    <s v=" "/>
    <s v=" "/>
    <s v=" "/>
    <s v=" "/>
    <s v=" "/>
    <s v="Não"/>
    <s v=""/>
    <s v="Não"/>
  </r>
  <r>
    <s v="2000005562393940"/>
    <d v="2023-05-01T00:00:00"/>
    <s v="Entregue"/>
    <s v="Chegou em 2 de maio"/>
    <s v="Não"/>
    <n v="1"/>
    <n v="67.900000000000006"/>
    <n v="23.76"/>
    <n v="-13.65"/>
    <n v="-23.76"/>
    <s v=""/>
    <n v="54.25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Geraldo Rodrigues Mascarenhas"/>
    <s v="67227112691"/>
    <s v="Rua Márcio Tostão 106 / apartamento B6 AP202 Referencia: Bloco6 AP202 - CEP 38425411 - Shopping Park, Uberlândia, Minas Gerais"/>
    <s v="Uberlândia"/>
    <s v="Minas Gerais"/>
    <s v="38425411"/>
    <s v="Brasil"/>
    <s v="Mercado Envios Full"/>
    <s v="1 de maio | 13:39"/>
    <s v="2 de maio | 11:14"/>
    <s v="Mercado Envios"/>
    <s v="MEL42234189916LMFFF01"/>
    <s v=" "/>
    <s v=" "/>
    <s v=" "/>
    <s v=" "/>
    <s v=" "/>
    <s v=" "/>
    <s v=" "/>
    <s v="Não"/>
    <s v=""/>
    <s v="Não"/>
  </r>
  <r>
    <s v="2000005730296614"/>
    <d v="2023-05-27T00:00:00"/>
    <s v="Entregue"/>
    <s v="Chegou em 29 de maio"/>
    <s v="Não"/>
    <n v="1"/>
    <n v="67.900000000000006"/>
    <n v="28.4"/>
    <n v="-13.65"/>
    <n v="-28.4"/>
    <s v=""/>
    <n v="54.250000000000007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Evoney Figueiredo"/>
    <s v="02146687118"/>
    <s v="Rua Vinte e Quatro 8 / Quadra 30 - CEP 78055842 - Jardim Florianópolis, Cuiabá, Mato Grosso"/>
    <s v="Cuiabá"/>
    <s v="Mato Grosso"/>
    <s v="78055842"/>
    <s v="Brasil"/>
    <s v="Mercado Envios Full"/>
    <s v="29 de maio | 00:07"/>
    <s v="29 de maio | 15:31"/>
    <s v="Mercado Envios"/>
    <s v="MEL42305395984LMFFF01"/>
    <s v=" "/>
    <s v=" "/>
    <s v=" "/>
    <s v=" "/>
    <s v=" "/>
    <s v=" "/>
    <s v=" "/>
    <s v="Não"/>
    <s v=""/>
    <s v="Não"/>
  </r>
  <r>
    <s v="2000004482391259"/>
    <d v="2023-05-26T00:00:00"/>
    <s v="Entregue"/>
    <s v="Chegou em 29 de maio"/>
    <s v="Sim"/>
    <n v="1"/>
    <n v="67.900000000000006"/>
    <s v=""/>
    <n v="-13.65"/>
    <s v="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Felipe Cardoso"/>
    <s v="08304620901"/>
    <s v="Avenida São Francisco Ou Rua Dois SN / Casa Referencia: metalúrgica ramos - CEP 85548000 - parque industrial, Honório Serpa, Paraná"/>
    <s v="Honório Serpa"/>
    <s v="Paraná"/>
    <s v="85548000"/>
    <s v="Brasil"/>
    <s v="Mercado Envios Full"/>
    <s v="27 de maio | 02:09"/>
    <s v="29 de maio | 13:51"/>
    <s v="Mercado Envios"/>
    <s v="MEL42303539358LMFFF01"/>
    <s v=" "/>
    <s v=" "/>
    <s v=" "/>
    <s v=" "/>
    <s v=" "/>
    <s v=" "/>
    <s v=" "/>
    <s v="Não"/>
    <s v=""/>
    <s v="Não"/>
  </r>
  <r>
    <s v="2000004477853029"/>
    <d v="2023-05-25T00:00:00"/>
    <s v="Entregue"/>
    <s v="Chegou em 26 de maio"/>
    <s v="Sim"/>
    <n v="1"/>
    <n v="67.900000000000006"/>
    <n v="5.7"/>
    <n v="-13.65"/>
    <n v="-5.7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Abimael dias de Souza"/>
    <s v="14068619603"/>
    <s v="Rua José Ventureli 256 / Referencia: Entregar  outras pessoas - CEP 37795000 - Joao texeira filh, Andradas, Minas Gerais"/>
    <s v="Andradas"/>
    <s v="Minas Gerais"/>
    <s v="37795000"/>
    <s v="Brasil"/>
    <s v="Mercado Envios Full"/>
    <s v="25 de maio | 21:12"/>
    <s v="26 de maio | 15:15"/>
    <s v="Mercado Envios"/>
    <s v="MEL42299396326LMFFF01"/>
    <s v=" "/>
    <s v=" "/>
    <s v=" "/>
    <s v=" "/>
    <s v=" "/>
    <s v=" "/>
    <s v=" "/>
    <s v="Não"/>
    <s v=""/>
    <s v="Não"/>
  </r>
  <r>
    <s v="2000004477247671"/>
    <d v="2023-05-24T00:00:00"/>
    <s v="Entregue"/>
    <s v="Chegou em 25 de maio"/>
    <s v="Sim"/>
    <n v="1"/>
    <n v="67.900000000000006"/>
    <s v=""/>
    <n v="-13.65"/>
    <s v=""/>
    <s v=""/>
    <n v="54.250000000000007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Emerson de Oliveira"/>
    <s v="48556540864"/>
    <s v="Estr. Mun. Antonio Romiti PRC-172 2950 / vila pedroso Referencia: após a Vila Pedroso, antes da encruzilhada para Nazaré e Perdões. - CEP 12970000 - Batatuba, Piracaia, São Paulo"/>
    <s v="Piracaia"/>
    <s v="São Paulo"/>
    <s v="12970000"/>
    <s v="Brasil"/>
    <s v="Mercado Envios Full"/>
    <s v="25 de maio | 01:02"/>
    <s v="25 de maio | 17:37"/>
    <s v="Mercado Envios"/>
    <s v="MEL42298848142LMFFF01"/>
    <s v=" "/>
    <s v=" "/>
    <s v=" "/>
    <s v=" "/>
    <s v=" "/>
    <s v=" "/>
    <s v=" "/>
    <s v="Não"/>
    <s v=""/>
    <s v="Não"/>
  </r>
  <r>
    <s v="2000004477078093"/>
    <d v="2023-05-24T00:00:00"/>
    <s v="Entregue"/>
    <s v="Chegou em 25 de maio"/>
    <s v="Sim"/>
    <n v="1"/>
    <n v="67.900000000000006"/>
    <s v=""/>
    <n v="-13.65"/>
    <s v="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Caio  Borges"/>
    <s v="45529038883"/>
    <s v="Rua Dr. Percival Bacci 154 / CEP 13700000 - Jardim Monte Belo, Casa Branca, São Paulo"/>
    <s v="Casa Branca"/>
    <s v="São Paulo"/>
    <s v="13700000"/>
    <s v="Brasil"/>
    <s v="Mercado Envios Full"/>
    <s v="24 de maio | 23:56"/>
    <s v="25 de maio | 15:45"/>
    <s v="Mercado Envios"/>
    <s v="MEL42298621989LMFFF01"/>
    <s v=" "/>
    <s v=" "/>
    <s v=" "/>
    <s v=" "/>
    <s v=" "/>
    <s v=" "/>
    <s v=" "/>
    <s v="Não"/>
    <s v=""/>
    <s v="Não"/>
  </r>
  <r>
    <s v="2000004476118415"/>
    <d v="2023-05-24T00:00:00"/>
    <s v="Entregue"/>
    <s v="Chegou em 25 de maio"/>
    <s v="Sim"/>
    <n v="1"/>
    <n v="67.900000000000006"/>
    <s v=""/>
    <n v="-13.65"/>
    <s v=""/>
    <s v=""/>
    <n v="54.250000000000007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Jonatas Kovalczyk branco"/>
    <s v="32918687812"/>
    <s v="Rua Pedro Toqueton 123 / Referencia: Próx. Pista de skate half, casa portão cinza - CEP 18557412 - Parque Residencial São Camillo, Boituva, São Paulo"/>
    <s v="Boituva"/>
    <s v="São Paulo"/>
    <s v="18557412"/>
    <s v="Brasil"/>
    <s v="Mercado Envios Full"/>
    <s v="25 de maio | 00:22"/>
    <s v="25 de maio | 16:47"/>
    <s v="Mercado Envios"/>
    <s v="MEL42297742531LMFFF01"/>
    <s v=" "/>
    <s v=" "/>
    <s v=" "/>
    <s v=" "/>
    <s v=" "/>
    <s v=" "/>
    <s v=" "/>
    <s v="Não"/>
    <s v=""/>
    <s v="Não"/>
  </r>
  <r>
    <s v="2000004475410513"/>
    <d v="2023-05-24T00:00:00"/>
    <s v="Entregue"/>
    <s v="Chegou em 26 de maio"/>
    <s v="Sim"/>
    <n v="1"/>
    <n v="67.900000000000006"/>
    <s v=""/>
    <n v="-13.65"/>
    <s v="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rudinei miotti"/>
    <s v="03425793047"/>
    <s v="Rua 10 de Novembro 868 / Bairro Italiano - CEP 97610000 - São Francisco de Assis, Rio Grande do Sul"/>
    <s v="São Francisco de Assis"/>
    <s v="Rio Grande do Sul"/>
    <s v="97610000"/>
    <s v="Brasil"/>
    <s v="Mercado Envios Full"/>
    <s v="24 de maio | 14:30"/>
    <s v="26 de maio | 12:43"/>
    <s v="Mercado Envios"/>
    <s v="MEL42297103832LMFFF01"/>
    <s v=" "/>
    <s v=" "/>
    <s v=" "/>
    <s v=" "/>
    <s v=" "/>
    <s v=" "/>
    <s v=" "/>
    <s v="Não"/>
    <s v=""/>
    <s v="Não"/>
  </r>
  <r>
    <s v="2000005710232952"/>
    <d v="2023-05-24T00:00:00"/>
    <s v="Entregue"/>
    <s v="Chegou em 25 de maio"/>
    <s v="Não"/>
    <n v="1"/>
    <n v="67.900000000000006"/>
    <n v="18.899999999999999"/>
    <n v="-13.65"/>
    <n v="-18.899999999999999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gilson knoto"/>
    <s v="03144495905"/>
    <s v="Rua Monte Carlo 188 / de 331332 ao fim - casa - CEP 89065483 - Salto do Norte, Blumenau, Santa Catarina"/>
    <s v="Blumenau"/>
    <s v="Santa Catarina"/>
    <s v="89065483"/>
    <s v="Brasil"/>
    <s v="Mercado Envios Full"/>
    <s v="24 de maio | 22:51"/>
    <s v="25 de maio | 13:15"/>
    <s v="Mercado Envios"/>
    <s v="MEL42296845298LMFFF01"/>
    <s v=" "/>
    <s v=" "/>
    <s v=" "/>
    <s v=" "/>
    <s v=" "/>
    <s v=" "/>
    <s v=" "/>
    <s v="Não"/>
    <s v=""/>
    <s v="Não"/>
  </r>
  <r>
    <s v="2000005705260012"/>
    <d v="2023-05-23T00:00:00"/>
    <s v="Entregue"/>
    <s v="Chegou em 24 de maio"/>
    <s v="Não"/>
    <n v="1"/>
    <n v="67.900000000000006"/>
    <n v="10.96"/>
    <n v="-13.65"/>
    <n v="-10.96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julio cesar heinzmann"/>
    <s v="00429272936"/>
    <s v="Rodovia José Carlos Daux 14401 / CEP 88052000 - Ratones, Florianópolis, Santa Catarina"/>
    <s v="Florianópolis"/>
    <s v="Santa Catarina"/>
    <s v="88052000"/>
    <s v="Brasil"/>
    <s v="Mercado Envios Full"/>
    <s v="24 de maio | 02:47"/>
    <s v="24 de maio | 16:31"/>
    <s v="Mercado Envios"/>
    <s v="MEL42294688901LMFFF01"/>
    <s v=" "/>
    <s v=" "/>
    <s v=" "/>
    <s v=" "/>
    <s v=" "/>
    <s v=" "/>
    <s v=" "/>
    <s v="Não"/>
    <s v=""/>
    <s v="Não"/>
  </r>
  <r>
    <s v="2000004471127037"/>
    <d v="2023-05-22T00:00:00"/>
    <s v="Entregue"/>
    <s v="Chegou em 23 de maio"/>
    <s v="Sim"/>
    <n v="1"/>
    <n v="67.900000000000006"/>
    <s v=""/>
    <n v="-13.65"/>
    <s v=""/>
    <s v=""/>
    <n v="54.250000000000007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Nicolas Cesar de Souza"/>
    <s v="37380455893"/>
    <s v="Rua Maranhão 1440 1440 / CEP 11740000 - Cibratel 2, Itanhaém, São Paulo"/>
    <s v="Itanhaém"/>
    <s v="São Paulo"/>
    <s v="11740000"/>
    <s v="Brasil"/>
    <s v="Mercado Envios Full"/>
    <s v="23 de maio | 11:38"/>
    <s v="23 de maio | 21:51"/>
    <s v="Mercado Envios"/>
    <s v="MEL42293256024LMFFF01"/>
    <s v=" "/>
    <s v=" "/>
    <s v=" "/>
    <s v=" "/>
    <s v=" "/>
    <s v=" "/>
    <s v=" "/>
    <s v="Não"/>
    <s v=""/>
    <s v="Não"/>
  </r>
  <r>
    <s v="2000004470250689"/>
    <d v="2023-05-22T00:00:00"/>
    <s v="Entregue"/>
    <s v="Chegou em 23 de maio"/>
    <s v="Sim"/>
    <n v="1"/>
    <n v="67.900000000000006"/>
    <s v=""/>
    <n v="-13.65"/>
    <s v="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Celio Silva"/>
    <s v="35511217883"/>
    <s v="Rua José Bonifácio 1334 / CEP 09980150 - Serraria, Diadema, São Paulo"/>
    <s v="Diadema"/>
    <s v="São Paulo"/>
    <s v="09980150"/>
    <s v="Brasil"/>
    <s v="Mercado Envios Full"/>
    <s v="23 de maio | 00:28"/>
    <s v="23 de maio | 11:33"/>
    <s v="Mercado Envios"/>
    <s v="MEL42292405450LMFFF01"/>
    <s v=" "/>
    <s v=" "/>
    <s v=" "/>
    <s v=" "/>
    <s v=" "/>
    <s v=" "/>
    <s v=" "/>
    <s v="Não"/>
    <s v=""/>
    <s v="Não"/>
  </r>
  <r>
    <s v="2000004466002073"/>
    <d v="2023-05-20T00:00:00"/>
    <s v="Entregue"/>
    <s v="Chegou em 24 de maio"/>
    <s v="Sim"/>
    <n v="1"/>
    <n v="67.900000000000006"/>
    <s v=""/>
    <n v="-13.65"/>
    <s v=""/>
    <s v=""/>
    <n v="54.250000000000007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Bruno Ribeiro"/>
    <s v="46379033866"/>
    <s v="Viela Matias Araújo Barreiros 48 / Viela Matias  Referencia: Proximo A Mercado Extra _x000a__x000a_Viela Matias Araujo Barreto - CEP 06260092 - Helena Maria, Osasco, São Paulo"/>
    <s v="Osasco"/>
    <s v="São Paulo"/>
    <s v="06260092"/>
    <s v="Brasil"/>
    <s v="Mercado Envios Full"/>
    <s v="21 de maio | 15:45"/>
    <s v="24 de maio | 14:58"/>
    <s v="Mercado Envios"/>
    <s v="MEL42288471450LMFFF01"/>
    <s v=" "/>
    <s v=" "/>
    <s v=" "/>
    <s v=" "/>
    <s v=" "/>
    <s v=" "/>
    <s v=" "/>
    <s v="Não"/>
    <s v=""/>
    <s v="Não"/>
  </r>
  <r>
    <s v="2000005684307216"/>
    <d v="2023-05-19T00:00:00"/>
    <s v="Entregue"/>
    <s v="Chegou em 21 de maio"/>
    <s v="Não"/>
    <n v="1"/>
    <n v="67.900000000000006"/>
    <n v="24.9"/>
    <n v="-13.65"/>
    <n v="-24.9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luciano libanio"/>
    <s v="04072209686"/>
    <s v="Avenida Élcio De Souza 110 / CEP 38295000 - Jardim Bela vista 1, Limeira do Oeste, Minas Gerais"/>
    <s v="Limeira do Oeste"/>
    <s v="Minas Gerais"/>
    <s v="38295000"/>
    <s v="Brasil"/>
    <s v="Mercado Envios Full"/>
    <s v="20 de maio | 16:13"/>
    <s v="21 de maio | 15:12"/>
    <s v="Mercado Envios"/>
    <s v="MEL42285969596LMFFF01"/>
    <s v=" "/>
    <s v=" "/>
    <s v=" "/>
    <s v=" "/>
    <s v=" "/>
    <s v=" "/>
    <s v=" "/>
    <s v="Não"/>
    <s v=""/>
    <s v="Não"/>
  </r>
  <r>
    <s v="2000004462153491"/>
    <d v="2023-05-19T00:00:00"/>
    <s v="Entregue"/>
    <s v="Chegou em 25 de maio"/>
    <s v="Sim"/>
    <n v="1"/>
    <n v="67.900000000000006"/>
    <s v=""/>
    <n v="-13.65"/>
    <s v=""/>
    <s v=""/>
    <n v="54.250000000000007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José Raimundo Pereira"/>
    <s v="92823718249"/>
    <s v="Rua Arari 336 / atrás escola G.gabri Referencia: na 03 rua atrás da escola Guilherme Gabriel - CEP 68626613 - Camboatã, Paragominas, Pará"/>
    <s v="Paragominas"/>
    <s v="Pará"/>
    <s v="68626613"/>
    <s v="Brasil"/>
    <s v="Mercado Envios Full"/>
    <s v="20 de maio | 06:10"/>
    <s v="25 de maio | 10:27"/>
    <s v="Mercado Envios"/>
    <s v="MEL42284874236LMFFF01"/>
    <s v=" "/>
    <s v=" "/>
    <s v=" "/>
    <s v=" "/>
    <s v=" "/>
    <s v=" "/>
    <s v=" "/>
    <s v="Não"/>
    <s v=""/>
    <s v="Não"/>
  </r>
  <r>
    <s v="2000004455383009"/>
    <d v="2023-05-17T00:00:00"/>
    <s v="Entregue"/>
    <s v="Chegou em 19 de maio"/>
    <s v="Sim"/>
    <n v="1"/>
    <n v="67.900000000000006"/>
    <s v=""/>
    <n v="-13.65"/>
    <s v="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Adriano Rodrigues da Silva"/>
    <s v="09919712647"/>
    <s v="Rua Rosaura Moreira Tavares 32 / casa A Referencia: Casa do Mauro - CEP 36140000 - Batatal, Lima Duarte, Minas Gerais"/>
    <s v="Lima Duarte"/>
    <s v="Minas Gerais"/>
    <s v="36140000"/>
    <s v="Brasil"/>
    <s v="Mercado Envios Full"/>
    <s v="17 de maio | 15:29"/>
    <s v="19 de maio | 18:42"/>
    <s v="Mercado Envios"/>
    <s v="MEL42279272408LMFFF01"/>
    <s v=" "/>
    <s v=" "/>
    <s v=" "/>
    <s v=" "/>
    <s v=" "/>
    <s v=" "/>
    <s v=" "/>
    <s v="Não"/>
    <s v=""/>
    <s v="Não"/>
  </r>
  <r>
    <s v="2000004454269955"/>
    <d v="2023-05-16T00:00:00"/>
    <s v="Entregue"/>
    <s v="Chegou em 17 de maio"/>
    <s v="Sim"/>
    <n v="1"/>
    <n v="67.900000000000006"/>
    <s v=""/>
    <n v="-13.65"/>
    <s v=""/>
    <s v=""/>
    <n v="54.250000000000007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Kleber Souza Amorim"/>
    <s v="02420978986"/>
    <s v="Rua João Martiniano Rodrigues 210 / casa - CEP 88160368 - Praia João Rosa, Biguaçu, Santa Catarina"/>
    <s v="Biguaçu"/>
    <s v="Santa Catarina"/>
    <s v="88160368"/>
    <s v="Brasil"/>
    <s v="Mercado Envios Full"/>
    <s v="17 de maio | 03:32"/>
    <s v="17 de maio | 15:18"/>
    <s v="Mercado Envios"/>
    <s v="MEL42278171857LMFFF01"/>
    <s v=" "/>
    <s v=" "/>
    <s v=" "/>
    <s v=" "/>
    <s v=" "/>
    <s v=" "/>
    <s v=" "/>
    <s v="Não"/>
    <s v=""/>
    <s v="Não"/>
  </r>
  <r>
    <s v="2000004453956969"/>
    <d v="2023-05-16T00:00:00"/>
    <s v="Entregue"/>
    <s v="Chegou em 18 de maio"/>
    <s v="Sim"/>
    <n v="1"/>
    <n v="67.900000000000006"/>
    <s v=""/>
    <n v="-13.65"/>
    <s v="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Valdirene Ambrozini"/>
    <s v="34381540808"/>
    <s v="Rua José Messias Jota 549 / CEP 18203190 - Vila Nova Itapetininga, Itapetininga, São Paulo"/>
    <s v="Itapetininga"/>
    <s v="São Paulo"/>
    <s v="18203190"/>
    <s v="Brasil"/>
    <s v="Mercado Envios Full"/>
    <s v="17 de maio | 23:49"/>
    <s v="18 de maio | 12:53"/>
    <s v="Mercado Envios"/>
    <s v="MEL42277958720LMFFF01"/>
    <s v=" "/>
    <s v=" "/>
    <s v=" "/>
    <s v=" "/>
    <s v=" "/>
    <s v=" "/>
    <s v=" "/>
    <s v="Não"/>
    <s v=""/>
    <s v="Não"/>
  </r>
  <r>
    <s v="2000004453781171"/>
    <d v="2023-05-16T00:00:00"/>
    <s v="Entregue"/>
    <s v="Chegou em 17 de maio"/>
    <s v="Sim"/>
    <n v="1"/>
    <n v="67.900000000000006"/>
    <s v=""/>
    <n v="-13.65"/>
    <s v="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Romildo Souza da Silva"/>
    <s v="33025558814"/>
    <s v="Rua Tamami Anan 171 / Referencia: final da rua sem saída, subir morro até o final, oficina fica no último galpão - CEP 08900000 - Ipiranga, Guararema, São Paulo"/>
    <s v="Guararema"/>
    <s v="São Paulo"/>
    <s v="08900000"/>
    <s v="Brasil"/>
    <s v="Mercado Envios Full"/>
    <s v="16 de maio | 23:58"/>
    <s v="17 de maio | 16:18"/>
    <s v="Mercado Envios"/>
    <s v="MEL42277727307LMFFF01"/>
    <s v=" "/>
    <s v=" "/>
    <s v=" "/>
    <s v=" "/>
    <s v=" "/>
    <s v=" "/>
    <s v=" "/>
    <s v="Não"/>
    <s v=""/>
    <s v="Não"/>
  </r>
  <r>
    <s v="2000004452555253"/>
    <d v="2023-05-16T00:00:00"/>
    <s v="Entregue"/>
    <s v="Chegou em 17 de maio"/>
    <s v="Sim"/>
    <n v="1"/>
    <n v="67.900000000000006"/>
    <s v=""/>
    <n v="-13.65"/>
    <s v="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PRISCILA MATTOS"/>
    <s v="04409704583"/>
    <s v="Rua Valter Seixas 277 / Referencia: Casa Em Frente A Escola Madre Diamante,Procurar Dona Lurdes - CEP 42850000 - GENARO, Dias d'Ávila, Bahia"/>
    <s v="Dias d'Ávila"/>
    <s v="Bahia"/>
    <s v="42850000"/>
    <s v="Brasil"/>
    <s v="Mercado Envios Full"/>
    <s v="17 de maio | 00:41"/>
    <s v="17 de maio | 12:25"/>
    <s v="Mercado Envios"/>
    <s v="MEL42276638330LMFFF01"/>
    <s v=" "/>
    <s v=" "/>
    <s v=" "/>
    <s v=" "/>
    <s v=" "/>
    <s v=" "/>
    <s v=" "/>
    <s v="Não"/>
    <s v=""/>
    <s v="Não"/>
  </r>
  <r>
    <s v="2000004452491337"/>
    <d v="2023-05-16T00:00:00"/>
    <s v="Entregue"/>
    <s v="Chegou em 18 de maio"/>
    <s v="Sim"/>
    <n v="1"/>
    <n v="67.900000000000006"/>
    <s v=""/>
    <n v="-13.65"/>
    <s v="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Amanda Teodora de Oliveira"/>
    <s v="05826451157"/>
    <s v="Avenida Mário Palma 1500 / é no lava jato - CEP 78048145 - Ribeirão do Lipa, Cuiabá, Mato Grosso"/>
    <s v="Cuiabá"/>
    <s v="Mato Grosso"/>
    <s v="78048145"/>
    <s v="Brasil"/>
    <s v="Mercado Envios Full"/>
    <s v="18 de maio | 00:22"/>
    <s v="18 de maio | 17:45"/>
    <s v="Mercado Envios"/>
    <s v="MEL42276521227LMFFF01"/>
    <s v=" "/>
    <s v=" "/>
    <s v=" "/>
    <s v=" "/>
    <s v=" "/>
    <s v=" "/>
    <s v=" "/>
    <s v="Não"/>
    <s v=""/>
    <s v="Não"/>
  </r>
  <r>
    <s v="2000004450476105"/>
    <d v="2023-05-15T00:00:00"/>
    <s v="Entregue"/>
    <s v="Chegou em 18 de maio"/>
    <s v="Sim"/>
    <n v="1"/>
    <n v="67.900000000000006"/>
    <n v="24.9"/>
    <n v="-13.65"/>
    <n v="-24.9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luiz henrique  farias vaz "/>
    <s v="10423255967"/>
    <s v="Rua Doze de Outubro 460 / Referencia: casa de esquina branca - CEP 89872000 - floresta, Modelo, Santa Catarina"/>
    <s v="Modelo"/>
    <s v="Santa Catarina"/>
    <s v="89872000"/>
    <s v="Brasil"/>
    <s v="Mercado Envios Full"/>
    <s v="16 de maio | 22:50"/>
    <s v="18 de maio | 13:26"/>
    <s v="Mercado Envios"/>
    <s v="MEL42274635807LMFFF01"/>
    <s v=" "/>
    <s v=" "/>
    <s v=" "/>
    <s v=" "/>
    <s v=" "/>
    <s v=" "/>
    <s v=" "/>
    <s v="Não"/>
    <s v=""/>
    <s v="Não"/>
  </r>
  <r>
    <s v="2000004445982647"/>
    <d v="2023-05-14T00:00:00"/>
    <s v="Entregue"/>
    <s v="Chegou em 15 de maio"/>
    <s v="Sim"/>
    <n v="1"/>
    <n v="67.900000000000006"/>
    <n v="18.899999999999999"/>
    <n v="-13.65"/>
    <n v="-18.899999999999999"/>
    <s v=""/>
    <n v="54.250000000000007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Carla Nascimento"/>
    <s v="14821473780"/>
    <s v="Rua Nova Cruz 90 / apartamento Referencia: entrada A bloco 3 apartamento 201 - CEP 21675370 - Guadalupe, Rio de Janeiro, Rio de Janeiro"/>
    <s v="Rio de Janeiro"/>
    <s v="Rio de Janeiro"/>
    <s v="21675370"/>
    <s v="Brasil"/>
    <s v="Mercado Envios Full"/>
    <s v="14 de maio | 18:36"/>
    <s v="15 de maio | 12:42"/>
    <s v="Mercado Envios"/>
    <s v="MEL42270262229LMFFF01"/>
    <s v=" "/>
    <s v=" "/>
    <s v=" "/>
    <s v=" "/>
    <s v=" "/>
    <s v=" "/>
    <s v=" "/>
    <s v="Não"/>
    <s v=""/>
    <s v="Não"/>
  </r>
  <r>
    <s v="2000004445260899"/>
    <d v="2023-05-13T00:00:00"/>
    <s v="Entregue"/>
    <s v="Chegou em 14 de maio"/>
    <s v="Sim"/>
    <n v="1"/>
    <n v="67.900000000000006"/>
    <s v=""/>
    <n v="-13.65"/>
    <s v=""/>
    <s v=""/>
    <n v="54.250000000000007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Indria Chaves"/>
    <s v="50686110854"/>
    <s v="rua 5 68 / casa Referencia: rua 5 n68 do lado da igreja batista - CEP 11200000 - caruara, Caruara, São Paulo"/>
    <s v="Caruara"/>
    <s v="São Paulo"/>
    <s v="11200000"/>
    <s v="Brasil"/>
    <s v="Mercado Envios Full"/>
    <s v="14 de maio | 01:12"/>
    <s v="14 de maio | 09:37"/>
    <s v="Mercado Envios"/>
    <s v="MEL42269631917LMFFF01"/>
    <s v=" "/>
    <s v=" "/>
    <s v=" "/>
    <s v=" "/>
    <s v=" "/>
    <s v=" "/>
    <s v=" "/>
    <s v="Não"/>
    <s v=""/>
    <s v="Não"/>
  </r>
  <r>
    <s v="2000005643233554"/>
    <d v="2023-05-13T00:00:00"/>
    <s v="Entregue"/>
    <s v="Chegou em 14 de maio"/>
    <s v="Não"/>
    <n v="1"/>
    <n v="67.900000000000006"/>
    <n v="24.9"/>
    <n v="-13.65"/>
    <n v="-24.9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Alecsandro Rosa"/>
    <s v="05226495994"/>
    <s v="Avenida Pio Corrêa Pinheiro 282 / CEP 14807031 - Vila Melhado, Araraquara, São Paulo"/>
    <s v="Araraquara"/>
    <s v="São Paulo"/>
    <s v="14807031"/>
    <s v="Brasil"/>
    <s v="Mercado Envios Full"/>
    <s v="14 de maio | 00:13"/>
    <s v="14 de maio | 12:48"/>
    <s v="Mercado Envios"/>
    <s v="MEL42268398162LMFFF01"/>
    <s v=" "/>
    <s v=" "/>
    <s v=" "/>
    <s v=" "/>
    <s v=" "/>
    <s v=" "/>
    <s v=" "/>
    <s v="Não"/>
    <s v=""/>
    <s v="Não"/>
  </r>
  <r>
    <s v="2000004440426673"/>
    <d v="2023-05-11T00:00:00"/>
    <s v="Entregue"/>
    <s v="Chegou em 12 de maio"/>
    <s v="Sim"/>
    <n v="1"/>
    <n v="67.900000000000006"/>
    <s v=""/>
    <n v="-13.65"/>
    <s v=""/>
    <s v=""/>
    <n v="54.250000000000007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Marcos Jordao Vieira De Souza  Jordao "/>
    <s v="42383691810"/>
    <s v="Rua Quatro 51 / chacaras treis dias Referencia: comdominio de chacaras treis dias - CEP 18285000 - treis dias, Cesário Lange, São Paulo"/>
    <s v="Cesário Lange"/>
    <s v="São Paulo"/>
    <s v="18285000"/>
    <s v="Brasil"/>
    <s v="Mercado Envios Full"/>
    <s v="12 de maio | 00:45"/>
    <s v="12 de maio | 15:42"/>
    <s v="Mercado Envios"/>
    <s v="MEL42264888306LMFFF01"/>
    <s v=" "/>
    <s v=" "/>
    <s v=" "/>
    <s v=" "/>
    <s v=" "/>
    <s v=" "/>
    <s v=" "/>
    <s v="Não"/>
    <s v=""/>
    <s v="Não"/>
  </r>
  <r>
    <s v="2000004440060975"/>
    <d v="2023-05-11T00:00:00"/>
    <s v="Entregue"/>
    <s v="Chegou em 14 de maio"/>
    <s v="Sim"/>
    <n v="1"/>
    <n v="67.900000000000006"/>
    <s v=""/>
    <n v="-13.65"/>
    <s v="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Yasmin Costa"/>
    <s v="46232364805"/>
    <s v="Alameda Roberto Sabag 149 / CEP 17250264 - Jardim Nova Bariri, Bariri, São Paulo"/>
    <s v="Bariri"/>
    <s v="São Paulo"/>
    <s v="17250264"/>
    <s v="Brasil"/>
    <s v="Mercado Envios Full"/>
    <s v="12 de maio | 20:37"/>
    <s v="14 de maio | 15:34"/>
    <s v="Mercado Envios"/>
    <s v="MEL42264620110LMFFF01"/>
    <s v=" "/>
    <s v=" "/>
    <s v=" "/>
    <s v=" "/>
    <s v=" "/>
    <s v=" "/>
    <s v=" "/>
    <s v="Não"/>
    <s v=""/>
    <s v="Não"/>
  </r>
  <r>
    <s v="2000004438804175"/>
    <d v="2023-05-11T00:00:00"/>
    <s v="Entregue"/>
    <s v="Chegou em 12 de maio"/>
    <s v="Sim"/>
    <n v="1"/>
    <n v="67.900000000000006"/>
    <s v=""/>
    <n v="-13.65"/>
    <s v="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Yuri Silva "/>
    <s v="13488122654"/>
    <s v="Rua Presidente Castelo Branco 589 / Casa - CEP 33350000 - Cachoeira, São José da Lapa, Minas Gerais"/>
    <s v="São José da Lapa"/>
    <s v="Minas Gerais"/>
    <s v="33350000"/>
    <s v="Brasil"/>
    <s v="Mercado Envios Full"/>
    <s v="11 de maio | 18:17"/>
    <s v="12 de maio | 15:13"/>
    <s v="Mercado Envios"/>
    <s v="MEL42263241711LMFFF01"/>
    <s v=" "/>
    <s v=" "/>
    <s v=" "/>
    <s v=" "/>
    <s v=" "/>
    <s v=" "/>
    <s v=" "/>
    <s v="Não"/>
    <s v=""/>
    <s v="Não"/>
  </r>
  <r>
    <s v="2000005630084382"/>
    <d v="2023-05-11T00:00:00"/>
    <s v="Entregue"/>
    <s v="Chegou em 12 de maio"/>
    <s v="Não"/>
    <n v="1"/>
    <n v="67.900000000000006"/>
    <n v="24.9"/>
    <n v="-13.65"/>
    <n v="-24.9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Fabiana Cristina"/>
    <s v="37919861802"/>
    <s v="Rua Nelvide Bellini Xavier 895 / Referencia: Portão Verde - CEP 15082497 - Parque Residencial da Fraternidade 2, São José do Rio Preto, São Paulo"/>
    <s v="São José do Rio Preto"/>
    <s v="São Paulo"/>
    <s v="15082497"/>
    <s v="Brasil"/>
    <s v="Mercado Envios Full"/>
    <s v="11 de maio | 19:43"/>
    <s v="12 de maio | 10:08"/>
    <s v="Mercado Envios"/>
    <s v="MEL42262718437LMFFF01"/>
    <s v=" "/>
    <s v=" "/>
    <s v=" "/>
    <s v=" "/>
    <s v=" "/>
    <s v=" "/>
    <s v=" "/>
    <s v="Não"/>
    <s v=""/>
    <s v="Não"/>
  </r>
  <r>
    <s v="2000004438288191"/>
    <d v="2023-05-11T00:00:00"/>
    <s v="Entregue"/>
    <s v="Chegou em 14 de maio"/>
    <s v="Sim"/>
    <n v="1"/>
    <n v="67.900000000000006"/>
    <s v=""/>
    <n v="-13.65"/>
    <s v=""/>
    <s v=""/>
    <n v="54.250000000000007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Alex Santos"/>
    <s v="07487907562"/>
    <s v="Rua Góes Calmom 250 / oficina Souza motos - CEP 44550000 - centro, São Felipe, Bahia"/>
    <s v="São Felipe"/>
    <s v="Bahia"/>
    <s v="44550000"/>
    <s v="Brasil"/>
    <s v="Mercado Envios Full"/>
    <s v="12 de maio | 00:34"/>
    <s v="14 de maio | 13:22"/>
    <s v="Mercado Envios"/>
    <s v="MEL42262706766LMFFF01"/>
    <s v=" "/>
    <s v=" "/>
    <s v=" "/>
    <s v=" "/>
    <s v=" "/>
    <s v=" "/>
    <s v=" "/>
    <s v="Não"/>
    <s v=""/>
    <s v="Não"/>
  </r>
  <r>
    <s v="2000005627890740"/>
    <d v="2023-05-10T00:00:00"/>
    <s v="Entregue"/>
    <s v="Chegou em 11 de maio"/>
    <s v="Não"/>
    <n v="1"/>
    <n v="67.900000000000006"/>
    <n v="10.96"/>
    <n v="-13.65"/>
    <n v="-10.96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Aldo Oliveira do nascimento"/>
    <s v="81416806415"/>
    <s v="Rua Fernão de Sá 254 / CEP 08370425 - Jardim Maria Lídia, São Paulo, São Paulo"/>
    <s v="São Paulo"/>
    <s v="São Paulo"/>
    <s v="08370425"/>
    <s v="Brasil"/>
    <s v="Mercado Envios Full"/>
    <s v="10 de maio | 23:25"/>
    <s v="11 de maio | 11:45"/>
    <s v="Mercado Envios"/>
    <s v="MEL42261859426LMFFF01"/>
    <s v=" "/>
    <s v=" "/>
    <s v=" "/>
    <s v=" "/>
    <s v=" "/>
    <s v=" "/>
    <s v=" "/>
    <s v="Não"/>
    <s v=""/>
    <s v="Não"/>
  </r>
  <r>
    <s v="2000004432639719"/>
    <d v="2023-05-09T00:00:00"/>
    <s v="Entregue"/>
    <s v="Chegou em 11 de maio"/>
    <s v="Sim"/>
    <n v="1"/>
    <n v="67.900000000000006"/>
    <s v=""/>
    <n v="-13.65"/>
    <s v=""/>
    <s v=""/>
    <n v="54.250000000000007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Ivanildo Silva Santos"/>
    <s v="86000834519"/>
    <s v="Rua Sete de Setembro 31 / ladeira chafariz - CEP 45613480 - Nova Ferradas, Itabuna, Bahia"/>
    <s v="Itabuna"/>
    <s v="Bahia"/>
    <s v="45613480"/>
    <s v="Brasil"/>
    <s v="Mercado Envios Full"/>
    <s v="10 de maio | 02:45"/>
    <s v="11 de maio | 12:14"/>
    <s v="Mercado Envios"/>
    <s v="MEL42257013735LMFFF01"/>
    <s v=" "/>
    <s v=" "/>
    <s v=" "/>
    <s v=" "/>
    <s v=" "/>
    <s v=" "/>
    <s v=" "/>
    <s v="Não"/>
    <s v=""/>
    <s v="Não"/>
  </r>
  <r>
    <s v="2000005609577282"/>
    <d v="2023-05-08T00:00:00"/>
    <s v="Entregue"/>
    <s v="Chegou em 9 de maio"/>
    <s v="Não"/>
    <n v="1"/>
    <n v="67.900000000000006"/>
    <n v="12.96"/>
    <n v="-13.65"/>
    <n v="-12.96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eudes silva"/>
    <s v="21732186898"/>
    <s v="Rua Milton Marcondes Teixeira 1015 / CEP 14063217 - Jardim Cristo Redentor, Ribeirão Preto, São Paulo"/>
    <s v="Ribeirão Preto"/>
    <s v="São Paulo"/>
    <s v="14063217"/>
    <s v="Brasil"/>
    <s v="Mercado Envios Full"/>
    <s v="8 de maio | 23:24"/>
    <s v="9 de maio | 15:37"/>
    <s v="Mercado Envios"/>
    <s v="MEL42254060376LMFFF01"/>
    <s v=" "/>
    <s v=" "/>
    <s v=" "/>
    <s v=" "/>
    <s v=" "/>
    <s v=" "/>
    <s v=" "/>
    <s v="Não"/>
    <s v=""/>
    <s v="Não"/>
  </r>
  <r>
    <s v="2000005601054538"/>
    <d v="2023-05-07T00:00:00"/>
    <s v="Entregue"/>
    <s v="Chegou em 9 de maio"/>
    <s v="Não"/>
    <n v="1"/>
    <n v="67.900000000000006"/>
    <n v="27.18"/>
    <n v="-13.65"/>
    <n v="-27.18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Ana Chleder"/>
    <s v="10146316967"/>
    <s v="Rua Ipê 95 / casa Referencia: próximo ao seu birkan taxista - CEP 85530000 - araucária, Clevelândia, Paraná"/>
    <s v="Clevelândia"/>
    <s v="Paraná"/>
    <s v="85530000"/>
    <s v="Brasil"/>
    <s v="Mercado Envios Full"/>
    <s v="8 de maio | 02:48"/>
    <s v="9 de maio | 13:16"/>
    <s v="Mercado Envios"/>
    <s v="MEL42250444313LMFFF01"/>
    <s v=" "/>
    <s v=" "/>
    <s v=" "/>
    <s v=" "/>
    <s v=" "/>
    <s v=" "/>
    <s v=" "/>
    <s v="Não"/>
    <s v=""/>
    <s v="Não"/>
  </r>
  <r>
    <s v="2000004425096611"/>
    <d v="2023-05-06T00:00:00"/>
    <s v="Entregue"/>
    <s v="Chegou em 9 de maio"/>
    <s v="Sim"/>
    <n v="1"/>
    <n v="67.900000000000006"/>
    <s v=""/>
    <n v="-13.65"/>
    <s v="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Victor Augusto Da Silva Costa"/>
    <s v="08850652984"/>
    <s v="Rua Pedro Nolasco da Silva 22 / casa Referencia: Casa amarela com um caminhão azul na garagem - CEP 18320000 - Santa Bárbara, Apiaí, São Paulo"/>
    <s v="Apiaí"/>
    <s v="São Paulo"/>
    <s v="18320000"/>
    <s v="Brasil"/>
    <s v="Mercado Envios Full"/>
    <s v="7 de maio | 07:26"/>
    <s v="9 de maio | 15:08"/>
    <s v="Mercado Envios"/>
    <s v="MEL42249723247LMFFF01"/>
    <s v=" "/>
    <s v=" "/>
    <s v=" "/>
    <s v=" "/>
    <s v=" "/>
    <s v=" "/>
    <s v=" "/>
    <s v="Não"/>
    <s v=""/>
    <s v="Não"/>
  </r>
  <r>
    <s v="2000004422569443"/>
    <d v="2023-05-05T00:00:00"/>
    <s v="Entregue"/>
    <s v="Chegou em 6 de maio"/>
    <s v="Sim"/>
    <n v="1"/>
    <n v="67.900000000000006"/>
    <s v=""/>
    <n v="-13.65"/>
    <s v="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Carlos Germano"/>
    <s v="43610806826"/>
    <s v="Avenida Doutor Nilo Rodrigues da Silva 05 / Referencia: entrega no local de trabalho coxinhas douradas - CEP 14812000 - Bueno de Andrada, Bueno de Andrada, São Paulo"/>
    <s v="Bueno de Andrada"/>
    <s v="São Paulo"/>
    <s v="14812000"/>
    <s v="Brasil"/>
    <s v="Mercado Envios Full"/>
    <s v="6 de maio | 00:24"/>
    <s v="6 de maio | 10:28"/>
    <s v="Mercado Envios"/>
    <s v="MEL42247267695LMFFF01"/>
    <s v=" "/>
    <s v=" "/>
    <s v=" "/>
    <s v=" "/>
    <s v=" "/>
    <s v=" "/>
    <s v=" "/>
    <s v="Não"/>
    <s v=""/>
    <s v="Não"/>
  </r>
  <r>
    <s v="2000004421302079"/>
    <d v="2023-05-05T00:00:00"/>
    <s v="Entregue"/>
    <s v="Chegou em 12 de maio"/>
    <s v="Sim"/>
    <n v="1"/>
    <n v="67.900000000000006"/>
    <s v=""/>
    <n v="-13.65"/>
    <s v="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Larissa Vitoria"/>
    <s v="05493709511"/>
    <s v="Rua Esteves de Freitas 711 / Referencia: descendo a rua da igreja senhor do Bomfim_x000a_tem um pe de árvore na frente da casa - CEP 49200000 - Bomfim, Estância, Sergipe"/>
    <s v="Estância"/>
    <s v="Sergipe"/>
    <s v="49200000"/>
    <s v="Brasil"/>
    <s v="Mercado Envios Full"/>
    <s v="6 de maio | 07:27"/>
    <s v="12 de maio | 12:18"/>
    <s v="Mercado Envios"/>
    <s v="MEL42246084070LMFFF02"/>
    <s v=" "/>
    <s v=" "/>
    <s v=" "/>
    <s v=" "/>
    <s v=" "/>
    <s v=" "/>
    <s v=" "/>
    <s v="Não"/>
    <s v=""/>
    <s v="Não"/>
  </r>
  <r>
    <s v="2000004420251187"/>
    <d v="2023-05-05T00:00:00"/>
    <s v="Entregue"/>
    <s v="Chegou em 8 de maio"/>
    <s v="Sim"/>
    <n v="1"/>
    <n v="67.900000000000006"/>
    <s v=""/>
    <n v="-13.65"/>
    <s v="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rodrigo kroth aires"/>
    <s v="09005890940"/>
    <s v="Rua Nereu Ramos 421 / Perto do cemitério Referencia: Perto do cemitério - CEP 85580000 - Menino Deus, Itapejara d'Oeste, Paraná"/>
    <s v="Itapejara d'Oeste"/>
    <s v="Paraná"/>
    <s v="85580000"/>
    <s v="Brasil"/>
    <s v="Mercado Envios Full"/>
    <s v="6 de maio | 03:00"/>
    <s v="8 de maio | 10:17"/>
    <s v="Mercado Envios"/>
    <s v="MEL42245034726LMFFF01"/>
    <s v=" "/>
    <s v=" "/>
    <s v=" "/>
    <s v=" "/>
    <s v=" "/>
    <s v=" "/>
    <s v=" "/>
    <s v="Não"/>
    <s v=""/>
    <s v="Não"/>
  </r>
  <r>
    <s v="2000004412805117"/>
    <d v="2023-05-02T00:00:00"/>
    <s v="Entregue"/>
    <s v="Chegou em 7 de maio"/>
    <s v="Sim"/>
    <n v="1"/>
    <n v="67.900000000000006"/>
    <s v=""/>
    <n v="-13.65"/>
    <s v=""/>
    <s v=""/>
    <n v="54.250000000000007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victor eloy"/>
    <s v="94854904534"/>
    <s v="Rua Brilhante 18 / 18 b portão azul - CEP 45828558 - Santa Isabel, Eunápolis, Bahia"/>
    <s v="Eunápolis"/>
    <s v="Bahia"/>
    <s v="45828558"/>
    <s v="Brasil"/>
    <s v="Mercado Envios Full"/>
    <s v="3 de maio | 07:03"/>
    <s v="7 de maio | 12:17"/>
    <s v="Mercado Envios"/>
    <s v="MEL42238000822LMFFF01"/>
    <s v=" "/>
    <s v=" "/>
    <s v=" "/>
    <s v=" "/>
    <s v=" "/>
    <s v=" "/>
    <s v=" "/>
    <s v="Não"/>
    <s v=""/>
    <s v="Não"/>
  </r>
  <r>
    <s v="2000004412781745"/>
    <d v="2023-05-02T00:00:00"/>
    <s v="Entregue"/>
    <s v="Chegou em 4 de maio"/>
    <s v="Sim"/>
    <n v="1"/>
    <n v="67.900000000000006"/>
    <s v=""/>
    <n v="-13.65"/>
    <s v=""/>
    <s v=""/>
    <n v="54.250000000000007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Nisvaldo Pereira Santos E Silva"/>
    <s v="99155826334"/>
    <s v="Rua Juiz Emiliano Paz Landim Q 64 casa 11 / Referencia: casa 02 dos fundos na rua do oitavo natalhão de policia - CEP 64077198 - Itararé, Teresina, Piauí"/>
    <s v="Teresina"/>
    <s v="Piauí"/>
    <s v="64077198"/>
    <s v="Brasil"/>
    <s v="Mercado Envios Full"/>
    <s v="3 de maio | 02:22"/>
    <s v="4 de maio | 13:41"/>
    <s v="Mercado Envios"/>
    <s v="MEL42237950675LMFFF01"/>
    <s v=" "/>
    <s v=" "/>
    <s v=" "/>
    <s v=" "/>
    <s v=" "/>
    <s v=" "/>
    <s v=" "/>
    <s v="Não"/>
    <s v=""/>
    <s v="Não"/>
  </r>
  <r>
    <s v="2000005563985704"/>
    <d v="2023-05-01T00:00:00"/>
    <s v="Entregue"/>
    <s v="Chegou em 2 de maio"/>
    <s v="Não"/>
    <n v="1"/>
    <n v="67.900000000000006"/>
    <n v="10.96"/>
    <n v="-13.65"/>
    <n v="-10.96"/>
    <s v=""/>
    <n v="54.250000000000007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eduardo rodrigues"/>
    <s v="19076113807"/>
    <s v="Rua Alto Belo 969 / CEP 03478040 - Vila Antonieta, São Paulo, São Paulo"/>
    <s v="São Paulo"/>
    <s v="São Paulo"/>
    <s v="03478040"/>
    <s v="Brasil"/>
    <s v="Mercado Envios Full"/>
    <s v="1 de maio | 23:20"/>
    <s v="2 de maio | 08:25"/>
    <s v="Mercado Envios"/>
    <s v="MEL42234863964LMFFF01"/>
    <s v=" "/>
    <s v=" "/>
    <s v=" "/>
    <s v=" "/>
    <s v=" "/>
    <s v=" "/>
    <s v=" "/>
    <s v="Não"/>
    <s v=""/>
    <s v="Não"/>
  </r>
  <r>
    <s v="2000005682672542"/>
    <d v="2023-05-19T00:00:00"/>
    <s v="Entregue"/>
    <s v="Chegou em 20 de maio"/>
    <s v="Não"/>
    <n v="1"/>
    <n v="67.900000000000006"/>
    <n v="7.54"/>
    <n v="-13.65"/>
    <n v="-7.54"/>
    <s v=""/>
    <n v="54.250000000000014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Jeferson Gamarros dos santos"/>
    <s v="37167628816"/>
    <s v="Rua São Bento 309 / fundo 1 Referencia: Próximo Ao campo do Corinthians - CEP 18410110 - Vila Nova, Itapeva, São Paulo"/>
    <s v="Itapeva"/>
    <s v="São Paulo"/>
    <s v="18410110"/>
    <s v="Brasil"/>
    <s v="Mercado Envios Full"/>
    <s v="20 de maio | 00:20"/>
    <s v="20 de maio | 14:27"/>
    <s v="Mercado Envios"/>
    <s v="MEL42285215211LMFFF01"/>
    <s v=" "/>
    <s v=" "/>
    <s v=" "/>
    <s v=" "/>
    <s v=" "/>
    <s v=" "/>
    <s v=" "/>
    <s v="Não"/>
    <s v=""/>
    <s v="Não"/>
  </r>
  <r>
    <s v="2000004461996109"/>
    <d v="2023-05-19T00:00:00"/>
    <s v="Entregue"/>
    <s v="Chegou em 22 de maio"/>
    <s v="Sim"/>
    <n v="1"/>
    <n v="67.900000000000006"/>
    <n v="5.15"/>
    <n v="-13.65"/>
    <n v="-5.15"/>
    <s v=""/>
    <n v="54.250000000000014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Matheus José Laureano Araújo"/>
    <s v="14423067692"/>
    <s v="Rua Joaquim Teixeira da Silva 77 / orthogomes  Referencia: Orthogomes, portão preto - CEP 35326000 - recanto das hortênsias, Santa Rita de Minas, Minas Gerais"/>
    <s v="Santa Rita de Minas"/>
    <s v="Minas Gerais"/>
    <s v="35326000"/>
    <s v="Brasil"/>
    <s v="Mercado Envios Full"/>
    <s v="21 de maio | 06:18"/>
    <s v="22 de maio | 13:49"/>
    <s v="Mercado Envios"/>
    <s v="MEL42284700921LMFFF01"/>
    <s v=" "/>
    <s v=" "/>
    <s v=" "/>
    <s v=" "/>
    <s v=" "/>
    <s v=" "/>
    <s v=" "/>
    <s v="Não"/>
    <s v=""/>
    <s v="Não"/>
  </r>
  <r>
    <s v="2000004458406925"/>
    <d v="2023-05-18T00:00:00"/>
    <s v="Entregue"/>
    <s v="Chegou em 19 de maio"/>
    <s v="Sim"/>
    <n v="1"/>
    <n v="67.900000000000006"/>
    <n v="3.43"/>
    <n v="-13.65"/>
    <n v="-3.43"/>
    <s v=""/>
    <n v="54.250000000000014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Felipe Marcondes"/>
    <s v="14766692950"/>
    <s v="Rua Albino Lovo 124 / sobrado marrom Referencia: é um sobrado marrom - CEP 86125000 - centro, Tamarana, Paraná"/>
    <s v="Tamarana"/>
    <s v="Paraná"/>
    <s v="86125000"/>
    <s v="Brasil"/>
    <s v="Mercado Envios Full"/>
    <s v="18 de maio | 17:27"/>
    <s v="19 de maio | 12:21"/>
    <s v="Mercado Envios"/>
    <s v="MEL42281974625LMFFF01"/>
    <s v=" "/>
    <s v=" "/>
    <s v=" "/>
    <s v=" "/>
    <s v=" "/>
    <s v=" "/>
    <s v=" "/>
    <s v="Não"/>
    <s v=""/>
    <s v="Não"/>
  </r>
  <r>
    <s v="2000005610593046"/>
    <d v="2023-05-08T00:00:00"/>
    <s v="Entregue"/>
    <s v="Chegou em 9 de maio"/>
    <s v="Não"/>
    <n v="1"/>
    <n v="67.900000000000006"/>
    <n v="8.09"/>
    <n v="-13.65"/>
    <n v="-8.09"/>
    <s v=""/>
    <n v="54.250000000000014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Ronaldo Paulo Martins"/>
    <s v="40146054857"/>
    <s v="Rua Papaquara 255 / segundo portão Referencia: mercenária - CEP 88052805 - Vargem Grande, Florianópolis, Santa Catarina"/>
    <s v="Florianópolis"/>
    <s v="Santa Catarina"/>
    <s v="88052805"/>
    <s v="Brasil"/>
    <s v="Mercado Envios Full"/>
    <s v="9 de maio | 13:19"/>
    <s v="9 de maio | 18:07"/>
    <s v="Mercado Envios"/>
    <s v="MEL42254457299LMFFF01"/>
    <s v=" "/>
    <s v=" "/>
    <s v=" "/>
    <s v=" "/>
    <s v=" "/>
    <s v=" "/>
    <s v=" "/>
    <s v="Não"/>
    <s v=""/>
    <s v="Não"/>
  </r>
  <r>
    <s v="2000005603740446"/>
    <d v="2023-05-07T00:00:00"/>
    <s v="Entregue"/>
    <s v="Chegou em 9 de maio"/>
    <s v="Não"/>
    <n v="1"/>
    <n v="67.900000000000006"/>
    <n v="7.76"/>
    <n v="-13.65"/>
    <n v="-7.76"/>
    <s v=""/>
    <n v="54.250000000000014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Paulo som"/>
    <s v="01291298525"/>
    <s v="Rua Eduardo Pinto 12 / Casa Referencia: Proximo A Quadra - CEP 42830582 - Arembepe (Abrantes), Camaçari, Bahia"/>
    <s v="Camaçari"/>
    <s v="Bahia"/>
    <s v="42830582"/>
    <s v="Brasil"/>
    <s v="Mercado Envios Full"/>
    <s v="8 de maio | 23:33"/>
    <s v="9 de maio | 11:09"/>
    <s v="Mercado Envios"/>
    <s v="MEL42251559747LMFFF01"/>
    <s v=" "/>
    <s v=" "/>
    <s v=" "/>
    <s v=" "/>
    <s v=" "/>
    <s v=" "/>
    <s v=" "/>
    <s v="Não"/>
    <s v=""/>
    <s v="Não"/>
  </r>
  <r>
    <s v="2000005594899424"/>
    <d v="2023-05-06T00:00:00"/>
    <s v="Entregue"/>
    <s v="Chegou em 7 de maio"/>
    <s v="Não"/>
    <n v="1"/>
    <n v="67.900000000000006"/>
    <n v="7.76"/>
    <n v="-13.65"/>
    <n v="-7.76"/>
    <s v=""/>
    <n v="54.250000000000014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fernando santana"/>
    <s v="05263006551"/>
    <s v="Rua José Adriano Miranda Júnior 3935 / casa Referencia: entregar na casa, - CEP 14079380 - Jardim Diva Tarlá de Carvalho, Ribeirão Preto, São Paulo"/>
    <s v="Ribeirão Preto"/>
    <s v="São Paulo"/>
    <s v="14079380"/>
    <s v="Brasil"/>
    <s v="Mercado Envios Full"/>
    <s v="6 de maio | 23:00"/>
    <s v="7 de maio | 10:32"/>
    <s v="Mercado Envios"/>
    <s v="MEL42247893502LMFFF01"/>
    <s v=" "/>
    <s v=" "/>
    <s v=" "/>
    <s v=" "/>
    <s v=" "/>
    <s v=" "/>
    <s v=" "/>
    <s v="Não"/>
    <s v=""/>
    <s v="Não"/>
  </r>
  <r>
    <s v="2000005575564898"/>
    <d v="2023-05-03T00:00:00"/>
    <s v="Entregue"/>
    <s v="Chegou em 4 de maio"/>
    <s v="Não"/>
    <n v="1"/>
    <n v="67.900000000000006"/>
    <n v="7.76"/>
    <n v="-13.65"/>
    <n v="-7.76"/>
    <s v=""/>
    <n v="54.250000000000014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hugo giovani antunes"/>
    <s v="32063711801"/>
    <s v="Rua Chiquinha Rodrigues 433 / CEP 18271712 - Vila Doutor Laurindo, Tatuí, São Paulo"/>
    <s v="Tatuí"/>
    <s v="São Paulo"/>
    <s v="18271712"/>
    <s v="Brasil"/>
    <s v="Mercado Envios Full"/>
    <s v="4 de maio | 00:22"/>
    <s v="4 de maio | 12:14"/>
    <s v="Mercado Envios"/>
    <s v="MEL42239725822LMFFF01"/>
    <s v=" "/>
    <s v=" "/>
    <s v=" "/>
    <s v=" "/>
    <s v=" "/>
    <s v=" "/>
    <s v=" "/>
    <s v="Não"/>
    <s v=""/>
    <s v="Não"/>
  </r>
  <r>
    <s v="2000005568271030"/>
    <d v="2023-05-02T00:00:00"/>
    <s v="Entregue"/>
    <s v="Chegou em 3 de maio"/>
    <s v="Não"/>
    <n v="1"/>
    <n v="67.900000000000006"/>
    <n v="7.54"/>
    <n v="-13.65"/>
    <n v="-7.54"/>
    <s v=""/>
    <n v="54.250000000000014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Marlon Oliveira De Avelar Avelar"/>
    <s v="32140181832"/>
    <s v="Rua Maria Arruda de Moura Barros 470 / CEP 18074340 - Jardim Maria Eugênia, Sorocaba, São Paulo"/>
    <s v="Sorocaba"/>
    <s v="São Paulo"/>
    <s v="18074340"/>
    <s v="Brasil"/>
    <s v="Mercado Envios Full"/>
    <s v="3 de maio | 02:06"/>
    <s v="3 de maio | 12:25"/>
    <s v="Mercado Envios"/>
    <s v="MEL42236598687LMFFF01"/>
    <s v=" "/>
    <s v=" "/>
    <s v=" "/>
    <s v=" "/>
    <s v=" "/>
    <s v=" "/>
    <s v=" "/>
    <s v="Não"/>
    <s v=""/>
    <s v="Não"/>
  </r>
  <r>
    <s v="2000004481656057"/>
    <d v="2023-05-26T00:00:00"/>
    <s v="Entregue"/>
    <s v="Chegou em 30 de maio"/>
    <s v="Sim"/>
    <n v="1"/>
    <n v="90.06"/>
    <n v="7.85"/>
    <n v="-15.31"/>
    <n v="-28.3"/>
    <s v=""/>
    <n v="54.3"/>
    <s v=" "/>
    <x v="218"/>
    <s v="MLB3127812692"/>
    <s v="Par Pivô Bandeja Inferior Dianteira Cordoba 93 À 02"/>
    <s v=" "/>
    <n v="90.06"/>
    <s v="Premium"/>
    <s v="Não emitida"/>
    <s v="Nelson Moura"/>
    <s v="CPF 02169644075"/>
    <s v="germano winck SN - casa, Herveiras - CEP: 96888000, Rio Grande do Sul"/>
    <s v=" "/>
    <s v="Nelson Moura"/>
    <s v="02169644075"/>
    <s v="trevo SN / ofiçina João clas Referencia: João cláss. trevo de herveiras.deixar na mecânica.e avisar pelo número 995602663. - CEP 96888000 - centro, Herveiras, Rio Grande do Sul"/>
    <s v="Herveiras"/>
    <s v="Rio Grande do Sul"/>
    <s v="96888000"/>
    <s v="Brasil"/>
    <s v="Correios e pontos de envio"/>
    <s v="27 de maio | 06:43"/>
    <s v="30 de maio | 14:20"/>
    <s v="Mercado Envios"/>
    <s v="MEL42302807213LMXDF01"/>
    <s v=" "/>
    <s v=" "/>
    <s v=" "/>
    <s v=" "/>
    <s v=" "/>
    <s v=" "/>
    <s v=" "/>
    <s v="Não"/>
    <s v=""/>
    <s v="Não"/>
  </r>
  <r>
    <s v="2000005594257218"/>
    <d v="2023-05-06T00:00:00"/>
    <s v="Entregue"/>
    <s v="Chegou em 9 de maio"/>
    <s v="Não"/>
    <n v="1"/>
    <n v="72.069999999999993"/>
    <n v="49"/>
    <n v="-17.75"/>
    <n v="-49"/>
    <s v=""/>
    <n v="54.319999999999993"/>
    <s v=" "/>
    <x v="76"/>
    <s v="MLB2794394527"/>
    <s v="Par Bieleta Dianteira Peugeot 2008 2016 A 2019"/>
    <s v=" "/>
    <n v="72.069999999999993"/>
    <s v="Premium"/>
    <s v="Não emitida"/>
    <s v="Hamon Dennovan"/>
    <s v="CPF 06490958473"/>
    <s v="Rua Cantora Carmen Miranda 415 - Rua Em Frente Ao Mercadinho Feitosa, Paulista - CEP: 53419720, Pernambuco"/>
    <s v=" "/>
    <s v="Hamon Dennovan"/>
    <s v="06490958473"/>
    <s v="Rua Cantora Carmen Miranda 415 / casa Referencia: rua de frente com o mercado feitosa.Casa muro branco com pé de coco. portao de alumínio. - CEP 53419720 - Jaguarana, Paulista, Pernambuco"/>
    <s v="Paulista"/>
    <s v="Pernambuco"/>
    <s v="53419720"/>
    <s v="Brasil"/>
    <s v="Correios e pontos de envio"/>
    <s v="9 de maio | 00:11"/>
    <s v="9 de maio | 17:54"/>
    <s v="Mercado Envios"/>
    <s v="MEL42247646946LMXDF01"/>
    <s v=" "/>
    <s v=" "/>
    <s v=" "/>
    <s v=" "/>
    <s v=" "/>
    <s v=" "/>
    <s v=" "/>
    <s v="Não"/>
    <s v=""/>
    <s v="Não"/>
  </r>
  <r>
    <s v="2000005562672978"/>
    <d v="2023-05-01T00:00:00"/>
    <s v="Entregue"/>
    <s v="Chegou em 3 de maio"/>
    <s v="Não"/>
    <n v="1"/>
    <n v="72.069999999999993"/>
    <n v="20.58"/>
    <n v="-17.75"/>
    <n v="-20.58"/>
    <s v=""/>
    <n v="54.319999999999993"/>
    <s v="Sim"/>
    <x v="76"/>
    <s v="MLB2794394527"/>
    <s v="Par Bieleta Dianteira Peugeot 2008 2016 A 2019"/>
    <s v=" "/>
    <n v="72.069999999999993"/>
    <s v="Premium"/>
    <s v="Não emitida"/>
    <s v="Rosemari Freitas"/>
    <s v="CPF 08274542878"/>
    <s v="Avenida Tomé de Souza 1445 - apto 12 A, Bertioga - CEP: 11250261, São Paulo"/>
    <s v=" "/>
    <s v="Rosemari Freitas"/>
    <s v="08274542878"/>
    <s v="Avenida Tomé de Souza 1445 / apto 12A Referencia: Praia da enseada próximo ao restaurante Cantinho Oriental - CEP 11250261 - Centro, Bertioga, São Paulo"/>
    <s v="Bertioga"/>
    <s v="São Paulo"/>
    <s v="11250261"/>
    <s v="Brasil"/>
    <s v="Correios e pontos de envio"/>
    <s v="3 de maio | 02:29"/>
    <s v="3 de maio | 10:18"/>
    <s v="Mercado Envios"/>
    <s v="MEL42234308840LMXDF01"/>
    <s v=" "/>
    <s v=" "/>
    <s v=" "/>
    <s v=" "/>
    <s v=" "/>
    <s v=" "/>
    <s v=" "/>
    <s v="Não"/>
    <s v=""/>
    <s v="Não"/>
  </r>
  <r>
    <s v="2000005647172542"/>
    <d v="2023-05-13T00:00:00"/>
    <s v="Entregue"/>
    <s v="Chegou em 16 de maio"/>
    <s v="Não"/>
    <n v="1"/>
    <n v="72.069999999999993"/>
    <n v="7.54"/>
    <n v="-17.75"/>
    <n v="-7.54"/>
    <s v=""/>
    <n v="54.32"/>
    <s v="Sim"/>
    <x v="76"/>
    <s v="MLB2794394527"/>
    <s v="Par Bieleta Dianteira Peugeot 2008 2016 A 2019"/>
    <s v=" "/>
    <n v="72.069999999999993"/>
    <s v="Premium"/>
    <s v="Não emitida"/>
    <s v="Raimar Abegg"/>
    <s v="CPF 23062620803"/>
    <s v="Rua Roberto Romeo Nogueira 130, São José dos Campos - CEP: 12236481, São Paulo"/>
    <s v=" "/>
    <s v="Raimar Abegg"/>
    <s v="23062620803"/>
    <s v="Rua Roberto Romeo Nogueira 130 / CEP 12236481 - Jardim Sul, São José dos Campos, São Paulo"/>
    <s v="São José dos Campos"/>
    <s v="São Paulo"/>
    <s v="12236481"/>
    <s v="Brasil"/>
    <s v="Correios e pontos de envio"/>
    <s v="15 de maio | 22:26"/>
    <s v="16 de maio | 19:06"/>
    <s v="Mercado Envios"/>
    <s v="MEL42270074864LMXDF01"/>
    <s v=" "/>
    <s v=" "/>
    <s v=" "/>
    <s v=" "/>
    <s v=" "/>
    <s v=" "/>
    <s v=" "/>
    <s v="Não"/>
    <s v=""/>
    <s v="Não"/>
  </r>
  <r>
    <s v="2000005741057518"/>
    <d v="2023-05-29T00:00:00"/>
    <s v="Entregue"/>
    <s v="Chegou em 31 de maio"/>
    <s v="Não"/>
    <n v="1"/>
    <n v="67.989999999999995"/>
    <n v="13.93"/>
    <n v="-13.66"/>
    <n v="-13.93"/>
    <s v=""/>
    <n v="54.329999999999991"/>
    <s v=" "/>
    <x v="113"/>
    <s v="MLB2999995410"/>
    <s v="Cabo De Acelerador Mitsubishi L200 Sport 2003 Em Diante"/>
    <s v=" "/>
    <n v="67.989999999999995"/>
    <s v="Clássico"/>
    <s v="Não emitida"/>
    <s v="Marcelo Silva Girardi"/>
    <s v="CPF 14554520846"/>
    <s v="Rua 6  1346 - Romaninho Diesel, Colina - CEP: 14770000, São Paulo"/>
    <s v=" "/>
    <s v="Marcelo Silva Girardi"/>
    <s v="14554520846"/>
    <s v="Rua 6 - Jardim Nova Colina 1346 / Romaninho Diesel - CEP 14770000 - Colina, São Paulo"/>
    <s v="Colina"/>
    <s v="São Paulo"/>
    <s v="14770000"/>
    <s v="Brasil"/>
    <s v="Correios e pontos de envio"/>
    <s v="31 de maio | 01:09"/>
    <s v="31 de maio | 14:53"/>
    <s v="Mercado Envios"/>
    <s v="MEL42309886422LMXDF01"/>
    <s v=" "/>
    <s v=" "/>
    <s v=" "/>
    <s v=" "/>
    <s v=" "/>
    <s v=" "/>
    <s v=" "/>
    <s v="Não"/>
    <s v=""/>
    <s v="Não"/>
  </r>
  <r>
    <s v="2000005713709496"/>
    <d v="2023-05-24T00:00:00"/>
    <s v="Entregue"/>
    <s v="Chegou em 26 de maio"/>
    <s v="Não"/>
    <n v="1"/>
    <n v="85.13"/>
    <s v=""/>
    <n v="-10.220000000000001"/>
    <n v="-20.45"/>
    <s v=""/>
    <n v="54.459999999999994"/>
    <s v=" "/>
    <x v="219"/>
    <s v="MLB3123371107"/>
    <s v="Par Pivô Da Bandeja Inferior New Civic 2006 A 2011"/>
    <s v=" "/>
    <n v="85.13"/>
    <s v="Clássico"/>
    <s v="Não emitida"/>
    <s v="vania matias"/>
    <s v="CPF 34748786892"/>
    <s v="rua Afonso Mathias 128, Laranjal Paulista - CEP: 18500000, São Paulo"/>
    <s v=" "/>
    <s v="vania matias"/>
    <s v="34748786892"/>
    <s v="rua Afonso Mathias 128 / CEP 18500000 - Maristela, Laranjal Paulista, São Paulo"/>
    <s v="Laranjal Paulista"/>
    <s v="São Paulo"/>
    <s v="18500000"/>
    <s v="Brasil"/>
    <s v="Correios e pontos de envio"/>
    <s v="26 de maio | 02:02"/>
    <s v="26 de maio | 14:02"/>
    <s v="Mercado Envios"/>
    <s v="MEL42298358012LMXDF01"/>
    <s v=" "/>
    <s v=" "/>
    <s v=" "/>
    <s v=" "/>
    <s v=" "/>
    <s v=" "/>
    <s v=" "/>
    <s v="Não"/>
    <s v=""/>
    <s v="Não"/>
  </r>
  <r>
    <s v="2000005580426400"/>
    <d v="2023-05-03T00:00:00"/>
    <s v="Entregue"/>
    <s v="Chegou em 5 de maio"/>
    <s v="Não"/>
    <n v="1"/>
    <n v="85.2"/>
    <s v=""/>
    <n v="-10.220000000000001"/>
    <n v="-20.45"/>
    <s v=""/>
    <n v="54.53"/>
    <s v=" "/>
    <x v="3"/>
    <s v="MLB2816519971"/>
    <s v="Cabo De Freio Gol G2 Todos Traseiro 1994 A 2002"/>
    <s v=" "/>
    <n v="85.2"/>
    <s v="Clássico"/>
    <s v="Autorizado"/>
    <s v=" "/>
    <s v=" "/>
    <s v=" "/>
    <s v=" "/>
    <s v="Pedro Lucas Silva"/>
    <s v="07130841621"/>
    <s v="Rua Virgílio Gonçalves 367 / Referencia: Encima da pizzaria - CEP 35681002 - Garcias, Itaúna, Minas Gerais"/>
    <s v="Itaúna"/>
    <s v="Minas Gerais"/>
    <s v="35681002"/>
    <s v="Brasil"/>
    <s v="Mercado Envios Full"/>
    <s v="4 de maio | 09:40"/>
    <s v="5 de maio | 13:03"/>
    <s v="Mercado Envios"/>
    <s v="MEL42241787292LMFFF01"/>
    <s v=" "/>
    <s v=" "/>
    <s v=" "/>
    <s v=" "/>
    <s v=" "/>
    <s v=" "/>
    <s v=" "/>
    <s v="Não"/>
    <s v=""/>
    <s v="Não"/>
  </r>
  <r>
    <s v="2000005578160018"/>
    <d v="2023-05-03T00:00:00"/>
    <s v="Entregue"/>
    <s v="Chegou em 4 de maio"/>
    <s v="Não"/>
    <n v="1"/>
    <n v="85.2"/>
    <s v=""/>
    <n v="-10.220000000000001"/>
    <n v="-20.45"/>
    <s v=""/>
    <n v="54.53"/>
    <s v=" "/>
    <x v="3"/>
    <s v="MLB2816519971"/>
    <s v="Cabo De Freio Gol G2 Todos Traseiro 1994 A 2002"/>
    <s v=" "/>
    <n v="85.2"/>
    <s v="Clássico"/>
    <s v="Autorizado"/>
    <s v=" "/>
    <s v=" "/>
    <s v=" "/>
    <s v=" "/>
    <s v="DONISETE R DA SILVA"/>
    <s v="01441924620"/>
    <s v="G 45 / CEP 37540000 - José Gonçalves Mendes, Santa Rita do Sapucaí, Minas Gerais"/>
    <s v="Santa Rita do Sapucaí"/>
    <s v="Minas Gerais"/>
    <s v="37540000"/>
    <s v="Brasil"/>
    <s v="Mercado Envios Full"/>
    <s v="3 de maio | 21:47"/>
    <s v="4 de maio | 14:00"/>
    <s v="Mercado Envios"/>
    <s v="MEL42240820992LMFFF01"/>
    <s v=" "/>
    <s v=" "/>
    <s v=" "/>
    <s v=" "/>
    <s v=" "/>
    <s v=" "/>
    <s v=" "/>
    <s v="Não"/>
    <s v=""/>
    <s v="Não"/>
  </r>
  <r>
    <s v="2000004410191785"/>
    <d v="2023-05-01T00:00:00"/>
    <s v="Entregue"/>
    <s v="Chegou em 4 de maio"/>
    <s v="Sim"/>
    <n v="1"/>
    <n v="85.2"/>
    <s v=""/>
    <n v="-10.220000000000001"/>
    <n v="-20.45"/>
    <s v=""/>
    <n v="54.53"/>
    <s v=" "/>
    <x v="3"/>
    <s v="MLB2816519971"/>
    <s v="Cabo De Freio Gol G2 Todos Traseiro 1994 A 2002"/>
    <s v=" "/>
    <n v="85.2"/>
    <s v="Clássico"/>
    <s v="Autorizado"/>
    <s v=" "/>
    <s v=" "/>
    <s v=" "/>
    <s v=" "/>
    <s v="Ygor Conceicao Dos Remedios"/>
    <s v="21478342706"/>
    <s v="subida do ditao SN / depois da padaria Referencia: depois da padaria alto da barra - CEP 23970000 - barra do corumbe, Parati, Rio de Janeiro"/>
    <s v="Parati"/>
    <s v="Rio de Janeiro"/>
    <s v="23970000"/>
    <s v="Brasil"/>
    <s v="Mercado Envios Full"/>
    <s v="2 de maio | 15:17"/>
    <s v="4 de maio | 10:52"/>
    <s v="Mercado Envios"/>
    <s v="MEL42235568988LMFFF01"/>
    <s v=" "/>
    <s v=" "/>
    <s v=" "/>
    <s v=" "/>
    <s v=" "/>
    <s v=" "/>
    <s v=" "/>
    <s v="Não"/>
    <s v=""/>
    <s v="Não"/>
  </r>
  <r>
    <s v="2000005564961158"/>
    <d v="2023-05-01T00:00:00"/>
    <s v="Entregue"/>
    <s v="Chegou em 2 de maio"/>
    <s v="Não"/>
    <n v="1"/>
    <n v="85.2"/>
    <s v=""/>
    <n v="-10.220000000000001"/>
    <n v="-20.45"/>
    <s v=""/>
    <n v="54.53"/>
    <s v=" "/>
    <x v="3"/>
    <s v="MLB2816519971"/>
    <s v="Cabo De Freio Gol G2 Todos Traseiro 1994 A 2002"/>
    <s v=" "/>
    <n v="85.2"/>
    <s v="Clássico"/>
    <s v="Autorizado"/>
    <s v=" "/>
    <s v=" "/>
    <s v=" "/>
    <s v=" "/>
    <s v="Simone Prediger"/>
    <s v="36099013814"/>
    <s v="Rua Paulino Nunes 46 / CEP 13573288 - Cidade Aracy, São Carlos, São Paulo"/>
    <s v="São Carlos"/>
    <s v="São Paulo"/>
    <s v="13573288"/>
    <s v="Brasil"/>
    <s v="Mercado Envios Full"/>
    <s v="2 de maio | 00:08"/>
    <s v="2 de maio | 12:41"/>
    <s v="Mercado Envios"/>
    <s v="MEL42235266052LMFFF01"/>
    <s v=" "/>
    <s v=" "/>
    <s v=" "/>
    <s v=" "/>
    <s v=" "/>
    <s v=" "/>
    <s v=" "/>
    <s v="Não"/>
    <s v=""/>
    <s v="Não"/>
  </r>
  <r>
    <s v="2000005703876432"/>
    <d v="2023-05-23T00:00:00"/>
    <s v="Entregue"/>
    <s v="Chegou em 24 de maio"/>
    <s v="Não"/>
    <n v="1"/>
    <n v="72.489999999999995"/>
    <n v="20"/>
    <n v="-17.82"/>
    <n v="-20"/>
    <s v=""/>
    <n v="54.669999999999987"/>
    <s v="Sim"/>
    <x v="55"/>
    <s v="MLB2860212445"/>
    <s v="Par Morceguinho Dianteiro Celta 1998 A 2015"/>
    <s v=" "/>
    <n v="72.489999999999995"/>
    <s v="Premium"/>
    <s v="Autorizado"/>
    <s v=" "/>
    <s v=" "/>
    <s v=" "/>
    <s v=" "/>
    <s v="Gelasio Silva Gelasio Silva"/>
    <s v="08099919858"/>
    <s v="Rua Paraibuna 615 / padaria - CEP 12245020 - Jardim São Dimas, São José dos Campos, São Paulo"/>
    <s v="São José dos Campos"/>
    <s v="São Paulo"/>
    <s v="12245020"/>
    <s v="Brasil"/>
    <s v="Mercado Envios Full"/>
    <s v="23 de maio | 23:57"/>
    <s v="24 de maio | 13:57"/>
    <s v="Mercado Envios"/>
    <s v="MEL42294140788LMFFF01"/>
    <s v=" "/>
    <s v=" "/>
    <s v=" "/>
    <s v=" "/>
    <s v=" "/>
    <s v=" "/>
    <s v=" "/>
    <s v="Não"/>
    <s v=""/>
    <s v="Não"/>
  </r>
  <r>
    <s v="2000005699126936"/>
    <d v="2023-05-22T00:00:00"/>
    <s v="Entregue"/>
    <s v="Chegou em 23 de maio"/>
    <s v="Não"/>
    <n v="1"/>
    <n v="72.489999999999995"/>
    <n v="11"/>
    <n v="-17.82"/>
    <n v="-11"/>
    <s v=""/>
    <n v="54.669999999999987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willyrodriguescordeiro willyrodriguescordeiro"/>
    <s v="11336941600"/>
    <s v="Rua Bibiano Jasso 643 / Rua do bar do miro - CEP 13919402 - Nova Jaguariúna, Jaguariúna, São Paulo"/>
    <s v="Jaguariúna"/>
    <s v="São Paulo"/>
    <s v="13919402"/>
    <s v="Brasil"/>
    <s v="Mercado Envios Full"/>
    <s v="23 de maio | 02:11"/>
    <s v="23 de maio | 11:02"/>
    <s v="Mercado Envios"/>
    <s v="MEL42292136168LMFFF01"/>
    <s v=" "/>
    <s v=" "/>
    <s v=" "/>
    <s v=" "/>
    <s v=" "/>
    <s v=" "/>
    <s v=" "/>
    <s v="Não"/>
    <s v=""/>
    <s v="Não"/>
  </r>
  <r>
    <s v="2000005696390888"/>
    <d v="2023-05-22T00:00:00"/>
    <s v="Entregue"/>
    <s v="Chegou em 23 de maio"/>
    <s v="Não"/>
    <n v="1"/>
    <n v="72.489999999999995"/>
    <n v="18"/>
    <n v="-17.82"/>
    <n v="-18"/>
    <s v=""/>
    <n v="54.669999999999987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Alan Rodrigues"/>
    <s v="33449607847"/>
    <s v="Av Nossa Senhora Do Carmo 505 / Bloco 29 Ap 303 - CEP 13411030 - Santa Terezinha, Piracicaba, São Paulo"/>
    <s v="Piracicaba"/>
    <s v="São Paulo"/>
    <s v="13411030"/>
    <s v="Brasil"/>
    <s v="Mercado Envios Full"/>
    <s v="23 de maio | 00:04"/>
    <s v="23 de maio | 15:21"/>
    <s v="Mercado Envios"/>
    <s v="MEL42290877661LMFFF01"/>
    <s v=" "/>
    <s v=" "/>
    <s v=" "/>
    <s v=" "/>
    <s v=" "/>
    <s v=" "/>
    <s v=" "/>
    <s v="Não"/>
    <s v=""/>
    <s v="Não"/>
  </r>
  <r>
    <s v="2000005685043460"/>
    <d v="2023-05-19T00:00:00"/>
    <s v="Entregue"/>
    <s v="Chegou em 21 de maio"/>
    <s v="Não"/>
    <n v="1"/>
    <n v="72.489999999999995"/>
    <n v="22"/>
    <n v="-17.82"/>
    <n v="-22"/>
    <s v=""/>
    <n v="54.669999999999987"/>
    <s v="Sim"/>
    <x v="55"/>
    <s v="MLB2860212445"/>
    <s v="Par Morceguinho Dianteiro Celta 1998 A 2015"/>
    <s v=" "/>
    <n v="72.489999999999995"/>
    <s v="Premium"/>
    <s v="Autorizado"/>
    <s v=" "/>
    <s v=" "/>
    <s v=" "/>
    <s v=" "/>
    <s v="Jose Vieira Da Silva"/>
    <s v="85868222563"/>
    <s v="rua Genivaldo correia 113 / casa Referencia: nada - CEP 44700000 - mutirão, Jacobina, Bahia"/>
    <s v="Jacobina"/>
    <s v="Bahia"/>
    <s v="44700000"/>
    <s v="Brasil"/>
    <s v="Mercado Envios Full"/>
    <s v="20 de maio | 02:53"/>
    <s v="21 de maio | 12:20"/>
    <s v="Mercado Envios"/>
    <s v="MEL42286287492LMFFF01"/>
    <s v=" "/>
    <s v=" "/>
    <s v=" "/>
    <s v=" "/>
    <s v=" "/>
    <s v=" "/>
    <s v=" "/>
    <s v="Não"/>
    <s v=""/>
    <s v="Não"/>
  </r>
  <r>
    <s v="2000005679961426"/>
    <d v="2023-05-18T00:00:00"/>
    <s v="Entregue"/>
    <s v="Chegou em 20 de maio"/>
    <s v="Não"/>
    <n v="1"/>
    <n v="72.489999999999995"/>
    <n v="22"/>
    <n v="-17.82"/>
    <n v="-22"/>
    <s v=""/>
    <n v="54.669999999999987"/>
    <s v="Sim"/>
    <x v="55"/>
    <s v="MLB2860212445"/>
    <s v="Par Morceguinho Dianteiro Celta 1998 A 2015"/>
    <s v=" "/>
    <n v="72.489999999999995"/>
    <s v="Premium"/>
    <s v="Autorizado"/>
    <s v=" "/>
    <s v=" "/>
    <s v=" "/>
    <s v=" "/>
    <s v="Wellington Soares Silva"/>
    <s v="04773700475"/>
    <s v="Rua Nécta Romãs 200 / vila Verde BL18Ap02 Referencia: Entregar Na Portaria Do Condomínio Vila Verde Depois Do Posto De Gasolina Mandacaru Na Entrada Tem Um Mercadinho Leve Mais . - CEP 56321625 - Antônio Cassimiro, Petrolina, Pernambuco"/>
    <s v="Petrolina"/>
    <s v="Pernambuco"/>
    <s v="56321625"/>
    <s v="Brasil"/>
    <s v="Mercado Envios Full"/>
    <s v="19 de maio | 02:43"/>
    <s v="20 de maio | 12:23"/>
    <s v="Mercado Envios"/>
    <s v="MEL42284037387LMFFF01"/>
    <s v=" "/>
    <s v=" "/>
    <s v=" "/>
    <s v=" "/>
    <s v=" "/>
    <s v=" "/>
    <s v=" "/>
    <s v="Não"/>
    <s v=""/>
    <s v="Não"/>
  </r>
  <r>
    <s v="2000005678232566"/>
    <d v="2023-05-18T00:00:00"/>
    <s v="Entregue"/>
    <s v="Chegou em 21 de maio"/>
    <s v="Não"/>
    <n v="1"/>
    <n v="72.489999999999995"/>
    <n v="24.12"/>
    <n v="-17.82"/>
    <n v="-24.12"/>
    <s v=""/>
    <n v="54.669999999999987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Dionatan Ferreira"/>
    <s v="16703548730"/>
    <s v="Rua 9 SN / Referencia: Rua 9 segundo portão a esquerda preto - CEP 28680000 - Japuiba village 2, Cachoeiras de Macacu, Rio de Janeiro"/>
    <s v="Cachoeiras de Macacu"/>
    <s v="Rio de Janeiro"/>
    <s v="28680000"/>
    <s v="Brasil"/>
    <s v="Mercado Envios Full"/>
    <s v="19 de maio | 17:56"/>
    <s v="21 de maio | 15:21"/>
    <s v="Mercado Envios"/>
    <s v="MEL42283329168LMFFF01"/>
    <s v=" "/>
    <s v=" "/>
    <s v=" "/>
    <s v=" "/>
    <s v=" "/>
    <s v=" "/>
    <s v=" "/>
    <s v="Não"/>
    <s v=""/>
    <s v="Não"/>
  </r>
  <r>
    <s v="2000005676555280"/>
    <d v="2023-05-18T00:00:00"/>
    <s v="Entregue"/>
    <s v="Chegou em 19 de maio"/>
    <s v="Não"/>
    <n v="1"/>
    <n v="72.489999999999995"/>
    <n v="24.12"/>
    <n v="-17.82"/>
    <n v="-24.12"/>
    <s v=""/>
    <n v="54.669999999999987"/>
    <s v="Sim"/>
    <x v="55"/>
    <s v="MLB2860212445"/>
    <s v="Par Morceguinho Dianteiro Celta 1998 A 2015"/>
    <s v=" "/>
    <n v="72.489999999999995"/>
    <s v="Premium"/>
    <s v="Autorizado"/>
    <s v=" "/>
    <s v=" "/>
    <s v=" "/>
    <s v=" "/>
    <s v="Laercio de Oliveira"/>
    <s v="08004053823"/>
    <s v="Rua Jairo dos Santos 180 / CEP 08625250 - Jardim Itamaracá, Suzano, São Paulo"/>
    <s v="Suzano"/>
    <s v="São Paulo"/>
    <s v="08625250"/>
    <s v="Brasil"/>
    <s v="Mercado Envios Full"/>
    <s v="19 de maio | 02:18"/>
    <s v="19 de maio | 12:57"/>
    <s v="Mercado Envios"/>
    <s v="MEL42282536283LMFFF01"/>
    <s v=" "/>
    <s v=" "/>
    <s v=" "/>
    <s v=" "/>
    <s v=" "/>
    <s v=" "/>
    <s v=" "/>
    <s v="Não"/>
    <s v=""/>
    <s v="Não"/>
  </r>
  <r>
    <s v="2000005672473064"/>
    <d v="2023-05-17T00:00:00"/>
    <s v="Entregue"/>
    <s v="Chegou em 19 de maio"/>
    <s v="Não"/>
    <n v="1"/>
    <n v="72.489999999999995"/>
    <n v="24.12"/>
    <n v="-17.82"/>
    <n v="-24.12"/>
    <s v=""/>
    <n v="54.669999999999987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Vania Timoteo Dos Santos"/>
    <s v="36187660846"/>
    <s v="rua borbagato 340 / Referencia: sim - CEP 16360000 - vila bandeirantes, Avanhandava, São Paulo"/>
    <s v="Avanhandava"/>
    <s v="São Paulo"/>
    <s v="16360000"/>
    <s v="Brasil"/>
    <s v="Mercado Envios Full"/>
    <s v="18 de maio | 19:35"/>
    <s v="19 de maio | 16:09"/>
    <s v="Mercado Envios"/>
    <s v="MEL42280844866LMFFF01"/>
    <s v=" "/>
    <s v=" "/>
    <s v=" "/>
    <s v=" "/>
    <s v=" "/>
    <s v=" "/>
    <s v=" "/>
    <s v="Não"/>
    <s v=""/>
    <s v="Não"/>
  </r>
  <r>
    <s v="2000005637974048"/>
    <d v="2023-05-12T00:00:00"/>
    <s v="Entregue"/>
    <s v="Chegou em 13 de maio"/>
    <s v="Não"/>
    <n v="1"/>
    <n v="72.489999999999995"/>
    <n v="18"/>
    <n v="-17.82"/>
    <n v="-18"/>
    <s v=""/>
    <n v="54.669999999999987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Antônio Silva"/>
    <s v="28164545848"/>
    <s v="Rua Francisco Nery de Souza 3290 / chácara - CEP 13318110 - Centro (Jacaré), Cabreúva, São Paulo"/>
    <s v="Cabreúva"/>
    <s v="São Paulo"/>
    <s v="13318110"/>
    <s v="Brasil"/>
    <s v="Mercado Envios Full"/>
    <s v="13 de maio | 02:24"/>
    <s v="13 de maio | 13:29"/>
    <s v="Mercado Envios"/>
    <s v="MEL42266151704LMFFF01"/>
    <s v=" "/>
    <s v=" "/>
    <s v=" "/>
    <s v=" "/>
    <s v=" "/>
    <s v=" "/>
    <s v=" "/>
    <s v="Não"/>
    <s v=""/>
    <s v="Não"/>
  </r>
  <r>
    <s v="2000005633888172"/>
    <d v="2023-05-11T00:00:00"/>
    <s v="Entregue"/>
    <s v="Chegou em 12 de maio"/>
    <s v="Não"/>
    <n v="1"/>
    <n v="72.489999999999995"/>
    <n v="14"/>
    <n v="-17.82"/>
    <n v="-14"/>
    <s v=""/>
    <n v="54.669999999999987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Jailson Da Silva "/>
    <s v="71621024504"/>
    <s v="Rua Dom avelar 190 / Casa Referencia: Rua Trav dom Avelar nú 190_x000a_Casa - CEP 43813300 - Dom Avelar, Candeias, Bahia"/>
    <s v="Candeias"/>
    <s v="Bahia"/>
    <s v="43813300"/>
    <s v="Brasil"/>
    <s v="Mercado Envios Full"/>
    <s v="12 de maio | 12:49"/>
    <s v="12 de maio | 18:56"/>
    <s v="Mercado Envios"/>
    <s v="MEL42264366161LMFFF01"/>
    <s v=" "/>
    <s v=" "/>
    <s v=" "/>
    <s v=" "/>
    <s v=" "/>
    <s v=" "/>
    <s v=" "/>
    <s v="Não"/>
    <s v=""/>
    <s v="Não"/>
  </r>
  <r>
    <s v="2000004439799543"/>
    <d v="2023-05-11T00:00:00"/>
    <s v="Entregue"/>
    <s v="Chegou em 12 de maio"/>
    <s v="Sim"/>
    <n v="1"/>
    <n v="72.489999999999995"/>
    <n v="6.43"/>
    <n v="-17.82"/>
    <n v="-6.43"/>
    <s v=""/>
    <n v="54.669999999999987"/>
    <s v=" "/>
    <x v="55"/>
    <s v="MLB2860180904"/>
    <s v="Par Morceguinho Dianteiro Prisma 2007 A 2012"/>
    <s v=" "/>
    <n v="72.489999999999995"/>
    <s v="Premium"/>
    <s v="Autorizado"/>
    <s v=" "/>
    <s v=" "/>
    <s v=" "/>
    <s v=" "/>
    <s v="Thiago Mineli Neves"/>
    <s v="42794490826"/>
    <s v="Rua Manoel Guedes 211 / real park Referencia: deixar com qualquer vizinho se não houver ninguém no endereço - CEP 08752645 - Real Park Tietê Jundiapeba, Mogi das Cruzes, São Paulo"/>
    <s v="Mogi das Cruzes"/>
    <s v="São Paulo"/>
    <s v="08752645"/>
    <s v="Brasil"/>
    <s v="Mercado Envios Full"/>
    <s v="12 de maio | 02:33"/>
    <s v="12 de maio | 13:19"/>
    <s v="Mercado Envios"/>
    <s v="MEL42264284152LMFFF01"/>
    <s v=" "/>
    <s v=" "/>
    <s v=" "/>
    <s v=" "/>
    <s v=" "/>
    <s v=" "/>
    <s v=" "/>
    <s v="Não"/>
    <s v=""/>
    <s v="Não"/>
  </r>
  <r>
    <s v="2000004437306695"/>
    <d v="2023-05-10T00:00:00"/>
    <s v="Entregue"/>
    <s v="Chegou em 12 de maio"/>
    <s v="Sim"/>
    <n v="1"/>
    <n v="72.489999999999995"/>
    <n v="7.43"/>
    <n v="-17.82"/>
    <n v="-7.43"/>
    <s v=""/>
    <n v="54.669999999999987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Jaqueline Santos"/>
    <s v="02494038545"/>
    <s v="Povoado nova descoberta SN / Referencia: povoado Nova descoberta rua 5 próximo a casa de Augusto - CEP 49120000 - Zona rural, Itaporanga d'Ajuda, Sergipe"/>
    <s v="Itaporanga d'Ajuda"/>
    <s v="Sergipe"/>
    <s v="49120000"/>
    <s v="Brasil"/>
    <s v="Mercado Envios Full"/>
    <s v="11 de maio | 19:51"/>
    <s v="12 de maio | 17:23"/>
    <s v="Mercado Envios"/>
    <s v="MEL42261783848LMFFF01"/>
    <s v=" "/>
    <s v=" "/>
    <s v=" "/>
    <s v=" "/>
    <s v=" "/>
    <s v=" "/>
    <s v=" "/>
    <s v="Não"/>
    <s v=""/>
    <s v="Não"/>
  </r>
  <r>
    <s v="2000004437240079"/>
    <d v="2023-05-10T00:00:00"/>
    <s v="Entregue"/>
    <s v="Chegou em 13 de maio"/>
    <s v="Sim"/>
    <n v="1"/>
    <n v="72.489999999999995"/>
    <n v="16.62"/>
    <n v="-17.82"/>
    <n v="-16.62"/>
    <s v=""/>
    <n v="54.669999999999987"/>
    <s v="Sim"/>
    <x v="55"/>
    <s v="MLB2860212445"/>
    <s v="Par Morceguinho Dianteiro Celta 1998 A 2015"/>
    <s v=" "/>
    <n v="72.489999999999995"/>
    <s v="Premium"/>
    <s v="Autorizado"/>
    <s v=" "/>
    <s v=" "/>
    <s v=" "/>
    <s v=" "/>
    <s v="raziere carvalho de oliveira"/>
    <s v="61187828068"/>
    <s v="Rua Venâncio Aíres 175 / Referencia: clinica oral unic ijui - CEP 98700000 - centro, Ijuí, Rio Grande do Sul"/>
    <s v="Ijuí"/>
    <s v="Rio Grande do Sul"/>
    <s v="98700000"/>
    <s v="Brasil"/>
    <s v="Mercado Envios Full"/>
    <s v="11 de maio | 19:29"/>
    <s v="13 de maio | 10:45"/>
    <s v="Mercado Envios"/>
    <s v="MEL42261706398LMFFF01"/>
    <s v=" "/>
    <s v=" "/>
    <s v=" "/>
    <s v=" "/>
    <s v=" "/>
    <s v=" "/>
    <s v=" "/>
    <s v="Não"/>
    <s v=""/>
    <s v="Não"/>
  </r>
  <r>
    <s v="2000005626890480"/>
    <d v="2023-05-10T00:00:00"/>
    <s v="Entregue"/>
    <s v="Chegou em 13 de maio"/>
    <s v="Não"/>
    <n v="1"/>
    <n v="72.489999999999995"/>
    <n v="22"/>
    <n v="-17.82"/>
    <n v="-22"/>
    <s v=""/>
    <n v="54.669999999999987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Irene Ferreira"/>
    <s v="34091564534"/>
    <s v="Travessa Morro do Chapéu SN / casa Referencia: Próximo ao mercadinho avenida - CEP 44910000 - Nova america, América Dourada, Bahia"/>
    <s v="América Dourada"/>
    <s v="Bahia"/>
    <s v="44910000"/>
    <s v="Brasil"/>
    <s v="Mercado Envios Full"/>
    <s v="12 de maio | 02:42"/>
    <s v="13 de maio | 09:19"/>
    <s v="Mercado Envios"/>
    <s v="MEL42261425188LMFFF01"/>
    <s v=" "/>
    <s v=" "/>
    <s v=" "/>
    <s v=" "/>
    <s v=" "/>
    <s v=" "/>
    <s v=" "/>
    <s v="Não"/>
    <s v=""/>
    <s v="Não"/>
  </r>
  <r>
    <s v="2000005619390400"/>
    <d v="2023-05-09T00:00:00"/>
    <s v="Entregue"/>
    <s v="Chegou em 17 de maio"/>
    <s v="Não"/>
    <n v="1"/>
    <n v="72.489999999999995"/>
    <n v="29.84"/>
    <n v="-17.82"/>
    <n v="-29.84"/>
    <s v=""/>
    <n v="54.669999999999987"/>
    <s v=" "/>
    <x v="55"/>
    <s v="MLB2860213091"/>
    <s v="Par Morceguinho Dianteiro Corsa 1998 A 2003"/>
    <s v=" "/>
    <n v="72.489999999999995"/>
    <s v="Premium"/>
    <s v="Não emitida"/>
    <s v="jose guedes rodrigues"/>
    <s v="CPF 19203284087"/>
    <s v="Rua Juazeiro 761, Canoas - CEP: 92340080, Rio Grande do Sul"/>
    <s v=" "/>
    <s v="jose guedes rodrigues"/>
    <s v="19203284087"/>
    <s v="RUA SANTOS DUMONT 1260 / ESQUINA COM A RUA SANTOS DUMONT - CEP 92510285 - Montenegro, Rio Grande do Sul"/>
    <s v="Montenegro"/>
    <s v="Rio Grande do Sul"/>
    <s v="92510285"/>
    <s v="Brasil"/>
    <s v="Correios e pontos de envio"/>
    <s v="11 de maio | 01:42"/>
    <s v="17 de maio | 10:42"/>
    <s v="Mercado Envios"/>
    <s v="MEL42258175603LMXDF01"/>
    <s v="https://myaccount.mercadolivre.com.br/shipments/42258175603/detail"/>
    <s v=" "/>
    <s v=" "/>
    <s v=" "/>
    <s v=" "/>
    <s v=" "/>
    <s v=" "/>
    <s v="Não"/>
    <s v=""/>
    <s v="Não"/>
  </r>
  <r>
    <s v="2000005615631412"/>
    <d v="2023-05-09T00:00:00"/>
    <s v="Entregue"/>
    <s v="Chegou em 10 de maio"/>
    <s v="Não"/>
    <n v="1"/>
    <n v="72.489999999999995"/>
    <n v="13.5"/>
    <n v="-17.82"/>
    <n v="-13.5"/>
    <s v=""/>
    <n v="54.669999999999987"/>
    <s v="Sim"/>
    <x v="55"/>
    <s v="MLB2860212445"/>
    <s v="Par Morceguinho Dianteiro Celta 1998 A 2015"/>
    <s v=" "/>
    <n v="72.489999999999995"/>
    <s v="Premium"/>
    <s v="Autorizado"/>
    <s v=" "/>
    <s v=" "/>
    <s v=" "/>
    <s v=" "/>
    <s v="Jose Rosinaldo da Silva"/>
    <s v="90092406491"/>
    <s v="Rua Vinte e Cinco de Julho 42 / casa de cima - CEP 88356470 - Planalto, Brusque, Santa Catarina"/>
    <s v="Brusque"/>
    <s v="Santa Catarina"/>
    <s v="88356470"/>
    <s v="Brasil"/>
    <s v="Mercado Envios Full"/>
    <s v="10 de maio | 11:40"/>
    <s v="10 de maio | 17:12"/>
    <s v="Mercado Envios"/>
    <s v="MEL42256571689LMFFF01"/>
    <s v=" "/>
    <s v=" "/>
    <s v=" "/>
    <s v=" "/>
    <s v=" "/>
    <s v=" "/>
    <s v=" "/>
    <s v="Não"/>
    <s v=""/>
    <s v="Não"/>
  </r>
  <r>
    <s v="2000005594873854"/>
    <d v="2023-05-06T00:00:00"/>
    <s v="Entregue"/>
    <s v="Chegou em 7 de maio"/>
    <s v="Não"/>
    <n v="1"/>
    <n v="72.489999999999995"/>
    <n v="18"/>
    <n v="-17.82"/>
    <n v="-18"/>
    <s v=""/>
    <n v="54.669999999999987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Everton Viana Costa Viana"/>
    <s v="31870266803"/>
    <s v="Rua Dom Oscar Homero 8 / CEP 05280020 - Residencial Sol Nascente, São Paulo, São Paulo"/>
    <s v="São Paulo"/>
    <s v="São Paulo"/>
    <s v="05280020"/>
    <s v="Brasil"/>
    <s v="Mercado Envios Full"/>
    <s v="7 de maio | 01:11"/>
    <s v="7 de maio | 13:27"/>
    <s v="Mercado Envios"/>
    <s v="MEL42247886778LMFFF01"/>
    <s v=" "/>
    <s v=" "/>
    <s v=" "/>
    <s v=" "/>
    <s v=" "/>
    <s v=" "/>
    <s v=" "/>
    <s v="Não"/>
    <s v=""/>
    <s v="Não"/>
  </r>
  <r>
    <s v="2000004485801033"/>
    <d v="2023-05-28T00:00:00"/>
    <s v="Entregue"/>
    <s v="Chegou em 31 de maio"/>
    <s v="Sim"/>
    <n v="1"/>
    <n v="72.489999999999995"/>
    <s v=""/>
    <n v="-17.82"/>
    <s v=""/>
    <s v=""/>
    <n v="54.669999999999995"/>
    <s v=" "/>
    <x v="55"/>
    <s v="MLB2860180904"/>
    <s v="Par Morceguinho Dianteiro Prisma 2007 A 2012"/>
    <s v=" "/>
    <n v="72.489999999999995"/>
    <s v="Premium"/>
    <s v="Autorizado"/>
    <s v=" "/>
    <s v=" "/>
    <s v=" "/>
    <s v=" "/>
    <s v="Douglas Andersen"/>
    <s v="37007131859"/>
    <s v="Rua Califórnia 636 / CEP 09351280 - Parque das Américas, Mauá, São Paulo"/>
    <s v="Mauá"/>
    <s v="São Paulo"/>
    <s v="09351280"/>
    <s v="Brasil"/>
    <s v="Mercado Envios Full"/>
    <s v="28 de maio | 19:08"/>
    <s v="31 de maio | 12:53"/>
    <s v="Mercado Envios"/>
    <s v="MEL42306697664LMFFF01"/>
    <s v=" "/>
    <s v=" "/>
    <s v=" "/>
    <s v=" "/>
    <s v=" "/>
    <s v=" "/>
    <s v=" "/>
    <s v="Não"/>
    <s v=""/>
    <s v="Não"/>
  </r>
  <r>
    <s v="2000004477865679"/>
    <d v="2023-05-25T00:00:00"/>
    <s v="Entregue"/>
    <s v="Chegou em 26 de maio"/>
    <s v="Sim"/>
    <n v="1"/>
    <n v="72.489999999999995"/>
    <s v=""/>
    <n v="-17.82"/>
    <s v=""/>
    <s v=""/>
    <n v="54.669999999999995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Marcio Santos"/>
    <s v="07664536774"/>
    <s v="Avenida José Mendonça de Campos 186 / Sobrado - CEP 24450700 - Mutondo, São Gonçalo, Rio de Janeiro"/>
    <s v="São Gonçalo"/>
    <s v="Rio de Janeiro"/>
    <s v="24450700"/>
    <s v="Brasil"/>
    <s v="Mercado Envios Full"/>
    <s v="25 de maio | 18:27"/>
    <s v="26 de maio | 14:40"/>
    <s v="Mercado Envios"/>
    <s v="MEL42299405192LMFFF01"/>
    <s v=" "/>
    <s v=" "/>
    <s v=" "/>
    <s v=" "/>
    <s v=" "/>
    <s v=" "/>
    <s v=" "/>
    <s v="Não"/>
    <s v=""/>
    <s v="Não"/>
  </r>
  <r>
    <s v="2000004474367395"/>
    <d v="2023-05-23T00:00:00"/>
    <s v="Entregue"/>
    <s v="Chegou em 25 de maio"/>
    <s v="Sim"/>
    <n v="1"/>
    <n v="72.489999999999995"/>
    <s v=""/>
    <n v="-17.82"/>
    <s v=""/>
    <s v=""/>
    <n v="54.669999999999995"/>
    <s v="Sim"/>
    <x v="55"/>
    <s v="MLB2860212445"/>
    <s v="Par Morceguinho Dianteiro Celta 1998 A 2015"/>
    <s v=" "/>
    <n v="72.489999999999995"/>
    <s v="Premium"/>
    <s v="Autorizado"/>
    <s v=" "/>
    <s v=" "/>
    <s v=" "/>
    <s v=" "/>
    <s v="Italo Daniel Felipe da Silva"/>
    <s v="38584138870"/>
    <s v="Rua Manoel Leite da Cunha 282 / Referencia: em frente ao mercado São Joaquim - CEP 06773090 - Parque São Joaquim, Taboão da Serra, São Paulo"/>
    <s v="Taboão da Serra"/>
    <s v="São Paulo"/>
    <s v="06773090"/>
    <s v="Brasil"/>
    <s v="Mercado Envios Full"/>
    <s v="24 de maio | 21:22"/>
    <s v="25 de maio | 10:48"/>
    <s v="Mercado Envios"/>
    <s v="MEL42296290402LMFFF01"/>
    <s v=" "/>
    <s v=" "/>
    <s v=" "/>
    <s v=" "/>
    <s v=" "/>
    <s v=" "/>
    <s v=" "/>
    <s v="Não"/>
    <s v=""/>
    <s v="Não"/>
  </r>
  <r>
    <s v="2000004472977727"/>
    <d v="2023-05-23T00:00:00"/>
    <s v="Entregue"/>
    <s v="Chegou em 24 de maio"/>
    <s v="Sim"/>
    <n v="1"/>
    <n v="72.489999999999995"/>
    <s v=""/>
    <n v="-17.82"/>
    <s v=""/>
    <s v=""/>
    <n v="54.669999999999995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Pedro Henrique Rodrigues"/>
    <s v="45298845894"/>
    <s v="Rua Sílvia Bueno 1096 / CEP 13911112 - Jardim Haruji, Jaguariúna, São Paulo"/>
    <s v="Jaguariúna"/>
    <s v="São Paulo"/>
    <s v="13911112"/>
    <s v="Brasil"/>
    <s v="Mercado Envios Full"/>
    <s v="23 de maio | 23:15"/>
    <s v="24 de maio | 14:27"/>
    <s v="Mercado Envios"/>
    <s v="MEL42294911051LMFFF01"/>
    <s v=" "/>
    <s v=" "/>
    <s v=" "/>
    <s v=" "/>
    <s v=" "/>
    <s v=" "/>
    <s v=" "/>
    <s v="Não"/>
    <s v=""/>
    <s v="Não"/>
  </r>
  <r>
    <s v="2000004465568323"/>
    <d v="2023-05-20T00:00:00"/>
    <s v="Entregue"/>
    <s v="Chegou em 23 de maio"/>
    <s v="Sim"/>
    <n v="1"/>
    <n v="72.489999999999995"/>
    <s v=""/>
    <n v="-17.82"/>
    <s v=""/>
    <s v=""/>
    <n v="54.669999999999995"/>
    <s v="Sim"/>
    <x v="55"/>
    <s v="MLB2860212445"/>
    <s v="Par Morceguinho Dianteiro Celta 1998 A 2015"/>
    <s v=" "/>
    <n v="72.489999999999995"/>
    <s v="Premium"/>
    <s v="Autorizado"/>
    <s v=" "/>
    <s v=" "/>
    <s v=" "/>
    <s v=" "/>
    <s v="Flaviana da Silva"/>
    <s v="30793484863"/>
    <s v="RUA SANTA RITA 193 / CEP 12576004 - Santa Rita, Aparecida, São Paulo"/>
    <s v="Aparecida"/>
    <s v="São Paulo"/>
    <s v="12576004"/>
    <s v="Brasil"/>
    <s v="Mercado Envios Full"/>
    <s v="21 de maio | 00:02"/>
    <s v="23 de maio | 19:05"/>
    <s v="Mercado Envios"/>
    <s v="MEL42288002177LMFFF01"/>
    <s v="https://myaccount.mercadolivre.com.br/shipments/42288002177/detail"/>
    <s v=" "/>
    <s v=" "/>
    <s v=" "/>
    <s v=" "/>
    <s v=" "/>
    <s v=" "/>
    <s v="Não"/>
    <s v=""/>
    <s v="Não"/>
  </r>
  <r>
    <s v="2000004464989499"/>
    <d v="2023-05-20T00:00:00"/>
    <s v="Entregue"/>
    <s v="Chegou em 22 de maio"/>
    <s v="Sim"/>
    <n v="1"/>
    <n v="72.489999999999995"/>
    <s v=""/>
    <n v="-17.82"/>
    <s v=""/>
    <s v=""/>
    <n v="54.669999999999995"/>
    <s v="Sim"/>
    <x v="55"/>
    <s v="MLB2860212445"/>
    <s v="Par Morceguinho Dianteiro Celta 1998 A 2015"/>
    <s v=" "/>
    <n v="72.489999999999995"/>
    <s v="Premium"/>
    <s v="Autorizado"/>
    <s v=" "/>
    <s v=" "/>
    <s v=" "/>
    <s v=" "/>
    <s v="Regina Ferreira Aguiar"/>
    <s v="42896383840"/>
    <s v="Rua Chiquinha Rodrigues 710 / Referencia: Bairro Doutor Laurindo - CEP 18271712 - Vila Doutor Laurindo, Tatuí, São Paulo"/>
    <s v="Tatuí"/>
    <s v="São Paulo"/>
    <s v="18271712"/>
    <s v="Brasil"/>
    <s v="Mercado Envios Full"/>
    <s v="22 de maio | 00:19"/>
    <s v="22 de maio | 13:45"/>
    <s v="Mercado Envios"/>
    <s v="MEL42287454919LMFFF01"/>
    <s v=" "/>
    <s v=" "/>
    <s v=" "/>
    <s v=" "/>
    <s v=" "/>
    <s v=" "/>
    <s v=" "/>
    <s v="Não"/>
    <s v=""/>
    <s v="Não"/>
  </r>
  <r>
    <s v="2000004462108145"/>
    <d v="2023-05-20T00:00:00"/>
    <s v="Entregue"/>
    <s v="Chegou em 22 de maio"/>
    <s v="Sim"/>
    <n v="1"/>
    <n v="72.489999999999995"/>
    <s v=""/>
    <n v="-17.82"/>
    <s v=""/>
    <s v=""/>
    <n v="54.669999999999995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Jefferson Silva"/>
    <s v="36125600858"/>
    <s v="Rua Dores de Campos 456 / Ap 44 Bl2b Referencia: Condomínio Araucária Localizado No Final Da RuaA/c Jefferson Silva - CEP 07176390 - Vila Nova Bonsucesso, Guarulhos, São Paulo"/>
    <s v="Guarulhos"/>
    <s v="São Paulo"/>
    <s v="07176390"/>
    <s v="Brasil"/>
    <s v="Mercado Envios Full"/>
    <s v="22 de maio | 00:57"/>
    <s v="22 de maio | 20:27"/>
    <s v="Mercado Envios"/>
    <s v="MEL42286959810LMFFF01"/>
    <s v=" "/>
    <s v=" "/>
    <s v=" "/>
    <s v=" "/>
    <s v=" "/>
    <s v=" "/>
    <s v=" "/>
    <s v="Não"/>
    <s v=""/>
    <s v="Não"/>
  </r>
  <r>
    <s v="2000004463979917"/>
    <d v="2023-05-19T00:00:00"/>
    <s v="Entregue"/>
    <s v="Chegou em 20 de maio"/>
    <s v="Sim"/>
    <n v="1"/>
    <n v="72.489999999999995"/>
    <s v=""/>
    <n v="-17.82"/>
    <s v=""/>
    <s v=""/>
    <n v="54.669999999999995"/>
    <s v="Sim"/>
    <x v="55"/>
    <s v="MLB2860212445"/>
    <s v="Par Morceguinho Dianteiro Celta 1998 A 2015"/>
    <s v=" "/>
    <n v="72.489999999999995"/>
    <s v="Premium"/>
    <s v="Autorizado"/>
    <s v=" "/>
    <s v=" "/>
    <s v=" "/>
    <s v=" "/>
    <s v="Josué dos Santos Pereira"/>
    <s v="29181353804"/>
    <s v="Rua Guarani 8 / Número 8-A Referencia: Referência: próximo ao condomínio Jardim das Rosas. - CEP 06364220 - Jardim Ana Estela, Carapicuíba, São Paulo"/>
    <s v="Carapicuíba"/>
    <s v="São Paulo"/>
    <s v="06364220"/>
    <s v="Brasil"/>
    <s v="Mercado Envios Full"/>
    <s v="20 de maio | 13:26"/>
    <s v="20 de maio | 20:05"/>
    <s v="Mercado Envios"/>
    <s v="MEL42286463664LMFFF01"/>
    <s v=" "/>
    <s v=" "/>
    <s v=" "/>
    <s v=" "/>
    <s v=" "/>
    <s v=" "/>
    <s v=" "/>
    <s v="Não"/>
    <s v=""/>
    <s v="Não"/>
  </r>
  <r>
    <s v="2000004458193329"/>
    <d v="2023-05-18T00:00:00"/>
    <s v="Entregue"/>
    <s v="Chegou em 20 de maio"/>
    <s v="Sim"/>
    <n v="1"/>
    <n v="72.489999999999995"/>
    <s v=""/>
    <n v="-17.82"/>
    <s v=""/>
    <s v=""/>
    <n v="54.669999999999995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Marileide Alves Barreto Rodrigues"/>
    <s v="92774873568"/>
    <s v="Rua Aruba 319 / Casa - CEP 45830312 - Dinah Borges, Eunápolis, Bahia"/>
    <s v="Eunápolis"/>
    <s v="Bahia"/>
    <s v="45830312"/>
    <s v="Brasil"/>
    <s v="Mercado Envios Full"/>
    <s v="19 de maio | 02:49"/>
    <s v="20 de maio | 13:24"/>
    <s v="Mercado Envios"/>
    <s v="MEL42281808570LMFFF01"/>
    <s v=" "/>
    <s v=" "/>
    <s v=" "/>
    <s v=" "/>
    <s v=" "/>
    <s v=" "/>
    <s v=" "/>
    <s v="Não"/>
    <s v=""/>
    <s v="Não"/>
  </r>
  <r>
    <s v="2000004453920849"/>
    <d v="2023-05-16T00:00:00"/>
    <s v="Entregue"/>
    <s v="Chegou em 17 de maio"/>
    <s v="Sim"/>
    <n v="1"/>
    <n v="72.489999999999995"/>
    <s v=""/>
    <n v="-17.82"/>
    <s v=""/>
    <s v=""/>
    <n v="54.669999999999995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Wagner de Santana Souza"/>
    <s v="08101069810"/>
    <s v="Rua Riachuelo 30 / Loja - CEP 12216040 - Jardim Paulista, São José dos Campos, São Paulo"/>
    <s v="São José dos Campos"/>
    <s v="São Paulo"/>
    <s v="12216040"/>
    <s v="Brasil"/>
    <s v="Mercado Envios Full"/>
    <s v="17 de maio | 00:27"/>
    <s v="17 de maio | 12:06"/>
    <s v="Mercado Envios"/>
    <s v="MEL42277864227LMFFF01"/>
    <s v="https://myaccount.mercadolivre.com.br/shipments/42277864227/detail"/>
    <s v=" "/>
    <s v=" "/>
    <s v=" "/>
    <s v=" "/>
    <s v=" "/>
    <s v=" "/>
    <s v="Não"/>
    <s v=""/>
    <s v="Não"/>
  </r>
  <r>
    <s v="2000004450244495"/>
    <d v="2023-05-15T00:00:00"/>
    <s v="Entregue"/>
    <s v="Chegou em 16 de maio"/>
    <s v="Sim"/>
    <n v="1"/>
    <n v="72.489999999999995"/>
    <s v=""/>
    <n v="-17.82"/>
    <s v=""/>
    <s v=""/>
    <n v="54.669999999999995"/>
    <s v="Sim"/>
    <x v="55"/>
    <s v="MLB2860212445"/>
    <s v="Par Morceguinho Dianteiro Celta 1998 A 2015"/>
    <s v=" "/>
    <n v="72.489999999999995"/>
    <s v="Premium"/>
    <s v="Autorizado"/>
    <s v=" "/>
    <s v=" "/>
    <s v=" "/>
    <s v=" "/>
    <s v="Gabriel Goncalves Rodrigues"/>
    <s v="51441464816"/>
    <s v="Rua Biazi Piconi 308 / CEP 13880000 - Jardim Fortaleza, Vargem Grande do Sul, São Paulo"/>
    <s v="Vargem Grande do Sul"/>
    <s v="São Paulo"/>
    <s v="13880000"/>
    <s v="Brasil"/>
    <s v="Mercado Envios Full"/>
    <s v="15 de maio | 23:24"/>
    <s v="16 de maio | 11:37"/>
    <s v="Mercado Envios"/>
    <s v="MEL42274406731LMFFF01"/>
    <s v=" "/>
    <s v=" "/>
    <s v=" "/>
    <s v=" "/>
    <s v=" "/>
    <s v=" "/>
    <s v=" "/>
    <s v="Não"/>
    <s v=""/>
    <s v="Não"/>
  </r>
  <r>
    <s v="2000004445136001"/>
    <d v="2023-05-13T00:00:00"/>
    <s v="Entregue"/>
    <s v="Chegou em 20 de maio"/>
    <s v="Sim"/>
    <n v="1"/>
    <n v="72.489999999999995"/>
    <n v="3.08"/>
    <n v="-17.82"/>
    <n v="-3.08"/>
    <s v=""/>
    <n v="54.669999999999995"/>
    <s v="Sim"/>
    <x v="55"/>
    <s v="MLB2860212445"/>
    <s v="Par Morceguinho Dianteiro Celta 1998 A 2015"/>
    <s v=" "/>
    <n v="72.489999999999995"/>
    <s v="Premium"/>
    <s v="Autorizado"/>
    <s v=" "/>
    <s v=" "/>
    <s v=" "/>
    <s v=" "/>
    <s v="Joseantonio Antonio"/>
    <s v="08694933454"/>
    <s v="Rua 11 de Junho 131 / proxima a matinha Referencia: por traz do supermecado carajas  proximo  a matinha - CEP 68537000 - centro, Canaã dos Carajás, Pará"/>
    <s v="Canaã dos Carajás"/>
    <s v="Pará"/>
    <s v="68537000"/>
    <s v="Brasil"/>
    <s v="Mercado Envios Full"/>
    <s v="14 de maio | 15:53"/>
    <s v="20 de maio | 16:49"/>
    <s v="Mercado Envios"/>
    <s v="MEL42269497947LMFFF01"/>
    <s v=" "/>
    <s v=" "/>
    <s v=" "/>
    <s v=" "/>
    <s v=" "/>
    <s v=" "/>
    <s v=" "/>
    <s v="Não"/>
    <s v=""/>
    <s v="Não"/>
  </r>
  <r>
    <s v="2000004442790897"/>
    <d v="2023-05-12T00:00:00"/>
    <s v="Entregue"/>
    <s v="Chegou em 15 de maio"/>
    <s v="Sim"/>
    <n v="1"/>
    <n v="72.489999999999995"/>
    <s v=""/>
    <n v="-17.82"/>
    <s v=""/>
    <s v=""/>
    <n v="54.669999999999995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Armando Augusto Carvalho"/>
    <s v="07375091714"/>
    <s v="Rua Gonçalo de Castro 320 / Ap.402 Referencia: Ao lado da igreja de Santo Antônio - CEP 25960090 - Alto, Teresópolis, Rio de Janeiro"/>
    <s v="Teresópolis"/>
    <s v="Rio de Janeiro"/>
    <s v="25960090"/>
    <s v="Brasil"/>
    <s v="Mercado Envios Full"/>
    <s v="14 de maio | 19:29"/>
    <s v="15 de maio | 14:53"/>
    <s v="Mercado Envios"/>
    <s v="MEL42267165783LMFFF01"/>
    <s v=" "/>
    <s v=" "/>
    <s v=" "/>
    <s v=" "/>
    <s v=" "/>
    <s v=" "/>
    <s v=" "/>
    <s v="Não"/>
    <s v=""/>
    <s v="Não"/>
  </r>
  <r>
    <s v="2000004435946299"/>
    <d v="2023-05-10T00:00:00"/>
    <s v="Entregue"/>
    <s v="Chegou em 11 de maio"/>
    <s v="Sim"/>
    <n v="1"/>
    <n v="72.489999999999995"/>
    <s v=""/>
    <n v="-17.82"/>
    <s v=""/>
    <s v=""/>
    <n v="54.669999999999995"/>
    <s v="Sim"/>
    <x v="55"/>
    <s v="MLB2860212445"/>
    <s v="Par Morceguinho Dianteiro Celta 1998 A 2015"/>
    <s v=" "/>
    <n v="72.489999999999995"/>
    <s v="Premium"/>
    <s v="Autorizado"/>
    <s v=" "/>
    <s v=" "/>
    <s v=" "/>
    <s v=" "/>
    <s v="Juliano Babiuk"/>
    <s v="40073451800"/>
    <s v="Avenida Dona Paulina de Morais 591 / loja - CEP 18400818 - Vila Ophélia, Itapeva, São Paulo"/>
    <s v="Itapeva"/>
    <s v="São Paulo"/>
    <s v="18400818"/>
    <s v="Brasil"/>
    <s v="Mercado Envios Full"/>
    <s v="11 de maio | 00:52"/>
    <s v="11 de maio | 17:28"/>
    <s v="Mercado Envios"/>
    <s v="MEL42260378172LMFFF01"/>
    <s v=" "/>
    <s v=" "/>
    <s v=" "/>
    <s v=" "/>
    <s v=" "/>
    <s v=" "/>
    <s v=" "/>
    <s v="Não"/>
    <s v=""/>
    <s v="Não"/>
  </r>
  <r>
    <s v="2000005623953528"/>
    <d v="2023-05-10T00:00:00"/>
    <s v="Entregue"/>
    <s v="Chegou em 12 de maio"/>
    <s v="Não"/>
    <n v="1"/>
    <n v="72.489999999999995"/>
    <n v="33.9"/>
    <n v="-17.82"/>
    <n v="-33.9"/>
    <s v=""/>
    <n v="54.669999999999995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iran soa res da silva soares"/>
    <s v="04959432403"/>
    <s v="Rua Carlos Rabelo SN / CEP 55950000 - Cha de Sapé, Itaquitinga, Pernambuco"/>
    <s v="Itaquitinga"/>
    <s v="Pernambuco"/>
    <s v="55950000"/>
    <s v="Brasil"/>
    <s v="Mercado Envios Full"/>
    <s v="11 de maio | 02:44"/>
    <s v="12 de maio | 12:47"/>
    <s v="Mercado Envios"/>
    <s v="MEL42260161850LMFFF01"/>
    <s v=" "/>
    <s v=" "/>
    <s v=" "/>
    <s v=" "/>
    <s v=" "/>
    <s v=" "/>
    <s v=" "/>
    <s v="Não"/>
    <s v=""/>
    <s v="Não"/>
  </r>
  <r>
    <s v="2000005623177528"/>
    <d v="2023-05-10T00:00:00"/>
    <s v="Entregue"/>
    <s v="Chegou em 11 de maio"/>
    <s v="Não"/>
    <n v="1"/>
    <n v="72.489999999999995"/>
    <n v="23.9"/>
    <n v="-17.82"/>
    <n v="-23.9"/>
    <s v=""/>
    <n v="54.669999999999995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Isac Ribeiro"/>
    <s v="01601168136"/>
    <s v="Rua DF 217 SN / qd 26 lt 49 Referencia: ao lado da ferragista  moura - CEP 74765260 - Jardim Dom Fernando II, Goiânia, Goiás"/>
    <s v="Goiânia"/>
    <s v="Goiás"/>
    <s v="74765260"/>
    <s v="Brasil"/>
    <s v="Mercado Envios Full"/>
    <s v="10 de maio | 19:40"/>
    <s v="11 de maio | 20:29"/>
    <s v="Mercado Envios"/>
    <s v="MEL42259827932LMFFF01"/>
    <s v=" "/>
    <s v=" "/>
    <s v=" "/>
    <s v=" "/>
    <s v=" "/>
    <s v=" "/>
    <s v=" "/>
    <s v="Não"/>
    <s v=""/>
    <s v="Não"/>
  </r>
  <r>
    <s v="2000004435429749"/>
    <d v="2023-05-10T00:00:00"/>
    <s v="Entregue"/>
    <s v="Chegou em 11 de maio"/>
    <s v="Sim"/>
    <n v="1"/>
    <n v="72.489999999999995"/>
    <s v=""/>
    <n v="-17.82"/>
    <s v=""/>
    <s v=""/>
    <n v="54.669999999999995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IZAIAS MARTINS LOPES DE ASSIS 03302427689"/>
    <s v="28810731000111"/>
    <s v="Rua São Rafael 12 / Casa Referencia: Após Assembleia De Deus Do Bairro Primeira Rua Direita - CEP 33234775 - Campinho, Lagoa Santa, Minas Gerais"/>
    <s v="Lagoa Santa"/>
    <s v="Minas Gerais"/>
    <s v="33234775"/>
    <s v="Brasil"/>
    <s v="Mercado Envios Full"/>
    <s v="10 de maio | 18:45"/>
    <s v="11 de maio | 16:34"/>
    <s v="Mercado Envios"/>
    <s v="MEL42259809298LMFFF01"/>
    <s v=" "/>
    <s v=" "/>
    <s v=" "/>
    <s v=" "/>
    <s v=" "/>
    <s v=" "/>
    <s v=" "/>
    <s v="Não"/>
    <s v=""/>
    <s v="Não"/>
  </r>
  <r>
    <s v="2000004430949519"/>
    <d v="2023-05-08T00:00:00"/>
    <s v="Entregue"/>
    <s v="Chegou em 13 de maio"/>
    <s v="Sim"/>
    <n v="1"/>
    <n v="72.489999999999995"/>
    <s v=""/>
    <n v="-17.82"/>
    <s v=""/>
    <s v=""/>
    <n v="54.669999999999995"/>
    <s v="Sim"/>
    <x v="55"/>
    <s v="MLB2860212445"/>
    <s v="Par Morceguinho Dianteiro Celta 1998 A 2015"/>
    <s v=" "/>
    <n v="72.489999999999995"/>
    <s v="Premium"/>
    <s v="Autorizado"/>
    <s v=" "/>
    <s v=" "/>
    <s v=" "/>
    <s v=" "/>
    <s v="Deivison Santos"/>
    <s v="85780756503"/>
    <s v="Rua do Faxeiro 1622 / CEP 48967000 - Núcleo Residencial Pilar, Bahia"/>
    <s v="Núcleo Residencial Pilar"/>
    <s v="Bahia"/>
    <s v="48967000"/>
    <s v="Brasil"/>
    <s v="Mercado Envios Full"/>
    <s v="9 de maio | 19:41"/>
    <s v="13 de maio | 14:12"/>
    <s v="Mercado Envios"/>
    <s v="MEL42255419004LMFFF01"/>
    <s v=" "/>
    <s v=" "/>
    <s v=" "/>
    <s v=" "/>
    <s v=" "/>
    <s v=" "/>
    <s v=" "/>
    <s v="Não"/>
    <s v=""/>
    <s v="Não"/>
  </r>
  <r>
    <s v="2000004427024567"/>
    <d v="2023-05-07T00:00:00"/>
    <s v="Entregue"/>
    <s v="Chegou em 10 de maio"/>
    <s v="Sim"/>
    <n v="1"/>
    <n v="72.489999999999995"/>
    <s v=""/>
    <n v="-17.82"/>
    <s v=""/>
    <s v=""/>
    <n v="54.669999999999995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Matheus da silva Soares Matheus Da Silva Soares"/>
    <s v="12021655407"/>
    <s v="Rua Presidente João Pessoa 82 / frente a garagem Referencia: salão de cabelo - CEP 58145000 - Centro, Montadas, Paraíba"/>
    <s v="Montadas"/>
    <s v="Paraíba"/>
    <s v="58145000"/>
    <s v="Brasil"/>
    <s v="Mercado Envios Full"/>
    <s v="9 de maio | 02:47"/>
    <s v="10 de maio | 11:48"/>
    <s v="Mercado Envios"/>
    <s v="MEL42251586984LMFFF01"/>
    <s v=" "/>
    <s v=" "/>
    <s v=" "/>
    <s v=" "/>
    <s v=" "/>
    <s v=" "/>
    <s v=" "/>
    <s v="Não"/>
    <s v=""/>
    <s v="Não"/>
  </r>
  <r>
    <s v="2000004425342281"/>
    <d v="2023-05-07T00:00:00"/>
    <s v="Entregue"/>
    <s v="Chegou em 8 de maio"/>
    <s v="Sim"/>
    <n v="1"/>
    <n v="72.489999999999995"/>
    <n v="6.67"/>
    <n v="-17.82"/>
    <n v="-6.67"/>
    <s v=""/>
    <n v="54.669999999999995"/>
    <s v="Sim"/>
    <x v="55"/>
    <s v="MLB2860212445"/>
    <s v="Par Morceguinho Dianteiro Celta 1998 A 2015"/>
    <s v=" "/>
    <n v="72.489999999999995"/>
    <s v="Premium"/>
    <s v="Autorizado"/>
    <s v=" "/>
    <s v=" "/>
    <s v=" "/>
    <s v=" "/>
    <s v="kaliel jose de lima moreira jose"/>
    <s v="07966182401"/>
    <s v="Albertino de Moura vasconcelos 245 / casa Referencia: Rua de cima da segunda matinha - CEP 38108000 - jardi edorado, Delta, Minas Gerais"/>
    <s v="Delta"/>
    <s v="Minas Gerais"/>
    <s v="38108000"/>
    <s v="Brasil"/>
    <s v="Mercado Envios Full"/>
    <s v="7 de maio | 13:17"/>
    <s v="8 de maio | 09:34"/>
    <s v="Mercado Envios"/>
    <s v="MEL42249958012LMFFF01"/>
    <s v=" "/>
    <s v=" "/>
    <s v=" "/>
    <s v=" "/>
    <s v=" "/>
    <s v=" "/>
    <s v=" "/>
    <s v="Não"/>
    <s v=""/>
    <s v="Não"/>
  </r>
  <r>
    <s v="2000005583621494"/>
    <d v="2023-05-04T00:00:00"/>
    <s v="Entregue"/>
    <s v="Chegou em 5 de maio"/>
    <s v="Não"/>
    <n v="1"/>
    <n v="72.489999999999995"/>
    <n v="18.899999999999999"/>
    <n v="-17.82"/>
    <n v="-18.899999999999999"/>
    <s v=""/>
    <n v="54.669999999999995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Anderson Miguel Teles"/>
    <s v="17649832899"/>
    <s v="Rua Lorenzo Penna 490 / casa 1 Referencia: travessa da Ragueb chofifi... - CEP 08371160 - Jardim Helena, São Paulo, São Paulo"/>
    <s v="São Paulo"/>
    <s v="São Paulo"/>
    <s v="08371160"/>
    <s v="Brasil"/>
    <s v="Mercado Envios Full"/>
    <s v="4 de maio | 23:18"/>
    <s v="5 de maio | 18:04"/>
    <s v="Mercado Envios"/>
    <s v="MEL42243099017LMFFF01"/>
    <s v=" "/>
    <s v=" "/>
    <s v=" "/>
    <s v=" "/>
    <s v=" "/>
    <s v=" "/>
    <s v=" "/>
    <s v="Não"/>
    <s v=""/>
    <s v="Não"/>
  </r>
  <r>
    <s v="2000004417798909"/>
    <d v="2023-05-04T00:00:00"/>
    <s v="Entregue"/>
    <s v="Chegou em 4 de maio"/>
    <s v="Sim"/>
    <n v="1"/>
    <n v="72.489999999999995"/>
    <s v=""/>
    <n v="-17.82"/>
    <s v=""/>
    <s v=""/>
    <n v="54.669999999999995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matheus antonio"/>
    <s v="41336560835"/>
    <s v="Rua Paulínia 425 / CEP 13848372 - Parque Residencial Zaniboni II, Mogi Guaçu, São Paulo"/>
    <s v="Mogi Guaçu"/>
    <s v="São Paulo"/>
    <s v="13848372"/>
    <s v="Brasil"/>
    <s v="Mercado Envios Full"/>
    <s v="4 de maio | 12:46"/>
    <s v="4 de maio | 17:26"/>
    <s v="Mercado Envios"/>
    <s v="MEL42242730276LMFFF01"/>
    <s v=" "/>
    <s v=" "/>
    <s v=" "/>
    <s v=" "/>
    <s v=" "/>
    <s v=" "/>
    <s v=" "/>
    <s v="Não"/>
    <s v=""/>
    <s v="Não"/>
  </r>
  <r>
    <s v="2000004412561033"/>
    <d v="2023-05-02T00:00:00"/>
    <s v="Entregue"/>
    <s v="Chegou em 3 de maio"/>
    <s v="Sim"/>
    <n v="1"/>
    <n v="72.489999999999995"/>
    <s v=""/>
    <n v="-17.82"/>
    <s v=""/>
    <s v=""/>
    <n v="54.669999999999995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Rafael Felipe de macedo"/>
    <s v="40143181840"/>
    <s v="Rua José Borges Sobrinho 155 / cond: VERDE Referencia: Entregador precisa entrar em contato quando estiver no local, pois não tem porteiro nem interfone. - CEP 12214011 - Condomínio Residencial Jaguari - Área 5, São José dos Campos, São Paulo"/>
    <s v="São José dos Campos"/>
    <s v="São Paulo"/>
    <s v="12214011"/>
    <s v="Brasil"/>
    <s v="Mercado Envios Full"/>
    <s v="3 de maio | 00:09"/>
    <s v="3 de maio | 14:36"/>
    <s v="Mercado Envios"/>
    <s v="MEL42237775586LMFFF01"/>
    <s v=" "/>
    <s v=" "/>
    <s v=" "/>
    <s v=" "/>
    <s v=" "/>
    <s v=" "/>
    <s v=" "/>
    <s v="Não"/>
    <s v=""/>
    <s v="Não"/>
  </r>
  <r>
    <s v="2000005715017988"/>
    <d v="2023-05-27T00:00:00"/>
    <s v="Entregue"/>
    <s v="Chegou em 30 de maio"/>
    <s v="Não"/>
    <n v="1"/>
    <n v="72.489999999999995"/>
    <n v="39.299999999999997"/>
    <n v="-17.82"/>
    <n v="-39.299999999999997"/>
    <s v=""/>
    <n v="54.67"/>
    <s v="Sim"/>
    <x v="55"/>
    <s v="MLB2860212445"/>
    <s v="Par Morceguinho Dianteiro Celta 1998 A 2015"/>
    <s v=" "/>
    <n v="72.489999999999995"/>
    <s v="Premium"/>
    <s v="Autorizado"/>
    <s v=" "/>
    <s v=" "/>
    <s v=" "/>
    <s v=" "/>
    <s v="Fábio do Santos Ferreira Lima Lima"/>
    <s v="02530875111"/>
    <s v="Rua Paineira 24 / casa Referencia: praça do piqui 1 - CEP 79400000 - piqui 1, Coxim, Mato Grosso do Sul"/>
    <s v="Coxim"/>
    <s v="Mato Grosso do Sul"/>
    <s v="79400000"/>
    <s v="Brasil"/>
    <s v="Mercado Envios Full"/>
    <s v="27 de maio | 20:58"/>
    <s v="30 de maio | 19:10"/>
    <s v="Mercado Envios"/>
    <s v="MEL42298862767LMFFF01"/>
    <s v=" "/>
    <s v=" "/>
    <s v=" "/>
    <s v=" "/>
    <s v=" "/>
    <s v=" "/>
    <s v=" "/>
    <s v="Não"/>
    <s v=""/>
    <s v="Não"/>
  </r>
  <r>
    <s v="2000004477219363"/>
    <d v="2023-05-24T00:00:00"/>
    <s v="Entregue"/>
    <s v="Chegou em 26 de maio"/>
    <s v="Sim"/>
    <n v="1"/>
    <n v="72.489999999999995"/>
    <n v="16.8"/>
    <n v="-17.82"/>
    <n v="-16.8"/>
    <s v=""/>
    <n v="54.67"/>
    <s v="Sim"/>
    <x v="55"/>
    <s v="MLB2860212445"/>
    <s v="Par Morceguinho Dianteiro Celta 1998 A 2015"/>
    <s v=" "/>
    <n v="72.489999999999995"/>
    <s v="Premium"/>
    <s v="Autorizado"/>
    <s v=" "/>
    <s v=" "/>
    <s v=" "/>
    <s v=" "/>
    <s v="Jandirlei Cardoso"/>
    <s v="96799935072"/>
    <s v="Rua 20 de setembro SN / fundos Referencia: casa de traz - CEP 95420000 - centro, Jaquirana, Rio Grande do Sul"/>
    <s v="Jaquirana"/>
    <s v="Rio Grande do Sul"/>
    <s v="95420000"/>
    <s v="Brasil"/>
    <s v="Mercado Envios Full"/>
    <s v="25 de maio | 14:49"/>
    <s v="26 de maio | 16:16"/>
    <s v="Mercado Envios"/>
    <s v="MEL42298763455LMFFF01"/>
    <s v=" "/>
    <s v=" "/>
    <s v=" "/>
    <s v=" "/>
    <s v=" "/>
    <s v=" "/>
    <s v=" "/>
    <s v="Não"/>
    <s v=""/>
    <s v="Não"/>
  </r>
  <r>
    <s v="2000005689189058"/>
    <d v="2023-05-20T00:00:00"/>
    <s v="Entregue"/>
    <s v="Chegou em 21 de maio"/>
    <s v="Não"/>
    <n v="1"/>
    <n v="72.489999999999995"/>
    <n v="26.8"/>
    <n v="-17.82"/>
    <n v="-26.8"/>
    <s v=""/>
    <n v="54.67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pedro henrique breciano"/>
    <s v="42654727882"/>
    <s v="Eugênio traud 550 / CEP 15210000 - coab 3, Nova Aliança, São Paulo"/>
    <s v="Nova Aliança"/>
    <s v="São Paulo"/>
    <s v="15210000"/>
    <s v="Brasil"/>
    <s v="Mercado Envios Full"/>
    <s v="20 de maio | 19:49"/>
    <s v="21 de maio | 11:30"/>
    <s v="Mercado Envios"/>
    <s v="MEL42287903121LMFFF01"/>
    <s v=" "/>
    <s v=" "/>
    <s v=" "/>
    <s v=" "/>
    <s v=" "/>
    <s v=" "/>
    <s v=" "/>
    <s v="Não"/>
    <s v=""/>
    <s v="Não"/>
  </r>
  <r>
    <s v="2000005680916428"/>
    <d v="2023-05-19T00:00:00"/>
    <s v="Entregue"/>
    <s v="Chegou em 22 de maio"/>
    <s v="Não"/>
    <n v="1"/>
    <n v="72.489999999999995"/>
    <n v="44.7"/>
    <n v="-17.82"/>
    <n v="-44.7"/>
    <s v=""/>
    <n v="54.67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Rafael Costa"/>
    <s v="05713577333"/>
    <s v="Rua das Canelas SN / Qd: 22 Lt: 07 Referencia: rua do Reinaldo tatuador - CEP 65800000 - primavera, Balsas, Maranhão"/>
    <s v="Balsas"/>
    <s v="Maranhão"/>
    <s v="65800000"/>
    <s v="Brasil"/>
    <s v="Mercado Envios Full"/>
    <s v="20 de maio | 02:53"/>
    <s v="22 de maio | 20:50"/>
    <s v="Mercado Envios"/>
    <s v="MEL42284490544LMFFF01"/>
    <s v=" "/>
    <s v=" "/>
    <s v=" "/>
    <s v=" "/>
    <s v=" "/>
    <s v=" "/>
    <s v=" "/>
    <s v="Não"/>
    <s v=""/>
    <s v="Não"/>
  </r>
  <r>
    <s v="2000005667365002"/>
    <d v="2023-05-17T00:00:00"/>
    <s v="Entregue"/>
    <s v="Chegou em 18 de maio"/>
    <s v="Não"/>
    <n v="1"/>
    <n v="72.489999999999995"/>
    <n v="26.8"/>
    <n v="-17.82"/>
    <n v="-26.8"/>
    <s v=""/>
    <n v="54.67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matheus rodrigues"/>
    <s v="40062845861"/>
    <s v="Rua Sebastião Soares Moreira 18 / Casa Referencia: Casa - CEP 18840320 - Conjunto Habitacional José Campos de Castro, Sarutaiá, São Paulo"/>
    <s v="Sarutaiá"/>
    <s v="São Paulo"/>
    <s v="18840320"/>
    <s v="Brasil"/>
    <s v="Mercado Envios Full"/>
    <s v="17 de maio | 19:08"/>
    <s v="18 de maio | 12:47"/>
    <s v="Mercado Envios"/>
    <s v="MEL42278571443LMFFF01"/>
    <s v=" "/>
    <s v=" "/>
    <s v=" "/>
    <s v=" "/>
    <s v=" "/>
    <s v=" "/>
    <s v=" "/>
    <s v="Não"/>
    <s v=""/>
    <s v="Não"/>
  </r>
  <r>
    <s v="2000005631857324"/>
    <d v="2023-05-16T00:00:00"/>
    <s v="Entregue"/>
    <s v="Chegou em 22 de maio"/>
    <s v="Não"/>
    <n v="1"/>
    <n v="72.489999999999995"/>
    <n v="55.3"/>
    <n v="-17.82"/>
    <n v="-55.3"/>
    <s v=""/>
    <n v="54.67"/>
    <s v="Sim"/>
    <x v="55"/>
    <s v="MLB2860168067"/>
    <s v="Par Morceguinho Dianteiro Classic 2004 A 2015"/>
    <s v=" "/>
    <n v="72.489999999999995"/>
    <s v="Premium"/>
    <s v="Autorizado"/>
    <s v="Benedito Dos Santos Conceicao"/>
    <s v="CPF 61944093397"/>
    <s v="Rua Gonçalves Dias 986 - oficina do paquito, Brejo - CEP: 65520000, Maranhão"/>
    <s v=" "/>
    <s v="Benedito Dos Santos Conceicao"/>
    <s v="61944093397"/>
    <s v="Rua Gonçalves Dias 986 / oficina do paquito - CEP 65520000 - Centro, Brejo, Maranhão"/>
    <s v="Brejo"/>
    <s v="Maranhão"/>
    <s v="65520000"/>
    <s v="Brasil"/>
    <s v="Correios e pontos de envio"/>
    <s v="17 de maio | 03:41"/>
    <s v="22 de maio | 13:59"/>
    <s v="Mercado Envios"/>
    <s v="MEL42263550874LMXDF01"/>
    <s v=" "/>
    <s v=" "/>
    <s v=" "/>
    <s v=" "/>
    <s v=" "/>
    <s v=" "/>
    <s v=" "/>
    <s v="Não"/>
    <s v=""/>
    <s v="Não"/>
  </r>
  <r>
    <s v="2000005655721168"/>
    <d v="2023-05-15T00:00:00"/>
    <s v="Entregue"/>
    <s v="Chegou em 17 de maio"/>
    <s v="Não"/>
    <n v="1"/>
    <n v="72.489999999999995"/>
    <n v="31.3"/>
    <n v="-17.82"/>
    <n v="-31.3"/>
    <s v=""/>
    <n v="54.67"/>
    <s v="Sim"/>
    <x v="55"/>
    <s v="MLB2860212445"/>
    <s v="Par Morceguinho Dianteiro Celta 1998 A 2015"/>
    <s v=" "/>
    <n v="72.489999999999995"/>
    <s v="Premium"/>
    <s v="Autorizado"/>
    <s v=" "/>
    <s v=" "/>
    <s v=" "/>
    <s v=" "/>
    <s v="vagner pena"/>
    <s v="04071838507"/>
    <s v="Rua do Dendê 54 / Próximo ao antigo posto policial - CEP 45611090 - Nova Itabuna, Itabuna, Bahia"/>
    <s v="Itabuna"/>
    <s v="Bahia"/>
    <s v="45611090"/>
    <s v="Brasil"/>
    <s v="Mercado Envios Full"/>
    <s v="16 de maio | 02:49"/>
    <s v="17 de maio | 11:27"/>
    <s v="Mercado Envios"/>
    <s v="MEL42273690404LMFFF01"/>
    <s v=" "/>
    <s v=" "/>
    <s v=" "/>
    <s v=" "/>
    <s v=" "/>
    <s v=" "/>
    <s v=" "/>
    <s v="Não"/>
    <s v=""/>
    <s v="Não"/>
  </r>
  <r>
    <s v="2000005655544044"/>
    <d v="2023-05-15T00:00:00"/>
    <s v="Entregue"/>
    <s v="Chegou em 18 de maio"/>
    <s v="Não"/>
    <n v="1"/>
    <n v="72.489999999999995"/>
    <n v="26.8"/>
    <n v="-17.82"/>
    <n v="-26.8"/>
    <s v=""/>
    <n v="54.67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Raiane Alves Gonzaga"/>
    <s v="46367717889"/>
    <s v="Rua Maria Duarte da Silva 938 / CEP 15043827 - Residencial São Thomaz II, São José do Rio Preto, São Paulo"/>
    <s v="São José do Rio Preto"/>
    <s v="São Paulo"/>
    <s v="15043827"/>
    <s v="Brasil"/>
    <s v="Mercado Envios Full"/>
    <s v="16 de maio | 19:33"/>
    <s v="18 de maio | 10:42"/>
    <s v="Mercado Envios"/>
    <s v="MEL42273609972LMFFF01"/>
    <s v=" "/>
    <s v=" "/>
    <s v=" "/>
    <s v=" "/>
    <s v=" "/>
    <s v=" "/>
    <s v=" "/>
    <s v="Não"/>
    <s v=""/>
    <s v="Não"/>
  </r>
  <r>
    <s v="2000005643861154"/>
    <d v="2023-05-13T00:00:00"/>
    <s v="Entregue"/>
    <s v="Chegou em 15 de maio"/>
    <s v="Não"/>
    <n v="1"/>
    <n v="72.489999999999995"/>
    <n v="31.3"/>
    <n v="-17.82"/>
    <n v="-31.3"/>
    <s v=""/>
    <n v="54.67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flavio graeff"/>
    <s v="43057012000"/>
    <s v="Rua Major Ouriques 426 / CEP 96506544 - Rio Branco, Cachoeira do Sul, Rio Grande do Sul"/>
    <s v="Cachoeira do Sul"/>
    <s v="Rio Grande do Sul"/>
    <s v="96506544"/>
    <s v="Brasil"/>
    <s v="Mercado Envios Full"/>
    <s v="14 de maio | 14:23"/>
    <s v="15 de maio | 14:15"/>
    <s v="Mercado Envios"/>
    <s v="MEL42268620055LMFFF01"/>
    <s v=" "/>
    <s v=" "/>
    <s v=" "/>
    <s v=" "/>
    <s v=" "/>
    <s v=" "/>
    <s v=" "/>
    <s v="Não"/>
    <s v=""/>
    <s v="Não"/>
  </r>
  <r>
    <s v="2000005642162436"/>
    <d v="2023-05-12T00:00:00"/>
    <s v="Entregue"/>
    <s v="Chegou em 13 de maio"/>
    <s v="Não"/>
    <n v="1"/>
    <n v="72.489999999999995"/>
    <n v="23.2"/>
    <n v="-17.82"/>
    <n v="-23.2"/>
    <s v=""/>
    <n v="54.67"/>
    <s v=" "/>
    <x v="55"/>
    <s v="MLB2860180904"/>
    <s v="Par Morceguinho Dianteiro Prisma 2007 A 2012"/>
    <s v=" "/>
    <n v="72.489999999999995"/>
    <s v="Premium"/>
    <s v="Autorizado"/>
    <s v=" "/>
    <s v=" "/>
    <s v=" "/>
    <s v=" "/>
    <s v="Heber Davi Pereira da Silva"/>
    <s v="39052752877"/>
    <s v="Avenida 13 A 95 / casa fundos - CEP 13510041 - Centro, Santa Gertrudes, São Paulo"/>
    <s v="Santa Gertrudes"/>
    <s v="São Paulo"/>
    <s v="13510041"/>
    <s v="Brasil"/>
    <s v="Mercado Envios Full"/>
    <s v="13 de maio | 00:09"/>
    <s v="13 de maio | 11:14"/>
    <s v="Mercado Envios"/>
    <s v="MEL42267961604LMFFF01"/>
    <s v=" "/>
    <s v=" "/>
    <s v=" "/>
    <s v=" "/>
    <s v=" "/>
    <s v=" "/>
    <s v=" "/>
    <s v="Não"/>
    <s v=""/>
    <s v="Não"/>
  </r>
  <r>
    <s v="2000005638756680"/>
    <d v="2023-05-12T00:00:00"/>
    <s v="Entregue"/>
    <s v="Chegou em 15 de maio"/>
    <s v="Não"/>
    <n v="1"/>
    <n v="72.489999999999995"/>
    <n v="16.8"/>
    <n v="-17.82"/>
    <n v="-16.8"/>
    <s v=""/>
    <n v="54.67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karen beatriz da Rosa"/>
    <s v="00804330069"/>
    <s v="Rua Alfredo Jung 192 / Casa - CEP 94085250 - Morada do Vale I, Gravataí, Rio Grande do Sul"/>
    <s v="Gravataí"/>
    <s v="Rio Grande do Sul"/>
    <s v="94085250"/>
    <s v="Brasil"/>
    <s v="Mercado Envios Full"/>
    <s v="13 de maio | 18:26"/>
    <s v="15 de maio | 12:49"/>
    <s v="Mercado Envios"/>
    <s v="MEL42266495910LMFFF01"/>
    <s v=" "/>
    <s v=" "/>
    <s v=" "/>
    <s v=" "/>
    <s v=" "/>
    <s v=" "/>
    <s v=" "/>
    <s v="Não"/>
    <s v=""/>
    <s v="Não"/>
  </r>
  <r>
    <s v="2000005634136808"/>
    <d v="2023-05-11T00:00:00"/>
    <s v="Entregue"/>
    <s v="Chegou em 14 de maio"/>
    <s v="Não"/>
    <n v="1"/>
    <n v="72.489999999999995"/>
    <n v="44.7"/>
    <n v="-17.82"/>
    <n v="-44.7"/>
    <s v=""/>
    <n v="54.67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Jean Silva"/>
    <s v="80717900282"/>
    <s v="Rua Bertolino Pereira 6824 / Referencia: casa próximo ao Rei dos Radiadores - CEP 64868000 - Fátima, Baixa Grande do Ribeiro, Piauí"/>
    <s v="Baixa Grande do Ribeiro"/>
    <s v="Piauí"/>
    <s v="64868000"/>
    <s v="Brasil"/>
    <s v="Mercado Envios Full"/>
    <s v="12 de maio | 02:40"/>
    <s v="14 de maio | 10:58"/>
    <s v="Mercado Envios"/>
    <s v="MEL42264494359LMFFF01"/>
    <s v=" "/>
    <s v=" "/>
    <s v=" "/>
    <s v=" "/>
    <s v=" "/>
    <s v=" "/>
    <s v=" "/>
    <s v="Não"/>
    <s v=""/>
    <s v="Não"/>
  </r>
  <r>
    <s v="2000004434763695"/>
    <d v="2023-05-10T00:00:00"/>
    <s v="Entregue"/>
    <s v="Chegou em 11 de maio"/>
    <s v="Sim"/>
    <n v="1"/>
    <n v="72.489999999999995"/>
    <n v="16.8"/>
    <n v="-17.82"/>
    <n v="-16.8"/>
    <s v=""/>
    <n v="54.67"/>
    <s v="Sim"/>
    <x v="55"/>
    <s v="MLB2860212445"/>
    <s v="Par Morceguinho Dianteiro Celta 1998 A 2015"/>
    <s v=" "/>
    <n v="72.489999999999995"/>
    <s v="Premium"/>
    <s v="Autorizado"/>
    <s v=" "/>
    <s v=" "/>
    <s v=" "/>
    <s v=" "/>
    <s v="rafael benedito"/>
    <s v="43747814808"/>
    <s v="Rua Hermínio Cavallari 701 / bloco 02 ap234 - CEP 17526100 - Sítios de Recreio Céu Azul, Marília, São Paulo"/>
    <s v="Marília"/>
    <s v="São Paulo"/>
    <s v="17526100"/>
    <s v="Brasil"/>
    <s v="Mercado Envios Full"/>
    <s v="10 de maio | 16:01"/>
    <s v="11 de maio | 10:11"/>
    <s v="Mercado Envios"/>
    <s v="MEL42259151570LMFFF01"/>
    <s v=" "/>
    <s v=" "/>
    <s v=" "/>
    <s v=" "/>
    <s v=" "/>
    <s v=" "/>
    <s v=" "/>
    <s v="Não"/>
    <s v=""/>
    <s v="Não"/>
  </r>
  <r>
    <s v="2000005615115166"/>
    <d v="2023-05-09T00:00:00"/>
    <s v="Entregue"/>
    <s v="Chegou em 10 de maio"/>
    <s v="Não"/>
    <n v="1"/>
    <n v="72.489999999999995"/>
    <n v="32.200000000000003"/>
    <n v="-17.82"/>
    <n v="-32.200000000000003"/>
    <s v=""/>
    <n v="54.67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Nayara Pazzini"/>
    <s v="12729716785"/>
    <s v="RUA VEREADOR HERMINIO JOSE DA FONSECA BAIRRO SANTO AMARO 11 / CEP 27513060 - Santo Amaro, Resende, Rio de Janeiro"/>
    <s v="Resende"/>
    <s v="Rio de Janeiro"/>
    <s v="27513060"/>
    <s v="Brasil"/>
    <s v="Mercado Envios Full"/>
    <s v="9 de maio | 20:30"/>
    <s v="10 de maio | 17:42"/>
    <s v="Mercado Envios"/>
    <s v="MEL42256351211LMFFF01"/>
    <s v=" "/>
    <s v=" "/>
    <s v=" "/>
    <s v=" "/>
    <s v=" "/>
    <s v=" "/>
    <s v=" "/>
    <s v="Não"/>
    <s v=""/>
    <s v="Não"/>
  </r>
  <r>
    <s v="2000005597607764"/>
    <d v="2023-05-06T00:00:00"/>
    <s v="Entregue"/>
    <s v="Chegou em 7 de maio"/>
    <s v="Não"/>
    <n v="1"/>
    <n v="72.489999999999995"/>
    <n v="23.2"/>
    <n v="-17.82"/>
    <n v="-23.2"/>
    <s v=""/>
    <n v="54.67"/>
    <s v="Sim"/>
    <x v="55"/>
    <s v="MLB2860180904"/>
    <s v="Par Morceguinho Dianteiro Prisma 2007 A 2012"/>
    <s v=" "/>
    <n v="72.489999999999995"/>
    <s v="Premium"/>
    <s v="Autorizado"/>
    <s v=" "/>
    <s v=" "/>
    <s v=" "/>
    <s v=" "/>
    <s v="Anderson luis Stein"/>
    <s v="29272027888"/>
    <s v="Rua Sorocaba 1524 / Bloco A, Apartamento 04 - CEP 13310335 - Vila Santa Terezinha, Itu, São Paulo"/>
    <s v="Itu"/>
    <s v="São Paulo"/>
    <s v="13310335"/>
    <s v="Brasil"/>
    <s v="Mercado Envios Full"/>
    <s v="7 de maio | 02:24"/>
    <s v="7 de maio | 13:06"/>
    <s v="Mercado Envios"/>
    <s v="MEL42249053656LMFFF01"/>
    <s v=" "/>
    <s v=" "/>
    <s v=" "/>
    <s v=" "/>
    <s v=" "/>
    <s v=" "/>
    <s v=" "/>
    <s v="Não"/>
    <s v=""/>
    <s v="Não"/>
  </r>
  <r>
    <s v="2000004419200729"/>
    <d v="2023-05-04T00:00:00"/>
    <s v="Entregue"/>
    <s v="Chegou em 5 de maio"/>
    <s v="Sim"/>
    <n v="1"/>
    <n v="72.489999999999995"/>
    <n v="5.79"/>
    <n v="-17.82"/>
    <n v="-5.79"/>
    <s v=""/>
    <n v="54.67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VICMOTORS COMERCIO DE VEICULOS LTDA - EPP"/>
    <s v="28494464000110"/>
    <s v="Avenida Municipal 120 / LOJA  Referencia: Entregar em horario comercial - CEP 06433000 - Jardim Silveira, Barueri, São Paulo"/>
    <s v="Barueri"/>
    <s v="São Paulo"/>
    <s v="06433000"/>
    <s v="Brasil"/>
    <s v="Mercado Envios Full"/>
    <s v="5 de maio | 01:13"/>
    <s v="5 de maio | 12:09"/>
    <s v="Mercado Envios"/>
    <s v="MEL42244060024LMFFF01"/>
    <s v=" "/>
    <s v=" "/>
    <s v=" "/>
    <s v=" "/>
    <s v=" "/>
    <s v=" "/>
    <s v=" "/>
    <s v="Não"/>
    <s v=""/>
    <s v="Não"/>
  </r>
  <r>
    <s v="2000005697751052"/>
    <d v="2023-05-22T00:00:00"/>
    <s v="Entregue"/>
    <s v="Chegou em 25 de maio"/>
    <s v="Não"/>
    <n v="1"/>
    <n v="72.489999999999995"/>
    <n v="39.1"/>
    <n v="-17.82"/>
    <n v="-39.1"/>
    <s v=""/>
    <n v="54.670000000000009"/>
    <s v=" "/>
    <x v="55"/>
    <s v="MLB2860180904"/>
    <s v="Par Morceguinho Dianteiro Prisma 2007 A 2012"/>
    <s v=" "/>
    <n v="72.489999999999995"/>
    <s v="Premium"/>
    <s v="Autorizado"/>
    <s v=" "/>
    <s v=" "/>
    <s v=" "/>
    <s v=" "/>
    <s v="Maria Helena Ferreira Enrroma"/>
    <s v="52707814172"/>
    <s v="Rua Onze 750 / Escola 9 de Julho Referencia: Falar que é do Coordenador da escola. - CEP 78635000 - Guarujá, Água Boa, Mato Grosso"/>
    <s v="Água Boa"/>
    <s v="Mato Grosso"/>
    <s v="78635000"/>
    <s v="Brasil"/>
    <s v="Mercado Envios Full"/>
    <s v="22 de maio | 15:32"/>
    <s v="25 de maio | 14:19"/>
    <s v="Mercado Envios"/>
    <s v="MEL42291481485LMFFF01"/>
    <s v=" "/>
    <s v=" "/>
    <s v=" "/>
    <s v=" "/>
    <s v=" "/>
    <s v=" "/>
    <s v=" "/>
    <s v="Não"/>
    <s v=""/>
    <s v="Não"/>
  </r>
  <r>
    <s v="2000004464054135"/>
    <d v="2023-05-20T00:00:00"/>
    <s v="Entregue"/>
    <s v="Chegou em 21 de maio"/>
    <s v="Sim"/>
    <n v="1"/>
    <n v="72.489999999999995"/>
    <n v="12.54"/>
    <n v="-17.82"/>
    <n v="-12.54"/>
    <s v=""/>
    <n v="54.670000000000009"/>
    <s v="Sim"/>
    <x v="55"/>
    <s v="MLB2860212445"/>
    <s v="Par Morceguinho Dianteiro Celta 1998 A 2015"/>
    <s v=" "/>
    <n v="72.489999999999995"/>
    <s v="Premium"/>
    <s v="Autorizado"/>
    <s v=" "/>
    <s v=" "/>
    <s v=" "/>
    <s v=" "/>
    <s v="Wallace Favaretto"/>
    <s v="37129728817"/>
    <s v="Rua Orozimbo Maia 747 / Bloco A, Apto 102 - CEP 13274000 - Vila Sonia, Valinhos, São Paulo"/>
    <s v="Valinhos"/>
    <s v="São Paulo"/>
    <s v="13274000"/>
    <s v="Brasil"/>
    <s v="Mercado Envios Full"/>
    <s v="21 de maio | 01:39"/>
    <s v="21 de maio | 10:56"/>
    <s v="Mercado Envios"/>
    <s v="MEL42287086561LMFFF01"/>
    <s v=" "/>
    <s v=" "/>
    <s v=" "/>
    <s v=" "/>
    <s v=" "/>
    <s v=" "/>
    <s v=" "/>
    <s v="Não"/>
    <s v=""/>
    <s v="Não"/>
  </r>
  <r>
    <s v="2000005655638624"/>
    <d v="2023-05-17T00:00:00"/>
    <s v="Entregue"/>
    <s v="Chegou em 19 de maio"/>
    <s v="Não"/>
    <n v="1"/>
    <n v="72.489999999999995"/>
    <n v="17.100000000000001"/>
    <n v="-17.82"/>
    <n v="-17.100000000000001"/>
    <s v=""/>
    <n v="54.670000000000009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Jurandir Ferreira"/>
    <s v="80965024504"/>
    <s v="RUA WALDEMAR FALCÃO 146 / Shopping Florestal loja 10 - CEP 40285885 - Salvador, Bahia"/>
    <s v="Salvador"/>
    <s v="Bahia"/>
    <s v="40285885"/>
    <s v="Brasil"/>
    <s v="Mercado Envios Full"/>
    <s v="18 de maio | 00:30"/>
    <s v="19 de maio | 10:07"/>
    <s v="Mercado Envios"/>
    <s v="MEL42273652446LMFFF01"/>
    <s v="https://myaccount.mercadolivre.com.br/shipments/42273652446/detail"/>
    <s v=" "/>
    <s v=" "/>
    <s v=" "/>
    <s v=" "/>
    <s v=" "/>
    <s v=" "/>
    <s v="Não"/>
    <s v=""/>
    <s v="Não"/>
  </r>
  <r>
    <s v="2000005619339750"/>
    <d v="2023-05-09T00:00:00"/>
    <s v="Entregue"/>
    <s v="Chegou em 10 de maio"/>
    <s v="Não"/>
    <n v="1"/>
    <n v="72.489999999999995"/>
    <n v="18.54"/>
    <n v="-17.82"/>
    <n v="-18.54"/>
    <s v=""/>
    <n v="54.670000000000009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Joaquim Donizetti da Silva Silva"/>
    <s v="17253860896"/>
    <s v="Rua Vereador Agripino Lopes de Morães 450 / broco 2 b apart 01 Referencia: condomínio Alto da Serra - CEP 12460000 - vila Matilde, Campos do Jordão, São Paulo"/>
    <s v="Campos do Jordão"/>
    <s v="São Paulo"/>
    <s v="12460000"/>
    <s v="Brasil"/>
    <s v="Mercado Envios Full"/>
    <s v="10 de maio | 00:17"/>
    <s v="10 de maio | 11:24"/>
    <s v="Mercado Envios"/>
    <s v="MEL42258159223LMFFF01"/>
    <s v=" "/>
    <s v=" "/>
    <s v=" "/>
    <s v=" "/>
    <s v=" "/>
    <s v=" "/>
    <s v=" "/>
    <s v="Não"/>
    <s v=""/>
    <s v="Não"/>
  </r>
  <r>
    <s v="2000005614916898"/>
    <d v="2023-05-09T00:00:00"/>
    <s v="Entregue"/>
    <s v="Chegou em 10 de maio"/>
    <s v="Não"/>
    <n v="1"/>
    <n v="72.489999999999995"/>
    <n v="20.6"/>
    <n v="-17.82"/>
    <n v="-20.6"/>
    <s v=""/>
    <n v="54.670000000000009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Daniel Goncalves Amorim"/>
    <s v="08951928969"/>
    <s v="rodovia SC434 km 10 SN / Oficina Arno  Referencia: Uma oficina Arno recuperadora se Automoveis em frente a Dmix concreto _x000a_Uma oficina amarela - CEP 88495000 - Areias de Palhocinha, Garopaba, Santa Catarina"/>
    <s v="Garopaba"/>
    <s v="Santa Catarina"/>
    <s v="88495000"/>
    <s v="Brasil"/>
    <s v="Mercado Envios Full"/>
    <s v="10 de maio | 03:04"/>
    <s v="10 de maio | 16:57"/>
    <s v="Mercado Envios"/>
    <s v="MEL42256301970LMFFF01"/>
    <s v=" "/>
    <s v=" "/>
    <s v=" "/>
    <s v=" "/>
    <s v=" "/>
    <s v=" "/>
    <s v=" "/>
    <s v="Não"/>
    <s v=""/>
    <s v="Não"/>
  </r>
  <r>
    <s v="2000005594748802"/>
    <d v="2023-05-06T00:00:00"/>
    <s v="Entregue"/>
    <s v="Chegou em 7 de maio"/>
    <s v="Não"/>
    <n v="1"/>
    <n v="72.489999999999995"/>
    <n v="20.6"/>
    <n v="-17.82"/>
    <n v="-20.6"/>
    <s v=""/>
    <n v="54.670000000000009"/>
    <s v=" "/>
    <x v="55"/>
    <s v="MLB2860212445"/>
    <s v="Par Morceguinho Dianteiro Celta 1998 A 2015"/>
    <s v=" "/>
    <n v="72.489999999999995"/>
    <s v="Premium"/>
    <s v="Autorizado"/>
    <s v=" "/>
    <s v=" "/>
    <s v=" "/>
    <s v=" "/>
    <s v="Domingos Barbosa"/>
    <s v="02448133530"/>
    <s v="Vila Nova 680 / Casa Referencia: Casa que tem acerssorios de Oficina - CEP 48290000 - Vila São José do Avena, Itanagra, Bahia"/>
    <s v="Itanagra"/>
    <s v="Bahia"/>
    <s v="48290000"/>
    <s v="Brasil"/>
    <s v="Mercado Envios Full"/>
    <s v="6 de maio | 20:47"/>
    <s v="7 de maio | 12:03"/>
    <s v="Mercado Envios"/>
    <s v="MEL42247833266LMFFF01"/>
    <s v=" "/>
    <s v=" "/>
    <s v=" "/>
    <s v=" "/>
    <s v=" "/>
    <s v=" "/>
    <s v=" "/>
    <s v="Não"/>
    <s v=""/>
    <s v="Não"/>
  </r>
  <r>
    <s v="2000005739096440"/>
    <d v="2023-05-29T00:00:00"/>
    <s v="Entregue"/>
    <s v="Chegou em 1 de junho"/>
    <s v="Não"/>
    <n v="1"/>
    <n v="72.58"/>
    <n v="21.3"/>
    <n v="-17.84"/>
    <n v="-21.3"/>
    <s v=""/>
    <n v="54.739999999999995"/>
    <s v=" "/>
    <x v="220"/>
    <s v="MLB2819589397"/>
    <s v="Par Cabo De Freio Fusca 1.300 Todos Até 1981"/>
    <s v=" "/>
    <n v="72.58"/>
    <s v="Premium"/>
    <s v="Não emitida"/>
    <s v="Andre Junior"/>
    <s v="CPF 65413750030"/>
    <s v="Rua Felinto De Almeida 261 - Casa, Viamão - CEP: 94435280, Rio Grande do Sul"/>
    <s v=" "/>
    <s v="Andre Junior"/>
    <s v="65413750030"/>
    <s v="Estrada Afonso Lourenço Mariante 355 / bairro Belém velho - CEP 91787333 - Belém Velho, Porto Alegre, Rio Grande do Sul"/>
    <s v="Porto Alegre"/>
    <s v="Rio Grande do Sul"/>
    <s v="91787333"/>
    <s v="Brasil"/>
    <s v="Correios e pontos de envio"/>
    <s v="31 de maio | 01:00"/>
    <s v="1 de junho | 12:38"/>
    <s v="Mercado Envios"/>
    <s v="MEL42309054316LMXDF01"/>
    <s v=" "/>
    <s v=" "/>
    <s v=" "/>
    <s v=" "/>
    <s v=" "/>
    <s v=" "/>
    <s v=" "/>
    <s v="Não"/>
    <s v=""/>
    <s v="Não"/>
  </r>
  <r>
    <s v="2000005745758156"/>
    <d v="2023-05-30T00:00:00"/>
    <s v="Entregue"/>
    <s v="Chegou em 1 de junho"/>
    <s v="Não"/>
    <n v="1"/>
    <n v="68.52"/>
    <n v="23.49"/>
    <n v="-13.72"/>
    <n v="-23.49"/>
    <s v=""/>
    <n v="54.8"/>
    <s v=" "/>
    <x v="33"/>
    <s v="MLB2063490455"/>
    <s v="Kit Bieleta Haste Trambulador Peugeot 206 207 1.4 8v 1.6 16v"/>
    <s v=" "/>
    <n v="68.52"/>
    <s v="Clássico"/>
    <s v="Autorizado"/>
    <s v=" "/>
    <s v=" "/>
    <s v=" "/>
    <s v=" "/>
    <s v="Erico Adelino Da Silva"/>
    <s v="00934114641"/>
    <s v="Rua dos Bandolins 165 / CEP 38415096 - Taiaman, Uberlândia, Minas Gerais"/>
    <s v="Uberlândia"/>
    <s v="Minas Gerais"/>
    <s v="38415096"/>
    <s v="Brasil"/>
    <s v="Mercado Envios Full"/>
    <s v="31 de maio | 13:29"/>
    <s v="1 de junho | 09:52"/>
    <s v="Mercado Envios"/>
    <s v="MEL42311810082LMFFF01"/>
    <s v=" "/>
    <s v=" "/>
    <s v=" "/>
    <s v=" "/>
    <s v=" "/>
    <s v=" "/>
    <s v=" "/>
    <s v="Não"/>
    <s v=""/>
    <s v="Não"/>
  </r>
  <r>
    <s v="2000005738623382"/>
    <d v="2023-05-29T00:00:00"/>
    <s v="Entregue"/>
    <s v="Chegou em 30 de maio"/>
    <s v="Não"/>
    <n v="1"/>
    <n v="68.52"/>
    <n v="18.5"/>
    <n v="-13.72"/>
    <n v="-18.5"/>
    <s v=""/>
    <n v="54.8"/>
    <s v=" "/>
    <x v="33"/>
    <s v="MLB2063490455"/>
    <s v="Kit Bieleta Haste Trambulador Peugeot 206 207 1.4 8v 1.6 16v"/>
    <s v=" "/>
    <n v="68.52"/>
    <s v="Clássico"/>
    <s v="Autorizado"/>
    <s v=" "/>
    <s v=" "/>
    <s v=" "/>
    <s v=" "/>
    <s v="JEISON ALEXANDE"/>
    <s v="08968340420"/>
    <s v="Rua B 70 / comercial lj - CEP 54330217 - Cajueiro Seco, Jaboatão dos Guararapes, Pernambuco"/>
    <s v="Jaboatão dos Guararapes"/>
    <s v="Pernambuco"/>
    <s v="54330217"/>
    <s v="Brasil"/>
    <s v="Mercado Envios Full"/>
    <s v="29 de maio | 19:50"/>
    <s v="30 de maio | 20:06"/>
    <s v="Mercado Envios"/>
    <s v="MEL42308855884LMFFF01"/>
    <s v=" "/>
    <s v=" "/>
    <s v=" "/>
    <s v=" "/>
    <s v=" "/>
    <s v=" "/>
    <s v=" "/>
    <s v="Não"/>
    <s v=""/>
    <s v="Não"/>
  </r>
  <r>
    <s v="2000005759890804"/>
    <d v="2023-05-31T00:00:00"/>
    <s v="A caminho"/>
    <s v="Chegará hoje"/>
    <s v="Não"/>
    <n v="1"/>
    <n v="68.52"/>
    <n v="8.91"/>
    <n v="-13.72"/>
    <n v="-8.91"/>
    <s v=""/>
    <n v="54.8"/>
    <s v=" "/>
    <x v="33"/>
    <s v="MLB2063490455"/>
    <s v="Kit Bieleta Haste Trambulador Peugeot 206 207 1.4 8v 1.6 16v"/>
    <s v=" "/>
    <n v="68.52"/>
    <s v="Clássico"/>
    <s v="Autorizado"/>
    <s v=" "/>
    <s v=" "/>
    <s v=" "/>
    <s v=" "/>
    <s v="erica Kulm"/>
    <s v="29682691869"/>
    <s v="Rua Antônio Seixas Leite Ribeiro 18 / Bloco 130 ap 41 - CEP 09180110 - Jardim Alvorada, Santo André, São Paulo"/>
    <s v="Santo André"/>
    <s v="São Paulo"/>
    <s v="09180110"/>
    <s v="Brasil"/>
    <s v="Mercado Envios Full"/>
    <s v="1 de junho | 11:56"/>
    <s v=" "/>
    <s v="Mercado Envios"/>
    <s v="MEL42317728750LMFFF01"/>
    <s v=" "/>
    <s v=" "/>
    <s v=" "/>
    <s v=" "/>
    <s v=" "/>
    <s v=" "/>
    <s v=" "/>
    <s v="Não"/>
    <s v=""/>
    <s v="Não"/>
  </r>
  <r>
    <s v="2000005737764116"/>
    <d v="2023-05-29T00:00:00"/>
    <s v="Entregue"/>
    <s v="Chegou em 29 de maio"/>
    <s v="Não"/>
    <n v="1"/>
    <n v="68.52"/>
    <n v="14.31"/>
    <n v="-13.72"/>
    <n v="-14.31"/>
    <s v=""/>
    <n v="54.8"/>
    <s v="Sim"/>
    <x v="33"/>
    <s v="MLB2063490455"/>
    <s v="Kit Bieleta Haste Trambulador Peugeot 206 207 1.4 8v 1.6 16v"/>
    <s v=" "/>
    <n v="68.52"/>
    <s v="Clássico"/>
    <s v="Autorizado"/>
    <s v=" "/>
    <s v=" "/>
    <s v=" "/>
    <s v=" "/>
    <s v="felipe silva"/>
    <s v="01127538500"/>
    <s v="Rua Tercilio Tedesco 29 / Casa 1 - CEP 88107481 - Forquilhas, São José, Santa Catarina"/>
    <s v="São José"/>
    <s v="Santa Catarina"/>
    <s v="88107481"/>
    <s v="Brasil"/>
    <s v="Mercado Envios Full"/>
    <s v="29 de maio | 13:31"/>
    <s v="29 de maio | 17:48"/>
    <s v="Mercado Envios"/>
    <s v="MEL42308476458LMFFF01"/>
    <s v=" "/>
    <s v=" "/>
    <s v=" "/>
    <s v=" "/>
    <s v=" "/>
    <s v=" "/>
    <s v=" "/>
    <s v="Não"/>
    <s v=""/>
    <s v="Não"/>
  </r>
  <r>
    <s v="2000005740782796"/>
    <d v="2023-05-29T00:00:00"/>
    <s v="A caminho"/>
    <s v="Chega sábado dia 3 de junho"/>
    <s v="Não"/>
    <n v="1"/>
    <n v="68.52"/>
    <n v="20.2"/>
    <n v="-13.72"/>
    <n v="-20.2"/>
    <s v=""/>
    <n v="54.8"/>
    <s v=" "/>
    <x v="33"/>
    <s v="MLB2063490455"/>
    <s v="Kit Bieleta Haste Trambulador Peugeot 206 207 1.4 8v 1.6 16v"/>
    <s v=" "/>
    <n v="68.52"/>
    <s v="Clássico"/>
    <s v="Autorizado"/>
    <s v=" "/>
    <s v=" "/>
    <s v=" "/>
    <s v=" "/>
    <s v="wagner johson marins marins"/>
    <s v="97861332772"/>
    <s v="Rua Guilherme Flegler 210 / Atrás do posto do careca, ao lado da MP kids - CEP 29645000 - Vila Nova, Santa Maria de Jetibá, Espírito Santo"/>
    <s v="Santa Maria de Jetibá"/>
    <s v="Espírito Santo"/>
    <s v="29645000"/>
    <s v="Brasil"/>
    <s v="Mercado Envios Full"/>
    <s v="29 de maio | 19:53"/>
    <s v=" "/>
    <s v="Mercado Envios"/>
    <s v="MEL42309768936LMFFF01"/>
    <s v=" "/>
    <s v=" "/>
    <s v=" "/>
    <s v=" "/>
    <s v=" "/>
    <s v=" "/>
    <s v=" "/>
    <s v="Não"/>
    <s v=""/>
    <s v="Não"/>
  </r>
  <r>
    <s v="2000005728545136"/>
    <d v="2023-05-27T00:00:00"/>
    <s v="Entregue"/>
    <s v="Chegou em 27 de maio"/>
    <s v="Não"/>
    <n v="1"/>
    <n v="68.52"/>
    <n v="14.31"/>
    <n v="-13.72"/>
    <n v="-14.31"/>
    <s v=""/>
    <n v="54.8"/>
    <s v="Sim"/>
    <x v="33"/>
    <s v="MLB2063490455"/>
    <s v="Kit Bieleta Haste Trambulador Peugeot 206 207 1.4 8v 1.6 16v"/>
    <s v=" "/>
    <n v="68.52"/>
    <s v="Clássico"/>
    <s v="Autorizado"/>
    <s v=" "/>
    <s v=" "/>
    <s v=" "/>
    <s v=" "/>
    <s v="antonio balancieri"/>
    <s v="08259339862"/>
    <s v="Rua Doutor Carlos Aparecido Rabello de Freitas 559 / Jardim Ipanema - CEP 07194170 - Jardim Ipanema, Guarulhos, São Paulo"/>
    <s v="Guarulhos"/>
    <s v="São Paulo"/>
    <s v="07194170"/>
    <s v="Brasil"/>
    <s v="Mercado Envios Full"/>
    <s v="27 de maio | 12:39"/>
    <s v="27 de maio | 17:32"/>
    <s v="Mercado Envios"/>
    <s v="MEL42304653802LMFFF01"/>
    <s v=" "/>
    <s v=" "/>
    <s v=" "/>
    <s v=" "/>
    <s v=" "/>
    <s v=" "/>
    <s v=" "/>
    <s v="Não"/>
    <s v=""/>
    <s v="Não"/>
  </r>
  <r>
    <s v="2000005725489518"/>
    <d v="2023-05-26T00:00:00"/>
    <s v="Entregue"/>
    <s v="Chegou em 27 de maio"/>
    <s v="Não"/>
    <n v="1"/>
    <n v="68.52"/>
    <n v="8.91"/>
    <n v="-13.72"/>
    <n v="-8.91"/>
    <s v=""/>
    <n v="54.8"/>
    <s v=" "/>
    <x v="33"/>
    <s v="MLB2063490455"/>
    <s v="Kit Bieleta Haste Trambulador Peugeot 206 207 1.4 8v 1.6 16v"/>
    <s v=" "/>
    <n v="68.52"/>
    <s v="Clássico"/>
    <s v="Autorizado"/>
    <s v=" "/>
    <s v=" "/>
    <s v=" "/>
    <s v=" "/>
    <s v="ALDEMARO SENA GOMES JR"/>
    <s v="29496756549"/>
    <s v="Rua Márcio Baptista 104 / BAÍA DE OSAKA 502 Referencia: Condominio Baía Azul - CEP 41770015 - Stiep, Salvador, Bahia"/>
    <s v="Salvador"/>
    <s v="Bahia"/>
    <s v="41770015"/>
    <s v="Brasil"/>
    <s v="Mercado Envios Full"/>
    <s v="26 de maio | 23:57"/>
    <s v="27 de maio | 16:15"/>
    <s v="Mercado Envios"/>
    <s v="MEL42303376504LMFFF01"/>
    <s v=" "/>
    <s v=" "/>
    <s v=" "/>
    <s v=" "/>
    <s v=" "/>
    <s v=" "/>
    <s v=" "/>
    <s v="Não"/>
    <s v=""/>
    <s v="Não"/>
  </r>
  <r>
    <s v="2000005729174506"/>
    <d v="2023-05-27T00:00:00"/>
    <s v="Entregue"/>
    <s v="Chegou em 28 de maio"/>
    <s v="Não"/>
    <n v="1"/>
    <n v="68.52"/>
    <n v="16.100000000000001"/>
    <n v="-13.72"/>
    <n v="-16.100000000000001"/>
    <s v=""/>
    <n v="54.800000000000004"/>
    <s v="Sim"/>
    <x v="33"/>
    <s v="MLB2063490455"/>
    <s v="Kit Bieleta Haste Trambulador Peugeot 206 207 1.4 8v 1.6 16v"/>
    <s v=" "/>
    <n v="68.52"/>
    <s v="Clássico"/>
    <s v="Autorizado"/>
    <s v=" "/>
    <s v=" "/>
    <s v=" "/>
    <s v=" "/>
    <s v="Rodrigo Guimaraes"/>
    <s v="10270750703"/>
    <s v="Rua Leonel Veloso 50 / Referencia: prox campo beira rio, prox igreja presbiteriana - CEP 26176160 - Maringá, Belford Roxo, Rio de Janeiro"/>
    <s v="Belford Roxo"/>
    <s v="Rio de Janeiro"/>
    <s v="26176160"/>
    <s v="Brasil"/>
    <s v="Mercado Envios Full"/>
    <s v="27 de maio | 17:32"/>
    <s v="28 de maio | 15:34"/>
    <s v="Mercado Envios"/>
    <s v="MEL42304922748LMFFF01"/>
    <s v=" "/>
    <s v=" "/>
    <s v=" "/>
    <s v=" "/>
    <s v=" "/>
    <s v=" "/>
    <s v=" "/>
    <s v="Não"/>
    <s v=""/>
    <s v="Não"/>
  </r>
  <r>
    <s v="2000005703513658"/>
    <d v="2023-05-23T00:00:00"/>
    <s v="Entregue"/>
    <s v="Chegou em 25 de maio"/>
    <s v="Não"/>
    <n v="1"/>
    <n v="72.989999999999995"/>
    <n v="46.53"/>
    <n v="-17.91"/>
    <n v="-46.53"/>
    <s v=""/>
    <n v="55.08"/>
    <s v=" "/>
    <x v="113"/>
    <s v="MLB2999719702"/>
    <s v="Cabo De Acelerador Mitsubishi L200 Outdor 2003 Em Diante"/>
    <s v=" "/>
    <n v="72.989999999999995"/>
    <s v="Premium"/>
    <s v="Não emitida"/>
    <s v="Paulo César Xavier"/>
    <s v="CPF 06256563344"/>
    <s v="Travessa Vicente Sales 4, Caucaia - CEP: 61605310, Ceará"/>
    <s v=" "/>
    <s v="Paulo César Xavier"/>
    <s v="06256563344"/>
    <s v="Travessa Vicente Sales 04 / trás Dalva Pontes - CEP 61605310 - Cigana, Caucaia, Ceará"/>
    <s v="Caucaia"/>
    <s v="Ceará"/>
    <s v="61605310"/>
    <s v="Brasil"/>
    <s v="Correios e pontos de envio"/>
    <s v="23 de maio | 23:52"/>
    <s v="25 de maio | 14:27"/>
    <s v="Mercado Envios"/>
    <s v="MEL42293922547LMXDF01"/>
    <s v=" "/>
    <s v=" "/>
    <s v=" "/>
    <s v=" "/>
    <s v=" "/>
    <s v=" "/>
    <s v=" "/>
    <s v="Não"/>
    <s v=""/>
    <s v="Não"/>
  </r>
  <r>
    <s v="2000004419143101"/>
    <d v="2023-05-04T00:00:00"/>
    <s v="Entregue"/>
    <s v="Chegou em 6 de maio"/>
    <s v="Sim"/>
    <n v="5"/>
    <n v="99.5"/>
    <s v=""/>
    <n v="-44.4"/>
    <s v=""/>
    <s v=""/>
    <n v="55.1"/>
    <s v="Sim"/>
    <x v="21"/>
    <s v="MLB2083219470"/>
    <s v="Terminal Conector Cabo Trambulador Celta 2005 Em Diante"/>
    <s v=" "/>
    <n v="19.899999999999999"/>
    <s v="Premium"/>
    <s v="Autorizado"/>
    <s v=" "/>
    <s v=" "/>
    <s v=" "/>
    <s v=" "/>
    <s v="luciana Martinsik"/>
    <s v="84174102104"/>
    <s v="jose g oliveira 215 / comercial - CEP 79500000 - santo antonio, Paranaíba, Mato Grosso do Sul"/>
    <s v="Paranaíba"/>
    <s v="Mato Grosso do Sul"/>
    <s v="79500000"/>
    <s v="Brasil"/>
    <s v="Mercado Envios Full"/>
    <s v="5 de maio | 19:38"/>
    <s v="6 de maio | 18:53"/>
    <s v="Mercado Envios"/>
    <s v="MEL42243970073LMFFF01"/>
    <s v=" "/>
    <s v=" "/>
    <s v=" "/>
    <s v=" "/>
    <s v=" "/>
    <s v=" "/>
    <s v=" "/>
    <s v="Não"/>
    <s v=""/>
    <s v="Não"/>
  </r>
  <r>
    <s v="2000005707954794"/>
    <d v="2023-05-23T00:00:00"/>
    <s v="Entregue"/>
    <s v="Chegou em 26 de maio"/>
    <s v="Não"/>
    <n v="1"/>
    <n v="92.29"/>
    <s v=""/>
    <n v="-15.69"/>
    <n v="-21.45"/>
    <s v=""/>
    <n v="55.150000000000006"/>
    <s v="Sim"/>
    <x v="55"/>
    <s v="MLB2860180879"/>
    <s v="Par Morceguinho Dianteiro Classic 2004 A 2015"/>
    <s v=" "/>
    <n v="92.29"/>
    <s v="Premium"/>
    <s v="Não emitida"/>
    <s v="Marco Antonio Pontes Reis"/>
    <s v="CPF 87750406700"/>
    <s v="Rua Dezessete SN - quadra 1828 lote 02, Saquarema - CEP: 28998845, Rio de Janeiro"/>
    <s v=" "/>
    <s v="Marco Antonio Pontes Reis"/>
    <s v="87750406700"/>
    <s v="Rua Dezessete SN / quadra 1828 lote 02 Referencia: em frente ao campo de grama sintética - CEP 28998845 - Jaconé (Sampaio Correia), Saquarema, Rio de Janeiro"/>
    <s v="Saquarema"/>
    <s v="Rio de Janeiro"/>
    <s v="28998845"/>
    <s v="Brasil"/>
    <s v="Correios e pontos de envio"/>
    <s v="25 de maio | 01:42"/>
    <s v="26 de maio | 13:22"/>
    <s v="Mercado Envios"/>
    <s v="MEL42295901096LMXDF01"/>
    <s v=" "/>
    <s v=" "/>
    <s v=" "/>
    <s v=" "/>
    <s v=" "/>
    <s v=" "/>
    <s v=" "/>
    <s v="Não"/>
    <s v=""/>
    <s v="Não"/>
  </r>
  <r>
    <s v="2000004472115839"/>
    <d v="2023-05-23T00:00:00"/>
    <s v="Entregue"/>
    <s v="Chegou em 25 de maio"/>
    <s v="Sim"/>
    <n v="1"/>
    <n v="92.29"/>
    <s v=""/>
    <n v="-15.69"/>
    <n v="-21.45"/>
    <s v=""/>
    <n v="55.150000000000006"/>
    <s v="Sim"/>
    <x v="55"/>
    <s v="MLB2860180879"/>
    <s v="Par Morceguinho Dianteiro Classic 2004 A 2015"/>
    <s v=" "/>
    <n v="92.29"/>
    <s v="Premium"/>
    <s v="Não emitida"/>
    <s v="Juliano Albino"/>
    <s v="CPF 11161735909"/>
    <s v="Henrique dos santos 79 - Fds, Londrina - CEP: 86015150, Paraná"/>
    <s v=" "/>
    <s v="Juliano Albino"/>
    <s v="11161735909"/>
    <s v="Rua Tangará 157 / Fds - CEP 86027010 - Yara, Londrina, Paraná"/>
    <s v="Londrina"/>
    <s v="Paraná"/>
    <s v="86027010"/>
    <s v="Brasil"/>
    <s v="Correios e pontos de envio"/>
    <s v="24 de maio | 04:09"/>
    <s v="25 de maio | 08:44"/>
    <s v="Mercado Envios"/>
    <s v="MEL42294058643LMXDF01"/>
    <s v=" "/>
    <s v=" "/>
    <s v=" "/>
    <s v=" "/>
    <s v=" "/>
    <s v=" "/>
    <s v=" "/>
    <s v="Não"/>
    <s v=""/>
    <s v="Não"/>
  </r>
  <r>
    <s v="2000005759466020"/>
    <d v="2023-05-31T00:00:00"/>
    <s v="A caminho"/>
    <s v="Chega amanhã"/>
    <s v="Não"/>
    <n v="1"/>
    <n v="92.29"/>
    <s v=""/>
    <n v="-15.69"/>
    <n v="-21.45"/>
    <s v=""/>
    <n v="55.150000000000006"/>
    <s v=" "/>
    <x v="55"/>
    <s v="MLB2860180908"/>
    <s v="Par Morceguinho Dianteiro Prisma 2007 A 2012"/>
    <s v=" "/>
    <n v="92.29"/>
    <s v="Premium"/>
    <s v="Não emitida"/>
    <s v="jaimesouzaaraujo jaime souza araujo"/>
    <s v="CPF 39330193897"/>
    <s v="Rua Guaicuri Número 209 209 - Do Lado Da Oficina Do Boy E Cambão, São Paulo - CEP: 04425000, São Paulo"/>
    <s v=" "/>
    <s v="jaimesouzaaraujo jaime souza araujo"/>
    <s v="39330193897"/>
    <s v="Rua Guaicuri 209 / Número 209 - Do Lado Da Oficina Do Boy E Cambão - CEP 04425000 - Cidade Júlia, São Paulo, São Paulo"/>
    <s v="São Paulo"/>
    <s v="São Paulo"/>
    <s v="04425000"/>
    <s v="Brasil"/>
    <s v="Correios e pontos de envio"/>
    <s v=" "/>
    <s v=" "/>
    <s v="Mercado Envios"/>
    <s v="MEL42317551460FMDOF01"/>
    <s v=" "/>
    <s v=" "/>
    <s v=" "/>
    <s v=" "/>
    <s v=" "/>
    <s v=" "/>
    <s v=" "/>
    <s v="Não"/>
    <s v=""/>
    <s v="Não"/>
  </r>
  <r>
    <s v="2000005741911306"/>
    <d v="2023-05-29T00:00:00"/>
    <s v="A caminho"/>
    <s v="Chega segunda-feira dia 5 de junho"/>
    <s v="Não"/>
    <n v="1"/>
    <n v="92.29"/>
    <s v=""/>
    <n v="-15.69"/>
    <n v="-21.45"/>
    <s v=""/>
    <n v="55.150000000000006"/>
    <s v=" "/>
    <x v="55"/>
    <s v="MLB2860180879"/>
    <s v="Par Morceguinho Dianteiro Classic 2004 A 2015"/>
    <s v=" "/>
    <n v="92.29"/>
    <s v="Premium"/>
    <s v="Não emitida"/>
    <s v="Raison de Jesus Nery"/>
    <s v="CPF 18556668712"/>
    <s v="Rua Portugal 15 - Campo Ipiranga, Serra - CEP: 29160118, Espírito Santo"/>
    <s v=" "/>
    <s v="Raison de Jesus Nery"/>
    <s v="18556668712"/>
    <s v="Rua nossa senhora da penha 426 / Perto igreja batista - CEP 29890000 - Vinhatico, Montanha, Espírito Santo"/>
    <s v="Montanha"/>
    <s v="Espírito Santo"/>
    <s v="29890000"/>
    <s v="Brasil"/>
    <s v="Correios e pontos de envio"/>
    <s v="31 de maio | 07:07"/>
    <s v=" "/>
    <s v="Mercado Envios"/>
    <s v="MEL42310184229LMXDF01"/>
    <s v=" "/>
    <s v=" "/>
    <s v=" "/>
    <s v=" "/>
    <s v=" "/>
    <s v=" "/>
    <s v=" "/>
    <s v="Não"/>
    <s v=""/>
    <s v="Não"/>
  </r>
  <r>
    <s v="2000005697300002"/>
    <d v="2023-05-22T00:00:00"/>
    <s v="Entregue"/>
    <s v="Chegou em 24 de maio"/>
    <s v="Não"/>
    <n v="1"/>
    <n v="92.29"/>
    <s v=""/>
    <n v="-15.69"/>
    <n v="-21.45"/>
    <s v=""/>
    <n v="55.150000000000006"/>
    <s v="Sim"/>
    <x v="55"/>
    <s v="MLB2860180879"/>
    <s v="Par Morceguinho Dianteiro Classic 2004 A 2015"/>
    <s v=" "/>
    <n v="92.29"/>
    <s v="Premium"/>
    <s v="Não emitida"/>
    <s v="maysa santos"/>
    <s v="CPF 07163141181"/>
    <s v="Manoel paz gouveia SN - esquina perto do posto de saude, Vianópolis - CEP: 75265000, Goiás"/>
    <s v=" "/>
    <s v="maysa santos"/>
    <s v="07163141181"/>
    <s v="Rua Felismino Viana 203 442 / casa da roça Referencia: Loja casa da roça na praça - CEP 75265000 - centro, Vianópolis, Goiás"/>
    <s v="Vianópolis"/>
    <s v="Goiás"/>
    <s v="75265000"/>
    <s v="Brasil"/>
    <s v="Correios e pontos de envio"/>
    <s v="23 de maio | 03:26"/>
    <s v="24 de maio | 10:30"/>
    <s v="Mercado Envios"/>
    <s v="MEL42291288743LMXDF01"/>
    <s v=" "/>
    <s v=" "/>
    <s v=" "/>
    <s v=" "/>
    <s v=" "/>
    <s v=" "/>
    <s v=" "/>
    <s v="Não"/>
    <s v=""/>
    <s v="Não"/>
  </r>
  <r>
    <s v="2000005673143566"/>
    <d v="2023-05-17T00:00:00"/>
    <s v="Entregue"/>
    <s v="Chegou em 19 de maio"/>
    <s v="Não"/>
    <n v="1"/>
    <n v="92.29"/>
    <s v=""/>
    <n v="-15.69"/>
    <n v="-21.45"/>
    <s v=""/>
    <n v="55.150000000000006"/>
    <s v="Sim"/>
    <x v="55"/>
    <s v="MLB2860180879"/>
    <s v="Par Morceguinho Dianteiro Classic 2004 A 2015"/>
    <s v=" "/>
    <n v="92.29"/>
    <s v="Premium"/>
    <s v="Não emitida"/>
    <s v="antonio monteiro jose dos santos filho"/>
    <s v="CPF 33128928720"/>
    <s v="Rua Tabelião Pinho 95 - A, Rio de Janeiro - CEP: 23052070, Rio de Janeiro"/>
    <s v=" "/>
    <s v="antonio monteiro jose dos santos filho"/>
    <s v="33128928720"/>
    <s v="Rua Tabelião Pinho 95 / A - CEP 23052070 - Campo Grande, Rio de Janeiro, Rio de Janeiro"/>
    <s v="Rio de Janeiro"/>
    <s v="Rio de Janeiro"/>
    <s v="23052070"/>
    <s v="Brasil"/>
    <s v="Correios e pontos de envio"/>
    <s v="19 de maio | 01:45"/>
    <s v="19 de maio | 14:58"/>
    <s v="Mercado Envios"/>
    <s v="MEL42281131138LMXDF01"/>
    <s v=" "/>
    <s v=" "/>
    <s v=" "/>
    <s v=" "/>
    <s v=" "/>
    <s v=" "/>
    <s v=" "/>
    <s v="Não"/>
    <s v=""/>
    <s v="Não"/>
  </r>
  <r>
    <s v="2000004456970911"/>
    <d v="2023-05-17T00:00:00"/>
    <s v="Entregue"/>
    <s v="Chegou em 20 de maio"/>
    <s v="Sim"/>
    <n v="1"/>
    <n v="92.29"/>
    <s v=""/>
    <n v="-15.69"/>
    <n v="-21.45"/>
    <s v=""/>
    <n v="55.150000000000006"/>
    <s v="Sim"/>
    <x v="55"/>
    <s v="MLB2860180879"/>
    <s v="Par Morceguinho Dianteiro Classic 2004 A 2015"/>
    <s v=" "/>
    <n v="92.29"/>
    <s v="Premium"/>
    <s v="Não emitida"/>
    <s v="Celson Santos Do Prado"/>
    <s v="CPF 88397475915"/>
    <s v="marumbi 4056, umuarama - CEP: 87503630, Paraná"/>
    <s v=" "/>
    <s v="Celson Santos Do Prado"/>
    <s v="88397475915"/>
    <s v="Rua Marumbi 4056 / Casa Referencia: Fundo De Pista Da Auto Escola Barbosa - CEP 87503630 - Zona VII, Umuarama, Paraná"/>
    <s v="Umuarama"/>
    <s v="Paraná"/>
    <s v="87503630"/>
    <s v="Brasil"/>
    <s v="Correios e pontos de envio"/>
    <s v="19 de maio | 03:18"/>
    <s v="20 de maio | 13:10"/>
    <s v="Mercado Envios"/>
    <s v="MEL42280665691LMXDF01"/>
    <s v=" "/>
    <s v=" "/>
    <s v=" "/>
    <s v=" "/>
    <s v=" "/>
    <s v=" "/>
    <s v=" "/>
    <s v="Não"/>
    <s v=""/>
    <s v="Não"/>
  </r>
  <r>
    <s v="2000005635037912"/>
    <d v="2023-05-11T00:00:00"/>
    <s v="Entregue"/>
    <s v="Chegou em 15 de maio"/>
    <s v="Não"/>
    <n v="1"/>
    <n v="92.29"/>
    <s v=""/>
    <n v="-15.69"/>
    <n v="-21.45"/>
    <s v=""/>
    <n v="55.150000000000006"/>
    <s v=" "/>
    <x v="55"/>
    <s v="MLB2860180879"/>
    <s v="Par Morceguinho Dianteiro Classic 2004 A 2015"/>
    <s v=" "/>
    <n v="92.29"/>
    <s v="Premium"/>
    <s v="Não emitida"/>
    <s v="GRAZIANO NOTTAR"/>
    <s v="CPF 91914922972"/>
    <s v="Rua Curitiba 226 - sala, Planalto - CEP: 85750000, Paraná"/>
    <s v=" "/>
    <s v="GRAZIANO NOTTAR"/>
    <s v="91914922972"/>
    <s v="Rua Curitiba 226 / sala Referencia: ao lado escritório Tovo - CEP 85750000 - centro, Planalto, Paraná"/>
    <s v="Planalto"/>
    <s v="Paraná"/>
    <s v="85750000"/>
    <s v="Brasil"/>
    <s v="Correios e pontos de envio"/>
    <s v="13 de maio | 01:09"/>
    <s v="15 de maio | 13:44"/>
    <s v="Mercado Envios"/>
    <s v="MEL42264872219LMXDF01"/>
    <s v=" "/>
    <s v=" "/>
    <s v=" "/>
    <s v=" "/>
    <s v=" "/>
    <s v=" "/>
    <s v=" "/>
    <s v="Não"/>
    <s v=""/>
    <s v="Não"/>
  </r>
  <r>
    <s v="2000005577730282"/>
    <d v="2023-05-03T00:00:00"/>
    <s v="Entregue"/>
    <s v="Chegou em 5 de maio"/>
    <s v="Não"/>
    <n v="1"/>
    <n v="92.29"/>
    <s v=""/>
    <n v="-15.69"/>
    <n v="-21.45"/>
    <s v=""/>
    <n v="55.150000000000006"/>
    <s v="Sim"/>
    <x v="55"/>
    <s v="MLB2860180879"/>
    <s v="Par Morceguinho Dianteiro Classic 2004 A 2015"/>
    <s v=" "/>
    <n v="92.29"/>
    <s v="Premium"/>
    <s v="Não emitida"/>
    <s v="Tatiana Roberta"/>
    <s v="CPF 07779153673"/>
    <s v="Augusto Viriato campos 64 - Casa, Juiz de Fora - CEP: 36071570, Minas Gerais"/>
    <s v=" "/>
    <s v="Tatiana Roberta"/>
    <s v="07779153673"/>
    <s v="Rua Augusto Viriato Campos 90 / Casa Referencia: Casa - CEP 36071570 - Santo Antônio, Juiz de Fora, Minas Gerais"/>
    <s v="Juiz de Fora"/>
    <s v="Minas Gerais"/>
    <s v="36071570"/>
    <s v="Brasil"/>
    <s v="Correios e pontos de envio"/>
    <s v="4 de maio | 00:39"/>
    <s v="5 de maio | 11:59"/>
    <s v="Mercado Envios"/>
    <s v="MEL42240606467LMXDF01"/>
    <s v=" "/>
    <s v=" "/>
    <s v=" "/>
    <s v=" "/>
    <s v=" "/>
    <s v=" "/>
    <s v=" "/>
    <s v="Não"/>
    <s v=""/>
    <s v="Não"/>
  </r>
  <r>
    <s v="2000005576348656"/>
    <d v="2023-05-03T00:00:00"/>
    <s v="Entregue"/>
    <s v="Chegou em 5 de maio"/>
    <s v="Não"/>
    <n v="1"/>
    <n v="92.29"/>
    <s v=""/>
    <n v="-15.69"/>
    <n v="-21.45"/>
    <s v=""/>
    <n v="55.150000000000006"/>
    <s v=" "/>
    <x v="55"/>
    <s v="MLB2860180879"/>
    <s v="Par Morceguinho Dianteiro Classic 2004 A 2015"/>
    <s v=" "/>
    <n v="92.29"/>
    <s v="Premium"/>
    <s v="Não emitida"/>
    <s v="Mauro Adriano Miranda"/>
    <s v="CPF 01746257741"/>
    <s v="Rua José de Alencar Leite SN - Bar Rodoviaria de Padua, Santo Antônio de Pádua - CEP: 28470000, Rio de Janeiro"/>
    <s v=" "/>
    <s v="Mauro Adriano Miranda"/>
    <s v="01746257741"/>
    <s v="R. Amilcar Rodrigues Perlingeiro Sn Rodoviária de Padua SN / Bar da Rodoviária Referencia: Bar da Rodoviária - CEP 28470000 - tavares, Santo Antônio de Pádua, Rio de Janeiro"/>
    <s v="Santo Antônio de Pádua"/>
    <s v="Rio de Janeiro"/>
    <s v="28470000"/>
    <s v="Brasil"/>
    <s v="Correios e pontos de envio"/>
    <s v="4 de maio | 03:34"/>
    <s v="5 de maio | 16:10"/>
    <s v="Mercado Envios"/>
    <s v="MEL42240022575LMXDF01"/>
    <s v=" "/>
    <s v=" "/>
    <s v=" "/>
    <s v=" "/>
    <s v=" "/>
    <s v=" "/>
    <s v=" "/>
    <s v="Não"/>
    <s v=""/>
    <s v="Não"/>
  </r>
  <r>
    <s v="2000005563701446"/>
    <d v="2023-05-01T00:00:00"/>
    <s v="Entregue"/>
    <s v="Chegou em 3 de maio"/>
    <s v="Não"/>
    <n v="1"/>
    <n v="92.29"/>
    <s v=""/>
    <n v="-15.69"/>
    <n v="-21.45"/>
    <s v=""/>
    <n v="55.150000000000006"/>
    <s v="Sim"/>
    <x v="55"/>
    <s v="MLB2860180879"/>
    <s v="Par Morceguinho Dianteiro Classic 2004 A 2015"/>
    <s v=" "/>
    <n v="92.29"/>
    <s v="Premium"/>
    <s v="Não emitida"/>
    <s v="Vinicio Alves Franca"/>
    <s v="CPF 37906627806"/>
    <s v="Rua Sete De Setembro 38 - Casa 2, Ubatuba - CEP: 11680000, São Paulo"/>
    <s v=" "/>
    <s v="Vinicio Alves Franca"/>
    <s v="37906627806"/>
    <s v="RUA CONCEIÇÃO 1050 / CEP 11690440 - Ubatuba, São Paulo"/>
    <s v="Ubatuba"/>
    <s v="São Paulo"/>
    <s v="11690440"/>
    <s v="Brasil"/>
    <s v="Correios e pontos de envio"/>
    <s v="3 de maio | 00:52"/>
    <s v="3 de maio | 10:53"/>
    <s v="Mercado Envios"/>
    <s v="MEL42234745234LMXDF01"/>
    <s v="https://myaccount.mercadolivre.com.br/shipments/42234745234/detail"/>
    <s v=" "/>
    <s v=" "/>
    <s v=" "/>
    <s v=" "/>
    <s v=" "/>
    <s v=" "/>
    <s v="Não"/>
    <s v=""/>
    <s v="Não"/>
  </r>
  <r>
    <s v="2000005713110642"/>
    <d v="2023-05-24T00:00:00"/>
    <s v="Entregue"/>
    <s v="Chegou em 1 de junho"/>
    <s v="Não"/>
    <n v="1"/>
    <n v="92.29"/>
    <n v="15.87"/>
    <n v="-15.69"/>
    <n v="-37.32"/>
    <s v=""/>
    <n v="55.150000000000013"/>
    <s v="Sim"/>
    <x v="55"/>
    <s v="MLB2860180879"/>
    <s v="Par Morceguinho Dianteiro Classic 2004 A 2015"/>
    <s v=" "/>
    <n v="92.29"/>
    <s v="Premium"/>
    <s v="Não emitida"/>
    <s v="Elderson Paiva"/>
    <s v="CPF 06471283490"/>
    <s v="Rua Sebastião de Freitas Lima 165 - Se Nao Tiver Ninguem Deixa Na Panificadora Paiva, Arcoverde - CEP: 56503650, Pernambuco"/>
    <s v=" "/>
    <s v="Elderson Paiva"/>
    <s v="06471283490"/>
    <s v="Rua Sebastião de Freitas Lima 165 / Referencia: Próximo a panificadora Paiva - CEP 56503650 - São Cristóvão, Arcoverde, Pernambuco"/>
    <s v="Arcoverde"/>
    <s v="Pernambuco"/>
    <s v="56503650"/>
    <s v="Brasil"/>
    <s v="Correios e pontos de envio"/>
    <s v="27 de maio | 06:16"/>
    <s v="1 de junho | 14:13"/>
    <s v="Mercado Envios"/>
    <s v="MEL42298038051LMXDF01"/>
    <s v=" "/>
    <s v=" "/>
    <s v=" "/>
    <s v=" "/>
    <s v=" "/>
    <s v=" "/>
    <s v=" "/>
    <s v="Não"/>
    <s v=""/>
    <s v="Não"/>
  </r>
  <r>
    <s v="2000005646805340"/>
    <d v="2023-05-13T00:00:00"/>
    <s v="Entregue"/>
    <s v="Chegou em 17 de maio"/>
    <s v="Não"/>
    <n v="1"/>
    <n v="92.29"/>
    <n v="15.87"/>
    <n v="-15.69"/>
    <n v="-37.32"/>
    <s v=""/>
    <n v="55.150000000000013"/>
    <s v="Sim"/>
    <x v="55"/>
    <s v="MLB2860180879"/>
    <s v="Par Morceguinho Dianteiro Classic 2004 A 2015"/>
    <s v=" "/>
    <n v="92.29"/>
    <s v="Premium"/>
    <s v="Não emitida"/>
    <s v="lucas soares de araujo"/>
    <s v="CPF 71208536435"/>
    <s v="Rua Maria Ribeiro da Silva 47, Coremas - CEP: 58770000, Paraíba"/>
    <s v=" "/>
    <s v="lucas soares de araujo"/>
    <s v="71208536435"/>
    <s v="Rua Maria Ribeiro da Silva 47 / CEP 58770000 - Linha de Ferro, Coremas, Paraíba"/>
    <s v="Coremas"/>
    <s v="Paraíba"/>
    <s v="58770000"/>
    <s v="Brasil"/>
    <s v="Correios e pontos de envio"/>
    <s v="16 de maio | 03:15"/>
    <s v="17 de maio | 16:12"/>
    <s v="Mercado Envios"/>
    <s v="MEL42269924924LMXDF01"/>
    <s v=" "/>
    <s v=" "/>
    <s v=" "/>
    <s v=" "/>
    <s v=" "/>
    <s v=" "/>
    <s v=" "/>
    <s v="Não"/>
    <s v=""/>
    <s v="Não"/>
  </r>
  <r>
    <s v="2000005618549590"/>
    <d v="2023-05-09T00:00:00"/>
    <s v="Entregue"/>
    <s v="Chegou em 15 de maio"/>
    <s v="Não"/>
    <n v="1"/>
    <n v="92.29"/>
    <n v="18.07"/>
    <n v="-15.69"/>
    <n v="-39.520000000000003"/>
    <s v=""/>
    <n v="55.150000000000013"/>
    <s v="Sim"/>
    <x v="55"/>
    <s v="MLB2860180879"/>
    <s v="Par Morceguinho Dianteiro Classic 2004 A 2015"/>
    <s v=" "/>
    <n v="92.29"/>
    <s v="Premium"/>
    <s v="Não emitida"/>
    <s v="Claudevan Norato Santos Norato Santos"/>
    <s v="CPF 05232652559"/>
    <s v="Avenida João Batista de Carvalho SN - Churrasqueira mães de ouro, Pedro Alexandre - CEP: 48580000, Bahia"/>
    <s v=" "/>
    <s v="Claudevan Norato Santos Norato Santos"/>
    <s v="05232652559"/>
    <s v="Avenida João Batista de Carvalho SN / Referencia: churrascaria mães de ouro - CEP 48580000 - churrascaria mães de ouro, Pedro Alexandre, Bahia"/>
    <s v="Pedro Alexandre"/>
    <s v="Bahia"/>
    <s v="48580000"/>
    <s v="Brasil"/>
    <s v="Correios e pontos de envio"/>
    <s v="12 de maio | 03:25"/>
    <s v="15 de maio | 14:08"/>
    <s v="Mercado Envios"/>
    <s v="MEL42257862708LMXDF01"/>
    <s v=" "/>
    <s v=" "/>
    <s v=" "/>
    <s v=" "/>
    <s v=" "/>
    <s v=" "/>
    <s v=" "/>
    <s v="Não"/>
    <s v=""/>
    <s v="Não"/>
  </r>
  <r>
    <s v="2000005578068060"/>
    <d v="2023-05-03T00:00:00"/>
    <s v="Entregue"/>
    <s v="Chegou em 8 de maio"/>
    <s v="Não"/>
    <n v="1"/>
    <n v="92.29"/>
    <n v="19.07"/>
    <n v="-15.69"/>
    <n v="-40.520000000000003"/>
    <s v=""/>
    <n v="55.150000000000013"/>
    <s v="Sim"/>
    <x v="55"/>
    <s v="MLB2860180879"/>
    <s v="Par Morceguinho Dianteiro Classic 2004 A 2015"/>
    <s v=" "/>
    <n v="92.29"/>
    <s v="Premium"/>
    <s v="Não emitida"/>
    <s v="Uberlanea Oliveira"/>
    <s v="CPF 02711584500"/>
    <s v="Terceira Travessa Sinha Dantinhas 27 - Rua Sem Saida, Cipó - CEP: 48450000, Bahia"/>
    <s v=" "/>
    <s v="Uberlanea Oliveira"/>
    <s v="02711584500"/>
    <s v="terceira Trav. Sinhá Dantinhas 27 / Rua Sem Saida Referencia: Rua Sem Saida - CEP 48450000 - pitomba, Cipó, Bahia"/>
    <s v="Cipó"/>
    <s v="Bahia"/>
    <s v="48450000"/>
    <s v="Brasil"/>
    <s v="Correios e pontos de envio"/>
    <s v="5 de maio | 01:52"/>
    <s v="8 de maio | 15:51"/>
    <s v="Mercado Envios"/>
    <s v="MEL42240782782LMXDF01"/>
    <s v=" "/>
    <s v=" "/>
    <s v=" "/>
    <s v=" "/>
    <s v=" "/>
    <s v=" "/>
    <s v=" "/>
    <s v="Não"/>
    <s v=""/>
    <s v="Não"/>
  </r>
  <r>
    <s v="2000005749226308"/>
    <d v="2023-05-30T00:00:00"/>
    <s v="Entregue"/>
    <s v="Chegou em 31 de maio"/>
    <s v="Não"/>
    <n v="1"/>
    <n v="73.09"/>
    <n v="8.91"/>
    <n v="-17.93"/>
    <n v="-8.91"/>
    <s v=""/>
    <n v="55.16"/>
    <s v="Sim"/>
    <x v="59"/>
    <s v="MLB2068477972"/>
    <s v="Kit Reparo Alavanca Câmbio Trambulador Classic Todos"/>
    <s v=" "/>
    <n v="73.09"/>
    <s v="Premium"/>
    <s v="Autorizado"/>
    <s v=" "/>
    <s v=" "/>
    <s v=" "/>
    <s v=" "/>
    <s v="Ailton Pereira da Silva"/>
    <s v="29417927833"/>
    <s v="Rua Antonio Cosentino 52 / casa Referencia: camara municipal - CEP 18630043 - Centro, Anhembi, São Paulo"/>
    <s v="Anhembi"/>
    <s v="São Paulo"/>
    <s v="18630043"/>
    <s v="Brasil"/>
    <s v="Mercado Envios Full"/>
    <s v="31 de maio | 00:06"/>
    <s v="31 de maio | 12:45"/>
    <s v="Mercado Envios"/>
    <s v="MEL42313226469LMFFF01"/>
    <s v=" "/>
    <s v=" "/>
    <s v=" "/>
    <s v=" "/>
    <s v=" "/>
    <s v=" "/>
    <s v=" "/>
    <s v="Não"/>
    <s v=""/>
    <s v="Não"/>
  </r>
  <r>
    <s v="2000005732447120"/>
    <d v="2023-05-28T00:00:00"/>
    <s v="Entregue"/>
    <s v="Chegou em 29 de maio"/>
    <s v="Não"/>
    <n v="1"/>
    <n v="73.09"/>
    <n v="15.66"/>
    <n v="-17.93"/>
    <n v="-15.66"/>
    <s v=""/>
    <n v="55.16"/>
    <s v=" "/>
    <x v="59"/>
    <s v="MLB2068465616"/>
    <s v="Kit Reparo Alavanca Câmbio Trambulador Celta 2005 Até 2014"/>
    <s v=" "/>
    <n v="73.09"/>
    <s v="Premium"/>
    <s v="Autorizado"/>
    <s v=" "/>
    <s v=" "/>
    <s v=" "/>
    <s v=" "/>
    <s v="Murilo Augusto"/>
    <s v="40316723819"/>
    <s v="Rua Lauro Papa 35 / CEP 18656042 - Conquista, São Manuel, São Paulo"/>
    <s v="São Manuel"/>
    <s v="São Paulo"/>
    <s v="18656042"/>
    <s v="Brasil"/>
    <s v="Mercado Envios Full"/>
    <s v="28 de maio | 19:05"/>
    <s v="29 de maio | 13:46"/>
    <s v="Mercado Envios"/>
    <s v="MEL42306277594LMFFF01"/>
    <s v=" "/>
    <s v=" "/>
    <s v=" "/>
    <s v=" "/>
    <s v=" "/>
    <s v=" "/>
    <s v=" "/>
    <s v="Não"/>
    <s v=""/>
    <s v="Não"/>
  </r>
  <r>
    <s v="2000004481771095"/>
    <d v="2023-05-26T00:00:00"/>
    <s v="Entregue"/>
    <s v="Chegou em 27 de maio"/>
    <s v="Sim"/>
    <n v="1"/>
    <n v="73.09"/>
    <n v="15.66"/>
    <n v="-17.93"/>
    <n v="-15.66"/>
    <s v=""/>
    <n v="55.16"/>
    <s v=" "/>
    <x v="59"/>
    <s v="MLB2068477972"/>
    <s v="Kit Reparo Alavanca Câmbio Trambulador Classic Todos"/>
    <s v=" "/>
    <n v="73.09"/>
    <s v="Premium"/>
    <s v="Autorizado"/>
    <s v=" "/>
    <s v=" "/>
    <s v=" "/>
    <s v=" "/>
    <s v="NATALIA VIVIAN MATOS DOS SANTOS 46570257838"/>
    <s v="35031025000137"/>
    <s v="Rua Iolando Faria 132 / CEP 18702810 - Residencial Água Branca I, Avaré, São Paulo"/>
    <s v="Avaré"/>
    <s v="São Paulo"/>
    <s v="18702810"/>
    <s v="Brasil"/>
    <s v="Mercado Envios Full"/>
    <s v="26 de maio | 19:13"/>
    <s v="27 de maio | 12:57"/>
    <s v="Mercado Envios"/>
    <s v="MEL42302911201LMFFF01"/>
    <s v=" "/>
    <s v=" "/>
    <s v=" "/>
    <s v=" "/>
    <s v=" "/>
    <s v=" "/>
    <s v=" "/>
    <s v="Não"/>
    <s v=""/>
    <s v="Não"/>
  </r>
  <r>
    <s v="2000005719462168"/>
    <d v="2023-05-25T00:00:00"/>
    <s v="Entregue"/>
    <s v="Chegou em 26 de maio"/>
    <s v="Não"/>
    <n v="1"/>
    <n v="73.09"/>
    <n v="15.66"/>
    <n v="-17.93"/>
    <n v="-15.66"/>
    <s v=""/>
    <n v="55.16"/>
    <s v=" "/>
    <x v="59"/>
    <s v="MLB2068526479"/>
    <s v="Kit Reparo Alavanca Câmbio Trambulador Astra 2006 Até 2011"/>
    <s v=" "/>
    <n v="73.09"/>
    <s v="Premium"/>
    <s v="Autorizado"/>
    <s v=" "/>
    <s v=" "/>
    <s v=" "/>
    <s v=" "/>
    <s v="Erivellyton  Almeida Santos "/>
    <s v="61097603318"/>
    <s v="Rua Osvaldo dos Santos 130 / portão preto - CEP 17526716 - Vereador Eduardo Andrade Reis, Marília, São Paulo"/>
    <s v="Marília"/>
    <s v="São Paulo"/>
    <s v="17526716"/>
    <s v="Brasil"/>
    <s v="Mercado Envios Full"/>
    <s v="25 de maio | 19:47"/>
    <s v="26 de maio | 09:22"/>
    <s v="Mercado Envios"/>
    <s v="MEL42300807008LMFFF01"/>
    <s v=" "/>
    <s v=" "/>
    <s v=" "/>
    <s v=" "/>
    <s v=" "/>
    <s v=" "/>
    <s v=" "/>
    <s v="Não"/>
    <s v=""/>
    <s v="Não"/>
  </r>
  <r>
    <s v="2000005691988750"/>
    <d v="2023-05-21T00:00:00"/>
    <s v="Entregue"/>
    <s v="Chegou em 23 de maio"/>
    <s v="Não"/>
    <n v="1"/>
    <n v="73.09"/>
    <n v="28.56"/>
    <n v="-17.93"/>
    <n v="-28.56"/>
    <s v=""/>
    <n v="55.16"/>
    <s v="Sim"/>
    <x v="59"/>
    <s v="MLB2068477972"/>
    <s v="Kit Reparo Alavanca Câmbio Trambulador Classic Todos"/>
    <s v=" "/>
    <n v="73.09"/>
    <s v="Premium"/>
    <s v="Autorizado"/>
    <s v=" "/>
    <s v=" "/>
    <s v=" "/>
    <s v=" "/>
    <s v="Marcos Roberto Gomes"/>
    <s v="17213400843"/>
    <s v="Avenida Alvina Paniago Vilela SN / Quadra 17 lote 05 Referencia: meu filho Marcos Miguel, minha filha Verônica, minha filha Flávia e minha esposa Maria Helena podem receber. - Quadra 17 lote 05 - CEP 75831252 - Residencial Jardim Floresta, Mineiros, Goiás"/>
    <s v="Mineiros"/>
    <s v="Goiás"/>
    <s v="75831252"/>
    <s v="Brasil"/>
    <s v="Mercado Envios Full"/>
    <s v="22 de maio | 01:30"/>
    <s v="23 de maio | 14:20"/>
    <s v="Mercado Envios"/>
    <s v="MEL42289063835LMFFF01"/>
    <s v=" "/>
    <s v=" "/>
    <s v=" "/>
    <s v=" "/>
    <s v=" "/>
    <s v=" "/>
    <s v=" "/>
    <s v="Não"/>
    <s v=""/>
    <s v="Não"/>
  </r>
  <r>
    <s v="2000005681568418"/>
    <d v="2023-05-19T00:00:00"/>
    <s v="Entregue"/>
    <s v="Chegou em 19 de maio"/>
    <s v="Não"/>
    <n v="1"/>
    <n v="73.09"/>
    <n v="12.72"/>
    <n v="-17.93"/>
    <n v="-12.72"/>
    <s v=""/>
    <n v="55.16"/>
    <s v="Sim"/>
    <x v="59"/>
    <s v="MLB2068465616"/>
    <s v="Kit Reparo Alavanca Câmbio Trambulador Celta 2005 Até 2014"/>
    <s v=" "/>
    <n v="73.09"/>
    <s v="Premium"/>
    <s v="Autorizado"/>
    <s v=" "/>
    <s v=" "/>
    <s v=" "/>
    <s v=" "/>
    <s v="Maecelo Pimentel Nascimento"/>
    <s v="94506868587"/>
    <s v="Rua Ferreira Santos 118 / ESTRADA 26 Referencia: depois da Assembléia de DEUS. - CEP 42800637 - Jardim Limoeiro, Camaçari, Bahia"/>
    <s v="Camaçari"/>
    <s v="Bahia"/>
    <s v="42800637"/>
    <s v="Brasil"/>
    <s v="Mercado Envios Full"/>
    <s v="19 de maio | 13:56"/>
    <s v="19 de maio | 18:37"/>
    <s v="Mercado Envios"/>
    <s v="MEL42284724773LMFFF01"/>
    <s v=" "/>
    <s v=" "/>
    <s v=" "/>
    <s v=" "/>
    <s v=" "/>
    <s v=" "/>
    <s v=" "/>
    <s v="Não"/>
    <s v=""/>
    <s v="Não"/>
  </r>
  <r>
    <s v="2000004444201117"/>
    <d v="2023-05-13T00:00:00"/>
    <s v="Entregue"/>
    <s v="Chegou em 16 de maio"/>
    <s v="Sim"/>
    <n v="1"/>
    <n v="73.09"/>
    <n v="13.44"/>
    <n v="-17.93"/>
    <n v="-13.44"/>
    <s v=""/>
    <n v="55.16"/>
    <s v=" "/>
    <x v="59"/>
    <s v="MLB2068470956"/>
    <s v="Kit Reparo Alavanca Câmbio Trambulador Prisma 2007 Até 2011"/>
    <s v=" "/>
    <n v="73.09"/>
    <s v="Premium"/>
    <s v="Não emitida"/>
    <s v="Maria Ines de Matos Folquening"/>
    <s v="CPF 06889657926"/>
    <s v="rua isaac victor pereira 513, pinhais - CEP: 83326200, Paraná"/>
    <s v=" "/>
    <s v="Maria Ines de Matos Folquening"/>
    <s v="06889657926"/>
    <s v="Rua Isaac Victor Pereira 513 / vovó Marlene - CEP 83326200 - Atuba, Pinhais, Paraná"/>
    <s v="Pinhais"/>
    <s v="Paraná"/>
    <s v="83326200"/>
    <s v="Brasil"/>
    <s v="Correios e pontos de envio"/>
    <s v="16 de maio | 00:36"/>
    <s v="16 de maio | 17:52"/>
    <s v="Mercado Envios"/>
    <s v="MEL42268535639LMXDF01"/>
    <s v=" "/>
    <s v=" "/>
    <s v=" "/>
    <s v=" "/>
    <s v=" "/>
    <s v=" "/>
    <s v=" "/>
    <s v="Não"/>
    <s v=""/>
    <s v="Não"/>
  </r>
  <r>
    <s v="2000005626536142"/>
    <d v="2023-05-10T00:00:00"/>
    <s v="Entregue"/>
    <s v="Chegou em 11 de maio"/>
    <s v="Não"/>
    <n v="1"/>
    <n v="73.09"/>
    <n v="20.34"/>
    <n v="-17.93"/>
    <n v="-20.34"/>
    <s v=""/>
    <n v="55.16"/>
    <s v="Sim"/>
    <x v="59"/>
    <s v="MLB2068544097"/>
    <s v="Kit Reparo Alavanca Câmbio Trambulador Vectra 2006 Até 2011"/>
    <s v=" "/>
    <n v="73.09"/>
    <s v="Premium"/>
    <s v="Autorizado"/>
    <s v=" "/>
    <s v=" "/>
    <s v=" "/>
    <s v=" "/>
    <s v="Guidiel Vaz da Cruz"/>
    <s v="10061488682"/>
    <s v="Rua Sete de Setembro 284 / Loja assistência cel Referencia: entregar para João Paulo - CEP 13270100 - Centro, Valinhos, São Paulo"/>
    <s v="Valinhos"/>
    <s v="São Paulo"/>
    <s v="13270100"/>
    <s v="Brasil"/>
    <s v="Mercado Envios Full"/>
    <s v="11 de maio | 01:48"/>
    <s v="11 de maio | 11:55"/>
    <s v="Mercado Envios"/>
    <s v="MEL42261268268LMFFF01"/>
    <s v=" "/>
    <s v=" "/>
    <s v=" "/>
    <s v=" "/>
    <s v=" "/>
    <s v=" "/>
    <s v=" "/>
    <s v="Não"/>
    <s v=""/>
    <s v="Não"/>
  </r>
  <r>
    <s v="2000005611955126"/>
    <d v="2023-05-08T00:00:00"/>
    <s v="Entregue"/>
    <s v="Chegou em 10 de maio"/>
    <s v="Não"/>
    <n v="1"/>
    <n v="73.09"/>
    <n v="15.66"/>
    <n v="-17.93"/>
    <n v="-15.66"/>
    <s v=""/>
    <n v="55.16"/>
    <s v="Sim"/>
    <x v="59"/>
    <s v="MLB2068526479"/>
    <s v="Kit Reparo Alavanca Câmbio Trambulador Astra 2006 Até 2011"/>
    <s v=" "/>
    <n v="73.09"/>
    <s v="Premium"/>
    <s v="Autorizado"/>
    <s v=" "/>
    <s v=" "/>
    <s v=" "/>
    <s v=" "/>
    <s v="Lucas Antonio"/>
    <s v="46620466885"/>
    <s v="rua Prefeito enis fonseca 421 / CEP 15490000 - jassana, Paulo de Faria, São Paulo"/>
    <s v="Paulo de Faria"/>
    <s v="São Paulo"/>
    <s v="15490000"/>
    <s v="Brasil"/>
    <s v="Mercado Envios Full"/>
    <s v="9 de maio | 12:03"/>
    <s v="10 de maio | 15:39"/>
    <s v="Mercado Envios"/>
    <s v="MEL42255076094LMFFF01"/>
    <s v=" "/>
    <s v=" "/>
    <s v=" "/>
    <s v=" "/>
    <s v=" "/>
    <s v=" "/>
    <s v=" "/>
    <s v="Não"/>
    <s v=""/>
    <s v="Não"/>
  </r>
  <r>
    <s v="2000005573684098"/>
    <d v="2023-05-02T00:00:00"/>
    <s v="Entregue"/>
    <s v="Chegou em 4 de maio"/>
    <s v="Não"/>
    <n v="1"/>
    <n v="73.09"/>
    <n v="10"/>
    <n v="-17.93"/>
    <n v="-10"/>
    <s v=""/>
    <n v="55.16"/>
    <s v="Sim"/>
    <x v="59"/>
    <s v="MLB2068470956"/>
    <s v="Kit Reparo Alavanca Câmbio Trambulador Prisma 2007 Até 2011"/>
    <s v=" "/>
    <n v="73.09"/>
    <s v="Premium"/>
    <s v="Não emitida"/>
    <s v="Carlos Lopes"/>
    <s v="CPF 01717878385"/>
    <s v="Rua das Graças 49 - fundos, São Bernardo do Campo - CEP: 09784040, São Paulo"/>
    <s v=" "/>
    <s v="Carlos Lopes"/>
    <s v="01717878385"/>
    <s v="AVENIDA VALENTIM MAGALHAES 605 / CEP 09120000 - Santo André, São Paulo"/>
    <s v="Santo André"/>
    <s v="São Paulo"/>
    <s v="09120000"/>
    <s v="Brasil"/>
    <s v="Correios e pontos de envio"/>
    <s v="3 de maio | 23:11"/>
    <s v="4 de maio | 11:26"/>
    <s v="Mercado Envios"/>
    <s v="MEL42238938554LMXDF01"/>
    <s v="https://myaccount.mercadolivre.com.br/shipments/42238938554/detail"/>
    <s v=" "/>
    <s v=" "/>
    <s v=" "/>
    <s v=" "/>
    <s v=" "/>
    <s v=" "/>
    <s v="Não"/>
    <s v=""/>
    <s v="Não"/>
  </r>
  <r>
    <s v="2000005755130892"/>
    <d v="2023-05-31T00:00:00"/>
    <s v="Entregue"/>
    <s v="Chegou em 1 de junho"/>
    <s v="Não"/>
    <n v="1"/>
    <n v="73.09"/>
    <n v="9.9"/>
    <n v="-17.93"/>
    <n v="-9.9"/>
    <s v=""/>
    <n v="55.160000000000004"/>
    <s v=" "/>
    <x v="59"/>
    <s v="MLB2068465616"/>
    <s v="Kit Reparo Alavanca Câmbio Trambulador Celta 2005 Até 2014"/>
    <s v=" "/>
    <n v="73.09"/>
    <s v="Premium"/>
    <s v="Autorizado"/>
    <s v=" "/>
    <s v=" "/>
    <s v=" "/>
    <s v=" "/>
    <s v="Damásio Gomes"/>
    <s v="76807614500"/>
    <s v="Travessa Militão César 22 / casa Referencia: casa - CEP 45430000 - José Floriano, Taperoá, Bahia"/>
    <s v="Taperoá"/>
    <s v="Bahia"/>
    <s v="45430000"/>
    <s v="Brasil"/>
    <s v="Mercado Envios Full"/>
    <s v="31 de maio | 20:13"/>
    <s v="1 de junho | 15:10"/>
    <s v="Mercado Envios"/>
    <s v="MEL42315736618LMFFF01"/>
    <s v=" "/>
    <s v=" "/>
    <s v=" "/>
    <s v=" "/>
    <s v=" "/>
    <s v=" "/>
    <s v=" "/>
    <s v="Não"/>
    <s v=""/>
    <s v="Não"/>
  </r>
  <r>
    <s v="2000004493858785"/>
    <d v="2023-05-30T00:00:00"/>
    <s v="Entregue"/>
    <s v="Chegou em 31 de maio"/>
    <s v="Sim"/>
    <n v="1"/>
    <n v="73.09"/>
    <s v=""/>
    <n v="-17.93"/>
    <s v=""/>
    <s v=""/>
    <n v="55.160000000000004"/>
    <s v="Sim"/>
    <x v="59"/>
    <s v="MLB2068544097"/>
    <s v="Kit Reparo Alavanca Câmbio Trambulador Vectra 2006 Até 2011"/>
    <s v=" "/>
    <n v="73.09"/>
    <s v="Premium"/>
    <s v="Autorizado"/>
    <s v=" "/>
    <s v=" "/>
    <s v=" "/>
    <s v=" "/>
    <s v="Derly Martins de Souza"/>
    <s v="83452184668"/>
    <s v="Rua Domingos Correia de Morais 70 / CEP 23028630 - Guaratiba, Rio de Janeiro, Rio de Janeiro"/>
    <s v="Rio de Janeiro"/>
    <s v="Rio de Janeiro"/>
    <s v="23028630"/>
    <s v="Brasil"/>
    <s v="Mercado Envios Full"/>
    <s v="30 de maio | 23:34"/>
    <s v="31 de maio | 18:50"/>
    <s v="Mercado Envios"/>
    <s v="MEL42313629501LMFFF01"/>
    <s v=" "/>
    <s v=" "/>
    <s v=" "/>
    <s v=" "/>
    <s v=" "/>
    <s v=" "/>
    <s v=" "/>
    <s v="Não"/>
    <s v=""/>
    <s v="Não"/>
  </r>
  <r>
    <s v="2000004491974289"/>
    <d v="2023-05-30T00:00:00"/>
    <s v="Entregue"/>
    <s v="Chegou em 1 de junho"/>
    <s v="Sim"/>
    <n v="1"/>
    <n v="73.09"/>
    <s v=""/>
    <n v="-17.93"/>
    <s v=""/>
    <s v=""/>
    <n v="55.160000000000004"/>
    <s v="Sim"/>
    <x v="59"/>
    <s v="MLB2068477972"/>
    <s v="Kit Reparo Alavanca Câmbio Trambulador Classic Todos"/>
    <s v=" "/>
    <n v="73.09"/>
    <s v="Premium"/>
    <s v="Autorizado"/>
    <s v=" "/>
    <s v=" "/>
    <s v=" "/>
    <s v=" "/>
    <s v="PAULO MANOEL"/>
    <s v="01323804714"/>
    <s v="AV TENENTE MEDEIROS 141 / CEP 59140020 - Parnamirim, Rio Grande do Norte"/>
    <s v="Parnamirim"/>
    <s v="Rio Grande do Norte"/>
    <s v="59140020"/>
    <s v="Brasil"/>
    <s v="Mercado Envios Full"/>
    <s v="31 de maio | 00:44"/>
    <s v="1 de junho | 16:45"/>
    <s v="Mercado Envios"/>
    <s v="MEL42311983127LMFFF01"/>
    <s v="https://myaccount.mercadolivre.com.br/shipments/42311983127/detail"/>
    <s v=" "/>
    <s v=" "/>
    <s v=" "/>
    <s v=" "/>
    <s v=" "/>
    <s v=" "/>
    <s v="Não"/>
    <s v=""/>
    <s v="Não"/>
  </r>
  <r>
    <s v="2000004491407053"/>
    <d v="2023-05-30T00:00:00"/>
    <s v="Entregue"/>
    <s v="Chegou em 1 de junho"/>
    <s v="Sim"/>
    <n v="1"/>
    <n v="73.09"/>
    <s v=""/>
    <n v="-17.93"/>
    <s v=""/>
    <s v=""/>
    <n v="55.160000000000004"/>
    <s v="Sim"/>
    <x v="59"/>
    <s v="MLB2068544097"/>
    <s v="Kit Reparo Alavanca Câmbio Trambulador Vectra 2006 Até 2011"/>
    <s v=" "/>
    <n v="73.09"/>
    <s v="Premium"/>
    <s v="Autorizado"/>
    <s v=" "/>
    <s v=" "/>
    <s v=" "/>
    <s v=" "/>
    <s v="Brenno Andrade"/>
    <s v="15290612700"/>
    <s v="RUA HELOÍSA 191 / Loja Gráfica Advento - CEP 26383170 - Centro, Queimados, Rio de Janeiro"/>
    <s v="Queimados"/>
    <s v="Rio de Janeiro"/>
    <s v="26383170"/>
    <s v="Brasil"/>
    <s v="Mercado Envios Full"/>
    <s v="30 de maio | 18:24"/>
    <s v="1 de junho | 14:05"/>
    <s v="Mercado Envios"/>
    <s v="MEL42311421847LMFFF01"/>
    <s v="https://myaccount.mercadolivre.com.br/shipments/42311421847/detail"/>
    <s v=" "/>
    <s v=" "/>
    <s v=" "/>
    <s v=" "/>
    <s v=" "/>
    <s v=" "/>
    <s v="Não"/>
    <s v=""/>
    <s v="Não"/>
  </r>
  <r>
    <s v="2000005728881592"/>
    <d v="2023-05-27T00:00:00"/>
    <s v="Entregue"/>
    <s v="Chegou em 28 de maio"/>
    <s v="Não"/>
    <n v="1"/>
    <n v="73.09"/>
    <n v="5.45"/>
    <n v="-17.93"/>
    <n v="-5.45"/>
    <s v=""/>
    <n v="55.160000000000004"/>
    <s v=" "/>
    <x v="59"/>
    <s v="MLB2068477972"/>
    <s v="Kit Reparo Alavanca Câmbio Trambulador Classic Todos"/>
    <s v=" "/>
    <n v="73.09"/>
    <s v="Premium"/>
    <s v="Autorizado"/>
    <s v=" "/>
    <s v=" "/>
    <s v=" "/>
    <s v=" "/>
    <s v="Tales Ferreira"/>
    <s v="43746440831"/>
    <s v="Rua Santa Catarina 695 / CEP 13202150 - Jardim Esplanada, Jundiaí, São Paulo"/>
    <s v="Jundiaí"/>
    <s v="São Paulo"/>
    <s v="13202150"/>
    <s v="Brasil"/>
    <s v="Mercado Envios Full"/>
    <s v="28 de maio | 02:05"/>
    <s v="28 de maio | 13:41"/>
    <s v="Mercado Envios"/>
    <s v="MEL42304800234LMFFF01"/>
    <s v=" "/>
    <s v=" "/>
    <s v=" "/>
    <s v=" "/>
    <s v=" "/>
    <s v=" "/>
    <s v=" "/>
    <s v="Não"/>
    <s v=""/>
    <s v="Não"/>
  </r>
  <r>
    <s v="2000004483725405"/>
    <d v="2023-05-27T00:00:00"/>
    <s v="Entregue"/>
    <s v="Chegou em 30 de maio"/>
    <s v="Sim"/>
    <n v="1"/>
    <n v="73.09"/>
    <s v=""/>
    <n v="-17.93"/>
    <s v=""/>
    <s v=""/>
    <n v="55.160000000000004"/>
    <s v=" "/>
    <x v="59"/>
    <s v="MLB2068526479"/>
    <s v="Kit Reparo Alavanca Câmbio Trambulador Astra 2006 Até 2011"/>
    <s v=" "/>
    <n v="73.09"/>
    <s v="Premium"/>
    <s v="Autorizado"/>
    <s v=" "/>
    <s v=" "/>
    <s v=" "/>
    <s v=" "/>
    <s v="Fabio Alveis"/>
    <s v="01102005517"/>
    <s v="Rua Sá Ferreira 115 / portaria Referencia: portaria - CEP 22071100 - Copacabana, Rio de Janeiro, Rio de Janeiro"/>
    <s v="Rio de Janeiro"/>
    <s v="Rio de Janeiro"/>
    <s v="22071100"/>
    <s v="Brasil"/>
    <s v="Mercado Envios Full"/>
    <s v="27 de maio | 19:14"/>
    <s v="30 de maio | 20:18"/>
    <s v="Mercado Envios"/>
    <s v="MEL42304709235LMFFF01"/>
    <s v=" "/>
    <s v=" "/>
    <s v=" "/>
    <s v=" "/>
    <s v=" "/>
    <s v=" "/>
    <s v=" "/>
    <s v="Não"/>
    <s v=""/>
    <s v="Não"/>
  </r>
  <r>
    <s v="2000005723180376"/>
    <d v="2023-05-26T00:00:00"/>
    <s v="Entregue"/>
    <s v="Chegou em 30 de maio"/>
    <s v="Não"/>
    <n v="1"/>
    <n v="73.09"/>
    <n v="12.15"/>
    <n v="-17.93"/>
    <n v="-12.15"/>
    <s v=""/>
    <n v="55.160000000000004"/>
    <s v=" "/>
    <x v="59"/>
    <s v="MLB2068490853"/>
    <s v="Kit Reparo Alavanca Câmbio Trambulador Zafira 2006 Até 2012"/>
    <s v=" "/>
    <n v="73.09"/>
    <s v="Premium"/>
    <s v="Não emitida"/>
    <s v="Adilson Marques"/>
    <s v="CPF 82479941604"/>
    <s v="Avenida Jaime Rodrigues Branco 451 - AP 301 BL 15, Sete Lagoas - CEP: 35702152, Minas Gerais"/>
    <s v=" "/>
    <s v="Adilson Marques"/>
    <s v="82479941604"/>
    <s v="Avenida Jaime Rodrigues Branco 451 / AP 301 BL 15 - CEP 35702152 - Eldorado, Sete Lagoas, Minas Gerais"/>
    <s v="Sete Lagoas"/>
    <s v="Minas Gerais"/>
    <s v="35702152"/>
    <s v="Brasil"/>
    <s v="Correios e pontos de envio"/>
    <s v="27 de maio | 00:27"/>
    <s v="30 de maio | 09:56"/>
    <s v="Mercado Envios"/>
    <s v="MEL42302376092LMXDF01"/>
    <s v=" "/>
    <s v=" "/>
    <s v=" "/>
    <s v=" "/>
    <s v=" "/>
    <s v=" "/>
    <s v=" "/>
    <s v="Não"/>
    <s v=""/>
    <s v="Não"/>
  </r>
  <r>
    <s v="2000004478642055"/>
    <d v="2023-05-25T00:00:00"/>
    <s v="Entregue"/>
    <s v="Chegou em 26 de maio"/>
    <s v="Sim"/>
    <n v="1"/>
    <n v="73.09"/>
    <s v=""/>
    <n v="-17.93"/>
    <s v=""/>
    <s v=""/>
    <n v="55.160000000000004"/>
    <s v=" "/>
    <x v="59"/>
    <s v="MLB2068526479"/>
    <s v="Kit Reparo Alavanca Câmbio Trambulador Astra 2006 Até 2011"/>
    <s v=" "/>
    <n v="73.09"/>
    <s v="Premium"/>
    <s v="Autorizado"/>
    <s v=" "/>
    <s v=" "/>
    <s v=" "/>
    <s v=" "/>
    <s v="Eduardo Rogerio Jacao"/>
    <s v="32042865842"/>
    <s v="Rua Padre Madureira 319 / Referencia: Vizinho do RR lanches - CEP 18013210 - Além Ponte, Sorocaba, São Paulo"/>
    <s v="Sorocaba"/>
    <s v="São Paulo"/>
    <s v="18013210"/>
    <s v="Brasil"/>
    <s v="Mercado Envios Full"/>
    <s v="26 de maio | 02:23"/>
    <s v="26 de maio | 15:11"/>
    <s v="Mercado Envios"/>
    <s v="MEL42300098602LMFFF01"/>
    <s v=" "/>
    <s v=" "/>
    <s v=" "/>
    <s v=" "/>
    <s v=" "/>
    <s v=" "/>
    <s v=" "/>
    <s v="Não"/>
    <s v=""/>
    <s v="Não"/>
  </r>
  <r>
    <s v="2000004476689441"/>
    <d v="2023-05-24T00:00:00"/>
    <s v="Entregue"/>
    <s v="Chegou em 29 de maio"/>
    <s v="Sim"/>
    <n v="1"/>
    <n v="73.09"/>
    <n v="27.18"/>
    <n v="-17.93"/>
    <n v="-27.18"/>
    <s v=""/>
    <n v="55.160000000000004"/>
    <s v="Sim"/>
    <x v="59"/>
    <s v="MLB2068526479"/>
    <s v="Kit Reparo Alavanca Câmbio Trambulador Astra 2006 Até 2011"/>
    <s v=" "/>
    <n v="73.09"/>
    <s v="Premium"/>
    <s v="Autorizado"/>
    <s v=" "/>
    <s v=" "/>
    <s v=" "/>
    <s v=" "/>
    <s v="Ivan P. Noguira"/>
    <s v="02999758197"/>
    <s v="Viela Izidoro Nunes da Mota 165 / CASA PROX. predio Referencia: CASA PROX. praça - CEP 79610363 - SETSUL, Três Lagoas, Mato Grosso do Sul"/>
    <s v="Três Lagoas"/>
    <s v="Mato Grosso do Sul"/>
    <s v="79610363"/>
    <s v="Brasil"/>
    <s v="Mercado Envios Full"/>
    <s v="24 de maio | 21:31"/>
    <s v="29 de maio | 15:19"/>
    <s v="Mercado Envios"/>
    <s v="MEL42298310914LMFFF01"/>
    <s v=" "/>
    <s v=" "/>
    <s v=" "/>
    <s v=" "/>
    <s v=" "/>
    <s v=" "/>
    <s v=" "/>
    <s v="Não"/>
    <s v=""/>
    <s v="Não"/>
  </r>
  <r>
    <s v="2000005708962906"/>
    <d v="2023-05-23T00:00:00"/>
    <s v="Entregue"/>
    <s v="Chegou em 25 de maio"/>
    <s v="Não"/>
    <n v="1"/>
    <n v="73.09"/>
    <n v="9.9"/>
    <n v="-17.93"/>
    <n v="-9.9"/>
    <s v=""/>
    <n v="55.160000000000004"/>
    <s v="Sim"/>
    <x v="59"/>
    <s v="MLB2068465616"/>
    <s v="Kit Reparo Alavanca Câmbio Trambulador Celta 2005 Até 2014"/>
    <s v=" "/>
    <n v="73.09"/>
    <s v="Premium"/>
    <s v="Autorizado"/>
    <s v=" "/>
    <s v=" "/>
    <s v=" "/>
    <s v=" "/>
    <s v="Jeferson Cruz Dois santos"/>
    <s v="05483404556"/>
    <s v="porteira SN / lava jato  Referencia: Lava jato na beira da pista do lado da. asj - CEP 48180000 - Cidade nova, Entre Rios, Bahia"/>
    <s v="Entre Rios"/>
    <s v="Bahia"/>
    <s v="48180000"/>
    <s v="Brasil"/>
    <s v="Mercado Envios Full"/>
    <s v="24 de maio | 19:32"/>
    <s v="25 de maio | 15:26"/>
    <s v="Mercado Envios"/>
    <s v="MEL42296335230LMFFF01"/>
    <s v=" "/>
    <s v=" "/>
    <s v=" "/>
    <s v=" "/>
    <s v=" "/>
    <s v=" "/>
    <s v=" "/>
    <s v="Não"/>
    <s v=""/>
    <s v="Não"/>
  </r>
  <r>
    <s v="2000004471156825"/>
    <d v="2023-05-22T00:00:00"/>
    <s v="Entregue"/>
    <s v="Chegou em 25 de maio"/>
    <s v="Sim"/>
    <n v="1"/>
    <n v="73.09"/>
    <n v="3.83"/>
    <n v="-17.93"/>
    <n v="-3.83"/>
    <s v=""/>
    <n v="55.160000000000004"/>
    <s v="Sim"/>
    <x v="59"/>
    <s v="MLB2068465616"/>
    <s v="Kit Reparo Alavanca Câmbio Trambulador Celta 2005 Até 2014"/>
    <s v=" "/>
    <n v="73.09"/>
    <s v="Premium"/>
    <s v="Autorizado"/>
    <s v=" "/>
    <s v=" "/>
    <s v=" "/>
    <s v=" "/>
    <s v="Uderson Antônio Graciano"/>
    <s v="04401768671"/>
    <s v="Rua Gibran Simão 40 / casa Referencia: Perto Do AA - CEP 37262000 - vila esperança, Santo Antônio do Amparo, Minas Gerais"/>
    <s v="Santo Antônio do Amparo"/>
    <s v="Minas Gerais"/>
    <s v="37262000"/>
    <s v="Brasil"/>
    <s v="Mercado Envios Full"/>
    <s v="23 de maio | 17:19"/>
    <s v="25 de maio | 09:20"/>
    <s v="Mercado Envios"/>
    <s v="MEL42293231115LMFFF01"/>
    <s v=" "/>
    <s v=" "/>
    <s v=" "/>
    <s v=" "/>
    <s v=" "/>
    <s v=" "/>
    <s v=" "/>
    <s v="Não"/>
    <s v=""/>
    <s v="Não"/>
  </r>
  <r>
    <s v="2000004470743529"/>
    <d v="2023-05-22T00:00:00"/>
    <s v="Entregue"/>
    <s v="Chegou em 24 de maio"/>
    <s v="Sim"/>
    <n v="1"/>
    <n v="73.09"/>
    <n v="9.9"/>
    <n v="-17.93"/>
    <n v="-9.9"/>
    <s v=""/>
    <n v="55.160000000000004"/>
    <s v="Sim"/>
    <x v="59"/>
    <s v="MLB2068465616"/>
    <s v="Kit Reparo Alavanca Câmbio Trambulador Celta 2005 Até 2014"/>
    <s v=" "/>
    <n v="73.09"/>
    <s v="Premium"/>
    <s v="Autorizado"/>
    <s v=" "/>
    <s v=" "/>
    <s v=" "/>
    <s v=" "/>
    <s v="Ronaldo MUNIZ DOS SANTOS"/>
    <s v="05395503536"/>
    <s v="Rua Barão do Triunfo 26 / casa Referencia: Próximo auto escola Valença - CEP 45400000 - Centro, Valença, Bahia"/>
    <s v="Valença"/>
    <s v="Bahia"/>
    <s v="45400000"/>
    <s v="Brasil"/>
    <s v="Mercado Envios Full"/>
    <s v="23 de maio | 20:44"/>
    <s v="24 de maio | 11:01"/>
    <s v="Mercado Envios"/>
    <s v="MEL42292820399LMFFF01"/>
    <s v=" "/>
    <s v=" "/>
    <s v=" "/>
    <s v=" "/>
    <s v=" "/>
    <s v=" "/>
    <s v=" "/>
    <s v="Não"/>
    <s v=""/>
    <s v="Não"/>
  </r>
  <r>
    <s v="2000004467568759"/>
    <d v="2023-05-21T00:00:00"/>
    <s v="Entregue"/>
    <s v="Chegou em 22 de maio"/>
    <s v="Sim"/>
    <n v="1"/>
    <n v="73.09"/>
    <s v=""/>
    <n v="-17.93"/>
    <s v=""/>
    <s v=""/>
    <n v="55.160000000000004"/>
    <s v="Sim"/>
    <x v="59"/>
    <s v="MLB2068477972"/>
    <s v="Kit Reparo Alavanca Câmbio Trambulador Classic Todos"/>
    <s v=" "/>
    <n v="73.09"/>
    <s v="Premium"/>
    <s v="Autorizado"/>
    <s v=" "/>
    <s v=" "/>
    <s v=" "/>
    <s v=" "/>
    <s v="jefferson Santos"/>
    <s v="82204667587"/>
    <s v="Rua Tenente Ananias 15 / Casa Referencia: Na casa de minha mãe, de muro azul. a pois minha casa de muro amarelo e portão preto, procura por Jefinho ou Alaide - CEP 41211505 - Arenoso, Salvador, Bahia"/>
    <s v="Salvador"/>
    <s v="Bahia"/>
    <s v="41211505"/>
    <s v="Brasil"/>
    <s v="Mercado Envios Full"/>
    <s v="21 de maio | 23:37"/>
    <s v="22 de maio | 13:38"/>
    <s v="Mercado Envios"/>
    <s v="MEL42289914990LMFFF01"/>
    <s v=" "/>
    <s v=" "/>
    <s v=" "/>
    <s v=" "/>
    <s v=" "/>
    <s v=" "/>
    <s v=" "/>
    <s v="Não"/>
    <s v=""/>
    <s v="Não"/>
  </r>
  <r>
    <s v="2000004463430173"/>
    <d v="2023-05-19T00:00:00"/>
    <s v="Entregue"/>
    <s v="Chegou em 27 de maio"/>
    <s v="Sim"/>
    <n v="1"/>
    <n v="73.09"/>
    <s v=""/>
    <n v="-17.93"/>
    <s v=""/>
    <s v=""/>
    <n v="55.160000000000004"/>
    <s v="Sim"/>
    <x v="59"/>
    <s v="MLB2068526479"/>
    <s v="Kit Reparo Alavanca Câmbio Trambulador Astra 2006 Até 2011"/>
    <s v=" "/>
    <n v="73.09"/>
    <s v="Premium"/>
    <s v="Autorizado"/>
    <s v=" "/>
    <s v=" "/>
    <s v=" "/>
    <s v=" "/>
    <s v="Josiel  Almeida dos Santos "/>
    <s v="03311633229"/>
    <s v="Rua uxi 830 / loja de ração Referencia: 63km de Tailândia, Entrega no comercial do loro do Frango - CEP 68699000 - Palmares, Palmares, Pará"/>
    <s v="Palmares"/>
    <s v="Pará"/>
    <s v="68699000"/>
    <s v="Brasil"/>
    <s v="Mercado Envios Full"/>
    <s v="20 de maio | 18:55"/>
    <s v="27 de maio | 14:12"/>
    <s v="Mercado Envios"/>
    <s v="MEL42285931711LMFFF01"/>
    <s v=" "/>
    <s v=" "/>
    <s v=" "/>
    <s v=" "/>
    <s v=" "/>
    <s v=" "/>
    <s v=" "/>
    <s v="Não"/>
    <s v=""/>
    <s v="Não"/>
  </r>
  <r>
    <s v="2000005681127492"/>
    <d v="2023-05-19T00:00:00"/>
    <s v="Entregue"/>
    <s v="Chegou em 21 de maio"/>
    <s v="Não"/>
    <n v="1"/>
    <n v="73.09"/>
    <n v="27.18"/>
    <n v="-17.93"/>
    <n v="-27.18"/>
    <s v=""/>
    <n v="55.160000000000004"/>
    <s v=" "/>
    <x v="59"/>
    <s v="MLB2068544097"/>
    <s v="Kit Reparo Alavanca Câmbio Trambulador Vectra 2006 Até 2011"/>
    <s v=" "/>
    <n v="73.09"/>
    <s v="Premium"/>
    <s v="Autorizado"/>
    <s v=" "/>
    <s v=" "/>
    <s v=" "/>
    <s v=" "/>
    <s v="Bruno Fernando Edmilson Junior Dias Araujo"/>
    <s v="03788674156"/>
    <s v="pedro Celestino 10 / salão tabicai - CEP 78830000 - esportiva, Dom Aquino, Mato Grosso"/>
    <s v="Dom Aquino"/>
    <s v="Mato Grosso"/>
    <s v="78830000"/>
    <s v="Brasil"/>
    <s v="Mercado Envios Full"/>
    <s v="19 de maio | 19:40"/>
    <s v="21 de maio | 14:18"/>
    <s v="Mercado Envios"/>
    <s v="MEL42284528863LMFFF01"/>
    <s v=" "/>
    <s v=" "/>
    <s v=" "/>
    <s v=" "/>
    <s v=" "/>
    <s v=" "/>
    <s v=" "/>
    <s v="Não"/>
    <s v=""/>
    <s v="Não"/>
  </r>
  <r>
    <s v="2000004453393823"/>
    <d v="2023-05-16T00:00:00"/>
    <s v="Entregue"/>
    <s v="Chegou em 18 de maio"/>
    <s v="Sim"/>
    <n v="1"/>
    <n v="73.09"/>
    <s v=""/>
    <n v="-17.93"/>
    <s v=""/>
    <s v=""/>
    <n v="55.160000000000004"/>
    <s v=" "/>
    <x v="59"/>
    <s v="MLB2068544097"/>
    <s v="Kit Reparo Alavanca Câmbio Trambulador Vectra 2006 Até 2011"/>
    <s v=" "/>
    <n v="73.09"/>
    <s v="Premium"/>
    <s v="Autorizado"/>
    <s v=" "/>
    <s v=" "/>
    <s v=" "/>
    <s v=" "/>
    <s v="Rogers Jorge Malmann"/>
    <s v="00568264002"/>
    <s v="Avenida Doutor Waldomiro Graeff 2033 / SALA 101 Referencia: ROGER CAR, EM FRENTE A JAN, AO LADO DA OPPORTUNITY - CEP 99470000 - CENTRO, Não-Me-Toque, Rio Grande do Sul"/>
    <s v="Não-Me-Toque"/>
    <s v="Rio Grande do Sul"/>
    <s v="99470000"/>
    <s v="Brasil"/>
    <s v="Mercado Envios Full"/>
    <s v="17 de maio | 14:14"/>
    <s v="18 de maio | 11:11"/>
    <s v="Mercado Envios"/>
    <s v="MEL42277345437LMFFF01"/>
    <s v=" "/>
    <s v=" "/>
    <s v=" "/>
    <s v=" "/>
    <s v=" "/>
    <s v=" "/>
    <s v=" "/>
    <s v="Não"/>
    <s v=""/>
    <s v="Não"/>
  </r>
  <r>
    <s v="2000004448793935"/>
    <d v="2023-05-15T00:00:00"/>
    <s v="Entregue"/>
    <s v="Chegou em 16 de maio"/>
    <s v="Sim"/>
    <n v="1"/>
    <n v="73.09"/>
    <s v=""/>
    <n v="-17.93"/>
    <s v=""/>
    <s v=""/>
    <n v="55.160000000000004"/>
    <s v="Sim"/>
    <x v="59"/>
    <s v="MLB2068465616"/>
    <s v="Kit Reparo Alavanca Câmbio Trambulador Celta 2005 Até 2014"/>
    <s v=" "/>
    <n v="73.09"/>
    <s v="Premium"/>
    <s v="Autorizado"/>
    <s v=" "/>
    <s v=" "/>
    <s v=" "/>
    <s v=" "/>
    <s v="perculo marinho"/>
    <s v="58760482400"/>
    <s v="Rua Barão de Pirangi 158 / casa a Referencia: segunda rua após ao colégio poeta Mauro mota não sobe ladeira, na esquina da barbearia - CEP 54245230 - Floriano, Jaboatão dos Guararapes, Pernambuco"/>
    <s v="Jaboatão dos Guararapes"/>
    <s v="Pernambuco"/>
    <s v="54245230"/>
    <s v="Brasil"/>
    <s v="Mercado Envios Full"/>
    <s v="15 de maio | 19:53"/>
    <s v="16 de maio | 18:09"/>
    <s v="Mercado Envios"/>
    <s v="MEL42273081400LMFFF01"/>
    <s v=" "/>
    <s v=" "/>
    <s v=" "/>
    <s v=" "/>
    <s v=" "/>
    <s v=" "/>
    <s v=" "/>
    <s v="Não"/>
    <s v=""/>
    <s v="Não"/>
  </r>
  <r>
    <s v="2000005630320718"/>
    <d v="2023-05-11T00:00:00"/>
    <s v="Entregue"/>
    <s v="Chegou em 12 de maio"/>
    <s v="Não"/>
    <n v="1"/>
    <n v="73.09"/>
    <n v="9.9"/>
    <n v="-17.93"/>
    <n v="-9.9"/>
    <s v=""/>
    <n v="55.160000000000004"/>
    <s v=" "/>
    <x v="59"/>
    <s v="MLB2068526479"/>
    <s v="Kit Reparo Alavanca Câmbio Trambulador Astra 2006 Até 2011"/>
    <s v=" "/>
    <n v="73.09"/>
    <s v="Premium"/>
    <s v="Autorizado"/>
    <s v=" "/>
    <s v=" "/>
    <s v=" "/>
    <s v=" "/>
    <s v="Wesley Vitoria Rogaciano"/>
    <s v="04176303522"/>
    <s v="Rua São Salvador 963 / CEP 42850000 - Garcia D'Ávila, Dias d'Ávila, Bahia"/>
    <s v="Dias d'Ávila"/>
    <s v="Bahia"/>
    <s v="42850000"/>
    <s v="Brasil"/>
    <s v="Mercado Envios Full"/>
    <s v="12 de maio | 00:12"/>
    <s v="12 de maio | 11:17"/>
    <s v="Mercado Envios"/>
    <s v="MEL42262825491LMFFF01"/>
    <s v=" "/>
    <s v=" "/>
    <s v=" "/>
    <s v=" "/>
    <s v=" "/>
    <s v=" "/>
    <s v=" "/>
    <s v="Não"/>
    <s v=""/>
    <s v="Não"/>
  </r>
  <r>
    <s v="2000005628503472"/>
    <d v="2023-05-10T00:00:00"/>
    <s v="Entregue"/>
    <s v="Chegou em 11 de maio"/>
    <s v="Não"/>
    <n v="1"/>
    <n v="73.09"/>
    <n v="7.92"/>
    <n v="-17.93"/>
    <n v="-7.92"/>
    <s v=""/>
    <n v="55.160000000000004"/>
    <s v="Sim"/>
    <x v="59"/>
    <s v="MLB2068477972"/>
    <s v="Kit Reparo Alavanca Câmbio Trambulador Classic Todos"/>
    <s v=" "/>
    <n v="73.09"/>
    <s v="Premium"/>
    <s v="Autorizado"/>
    <s v=" "/>
    <s v=" "/>
    <s v=" "/>
    <s v=" "/>
    <s v="Tiago Jasan Figueiredo Gomes figuerrdo"/>
    <s v="06351486505"/>
    <s v="Rua Iaçu 31 / Referencia: Em Casa - CEP 42804579 - Renascer - PHOC II, Camaçari, Bahia"/>
    <s v="Camaçari"/>
    <s v="Bahia"/>
    <s v="42804579"/>
    <s v="Brasil"/>
    <s v="Mercado Envios Full"/>
    <s v="11 de maio | 13:47"/>
    <s v="11 de maio | 19:29"/>
    <s v="Mercado Envios"/>
    <s v="MEL42262122098LMFFF01"/>
    <s v=" "/>
    <s v=" "/>
    <s v=" "/>
    <s v=" "/>
    <s v=" "/>
    <s v=" "/>
    <s v=" "/>
    <s v="Não"/>
    <s v=""/>
    <s v="Não"/>
  </r>
  <r>
    <s v="2000004429553071"/>
    <d v="2023-05-08T00:00:00"/>
    <s v="Entregue"/>
    <s v="Chegou em 10 de maio"/>
    <s v="Sim"/>
    <n v="1"/>
    <n v="73.09"/>
    <s v=""/>
    <n v="-17.93"/>
    <s v=""/>
    <s v=""/>
    <n v="55.160000000000004"/>
    <s v=" "/>
    <x v="59"/>
    <s v="MLB2068465616"/>
    <s v="Kit Reparo Alavanca Câmbio Trambulador Celta 2005 Até 2014"/>
    <s v=" "/>
    <n v="73.09"/>
    <s v="Premium"/>
    <s v="Autorizado"/>
    <s v=" "/>
    <s v=" "/>
    <s v=" "/>
    <s v=" "/>
    <s v="Carlos Eduardo Pedroso Santana"/>
    <s v="71995781134"/>
    <s v="Rodovia DF-440 2 / Cond RK j antares Referencia: antares J 31 - CEP 73252900 - Região dos Lagos (Sobradinho), Brasília, Distrito Federal"/>
    <s v="Brasília"/>
    <s v="Distrito Federal"/>
    <s v="73252900"/>
    <s v="Brasil"/>
    <s v="Mercado Envios Full"/>
    <s v="9 de maio | 00:46"/>
    <s v="10 de maio | 19:07"/>
    <s v="Mercado Envios"/>
    <s v="MEL42253988667LMFFF01"/>
    <s v=" "/>
    <s v=" "/>
    <s v=" "/>
    <s v=" "/>
    <s v=" "/>
    <s v=" "/>
    <s v=" "/>
    <s v="Não"/>
    <s v=""/>
    <s v="Não"/>
  </r>
  <r>
    <s v="2000005608832590"/>
    <d v="2023-05-08T00:00:00"/>
    <s v="Entregue"/>
    <s v="Chegou em 9 de maio"/>
    <s v="Não"/>
    <n v="1"/>
    <n v="73.09"/>
    <n v="9.9"/>
    <n v="-17.93"/>
    <n v="-9.9"/>
    <s v=""/>
    <n v="55.160000000000004"/>
    <s v="Sim"/>
    <x v="59"/>
    <s v="MLB2068465616"/>
    <s v="Kit Reparo Alavanca Câmbio Trambulador Celta 2005 Até 2014"/>
    <s v=" "/>
    <n v="73.09"/>
    <s v="Premium"/>
    <s v="Autorizado"/>
    <s v=" "/>
    <s v=" "/>
    <s v=" "/>
    <s v=" "/>
    <s v="Alex Ferreira Barbosa Barbosa"/>
    <s v="02240860570"/>
    <s v="Avenida Sossego 1000 / Rua A casa 211 Referencia: Condomínio casa de Turim - CEP 44073450 - Registro, Feira de Santana, Bahia"/>
    <s v="Feira de Santana"/>
    <s v="Bahia"/>
    <s v="44073450"/>
    <s v="Brasil"/>
    <s v="Mercado Envios Full"/>
    <s v="8 de maio | 20:54"/>
    <s v="9 de maio | 10:37"/>
    <s v="Mercado Envios"/>
    <s v="MEL42253702049LMFFF01"/>
    <s v=" "/>
    <s v=" "/>
    <s v=" "/>
    <s v=" "/>
    <s v=" "/>
    <s v=" "/>
    <s v=" "/>
    <s v="Não"/>
    <s v=""/>
    <s v="Não"/>
  </r>
  <r>
    <s v="2000004425319663"/>
    <d v="2023-05-07T00:00:00"/>
    <s v="Entregue"/>
    <s v="Chegou em 8 de maio"/>
    <s v="Sim"/>
    <n v="1"/>
    <n v="73.09"/>
    <s v=""/>
    <n v="-17.93"/>
    <s v=""/>
    <s v=""/>
    <n v="55.160000000000004"/>
    <s v="Sim"/>
    <x v="59"/>
    <s v="MLB2068477972"/>
    <s v="Kit Reparo Alavanca Câmbio Trambulador Classic Todos"/>
    <s v=" "/>
    <n v="73.09"/>
    <s v="Premium"/>
    <s v="Autorizado"/>
    <s v=" "/>
    <s v=" "/>
    <s v=" "/>
    <s v=" "/>
    <s v="Henrique Aguirre"/>
    <s v="04658602067"/>
    <s v="Rua Nanterre 102 / Referencia: perto da retifica de cabeçotes Sidney se não tiver ninguém  em casa pode coloca na caixa de correio agradeço. - CEP 04813050 - Jardim Colonial, São Paulo, São Paulo"/>
    <s v="São Paulo"/>
    <s v="São Paulo"/>
    <s v="04813050"/>
    <s v="Brasil"/>
    <s v="Mercado Envios Full"/>
    <s v="7 de maio | 23:11"/>
    <s v="8 de maio | 10:25"/>
    <s v="Mercado Envios"/>
    <s v="MEL42249903175LMFFF01"/>
    <s v=" "/>
    <s v=" "/>
    <s v=" "/>
    <s v=" "/>
    <s v=" "/>
    <s v=" "/>
    <s v=" "/>
    <s v="Não"/>
    <s v=""/>
    <s v="Não"/>
  </r>
  <r>
    <s v="2000004422613703"/>
    <d v="2023-05-05T00:00:00"/>
    <s v="Entregue"/>
    <s v="Chegou em 9 de maio"/>
    <s v="Sim"/>
    <n v="1"/>
    <n v="73.09"/>
    <s v=""/>
    <n v="-17.93"/>
    <s v=""/>
    <s v=""/>
    <n v="55.160000000000004"/>
    <s v=" "/>
    <x v="59"/>
    <s v="MLB2068477972"/>
    <s v="Kit Reparo Alavanca Câmbio Trambulador Classic Todos"/>
    <s v=" "/>
    <n v="73.09"/>
    <s v="Premium"/>
    <s v="Autorizado"/>
    <s v=" "/>
    <s v=" "/>
    <s v=" "/>
    <s v=" "/>
    <s v="José Carlos   Barros da Silva "/>
    <s v="60249534371"/>
    <s v="Travessa do Passeio SN / Próximo a Praça São João - CEP 65160000 - Centro, Morros, Maranhão"/>
    <s v="Morros"/>
    <s v="Maranhão"/>
    <s v="65160000"/>
    <s v="Brasil"/>
    <s v="Mercado Envios Full"/>
    <s v="7 de maio | 02:44"/>
    <s v="9 de maio | 15:54"/>
    <s v="Mercado Envios"/>
    <s v="MEL42247348000LMFFF01"/>
    <s v=" "/>
    <s v=" "/>
    <s v=" "/>
    <s v=" "/>
    <s v=" "/>
    <s v=" "/>
    <s v=" "/>
    <s v="Não"/>
    <s v=""/>
    <s v="Não"/>
  </r>
  <r>
    <s v="2000005591891246"/>
    <d v="2023-05-05T00:00:00"/>
    <s v="Entregue"/>
    <s v="Chegou em 8 de maio"/>
    <s v="Não"/>
    <n v="1"/>
    <n v="73.09"/>
    <n v="7.81"/>
    <n v="-17.93"/>
    <n v="-7.81"/>
    <s v=""/>
    <n v="55.160000000000004"/>
    <s v="Sim"/>
    <x v="59"/>
    <s v="MLB2068465616"/>
    <s v="Kit Reparo Alavanca Câmbio Trambulador Celta 2005 Até 2014"/>
    <s v=" "/>
    <n v="73.09"/>
    <s v="Premium"/>
    <s v="Autorizado"/>
    <s v=" "/>
    <s v=" "/>
    <s v=" "/>
    <s v=" "/>
    <s v="denilson junior"/>
    <s v="09788096964"/>
    <s v="Rua Arno Bruch 40 / Casa Fundos Referencia: Portão Preto 2 Casas Msm Lote - CEP 89108000 - Patrimônio, Massaranduba, Santa Catarina"/>
    <s v="Massaranduba"/>
    <s v="Santa Catarina"/>
    <s v="89108000"/>
    <s v="Brasil"/>
    <s v="Mercado Envios Full"/>
    <s v="7 de maio | 22:29"/>
    <s v="8 de maio | 11:13"/>
    <s v="Mercado Envios"/>
    <s v="MEL42246649544LMFFF01"/>
    <s v=" "/>
    <s v=" "/>
    <s v=" "/>
    <s v=" "/>
    <s v=" "/>
    <s v=" "/>
    <s v=" "/>
    <s v="Não"/>
    <s v=""/>
    <s v="Não"/>
  </r>
  <r>
    <s v="2000005577681034"/>
    <d v="2023-05-03T00:00:00"/>
    <s v="Entregue"/>
    <s v="Chegou em 4 de maio"/>
    <s v="Não"/>
    <n v="1"/>
    <n v="73.09"/>
    <n v="9.9"/>
    <n v="-17.93"/>
    <n v="-9.9"/>
    <s v=""/>
    <n v="55.160000000000004"/>
    <s v="Sim"/>
    <x v="59"/>
    <s v="MLB2068465616"/>
    <s v="Kit Reparo Alavanca Câmbio Trambulador Celta 2005 Até 2014"/>
    <s v=" "/>
    <n v="73.09"/>
    <s v="Premium"/>
    <s v="Autorizado"/>
    <s v=" "/>
    <s v=" "/>
    <s v=" "/>
    <s v=" "/>
    <s v="FERNANDA MUNIZ"/>
    <s v="40701539852"/>
    <s v="Rua Flor de Maio 205 / casa - CEP 07178370 - Vila Carmela II, Guarulhos, São Paulo"/>
    <s v="Guarulhos"/>
    <s v="São Paulo"/>
    <s v="07178370"/>
    <s v="Brasil"/>
    <s v="Mercado Envios Full"/>
    <s v="4 de maio | 01:17"/>
    <s v="4 de maio | 13:05"/>
    <s v="Mercado Envios"/>
    <s v="MEL42240587321LMFFF01"/>
    <s v=" "/>
    <s v=" "/>
    <s v=" "/>
    <s v=" "/>
    <s v=" "/>
    <s v=" "/>
    <s v=" "/>
    <s v="Não"/>
    <s v=""/>
    <s v="Não"/>
  </r>
  <r>
    <s v="2000004415083153"/>
    <d v="2023-05-03T00:00:00"/>
    <s v="Entregue"/>
    <s v="Chegou em 11 de maio"/>
    <s v="Sim"/>
    <n v="1"/>
    <n v="73.09"/>
    <n v="4.67"/>
    <n v="-17.93"/>
    <n v="-4.67"/>
    <s v=""/>
    <n v="55.160000000000004"/>
    <s v="Sim"/>
    <x v="59"/>
    <s v="MLB2068465616"/>
    <s v="Kit Reparo Alavanca Câmbio Trambulador Celta 2005 Até 2014"/>
    <s v=" "/>
    <n v="73.09"/>
    <s v="Premium"/>
    <s v="Autorizado"/>
    <s v=" "/>
    <s v=" "/>
    <s v=" "/>
    <s v=" "/>
    <s v="Vinicios Machado de Assis"/>
    <s v="14605663606"/>
    <s v="Rua Doutor Manoel de Paula 124 / Florescer Pets - CEP 36140000 - Centro, Lima Duarte, Minas Gerais"/>
    <s v="Lima Duarte"/>
    <s v="Minas Gerais"/>
    <s v="36140000"/>
    <s v="Brasil"/>
    <s v="Mercado Envios Full"/>
    <s v="3 de maio | 16:42"/>
    <s v="11 de maio | 14:59"/>
    <s v="Mercado Envios"/>
    <s v="MEL42240169064LMFFF01"/>
    <s v=" "/>
    <s v=" "/>
    <s v=" "/>
    <s v=" "/>
    <s v=" "/>
    <s v=" "/>
    <s v=" "/>
    <s v="Não"/>
    <n v="1"/>
    <s v="Não"/>
  </r>
  <r>
    <s v="2000004408912293"/>
    <d v="2023-05-01T00:00:00"/>
    <s v="Entregue"/>
    <s v="Chegou em 2 de maio"/>
    <s v="Sim"/>
    <n v="1"/>
    <n v="73.09"/>
    <s v=""/>
    <n v="-17.93"/>
    <s v=""/>
    <s v=""/>
    <n v="55.160000000000004"/>
    <s v=" "/>
    <x v="59"/>
    <s v="MLB2068526479"/>
    <s v="Kit Reparo Alavanca Câmbio Trambulador Astra 2006 Até 2011"/>
    <s v=" "/>
    <n v="73.09"/>
    <s v="Premium"/>
    <s v="Autorizado"/>
    <s v=" "/>
    <s v=" "/>
    <s v=" "/>
    <s v=" "/>
    <s v="gustavo hartung"/>
    <s v="25250608817"/>
    <s v="Rua Fauzi Abi Haidar 593 / CEP 15402580 - Alto Cote Gil, Olímpia, São Paulo"/>
    <s v="Olímpia"/>
    <s v="São Paulo"/>
    <s v="15402580"/>
    <s v="Brasil"/>
    <s v="Mercado Envios Full"/>
    <s v="1 de maio | 18:22"/>
    <s v="2 de maio | 12:45"/>
    <s v="Mercado Envios"/>
    <s v="MEL42234343849LMFFF01"/>
    <s v=" "/>
    <s v=" "/>
    <s v=" "/>
    <s v=" "/>
    <s v=" "/>
    <s v=" "/>
    <s v=" "/>
    <s v="Não"/>
    <s v=""/>
    <s v="Não"/>
  </r>
  <r>
    <s v="2000005746243816"/>
    <d v="2023-05-30T00:00:00"/>
    <s v="Entregue"/>
    <s v="Chegou em 31 de maio"/>
    <s v="Não"/>
    <n v="1"/>
    <n v="73.09"/>
    <n v="17.36"/>
    <n v="-17.93"/>
    <n v="-17.36"/>
    <s v=""/>
    <n v="55.160000000000011"/>
    <s v=" "/>
    <x v="59"/>
    <s v="MLB2068465616"/>
    <s v="Kit Reparo Alavanca Câmbio Trambulador Celta 2005 Até 2014"/>
    <s v=" "/>
    <n v="73.09"/>
    <s v="Premium"/>
    <s v="Autorizado"/>
    <s v=" "/>
    <s v=" "/>
    <s v=" "/>
    <s v=" "/>
    <s v="leonardo sousa"/>
    <s v="13018765770"/>
    <s v="R CURITIBA ( POSTO DE SAÚDE VILAR NOVO ) 966 / Loja 03 - CEP 26113630 - Belford Roxo, Rio de Janeiro"/>
    <s v="Belford Roxo"/>
    <s v="Rio de Janeiro"/>
    <s v="26113630"/>
    <s v="Brasil"/>
    <s v="Mercado Envios Full"/>
    <s v="30 de maio | 18:24"/>
    <s v="31 de maio | 17:54"/>
    <s v="Mercado Envios"/>
    <s v="MEL42311966515LMFFF01"/>
    <s v="https://myaccount.mercadolivre.com.br/shipments/42311966515/detail"/>
    <s v=" "/>
    <s v=" "/>
    <s v=" "/>
    <s v=" "/>
    <s v=" "/>
    <s v=" "/>
    <s v="Não"/>
    <s v=""/>
    <s v="Não"/>
  </r>
  <r>
    <s v="2000004473722537"/>
    <d v="2023-05-23T00:00:00"/>
    <s v="Entregue"/>
    <s v="Chegou em 25 de maio"/>
    <s v="Sim"/>
    <n v="1"/>
    <n v="73.09"/>
    <n v="30.2"/>
    <n v="-17.93"/>
    <n v="-30.2"/>
    <s v=""/>
    <n v="55.160000000000011"/>
    <s v="Sim"/>
    <x v="59"/>
    <s v="MLB2068465616"/>
    <s v="Kit Reparo Alavanca Câmbio Trambulador Celta 2005 Até 2014"/>
    <s v=" "/>
    <n v="73.09"/>
    <s v="Premium"/>
    <s v="Autorizado"/>
    <s v=" "/>
    <s v=" "/>
    <s v=" "/>
    <s v=" "/>
    <s v="Angela Tamires Sousa Silva"/>
    <s v="04510013388"/>
    <s v="Francisco Carvalho de Melo 1088 / casa Referencia: última casa da rua - CEP 64390000 - São Pedro, Demerval Lobão, Piauí"/>
    <s v="Demerval Lobão"/>
    <s v="Piauí"/>
    <s v="64390000"/>
    <s v="Brasil"/>
    <s v="Mercado Envios Full"/>
    <s v="24 de maio | 02:45"/>
    <s v="25 de maio | 10:03"/>
    <s v="Mercado Envios"/>
    <s v="MEL42295599931LMFFF01"/>
    <s v=" "/>
    <s v=" "/>
    <s v=" "/>
    <s v=" "/>
    <s v=" "/>
    <s v=" "/>
    <s v=" "/>
    <s v="Não"/>
    <s v=""/>
    <s v="Não"/>
  </r>
  <r>
    <s v="2000005684527906"/>
    <d v="2023-05-19T00:00:00"/>
    <s v="Entregue"/>
    <s v="Chegou em 20 de maio"/>
    <s v="Não"/>
    <n v="1"/>
    <n v="73.09"/>
    <n v="6.93"/>
    <n v="-17.93"/>
    <n v="-6.93"/>
    <s v=""/>
    <n v="55.160000000000011"/>
    <s v="Sim"/>
    <x v="59"/>
    <s v="MLB2068526479"/>
    <s v="Kit Reparo Alavanca Câmbio Trambulador Astra 2006 Até 2011"/>
    <s v=" "/>
    <n v="73.09"/>
    <s v="Premium"/>
    <s v="Autorizado"/>
    <s v=" "/>
    <s v=" "/>
    <s v=" "/>
    <s v=" "/>
    <s v="Fransner Santos de Lira"/>
    <s v="10153048425"/>
    <s v="Estrada do Taboleiro Verde 176 / Referencia: por favor me chamem no WhatsApp no ato da entrega o número é 83991550296 . rua sem saída primeira rua a direita - CEP 06720450 - Taboleiro Verde, Cotia, São Paulo"/>
    <s v="Cotia"/>
    <s v="São Paulo"/>
    <s v="06720450"/>
    <s v="Brasil"/>
    <s v="Mercado Envios Full"/>
    <s v="19 de maio | 22:49"/>
    <s v="20 de maio | 12:22"/>
    <s v="Mercado Envios"/>
    <s v="MEL42286069540LMFFF01"/>
    <s v=" "/>
    <s v=" "/>
    <s v=" "/>
    <s v=" "/>
    <s v=" "/>
    <s v=" "/>
    <s v=" "/>
    <s v="Não"/>
    <s v=""/>
    <s v="Não"/>
  </r>
  <r>
    <s v="2000005667642350"/>
    <d v="2023-05-17T00:00:00"/>
    <s v="Entregue"/>
    <s v="Chegou em 18 de maio"/>
    <s v="Não"/>
    <n v="1"/>
    <n v="73.09"/>
    <n v="9.4499999999999993"/>
    <n v="-17.93"/>
    <n v="-9.4499999999999993"/>
    <s v=""/>
    <n v="55.160000000000011"/>
    <s v="Sim"/>
    <x v="59"/>
    <s v="MLB2068465616"/>
    <s v="Kit Reparo Alavanca Câmbio Trambulador Celta 2005 Até 2014"/>
    <s v=" "/>
    <n v="73.09"/>
    <s v="Premium"/>
    <s v="Autorizado"/>
    <s v=" "/>
    <s v=" "/>
    <s v=" "/>
    <s v=" "/>
    <s v="wanderson  pedro"/>
    <s v="06040776617"/>
    <s v="Rua Santa Seconda 13 / Referencia: Laura Ou Daiane - CEP 31995080 - Acaiaca, Belo Horizonte, Minas Gerais"/>
    <s v="Belo Horizonte"/>
    <s v="Minas Gerais"/>
    <s v="31995080"/>
    <s v="Brasil"/>
    <s v="Mercado Envios Full"/>
    <s v="17 de maio | 17:42"/>
    <s v="18 de maio | 13:50"/>
    <s v="Mercado Envios"/>
    <s v="MEL42278751466LMFFF01"/>
    <s v=" "/>
    <s v=" "/>
    <s v=" "/>
    <s v=" "/>
    <s v=" "/>
    <s v=" "/>
    <s v=" "/>
    <s v="Não"/>
    <s v=""/>
    <s v="Não"/>
  </r>
  <r>
    <s v="2000005653412982"/>
    <d v="2023-05-15T00:00:00"/>
    <s v="Entregue"/>
    <s v="Chegou em 17 de maio"/>
    <s v="Não"/>
    <n v="1"/>
    <n v="73.09"/>
    <n v="28.7"/>
    <n v="-17.93"/>
    <n v="-28.7"/>
    <s v=""/>
    <n v="55.160000000000011"/>
    <s v=" "/>
    <x v="59"/>
    <s v="MLB2068465616"/>
    <s v="Kit Reparo Alavanca Câmbio Trambulador Celta 2005 Até 2014"/>
    <s v=" "/>
    <n v="73.09"/>
    <s v="Premium"/>
    <s v="Autorizado"/>
    <s v=" "/>
    <s v=" "/>
    <s v=" "/>
    <s v=" "/>
    <s v="Maria Graziele Santana"/>
    <s v="06963918562"/>
    <s v="povoado Lagoa Seca l SN / Referencia: próximo a escola Lagoa Seca l - CEP 48435000 - zona rural, Adustina, Bahia"/>
    <s v="Adustina"/>
    <s v="Bahia"/>
    <s v="48435000"/>
    <s v="Brasil"/>
    <s v="Mercado Envios Full"/>
    <s v="16 de maio | 02:48"/>
    <s v="17 de maio | 13:52"/>
    <s v="Mercado Envios"/>
    <s v="MEL42272682972LMFFF01"/>
    <s v=" "/>
    <s v=" "/>
    <s v=" "/>
    <s v=" "/>
    <s v=" "/>
    <s v=" "/>
    <s v=" "/>
    <s v="Não"/>
    <s v=""/>
    <s v="Não"/>
  </r>
  <r>
    <s v="2000005634820352"/>
    <d v="2023-05-11T00:00:00"/>
    <s v="Entregue"/>
    <s v="Chegou em 16 de maio"/>
    <s v="Não"/>
    <n v="1"/>
    <n v="73.09"/>
    <n v="22.8"/>
    <n v="-17.93"/>
    <n v="-22.8"/>
    <s v=""/>
    <n v="55.160000000000011"/>
    <s v=" "/>
    <x v="59"/>
    <s v="MLB2068465616"/>
    <s v="Kit Reparo Alavanca Câmbio Trambulador Celta 2005 Até 2014"/>
    <s v=" "/>
    <n v="73.09"/>
    <s v="Premium"/>
    <s v="Autorizado"/>
    <s v=" "/>
    <s v=" "/>
    <s v=" "/>
    <s v=" "/>
    <s v="FRANKLIN PEONORIO "/>
    <s v="38956421854"/>
    <s v="Rua Inácio Bahia 60 / Auto Posto São Bento Referencia: Posto De Gasolina SÃO BENTINHO - CEP 39820000 - São FRANCISCO, Novo Cruzeiro, Minas Gerais"/>
    <s v="Novo Cruzeiro"/>
    <s v="Minas Gerais"/>
    <s v="39820000"/>
    <s v="Brasil"/>
    <s v="Mercado Envios Full"/>
    <s v="12 de maio | 18:47"/>
    <s v="16 de maio | 13:39"/>
    <s v="Mercado Envios"/>
    <s v="MEL42264777937LMFFF01"/>
    <s v=" "/>
    <s v=" "/>
    <s v=" "/>
    <s v=" "/>
    <s v=" "/>
    <s v=" "/>
    <s v=" "/>
    <s v="Não"/>
    <s v=""/>
    <s v="Não"/>
  </r>
  <r>
    <s v="2000005620506176"/>
    <d v="2023-05-09T00:00:00"/>
    <s v="Entregue"/>
    <s v="Chegou em 16 de maio"/>
    <s v="Não"/>
    <n v="1"/>
    <n v="73.09"/>
    <n v="24.8"/>
    <n v="-17.93"/>
    <n v="-24.8"/>
    <s v=""/>
    <n v="55.160000000000011"/>
    <s v="Sim"/>
    <x v="59"/>
    <s v="MLB2068526479"/>
    <s v="Kit Reparo Alavanca Câmbio Trambulador Astra 2006 Até 2011"/>
    <s v=" "/>
    <n v="73.09"/>
    <s v="Premium"/>
    <s v="Autorizado"/>
    <s v=" "/>
    <s v=" "/>
    <s v=" "/>
    <s v=" "/>
    <s v="Marcos Santos"/>
    <s v="04644307637"/>
    <s v="Rua Marechal Deodoro 310 / CEP 37570000 - Ouro Fino, Minas Gerais"/>
    <s v="Ouro Fino"/>
    <s v="Minas Gerais"/>
    <s v="37570000"/>
    <s v="Brasil"/>
    <s v="Mercado Envios Full"/>
    <s v="10 de maio | 21:20"/>
    <s v="16 de maio | 17:38"/>
    <s v="Mercado Envios"/>
    <s v="MEL42258655841LMFFF01"/>
    <s v="https://myaccount.mercadolivre.com.br/shipments/42258655841/detail"/>
    <s v=" "/>
    <s v=" "/>
    <s v=" "/>
    <s v=" "/>
    <s v=" "/>
    <s v=" "/>
    <s v="Não"/>
    <s v=""/>
    <s v="Não"/>
  </r>
  <r>
    <s v="2000005609101292"/>
    <d v="2023-05-08T00:00:00"/>
    <s v="Entregue"/>
    <s v="Chegou em 9 de maio"/>
    <s v="Não"/>
    <n v="1"/>
    <n v="73.09"/>
    <n v="13.02"/>
    <n v="-17.93"/>
    <n v="-13.02"/>
    <s v=""/>
    <n v="55.160000000000011"/>
    <s v="Sim"/>
    <x v="59"/>
    <s v="MLB2068544097"/>
    <s v="Kit Reparo Alavanca Câmbio Trambulador Vectra 2006 Até 2011"/>
    <s v=" "/>
    <n v="73.09"/>
    <s v="Premium"/>
    <s v="Autorizado"/>
    <s v=" "/>
    <s v=" "/>
    <s v=" "/>
    <s v=" "/>
    <s v="Alexandre Yoshiyuki morikawa"/>
    <s v="13923660898"/>
    <s v="Rua São Paulo de Oliveira 877 / CEP 07240240 - Jardim Cumbica, Guarulhos, São Paulo"/>
    <s v="Guarulhos"/>
    <s v="São Paulo"/>
    <s v="07240240"/>
    <s v="Brasil"/>
    <s v="Mercado Envios Full"/>
    <s v="9 de maio | 02:28"/>
    <s v="9 de maio | 10:57"/>
    <s v="Mercado Envios"/>
    <s v="MEL42253859098LMFFF01"/>
    <s v=" "/>
    <s v=" "/>
    <s v=" "/>
    <s v=" "/>
    <s v=" "/>
    <s v=" "/>
    <s v=" "/>
    <s v="Não"/>
    <s v=""/>
    <s v="Não"/>
  </r>
  <r>
    <s v="2000005597766518"/>
    <d v="2023-05-06T00:00:00"/>
    <s v="Entregue"/>
    <s v="Chegou em 12 de maio"/>
    <s v="Não"/>
    <n v="1"/>
    <n v="73.09"/>
    <n v="28.7"/>
    <n v="-17.93"/>
    <n v="-28.7"/>
    <s v=""/>
    <n v="55.160000000000011"/>
    <s v="Sim"/>
    <x v="59"/>
    <s v="MLB2068465616"/>
    <s v="Kit Reparo Alavanca Câmbio Trambulador Celta 2005 Até 2014"/>
    <s v=" "/>
    <n v="73.09"/>
    <s v="Premium"/>
    <s v="Autorizado"/>
    <s v=" "/>
    <s v=" "/>
    <s v=" "/>
    <s v=" "/>
    <s v="Tiago Pelicho"/>
    <s v="85813338187"/>
    <s v="AVENIDA MATO GROSSO 220 / Em frente ao Colegio Dom Bosco. - CEP 79002233 - Campo Grande, Mato Grosso do Sul"/>
    <s v="Campo Grande"/>
    <s v="Mato Grosso do Sul"/>
    <s v="79002233"/>
    <s v="Brasil"/>
    <s v="Mercado Envios Full"/>
    <s v="6 de maio | 21:20"/>
    <s v="12 de maio | 14:46"/>
    <s v="Mercado Envios"/>
    <s v="MEL42249114322LMFFF01"/>
    <s v="https://myaccount.mercadolivre.com.br/shipments/42249114322/detail"/>
    <s v=" "/>
    <s v=" "/>
    <s v=" "/>
    <s v=" "/>
    <s v=" "/>
    <s v=" "/>
    <s v="Não"/>
    <s v=""/>
    <s v="Não"/>
  </r>
  <r>
    <s v="2000005589921356"/>
    <d v="2023-05-05T00:00:00"/>
    <s v="Entregue"/>
    <s v="Chegou em 7 de maio"/>
    <s v="Não"/>
    <n v="1"/>
    <n v="73.09"/>
    <n v="14.2"/>
    <n v="-17.93"/>
    <n v="-14.2"/>
    <s v=""/>
    <n v="55.160000000000011"/>
    <s v=" "/>
    <x v="59"/>
    <s v="MLB2068544097"/>
    <s v="Kit Reparo Alavanca Câmbio Trambulador Vectra 2006 Até 2011"/>
    <s v=" "/>
    <n v="73.09"/>
    <s v="Premium"/>
    <s v="Autorizado"/>
    <s v=" "/>
    <s v=" "/>
    <s v=" "/>
    <s v=" "/>
    <s v="Rogerio de Souza"/>
    <s v="01177185563"/>
    <s v="Teotonio dourado filho 430 / Casa - CEP 44900000 - Irecê, Bahia"/>
    <s v="Irecê"/>
    <s v="Bahia"/>
    <s v="44900000"/>
    <s v="Brasil"/>
    <s v="Mercado Envios Full"/>
    <s v="6 de maio | 02:11"/>
    <s v="7 de maio | 16:30"/>
    <s v="Mercado Envios"/>
    <s v="MEL42245764825LMFFF01"/>
    <s v=" "/>
    <s v=" "/>
    <s v=" "/>
    <s v=" "/>
    <s v=" "/>
    <s v=" "/>
    <s v=" "/>
    <s v="Não"/>
    <s v=""/>
    <s v="Não"/>
  </r>
  <r>
    <s v="2000005656000104"/>
    <d v="2023-05-15T00:00:00"/>
    <s v="Entregue"/>
    <s v="Chegou em 18 de maio"/>
    <s v="Não"/>
    <n v="2"/>
    <n v="79.78"/>
    <n v="11.42"/>
    <n v="-24.56"/>
    <n v="-11.42"/>
    <s v=""/>
    <n v="55.22"/>
    <s v="Sim"/>
    <x v="69"/>
    <s v="MLB3390483084"/>
    <s v="Par De Pino Da Dobradiça Da Porta Blazer E S10"/>
    <s v=" "/>
    <n v="39.89"/>
    <s v="Premium"/>
    <s v="Não emitida"/>
    <s v="Beto Costa"/>
    <s v="CPF 10782403700"/>
    <s v="Estrada Velha de Maricá 240 - Casa 1 itapeba, Maricá - CEP: 24914171, Rio de Janeiro"/>
    <s v=" "/>
    <s v="Beto Costa"/>
    <s v="10782403700"/>
    <s v="Estrada Velha de Maricá 240 / Casa 1 itapeba - CEP 24914171 - Parque Nanci, Maricá, Rio de Janeiro"/>
    <s v="Maricá"/>
    <s v="Rio de Janeiro"/>
    <s v="24914171"/>
    <s v="Brasil"/>
    <s v="Correios e pontos de envio"/>
    <s v="17 de maio | 03:05"/>
    <s v="18 de maio | 13:47"/>
    <s v="Mercado Envios"/>
    <s v="MEL42273751841LMXDF01"/>
    <s v=" "/>
    <s v=" "/>
    <s v=" "/>
    <s v=" "/>
    <s v=" "/>
    <s v=" "/>
    <s v=" "/>
    <s v="Não"/>
    <s v=""/>
    <s v="Não"/>
  </r>
  <r>
    <s v="2000005638354986"/>
    <d v="2023-05-12T00:00:00"/>
    <s v="Entregue"/>
    <s v="Chegou em 15 de maio"/>
    <s v="Não"/>
    <n v="2"/>
    <n v="79.78"/>
    <n v="11.42"/>
    <n v="-24.56"/>
    <n v="-11.42"/>
    <s v=""/>
    <n v="55.22"/>
    <s v=" "/>
    <x v="69"/>
    <s v="MLB3390483084"/>
    <s v="Par De Pino Da Dobradiça Da Porta Blazer E S10"/>
    <s v=" "/>
    <n v="39.89"/>
    <s v="Premium"/>
    <s v="Não emitida"/>
    <s v="luiz antonio nobre cavalcanti"/>
    <s v="CPF 03312398762"/>
    <s v="Av Boulevard Mar Azul Q 4 Lt 9 SN - Cond Porto Bracui, Angra dos Reis - CEP: 23943070, Rio de Janeiro"/>
    <s v=" "/>
    <s v="luiz antonio nobre cavalcanti"/>
    <s v="03312398762"/>
    <s v="Avenida Boulevard Mar Azul 04 / Quadra4 Lote9 - CEP 23943070 - Bracuí (Cunhambebe), Angra dos Reis, Rio de Janeiro"/>
    <s v="Angra dos Reis"/>
    <s v="Rio de Janeiro"/>
    <s v="23943070"/>
    <s v="Brasil"/>
    <s v="Correios e pontos de envio"/>
    <s v="13 de maio | 01:28"/>
    <s v="15 de maio | 12:05"/>
    <s v="Mercado Envios"/>
    <s v="MEL42266274319LMXDF01"/>
    <s v=" "/>
    <s v=" "/>
    <s v=" "/>
    <s v=" "/>
    <s v=" "/>
    <s v=" "/>
    <s v=" "/>
    <s v="Não"/>
    <s v=""/>
    <s v="Não"/>
  </r>
  <r>
    <s v="2000004455815575"/>
    <d v="2023-05-17T00:00:00"/>
    <s v="Entregue"/>
    <s v="Chegou em 18 de maio"/>
    <s v="Sim"/>
    <n v="2"/>
    <n v="79.78"/>
    <n v="4.62"/>
    <n v="-24.56"/>
    <n v="-4.62"/>
    <s v=""/>
    <n v="55.220000000000006"/>
    <s v=" "/>
    <x v="221"/>
    <s v="MLB3135171153"/>
    <s v="Bieleta Dianteira Ambos Os Lados Outlander 2008 Em Diante"/>
    <s v=" "/>
    <n v="39.89"/>
    <s v="Premium"/>
    <s v="Não emitida"/>
    <s v="Michael Dionisio de Souza"/>
    <s v="CPF 06873024988"/>
    <s v="Rua Santa Maria 898 - Casa 2, Curitiba - CEP: 81030410, Paraná"/>
    <s v=" "/>
    <s v="Michael Dionisio de Souza"/>
    <s v="06873024988"/>
    <s v="Rua dos Uirapurus 30 / CEP 81020550 - Novo Mundo, Curitiba, Paraná"/>
    <s v="Curitiba"/>
    <s v="Paraná"/>
    <s v="81020550"/>
    <s v="Brasil"/>
    <s v="Correios e pontos de envio"/>
    <s v="18 de maio | 01:32"/>
    <s v="18 de maio | 18:18"/>
    <s v="Mercado Envios"/>
    <s v="MEL42279642340LMXDF01"/>
    <s v=" "/>
    <s v=" "/>
    <s v=" "/>
    <s v=" "/>
    <s v=" "/>
    <s v=" "/>
    <s v=" "/>
    <s v="Não"/>
    <s v=""/>
    <s v="Não"/>
  </r>
  <r>
    <s v="2000004486636861"/>
    <d v="2023-05-28T00:00:00"/>
    <s v="Entregue"/>
    <s v="Chegou em 31 de maio"/>
    <s v="Sim"/>
    <n v="2"/>
    <n v="79.8"/>
    <n v="10.119999999999999"/>
    <n v="-24.56"/>
    <n v="-10.119999999999999"/>
    <s v=""/>
    <n v="55.24"/>
    <s v=" "/>
    <x v="222"/>
    <s v="MLB2751438277"/>
    <s v="Bieleta Dianteira Onix 2012 Em Diante"/>
    <s v=" "/>
    <n v="39.9"/>
    <s v="Premium"/>
    <s v="Não emitida"/>
    <s v="Sergio Oliveira"/>
    <s v="CPF 35903024882"/>
    <s v="Rua tucano 126 - Casa, Cotia - CEP: 06703410, São Paulo"/>
    <s v=" "/>
    <s v="Sergio Oliveira"/>
    <s v="35903024882"/>
    <s v="Avenida Luiz Sacramento 621 / casa - CEP 06725108 - Centro (Caucaia do Alto), Cotia, São Paulo"/>
    <s v="Cotia"/>
    <s v="São Paulo"/>
    <s v="06725108"/>
    <s v="Brasil"/>
    <s v="Correios e pontos de envio"/>
    <s v="31 de maio | 02:47"/>
    <s v="31 de maio | 11:40"/>
    <s v="Mercado Envios"/>
    <s v="MEL42307404297LMXDF01"/>
    <s v=" "/>
    <s v=" "/>
    <s v=" "/>
    <s v=" "/>
    <s v=" "/>
    <s v=" "/>
    <s v=" "/>
    <s v="Não"/>
    <s v=""/>
    <s v="Não"/>
  </r>
  <r>
    <s v="2000005707091346"/>
    <d v="2023-05-23T00:00:00"/>
    <s v="Entregue"/>
    <s v="Chegou em 25 de maio"/>
    <s v="Não"/>
    <n v="1"/>
    <n v="69.3"/>
    <n v="24.12"/>
    <n v="-13.82"/>
    <n v="-24.12"/>
    <s v=""/>
    <n v="55.47999999999999"/>
    <s v="Sim"/>
    <x v="55"/>
    <s v="MLB2860187459"/>
    <s v="Par Morceguinho Dianteiro Celta 1998 A 2015"/>
    <s v=" "/>
    <n v="69.3"/>
    <s v="Clássico"/>
    <s v="Autorizado"/>
    <s v=" "/>
    <s v=" "/>
    <s v=" "/>
    <s v=" "/>
    <s v="Edson Donizetti Augusto"/>
    <s v="07242807824"/>
    <s v="Avenida Orlando Alves de Souza 295 / CEP 11668300 - Perequê Mirim, Caraguatatuba, São Paulo"/>
    <s v="Caraguatatuba"/>
    <s v="São Paulo"/>
    <s v="11668300"/>
    <s v="Brasil"/>
    <s v="Mercado Envios Full"/>
    <s v="24 de maio | 17:26"/>
    <s v="25 de maio | 14:54"/>
    <s v="Mercado Envios"/>
    <s v="MEL42295532280LMFFF01"/>
    <s v=" "/>
    <s v=" "/>
    <s v=" "/>
    <s v=" "/>
    <s v=" "/>
    <s v=" "/>
    <s v=" "/>
    <s v="Não"/>
    <s v=""/>
    <s v="Não"/>
  </r>
  <r>
    <s v="2000005686809736"/>
    <d v="2023-05-20T00:00:00"/>
    <s v="Entregue"/>
    <s v="Chegou em 23 de maio"/>
    <s v="Não"/>
    <n v="1"/>
    <n v="69.3"/>
    <n v="20"/>
    <n v="-13.82"/>
    <n v="-20"/>
    <s v=""/>
    <n v="55.47999999999999"/>
    <s v="Sim"/>
    <x v="55"/>
    <s v="MLB2860187459"/>
    <s v="Par Morceguinho Dianteiro Celta 1998 A 2015"/>
    <s v=" "/>
    <n v="69.3"/>
    <s v="Clássico"/>
    <s v="Autorizado"/>
    <s v=" "/>
    <s v=" "/>
    <s v=" "/>
    <s v=" "/>
    <s v="Savio Trindade"/>
    <s v="07909952554"/>
    <s v="Rua ipira 323 / CEP 44660000 - Serra Preta, Bahia"/>
    <s v="Serra Preta"/>
    <s v="Bahia"/>
    <s v="44660000"/>
    <s v="Brasil"/>
    <s v="Mercado Envios Full"/>
    <s v="22 de maio | 20:52"/>
    <s v="23 de maio | 15:49"/>
    <s v="Mercado Envios"/>
    <s v="MEL42286924469LMFFF01"/>
    <s v=" "/>
    <s v=" "/>
    <s v=" "/>
    <s v=" "/>
    <s v=" "/>
    <s v=" "/>
    <s v=" "/>
    <s v="Não"/>
    <s v=""/>
    <s v="Não"/>
  </r>
  <r>
    <s v="2000004460334929"/>
    <d v="2023-05-20T00:00:00"/>
    <s v="Entregue"/>
    <s v="Chegou em 21 de maio"/>
    <s v="Sim"/>
    <n v="1"/>
    <n v="69.3"/>
    <n v="18"/>
    <n v="-13.82"/>
    <n v="-18"/>
    <s v=""/>
    <n v="55.47999999999999"/>
    <s v=" "/>
    <x v="55"/>
    <s v="MLB2860187459"/>
    <s v="Par Morceguinho Dianteiro Celta 1998 A 2015"/>
    <s v=" "/>
    <n v="69.3"/>
    <s v="Clássico"/>
    <s v="Autorizado"/>
    <s v=" "/>
    <s v=" "/>
    <s v=" "/>
    <s v=" "/>
    <s v="Viviane Maria Pereira da Silva"/>
    <s v="35939935893"/>
    <s v="Viela do preá 95 / CEP 11790000 - Vila São Jorge (Morro branco), Pedro de Toledo, São Paulo"/>
    <s v="Pedro de Toledo"/>
    <s v="São Paulo"/>
    <s v="11790000"/>
    <s v="Brasil"/>
    <s v="Mercado Envios Full"/>
    <s v="21 de maio | 01:20"/>
    <s v="21 de maio | 11:56"/>
    <s v="Mercado Envios"/>
    <s v="MEL42286947504LMFFF01"/>
    <s v=" "/>
    <s v=" "/>
    <s v=" "/>
    <s v=" "/>
    <s v=" "/>
    <s v=" "/>
    <s v=" "/>
    <s v="Não"/>
    <s v=""/>
    <s v="Não"/>
  </r>
  <r>
    <s v="2000005682055062"/>
    <d v="2023-05-19T00:00:00"/>
    <s v="Entregue"/>
    <s v="Chegou em 20 de maio"/>
    <s v="Não"/>
    <n v="1"/>
    <n v="69.3"/>
    <n v="18"/>
    <n v="-13.82"/>
    <n v="-18"/>
    <s v=""/>
    <n v="55.47999999999999"/>
    <s v=" "/>
    <x v="55"/>
    <s v="MLB2860187459"/>
    <s v="Par Morceguinho Dianteiro Celta 1998 A 2015"/>
    <s v=" "/>
    <n v="69.3"/>
    <s v="Clássico"/>
    <s v="Autorizado"/>
    <s v=" "/>
    <s v=" "/>
    <s v=" "/>
    <s v=" "/>
    <s v="Ricardo Barros de sousa"/>
    <s v="78953235120"/>
    <s v="Rua João Rossi 467 / CEP 13476791 - Balneário Riviera, Americana, São Paulo"/>
    <s v="Americana"/>
    <s v="São Paulo"/>
    <s v="13476791"/>
    <s v="Brasil"/>
    <s v="Mercado Envios Full"/>
    <s v="20 de maio | 00:32"/>
    <s v="20 de maio | 12:43"/>
    <s v="Mercado Envios"/>
    <s v="MEL42285001618LMFFF01"/>
    <s v=" "/>
    <s v=" "/>
    <s v=" "/>
    <s v=" "/>
    <s v=" "/>
    <s v=" "/>
    <s v=" "/>
    <s v="Não"/>
    <s v=""/>
    <s v="Não"/>
  </r>
  <r>
    <s v="2000004452844119"/>
    <d v="2023-05-16T00:00:00"/>
    <s v="Entregue"/>
    <s v="Chegou em 17 de maio"/>
    <s v="Sim"/>
    <n v="1"/>
    <n v="69.3"/>
    <n v="8.7799999999999994"/>
    <n v="-13.82"/>
    <n v="-8.7799999999999994"/>
    <s v=""/>
    <n v="55.47999999999999"/>
    <s v="Sim"/>
    <x v="55"/>
    <s v="MLB2860187459"/>
    <s v="Par Morceguinho Dianteiro Celta 1998 A 2015"/>
    <s v=" "/>
    <n v="69.3"/>
    <s v="Clássico"/>
    <s v="Autorizado"/>
    <s v=" "/>
    <s v=" "/>
    <s v=" "/>
    <s v=" "/>
    <s v="Lucio Ricardo Teodoro da Cunha"/>
    <s v="04263091469"/>
    <s v="1 Travessa Renato Lins Barrada 21 / casa - CEP 54090372 - Vila Rica, Jaboatão dos Guararapes, Pernambuco"/>
    <s v="Jaboatão dos Guararapes"/>
    <s v="Pernambuco"/>
    <s v="54090372"/>
    <s v="Brasil"/>
    <s v="Mercado Envios Full"/>
    <s v="16 de maio | 19:28"/>
    <s v="17 de maio | 18:39"/>
    <s v="Mercado Envios"/>
    <s v="MEL42276831451LMFFF01"/>
    <s v=" "/>
    <s v=" "/>
    <s v=" "/>
    <s v=" "/>
    <s v=" "/>
    <s v=" "/>
    <s v=" "/>
    <s v="Não"/>
    <s v=""/>
    <s v="Não"/>
  </r>
  <r>
    <s v="2000004446550425"/>
    <d v="2023-05-14T00:00:00"/>
    <s v="Entregue"/>
    <s v="Chegou em 15 de maio"/>
    <s v="Sim"/>
    <n v="1"/>
    <n v="69.3"/>
    <n v="20"/>
    <n v="-13.82"/>
    <n v="-20"/>
    <s v=""/>
    <n v="55.47999999999999"/>
    <s v="Sim"/>
    <x v="55"/>
    <s v="MLB2860187459"/>
    <s v="Par Morceguinho Dianteiro Celta 1998 A 2015"/>
    <s v=" "/>
    <n v="69.3"/>
    <s v="Clássico"/>
    <s v="Autorizado"/>
    <s v=" "/>
    <s v=" "/>
    <s v=" "/>
    <s v=" "/>
    <s v="rogerio adriano toledo"/>
    <s v="36692680816"/>
    <s v="Travessa Aloisio de Campos Pinto 58 / CEP 13920000 - Pedreira, São Paulo"/>
    <s v="Pedreira"/>
    <s v="São Paulo"/>
    <s v="13920000"/>
    <s v="Brasil"/>
    <s v="Mercado Envios Full"/>
    <s v="15 de maio | 02:26"/>
    <s v="15 de maio | 11:21"/>
    <s v="Mercado Envios"/>
    <s v="MEL42270878311LMFFF01"/>
    <s v=" "/>
    <s v=" "/>
    <s v=" "/>
    <s v=" "/>
    <s v=" "/>
    <s v=" "/>
    <s v=" "/>
    <s v="Não"/>
    <s v=""/>
    <s v="Não"/>
  </r>
  <r>
    <s v="2000005603426462"/>
    <d v="2023-05-07T00:00:00"/>
    <s v="Entregue"/>
    <s v="Chegou em 9 de maio"/>
    <s v="Não"/>
    <n v="1"/>
    <n v="69.3"/>
    <n v="17.12"/>
    <n v="-13.82"/>
    <n v="-17.12"/>
    <s v=""/>
    <n v="55.47999999999999"/>
    <s v=" "/>
    <x v="55"/>
    <s v="MLB2860187459"/>
    <s v="Par Morceguinho Dianteiro Celta 1998 A 2015"/>
    <s v=" "/>
    <n v="69.3"/>
    <s v="Clássico"/>
    <s v="Autorizado"/>
    <s v=" "/>
    <s v=" "/>
    <s v=" "/>
    <s v=" "/>
    <s v="Mayara silveira Storti"/>
    <s v="37997529861"/>
    <s v="Rua Pedro Kijuro Yamaushi 2000 / antiga rua Hum Referencia: rua sem saída... penúltima casa - CEP 11750000 - Guarau, Peruíbe, São Paulo"/>
    <s v="Peruíbe"/>
    <s v="São Paulo"/>
    <s v="11750000"/>
    <s v="Brasil"/>
    <s v="Mercado Envios Full"/>
    <s v="9 de maio | 01:43"/>
    <s v="9 de maio | 15:17"/>
    <s v="Mercado Envios"/>
    <s v="MEL42251429647LMFFF01"/>
    <s v=" "/>
    <s v=" "/>
    <s v=" "/>
    <s v=" "/>
    <s v=" "/>
    <s v=" "/>
    <s v=" "/>
    <s v="Não"/>
    <s v=""/>
    <s v="Não"/>
  </r>
  <r>
    <s v="2000005735288756"/>
    <d v="2023-05-28T00:00:00"/>
    <s v="Entregue"/>
    <s v="Chegou em 30 de maio"/>
    <s v="Não"/>
    <n v="1"/>
    <n v="69.3"/>
    <n v="33.9"/>
    <n v="-13.82"/>
    <n v="-33.9"/>
    <s v=""/>
    <n v="55.48"/>
    <s v="Sim"/>
    <x v="55"/>
    <s v="MLB2860187459"/>
    <s v="Par Morceguinho Dianteiro Celta 1998 A 2015"/>
    <s v=" "/>
    <n v="69.3"/>
    <s v="Clássico"/>
    <s v="Autorizado"/>
    <s v=" "/>
    <s v=" "/>
    <s v=" "/>
    <s v=" "/>
    <s v="Rosenildo Jose da Silva"/>
    <s v="09666457407"/>
    <s v="Avenida avenida beira-mar SN / casa0 Referencia: próximo a palhoça do Marcelo - CEP 58324000 - centro, Pitimbu, Paraíba"/>
    <s v="Pitimbu"/>
    <s v="Paraíba"/>
    <s v="58324000"/>
    <s v="Brasil"/>
    <s v="Mercado Envios Full"/>
    <s v="29 de maio | 02:24"/>
    <s v="30 de maio | 10:56"/>
    <s v="Mercado Envios"/>
    <s v="MEL42307469136LMFFF01"/>
    <s v=" "/>
    <s v=" "/>
    <s v=" "/>
    <s v=" "/>
    <s v=" "/>
    <s v=" "/>
    <s v=" "/>
    <s v="Não"/>
    <s v=""/>
    <s v="Não"/>
  </r>
  <r>
    <s v="2000004481469721"/>
    <d v="2023-05-26T00:00:00"/>
    <s v="Entregue"/>
    <s v="Chegou em 27 de maio"/>
    <s v="Sim"/>
    <n v="1"/>
    <n v="69.3"/>
    <n v="8.9600000000000009"/>
    <n v="-13.82"/>
    <n v="-8.9600000000000009"/>
    <s v=""/>
    <n v="55.48"/>
    <s v=" "/>
    <x v="55"/>
    <s v="MLB2860187459"/>
    <s v="Par Morceguinho Dianteiro Celta 1998 A 2015"/>
    <s v=" "/>
    <n v="69.3"/>
    <s v="Clássico"/>
    <s v="Autorizado"/>
    <s v=" "/>
    <s v=" "/>
    <s v=" "/>
    <s v=" "/>
    <s v="guilherme Ferreira"/>
    <s v="41651865892"/>
    <s v="Rua José Greghi 182 / CEP 13185572 - Parque Perón, Hortolândia, São Paulo"/>
    <s v="Hortolândia"/>
    <s v="São Paulo"/>
    <s v="13185572"/>
    <s v="Brasil"/>
    <s v="Mercado Envios Full"/>
    <s v="27 de maio | 01:54"/>
    <s v="27 de maio | 10:29"/>
    <s v="Mercado Envios"/>
    <s v="MEL42302625131LMFFF01"/>
    <s v=" "/>
    <s v=" "/>
    <s v=" "/>
    <s v=" "/>
    <s v=" "/>
    <s v=" "/>
    <s v=" "/>
    <s v="Não"/>
    <s v=""/>
    <s v="Não"/>
  </r>
  <r>
    <s v="2000004471054655"/>
    <d v="2023-05-22T00:00:00"/>
    <s v="Entregue"/>
    <s v="Chegou em 24 de maio"/>
    <s v="Sim"/>
    <n v="1"/>
    <n v="69.3"/>
    <s v=""/>
    <n v="-13.82"/>
    <s v=""/>
    <s v=""/>
    <n v="55.48"/>
    <s v=" "/>
    <x v="55"/>
    <s v="MLB2860187459"/>
    <s v="Par Morceguinho Dianteiro Celta 1998 A 2015"/>
    <s v=" "/>
    <n v="69.3"/>
    <s v="Clássico"/>
    <s v="Autorizado"/>
    <s v=" "/>
    <s v=" "/>
    <s v=" "/>
    <s v=" "/>
    <s v="Otávio Augusto Moreira Neves"/>
    <s v="17506978741"/>
    <s v="Rua Manoel Gonçalves de Abreu 135 / Casa verde 3 andares Referencia: Casa verde 3 andares - CEP 26700000 - Grajaú, Mendes, Rio de Janeiro"/>
    <s v="Mendes"/>
    <s v="Rio de Janeiro"/>
    <s v="26700000"/>
    <s v="Brasil"/>
    <s v="Mercado Envios Full"/>
    <s v="23 de maio | 21:25"/>
    <s v="24 de maio | 17:39"/>
    <s v="Mercado Envios"/>
    <s v="MEL42293188148LMFFF01"/>
    <s v=" "/>
    <s v=" "/>
    <s v=" "/>
    <s v=" "/>
    <s v=" "/>
    <s v=" "/>
    <s v=" "/>
    <s v="Não"/>
    <s v=""/>
    <s v="Não"/>
  </r>
  <r>
    <s v="2000004465000659"/>
    <d v="2023-05-20T00:00:00"/>
    <s v="Entregue"/>
    <s v="Chegou em 21 de maio"/>
    <s v="Sim"/>
    <n v="1"/>
    <n v="69.3"/>
    <s v=""/>
    <n v="-13.82"/>
    <s v=""/>
    <s v=""/>
    <n v="55.48"/>
    <s v="Sim"/>
    <x v="55"/>
    <s v="MLB2860187459"/>
    <s v="Par Morceguinho Dianteiro Celta 1998 A 2015"/>
    <s v=" "/>
    <n v="69.3"/>
    <s v="Clássico"/>
    <s v="Autorizado"/>
    <s v=" "/>
    <s v=" "/>
    <s v=" "/>
    <s v=" "/>
    <s v="Andre Oliveira"/>
    <s v="01395749647"/>
    <s v="Rua Benedito Camargo 91 / bloco13 aptp 42 - CEP 18045530 - Jardim Guadalajara, Sorocaba, São Paulo"/>
    <s v="Sorocaba"/>
    <s v="São Paulo"/>
    <s v="18045530"/>
    <s v="Brasil"/>
    <s v="Mercado Envios Full"/>
    <s v="21 de maio | 02:35"/>
    <s v="21 de maio | 11:28"/>
    <s v="Mercado Envios"/>
    <s v="MEL42287470691LMFFF01"/>
    <s v=" "/>
    <s v=" "/>
    <s v=" "/>
    <s v=" "/>
    <s v=" "/>
    <s v=" "/>
    <s v=" "/>
    <s v="Não"/>
    <s v=""/>
    <s v="Não"/>
  </r>
  <r>
    <s v="2000004421875057"/>
    <d v="2023-05-05T00:00:00"/>
    <s v="Entregue"/>
    <s v="Chegou em 9 de maio"/>
    <s v="Sim"/>
    <n v="1"/>
    <n v="69.3"/>
    <s v=""/>
    <n v="-13.82"/>
    <s v=""/>
    <s v=""/>
    <n v="55.48"/>
    <s v="Sim"/>
    <x v="55"/>
    <s v="MLB2860187459"/>
    <s v="Par Morceguinho Dianteiro Celta 1998 A 2015"/>
    <s v=" "/>
    <n v="69.3"/>
    <s v="Clássico"/>
    <s v="Autorizado"/>
    <s v=" "/>
    <s v=" "/>
    <s v=" "/>
    <s v=" "/>
    <s v="Herbeth Tharly"/>
    <s v="03232895336"/>
    <s v="Rua Jorge Nogueira 155 / CASA 155 Referencia: O Bairro é Aviação a rua Jorge Nogueira casa verde calçada alta Thiago filho da dona Helena e Irmão do Marquinho que joga bola - CEP 65485000 - AVIAÇÃO, Itapecuru Mirim, Maranhão"/>
    <s v="Itapecuru Mirim"/>
    <s v="Maranhão"/>
    <s v="65485000"/>
    <s v="Brasil"/>
    <s v="Mercado Envios Full"/>
    <s v="7 de maio | 08:39"/>
    <s v="9 de maio | 12:09"/>
    <s v="Mercado Envios"/>
    <s v="MEL42246619842LMFFF01"/>
    <s v=" "/>
    <s v=" "/>
    <s v=" "/>
    <s v=" "/>
    <s v=" "/>
    <s v=" "/>
    <s v=" "/>
    <s v="Não"/>
    <s v=""/>
    <s v="Não"/>
  </r>
  <r>
    <s v="2000004420556789"/>
    <d v="2023-05-05T00:00:00"/>
    <s v="Entregue"/>
    <s v="Chegou em 6 de maio"/>
    <s v="Sim"/>
    <n v="1"/>
    <n v="69.3"/>
    <s v=""/>
    <n v="-13.82"/>
    <s v=""/>
    <s v=""/>
    <n v="55.48"/>
    <s v=" "/>
    <x v="55"/>
    <s v="MLB2860187459"/>
    <s v="Par Morceguinho Dianteiro Celta 1998 A 2015"/>
    <s v=" "/>
    <n v="69.3"/>
    <s v="Clássico"/>
    <s v="Autorizado"/>
    <s v=" "/>
    <s v=" "/>
    <s v=" "/>
    <s v=" "/>
    <s v="guttemberg palmeira"/>
    <s v="06793069438"/>
    <s v="Rua Hermelindo Del Rosso 575 / Mercado Jj - CEP 14078678 - Jardim Iara, Ribeirão Preto, São Paulo"/>
    <s v="Ribeirão Preto"/>
    <s v="São Paulo"/>
    <s v="14078678"/>
    <s v="Brasil"/>
    <s v="Mercado Envios Full"/>
    <s v="5 de maio | 23:20"/>
    <s v="6 de maio | 13:45"/>
    <s v="Mercado Envios"/>
    <s v="MEL42245296600LMFFF01"/>
    <s v=" "/>
    <s v=" "/>
    <s v=" "/>
    <s v=" "/>
    <s v=" "/>
    <s v=" "/>
    <s v=" "/>
    <s v="Não"/>
    <s v=""/>
    <s v="Não"/>
  </r>
  <r>
    <s v="2000004410019827"/>
    <d v="2023-05-01T00:00:00"/>
    <s v="Entregue"/>
    <s v="Chegou em 3 de maio"/>
    <s v="Sim"/>
    <n v="1"/>
    <n v="69.3"/>
    <s v=""/>
    <n v="-13.82"/>
    <s v=""/>
    <s v=""/>
    <n v="55.48"/>
    <s v="Sim"/>
    <x v="55"/>
    <s v="MLB2860187459"/>
    <s v="Par Morceguinho Dianteiro Celta 1998 A 2015"/>
    <s v=" "/>
    <n v="69.3"/>
    <s v="Clássico"/>
    <s v="Autorizado"/>
    <s v=" "/>
    <s v=" "/>
    <s v=" "/>
    <s v=" "/>
    <s v="Alan Muniz costa"/>
    <s v="90411013572"/>
    <s v="Rua Joao Domingos Monteiro 8 / casa - CEP 45920000 - Nova Viçosa, Bahia"/>
    <s v="Nova Viçosa"/>
    <s v="Bahia"/>
    <s v="45920000"/>
    <s v="Brasil"/>
    <s v="Mercado Envios Full"/>
    <s v="1 de maio | 23:44"/>
    <s v="3 de maio | 10:43"/>
    <s v="Mercado Envios"/>
    <s v="MEL42235406090LMFFF01"/>
    <s v=" "/>
    <s v=" "/>
    <s v=" "/>
    <s v=" "/>
    <s v=" "/>
    <s v=" "/>
    <s v=" "/>
    <s v="Não"/>
    <s v=""/>
    <s v="Não"/>
  </r>
  <r>
    <s v="2000005717373020"/>
    <d v="2023-05-25T00:00:00"/>
    <s v="Entregue"/>
    <s v="Chegou em 26 de maio"/>
    <s v="Não"/>
    <n v="1"/>
    <n v="69.3"/>
    <n v="21.3"/>
    <n v="-13.82"/>
    <n v="-21.3"/>
    <s v=""/>
    <n v="55.480000000000004"/>
    <s v="Sim"/>
    <x v="55"/>
    <s v="MLB2860187459"/>
    <s v="Par Morceguinho Dianteiro Celta 1998 A 2015"/>
    <s v=" "/>
    <n v="69.3"/>
    <s v="Clássico"/>
    <s v="Autorizado"/>
    <s v=" "/>
    <s v=" "/>
    <s v=" "/>
    <s v=" "/>
    <s v="Vicsson ramos"/>
    <s v="15775724755"/>
    <s v="Rua Chapim 98 / bangu 1 Referencia: portão branco de aluminio com detalhes verde - CEP 21865390 - Bangu, Rio de Janeiro, Rio de Janeiro"/>
    <s v="Rio de Janeiro"/>
    <s v="Rio de Janeiro"/>
    <s v="21865390"/>
    <s v="Brasil"/>
    <s v="Mercado Envios Full"/>
    <s v="25 de maio | 15:57"/>
    <s v="26 de maio | 09:54"/>
    <s v="Mercado Envios"/>
    <s v="MEL42299847639LMFFF01"/>
    <s v=" "/>
    <s v=" "/>
    <s v=" "/>
    <s v=" "/>
    <s v=" "/>
    <s v=" "/>
    <s v=" "/>
    <s v="Não"/>
    <s v=""/>
    <s v="Não"/>
  </r>
  <r>
    <s v="2000005672673452"/>
    <d v="2023-05-17T00:00:00"/>
    <s v="Entregue"/>
    <s v="Chegou em 19 de maio"/>
    <s v="Não"/>
    <n v="1"/>
    <n v="69.3"/>
    <n v="19.8"/>
    <n v="-13.82"/>
    <n v="-19.8"/>
    <s v=""/>
    <n v="55.480000000000004"/>
    <s v="Sim"/>
    <x v="55"/>
    <s v="MLB2860187459"/>
    <s v="Par Morceguinho Dianteiro Celta 1998 A 2015"/>
    <s v=" "/>
    <n v="69.3"/>
    <s v="Clássico"/>
    <s v="Autorizado"/>
    <s v=" "/>
    <s v=" "/>
    <s v=" "/>
    <s v=" "/>
    <s v="Marciano Aparecido da Silva"/>
    <s v="09993693936"/>
    <s v="Estrada de Campinhos à Ouro Fino 150metros SN / Casa Pátio Serraria Referencia: Estrada Campinhos/Ouro Fino 150metros. Ao passar o cemitério primeiro portão à esquerda. - CEP 83480000 - Campinhos, Tunas do Paraná, Paraná"/>
    <s v="Tunas do Paraná"/>
    <s v="Paraná"/>
    <s v="83480000"/>
    <s v="Brasil"/>
    <s v="Mercado Envios Full"/>
    <s v="18 de maio | 17:06"/>
    <s v="19 de maio | 15:37"/>
    <s v="Mercado Envios"/>
    <s v="MEL42280876347LMFFF01"/>
    <s v=" "/>
    <s v=" "/>
    <s v=" "/>
    <s v=" "/>
    <s v=" "/>
    <s v=" "/>
    <s v=" "/>
    <s v="Não"/>
    <s v=""/>
    <s v="Não"/>
  </r>
  <r>
    <s v="2000005579630050"/>
    <d v="2023-05-03T00:00:00"/>
    <s v="Entregue"/>
    <s v="Chegou em 5 de maio"/>
    <s v="Não"/>
    <n v="1"/>
    <n v="69.3"/>
    <n v="16.48"/>
    <n v="-13.82"/>
    <n v="-16.48"/>
    <s v=""/>
    <n v="55.480000000000004"/>
    <s v="Sim"/>
    <x v="55"/>
    <s v="MLB2860187459"/>
    <s v="Par Morceguinho Dianteiro Celta 1998 A 2015"/>
    <s v=" "/>
    <n v="69.3"/>
    <s v="Clássico"/>
    <s v="Autorizado"/>
    <s v=" "/>
    <s v=" "/>
    <s v=" "/>
    <s v=" "/>
    <s v="Roberia Passos"/>
    <s v="50979698200"/>
    <s v="Rua Mathias Augusto Schwabe 50 / Atafona restaurante Referencia: Atafona Restaurante - CEP 88470000 - centro, Rancho Queimado, Santa Catarina"/>
    <s v="Rancho Queimado"/>
    <s v="Santa Catarina"/>
    <s v="88470000"/>
    <s v="Brasil"/>
    <s v="Mercado Envios Full"/>
    <s v="5 de maio | 03:26"/>
    <s v="5 de maio | 15:13"/>
    <s v="Mercado Envios"/>
    <s v="MEL42241414537LMFFF01"/>
    <s v=" "/>
    <s v=" "/>
    <s v=" "/>
    <s v=" "/>
    <s v=" "/>
    <s v=" "/>
    <s v=" "/>
    <s v="Não"/>
    <s v=""/>
    <s v="Não"/>
  </r>
  <r>
    <s v="2000005587708510"/>
    <d v="2023-05-05T00:00:00"/>
    <s v="Entregue"/>
    <s v="Chegou em 7 de maio"/>
    <s v="Não"/>
    <n v="1"/>
    <n v="69.3"/>
    <n v="60.6"/>
    <n v="-13.82"/>
    <n v="-60.6"/>
    <s v=""/>
    <n v="55.480000000000011"/>
    <s v="Sim"/>
    <x v="55"/>
    <s v="MLB2860187459"/>
    <s v="Par Morceguinho Dianteiro Celta 1998 A 2015"/>
    <s v=" "/>
    <n v="69.3"/>
    <s v="Clássico"/>
    <s v="Autorizado"/>
    <s v=" "/>
    <s v=" "/>
    <s v=" "/>
    <s v=" "/>
    <s v="Jhonatan Silva"/>
    <s v="04427054331"/>
    <s v="Rua Visconde de Cauípe 146 / Portão cromado Referencia: portão grande cromado. - CEP 60525581 - João XXIII, Fortaleza, Ceará"/>
    <s v="Fortaleza"/>
    <s v="Ceará"/>
    <s v="60525581"/>
    <s v="Brasil"/>
    <s v="Mercado Envios Full"/>
    <s v="5 de maio | 22:58"/>
    <s v="7 de maio | 10:46"/>
    <s v="Mercado Envios"/>
    <s v="MEL42244868950LMFFF01"/>
    <s v=" "/>
    <s v=" "/>
    <s v=" "/>
    <s v=" "/>
    <s v=" "/>
    <s v=" "/>
    <s v=" "/>
    <s v="Não"/>
    <s v=""/>
    <s v="Não"/>
  </r>
  <r>
    <s v="2000004437690485"/>
    <d v="2023-05-10T00:00:00"/>
    <s v="Entregue"/>
    <s v="Chegou em 12 de maio"/>
    <s v="Sim"/>
    <n v="1"/>
    <n v="73.989999999999995"/>
    <s v=""/>
    <n v="-18.079999999999998"/>
    <s v=""/>
    <s v=""/>
    <n v="55.91"/>
    <s v="Sim"/>
    <x v="42"/>
    <s v="MLB1984668175"/>
    <s v="Par Kit Rolamento Roda Traseira Corsa 1.6 8/16v 1994 A 2004"/>
    <s v=" "/>
    <n v="73.989999999999995"/>
    <s v="Premium"/>
    <s v="Autorizado"/>
    <s v=" "/>
    <s v=" "/>
    <s v=" "/>
    <s v=" "/>
    <s v="Francisco jeferson pereira Batista"/>
    <s v="07608256370"/>
    <s v="Rua Adele Hille 154 / casa de madeira Referencia: pode entregar a alisson ou a aline - CEP 89233780 - Itinga, Joinville, Santa Catarina"/>
    <s v="Joinville"/>
    <s v="Santa Catarina"/>
    <s v="89233780"/>
    <s v="Brasil"/>
    <s v="Mercado Envios Full"/>
    <s v="11 de maio | 22:36"/>
    <s v="12 de maio | 14:59"/>
    <s v="Mercado Envios"/>
    <s v="MEL42262141561LMFFF01"/>
    <s v=" "/>
    <s v=" "/>
    <s v=" "/>
    <s v=" "/>
    <s v=" "/>
    <s v=" "/>
    <s v=" "/>
    <s v="Não"/>
    <s v=""/>
    <s v="Não"/>
  </r>
  <r>
    <s v="2000005653656526"/>
    <d v="2023-05-15T00:00:00"/>
    <s v="Entregue"/>
    <s v="Chegou em 16 de maio"/>
    <s v="Não"/>
    <n v="1"/>
    <n v="92.72"/>
    <s v=""/>
    <n v="-15.76"/>
    <n v="-20.45"/>
    <s v=""/>
    <n v="56.509999999999991"/>
    <s v=" "/>
    <x v="223"/>
    <s v="MLB2805841184"/>
    <s v="Par Bieleta Dianteira Ranger 1999 A 2011"/>
    <s v=" "/>
    <n v="92.72"/>
    <s v="Premium"/>
    <s v="Não emitida"/>
    <s v="Uender  Francisco de Souza"/>
    <s v="CPF 26165930840"/>
    <s v="Rua Tereza de Jesus Lisboa Sachetti 290 - CASA, Ipaussu - CEP: 18950336, São Paulo"/>
    <s v=" "/>
    <s v="Uender  Francisco de Souza"/>
    <s v="26165930840"/>
    <s v="Rua Tereza de Jesus Lisboa Sachetti 290 / CASA - CEP 18950336 - Parque do Brilhante, Ipaussu, São Paulo"/>
    <s v="Ipaussu"/>
    <s v="São Paulo"/>
    <s v="18950336"/>
    <s v="Brasil"/>
    <s v="Correios e pontos de envio"/>
    <s v="16 de maio | 00:41"/>
    <s v="16 de maio | 12:05"/>
    <s v="Mercado Envios"/>
    <s v="MEL42272735627LMXDF01"/>
    <s v=" "/>
    <s v=" "/>
    <s v=" "/>
    <s v=" "/>
    <s v=" "/>
    <s v=" "/>
    <s v=" "/>
    <s v="Não"/>
    <s v=""/>
    <s v="Não"/>
  </r>
  <r>
    <s v="2000005600759486"/>
    <d v="2023-05-07T00:00:00"/>
    <s v="Entregue"/>
    <s v="Chegou em 10 de maio"/>
    <s v="Não"/>
    <n v="1"/>
    <n v="92.72"/>
    <n v="10.130000000000001"/>
    <n v="-15.76"/>
    <n v="-30.58"/>
    <s v=""/>
    <n v="56.509999999999991"/>
    <s v=" "/>
    <x v="223"/>
    <s v="MLB2805841184"/>
    <s v="Par Bieleta Dianteira Ranger 1999 A 2011"/>
    <s v=" "/>
    <n v="92.72"/>
    <s v="Premium"/>
    <s v="Não emitida"/>
    <s v="osiel ramos"/>
    <s v="CPF 06156629947"/>
    <s v="São Pedro SN - Osiel Ramos, Videira - CEP: 89567250, Santa Catarina"/>
    <s v=" "/>
    <s v="osiel ramos"/>
    <s v="06156629947"/>
    <s v="Área Rural SN / interior sao pedro. Referencia: entrar em contato no zap 49998299890 fica no interior na linha sao pedro na frente da serraria - CEP 89567899 - Área Rural de Videira, Videira, Santa Catarina"/>
    <s v="Videira"/>
    <s v="Santa Catarina"/>
    <s v="89567899"/>
    <s v="Brasil"/>
    <s v="Correios e pontos de envio"/>
    <s v="9 de maio | 04:01"/>
    <s v="10 de maio | 19:02"/>
    <s v="Mercado Envios"/>
    <s v="MEL42250359616LMXDF01"/>
    <s v=" "/>
    <s v=" "/>
    <s v=" "/>
    <s v=" "/>
    <s v=" "/>
    <s v=" "/>
    <s v=" "/>
    <s v="Não"/>
    <s v=""/>
    <s v="Não"/>
  </r>
  <r>
    <s v="2000005589835610"/>
    <d v="2023-05-05T00:00:00"/>
    <s v="Entregue"/>
    <s v="Chegou em 10 de maio"/>
    <s v="Não"/>
    <n v="1"/>
    <n v="92.72"/>
    <s v=""/>
    <n v="-15.76"/>
    <n v="-20.45"/>
    <s v=""/>
    <n v="56.509999999999991"/>
    <s v=" "/>
    <x v="223"/>
    <s v="MLB2805841184"/>
    <s v="Par Bieleta Dianteira Ranger 1999 A 2011"/>
    <s v=" "/>
    <n v="92.72"/>
    <s v="Premium"/>
    <s v="Não emitida"/>
    <s v="Alci Ramos de Sousa Ramos de Sousa"/>
    <s v="CPF 09439335874"/>
    <s v="Rua João Mendes 144, Indaiatuba - CEP: 13345456, São Paulo"/>
    <s v=" "/>
    <s v="Alci Ramos de Sousa Ramos de Sousa"/>
    <s v="09439335874"/>
    <s v="RUA TERUO IMANISHI 310 / Loja - CEP 13344490 - JARDIM NOVA INDAIÁ, Indaiatuba, São Paulo"/>
    <s v="Indaiatuba"/>
    <s v="São Paulo"/>
    <s v="13344490"/>
    <s v="Brasil"/>
    <s v="Correios e pontos de envio"/>
    <s v="6 de maio | 02:01"/>
    <s v="10 de maio | 13:54"/>
    <s v="Mercado Envios"/>
    <s v="MEL42245767074LMXDF01"/>
    <s v="https://myaccount.mercadolivre.com.br/shipments/42245767074/detail"/>
    <s v=" "/>
    <s v=" "/>
    <s v=" "/>
    <s v=" "/>
    <s v=" "/>
    <s v=" "/>
    <s v="Não"/>
    <s v=""/>
    <s v="Não"/>
  </r>
  <r>
    <s v="2000005729968540"/>
    <d v="2023-05-27T00:00:00"/>
    <s v="Entregue"/>
    <s v="Chegou em 29 de maio"/>
    <s v="Não"/>
    <n v="1"/>
    <n v="57.99"/>
    <n v="13.9"/>
    <n v="-15.36"/>
    <s v=""/>
    <s v=""/>
    <n v="56.53"/>
    <s v=" "/>
    <x v="7"/>
    <s v="MLB2787237146"/>
    <s v="Kit Reparo Terminal Cabo Engate Seleção Kwid E Duster"/>
    <s v=" "/>
    <n v="57.99"/>
    <s v="Premium"/>
    <s v="Autorizado"/>
    <s v="Simone Silva"/>
    <s v="CPF 01124974547"/>
    <s v="Rua Tenente Sebastião Pinheiro Da Silva 545 - Bloco 3 apto 34 A, Ferraz de Vasconcelos - CEP: 08540530, São Paulo"/>
    <s v=" "/>
    <s v="Simone Silva"/>
    <s v="01124974547"/>
    <s v="Rua Tenente Sebastião Pinheiro da Silva 545 / bloco 3 apto 31 b - CEP 08540530 - CDHU Fazenda Itajuíbe, Ferraz de Vasconcelos, São Paulo"/>
    <s v="Ferraz de Vasconcelos"/>
    <s v="São Paulo"/>
    <s v="08540530"/>
    <s v="Brasil"/>
    <s v="Mercado Envios Flex"/>
    <s v="29 de maio | 16:20"/>
    <s v="29 de maio | 19:43"/>
    <s v="JUNIORCRISMAN1 JUNIORCRISMAN1"/>
    <s v="42305257830"/>
    <s v=" "/>
    <s v=" "/>
    <s v=" "/>
    <s v=" "/>
    <s v=" "/>
    <s v=" "/>
    <s v=" "/>
    <s v="Não"/>
    <s v=""/>
    <s v="Não"/>
  </r>
  <r>
    <s v="2000005568099650"/>
    <d v="2023-05-02T00:00:00"/>
    <s v="Entregue"/>
    <s v="Chegou em 2 de maio"/>
    <s v="Não"/>
    <n v="1"/>
    <n v="57.99"/>
    <n v="13.9"/>
    <n v="-15.36"/>
    <s v=""/>
    <s v=""/>
    <n v="56.53"/>
    <s v=" "/>
    <x v="7"/>
    <s v="MLB2787135589"/>
    <s v="Kit Reparo Terminal Cabo Engate Seleção Nissan Versa"/>
    <s v=" "/>
    <n v="57.99"/>
    <s v="Premium"/>
    <s v="Autorizado"/>
    <s v="Dalton Frande caristo"/>
    <s v="CPF 29422333890"/>
    <s v="Rua Milton José Theodoro 8, São Paulo - CEP: 03280160, São Paulo"/>
    <s v=" "/>
    <s v="Dalton Frande caristo"/>
    <s v="29422333890"/>
    <s v="Rua Milton José Theodoro 8 / CEP 03280160 - Vila Carmem, São Paulo, São Paulo"/>
    <s v="São Paulo"/>
    <s v="São Paulo"/>
    <s v="03280160"/>
    <s v="Brasil"/>
    <s v="Mercado Envios Flex"/>
    <s v="2 de maio | 15:54"/>
    <s v="2 de maio | 21:28"/>
    <s v="MICHELLE RULING MARTINS"/>
    <s v="42236525693"/>
    <s v=" "/>
    <s v=" "/>
    <s v=" "/>
    <s v=" "/>
    <s v=" "/>
    <s v=" "/>
    <s v=" "/>
    <s v="Não"/>
    <s v=""/>
    <s v="Não"/>
  </r>
  <r>
    <s v="2000005660041192"/>
    <d v="2023-05-16T00:00:00"/>
    <s v="Entregue"/>
    <s v="Chegou em 17 de maio"/>
    <s v="Não"/>
    <n v="1"/>
    <n v="74.989999999999995"/>
    <n v="24.9"/>
    <n v="-18.25"/>
    <n v="-24.9"/>
    <s v=""/>
    <n v="56.739999999999988"/>
    <s v="Sim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flavio saraiva"/>
    <s v="11360240004"/>
    <s v="Rua Martinho Lutero 282 / cohab b p72 - CEP 94045050 - COHAB B, Gravataí, Rio Grande do Sul"/>
    <s v="Gravataí"/>
    <s v="Rio Grande do Sul"/>
    <s v="94045050"/>
    <s v="Brasil"/>
    <s v="Mercado Envios Full"/>
    <s v="16 de maio | 16:02"/>
    <s v="17 de maio | 15:17"/>
    <s v="Mercado Envios"/>
    <s v="MEL42275451845LMFFF01"/>
    <s v=" "/>
    <s v=" "/>
    <s v=" "/>
    <s v=" "/>
    <s v=" "/>
    <s v=" "/>
    <s v=" "/>
    <s v="Não"/>
    <s v=""/>
    <s v="Não"/>
  </r>
  <r>
    <s v="2000005591047606"/>
    <d v="2023-05-05T00:00:00"/>
    <s v="Entregue"/>
    <s v="Chegou em 8 de maio"/>
    <s v="Não"/>
    <n v="1"/>
    <n v="74.989999999999995"/>
    <n v="32.9"/>
    <n v="-18.25"/>
    <n v="-32.9"/>
    <s v=""/>
    <n v="56.739999999999988"/>
    <s v=" 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Jose Alisson de Lima"/>
    <s v="06824715425"/>
    <s v="Rua Cônego Benígno Líra 130 / CEP 55750000 - São José, Surubim, Pernambuco"/>
    <s v="Surubim"/>
    <s v="Pernambuco"/>
    <s v="55750000"/>
    <s v="Brasil"/>
    <s v="Mercado Envios Full"/>
    <s v="6 de maio | 19:52"/>
    <s v="8 de maio | 11:17"/>
    <s v="Mercado Envios"/>
    <s v="MEL42246265919LMFFF01"/>
    <s v=" "/>
    <s v=" "/>
    <s v=" "/>
    <s v=" "/>
    <s v=" "/>
    <s v=" "/>
    <s v=" "/>
    <s v="Não"/>
    <s v=""/>
    <s v="Não"/>
  </r>
  <r>
    <s v="2000004414491251"/>
    <d v="2023-05-03T00:00:00"/>
    <s v="Entregue"/>
    <s v="Chegou em 4 de maio"/>
    <s v="Sim"/>
    <n v="1"/>
    <n v="74.989999999999995"/>
    <n v="14.1"/>
    <n v="-18.25"/>
    <n v="-14.1"/>
    <s v=""/>
    <n v="56.739999999999988"/>
    <s v=" 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antonio eduardo da conceição eduardo"/>
    <s v="79999298672"/>
    <s v="Rua Francisco Bueno de Camargo 2037 / ou 2033 Referencia: Ou entregar  no número 2033_x000a_com Edileusa - CEP 18070710 - Vila Nova Sorocaba, Sorocaba, São Paulo"/>
    <s v="Sorocaba"/>
    <s v="São Paulo"/>
    <s v="18070710"/>
    <s v="Brasil"/>
    <s v="Mercado Envios Full"/>
    <s v="4 de maio | 02:21"/>
    <s v="4 de maio | 17:04"/>
    <s v="Mercado Envios"/>
    <s v="MEL42239515583LMFFF01"/>
    <s v=" "/>
    <s v=" "/>
    <s v=" "/>
    <s v=" "/>
    <s v=" "/>
    <s v=" "/>
    <s v=" "/>
    <s v="Não"/>
    <s v=""/>
    <s v="Não"/>
  </r>
  <r>
    <s v="2000005703548342"/>
    <d v="2023-05-23T00:00:00"/>
    <s v="Entregue"/>
    <s v="Chegou em 24 de maio"/>
    <s v="Não"/>
    <n v="1"/>
    <n v="74.989999999999995"/>
    <n v="13"/>
    <n v="-18.25"/>
    <n v="-13"/>
    <s v=""/>
    <n v="56.739999999999995"/>
    <s v="Sim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Higor  Freitas"/>
    <s v="06961970303"/>
    <s v="ESTRADA ENGENHEIRO MARSILAC 856 / CEP 04891000 - São Paulo, São Paulo"/>
    <s v="São Paulo"/>
    <s v="São Paulo"/>
    <s v="04891000"/>
    <s v="Brasil"/>
    <s v="Mercado Envios Full"/>
    <s v="23 de maio | 23:29"/>
    <s v="24 de maio | 16:52"/>
    <s v="Mercado Envios"/>
    <s v="MEL42293993012LMFFF01"/>
    <s v="https://myaccount.mercadolivre.com.br/shipments/42293993012/detail"/>
    <s v=" "/>
    <s v=" "/>
    <s v=" "/>
    <s v=" "/>
    <s v=" "/>
    <s v=" "/>
    <s v="Não"/>
    <s v=""/>
    <s v="Não"/>
  </r>
  <r>
    <s v="2000004465438211"/>
    <d v="2023-05-23T00:00:00"/>
    <s v="Entregue"/>
    <s v="Chegou em 25 de maio"/>
    <s v="Sim"/>
    <n v="1"/>
    <n v="74.989999999999995"/>
    <n v="22.7"/>
    <n v="-18.25"/>
    <n v="-22.7"/>
    <s v=""/>
    <n v="56.739999999999995"/>
    <s v="Sim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Ananias Fernandes Farias"/>
    <s v="94184143172"/>
    <s v="Rua Carandá 510 / ao lado do sobrado Referencia: ao lado do sobrado - CEP 79380000 - COHAB, Miranda, Mato Grosso do Sul"/>
    <s v="Miranda"/>
    <s v="Mato Grosso do Sul"/>
    <s v="79380000"/>
    <s v="Brasil"/>
    <s v="Mercado Envios Full"/>
    <s v="24 de maio | 01:12"/>
    <s v="25 de maio | 17:08"/>
    <s v="Mercado Envios"/>
    <s v="MEL42295481849LMFFF01"/>
    <s v=" "/>
    <s v=" "/>
    <s v=" "/>
    <s v=" "/>
    <s v=" "/>
    <s v=" "/>
    <s v=" "/>
    <s v="Não"/>
    <s v=""/>
    <s v="Não"/>
  </r>
  <r>
    <s v="2000005690481206"/>
    <d v="2023-05-20T00:00:00"/>
    <s v="Entregue"/>
    <s v="Chegou em 22 de maio"/>
    <s v="Não"/>
    <n v="1"/>
    <n v="74.989999999999995"/>
    <n v="25.92"/>
    <n v="-18.25"/>
    <n v="-25.92"/>
    <s v=""/>
    <n v="56.739999999999995"/>
    <s v=" 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Adryelle de Matos Moraes"/>
    <s v="06374632931"/>
    <s v="Rua Tiradentes 1243 / ao lado do mercado Referencia: ao lado do mercado da família - CEP 84220000 - vila São Pedro, Sengés, Paraná"/>
    <s v="Sengés"/>
    <s v="Paraná"/>
    <s v="84220000"/>
    <s v="Brasil"/>
    <s v="Mercado Envios Full"/>
    <s v="21 de maio | 12:56"/>
    <s v="22 de maio | 17:18"/>
    <s v="Mercado Envios"/>
    <s v="MEL42288508550LMFFF01"/>
    <s v=" "/>
    <s v=" "/>
    <s v=" "/>
    <s v=" "/>
    <s v=" "/>
    <s v=" "/>
    <s v=" "/>
    <s v="Não"/>
    <s v=""/>
    <s v="Não"/>
  </r>
  <r>
    <s v="2000005682127290"/>
    <d v="2023-05-19T00:00:00"/>
    <s v="Entregue"/>
    <s v="Chegou em 20 de maio"/>
    <s v="Não"/>
    <n v="1"/>
    <n v="74.989999999999995"/>
    <n v="22.41"/>
    <n v="-18.25"/>
    <n v="-22.41"/>
    <s v=""/>
    <n v="56.739999999999995"/>
    <s v=" 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Marcio Jose Amaro Rosa"/>
    <s v="28526568841"/>
    <s v="Rua Joana Francisca Simon Sola 44 / mercado Canadá Referencia: mercado  e açougue Canadá - CEP 18440000 - residencial Canadá, Itaberá, São Paulo"/>
    <s v="Itaberá"/>
    <s v="São Paulo"/>
    <s v="18440000"/>
    <s v="Brasil"/>
    <s v="Mercado Envios Full"/>
    <s v="19 de maio | 19:05"/>
    <s v="20 de maio | 11:26"/>
    <s v="Mercado Envios"/>
    <s v="MEL42285033138LMFFF01"/>
    <s v=" "/>
    <s v=" "/>
    <s v=" "/>
    <s v=" "/>
    <s v=" "/>
    <s v=" "/>
    <s v=" "/>
    <s v="Não"/>
    <s v=""/>
    <s v="Não"/>
  </r>
  <r>
    <s v="2000004443714781"/>
    <d v="2023-05-12T00:00:00"/>
    <s v="Entregue"/>
    <s v="Chegou em 20 de maio"/>
    <s v="Sim"/>
    <n v="1"/>
    <n v="74.989999999999995"/>
    <s v=""/>
    <n v="-18.25"/>
    <s v=""/>
    <s v=""/>
    <n v="56.739999999999995"/>
    <s v="Sim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Juliana Aparecida"/>
    <s v="08986654695"/>
    <s v="PC SANTA RITA 50 / Loja - CEP 34505330 - CENTRO, Sabará, Minas Gerais"/>
    <s v="Sabará"/>
    <s v="Minas Gerais"/>
    <s v="34505330"/>
    <s v="Brasil"/>
    <s v="Mercado Envios Full"/>
    <s v="13 de maio | 16:05"/>
    <s v="20 de maio | 13:32"/>
    <s v="Mercado Envios"/>
    <s v="MEL42268121904LMFFF01"/>
    <s v="https://myaccount.mercadolivre.com.br/shipments/42268121904/detail"/>
    <s v=" "/>
    <s v=" "/>
    <s v=" "/>
    <s v=" "/>
    <s v=" "/>
    <s v=" "/>
    <s v="Não"/>
    <s v=""/>
    <s v="Não"/>
  </r>
  <r>
    <s v="2000005613428948"/>
    <d v="2023-05-09T00:00:00"/>
    <s v="Entregue"/>
    <s v="Chegou em 13 de maio"/>
    <s v="Não"/>
    <n v="1"/>
    <n v="74.989999999999995"/>
    <n v="25.5"/>
    <n v="-18.25"/>
    <n v="-25.5"/>
    <s v=""/>
    <n v="56.739999999999995"/>
    <s v="Sim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eder aparecido barbosa"/>
    <s v="07008763913"/>
    <s v="Rua Franz Hesselman 111 / Bloco E 302 Referencia: Apartamento de frente da AFUVIGAR favor ligar no celular para recebimento da mercadoria - CEP 86036280 - São Pedro, Londrina, Paraná"/>
    <s v="Londrina"/>
    <s v="Paraná"/>
    <s v="86036280"/>
    <s v="Brasil"/>
    <s v="Mercado Envios Full"/>
    <s v="9 de maio | 14:32"/>
    <s v="13 de maio | 15:34"/>
    <s v="Mercado Envios"/>
    <s v="MEL42255690628LMFFF01"/>
    <s v=" "/>
    <s v=" "/>
    <s v=" "/>
    <s v=" "/>
    <s v=" "/>
    <s v=" "/>
    <s v=" "/>
    <s v="Não"/>
    <s v=""/>
    <s v="Não"/>
  </r>
  <r>
    <s v="2000004430260309"/>
    <d v="2023-05-08T00:00:00"/>
    <s v="Entregue"/>
    <s v="Chegou em 11 de maio"/>
    <s v="Sim"/>
    <n v="1"/>
    <n v="74.989999999999995"/>
    <s v=""/>
    <n v="-18.25"/>
    <s v=""/>
    <s v=""/>
    <n v="56.739999999999995"/>
    <s v="Sim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Rogerio santos"/>
    <s v="00677917511"/>
    <s v="Rua Zilda De Pauli Sanches 1172 / Casa - CEP 14920000 - Vila Europa, Nova Europa, São Paulo"/>
    <s v="Nova Europa"/>
    <s v="São Paulo"/>
    <s v="14920000"/>
    <s v="Brasil"/>
    <s v="Mercado Envios Full"/>
    <s v="9 de maio | 18:51"/>
    <s v="11 de maio | 12:19"/>
    <s v="Mercado Envios"/>
    <s v="MEL42254733730LMFFF01"/>
    <s v=" "/>
    <s v=" "/>
    <s v=" "/>
    <s v=" "/>
    <s v=" "/>
    <s v=" "/>
    <s v=" "/>
    <s v="Não"/>
    <s v=""/>
    <s v="Não"/>
  </r>
  <r>
    <s v="2000005609336176"/>
    <d v="2023-05-08T00:00:00"/>
    <s v="Entregue"/>
    <s v="Chegou em 12 de maio"/>
    <s v="Não"/>
    <n v="1"/>
    <n v="74.989999999999995"/>
    <n v="22.41"/>
    <n v="-18.25"/>
    <n v="-22.41"/>
    <s v=""/>
    <n v="56.739999999999995"/>
    <s v=" 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cristianorc.ormel cristianorc.ormel"/>
    <s v="00356897656"/>
    <s v="Rua da Lapa 51 / Casa Referencia: Rua calçada frente Correios - CEP 34516397 - Ravena, Sabará, Minas Gerais"/>
    <s v="Sabará"/>
    <s v="Minas Gerais"/>
    <s v="34516397"/>
    <s v="Brasil"/>
    <s v="Mercado Envios Full"/>
    <s v="9 de maio | 14:54"/>
    <s v="12 de maio | 18:48"/>
    <s v="Mercado Envios"/>
    <s v="MEL42253951192LMFFF01"/>
    <s v=" "/>
    <s v=" "/>
    <s v=" "/>
    <s v=" "/>
    <s v=" "/>
    <s v=" "/>
    <s v=" "/>
    <s v="Não"/>
    <s v=""/>
    <s v="Não"/>
  </r>
  <r>
    <s v="2000004429201063"/>
    <d v="2023-05-08T00:00:00"/>
    <s v="Entregue"/>
    <s v="Chegou em 10 de maio"/>
    <s v="Sim"/>
    <n v="1"/>
    <n v="74.989999999999995"/>
    <s v=""/>
    <n v="-18.25"/>
    <s v=""/>
    <s v=""/>
    <n v="56.739999999999995"/>
    <s v=" 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Jonatas Schlichting"/>
    <s v="02441808060"/>
    <s v="Rodovia Jorge Lacerda 3290 / Referencia: Próximo Ao Fibra Fort - CEP 88317100 - Espinheiros, Itajaí, Santa Catarina"/>
    <s v="Itajaí"/>
    <s v="Santa Catarina"/>
    <s v="88317100"/>
    <s v="Brasil"/>
    <s v="Mercado Envios Full"/>
    <s v="9 de maio | 22:26"/>
    <s v="10 de maio | 12:25"/>
    <s v="Mercado Envios"/>
    <s v="MEL42253688704LMFFF01"/>
    <s v=" "/>
    <s v=" "/>
    <s v=" "/>
    <s v=" "/>
    <s v=" "/>
    <s v=" "/>
    <s v=" "/>
    <s v="Não"/>
    <s v=""/>
    <s v="Não"/>
  </r>
  <r>
    <s v="2000004425662275"/>
    <d v="2023-05-07T00:00:00"/>
    <s v="Entregue"/>
    <s v="Chegou em 9 de maio"/>
    <s v="Sim"/>
    <n v="1"/>
    <n v="74.989999999999995"/>
    <s v=""/>
    <n v="-18.25"/>
    <s v=""/>
    <s v=""/>
    <n v="56.739999999999995"/>
    <s v=" 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Andrea micaela ribeiro Ribeiro"/>
    <s v="09947866467"/>
    <s v="R Militão José Ribeiro 58 / entre as rua 35 e 33 Referencia: entre as rua 35 e 33 - CEP 75560000 - cetor nordeste, Cachoeira Dourada, Goiás"/>
    <s v="Cachoeira Dourada"/>
    <s v="Goiás"/>
    <s v="75560000"/>
    <s v="Brasil"/>
    <s v="Mercado Envios Full"/>
    <s v="8 de maio | 06:23"/>
    <s v="9 de maio | 10:01"/>
    <s v="Mercado Envios"/>
    <s v="MEL42250223821LMFFF01"/>
    <s v=" "/>
    <s v=" "/>
    <s v=" "/>
    <s v=" "/>
    <s v=" "/>
    <s v=" "/>
    <s v=" "/>
    <s v="Não"/>
    <s v=""/>
    <s v="Não"/>
  </r>
  <r>
    <s v="2000005597259238"/>
    <d v="2023-05-06T00:00:00"/>
    <s v="Entregue"/>
    <s v="Chegou em 7 de maio"/>
    <s v="Não"/>
    <n v="1"/>
    <n v="74.989999999999995"/>
    <n v="12.33"/>
    <n v="-18.25"/>
    <n v="-12.33"/>
    <s v=""/>
    <n v="56.739999999999995"/>
    <s v=" 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Jaque Barboza"/>
    <s v="39095110826"/>
    <s v="Rua dos Jequitibás 134 / CEP 09854710 - Alvarenga, São Bernardo do Campo, São Paulo"/>
    <s v="São Bernardo do Campo"/>
    <s v="São Paulo"/>
    <s v="09854710"/>
    <s v="Brasil"/>
    <s v="Mercado Envios Full"/>
    <s v="7 de maio | 00:02"/>
    <s v="7 de maio | 12:04"/>
    <s v="Mercado Envios"/>
    <s v="MEL42248867311LMFFF01"/>
    <s v=" "/>
    <s v=" "/>
    <s v=" "/>
    <s v=" "/>
    <s v=" "/>
    <s v=" "/>
    <s v=" "/>
    <s v="Não"/>
    <s v=""/>
    <s v="Não"/>
  </r>
  <r>
    <s v="2000005593709412"/>
    <d v="2023-05-05T00:00:00"/>
    <s v="Entregue"/>
    <s v="Chegou em 6 de maio"/>
    <s v="Não"/>
    <n v="1"/>
    <n v="74.989999999999995"/>
    <n v="12.33"/>
    <n v="-18.25"/>
    <n v="-12.33"/>
    <s v=""/>
    <n v="56.739999999999995"/>
    <s v="Sim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dheyson sousa"/>
    <s v="39666250837"/>
    <s v="Rua Astério Braga 420 / Casa - CEP 12081220 - Jardim Sandra Maria, Taubaté, São Paulo"/>
    <s v="Taubaté"/>
    <s v="São Paulo"/>
    <s v="12081220"/>
    <s v="Brasil"/>
    <s v="Mercado Envios Full"/>
    <s v="6 de maio | 00:33"/>
    <s v="6 de maio | 13:12"/>
    <s v="Mercado Envios"/>
    <s v="MEL42247422168LMFFF01"/>
    <s v=" "/>
    <s v=" "/>
    <s v=" "/>
    <s v=" "/>
    <s v=" "/>
    <s v=" "/>
    <s v=" "/>
    <s v="Não"/>
    <s v=""/>
    <s v="Não"/>
  </r>
  <r>
    <s v="2000005590281882"/>
    <d v="2023-05-05T00:00:00"/>
    <s v="Entregue"/>
    <s v="Chegou em 6 de maio"/>
    <s v="Não"/>
    <n v="1"/>
    <n v="74.989999999999995"/>
    <n v="8.09"/>
    <n v="-18.25"/>
    <n v="-8.09"/>
    <s v=""/>
    <n v="56.739999999999995"/>
    <s v=" 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Valdinei Aparecido da Silva"/>
    <s v="17199218818"/>
    <s v="Rua José Menin 257 / CEP 13876619 - Jardim dos Ipês III, São João da Boa Vista, São Paulo"/>
    <s v="São João da Boa Vista"/>
    <s v="São Paulo"/>
    <s v="13876619"/>
    <s v="Brasil"/>
    <s v="Mercado Envios Full"/>
    <s v="6 de maio | 02:22"/>
    <s v="6 de maio | 12:29"/>
    <s v="Mercado Envios"/>
    <s v="MEL42245923467LMFFF01"/>
    <s v=" "/>
    <s v=" "/>
    <s v=" "/>
    <s v=" "/>
    <s v=" "/>
    <s v=" "/>
    <s v=" "/>
    <s v="Não"/>
    <s v=""/>
    <s v="Não"/>
  </r>
  <r>
    <s v="2000004417740513"/>
    <d v="2023-05-04T00:00:00"/>
    <s v="Entregue"/>
    <s v="Chegou em 5 de maio"/>
    <s v="Sim"/>
    <n v="1"/>
    <n v="74.989999999999995"/>
    <n v="10.08"/>
    <n v="-18.25"/>
    <n v="-10.08"/>
    <s v=""/>
    <n v="56.739999999999995"/>
    <s v=" 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Renata Pereira Bispo"/>
    <s v="06614357506"/>
    <s v="Rua Barro Duro 8 / Quadra 10 - Referencia: proximo ao bar da galega - CEP 41402000 - Nova Esperança, Salvador, Bahia"/>
    <s v="Salvador"/>
    <s v="Bahia"/>
    <s v="41402000"/>
    <s v="Brasil"/>
    <s v="Mercado Envios Full"/>
    <s v="4 de maio | 23:59"/>
    <s v="5 de maio | 09:19"/>
    <s v="Mercado Envios"/>
    <s v="MEL42242667920LMFFF01"/>
    <s v=" "/>
    <s v=" "/>
    <s v=" "/>
    <s v=" "/>
    <s v=" "/>
    <s v=" "/>
    <s v=" "/>
    <s v="Não"/>
    <s v=""/>
    <s v="Não"/>
  </r>
  <r>
    <s v="2000005581949772"/>
    <d v="2023-05-04T00:00:00"/>
    <s v="Entregue"/>
    <s v="Chegou em 6 de maio"/>
    <s v="Não"/>
    <n v="1"/>
    <n v="74.989999999999995"/>
    <n v="28.8"/>
    <n v="-18.25"/>
    <n v="-28.8"/>
    <s v=""/>
    <n v="56.739999999999995"/>
    <s v=" 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andreilson Batista Ribeiro"/>
    <s v="36664787865"/>
    <s v="Rio Tocantins 245 / Antigo cartório  Referencia: Casa Sr Edgar - CEP 86848000 - Centro, Rio Branco do Ivaí, Paraná"/>
    <s v="Rio Branco do Ivaí"/>
    <s v="Paraná"/>
    <s v="86848000"/>
    <s v="Brasil"/>
    <s v="Mercado Envios Full"/>
    <s v="4 de maio | 14:42"/>
    <s v="6 de maio | 16:22"/>
    <s v="Mercado Envios"/>
    <s v="MEL42242410436LMFFF01"/>
    <s v=" "/>
    <s v=" "/>
    <s v=" "/>
    <s v=" "/>
    <s v=" "/>
    <s v=" "/>
    <s v=" "/>
    <s v="Não"/>
    <s v=""/>
    <s v="Não"/>
  </r>
  <r>
    <s v="2000004415749081"/>
    <d v="2023-05-03T00:00:00"/>
    <s v="Entregue"/>
    <s v="Chegou em 5 de maio"/>
    <s v="Sim"/>
    <n v="1"/>
    <n v="74.989999999999995"/>
    <n v="9.64"/>
    <n v="-18.25"/>
    <n v="-9.64"/>
    <s v=""/>
    <n v="56.739999999999995"/>
    <s v=" 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Daniel Gomes de Amorim"/>
    <s v="05815645109"/>
    <s v="BR 163 KM 729 SN / quartel Referencia: 47 Batalhão de Infantaria - CEP 79400000 - vila São Paulo, Coxim, Mato Grosso do Sul"/>
    <s v="Coxim"/>
    <s v="Mato Grosso do Sul"/>
    <s v="79400000"/>
    <s v="Brasil"/>
    <s v="Mercado Envios Full"/>
    <s v="3 de maio | 21:47"/>
    <s v="5 de maio | 18:32"/>
    <s v="Mercado Envios"/>
    <s v="MEL42240746277LMFFF01"/>
    <s v=" "/>
    <s v=" "/>
    <s v=" "/>
    <s v=" "/>
    <s v=" "/>
    <s v=" "/>
    <s v=" "/>
    <s v="Não"/>
    <s v=""/>
    <s v="Não"/>
  </r>
  <r>
    <s v="2000004414812431"/>
    <d v="2023-05-03T00:00:00"/>
    <s v="Entregue"/>
    <s v="Chegou em 4 de maio"/>
    <s v="Sim"/>
    <n v="1"/>
    <n v="74.989999999999995"/>
    <n v="20.25"/>
    <n v="-18.25"/>
    <n v="-20.25"/>
    <s v=""/>
    <n v="56.739999999999995"/>
    <s v="Sim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Rafael Augusto de Sena Sena"/>
    <s v="10349654689"/>
    <s v="Rua Marçal Lopes da Silva 169 / A Referencia: Rua próximo à padaria pão da hora - CEP 33252392 - Distrito Lagoa Santo Antônio, Pedro Leopoldo, Minas Gerais"/>
    <s v="Pedro Leopoldo"/>
    <s v="Minas Gerais"/>
    <s v="33252392"/>
    <s v="Brasil"/>
    <s v="Mercado Envios Full"/>
    <s v="3 de maio | 18:10"/>
    <s v="4 de maio | 16:11"/>
    <s v="Mercado Envios"/>
    <s v="MEL42239882731LMFFF01"/>
    <s v=" "/>
    <s v=" "/>
    <s v=" "/>
    <s v=" "/>
    <s v=" "/>
    <s v=" "/>
    <s v=" "/>
    <s v="Não"/>
    <s v=""/>
    <s v="Não"/>
  </r>
  <r>
    <s v="2000004413143241"/>
    <d v="2023-05-02T00:00:00"/>
    <s v="Entregue"/>
    <s v="Chegou em 3 de maio"/>
    <s v="Sim"/>
    <n v="1"/>
    <n v="74.989999999999995"/>
    <s v=""/>
    <n v="-18.25"/>
    <s v=""/>
    <s v=""/>
    <n v="56.739999999999995"/>
    <s v="Sim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Josenaldo Manoel"/>
    <s v="19152455831"/>
    <s v="Estrada Antonio Máximo 1450 / antes ponto de ônibu Referencia: sim - CEP 18147000 - tanque velho, Araçariguama, São Paulo"/>
    <s v="Araçariguama"/>
    <s v="São Paulo"/>
    <s v="18147000"/>
    <s v="Brasil"/>
    <s v="Mercado Envios Full"/>
    <s v="3 de maio | 01:09"/>
    <s v="3 de maio | 13:38"/>
    <s v="Mercado Envios"/>
    <s v="MEL42238300539LMFFF01"/>
    <s v=" "/>
    <s v=" "/>
    <s v=" "/>
    <s v=" "/>
    <s v=" "/>
    <s v=" "/>
    <s v=" "/>
    <s v="Não"/>
    <s v=""/>
    <s v="Não"/>
  </r>
  <r>
    <s v="2000005564828846"/>
    <d v="2023-05-01T00:00:00"/>
    <s v="Entregue"/>
    <s v="Chegou em 2 de maio"/>
    <s v="Não"/>
    <n v="1"/>
    <n v="74.989999999999995"/>
    <n v="21"/>
    <n v="-18.25"/>
    <n v="-21"/>
    <s v=""/>
    <n v="56.739999999999995"/>
    <s v="Sim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Antônio Aparecido da Silva Silva"/>
    <s v="96045582187"/>
    <s v="Rua Geronimo da Silva 782 / chácara - CEP 89113542 - Barracão, Gaspar, Santa Catarina"/>
    <s v="Gaspar"/>
    <s v="Santa Catarina"/>
    <s v="89113542"/>
    <s v="Brasil"/>
    <s v="Mercado Envios Full"/>
    <s v="1 de maio | 22:47"/>
    <s v="2 de maio | 13:51"/>
    <s v="Mercado Envios"/>
    <s v="MEL42235211564LMFFF01"/>
    <s v=" "/>
    <s v=" "/>
    <s v=" "/>
    <s v=" "/>
    <s v=" "/>
    <s v=" "/>
    <s v=" "/>
    <s v="Não"/>
    <s v=""/>
    <s v="Não"/>
  </r>
  <r>
    <s v="2000005717464566"/>
    <d v="2023-05-25T00:00:00"/>
    <s v="Entregue"/>
    <s v="Chegou em 27 de maio"/>
    <s v="Não"/>
    <n v="1"/>
    <n v="74.989999999999995"/>
    <n v="23.04"/>
    <n v="-18.25"/>
    <n v="-23.04"/>
    <s v=""/>
    <n v="56.74"/>
    <s v=" 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Richard Collier da silva"/>
    <s v="18616388761"/>
    <s v="Rua Um 780 / Rua Um LT 11 QD 4 Referencia: Entrar na rua do Sitio da Sagrada familia de Citrolândia, seguir pela rua um. ligar pro whats app - CEP 25942450 - Citrolândia, Guapimirim, Rio de Janeiro"/>
    <s v="Guapimirim"/>
    <s v="Rio de Janeiro"/>
    <s v="25942450"/>
    <s v="Brasil"/>
    <s v="Mercado Envios Full"/>
    <s v="25 de maio | 18:27"/>
    <s v="27 de maio | 11:07"/>
    <s v="Mercado Envios"/>
    <s v="MEL42299949030LMFFF01"/>
    <s v=" "/>
    <s v=" "/>
    <s v=" "/>
    <s v=" "/>
    <s v=" "/>
    <s v=" "/>
    <s v=" "/>
    <s v="Não"/>
    <s v=""/>
    <s v="Não"/>
  </r>
  <r>
    <s v="2000005678387318"/>
    <d v="2023-05-18T00:00:00"/>
    <s v="Entregue"/>
    <s v="Chegou em 19 de maio"/>
    <s v="Não"/>
    <n v="1"/>
    <n v="74.989999999999995"/>
    <n v="7.54"/>
    <n v="-18.25"/>
    <n v="-7.54"/>
    <s v=""/>
    <n v="56.74"/>
    <s v=" 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Pedro Henrique  Meneses Nonato Silva"/>
    <s v="06445232558"/>
    <s v="Rua Jornalista Orlando Garcia 156 / Doron - Cond Vivendas Do Futuro, Ed Gemini, Ap 103. - CEP 41192011 - Narandiba, Salvador, Bahia"/>
    <s v="Salvador"/>
    <s v="Bahia"/>
    <s v="41192011"/>
    <s v="Brasil"/>
    <s v="Mercado Envios Full"/>
    <s v="19 de maio | 00:07"/>
    <s v="19 de maio | 11:54"/>
    <s v="Mercado Envios"/>
    <s v="MEL42283344987LMFFF01"/>
    <s v=" "/>
    <s v=" "/>
    <s v=" "/>
    <s v=" "/>
    <s v=" "/>
    <s v=" "/>
    <s v=" "/>
    <s v="Não"/>
    <s v=""/>
    <s v="Não"/>
  </r>
  <r>
    <s v="2000004412205349"/>
    <d v="2023-05-02T00:00:00"/>
    <s v="Entregue"/>
    <s v="Chegou em 3 de maio"/>
    <s v="Sim"/>
    <n v="1"/>
    <n v="74.989999999999995"/>
    <n v="3.73"/>
    <n v="-18.25"/>
    <n v="-3.73"/>
    <s v=""/>
    <n v="56.74"/>
    <s v=" "/>
    <x v="42"/>
    <s v="MLB1974837590"/>
    <s v="2 Kit's De  Rolamento Roda Traseira Celta/corsa /prisma Novo"/>
    <s v=" "/>
    <n v="74.989999999999995"/>
    <s v="Premium"/>
    <s v="Autorizado"/>
    <s v=" "/>
    <s v=" "/>
    <s v=" "/>
    <s v=" "/>
    <s v="Bruno Juliato"/>
    <s v="43822077895"/>
    <s v="Rua José Carlos Ferrari 5 / inde Car automóveis - CEP 13272810 - Residencial Santa Maria, Valinhos, São Paulo"/>
    <s v="Valinhos"/>
    <s v="São Paulo"/>
    <s v="13272810"/>
    <s v="Brasil"/>
    <s v="Mercado Envios Full"/>
    <s v="3 de maio | 01:35"/>
    <s v="3 de maio | 11:50"/>
    <s v="Mercado Envios"/>
    <s v="MEL42237421159LMFFF01"/>
    <s v=" "/>
    <s v=" "/>
    <s v=" "/>
    <s v=" "/>
    <s v=" "/>
    <s v=" "/>
    <s v=" "/>
    <s v="Não"/>
    <s v=""/>
    <s v="Não"/>
  </r>
  <r>
    <s v="2000005611917698"/>
    <d v="2023-05-08T00:00:00"/>
    <s v="Entregue"/>
    <s v="Chegou em 11 de maio"/>
    <s v="Não"/>
    <n v="1"/>
    <n v="75"/>
    <n v="26.6"/>
    <n v="-18.25"/>
    <n v="-26.6"/>
    <s v=""/>
    <n v="56.749999999999993"/>
    <s v=" "/>
    <x v="224"/>
    <s v="MLB2087993311"/>
    <s v="Par Bieleta Dianteira Honda Fit 2003 Até 2008 1.4 1.5"/>
    <s v=" "/>
    <n v="75"/>
    <s v="Premium"/>
    <s v="Autorizado"/>
    <s v=" "/>
    <s v=" "/>
    <s v=" "/>
    <s v=" "/>
    <s v="Flavio Vinícius"/>
    <s v="07712094527"/>
    <s v="Rua João Vitor Fagundes Bairro Vila Rosa. 10 / Numero 10A - CEP 45700000 - Vila Rosa, Itapetinga, Bahia"/>
    <s v="Itapetinga"/>
    <s v="Bahia"/>
    <s v="45700000"/>
    <s v="Brasil"/>
    <s v="Mercado Envios Full"/>
    <s v="10 de maio | 02:45"/>
    <s v="11 de maio | 11:40"/>
    <s v="Mercado Envios"/>
    <s v="MEL42255062436LMFFF01"/>
    <s v=" "/>
    <s v=" "/>
    <s v=" "/>
    <s v=" "/>
    <s v=" "/>
    <s v=" "/>
    <s v=" "/>
    <s v="Não"/>
    <s v=""/>
    <s v="Não"/>
  </r>
  <r>
    <s v="2000005704886302"/>
    <d v="2023-05-23T00:00:00"/>
    <s v="Entregue"/>
    <s v="Chegou em 24 de maio"/>
    <s v="Não"/>
    <n v="1"/>
    <n v="75"/>
    <n v="9.59"/>
    <n v="-18.25"/>
    <n v="-9.59"/>
    <s v=""/>
    <n v="56.75"/>
    <s v=" "/>
    <x v="224"/>
    <s v="MLB2087993311"/>
    <s v="Par Bieleta Dianteira Honda Fit 2003 Até 2008 1.4 1.5"/>
    <s v=" "/>
    <n v="75"/>
    <s v="Premium"/>
    <s v="Autorizado"/>
    <s v=" "/>
    <s v=" "/>
    <s v=" "/>
    <s v=" "/>
    <s v="Vinicius Vicente"/>
    <s v="41430770864"/>
    <s v="Rua Araguainha 9 / Casa De Esquina - CEP 07183200 - Cidade SOIMCO, Guarulhos, São Paulo"/>
    <s v="Guarulhos"/>
    <s v="São Paulo"/>
    <s v="07183200"/>
    <s v="Brasil"/>
    <s v="Mercado Envios Full"/>
    <s v="24 de maio | 01:40"/>
    <s v="24 de maio | 18:13"/>
    <s v="Mercado Envios"/>
    <s v="MEL42294581664LMFFF01"/>
    <s v=" "/>
    <s v=" "/>
    <s v=" "/>
    <s v=" "/>
    <s v=" "/>
    <s v=" "/>
    <s v=" "/>
    <s v="Não"/>
    <s v=""/>
    <s v="Não"/>
  </r>
  <r>
    <s v="2000004456369149"/>
    <d v="2023-05-17T00:00:00"/>
    <s v="Entregue"/>
    <s v="Chegou em 19 de maio"/>
    <s v="Sim"/>
    <n v="1"/>
    <n v="75"/>
    <s v=""/>
    <n v="-18.25"/>
    <s v=""/>
    <s v=""/>
    <n v="56.75"/>
    <s v=" "/>
    <x v="224"/>
    <s v="MLB2087993311"/>
    <s v="Par Bieleta Dianteira Honda Fit 2003 Até 2008 1.4 1.5"/>
    <s v=" "/>
    <n v="75"/>
    <s v="Premium"/>
    <s v="Autorizado"/>
    <s v=" "/>
    <s v=" "/>
    <s v=" "/>
    <s v=" "/>
    <s v="José Eduardo Castilho"/>
    <s v="06287622679"/>
    <s v="Av. Sr dos Passo 1865 / Casa 5 - CEP 36037490 - São Pedro, Juiz de Fora, Minas Gerais"/>
    <s v="Juiz de Fora"/>
    <s v="Minas Gerais"/>
    <s v="36037490"/>
    <s v="Brasil"/>
    <s v="Mercado Envios Full"/>
    <s v="18 de maio | 17:20"/>
    <s v="19 de maio | 15:58"/>
    <s v="Mercado Envios"/>
    <s v="MEL42280085727LMFFF01"/>
    <s v=" "/>
    <s v=" "/>
    <s v=" "/>
    <s v=" "/>
    <s v=" "/>
    <s v=" "/>
    <s v=" "/>
    <s v="Não"/>
    <s v=""/>
    <s v="Não"/>
  </r>
  <r>
    <s v="2000004430029189"/>
    <d v="2023-05-08T00:00:00"/>
    <s v="Entregue"/>
    <s v="Chegou em 10 de maio"/>
    <s v="Sim"/>
    <n v="1"/>
    <n v="75"/>
    <s v=""/>
    <n v="-18.25"/>
    <s v=""/>
    <s v=""/>
    <n v="56.75"/>
    <s v=" "/>
    <x v="224"/>
    <s v="MLB2087993311"/>
    <s v="Par Bieleta Dianteira Honda Fit 2003 Até 2008 1.4 1.5"/>
    <s v=" "/>
    <n v="75"/>
    <s v="Premium"/>
    <s v="Autorizado"/>
    <s v=" "/>
    <s v=" "/>
    <s v=" "/>
    <s v=" "/>
    <s v="José Mariano da Silva Junior"/>
    <s v="07032988440"/>
    <s v="Avenida Dr. Milton Hênio Neto De Gouveia 454 / Bloco 2 - 209 Referencia: Cond. Residencial Parque Pontal Das Marés - CEP 57048719 - Antares, Maceió, Alagoas"/>
    <s v="Maceió"/>
    <s v="Alagoas"/>
    <s v="57048719"/>
    <s v="Brasil"/>
    <s v="Mercado Envios Full"/>
    <s v="9 de maio | 20:51"/>
    <s v="10 de maio | 18:27"/>
    <s v="Mercado Envios"/>
    <s v="MEL42254513614LMFFF01"/>
    <s v=" "/>
    <s v=" "/>
    <s v=" "/>
    <s v=" "/>
    <s v=" "/>
    <s v=" "/>
    <s v=" "/>
    <s v="Não"/>
    <s v=""/>
    <s v="Não"/>
  </r>
  <r>
    <s v="2000005588972338"/>
    <d v="2023-05-05T00:00:00"/>
    <s v="Entregue"/>
    <s v="Chegou em 6 de maio"/>
    <s v="Não"/>
    <n v="1"/>
    <n v="75"/>
    <n v="13.23"/>
    <n v="-18.25"/>
    <n v="-13.23"/>
    <s v=""/>
    <n v="56.75"/>
    <s v=" "/>
    <x v="224"/>
    <s v="MLB2087993311"/>
    <s v="Par Bieleta Dianteira Honda Fit 2003 Até 2008 1.4 1.5"/>
    <s v=" "/>
    <n v="75"/>
    <s v="Premium"/>
    <s v="Autorizado"/>
    <s v=" "/>
    <s v=" "/>
    <s v=" "/>
    <s v=" "/>
    <s v="Paulo Rodolfo"/>
    <s v="40792720814"/>
    <s v="Rua Madre Maria Gema de Jesus 511 / Referencia: rua sem saída - CEP 12227180 - Parque Santa Rita, São José dos Campos, São Paulo"/>
    <s v="São José dos Campos"/>
    <s v="São Paulo"/>
    <s v="12227180"/>
    <s v="Brasil"/>
    <s v="Mercado Envios Full"/>
    <s v="6 de maio | 00:12"/>
    <s v="6 de maio | 15:10"/>
    <s v="Mercado Envios"/>
    <s v="MEL42245387846LMFFF01"/>
    <s v=" "/>
    <s v=" "/>
    <s v=" "/>
    <s v=" "/>
    <s v=" "/>
    <s v=" "/>
    <s v=" "/>
    <s v="Não"/>
    <s v=""/>
    <s v="Não"/>
  </r>
  <r>
    <s v="2000005738496576"/>
    <d v="2023-05-29T00:00:00"/>
    <s v="Entregue"/>
    <s v="Chegou em 31 de maio"/>
    <s v="Não"/>
    <n v="1"/>
    <n v="75.290000000000006"/>
    <n v="11.88"/>
    <n v="-18.3"/>
    <n v="-11.88"/>
    <s v=""/>
    <n v="56.99"/>
    <s v="Sim"/>
    <x v="85"/>
    <s v="MLB2107085349"/>
    <s v="Kit Pino Guia Bucha Pinça Freio Meriva Zafira Astra Vectra"/>
    <s v=" "/>
    <n v="75.290000000000006"/>
    <s v="Premium"/>
    <s v="Não emitida"/>
    <s v="carloslopesmeira carloslopesmeira"/>
    <s v="CPF 29611585837"/>
    <s v="Av Pascoal Ardito 1452, Americana - CEP: 13473010, São Paulo"/>
    <s v=" "/>
    <s v="carloslopesmeira carloslopesmeira"/>
    <s v="29611585837"/>
    <s v="Av Pascoal Ardito 1452 / CEP 13473010 - Vila Belvedere, Americana, São Paulo"/>
    <s v="Americana"/>
    <s v="São Paulo"/>
    <s v="13473010"/>
    <s v="Brasil"/>
    <s v="Correios e pontos de envio"/>
    <s v="31 de maio | 01:08"/>
    <s v="31 de maio | 16:27"/>
    <s v="Mercado Envios"/>
    <s v="MEL42308735109LMXDF01"/>
    <s v=" "/>
    <s v=" "/>
    <s v=" "/>
    <s v=" "/>
    <s v=" "/>
    <s v=" "/>
    <s v=" "/>
    <s v="Não"/>
    <s v=""/>
    <s v="Não"/>
  </r>
  <r>
    <s v="2000005723065790"/>
    <d v="2023-05-26T00:00:00"/>
    <s v="Entregue"/>
    <s v="Chegou em 27 de maio"/>
    <s v="Não"/>
    <n v="1"/>
    <n v="75.290000000000006"/>
    <n v="11.88"/>
    <n v="-18.3"/>
    <n v="-11.88"/>
    <s v=""/>
    <n v="56.99"/>
    <s v=" "/>
    <x v="85"/>
    <s v="MLB2107057134"/>
    <s v="Kit Pino Guia Bucha Pinça Freio Astra Vectra Zafira Meriva"/>
    <s v=" "/>
    <n v="75.290000000000006"/>
    <s v="Premium"/>
    <s v="Não emitida"/>
    <s v="sebastiao leandro rodrigues rodrigues"/>
    <s v="CPF 29267527843"/>
    <s v="Rua Joaquim Vilac 724 - Loja, Campinas - CEP: 13032385, São Paulo"/>
    <s v=" "/>
    <s v="sebastiao leandro rodrigues rodrigues"/>
    <s v="29267527843"/>
    <s v="Rua Joaquim Vilac 724 / CEP 13032385 - Vila Teixeira, Campinas, São Paulo"/>
    <s v="Campinas"/>
    <s v="São Paulo"/>
    <s v="13032385"/>
    <s v="Brasil"/>
    <s v="Correios e pontos de envio"/>
    <s v="27 de maio | 02:10"/>
    <s v="27 de maio | 10:57"/>
    <s v="Mercado Envios"/>
    <s v="MEL42302268009LMXDF01"/>
    <s v=" "/>
    <s v=" "/>
    <s v=" "/>
    <s v=" "/>
    <s v=" "/>
    <s v=" "/>
    <s v=" "/>
    <s v="Não"/>
    <s v=""/>
    <s v="Não"/>
  </r>
  <r>
    <s v="2000005714017952"/>
    <d v="2023-05-24T00:00:00"/>
    <s v="Entregue"/>
    <s v="Chegou em 27 de maio"/>
    <s v="Não"/>
    <n v="1"/>
    <n v="75.290000000000006"/>
    <n v="27.4"/>
    <n v="-18.3"/>
    <n v="-27.4"/>
    <s v=""/>
    <n v="56.99"/>
    <s v=" "/>
    <x v="85"/>
    <s v="MLB2107085349"/>
    <s v="Kit Pino Guia Bucha Pinça Freio Meriva Zafira Astra Vectra"/>
    <s v=" "/>
    <n v="75.290000000000006"/>
    <s v="Premium"/>
    <s v="Não emitida"/>
    <s v="Wellington Pfister"/>
    <s v="CPF 11922072702"/>
    <s v="Rua Adelino Silva 181 - vila,final da rua, Teresópolis - CEP: 25977330, Rio de Janeiro"/>
    <s v=" "/>
    <s v="Wellington Pfister"/>
    <s v="11922072702"/>
    <s v="Rua Adelino Silva 181 / vila,final da rua Referencia: depois do condomínio Paradiso primeira a esquerda - CEP 25977330 - Albuquerque, Teresópolis, Rio de Janeiro"/>
    <s v="Teresópolis"/>
    <s v="Rio de Janeiro"/>
    <s v="25977330"/>
    <s v="Brasil"/>
    <s v="Correios e pontos de envio"/>
    <s v="26 de maio | 07:45"/>
    <s v="27 de maio | 13:49"/>
    <s v="Mercado Envios"/>
    <s v="MEL42298431473LMXDF01"/>
    <s v=" "/>
    <s v=" "/>
    <s v=" "/>
    <s v=" "/>
    <s v=" "/>
    <s v=" "/>
    <s v=" "/>
    <s v="Não"/>
    <s v=""/>
    <s v="Não"/>
  </r>
  <r>
    <s v="2000005632469080"/>
    <d v="2023-05-11T00:00:00"/>
    <s v="Entregue"/>
    <s v="Chegou em 12 de maio"/>
    <s v="Não"/>
    <n v="1"/>
    <n v="75.290000000000006"/>
    <n v="6.93"/>
    <n v="-18.3"/>
    <n v="-6.93"/>
    <s v=""/>
    <n v="56.99"/>
    <s v=" "/>
    <x v="85"/>
    <s v="MLB2109591506"/>
    <s v="Par De Kit Pino Guia Bucha Pinça Freio Vw Saveiro Gol Voyage"/>
    <s v=" "/>
    <n v="75.290000000000006"/>
    <s v="Premium"/>
    <s v="Autorizado"/>
    <s v=" "/>
    <s v=" "/>
    <s v=" "/>
    <s v=" "/>
    <s v="Sidney Ferreira de Oliveira"/>
    <s v="31799882829"/>
    <s v="Rua Quatorze 181 / casa - CEP 13199406 - Recanto Orquídeas, Monte Mor, São Paulo"/>
    <s v="Monte Mor"/>
    <s v="São Paulo"/>
    <s v="13199406"/>
    <s v="Brasil"/>
    <s v="Mercado Envios Full"/>
    <s v="12 de maio | 02:38"/>
    <s v="12 de maio | 13:41"/>
    <s v="Mercado Envios"/>
    <s v="MEL42263810596LMFFF01"/>
    <s v=" "/>
    <s v=" "/>
    <s v=" "/>
    <s v=" "/>
    <s v=" "/>
    <s v=" "/>
    <s v=" "/>
    <s v="Não"/>
    <s v=""/>
    <s v="Não"/>
  </r>
  <r>
    <s v="2000004435473597"/>
    <d v="2023-05-10T00:00:00"/>
    <s v="Entregue"/>
    <s v="Chegou em 14 de maio"/>
    <s v="Sim"/>
    <n v="1"/>
    <n v="75.290000000000006"/>
    <n v="25.65"/>
    <n v="-18.3"/>
    <n v="-25.65"/>
    <s v=""/>
    <n v="56.99"/>
    <s v=" "/>
    <x v="85"/>
    <s v="MLB2108883421"/>
    <s v="Par De Kit Pino Guia Bucha Pinça Freio Vw Up Gol Fox Saveiro"/>
    <s v=" "/>
    <n v="75.290000000000006"/>
    <s v="Premium"/>
    <s v="Autorizado"/>
    <s v=" "/>
    <s v=" "/>
    <s v=" "/>
    <s v=" "/>
    <s v="Joao Antonio Do Nascimento Neves"/>
    <s v="16845770719"/>
    <s v="Rua José Cecareli 83 / Casa Referencia: Em Frente Ao Condominio Villa Rica/ Em Frente  a Casa Numero 90 - CEP 28800000 - Mangueirinha, Rio Bonito, Rio de Janeiro"/>
    <s v="Rio Bonito"/>
    <s v="Rio de Janeiro"/>
    <s v="28800000"/>
    <s v="Brasil"/>
    <s v="Mercado Envios Full"/>
    <s v="11 de maio | 22:36"/>
    <s v="14 de maio | 14:29"/>
    <s v="Mercado Envios"/>
    <s v="MEL42259855842LMFFF01"/>
    <s v=" "/>
    <s v=" "/>
    <s v=" "/>
    <s v=" "/>
    <s v=" "/>
    <s v=" "/>
    <s v=" "/>
    <s v="Não"/>
    <s v=""/>
    <s v="Não"/>
  </r>
  <r>
    <s v="2000005603567456"/>
    <d v="2023-05-07T00:00:00"/>
    <s v="Entregue"/>
    <s v="Chegou em 10 de maio"/>
    <s v="Não"/>
    <n v="1"/>
    <n v="75.290000000000006"/>
    <n v="26.9"/>
    <n v="-18.3"/>
    <n v="-26.9"/>
    <s v=""/>
    <n v="56.99"/>
    <s v="Sim"/>
    <x v="85"/>
    <s v="MLB2108883421"/>
    <s v="Par De Kit Pino Guia Bucha Pinça Freio Vw Up Gol Fox Saveiro"/>
    <s v=" "/>
    <n v="75.290000000000006"/>
    <s v="Premium"/>
    <s v="Autorizado"/>
    <s v=" "/>
    <s v=" "/>
    <s v=" "/>
    <s v=" "/>
    <s v="Morio Kisaki"/>
    <s v="06217084538"/>
    <s v="Rua do Jaqueiral 34 / 1 - CEP 45435000 - Ituberá, Bahia"/>
    <s v="Ituberá"/>
    <s v="Bahia"/>
    <s v="45435000"/>
    <s v="Brasil"/>
    <s v="Mercado Envios Full"/>
    <s v="9 de maio | 02:46"/>
    <s v="10 de maio | 14:15"/>
    <s v="Mercado Envios"/>
    <s v="MEL42251531520LMFFF01"/>
    <s v=" "/>
    <s v=" "/>
    <s v=" "/>
    <s v=" "/>
    <s v=" "/>
    <s v=" "/>
    <s v=" "/>
    <s v="Não"/>
    <s v=""/>
    <s v="Não"/>
  </r>
  <r>
    <s v="2000005600476850"/>
    <d v="2023-05-07T00:00:00"/>
    <s v="Entregue"/>
    <s v="Chegou em 8 de maio"/>
    <s v="Não"/>
    <n v="1"/>
    <n v="75.290000000000006"/>
    <n v="19.899999999999999"/>
    <n v="-18.3"/>
    <n v="-19.899999999999999"/>
    <s v=""/>
    <n v="56.99"/>
    <s v=" "/>
    <x v="85"/>
    <s v="MLB2111127107"/>
    <s v="Par De Kit Pino Guia Bucha Pinça Freio Vw Polo Gol Fox Polo"/>
    <s v=" "/>
    <n v="75.290000000000006"/>
    <s v="Premium"/>
    <s v="Autorizado"/>
    <s v=" "/>
    <s v=" "/>
    <s v=" "/>
    <s v=" "/>
    <s v="Jose Ramos"/>
    <s v="44973560430"/>
    <s v="Rua Padre Cícero 25 / Casa  Referencia: Por traz da Avenida Chagas Ferreira - CEP 52150080 - Dois Unidos, Recife, Pernambuco"/>
    <s v="Recife"/>
    <s v="Pernambuco"/>
    <s v="52150080"/>
    <s v="Brasil"/>
    <s v="Mercado Envios Full"/>
    <s v="7 de maio | 19:52"/>
    <s v="8 de maio | 17:08"/>
    <s v="Mercado Envios"/>
    <s v="MEL42250197819LMFFF01"/>
    <s v=" "/>
    <s v=" "/>
    <s v=" "/>
    <s v=" "/>
    <s v=" "/>
    <s v=" "/>
    <s v=" "/>
    <s v="Não"/>
    <s v=""/>
    <s v="Não"/>
  </r>
  <r>
    <s v="2000005574859566"/>
    <d v="2023-05-03T00:00:00"/>
    <s v="Entregue"/>
    <s v="Chegou em 4 de maio"/>
    <s v="Não"/>
    <n v="1"/>
    <n v="75.290000000000006"/>
    <n v="26.46"/>
    <n v="-18.3"/>
    <n v="-26.46"/>
    <s v=""/>
    <n v="56.99"/>
    <s v="Sim"/>
    <x v="85"/>
    <s v="MLB2109127579"/>
    <s v="Par De Kit Pino Guia Bucha Pinça Freio Vw Golf Audi Audi A3"/>
    <s v=" "/>
    <n v="75.290000000000006"/>
    <s v="Premium"/>
    <s v="Autorizado"/>
    <s v=" "/>
    <s v=" "/>
    <s v=" "/>
    <s v=" "/>
    <s v="Claudia Galdino De Souza"/>
    <s v="41778004814"/>
    <s v="Rua Serra Dourada SN / Qd 112 lote 82 Referencia: ao lado Giga pallet - CEP 74672680 - Santa Genoveva, Goiânia, Goiás"/>
    <s v="Goiânia"/>
    <s v="Goiás"/>
    <s v="74672680"/>
    <s v="Brasil"/>
    <s v="Mercado Envios Full"/>
    <s v="3 de maio | 11:47"/>
    <s v="4 de maio | 16:15"/>
    <s v="Mercado Envios"/>
    <s v="MEL42239372473LMFFF01"/>
    <s v=" "/>
    <s v=" "/>
    <s v=" "/>
    <s v=" "/>
    <s v=" "/>
    <s v=" "/>
    <s v=" "/>
    <s v="Não"/>
    <s v=""/>
    <s v="Não"/>
  </r>
  <r>
    <s v="2000005746453238"/>
    <d v="2023-05-30T00:00:00"/>
    <s v="Entregue"/>
    <s v="Chegou em 1 de junho"/>
    <s v="Não"/>
    <n v="1"/>
    <n v="75.290000000000006"/>
    <n v="25.3"/>
    <n v="-18.3"/>
    <n v="-25.3"/>
    <s v=""/>
    <n v="56.990000000000009"/>
    <s v=" "/>
    <x v="85"/>
    <s v="MLB2109591506"/>
    <s v="Par De Kit Pino Guia Bucha Pinça Freio Vw Saveiro Gol Voyage"/>
    <s v=" "/>
    <n v="75.290000000000006"/>
    <s v="Premium"/>
    <s v="Autorizado"/>
    <s v=" "/>
    <s v=" "/>
    <s v=" "/>
    <s v=" "/>
    <s v="Daniel Abreu Irion"/>
    <s v="98749935020"/>
    <s v="Rua Joaquim Nabuco 354 / Casa - CEP 79200000 - Alto, Aquidauana, Mato Grosso do Sul"/>
    <s v="Aquidauana"/>
    <s v="Mato Grosso do Sul"/>
    <s v="79200000"/>
    <s v="Brasil"/>
    <s v="Mercado Envios Full"/>
    <s v="30 de maio | 21:32"/>
    <s v="1 de junho | 12:26"/>
    <s v="Mercado Envios"/>
    <s v="MEL42312117232LMFFF01"/>
    <s v=" "/>
    <s v=" "/>
    <s v=" "/>
    <s v=" "/>
    <s v=" "/>
    <s v=" "/>
    <s v=" "/>
    <s v="Não"/>
    <s v=""/>
    <s v="Não"/>
  </r>
  <r>
    <s v="2000005714656354"/>
    <d v="2023-05-24T00:00:00"/>
    <s v="Entregue"/>
    <s v="Chegou em 27 de maio"/>
    <s v="Não"/>
    <n v="1"/>
    <n v="75.290000000000006"/>
    <n v="30.2"/>
    <n v="-18.3"/>
    <n v="-30.2"/>
    <s v=""/>
    <n v="56.990000000000009"/>
    <s v="Sim"/>
    <x v="85"/>
    <s v="MLB2111127107"/>
    <s v="Par De Kit Pino Guia Bucha Pinça Freio Vw Polo Gol Fox Polo"/>
    <s v=" "/>
    <n v="75.290000000000006"/>
    <s v="Premium"/>
    <s v="Autorizado"/>
    <s v=" "/>
    <s v=" "/>
    <s v=" "/>
    <s v=" "/>
    <s v="Gustavo Carlos"/>
    <s v="10977960439"/>
    <s v="Rua da Orquídeas 114 / Referencia: Segunda Casa Perto Da Padaria João Paulo Segundo - CEP 55515000 - João Paulo Segunda, Amaraji, Pernambuco"/>
    <s v="Amaraji"/>
    <s v="Pernambuco"/>
    <s v="55515000"/>
    <s v="Brasil"/>
    <s v="Mercado Envios Full"/>
    <s v="25 de maio | 19:49"/>
    <s v="27 de maio | 08:53"/>
    <s v="Mercado Envios"/>
    <s v="MEL42298763440LMFFF01"/>
    <s v=" "/>
    <s v=" "/>
    <s v=" "/>
    <s v=" "/>
    <s v=" "/>
    <s v=" "/>
    <s v=" "/>
    <s v="Não"/>
    <s v=""/>
    <s v="Não"/>
  </r>
  <r>
    <s v="2000005711062480"/>
    <d v="2023-05-24T00:00:00"/>
    <s v="Entregue"/>
    <s v="Chegou em 25 de maio"/>
    <s v="Não"/>
    <n v="1"/>
    <n v="75.290000000000006"/>
    <n v="10.56"/>
    <n v="-18.3"/>
    <n v="-10.56"/>
    <s v=""/>
    <n v="56.990000000000009"/>
    <s v="Sim"/>
    <x v="85"/>
    <s v="MLB2107076477"/>
    <s v="Kit Pino Guia Bucha Pinça Freio Celta Corsa Agile Classic"/>
    <s v=" "/>
    <n v="75.290000000000006"/>
    <s v="Premium"/>
    <s v="Não emitida"/>
    <s v="ANDRE LUIZ"/>
    <s v="CPF 29351776816"/>
    <s v="R:Alferes Francisco Jerônimo da Cunha 275 - Casa, Caçapava - CEP: 12289000, São Paulo"/>
    <s v=" "/>
    <s v="ANDRE LUIZ"/>
    <s v="29351776816"/>
    <s v="Rua Euclydes de Araujo Motta 240 / casa Referencia: Entrada a direita na rua Luís batalha e sobe a esquerda,antes do antigo bar do Coca e pesqueiro Senna - CEP 12290327 - Boa Vista, Caçapava, São Paulo"/>
    <s v="Caçapava"/>
    <s v="São Paulo"/>
    <s v="12290327"/>
    <s v="Brasil"/>
    <s v="Correios e pontos de envio"/>
    <s v="25 de maio | 01:41"/>
    <s v="25 de maio | 11:54"/>
    <s v="Mercado Envios"/>
    <s v="MEL42297214296LMXDF01"/>
    <s v=" "/>
    <s v=" "/>
    <s v=" "/>
    <s v=" "/>
    <s v=" "/>
    <s v=" "/>
    <s v=" "/>
    <s v="Não"/>
    <s v=""/>
    <s v="Não"/>
  </r>
  <r>
    <s v="2000005710913552"/>
    <d v="2023-05-24T00:00:00"/>
    <s v="Entregue"/>
    <s v="Chegou em 24 de maio"/>
    <s v="Não"/>
    <n v="1"/>
    <n v="75.290000000000006"/>
    <n v="8.75"/>
    <n v="-18.3"/>
    <n v="-8.75"/>
    <s v=""/>
    <n v="56.990000000000009"/>
    <s v=" "/>
    <x v="85"/>
    <s v="MLB2111127107"/>
    <s v="Par De Kit Pino Guia Bucha Pinça Freio Vw Polo Gol Fox Polo"/>
    <s v=" "/>
    <n v="75.290000000000006"/>
    <s v="Premium"/>
    <s v="Autorizado"/>
    <s v=" "/>
    <s v=" "/>
    <s v=" "/>
    <s v=" "/>
    <s v="Cleiton Dos Santos Souza"/>
    <s v="06331876588"/>
    <s v="Caminho 3 1 / CEP 41490217 - Mussurunga I, Salvador, Bahia"/>
    <s v="Salvador"/>
    <s v="Bahia"/>
    <s v="41490217"/>
    <s v="Brasil"/>
    <s v="Mercado Envios Full"/>
    <s v="24 de maio | 13:56"/>
    <s v="24 de maio | 18:44"/>
    <s v="Mercado Envios"/>
    <s v="MEL42297090433LMFFF01"/>
    <s v=" "/>
    <s v=" "/>
    <s v=" "/>
    <s v=" "/>
    <s v=" "/>
    <s v=" "/>
    <s v=" "/>
    <s v="Não"/>
    <s v=""/>
    <s v="Não"/>
  </r>
  <r>
    <s v="2000005708527914"/>
    <d v="2023-05-23T00:00:00"/>
    <s v="Entregue"/>
    <s v="Chegou em 24 de maio"/>
    <s v="Não"/>
    <n v="1"/>
    <n v="75.290000000000006"/>
    <n v="5.45"/>
    <n v="-18.3"/>
    <n v="-5.45"/>
    <s v=""/>
    <n v="56.990000000000009"/>
    <s v=" "/>
    <x v="85"/>
    <s v="MLB2108883421"/>
    <s v="Par De Kit Pino Guia Bucha Pinça Freio Vw Up Gol Fox Saveiro"/>
    <s v=" "/>
    <n v="75.290000000000006"/>
    <s v="Premium"/>
    <s v="Autorizado"/>
    <s v=" "/>
    <s v=" "/>
    <s v=" "/>
    <s v=" "/>
    <s v="Breno Aparecido Di Turi"/>
    <s v="38881505827"/>
    <s v="Rua Vale das Flores 772 / CEP 05185400 - Jardim Santa Lucrécia, São Paulo, São Paulo"/>
    <s v="São Paulo"/>
    <s v="São Paulo"/>
    <s v="05185400"/>
    <s v="Brasil"/>
    <s v="Mercado Envios Full"/>
    <s v="24 de maio | 01:07"/>
    <s v="24 de maio | 13:16"/>
    <s v="Mercado Envios"/>
    <s v="MEL42296152602LMFFF01"/>
    <s v=" "/>
    <s v=" "/>
    <s v=" "/>
    <s v=" "/>
    <s v=" "/>
    <s v=" "/>
    <s v=" "/>
    <s v="Não"/>
    <s v=""/>
    <s v="Não"/>
  </r>
  <r>
    <s v="2000005703713096"/>
    <d v="2023-05-23T00:00:00"/>
    <s v="Entregue"/>
    <s v="Chegou em 24 de maio"/>
    <s v="Não"/>
    <n v="1"/>
    <n v="75.290000000000006"/>
    <n v="30"/>
    <n v="-18.3"/>
    <n v="-30"/>
    <s v=""/>
    <n v="56.990000000000009"/>
    <s v=" "/>
    <x v="85"/>
    <s v="MLB2110007854"/>
    <s v="Par De Kit Pino Guia Bucha Pinça Freio Vw Santana Versailles"/>
    <s v=" "/>
    <n v="75.290000000000006"/>
    <s v="Premium"/>
    <s v="Não emitida"/>
    <s v="jeronimoricardoaraujo jeronimoricardoaraujo"/>
    <s v="CPF 29805686000"/>
    <s v="Rua São Francisco 246 - Casa, Alvorada - CEP: 94810600, Rio Grande do Sul"/>
    <s v=" "/>
    <s v="jeronimoricardoaraujo jeronimoricardoaraujo"/>
    <s v="29805686000"/>
    <s v="Rua São Francisco 246 / Casa Referencia: Casa - CEP 94810600 - Bela Vista, Alvorada, Rio Grande do Sul"/>
    <s v="Alvorada"/>
    <s v="Rio Grande do Sul"/>
    <s v="94810600"/>
    <s v="Brasil"/>
    <s v="Correios e pontos de envio"/>
    <s v="24 de maio | 00:44"/>
    <s v="24 de maio | 17:06"/>
    <s v="Mercado Envios"/>
    <s v="MEL42294009931LMXDF01"/>
    <s v=" "/>
    <s v=" "/>
    <s v=" "/>
    <s v=" "/>
    <s v=" "/>
    <s v=" "/>
    <s v=" "/>
    <s v="Não"/>
    <s v=""/>
    <s v="Não"/>
  </r>
  <r>
    <s v="2000005682535648"/>
    <d v="2023-05-19T00:00:00"/>
    <s v="Entregue"/>
    <s v="Chegou em 20 de maio"/>
    <s v="Não"/>
    <n v="1"/>
    <n v="75.290000000000006"/>
    <n v="22.8"/>
    <n v="-18.3"/>
    <n v="-22.8"/>
    <s v=""/>
    <n v="56.990000000000009"/>
    <s v="Sim"/>
    <x v="85"/>
    <s v="MLB2109127579"/>
    <s v="Par De Kit Pino Guia Bucha Pinça Freio Vw Golf Audi Audi A3"/>
    <s v=" "/>
    <n v="75.290000000000006"/>
    <s v="Premium"/>
    <s v="Autorizado"/>
    <s v=" "/>
    <s v=" "/>
    <s v=" "/>
    <s v=" "/>
    <s v="Junio Teixeira"/>
    <s v="05024141466"/>
    <s v="Rua Indonésia 253 / CEP 53640608 - Agamenon Magalhães, Igarassu, Pernambuco"/>
    <s v="Igarassu"/>
    <s v="Pernambuco"/>
    <s v="53640608"/>
    <s v="Brasil"/>
    <s v="Mercado Envios Full"/>
    <s v="19 de maio | 19:52"/>
    <s v="20 de maio | 19:31"/>
    <s v="Mercado Envios"/>
    <s v="MEL42285159637LMFFF01"/>
    <s v=" "/>
    <s v=" "/>
    <s v=" "/>
    <s v=" "/>
    <s v=" "/>
    <s v=" "/>
    <s v=" "/>
    <s v="Não"/>
    <s v=""/>
    <s v="Não"/>
  </r>
  <r>
    <s v="2000005677627868"/>
    <d v="2023-05-18T00:00:00"/>
    <s v="Entregue"/>
    <s v="Chegou em 19 de maio"/>
    <s v="Não"/>
    <n v="1"/>
    <n v="75.290000000000006"/>
    <n v="5.45"/>
    <n v="-18.3"/>
    <n v="-5.45"/>
    <s v=""/>
    <n v="56.990000000000009"/>
    <s v="Sim"/>
    <x v="85"/>
    <s v="MLB2111127107"/>
    <s v="Par De Kit Pino Guia Bucha Pinça Freio Vw Polo Gol Fox Polo"/>
    <s v=" "/>
    <n v="75.290000000000006"/>
    <s v="Premium"/>
    <s v="Autorizado"/>
    <s v=" "/>
    <s v=" "/>
    <s v=" "/>
    <s v=" "/>
    <s v="renatojjroque renatojjroque"/>
    <s v="15003286856"/>
    <s v="Rua Emílio Henking 56 / CEP 13070261 - Vila Rossi Borghi e Siqueira, Campinas, São Paulo"/>
    <s v="Campinas"/>
    <s v="São Paulo"/>
    <s v="13070261"/>
    <s v="Brasil"/>
    <s v="Mercado Envios Full"/>
    <s v="19 de maio | 02:11"/>
    <s v="19 de maio | 18:22"/>
    <s v="Mercado Envios"/>
    <s v="MEL42283009181LMFFF01"/>
    <s v=" "/>
    <s v=" "/>
    <s v=" "/>
    <s v=" "/>
    <s v=" "/>
    <s v=" "/>
    <s v=" "/>
    <s v="Não"/>
    <s v=""/>
    <s v="Não"/>
  </r>
  <r>
    <s v="2000005668824568"/>
    <d v="2023-05-17T00:00:00"/>
    <s v="Entregue"/>
    <s v="Chegou em 18 de maio"/>
    <s v="Não"/>
    <n v="1"/>
    <n v="75.290000000000006"/>
    <n v="5.45"/>
    <n v="-18.3"/>
    <n v="-5.45"/>
    <s v=""/>
    <n v="56.990000000000009"/>
    <s v=" "/>
    <x v="85"/>
    <s v="MLB2109591506"/>
    <s v="Par De Kit Pino Guia Bucha Pinça Freio Vw Saveiro Gol Voyage"/>
    <s v=" "/>
    <n v="75.290000000000006"/>
    <s v="Premium"/>
    <s v="Autorizado"/>
    <s v=" "/>
    <s v=" "/>
    <s v=" "/>
    <s v=" "/>
    <s v="Carlos Eduardo Garcez Das Neves"/>
    <s v="47585115865"/>
    <s v="Av. Nossa Sra da Guia 173 / Referencia: Ao lado da delegacia de polícia militar - CEP 18325000 - Centro, Barra do Chapéu, São Paulo"/>
    <s v="Barra do Chapéu"/>
    <s v="São Paulo"/>
    <s v="18325000"/>
    <s v="Brasil"/>
    <s v="Mercado Envios Full"/>
    <s v="18 de maio | 00:28"/>
    <s v="18 de maio | 16:09"/>
    <s v="Mercado Envios"/>
    <s v="MEL42279214365LMFFF01"/>
    <s v=" "/>
    <s v=" "/>
    <s v=" "/>
    <s v=" "/>
    <s v=" "/>
    <s v=" "/>
    <s v=" "/>
    <s v="Não"/>
    <s v=""/>
    <s v="Não"/>
  </r>
  <r>
    <s v="2000005661162542"/>
    <d v="2023-05-16T00:00:00"/>
    <s v="Entregue"/>
    <s v="Chegou em 17 de maio"/>
    <s v="Não"/>
    <n v="1"/>
    <n v="75.290000000000006"/>
    <n v="17.91"/>
    <n v="-18.3"/>
    <n v="-17.91"/>
    <s v=""/>
    <n v="56.990000000000009"/>
    <s v=" "/>
    <x v="85"/>
    <s v="MLB2111326516"/>
    <s v="Par De Kit Pino Guia Bucha Pinça Freio Vw Voyage Quadrado"/>
    <s v=" "/>
    <n v="75.290000000000006"/>
    <s v="Premium"/>
    <s v="Não emitida"/>
    <s v="Ademir Henrique de Carvalho Henrique"/>
    <s v="CPF 34110086876"/>
    <s v="jose teixeira 475 - angelo palace hotel, igarapava - CEP: 14540000, São Paulo"/>
    <s v=" "/>
    <s v="Ademir Henrique de Carvalho Henrique"/>
    <s v="34110086876"/>
    <s v="Rua José Teixeira 275 / CEP 14540000 - jardim Guanabara, Igarapava, São Paulo"/>
    <s v="Igarapava"/>
    <s v="São Paulo"/>
    <s v="14540000"/>
    <s v="Brasil"/>
    <s v="Correios e pontos de envio"/>
    <s v="17 de maio | 01:09"/>
    <s v="17 de maio | 15:12"/>
    <s v="Mercado Envios"/>
    <s v="MEL42275947125LMXDF01"/>
    <s v=" "/>
    <s v=" "/>
    <s v=" "/>
    <s v=" "/>
    <s v=" "/>
    <s v=" "/>
    <s v=" "/>
    <s v="Não"/>
    <s v=""/>
    <s v="Não"/>
  </r>
  <r>
    <s v="2000005658800624"/>
    <d v="2023-05-15T00:00:00"/>
    <s v="Venda entregue"/>
    <s v="Chegou no dia sexta-feira, 19 de maio"/>
    <s v="Não"/>
    <n v="1"/>
    <n v="75.290000000000006"/>
    <n v="35.299999999999997"/>
    <n v="-18.3"/>
    <n v="-35.299999999999997"/>
    <s v=""/>
    <n v="56.990000000000009"/>
    <s v=" "/>
    <x v="85"/>
    <s v="MLB2106973502"/>
    <s v="Kit Pino Guia Bucha Pinça Freio Agile Corsa Celta Astra"/>
    <s v=" "/>
    <n v="75.290000000000006"/>
    <s v="Premium"/>
    <s v="Autorizado"/>
    <s v=" "/>
    <s v=" "/>
    <s v=" "/>
    <s v=" "/>
    <s v="Cristiano Barreto"/>
    <s v="04356317564"/>
    <s v="Avenida Frederico Costa loja Center Móveis SN / Referencia: Loja de móveis - CEP 46805000 - Centro, Macajuba, Bahia"/>
    <s v="Macajuba"/>
    <s v="Bahia"/>
    <s v="46805000"/>
    <s v="Brasil"/>
    <s v="Mercado Envios Full"/>
    <s v="16 de maio | 19:37"/>
    <s v="19 de maio | 12:10"/>
    <s v="Mercado Envios"/>
    <s v="MEL42275008732LMFFF01"/>
    <s v=" "/>
    <s v=" "/>
    <s v=" "/>
    <s v=" "/>
    <s v=" "/>
    <s v=" "/>
    <s v=" "/>
    <s v="Sim"/>
    <s v=""/>
    <s v="Não"/>
  </r>
  <r>
    <s v="2000005657539666"/>
    <d v="2023-05-15T00:00:00"/>
    <s v="Entregue"/>
    <s v="Chegou em 17 de maio"/>
    <s v="Não"/>
    <n v="1"/>
    <n v="75.290000000000006"/>
    <n v="10.8"/>
    <n v="-18.3"/>
    <n v="-10.8"/>
    <s v=""/>
    <n v="56.990000000000009"/>
    <s v="Sim"/>
    <x v="85"/>
    <s v="MLB2111127107"/>
    <s v="Par De Kit Pino Guia Bucha Pinça Freio Vw Polo Gol Fox Polo"/>
    <s v=" "/>
    <n v="75.290000000000006"/>
    <s v="Premium"/>
    <s v="Autorizado"/>
    <s v=" "/>
    <s v=" "/>
    <s v=" "/>
    <s v=" "/>
    <s v="Atila Martins Moreira"/>
    <s v="09004523669"/>
    <s v="Rua José de Lima Geo 72 / Referencia: Próximo à Igreja N.S. das Vitórias - CEP 31970300 - Jardim Vitória, Belo Horizonte, Minas Gerais"/>
    <s v="Belo Horizonte"/>
    <s v="Minas Gerais"/>
    <s v="31970300"/>
    <s v="Brasil"/>
    <s v="Mercado Envios Full"/>
    <s v="16 de maio | 17:34"/>
    <s v="17 de maio | 12:30"/>
    <s v="Mercado Envios"/>
    <s v="MEL42274421009LMFFF01"/>
    <s v=" "/>
    <s v=" "/>
    <s v=" "/>
    <s v=" "/>
    <s v=" "/>
    <s v=" "/>
    <s v=" "/>
    <s v="Não"/>
    <s v=""/>
    <s v="Não"/>
  </r>
  <r>
    <s v="2000005657035434"/>
    <d v="2023-05-15T00:00:00"/>
    <s v="Entregue"/>
    <s v="Chegou em 19 de maio"/>
    <s v="Não"/>
    <n v="1"/>
    <n v="75.290000000000006"/>
    <n v="29.52"/>
    <n v="-18.3"/>
    <n v="-29.52"/>
    <s v=""/>
    <n v="56.990000000000009"/>
    <s v=" "/>
    <x v="85"/>
    <s v="MLB2107076477"/>
    <s v="Kit Pino Guia Bucha Pinça Freio Celta Corsa Agile Classic"/>
    <s v=" "/>
    <n v="75.290000000000006"/>
    <s v="Premium"/>
    <s v="Autorizado"/>
    <s v="Erivelton Barbosa"/>
    <s v="CPF 00081903138"/>
    <s v="rua jornalista vsldir lago 2603, campo grande - CEP: 79083570, Mato Grosso do Sul"/>
    <s v=" "/>
    <s v="Erivelton Barbosa"/>
    <s v="00081903138"/>
    <s v="Rua Jornalista Valdir Lago 2603 / quadra 64 - CEP 79083570 - Jardim Aero Rancho, Campo Grande, Mato Grosso do Sul"/>
    <s v="Campo Grande"/>
    <s v="Mato Grosso do Sul"/>
    <s v="79083570"/>
    <s v="Brasil"/>
    <s v="Correios e pontos de envio"/>
    <s v="17 de maio | 00:32"/>
    <s v="19 de maio | 10:45"/>
    <s v="Mercado Envios"/>
    <s v="MEL42274260006LMXDF01"/>
    <s v=" "/>
    <s v=" "/>
    <s v=" "/>
    <s v=" "/>
    <s v=" "/>
    <s v=" "/>
    <s v=" "/>
    <s v="Não"/>
    <s v=""/>
    <s v="Não"/>
  </r>
  <r>
    <s v="2000005654504030"/>
    <d v="2023-05-15T00:00:00"/>
    <s v="Entregue"/>
    <s v="Chegou em 17 de maio"/>
    <s v="Não"/>
    <n v="1"/>
    <n v="75.290000000000006"/>
    <n v="23.49"/>
    <n v="-18.3"/>
    <n v="-23.49"/>
    <s v=""/>
    <n v="56.990000000000009"/>
    <s v="Sim"/>
    <x v="85"/>
    <s v="MLB2109127579"/>
    <s v="Par De Kit Pino Guia Bucha Pinça Freio Vw Golf Audi Audi A3"/>
    <s v=" "/>
    <n v="75.290000000000006"/>
    <s v="Premium"/>
    <s v="Autorizado"/>
    <s v=" "/>
    <s v=" "/>
    <s v=" "/>
    <s v=" "/>
    <s v="claudecir oliveira"/>
    <s v="10378903969"/>
    <s v="Rua Américo Rodrigues dos Santos 203 / portão de lata - CEP 87250000 - centro, Peabiru, Paraná"/>
    <s v="Peabiru"/>
    <s v="Paraná"/>
    <s v="87250000"/>
    <s v="Brasil"/>
    <s v="Mercado Envios Full"/>
    <s v="16 de maio | 13:24"/>
    <s v="17 de maio | 15:41"/>
    <s v="Mercado Envios"/>
    <s v="MEL42273159614LMFFF01"/>
    <s v=" "/>
    <s v=" "/>
    <s v=" "/>
    <s v=" "/>
    <s v=" "/>
    <s v=" "/>
    <s v=" "/>
    <s v="Não"/>
    <s v=""/>
    <s v="Não"/>
  </r>
  <r>
    <s v="2000005644861648"/>
    <d v="2023-05-13T00:00:00"/>
    <s v="Entregue"/>
    <s v="Chegou em 15 de maio"/>
    <s v="Não"/>
    <n v="1"/>
    <n v="75.290000000000006"/>
    <n v="8.91"/>
    <n v="-18.3"/>
    <n v="-8.91"/>
    <s v=""/>
    <n v="56.990000000000009"/>
    <s v=" "/>
    <x v="85"/>
    <s v="MLB2109591506"/>
    <s v="Par De Kit Pino Guia Bucha Pinça Freio Vw Saveiro Gol Voyage"/>
    <s v=" "/>
    <n v="75.290000000000006"/>
    <s v="Premium"/>
    <s v="Autorizado"/>
    <s v=" "/>
    <s v=" "/>
    <s v=" "/>
    <s v=" "/>
    <s v="vinicius pereira"/>
    <s v="02871229562"/>
    <s v="Rua Irineu Hoffman 207 / Referencia: casa com portão de madeira. - CEP 88107210 - Forquilhas, São José, Santa Catarina"/>
    <s v="São José"/>
    <s v="Santa Catarina"/>
    <s v="88107210"/>
    <s v="Brasil"/>
    <s v="Mercado Envios Full"/>
    <s v="15 de maio | 02:56"/>
    <s v="15 de maio | 15:21"/>
    <s v="Mercado Envios"/>
    <s v="MEL42269101236LMFFF01"/>
    <s v=" "/>
    <s v=" "/>
    <s v=" "/>
    <s v=" "/>
    <s v=" "/>
    <s v=" "/>
    <s v=" "/>
    <s v="Não"/>
    <s v=""/>
    <s v="Não"/>
  </r>
  <r>
    <s v="2000005634440778"/>
    <d v="2023-05-11T00:00:00"/>
    <s v="Entregue"/>
    <s v="Chegou em 13 de maio"/>
    <s v="Não"/>
    <n v="1"/>
    <n v="75.290000000000006"/>
    <n v="20.88"/>
    <n v="-18.3"/>
    <n v="-20.88"/>
    <s v=""/>
    <n v="56.990000000000009"/>
    <s v=" "/>
    <x v="85"/>
    <s v="MLB2109591506"/>
    <s v="Par De Kit Pino Guia Bucha Pinça Freio Vw Saveiro Gol Voyage"/>
    <s v=" "/>
    <n v="75.290000000000006"/>
    <s v="Premium"/>
    <s v="Autorizado"/>
    <s v=" "/>
    <s v=" "/>
    <s v=" "/>
    <s v=" "/>
    <s v="André cogo"/>
    <s v="02875092065"/>
    <s v="Rua mariz de bairros 1334 / CEP 97770000 - Nova Esperança do Sul, Rio Grande do Sul"/>
    <s v="Nova Esperança do Sul"/>
    <s v="Rio Grande do Sul"/>
    <s v="97770000"/>
    <s v="Brasil"/>
    <s v="Mercado Envios Full"/>
    <s v="12 de maio | 14:25"/>
    <s v="13 de maio | 13:14"/>
    <s v="Mercado Envios"/>
    <s v="MEL42264621573LMFFF01"/>
    <s v=" "/>
    <s v=" "/>
    <s v=" "/>
    <s v=" "/>
    <s v=" "/>
    <s v=" "/>
    <s v=" "/>
    <s v="Não"/>
    <s v=""/>
    <s v="Não"/>
  </r>
  <r>
    <s v="2000004438290107"/>
    <d v="2023-05-11T00:00:00"/>
    <s v="Entregue"/>
    <s v="Chegou em 13 de maio"/>
    <s v="Sim"/>
    <n v="1"/>
    <n v="75.290000000000006"/>
    <n v="24.66"/>
    <n v="-18.3"/>
    <n v="-24.66"/>
    <s v=""/>
    <n v="56.990000000000009"/>
    <s v=" "/>
    <x v="85"/>
    <s v="MLB2109131937"/>
    <s v="Par De Kit Pino Guia Bucha Pinça Freio Vw Gol G2 Até G6"/>
    <s v=" "/>
    <n v="75.290000000000006"/>
    <s v="Premium"/>
    <s v="Não emitida"/>
    <s v="Rafaela Padua"/>
    <s v="CPF 49071935809"/>
    <s v="Itamarati 160 - Casa, Colômbia - CEP: 14795000, São Paulo"/>
    <s v=" "/>
    <s v="Rafaela Padua"/>
    <s v="49071935809"/>
    <s v="Rua Maria Aparecida Neres dos Santos 325 / casa - CEP 38130000 - tercio wanderley, Campo Florido, Minas Gerais"/>
    <s v="Campo Florido"/>
    <s v="Minas Gerais"/>
    <s v="38130000"/>
    <s v="Brasil"/>
    <s v="Correios e pontos de envio"/>
    <s v="12 de maio | 03:58"/>
    <s v="13 de maio | 09:10"/>
    <s v="Mercado Envios"/>
    <s v="MEL42262712462LMXDF01"/>
    <s v=" "/>
    <s v=" "/>
    <s v=" "/>
    <s v=" "/>
    <s v=" "/>
    <s v=" "/>
    <s v=" "/>
    <s v="Não"/>
    <s v=""/>
    <s v="Não"/>
  </r>
  <r>
    <s v="2000005625457768"/>
    <d v="2023-05-10T00:00:00"/>
    <s v="Entregue"/>
    <s v="Chegou em 11 de maio"/>
    <s v="Não"/>
    <n v="1"/>
    <n v="75.290000000000006"/>
    <n v="9.4499999999999993"/>
    <n v="-18.3"/>
    <n v="-9.4499999999999993"/>
    <s v=""/>
    <n v="56.990000000000009"/>
    <s v=" "/>
    <x v="85"/>
    <s v="MLB2111127107"/>
    <s v="Par De Kit Pino Guia Bucha Pinça Freio Vw Polo Gol Fox Polo"/>
    <s v=" "/>
    <n v="75.290000000000006"/>
    <s v="Premium"/>
    <s v="Autorizado"/>
    <s v=" "/>
    <s v=" "/>
    <s v=" "/>
    <s v=" "/>
    <s v="claudia vicente"/>
    <s v="01939766761"/>
    <s v="Estrada Rosário 255 / Bloco 12 Ap 303 Referencia: condomínio veneto rua do posto de combustível da passarela da figueira - CEP 25215365 - Jardim Primavera, Duque de Caxias, Rio de Janeiro"/>
    <s v="Duque de Caxias"/>
    <s v="Rio de Janeiro"/>
    <s v="25215365"/>
    <s v="Brasil"/>
    <s v="Mercado Envios Full"/>
    <s v="10 de maio | 16:50"/>
    <s v="11 de maio | 12:48"/>
    <s v="Mercado Envios"/>
    <s v="MEL42260813240LMFFF01"/>
    <s v=" "/>
    <s v=" "/>
    <s v=" "/>
    <s v=" "/>
    <s v=" "/>
    <s v=" "/>
    <s v=" "/>
    <s v="Não"/>
    <s v=""/>
    <s v="Não"/>
  </r>
  <r>
    <s v="2000004431740093"/>
    <d v="2023-05-09T00:00:00"/>
    <s v="Entregue"/>
    <s v="Chegou em 11 de maio"/>
    <s v="Sim"/>
    <n v="1"/>
    <n v="75.290000000000006"/>
    <s v=""/>
    <n v="-18.3"/>
    <s v=""/>
    <s v=""/>
    <n v="56.990000000000009"/>
    <s v=" "/>
    <x v="85"/>
    <s v="MLB2109127579"/>
    <s v="Par De Kit Pino Guia Bucha Pinça Freio Vw Golf Audi Audi A3"/>
    <s v=" "/>
    <n v="75.290000000000006"/>
    <s v="Premium"/>
    <s v="Autorizado"/>
    <s v=" "/>
    <s v=" "/>
    <s v=" "/>
    <s v=" "/>
    <s v="Djones da Silva"/>
    <s v="01179817028"/>
    <s v="Rua Carlos Soares 492 / Casa - CEP 98200000 - Floresta, Ibirubá, Rio Grande do Sul"/>
    <s v="Ibirubá"/>
    <s v="Rio Grande do Sul"/>
    <s v="98200000"/>
    <s v="Brasil"/>
    <s v="Mercado Envios Full"/>
    <s v="10 de maio | 03:06"/>
    <s v="11 de maio | 13:08"/>
    <s v="Mercado Envios"/>
    <s v="MEL42256101256LMFFF01"/>
    <s v=" "/>
    <s v=" "/>
    <s v=" "/>
    <s v=" "/>
    <s v=" "/>
    <s v=" "/>
    <s v=" "/>
    <s v="Não"/>
    <s v=""/>
    <s v="Não"/>
  </r>
  <r>
    <s v="2000005603594976"/>
    <d v="2023-05-07T00:00:00"/>
    <s v="Entregue"/>
    <s v="Chegou em 9 de maio"/>
    <s v="Não"/>
    <n v="1"/>
    <n v="75.290000000000006"/>
    <n v="9.4499999999999993"/>
    <n v="-18.3"/>
    <n v="-9.4499999999999993"/>
    <s v=""/>
    <n v="56.990000000000009"/>
    <s v=" "/>
    <x v="85"/>
    <s v="MLB2108883421"/>
    <s v="Par De Kit Pino Guia Bucha Pinça Freio Vw Up Gol Fox Saveiro"/>
    <s v=" "/>
    <n v="75.290000000000006"/>
    <s v="Premium"/>
    <s v="Autorizado"/>
    <s v=" "/>
    <s v=" "/>
    <s v=" "/>
    <s v=" "/>
    <s v="lierton dias ferreira"/>
    <s v="74114840672"/>
    <s v="Rua Manoel de Souza 104 / casa ou salão - CEP 35661191 - Santo Antônio, Pará de Minas, Minas Gerais"/>
    <s v="Pará de Minas"/>
    <s v="Minas Gerais"/>
    <s v="35661191"/>
    <s v="Brasil"/>
    <s v="Mercado Envios Full"/>
    <s v="8 de maio | 23:26"/>
    <s v="9 de maio | 17:39"/>
    <s v="Mercado Envios"/>
    <s v="MEL42251501763LMFFF01"/>
    <s v=" "/>
    <s v=" "/>
    <s v=" "/>
    <s v=" "/>
    <s v=" "/>
    <s v=" "/>
    <s v=" "/>
    <s v="Não"/>
    <s v=""/>
    <s v="Não"/>
  </r>
  <r>
    <s v="2000005590530596"/>
    <d v="2023-05-05T00:00:00"/>
    <s v="Entregue"/>
    <s v="Chegou em 6 de maio"/>
    <s v="Não"/>
    <n v="1"/>
    <n v="75.290000000000006"/>
    <n v="5.83"/>
    <n v="-18.3"/>
    <n v="-5.83"/>
    <s v=""/>
    <n v="56.990000000000009"/>
    <s v=" "/>
    <x v="85"/>
    <s v="MLB2109127579"/>
    <s v="Par De Kit Pino Guia Bucha Pinça Freio Vw Golf Audi Audi A3"/>
    <s v=" "/>
    <n v="75.290000000000006"/>
    <s v="Premium"/>
    <s v="Autorizado"/>
    <s v=" "/>
    <s v=" "/>
    <s v=" "/>
    <s v=" "/>
    <s v="paulo sérgio lima"/>
    <s v="38295447823"/>
    <s v="Rua Tapuias 70 / Casa - CEP 18462034 - Vila Ozório, Itararé, São Paulo"/>
    <s v="Itararé"/>
    <s v="São Paulo"/>
    <s v="18462034"/>
    <s v="Brasil"/>
    <s v="Mercado Envios Full"/>
    <s v="6 de maio | 00:22"/>
    <s v="6 de maio | 14:51"/>
    <s v="Mercado Envios"/>
    <s v="MEL42246063516LMFFF01"/>
    <s v=" "/>
    <s v=" "/>
    <s v=" "/>
    <s v=" "/>
    <s v=" "/>
    <s v=" "/>
    <s v=" "/>
    <s v="Não"/>
    <s v=""/>
    <s v="Não"/>
  </r>
  <r>
    <s v="2000004418207499"/>
    <d v="2023-05-04T00:00:00"/>
    <s v="Entregue"/>
    <s v="Chegou em 5 de maio"/>
    <s v="Sim"/>
    <n v="1"/>
    <n v="75.290000000000006"/>
    <n v="10.199999999999999"/>
    <n v="-18.3"/>
    <n v="-10.199999999999999"/>
    <s v=""/>
    <n v="56.990000000000009"/>
    <s v=" "/>
    <x v="85"/>
    <s v="MLB2123488368"/>
    <s v="Par Kit Pino Guia Bucha Pinça Freio Fiat Punto Idea Linea"/>
    <s v=" "/>
    <n v="75.290000000000006"/>
    <s v="Premium"/>
    <s v="Não emitida"/>
    <s v="Karen Aparecida de paiva almeida "/>
    <s v="CPF 50721903827"/>
    <s v="Rua Roque Vicente Pedro Amêndola 12 - Loja avicultura paiva, Sorocaba - CEP: 18052416, São Paulo"/>
    <s v=" "/>
    <s v="Karen Aparecida de paiva almeida "/>
    <s v="50721903827"/>
    <s v="Avenida Adolpho Massaglia 181 / CEP 18116175 - Vossoroca, Votorantim, São Paulo"/>
    <s v="Votorantim"/>
    <s v="São Paulo"/>
    <s v="18116175"/>
    <s v="Brasil"/>
    <s v="Correios e pontos de envio"/>
    <s v="5 de maio | 01:41"/>
    <s v="5 de maio | 10:39"/>
    <s v="Mercado Envios"/>
    <s v="MEL42243146102LMXDF01"/>
    <s v=" "/>
    <s v=" "/>
    <s v=" "/>
    <s v=" "/>
    <s v=" "/>
    <s v=" "/>
    <s v=" "/>
    <s v="Não"/>
    <s v=""/>
    <s v="Não"/>
  </r>
  <r>
    <s v="2000005581896482"/>
    <d v="2023-05-04T00:00:00"/>
    <s v="Entregue"/>
    <s v="Chegou em 5 de maio"/>
    <s v="Não"/>
    <n v="1"/>
    <n v="75.290000000000006"/>
    <n v="24.66"/>
    <n v="-18.3"/>
    <n v="-24.66"/>
    <s v=""/>
    <n v="56.990000000000009"/>
    <s v=" "/>
    <x v="85"/>
    <s v="MLB2108883421"/>
    <s v="Par De Kit Pino Guia Bucha Pinça Freio Vw Up Gol Fox Saveiro"/>
    <s v=" "/>
    <n v="75.290000000000006"/>
    <s v="Premium"/>
    <s v="Autorizado"/>
    <s v=" "/>
    <s v=" "/>
    <s v=" "/>
    <s v=" "/>
    <s v="Edvaldo das neves moraes"/>
    <s v="09874647795"/>
    <s v="Rua Araci 5 / Estr. Do Magarça (guaratiba) Próximo Ao Nº857 Na Estr. Do Magarça. Referencia: Estr. do magarça (Guaratiba) Próximo ao nº857 na estr. do Magarça. - CEP 23035105 - Guaratiba, Rio de Janeiro, Rio de Janeiro"/>
    <s v="Rio de Janeiro"/>
    <s v="Rio de Janeiro"/>
    <s v="23035105"/>
    <s v="Brasil"/>
    <s v="Mercado Envios Full"/>
    <s v="4 de maio | 18:29"/>
    <s v="5 de maio | 12:29"/>
    <s v="Mercado Envios"/>
    <s v="MEL42242348391LMFFF01"/>
    <s v=" "/>
    <s v=" "/>
    <s v=" "/>
    <s v=" "/>
    <s v=" "/>
    <s v=" "/>
    <s v=" "/>
    <s v="Não"/>
    <s v=""/>
    <s v="Não"/>
  </r>
  <r>
    <s v="2000005578593362"/>
    <d v="2023-05-03T00:00:00"/>
    <s v="Entregue"/>
    <s v="Chegou em 6 de maio"/>
    <s v="Não"/>
    <n v="1"/>
    <n v="75.290000000000006"/>
    <n v="31.7"/>
    <n v="-18.3"/>
    <n v="-31.7"/>
    <s v=""/>
    <n v="56.990000000000009"/>
    <s v="Sim"/>
    <x v="85"/>
    <s v="MLB2111127107"/>
    <s v="Par De Kit Pino Guia Bucha Pinça Freio Vw Polo Gol Fox Polo"/>
    <s v=" "/>
    <n v="75.290000000000006"/>
    <s v="Premium"/>
    <s v="Autorizado"/>
    <s v=" "/>
    <s v=" "/>
    <s v=" "/>
    <s v=" "/>
    <s v="Cristiano Silva de Araújo"/>
    <s v="01701178397"/>
    <s v="Rua Bom Jesus 46 / Quadra 146, Proximo ao Conj. Alameda Dos Coqueiros - CEP 65055050 - Jardim São Cristóvão, São Luís, Maranhão"/>
    <s v="São Luís"/>
    <s v="Maranhão"/>
    <s v="65055050"/>
    <s v="Brasil"/>
    <s v="Mercado Envios Full"/>
    <s v="4 de maio | 02:41"/>
    <s v="6 de maio | 08:06"/>
    <s v="Mercado Envios"/>
    <s v="MEL42241009258LMFFF01"/>
    <s v=" "/>
    <s v=" "/>
    <s v=" "/>
    <s v=" "/>
    <s v=" "/>
    <s v=" "/>
    <s v=" "/>
    <s v="Não"/>
    <s v=""/>
    <s v="Não"/>
  </r>
  <r>
    <s v="2000005660548858"/>
    <d v="2023-05-16T00:00:00"/>
    <s v="Entregue"/>
    <s v="Chegou em 17 de maio"/>
    <s v="Não"/>
    <n v="1"/>
    <n v="75.290000000000006"/>
    <n v="9.9"/>
    <n v="-18.3"/>
    <n v="-9.9"/>
    <s v=""/>
    <n v="56.990000000000016"/>
    <s v=" "/>
    <x v="85"/>
    <s v="MLB2109591506"/>
    <s v="Par De Kit Pino Guia Bucha Pinça Freio Vw Saveiro Gol Voyage"/>
    <s v=" "/>
    <n v="75.290000000000006"/>
    <s v="Premium"/>
    <s v="Autorizado"/>
    <s v=" "/>
    <s v=" "/>
    <s v=" "/>
    <s v=" "/>
    <s v="marcelo lopes"/>
    <s v="36047622860"/>
    <s v="Rua Antônio Danese 1003 / OFICINA MECANICA  Referencia: FACHADA VERMELHA -OFICINA MECANICA - CEP 14120000 - JD TANGUARA, Dumont, São Paulo"/>
    <s v="Dumont"/>
    <s v="São Paulo"/>
    <s v="14120000"/>
    <s v="Brasil"/>
    <s v="Mercado Envios Full"/>
    <s v="16 de maio | 23:00"/>
    <s v="17 de maio | 13:08"/>
    <s v="Mercado Envios"/>
    <s v="MEL42275677435LMFFF01"/>
    <s v=" "/>
    <s v=" "/>
    <s v=" "/>
    <s v=" "/>
    <s v=" "/>
    <s v=" "/>
    <s v=" "/>
    <s v="Não"/>
    <s v=""/>
    <s v="Não"/>
  </r>
  <r>
    <s v="2000005656834844"/>
    <d v="2023-05-15T00:00:00"/>
    <s v="Entregue"/>
    <s v="Chegou em 17 de maio"/>
    <s v="Não"/>
    <n v="1"/>
    <n v="75.290000000000006"/>
    <n v="15.12"/>
    <n v="-18.3"/>
    <n v="-15.12"/>
    <s v=""/>
    <n v="56.990000000000016"/>
    <s v=" "/>
    <x v="85"/>
    <s v="MLB2107085349"/>
    <s v="Kit Pino Guia Bucha Pinça Freio Meriva Zafira Astra Vectra"/>
    <s v=" "/>
    <n v="75.290000000000006"/>
    <s v="Premium"/>
    <s v="Autorizado"/>
    <s v="Larissa Santos da Costa"/>
    <s v="CPF 20321012704"/>
    <s v="Rua Acaré 65 - apto 202, Rio de Janeiro - CEP: 20715070, Rio de Janeiro"/>
    <s v=" "/>
    <s v="Larissa Santos da Costa"/>
    <s v="20321012704"/>
    <s v="Rua Acaré 65 / apto 202 - CEP 20715070 - Engenho Novo, Rio de Janeiro, Rio de Janeiro"/>
    <s v="Rio de Janeiro"/>
    <s v="Rio de Janeiro"/>
    <s v="20715070"/>
    <s v="Brasil"/>
    <s v="Correios e pontos de envio"/>
    <s v="17 de maio | 00:44"/>
    <s v="17 de maio | 18:40"/>
    <s v="Mercado Envios"/>
    <s v="MEL42274171356LMXDF01"/>
    <s v=" "/>
    <s v=" "/>
    <s v=" "/>
    <s v=" "/>
    <s v=" "/>
    <s v=" "/>
    <s v=" "/>
    <s v="Não"/>
    <s v=""/>
    <s v="Não"/>
  </r>
  <r>
    <s v="2000005726256410"/>
    <d v="2023-05-26T00:00:00"/>
    <s v="A caminho"/>
    <s v="Chega entre os dias 6 e 12 de junho"/>
    <s v="Não"/>
    <n v="1"/>
    <n v="75.290000000000006"/>
    <n v="52.6"/>
    <n v="-18.3"/>
    <n v="-52.6"/>
    <s v=""/>
    <n v="56.990000000000016"/>
    <s v=" "/>
    <x v="85"/>
    <s v="MLB2124968773"/>
    <s v="Par Kit Pino Guia Bucha Pinça Freio Fiat Linea 2009 Até 2016"/>
    <s v=" "/>
    <n v="75.290000000000006"/>
    <s v="Premium"/>
    <s v="Não emitida"/>
    <s v="Edicarlos Silva"/>
    <s v="CPF 02771432331"/>
    <s v="Rua 3 766 - casa, Jataí - CEP: 78643000, Mato Grosso"/>
    <s v=" "/>
    <s v="Edicarlos Silva"/>
    <s v="02771432331"/>
    <s v="Brasil novo 45 / casa - CEP 78643000 - Brasil novo, Querência, Mato Grosso"/>
    <s v="Querência"/>
    <s v="Mato Grosso"/>
    <s v="78643000"/>
    <s v="Brasil"/>
    <s v="Correios e pontos de envio"/>
    <s v="31 de maio | 03:59"/>
    <s v=" "/>
    <s v="Carvalima"/>
    <s v="00246061721869"/>
    <s v="https://ssw.inf.br/app/meli/00246061721869"/>
    <s v=" "/>
    <s v=" "/>
    <s v=" "/>
    <s v=" "/>
    <s v=" "/>
    <s v=" "/>
    <s v="Não"/>
    <s v=""/>
    <s v="Não"/>
  </r>
  <r>
    <s v="2000005624306910"/>
    <d v="2023-05-10T00:00:00"/>
    <s v="Entregue"/>
    <s v="Chegou em 11 de maio"/>
    <s v="Não"/>
    <n v="1"/>
    <n v="75.290000000000006"/>
    <n v="16.100000000000001"/>
    <n v="-18.3"/>
    <n v="-16.100000000000001"/>
    <s v=""/>
    <n v="56.990000000000016"/>
    <s v="Sim"/>
    <x v="85"/>
    <s v="MLB2111127107"/>
    <s v="Par De Kit Pino Guia Bucha Pinça Freio Vw Polo Gol Fox Polo"/>
    <s v=" "/>
    <n v="75.290000000000006"/>
    <s v="Premium"/>
    <s v="Autorizado"/>
    <s v=" "/>
    <s v=" "/>
    <s v=" "/>
    <s v=" "/>
    <s v="samuel higino dos santos higino"/>
    <s v="94095710659"/>
    <s v="Estrada do Monteiro 611 / edf quibala , apt 602, au lado padaria .com - CEP 23045830 - Campo Grande, Rio de Janeiro, Rio de Janeiro"/>
    <s v="Rio de Janeiro"/>
    <s v="Rio de Janeiro"/>
    <s v="23045830"/>
    <s v="Brasil"/>
    <s v="Mercado Envios Full"/>
    <s v="10 de maio | 16:03"/>
    <s v="11 de maio | 09:54"/>
    <s v="Mercado Envios"/>
    <s v="MEL42260313654LMFFF01"/>
    <s v=" "/>
    <s v=" "/>
    <s v=" "/>
    <s v=" "/>
    <s v=" "/>
    <s v=" "/>
    <s v=" "/>
    <s v="Não"/>
    <s v=""/>
    <s v="Não"/>
  </r>
  <r>
    <s v="2000005622834654"/>
    <d v="2023-05-10T00:00:00"/>
    <s v="Entregue"/>
    <s v="Chegou em 12 de maio"/>
    <s v="Não"/>
    <n v="1"/>
    <n v="75.290000000000006"/>
    <n v="26.1"/>
    <n v="-18.3"/>
    <n v="-26.1"/>
    <s v=""/>
    <n v="56.990000000000016"/>
    <s v="Sim"/>
    <x v="85"/>
    <s v="MLB2111127107"/>
    <s v="Par De Kit Pino Guia Bucha Pinça Freio Vw Polo Gol Fox Polo"/>
    <s v=" "/>
    <n v="75.290000000000006"/>
    <s v="Premium"/>
    <s v="Autorizado"/>
    <s v=" "/>
    <s v=" "/>
    <s v=" "/>
    <s v=" "/>
    <s v="joão gabriel carvalho dos santos"/>
    <s v="10331823705"/>
    <s v="Rua Joaquim Rosa da Gama 268 / Cristina festas Referencia: João da venda - CEP 28460959 - Pontilhão do Rosa, Miracema, Rio de Janeiro"/>
    <s v="Miracema"/>
    <s v="Rio de Janeiro"/>
    <s v="28460959"/>
    <s v="Brasil"/>
    <s v="Mercado Envios Full"/>
    <s v="11 de maio | 02:53"/>
    <s v="12 de maio | 14:09"/>
    <s v="Mercado Envios"/>
    <s v="MEL42259629067LMFFF01"/>
    <s v=" "/>
    <s v=" "/>
    <s v=" "/>
    <s v=" "/>
    <s v=" "/>
    <s v=" "/>
    <s v=" "/>
    <s v="Não"/>
    <s v=""/>
    <s v="Não"/>
  </r>
  <r>
    <s v="2000005608388902"/>
    <d v="2023-05-08T00:00:00"/>
    <s v="Entregue"/>
    <s v="Chegou em 9 de maio"/>
    <s v="Não"/>
    <n v="1"/>
    <n v="75.290000000000006"/>
    <n v="9.9"/>
    <n v="-18.3"/>
    <n v="-9.9"/>
    <s v=""/>
    <n v="56.990000000000016"/>
    <s v="Sim"/>
    <x v="85"/>
    <s v="MLB2111127107"/>
    <s v="Par De Kit Pino Guia Bucha Pinça Freio Vw Polo Gol Fox Polo"/>
    <s v=" "/>
    <n v="75.290000000000006"/>
    <s v="Premium"/>
    <s v="Autorizado"/>
    <s v=" "/>
    <s v=" "/>
    <s v=" "/>
    <s v=" "/>
    <s v="Saulo Soares Borges"/>
    <s v="04848197988"/>
    <s v="Travessa Aroldo Pessi 57 / oficina n 57 Referencia: oficina VM multimarcas n 57 ao lado da lanchonete entregar para Marinho - CEP 88080290 - Capoeiras, Florianópolis, Santa Catarina"/>
    <s v="Florianópolis"/>
    <s v="Santa Catarina"/>
    <s v="88080290"/>
    <s v="Brasil"/>
    <s v="Mercado Envios Full"/>
    <s v="9 de maio | 02:50"/>
    <s v="9 de maio | 14:53"/>
    <s v="Mercado Envios"/>
    <s v="MEL42253552934LMFFF01"/>
    <s v=" "/>
    <s v=" "/>
    <s v=" "/>
    <s v=" "/>
    <s v=" "/>
    <s v=" "/>
    <s v=" "/>
    <s v="Não"/>
    <s v=""/>
    <s v="Não"/>
  </r>
  <r>
    <s v="2000005580822780"/>
    <d v="2023-05-03T00:00:00"/>
    <s v="Entregue"/>
    <s v="Chegou em 5 de maio"/>
    <s v="Não"/>
    <n v="1"/>
    <n v="75.290000000000006"/>
    <n v="9.9"/>
    <n v="-18.3"/>
    <n v="-9.9"/>
    <s v=""/>
    <n v="56.990000000000016"/>
    <s v="Sim"/>
    <x v="85"/>
    <s v="MLB2111127107"/>
    <s v="Par De Kit Pino Guia Bucha Pinça Freio Vw Polo Gol Fox Polo"/>
    <s v=" "/>
    <n v="75.290000000000006"/>
    <s v="Premium"/>
    <s v="Autorizado"/>
    <s v=" "/>
    <s v=" "/>
    <s v=" "/>
    <s v=" "/>
    <s v="Jorge Luis Silva Dos Santos"/>
    <s v="02475020571"/>
    <s v="Rua das Flôres 170 / Referencia: Ao Lado Do Bar Do Rasta - CEP 45400000 - Tento, Valença, Bahia"/>
    <s v="Valença"/>
    <s v="Bahia"/>
    <s v="45400000"/>
    <s v="Brasil"/>
    <s v="Mercado Envios Full"/>
    <s v="4 de maio | 20:59"/>
    <s v="5 de maio | 14:31"/>
    <s v="Mercado Envios"/>
    <s v="MEL42241918677LMFFF01"/>
    <s v=" "/>
    <s v=" "/>
    <s v=" "/>
    <s v=" "/>
    <s v=" "/>
    <s v=" "/>
    <s v=" "/>
    <s v="Não"/>
    <s v=""/>
    <s v="Não"/>
  </r>
  <r>
    <s v="2000005641341026"/>
    <d v="2023-05-12T00:00:00"/>
    <s v="Venda entregue"/>
    <s v="Chegou no dia sábado, 20 de maio"/>
    <s v="Não"/>
    <n v="1"/>
    <n v="85.2"/>
    <n v="23.43"/>
    <n v="-10.220000000000001"/>
    <n v="-41.38"/>
    <s v=""/>
    <n v="57.029999999999994"/>
    <s v=" "/>
    <x v="3"/>
    <s v="MLB2816545331"/>
    <s v="Cabo De Freio Gol G3 Freio A Tambor 1994 A 2002"/>
    <s v=" "/>
    <n v="85.2"/>
    <s v="Clássico"/>
    <s v="Não emitida"/>
    <s v="ROSIANE  COSTA FERREIRA"/>
    <s v="CPF 01448286263"/>
    <s v="ouro preto 3165, Rolim de Moura - CEP: 76940000, Rondônia"/>
    <s v=" "/>
    <s v="ROSIANE  COSTA FERREIRA"/>
    <s v="01448286263"/>
    <s v="Rua Ouro Preto 3165 / CEP 76940000 - Rolim de Moura, Rondônia"/>
    <s v="Rolim de Moura"/>
    <s v="Rondônia"/>
    <s v="76940000"/>
    <s v="Brasil"/>
    <s v="Correios e pontos de envio"/>
    <s v="16 de maio | 04:16"/>
    <s v="20 de maio | 14:56"/>
    <s v="Mercado Envios"/>
    <s v="MEL42267562369LMXDF01"/>
    <s v=" "/>
    <s v=" "/>
    <s v=" "/>
    <s v=" "/>
    <s v=" "/>
    <s v=" "/>
    <s v=" "/>
    <s v="Sim"/>
    <s v=""/>
    <s v="Não"/>
  </r>
  <r>
    <s v="2000005730942468"/>
    <d v="2023-05-27T00:00:00"/>
    <s v="Entregue"/>
    <s v="Chegou em 31 de maio"/>
    <s v="Não"/>
    <n v="1"/>
    <n v="85.2"/>
    <s v=""/>
    <n v="-10.220000000000001"/>
    <n v="-17.95"/>
    <s v=""/>
    <n v="57.03"/>
    <s v="Sim"/>
    <x v="3"/>
    <s v="MLB2816545331"/>
    <s v="Cabo De Freio Gol G3 Freio A Tambor 1994 A 2002"/>
    <s v=" "/>
    <n v="85.2"/>
    <s v="Clássico"/>
    <s v="Não emitida"/>
    <s v="EDIGAR Salvador Dos Santos Salvador"/>
    <s v="CPF 00745475345"/>
    <s v="Rua Andréa Dragoni 339 - casa, São Paulo - CEP: 04965080, São Paulo"/>
    <s v=" "/>
    <s v="EDIGAR Salvador Dos Santos Salvador"/>
    <s v="00745475345"/>
    <s v="Rua Antenor de Lara Campos 100 / casa - CEP 04965170 - Jardim Vera Cruz(Zona Sul), São Paulo, São Paulo"/>
    <s v="São Paulo"/>
    <s v="São Paulo"/>
    <s v="04965170"/>
    <s v="Brasil"/>
    <s v="Correios e pontos de envio"/>
    <s v="31 de maio | 02:51"/>
    <s v="31 de maio | 12:11"/>
    <s v="Mercado Envios"/>
    <s v="MEL42305605151LMXDF01"/>
    <s v=" "/>
    <s v=" "/>
    <s v=" "/>
    <s v=" "/>
    <s v=" "/>
    <s v=" "/>
    <s v=" "/>
    <s v="Não"/>
    <s v=""/>
    <s v="Não"/>
  </r>
  <r>
    <s v="2000004475994971"/>
    <d v="2023-05-24T00:00:00"/>
    <s v="Entregue"/>
    <s v="Chegou em 26 de maio"/>
    <s v="Sim"/>
    <n v="1"/>
    <n v="85.2"/>
    <s v=""/>
    <n v="-10.220000000000001"/>
    <n v="-17.95"/>
    <s v=""/>
    <n v="57.03"/>
    <s v="Sim"/>
    <x v="3"/>
    <s v="MLB2816545331"/>
    <s v="Cabo De Freio Gol G3 Freio A Tambor 1994 A 2002"/>
    <s v=" "/>
    <n v="85.2"/>
    <s v="Clássico"/>
    <s v="Não emitida"/>
    <s v="Nilson Junior"/>
    <s v="CPF 17572692745"/>
    <s v="Rua Edalmo Alves da Silva 595, Magé - CEP: 25902079, Rio de Janeiro"/>
    <s v=" "/>
    <s v="Nilson Junior"/>
    <s v="17572692745"/>
    <s v="Rua Edalmo Alves da Silva 595 / CEP 25902079 - Nova Marília, Magé, Rio de Janeiro"/>
    <s v="Magé"/>
    <s v="Rio de Janeiro"/>
    <s v="25902079"/>
    <s v="Brasil"/>
    <s v="Correios e pontos de envio"/>
    <s v="25 de maio | 02:59"/>
    <s v="26 de maio | 14:42"/>
    <s v="Mercado Envios"/>
    <s v="MEL42297686960LMXDF01"/>
    <s v=" "/>
    <s v=" "/>
    <s v=" "/>
    <s v=" "/>
    <s v=" "/>
    <s v=" "/>
    <s v=" "/>
    <s v="Não"/>
    <s v=""/>
    <s v="Não"/>
  </r>
  <r>
    <s v="2000005751703686"/>
    <d v="2023-05-30T00:00:00"/>
    <s v="A caminho"/>
    <s v="Chega amanhã"/>
    <s v="Não"/>
    <n v="1"/>
    <n v="85.2"/>
    <s v=""/>
    <n v="-10.220000000000001"/>
    <n v="-17.95"/>
    <s v=""/>
    <n v="57.03"/>
    <s v=" "/>
    <x v="3"/>
    <s v="MLB2816545331"/>
    <s v="Cabo De Freio Gol G3 Freio A Tambor 1994 A 2002"/>
    <s v=" "/>
    <n v="85.2"/>
    <s v="Clássico"/>
    <s v="Não emitida"/>
    <s v="josé luiz bicalho bicalho"/>
    <s v="CPF 24891460687"/>
    <s v="rua ametista 60 - casa, Nova Era - CEP: 35920000, Minas Gerais"/>
    <s v=" "/>
    <s v="josé luiz bicalho bicalho"/>
    <s v="24891460687"/>
    <s v="Rua Ametista 60 / Casa - CEP 35920000 - Nova Era, Minas Gerais"/>
    <s v="Nova Era"/>
    <s v="Minas Gerais"/>
    <s v="35920000"/>
    <s v="Brasil"/>
    <s v="Correios e pontos de envio"/>
    <s v="1 de junho | 07:14"/>
    <s v=" "/>
    <s v="Mercado Envios"/>
    <s v="MEL42314329410LMXDF01"/>
    <s v=" "/>
    <s v=" "/>
    <s v=" "/>
    <s v=" "/>
    <s v=" "/>
    <s v=" "/>
    <s v=" "/>
    <s v="Não"/>
    <s v=""/>
    <s v="Não"/>
  </r>
  <r>
    <s v="2000005731051920"/>
    <d v="2023-05-27T00:00:00"/>
    <s v="A caminho"/>
    <s v="Chegará hoje"/>
    <s v="Não"/>
    <n v="1"/>
    <n v="85.2"/>
    <s v=""/>
    <n v="-10.220000000000001"/>
    <n v="-17.95"/>
    <s v=""/>
    <n v="57.03"/>
    <s v=" "/>
    <x v="3"/>
    <s v="MLB2816545331"/>
    <s v="Cabo De Freio Gol G3 Freio A Tambor 1994 A 2002"/>
    <s v=" "/>
    <n v="85.2"/>
    <s v="Clássico"/>
    <s v="Não emitida"/>
    <s v="marcelo vieira dos santos"/>
    <s v="CPF 99578662068"/>
    <s v="monsenhor Stanislaw wolski 596 - casa, Roque Gonzales - CEP: 97970000, Rio Grande do Sul"/>
    <s v=" "/>
    <s v="marcelo vieira dos santos"/>
    <s v="99578662068"/>
    <s v="Rua Monsenhor Estanislau Wolski 596 / casa - CEP 97970000 - centro, Roque Gonzales, Rio Grande do Sul"/>
    <s v="Roque Gonzales"/>
    <s v="Rio Grande do Sul"/>
    <s v="97970000"/>
    <s v="Brasil"/>
    <s v="Correios e pontos de envio"/>
    <s v="30 de maio | 07:06"/>
    <s v=" "/>
    <s v="Mercado Envios"/>
    <s v="MEL42305717858LMXDF01"/>
    <s v=" "/>
    <s v=" "/>
    <s v=" "/>
    <s v=" "/>
    <s v=" "/>
    <s v=" "/>
    <s v=" "/>
    <s v="Não"/>
    <s v=""/>
    <s v="Não"/>
  </r>
  <r>
    <s v="2000004465769817"/>
    <d v="2023-05-20T00:00:00"/>
    <s v="Entregue"/>
    <s v="Chegou em 25 de maio"/>
    <s v="Sim"/>
    <n v="1"/>
    <n v="85.2"/>
    <s v=""/>
    <n v="-10.220000000000001"/>
    <n v="-17.95"/>
    <s v=""/>
    <n v="57.03"/>
    <s v=" "/>
    <x v="3"/>
    <s v="MLB2816545331"/>
    <s v="Cabo De Freio Gol G3 Freio A Tambor 1994 A 2002"/>
    <s v=" "/>
    <n v="85.2"/>
    <s v="Clássico"/>
    <s v="Não emitida"/>
    <s v="Diogo soares de oliveira"/>
    <s v="CPF 02449505121"/>
    <s v="Rua 21 G SN - Quadra 02 Lote 07, Inhumas - CEP: 75408190, Goiás"/>
    <s v=" "/>
    <s v="Diogo soares de oliveira"/>
    <s v="02449505121"/>
    <s v="Rua Januária 986 / CEP 78730449 - Parque Residencial Cidade Alta, Rondonópolis, Mato Grosso"/>
    <s v="Rondonópolis"/>
    <s v="Mato Grosso"/>
    <s v="78730449"/>
    <s v="Brasil"/>
    <s v="Correios e pontos de envio"/>
    <s v="23 de maio | 03:49"/>
    <s v="25 de maio | 09:32"/>
    <s v="Mercado Envios"/>
    <s v="MEL42288195475LMXDF01"/>
    <s v=" "/>
    <s v=" "/>
    <s v=" "/>
    <s v=" "/>
    <s v=" "/>
    <s v=" "/>
    <s v=" "/>
    <s v="Não"/>
    <s v=""/>
    <s v="Não"/>
  </r>
  <r>
    <s v="2000005665326272"/>
    <d v="2023-05-16T00:00:00"/>
    <s v="Entregue"/>
    <s v="Chegou em 18 de maio"/>
    <s v="Não"/>
    <n v="1"/>
    <n v="85.2"/>
    <s v=""/>
    <n v="-10.220000000000001"/>
    <n v="-17.95"/>
    <s v=""/>
    <n v="57.03"/>
    <s v="Sim"/>
    <x v="3"/>
    <s v="MLB2816545331"/>
    <s v="Cabo De Freio Gol G3 Freio A Tambor 1994 A 2002"/>
    <s v=" "/>
    <n v="85.2"/>
    <s v="Clássico"/>
    <s v="Não emitida"/>
    <s v="Ygor  Favila "/>
    <s v="CPF 86211587015"/>
    <s v="Avenida Principal da Ponta Grossa 510 - casa 01, Porto Alegre - CEP: 91780608, Rio Grande do Sul"/>
    <s v=" "/>
    <s v="Ygor  Favila "/>
    <s v="86211587015"/>
    <s v="Avenida Edgar Pires de Castro 3020 / posto de gasolina - CEP 91788130 - Hípica, Porto Alegre, Rio Grande do Sul"/>
    <s v="Porto Alegre"/>
    <s v="Rio Grande do Sul"/>
    <s v="91788130"/>
    <s v="Brasil"/>
    <s v="Correios e pontos de envio"/>
    <s v="17 de maio | 23:53"/>
    <s v="18 de maio | 18:37"/>
    <s v="Mercado Envios"/>
    <s v="MEL42277800188LMXDF01"/>
    <s v=" "/>
    <s v=" "/>
    <s v=" "/>
    <s v=" "/>
    <s v=" "/>
    <s v=" "/>
    <s v=" "/>
    <s v="Não"/>
    <s v=""/>
    <s v="Não"/>
  </r>
  <r>
    <s v="2000005652699936"/>
    <d v="2023-05-15T00:00:00"/>
    <s v="Entregue"/>
    <s v="Chegou em 16 de maio"/>
    <s v="Não"/>
    <n v="1"/>
    <n v="85.2"/>
    <s v=""/>
    <n v="-10.220000000000001"/>
    <n v="-17.95"/>
    <s v=""/>
    <n v="57.03"/>
    <s v="Sim"/>
    <x v="3"/>
    <s v="MLB2816545331"/>
    <s v="Cabo De Freio Gol G3 Freio A Tambor 1994 A 2002"/>
    <s v=" "/>
    <n v="85.2"/>
    <s v="Clássico"/>
    <s v="Não emitida"/>
    <s v="Aline Pereira"/>
    <s v="CPF 07268790619"/>
    <s v="Rua 55 - Casa, Pouso Alegre - CEP: 37550322, Minas Gerais"/>
    <s v=" "/>
    <s v="Aline Pereira"/>
    <s v="07268790619"/>
    <s v="Rua das Saudades 45 / Casa - CEP 37550322 - Jardim Yara, Pouso Alegre, Minas Gerais"/>
    <s v="Pouso Alegre"/>
    <s v="Minas Gerais"/>
    <s v="37550322"/>
    <s v="Brasil"/>
    <s v="Correios e pontos de envio"/>
    <s v="16 de maio | 01:09"/>
    <s v="16 de maio | 13:11"/>
    <s v="Mercado Envios"/>
    <s v="MEL42272370084LMXDF01"/>
    <s v=" "/>
    <s v=" "/>
    <s v=" "/>
    <s v=" "/>
    <s v=" "/>
    <s v=" "/>
    <s v=" "/>
    <s v="Não"/>
    <s v=""/>
    <s v="Não"/>
  </r>
  <r>
    <s v="2000005593344326"/>
    <d v="2023-05-05T00:00:00"/>
    <s v="Entregue"/>
    <s v="Chegou em 13 de maio"/>
    <s v="Não"/>
    <n v="1"/>
    <n v="85.2"/>
    <n v="10.53"/>
    <n v="-10.220000000000001"/>
    <n v="-28.48"/>
    <s v=""/>
    <n v="57.03"/>
    <s v=" "/>
    <x v="3"/>
    <s v="MLB2816545331"/>
    <s v="Cabo De Freio Gol G3 Freio A Tambor 1994 A 2002"/>
    <s v=" "/>
    <n v="85.2"/>
    <s v="Clássico"/>
    <s v="Não emitida"/>
    <s v="Rubenilson Evaristo Dos Santos"/>
    <s v="CPF 00266408567"/>
    <s v="Rua José Queiroz 600, Barrocas - CEP: 48705000, Bahia"/>
    <s v=" "/>
    <s v="Rubenilson Evaristo Dos Santos"/>
    <s v="00266408567"/>
    <s v="Rua José Queiroz SN / Referencia: casa do lado da esquina - CEP 48705000 - barrocas, Barrocas, Bahia"/>
    <s v="Barrocas"/>
    <s v="Bahia"/>
    <s v="48705000"/>
    <s v="Brasil"/>
    <s v="Correios e pontos de envio"/>
    <s v="10 de maio | 05:01"/>
    <s v="13 de maio | 16:12"/>
    <s v="Mercado Envios"/>
    <s v="MEL42247264256LMXDF01"/>
    <s v=" "/>
    <s v=" "/>
    <s v=" "/>
    <s v=" "/>
    <s v=" "/>
    <s v=" "/>
    <s v=" "/>
    <s v="Não"/>
    <s v=""/>
    <s v="Não"/>
  </r>
  <r>
    <s v="2000005587669028"/>
    <d v="2023-05-04T00:00:00"/>
    <s v="Entregue"/>
    <s v="Chegou em 7 de maio"/>
    <s v="Não"/>
    <n v="1"/>
    <n v="85.2"/>
    <s v=""/>
    <n v="-10.220000000000001"/>
    <n v="-17.95"/>
    <s v=""/>
    <n v="57.03"/>
    <s v="Sim"/>
    <x v="3"/>
    <s v="MLB2816545331"/>
    <s v="Cabo De Freio Gol G3 Freio A Tambor 1994 A 2002"/>
    <s v=" "/>
    <n v="85.2"/>
    <s v="Clássico"/>
    <s v="Não emitida"/>
    <s v="Hugo leona reis"/>
    <s v="CPF 05488801740"/>
    <s v="Dr Cecílio 30 - Qd 04, Maricá - CEP: 24913090, Rio de Janeiro"/>
    <s v=" "/>
    <s v="Hugo leona reis"/>
    <s v="05488801740"/>
    <s v="Rua Cecílio Rodrigues de Souza 30 / Quadra 04 - CEP 24913090 - Itapeba, Maricá, Rio de Janeiro"/>
    <s v="Maricá"/>
    <s v="Rio de Janeiro"/>
    <s v="24913090"/>
    <s v="Brasil"/>
    <s v="Correios e pontos de envio"/>
    <s v="6 de maio | 02:39"/>
    <s v="7 de maio | 12:10"/>
    <s v="Mercado Envios"/>
    <s v="MEL42244852938LMXDF01"/>
    <s v=" "/>
    <s v=" "/>
    <s v=" "/>
    <s v=" "/>
    <s v=" "/>
    <s v=" "/>
    <s v=" "/>
    <s v="Não"/>
    <s v=""/>
    <s v="Não"/>
  </r>
  <r>
    <s v="2000004414966263"/>
    <d v="2023-05-03T00:00:00"/>
    <s v="Entregue"/>
    <s v="Chegou em 5 de maio"/>
    <s v="Sim"/>
    <n v="1"/>
    <n v="85.2"/>
    <s v=""/>
    <n v="-10.220000000000001"/>
    <n v="-17.95"/>
    <s v=""/>
    <n v="57.03"/>
    <s v="Sim"/>
    <x v="3"/>
    <s v="MLB2816545331"/>
    <s v="Cabo De Freio Gol G3 Freio A Tambor 1994 A 2002"/>
    <s v=" "/>
    <n v="85.2"/>
    <s v="Clássico"/>
    <s v="Não emitida"/>
    <s v="hygor sofiatte"/>
    <s v="CPF 11863427902"/>
    <s v="rua 8 de março 12, Amaporã - CEP: 87850000, Paraná"/>
    <s v=" "/>
    <s v="hygor sofiatte"/>
    <s v="11863427902"/>
    <s v="Rua Amapá 44 / Referencia: 3 quadras da borracharia do boni - CEP 87850000 - centro, Amaporã, Paraná"/>
    <s v="Amaporã"/>
    <s v="Paraná"/>
    <s v="87850000"/>
    <s v="Brasil"/>
    <s v="Correios e pontos de envio"/>
    <s v="4 de maio | 03:14"/>
    <s v="5 de maio | 17:59"/>
    <s v="Mercado Envios"/>
    <s v="MEL42240067570LMXDF01"/>
    <s v=" "/>
    <s v=" "/>
    <s v=" "/>
    <s v=" "/>
    <s v=" "/>
    <s v=" "/>
    <s v=" "/>
    <s v="Não"/>
    <s v=""/>
    <s v="Não"/>
  </r>
  <r>
    <s v="2000005564651092"/>
    <d v="2023-05-01T00:00:00"/>
    <s v="Entregue"/>
    <s v="Chegou em 3 de maio"/>
    <s v="Não"/>
    <n v="1"/>
    <n v="85.2"/>
    <s v=""/>
    <n v="-10.220000000000001"/>
    <n v="-17.95"/>
    <s v=""/>
    <n v="57.03"/>
    <s v=" "/>
    <x v="3"/>
    <s v="MLB2816545331"/>
    <s v="Cabo De Freio Gol G3 Freio A Tambor 1994 A 2002"/>
    <s v=" "/>
    <n v="85.2"/>
    <s v="Clássico"/>
    <s v="Não emitida"/>
    <s v="Evandro Cesar Escobar"/>
    <s v="CPF 27364758879"/>
    <s v="Conrado Barbosa De Souza 200 - Bloco 5 Apto 302, Niterói - CEP: 24130110, Rio de Janeiro"/>
    <s v=" "/>
    <s v="Evandro Cesar Escobar"/>
    <s v="27364758879"/>
    <s v="Rua João Abreu Pestana 183 / CEP 18950574 - Jardim Cocajá II, Ipaussu, São Paulo"/>
    <s v="Ipaussu"/>
    <s v="São Paulo"/>
    <s v="18950574"/>
    <s v="Brasil"/>
    <s v="Correios e pontos de envio"/>
    <s v="3 de maio | 01:05"/>
    <s v="3 de maio | 13:33"/>
    <s v="Mercado Envios"/>
    <s v="MEL42235107309LMXDF01"/>
    <s v=" "/>
    <s v=" "/>
    <s v=" "/>
    <s v=" "/>
    <s v=" "/>
    <s v=" "/>
    <s v=" "/>
    <s v="Não"/>
    <s v=""/>
    <s v="Não"/>
  </r>
  <r>
    <s v="2000004466525579"/>
    <d v="2023-05-21T00:00:00"/>
    <s v="Entregue"/>
    <s v="Chegou em 23 de maio"/>
    <s v="Sim"/>
    <n v="1"/>
    <n v="93.49"/>
    <s v=""/>
    <n v="-15.89"/>
    <n v="-20.45"/>
    <s v=""/>
    <n v="57.149999999999991"/>
    <s v="Sim"/>
    <x v="87"/>
    <s v="MLB2810473346"/>
    <s v="Par Bieleta Dianteira C3 2003 A 2008 E 2013 Em Diante"/>
    <s v=" "/>
    <n v="93.49"/>
    <s v="Premium"/>
    <s v="Não emitida"/>
    <s v="joyce correia"/>
    <s v="CPF 34718523877"/>
    <s v="Ernesto Turcci 1255, Pradopolis - CEP: 14850000, São Paulo"/>
    <s v=" "/>
    <s v="joyce correia"/>
    <s v="34718523877"/>
    <s v="Rua Joaquim Simões Barrico 640 / casa 1 - CEP 14850000 - Centro, Pradópolis, São Paulo"/>
    <s v="Pradópolis"/>
    <s v="São Paulo"/>
    <s v="14850000"/>
    <s v="Brasil"/>
    <s v="Correios e pontos de envio"/>
    <s v="23 de maio | 00:44"/>
    <s v="23 de maio | 15:36"/>
    <s v="Mercado Envios"/>
    <s v="MEL42288842619LMXDF01"/>
    <s v=" "/>
    <s v=" "/>
    <s v=" "/>
    <s v=" "/>
    <s v=" "/>
    <s v=" "/>
    <s v=" "/>
    <s v="Não"/>
    <s v=""/>
    <s v="Não"/>
  </r>
  <r>
    <s v="2000005660600244"/>
    <d v="2023-05-16T00:00:00"/>
    <s v="Entregue"/>
    <s v="Chegou em 17 de maio"/>
    <s v="Não"/>
    <n v="1"/>
    <n v="85.99"/>
    <s v=""/>
    <n v="-10.32"/>
    <n v="-18.45"/>
    <s v=""/>
    <n v="57.219999999999985"/>
    <s v=" "/>
    <x v="113"/>
    <s v="MLB2999995416"/>
    <s v="Cabo De Acelerador Mitsubishi L200 Sport 2003 Em Diante"/>
    <s v=" "/>
    <n v="85.99"/>
    <s v="Clássico"/>
    <s v="Não emitida"/>
    <s v="Lalo  Boretti"/>
    <s v="CPF 22098556837"/>
    <s v="Caixa Postal 8049 SN - correio, Ipuiúna - CEP: 37588000, Minas Gerais"/>
    <s v=" "/>
    <s v="Lalo  Boretti"/>
    <s v="22098556837"/>
    <s v="Av JK de Oliveira 570 / Referencia: pastelaria sinhaninha (Aninha) - CEP 37588000 - centro, Ipuiúna, Minas Gerais"/>
    <s v="Ipuiúna"/>
    <s v="Minas Gerais"/>
    <s v="37588000"/>
    <s v="Brasil"/>
    <s v="Correios e pontos de envio"/>
    <s v="17 de maio | 01:17"/>
    <s v="17 de maio | 17:12"/>
    <s v="Mercado Envios"/>
    <s v="MEL42275754194LMXDF01"/>
    <s v=" "/>
    <s v=" "/>
    <s v=" "/>
    <s v=" "/>
    <s v=" "/>
    <s v=" "/>
    <s v=" "/>
    <s v="Não"/>
    <s v=""/>
    <s v="Não"/>
  </r>
  <r>
    <s v="2000005626897674"/>
    <d v="2023-05-10T00:00:00"/>
    <s v="Entregue"/>
    <s v="Chegou em 15 de maio"/>
    <s v="Não"/>
    <n v="1"/>
    <n v="85.99"/>
    <n v="7.47"/>
    <n v="-10.32"/>
    <n v="-25.92"/>
    <s v=""/>
    <n v="57.219999999999985"/>
    <s v="Sim"/>
    <x v="113"/>
    <s v="MLB2999995416"/>
    <s v="Cabo De Acelerador Mitsubishi L200 Sport 2003 Em Diante"/>
    <s v=" "/>
    <n v="85.99"/>
    <s v="Clássico"/>
    <s v="Não emitida"/>
    <s v="Lara Gabrielle Batista do Amaral"/>
    <s v="CPF 45723329839"/>
    <s v="Av. Arlinda Maria da Silva 547, Rio Verde de Mato Grosso - CEP: 79480000, Mato Grosso do Sul"/>
    <s v=" "/>
    <s v="Lara Gabrielle Batista do Amaral"/>
    <s v="45723329839"/>
    <s v="Rua Xavier de Abreu 21 / CEP 79480000 - Barra Verde, Rio Verde de Mato Grosso, Mato Grosso do Sul"/>
    <s v="Rio Verde de Mato Grosso"/>
    <s v="Mato Grosso do Sul"/>
    <s v="79480000"/>
    <s v="Brasil"/>
    <s v="Correios e pontos de envio"/>
    <s v="12 de maio | 01:11"/>
    <s v="15 de maio | 15:06"/>
    <s v="Mercado Envios"/>
    <s v="MEL42261430852LMXDF01"/>
    <s v=" "/>
    <s v=" "/>
    <s v=" "/>
    <s v=" "/>
    <s v=" "/>
    <s v=" "/>
    <s v=" "/>
    <s v="Não"/>
    <s v=""/>
    <s v="Não"/>
  </r>
  <r>
    <s v="2000005590383638"/>
    <d v="2023-05-05T00:00:00"/>
    <s v="Entregue"/>
    <s v="Chegou em 6 de maio"/>
    <s v="Não"/>
    <n v="1"/>
    <n v="85.99"/>
    <s v=""/>
    <n v="-10.32"/>
    <n v="-18.45"/>
    <s v=""/>
    <n v="57.219999999999985"/>
    <s v="Sim"/>
    <x v="113"/>
    <s v="MLB2999995416"/>
    <s v="Cabo De Acelerador Mitsubishi L200 Sport 2003 Em Diante"/>
    <s v=" "/>
    <n v="85.99"/>
    <s v="Clássico"/>
    <s v="Não emitida"/>
    <s v="Gian Henrique"/>
    <s v="CPF 11718475640"/>
    <s v="Rua do Sapê 105 - Supermercado são Lucas, Monte Verde - CEP: 37653000, Minas Gerais"/>
    <s v=" "/>
    <s v="Gian Henrique"/>
    <s v="11718475640"/>
    <s v="Rua do Sape 105 / Referencia: Supermercado do barba - CEP 37653000 - Monte Verde, Monte Verde, Minas Gerais"/>
    <s v="Monte Verde"/>
    <s v="Minas Gerais"/>
    <s v="37653000"/>
    <s v="Brasil"/>
    <s v="Correios e pontos de envio"/>
    <s v="6 de maio | 00:35"/>
    <s v="6 de maio | 13:15"/>
    <s v="Mercado Envios"/>
    <s v="MEL42245965777LMXDF01"/>
    <s v=" "/>
    <s v=" "/>
    <s v=" "/>
    <s v=" "/>
    <s v=" "/>
    <s v=" "/>
    <s v=" "/>
    <s v="Não"/>
    <s v=""/>
    <s v="Não"/>
  </r>
  <r>
    <s v="2000005564235916"/>
    <d v="2023-05-01T00:00:00"/>
    <s v="Entregue"/>
    <s v="Chegou em 5 de maio"/>
    <s v="Não"/>
    <n v="1"/>
    <n v="75.61"/>
    <n v="44.5"/>
    <n v="-18.350000000000001"/>
    <n v="-44.5"/>
    <s v=""/>
    <n v="57.259999999999991"/>
    <s v=" "/>
    <x v="225"/>
    <s v="MLB3145773303"/>
    <s v="Par Pivô Bandeja Dianteira Fox 2003 A 2014"/>
    <s v=" "/>
    <n v="75.61"/>
    <s v="Premium"/>
    <s v="Não emitida"/>
    <s v="Paulo Santos Amorim"/>
    <s v="CPF 11784522805"/>
    <s v="Oliveira dos brejnhos Bahia 310 - casa, Oliveira dos Brejinhos - CEP: 47530000, Bahia"/>
    <s v=" "/>
    <s v="Paulo Santos Amorim"/>
    <s v="11784522805"/>
    <s v="Oliveira dos brejnhos Bahia SN / correios Referencia: correios - CEP 47530000 - Saco do fogo, Oliveira dos Brejinhos, Bahia"/>
    <s v="Oliveira dos Brejinhos"/>
    <s v="Bahia"/>
    <s v="47530000"/>
    <s v="Brasil"/>
    <s v="Correios e pontos de envio"/>
    <s v="3 de maio | 04:54"/>
    <s v="5 de maio | 11:31"/>
    <s v="Mercado Envios"/>
    <s v="MEL42234935927LMXDF01"/>
    <s v=" "/>
    <s v=" "/>
    <s v=" "/>
    <s v=" "/>
    <s v=" "/>
    <s v=" "/>
    <s v=" "/>
    <s v="Não"/>
    <s v=""/>
    <s v="Não"/>
  </r>
  <r>
    <s v="2000004460429323"/>
    <d v="2023-05-18T00:00:00"/>
    <s v="Venda entregue"/>
    <s v="Chegou no dia segunda-feira, 22 de maio"/>
    <s v="Sim"/>
    <n v="1"/>
    <n v="75.69"/>
    <n v="44.7"/>
    <n v="-18.37"/>
    <n v="-44.7"/>
    <s v=""/>
    <n v="57.319999999999993"/>
    <s v=" "/>
    <x v="226"/>
    <s v="MLB2997303588"/>
    <s v="Bandeja Inferior Esquerdo Sem Pivô Santana 1998 A 2002"/>
    <s v=" "/>
    <n v="75.69"/>
    <s v="Premium"/>
    <s v="Não emitida"/>
    <s v="Egilmar paes Paes Egilmar paes Paes"/>
    <s v="CPF 00275136531"/>
    <s v="R cônego higino 39 - atrativa modas, Livramento de Nossa Senhora - CEP: 46140000, Bahia"/>
    <s v=" "/>
    <s v="Egilmar paes Paes Egilmar paes Paes"/>
    <s v="00275136531"/>
    <s v="AV brumado 1000 / casa toe borracheiro Referencia: Gilmar marido de zete - CEP 46140000 - Piçarrão, Livramento de Nossa Senhora, Bahia"/>
    <s v="Livramento de Nossa Senhora"/>
    <s v="Bahia"/>
    <s v="46140000"/>
    <s v="Brasil"/>
    <s v="Correios e pontos de envio"/>
    <s v="20 de maio | 04:30"/>
    <s v="22 de maio | 08:47"/>
    <s v="Mercado Envios"/>
    <s v="MEL42283555719LMXDF01"/>
    <s v=" "/>
    <s v=" "/>
    <s v=" "/>
    <s v=" "/>
    <s v=" "/>
    <s v=" "/>
    <s v=" "/>
    <s v="Sim"/>
    <s v=""/>
    <s v="Não"/>
  </r>
  <r>
    <s v="2000004461881539"/>
    <d v="2023-05-19T00:00:00"/>
    <s v="Entregue"/>
    <s v="Chegou em 20 de maio"/>
    <s v="Sim"/>
    <n v="1"/>
    <n v="75.89"/>
    <n v="10.96"/>
    <n v="-18.399999999999999"/>
    <n v="-10.96"/>
    <s v=""/>
    <n v="57.489999999999988"/>
    <s v="Sim"/>
    <x v="227"/>
    <s v="MLB2836595139"/>
    <s v="Cabo Freio Tras Esquerdo Prisma 2006 Em Diante Com Conector"/>
    <s v=" "/>
    <n v="75.89"/>
    <s v="Premium"/>
    <s v="Não emitida"/>
    <s v="Joacir Dias De ARAUJO"/>
    <s v="CPF 32092223801"/>
    <s v="Avenida Atlântica 616 - Casa, Mongaguá - CEP: 11730000, São Paulo"/>
    <s v=" "/>
    <s v="Joacir Dias De ARAUJO"/>
    <s v="32092223801"/>
    <s v="Avenida Atlântica 616 / Casa Referencia: Entrar na rua lateral do depósito mendes - CEP 11730000 - Vila Atlantica, Mongaguá, São Paulo"/>
    <s v="Mongaguá"/>
    <s v="São Paulo"/>
    <s v="11730000"/>
    <s v="Brasil"/>
    <s v="Correios e pontos de envio"/>
    <s v="20 de maio | 01:23"/>
    <s v="20 de maio | 11:14"/>
    <s v="Mercado Envios"/>
    <s v="MEL42284665732LMXDF01"/>
    <s v=" "/>
    <s v=" "/>
    <s v=" "/>
    <s v=" "/>
    <s v=" "/>
    <s v=" "/>
    <s v=" "/>
    <s v="Não"/>
    <s v=""/>
    <s v="Não"/>
  </r>
  <r>
    <s v="2000005746713830"/>
    <d v="2023-05-30T00:00:00"/>
    <s v="A caminho"/>
    <s v="Chega sábado dia 3 de junho"/>
    <s v="Não"/>
    <n v="1"/>
    <n v="68.86"/>
    <n v="44.7"/>
    <n v="-11.6"/>
    <n v="-44.7"/>
    <s v=""/>
    <n v="57.260000000000005"/>
    <s v=" "/>
    <x v="55"/>
    <s v="MLB2860212445"/>
    <s v="Par Morceguinho Dianteiro Celta 1998 A 2015"/>
    <s v=" "/>
    <n v="68.86"/>
    <s v="Premium"/>
    <s v="Autorizado"/>
    <s v=" "/>
    <s v=" "/>
    <s v=" "/>
    <s v=" "/>
    <s v="Luziane de Lima Silva"/>
    <s v="03938617322"/>
    <s v="Rua para 16 / CEP 65740000 - vila Borges, Poção de Pedras, Maranhão"/>
    <s v="Poção de Pedras"/>
    <s v="Maranhão"/>
    <s v="65740000"/>
    <s v="Brasil"/>
    <s v="Mercado Envios Full"/>
    <s v="31 de maio | 02:35"/>
    <s v=" "/>
    <s v="Mercado Envios"/>
    <s v="MEL42312176807LMFFF01"/>
    <s v=" "/>
    <s v=" "/>
    <s v=" "/>
    <s v=" "/>
    <s v=" "/>
    <s v=" "/>
    <s v=" "/>
    <s v="Não"/>
    <s v=""/>
    <s v="Não"/>
  </r>
  <r>
    <s v="2000005725657732"/>
    <d v="2023-05-26T00:00:00"/>
    <s v="Entregue"/>
    <s v="Chegou em 31 de maio"/>
    <s v="Não"/>
    <n v="1"/>
    <n v="75.89"/>
    <n v="55.3"/>
    <n v="-18.399999999999999"/>
    <n v="-55.3"/>
    <s v=""/>
    <n v="57.489999999999995"/>
    <s v=" "/>
    <x v="227"/>
    <s v="MLB2836600721"/>
    <s v="Cabo Freio Tras Esquerdo Celta 2001 Em Diante Com Conector"/>
    <s v=" "/>
    <n v="75.89"/>
    <s v="Premium"/>
    <s v="Não emitida"/>
    <s v="Lucas Brasil"/>
    <s v="CPF 62155131305"/>
    <s v="Rua Santos Dumont Nr 60 60, São Domingos do Maranhão - CEP: 65790000, Maranhão"/>
    <s v=" "/>
    <s v="Lucas Brasil"/>
    <s v="62155131305"/>
    <s v="BR-135 275 / oficina Jr Referencia: Oficina do Zé Reis - CEP 65790000 - centro, São Domingos do Maranhão, Maranhão"/>
    <s v="São Domingos do Maranhão"/>
    <s v="Maranhão"/>
    <s v="65790000"/>
    <s v="Brasil"/>
    <s v="Correios e pontos de envio"/>
    <s v="30 de maio | 07:03"/>
    <s v="31 de maio | 15:17"/>
    <s v="Mercado Envios"/>
    <s v="MEL42303384169LMXDF01"/>
    <s v=" "/>
    <s v=" "/>
    <s v=" "/>
    <s v=" "/>
    <s v=" "/>
    <s v=" "/>
    <s v=" "/>
    <s v="Não"/>
    <s v=""/>
    <s v="Não"/>
  </r>
  <r>
    <s v="2000005568716322"/>
    <d v="2023-05-02T00:00:00"/>
    <s v="Entregue"/>
    <s v="Chegou em 3 de maio"/>
    <s v="Não"/>
    <n v="1"/>
    <n v="75.900000000000006"/>
    <n v="16.100000000000001"/>
    <n v="-18.399999999999999"/>
    <n v="-16.100000000000001"/>
    <s v=""/>
    <n v="57.499999999999993"/>
    <s v=" 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Paulo Francisco de jesus"/>
    <s v="04722942889"/>
    <s v="Rua Orlando Alves Trabanco 400 / frente salão Referencia: horário comercial. - CEP 19097510 - Jardim Morada do Sol, Presidente Prudente, São Paulo"/>
    <s v="Presidente Prudente"/>
    <s v="São Paulo"/>
    <s v="19097510"/>
    <s v="Brasil"/>
    <s v="Mercado Envios Full"/>
    <s v="2 de maio | 15:32"/>
    <s v="3 de maio | 14:15"/>
    <s v="Mercado Envios"/>
    <s v="MEL42236822186LMFFF01"/>
    <s v=" "/>
    <s v=" "/>
    <s v=" "/>
    <s v=" "/>
    <s v=" "/>
    <s v=" "/>
    <s v=" "/>
    <s v="Não"/>
    <s v=""/>
    <s v="Não"/>
  </r>
  <r>
    <s v="2000005703539734"/>
    <d v="2023-05-23T00:00:00"/>
    <s v="Entregue"/>
    <s v="Chegou em 25 de maio"/>
    <s v="Não"/>
    <n v="1"/>
    <n v="75.900000000000006"/>
    <n v="32"/>
    <n v="-18.399999999999999"/>
    <n v="-32"/>
    <s v=""/>
    <n v="57.5"/>
    <s v=" 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Ana Carolina Oliveira"/>
    <s v="04917676177"/>
    <s v="Avenida Brasília 251 / Referencia: Próximo a Escola Municipal Flávio Vilela - CEP 75807395 - Vila São Pedro, Jataí, Goiás"/>
    <s v="Jataí"/>
    <s v="Goiás"/>
    <s v="75807395"/>
    <s v="Brasil"/>
    <s v="Mercado Envios Full"/>
    <s v="24 de maio | 01:12"/>
    <s v="25 de maio | 13:12"/>
    <s v="Mercado Envios"/>
    <s v="MEL42293994554LMFFF01"/>
    <s v=" "/>
    <s v=" "/>
    <s v=" "/>
    <s v=" "/>
    <s v=" "/>
    <s v=" "/>
    <s v=" "/>
    <s v="Não"/>
    <s v=""/>
    <s v="Não"/>
  </r>
  <r>
    <s v="2000005657707080"/>
    <d v="2023-05-15T00:00:00"/>
    <s v="Entregue"/>
    <s v="Chegou em 16 de maio"/>
    <s v="Não"/>
    <n v="1"/>
    <n v="75.900000000000006"/>
    <n v="9.59"/>
    <n v="-18.399999999999999"/>
    <n v="-9.59"/>
    <s v=""/>
    <n v="57.5"/>
    <s v=" 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Daigon Augusto"/>
    <s v="47113140831"/>
    <s v="Avenida Januário Roque Siqueira 124 / Referencia: primeiro sobrado da rua - CEP 18304851 - Distrito Turvo dos Almeidas, Capão Bonito, São Paulo"/>
    <s v="Capão Bonito"/>
    <s v="São Paulo"/>
    <s v="18304851"/>
    <s v="Brasil"/>
    <s v="Mercado Envios Full"/>
    <s v="16 de maio | 00:19"/>
    <s v="16 de maio | 10:35"/>
    <s v="Mercado Envios"/>
    <s v="MEL42274547174LMFFF01"/>
    <s v=" "/>
    <s v=" "/>
    <s v=" "/>
    <s v=" "/>
    <s v=" "/>
    <s v=" "/>
    <s v=" "/>
    <s v="Não"/>
    <s v=""/>
    <s v="Não"/>
  </r>
  <r>
    <s v="2000005630839034"/>
    <d v="2023-05-11T00:00:00"/>
    <s v="Entregue"/>
    <s v="Chegou em 12 de maio"/>
    <s v="Não"/>
    <n v="1"/>
    <n v="75.900000000000006"/>
    <n v="22.41"/>
    <n v="-18.399999999999999"/>
    <n v="-22.41"/>
    <s v=""/>
    <n v="57.5"/>
    <s v="Sim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Eder Bissoni"/>
    <s v="05857068916"/>
    <s v="Rua José Adami 38 / Referencia: Próximo Vivatur Turismo - CEP 89136000 - Nova Brasília, Rodeio, Santa Catarina"/>
    <s v="Rodeio"/>
    <s v="Santa Catarina"/>
    <s v="89136000"/>
    <s v="Brasil"/>
    <s v="Mercado Envios Full"/>
    <s v="11 de maio | 21:04"/>
    <s v="12 de maio | 15:39"/>
    <s v="Mercado Envios"/>
    <s v="MEL42263101824LMFFF01"/>
    <s v=" "/>
    <s v=" "/>
    <s v=" "/>
    <s v=" "/>
    <s v=" "/>
    <s v=" "/>
    <s v=" "/>
    <s v="Não"/>
    <s v=""/>
    <s v="Não"/>
  </r>
  <r>
    <s v="2000005624337884"/>
    <d v="2023-05-10T00:00:00"/>
    <s v="Entregue"/>
    <s v="Chegou em 12 de maio"/>
    <s v="Não"/>
    <n v="1"/>
    <n v="75.900000000000006"/>
    <n v="22.41"/>
    <n v="-18.399999999999999"/>
    <n v="-22.41"/>
    <s v=""/>
    <n v="57.5"/>
    <s v=" 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Beatriz Loyola Schaikovski"/>
    <s v="01215813902"/>
    <s v="Rua do Santuário 433 / facçao marlu Referencia: agropecuaria terra fertil - CEP 89196000 - rua do santuario, Salete, Santa Catarina"/>
    <s v="Salete"/>
    <s v="Santa Catarina"/>
    <s v="89196000"/>
    <s v="Brasil"/>
    <s v="Mercado Envios Full"/>
    <s v="11 de maio | 21:04"/>
    <s v="12 de maio | 17:12"/>
    <s v="Mercado Envios"/>
    <s v="MEL42260284669LMFFF01"/>
    <s v=" "/>
    <s v=" "/>
    <s v=" "/>
    <s v=" "/>
    <s v=" "/>
    <s v=" "/>
    <s v=" "/>
    <s v="Não"/>
    <s v=""/>
    <s v="Não"/>
  </r>
  <r>
    <s v="2000004415831597"/>
    <d v="2023-05-03T00:00:00"/>
    <s v="Entregue"/>
    <s v="Chegou em 8 de maio"/>
    <s v="Sim"/>
    <n v="1"/>
    <n v="75.900000000000006"/>
    <n v="4.63"/>
    <n v="-18.399999999999999"/>
    <n v="-4.63"/>
    <s v=""/>
    <n v="57.5"/>
    <s v=" 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Deividi Edson"/>
    <s v="06334749919"/>
    <s v="AVENIDA PEDRO TAQUES 4488 / Loja - CEP 87035000 - Maringá, Paraná"/>
    <s v="Maringá"/>
    <s v="Paraná"/>
    <s v="87035000"/>
    <s v="Brasil"/>
    <s v="Mercado Envios Full"/>
    <s v="4 de maio | 05:46"/>
    <s v="8 de maio | 14:30"/>
    <s v="Mercado Envios"/>
    <s v="MEL42240861978LMFFF01"/>
    <s v="https://myaccount.mercadolivre.com.br/shipments/42240861978/detail"/>
    <s v=" "/>
    <s v=" "/>
    <s v=" "/>
    <s v=" "/>
    <s v=" "/>
    <s v=" "/>
    <s v="Não"/>
    <s v=""/>
    <s v="Não"/>
  </r>
  <r>
    <s v="2000005716860230"/>
    <d v="2023-05-25T00:00:00"/>
    <s v="Entregue"/>
    <s v="Chegou em 26 de maio"/>
    <s v="Não"/>
    <n v="1"/>
    <n v="75.900000000000006"/>
    <n v="10.96"/>
    <n v="-18.399999999999999"/>
    <n v="-10.96"/>
    <s v=""/>
    <n v="57.500000000000007"/>
    <s v="Sim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Luiz Antônio machado"/>
    <s v="79438008853"/>
    <s v="Rua Alzira Faria de Lima 72 / Mercado - CEP 11955000 - Barra do Turvo, São Paulo"/>
    <s v="Barra do Turvo"/>
    <s v="São Paulo"/>
    <s v="11955000"/>
    <s v="Brasil"/>
    <s v="Mercado Envios Full"/>
    <s v="25 de maio | 21:36"/>
    <s v="26 de maio | 18:49"/>
    <s v="Mercado Envios"/>
    <s v="MEL42299617757LMFFF01"/>
    <s v=" "/>
    <s v=" "/>
    <s v=" "/>
    <s v=" "/>
    <s v=" "/>
    <s v=" "/>
    <s v=" "/>
    <s v="Não"/>
    <s v=""/>
    <s v="Não"/>
  </r>
  <r>
    <s v="2000004450772515"/>
    <d v="2023-05-15T00:00:00"/>
    <s v="Entregue"/>
    <s v="Chegou em 19 de maio"/>
    <s v="Sim"/>
    <n v="1"/>
    <n v="75.900000000000006"/>
    <s v=""/>
    <n v="-18.399999999999999"/>
    <s v=""/>
    <s v=""/>
    <n v="57.500000000000007"/>
    <s v="Sim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Fabricio Martins Cardoso"/>
    <s v="13022328605"/>
    <s v="Rua Leonario Jorge da Silva 354 / Rua leonario Jorge da Silva Referencia: saida para o giru - CEP 39880000 - Agua quente, Águas Formosas, Minas Gerais"/>
    <s v="Águas Formosas"/>
    <s v="Minas Gerais"/>
    <s v="39880000"/>
    <s v="Brasil"/>
    <s v="Mercado Envios Full"/>
    <s v="16 de maio | 20:51"/>
    <s v="19 de maio | 08:46"/>
    <s v="Mercado Envios"/>
    <s v="MEL42274912597LMFFF01"/>
    <s v=" "/>
    <s v=" "/>
    <s v=" "/>
    <s v=" "/>
    <s v=" "/>
    <s v=" "/>
    <s v=" "/>
    <s v="Não"/>
    <s v=""/>
    <s v="Não"/>
  </r>
  <r>
    <s v="2000004447507481"/>
    <d v="2023-05-14T00:00:00"/>
    <s v="Entregue"/>
    <s v="Chegou em 17 de maio"/>
    <s v="Sim"/>
    <n v="1"/>
    <n v="75.900000000000006"/>
    <s v=""/>
    <n v="-18.399999999999999"/>
    <s v=""/>
    <s v=""/>
    <n v="57.500000000000007"/>
    <s v="Sim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milaussantos milaussantos"/>
    <s v="56945556867"/>
    <s v="Rua Jerônimo Mendonça 740 / Casa Referencia: Adega altas horas 2 - CEP 13053151 - Jardim Campo Belo, Campinas, São Paulo"/>
    <s v="Campinas"/>
    <s v="São Paulo"/>
    <s v="13053151"/>
    <s v="Brasil"/>
    <s v="Mercado Envios Full"/>
    <s v="16 de maio | 06:41"/>
    <s v="17 de maio | 14:14"/>
    <s v="Mercado Envios"/>
    <s v="MEL42271794711LMFFF01"/>
    <s v=" "/>
    <s v=" "/>
    <s v=" "/>
    <s v=" "/>
    <s v=" "/>
    <s v=" "/>
    <s v=" "/>
    <s v="Não"/>
    <s v=""/>
    <s v="Não"/>
  </r>
  <r>
    <s v="2000004435808141"/>
    <d v="2023-05-10T00:00:00"/>
    <s v="Entregue"/>
    <s v="Chegou em 11 de maio"/>
    <s v="Sim"/>
    <n v="1"/>
    <n v="75.900000000000006"/>
    <s v=""/>
    <n v="-18.399999999999999"/>
    <s v=""/>
    <s v=""/>
    <n v="57.500000000000007"/>
    <s v="Sim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jefferson fernandes"/>
    <s v="12512679632"/>
    <s v="Rua Francisco Mello Furtado Bairro Floresta 44 / Do Lado Do Casarao - CEP 36640000 - Mar de Espanha, Minas Gerais"/>
    <s v="Mar de Espanha"/>
    <s v="Minas Gerais"/>
    <s v="36640000"/>
    <s v="Brasil"/>
    <s v="Mercado Envios Full"/>
    <s v="10 de maio | 18:13"/>
    <s v="11 de maio | 15:35"/>
    <s v="Mercado Envios"/>
    <s v="MEL42260229292LMFFF01"/>
    <s v=" "/>
    <s v=" "/>
    <s v=" "/>
    <s v=" "/>
    <s v=" "/>
    <s v=" "/>
    <s v=" "/>
    <s v="Não"/>
    <s v=""/>
    <s v="Não"/>
  </r>
  <r>
    <s v="2000004434515207"/>
    <d v="2023-05-09T00:00:00"/>
    <s v="Entregue"/>
    <s v="Chegou em 12 de maio"/>
    <s v="Sim"/>
    <n v="1"/>
    <n v="75.900000000000006"/>
    <s v=""/>
    <n v="-18.399999999999999"/>
    <s v=""/>
    <s v=""/>
    <n v="57.500000000000007"/>
    <s v="Sim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Claudio Junior Nascimento Ferreira"/>
    <s v="61326512331"/>
    <s v="Travessa Santo Antônio 47 / rua sem saída - CEP 65609120 - Campo de Belém, Caxias, Maranhão"/>
    <s v="Caxias"/>
    <s v="Maranhão"/>
    <s v="65609120"/>
    <s v="Brasil"/>
    <s v="Mercado Envios Full"/>
    <s v="11 de maio | 02:44"/>
    <s v="12 de maio | 11:31"/>
    <s v="Mercado Envios"/>
    <s v="MEL42258922378LMFFF01"/>
    <s v=" "/>
    <s v=" "/>
    <s v=" "/>
    <s v=" "/>
    <s v=" "/>
    <s v=" "/>
    <s v=" "/>
    <s v="Não"/>
    <s v=""/>
    <s v="Não"/>
  </r>
  <r>
    <s v="2000004433382429"/>
    <d v="2023-05-09T00:00:00"/>
    <s v="Entregue"/>
    <s v="Chegou em 15 de maio"/>
    <s v="Sim"/>
    <n v="1"/>
    <n v="75.900000000000006"/>
    <s v=""/>
    <n v="-18.399999999999999"/>
    <s v=""/>
    <s v=""/>
    <n v="57.500000000000007"/>
    <s v=" 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Miria Portella Da Silva"/>
    <s v="16547967786"/>
    <s v="Estrada Água Quente SN / Referencia: estrada minerva oficina cidimar em frente ao condomínio do Gelson Medeiros  cep 25985010 - CEP 25985010 - Água Quente, Teresópolis, Rio de Janeiro"/>
    <s v="Teresópolis"/>
    <s v="Rio de Janeiro"/>
    <s v="25985010"/>
    <s v="Brasil"/>
    <s v="Mercado Envios Full"/>
    <s v="10 de maio | 15:57"/>
    <s v="15 de maio | 15:31"/>
    <s v="Mercado Envios"/>
    <s v="MEL42257738503LMFFF01"/>
    <s v=" "/>
    <s v=" "/>
    <s v=" "/>
    <s v=" "/>
    <s v=" "/>
    <s v=" "/>
    <s v=" "/>
    <s v="Não"/>
    <s v=""/>
    <s v="Não"/>
  </r>
  <r>
    <s v="2000004429809367"/>
    <d v="2023-05-08T00:00:00"/>
    <s v="Entregue"/>
    <s v="Chegou em 11 de maio"/>
    <s v="Sim"/>
    <n v="1"/>
    <n v="75.900000000000006"/>
    <s v=""/>
    <n v="-18.399999999999999"/>
    <s v=""/>
    <s v=""/>
    <n v="57.500000000000007"/>
    <s v=" 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Graciele Soares mattos"/>
    <s v="12359418769"/>
    <s v="Rua dos Siqueiras 4 / travessa barcelo - CEP 28945432 - Botafogo, São Pedro da Aldeia, Rio de Janeiro"/>
    <s v="São Pedro da Aldeia"/>
    <s v="Rio de Janeiro"/>
    <s v="28945432"/>
    <s v="Brasil"/>
    <s v="Mercado Envios Full"/>
    <s v="9 de maio | 22:35"/>
    <s v="11 de maio | 12:09"/>
    <s v="Mercado Envios"/>
    <s v="MEL42254279180LMFFF01"/>
    <s v=" "/>
    <s v=" "/>
    <s v=" "/>
    <s v=" "/>
    <s v=" "/>
    <s v=" "/>
    <s v=" "/>
    <s v="Não"/>
    <s v=""/>
    <s v="Não"/>
  </r>
  <r>
    <s v="2000004426942905"/>
    <d v="2023-05-07T00:00:00"/>
    <s v="Entregue"/>
    <s v="Chegou em 9 de maio"/>
    <s v="Sim"/>
    <n v="1"/>
    <n v="75.900000000000006"/>
    <s v=""/>
    <n v="-18.399999999999999"/>
    <s v=""/>
    <s v=""/>
    <n v="57.500000000000007"/>
    <s v=" 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Igor Mateus De Almeida Mateus"/>
    <s v="46056570886"/>
    <s v="rua vicentina Maria de Freitas 20 / urbano Referencia: trabalho no mercado Villa no açougue..._x000a_entrega para qualquer um ( do ) mercado - CEP 12995000 - APARECIDINHA, Pinhalzinho, São Paulo"/>
    <s v="Pinhalzinho"/>
    <s v="São Paulo"/>
    <s v="12995000"/>
    <s v="Brasil"/>
    <s v="Mercado Envios Full"/>
    <s v="8 de maio | 11:54"/>
    <s v="9 de maio | 18:09"/>
    <s v="Mercado Envios"/>
    <s v="MEL42251506546LMFFF01"/>
    <s v=" "/>
    <s v=" "/>
    <s v=" "/>
    <s v=" "/>
    <s v=" "/>
    <s v=" "/>
    <s v=" "/>
    <s v="Não"/>
    <s v=""/>
    <s v="Não"/>
  </r>
  <r>
    <s v="2000004419805455"/>
    <d v="2023-05-04T00:00:00"/>
    <s v="Entregue"/>
    <s v="Chegou em 6 de maio"/>
    <s v="Sim"/>
    <n v="1"/>
    <n v="75.900000000000006"/>
    <s v=""/>
    <n v="-18.399999999999999"/>
    <s v=""/>
    <s v=""/>
    <n v="57.500000000000007"/>
    <s v="Sim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Valter Rodrigues"/>
    <s v="29174799819"/>
    <s v="Rua Vinte e Três 85 / CEP 12329050 - Parque Imperial, Jacareí, São Paulo"/>
    <s v="Jacareí"/>
    <s v="São Paulo"/>
    <s v="12329050"/>
    <s v="Brasil"/>
    <s v="Mercado Envios Full"/>
    <s v="6 de maio | 00:33"/>
    <s v="6 de maio | 16:43"/>
    <s v="Mercado Envios"/>
    <s v="MEL42244647414LMFFF01"/>
    <s v=" "/>
    <s v=" "/>
    <s v=" "/>
    <s v=" "/>
    <s v=" "/>
    <s v=" "/>
    <s v=" "/>
    <s v="Não"/>
    <s v=""/>
    <s v="Não"/>
  </r>
  <r>
    <s v="2000005572176446"/>
    <d v="2023-05-02T00:00:00"/>
    <s v="Entregue"/>
    <s v="Chegou em 4 de maio"/>
    <s v="Não"/>
    <n v="1"/>
    <n v="75.900000000000006"/>
    <n v="27.18"/>
    <n v="-18.399999999999999"/>
    <n v="-27.18"/>
    <s v=""/>
    <n v="57.500000000000007"/>
    <s v=" 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Ricardo Moraes"/>
    <s v="05898718621"/>
    <s v="B 450 / Referencia: subindo A rua do cemitério indo pra grota casa dó lado de baixo da estrada - CEP 35177000 - hematita, Antônio Dias, Minas Gerais"/>
    <s v="Antônio Dias"/>
    <s v="Minas Gerais"/>
    <s v="35177000"/>
    <s v="Brasil"/>
    <s v="Mercado Envios Full"/>
    <s v="3 de maio | 06:30"/>
    <s v="4 de maio | 15:42"/>
    <s v="Mercado Envios"/>
    <s v="MEL42238271131LMFFF01"/>
    <s v=" "/>
    <s v=" "/>
    <s v=" "/>
    <s v=" "/>
    <s v=" "/>
    <s v=" "/>
    <s v=" "/>
    <s v="Não"/>
    <s v=""/>
    <s v="Não"/>
  </r>
  <r>
    <s v="2000005623326260"/>
    <d v="2023-05-10T00:00:00"/>
    <s v="Entregue"/>
    <s v="Chegou em 11 de maio"/>
    <s v="Não"/>
    <n v="1"/>
    <n v="75.900000000000006"/>
    <n v="13.7"/>
    <n v="-18.399999999999999"/>
    <n v="-13.7"/>
    <s v=""/>
    <n v="57.500000000000014"/>
    <s v=" 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Adriele Vianna"/>
    <s v="37441808839"/>
    <s v="Rua Centaurus 599 / Referencia: então o nome da minha rua e Centauros 599 mais pra o correio que veio me fazer uma entrega disse que aparece como júpiter 599 - CEP 12227280 - Jardim da Granja, São José dos Campos, São Paulo"/>
    <s v="São José dos Campos"/>
    <s v="São Paulo"/>
    <s v="12227280"/>
    <s v="Brasil"/>
    <s v="Mercado Envios Full"/>
    <s v="11 de maio | 00:01"/>
    <s v="11 de maio | 13:57"/>
    <s v="Mercado Envios"/>
    <s v="MEL42259886310LMFFF01"/>
    <s v=" "/>
    <s v=" "/>
    <s v=" "/>
    <s v=" "/>
    <s v=" "/>
    <s v=" "/>
    <s v=" "/>
    <s v="Não"/>
    <s v=""/>
    <s v="Não"/>
  </r>
  <r>
    <s v="2000005623375754"/>
    <d v="2023-05-10T00:00:00"/>
    <s v="Entregue"/>
    <s v="Chegou em 12 de maio"/>
    <s v="Não"/>
    <n v="1"/>
    <n v="75.900000000000006"/>
    <n v="12.33"/>
    <n v="-18.399999999999999"/>
    <n v="-12.33"/>
    <s v=""/>
    <n v="57.500000000000014"/>
    <s v=" 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João Batista dos Santos Santos"/>
    <s v="33163230822"/>
    <s v="Avenida Doutor Guilherme de Abreu Sodré 1076 / depósito material Referencia: próximo ao conselho tutelar prestes maia . procurar Vinícius - CEP 08490010 - Vila Hortência, São Paulo, São Paulo"/>
    <s v="São Paulo"/>
    <s v="São Paulo"/>
    <s v="08490010"/>
    <s v="Brasil"/>
    <s v="Mercado Envios Full"/>
    <s v="10 de maio | 23:25"/>
    <s v="12 de maio | 11:30"/>
    <s v="Mercado Envios"/>
    <s v="MEL42259870705LMFFF01"/>
    <s v=" "/>
    <s v=" "/>
    <s v=" "/>
    <s v=" "/>
    <s v=" "/>
    <s v=" "/>
    <s v=" "/>
    <s v="Não"/>
    <s v=""/>
    <s v="Não"/>
  </r>
  <r>
    <s v="2000005607711826"/>
    <d v="2023-05-08T00:00:00"/>
    <s v="Entregue"/>
    <s v="Chegou em 9 de maio"/>
    <s v="Não"/>
    <n v="1"/>
    <n v="75.900000000000006"/>
    <n v="35.299999999999997"/>
    <n v="-18.399999999999999"/>
    <n v="-35.299999999999997"/>
    <s v=""/>
    <n v="57.500000000000014"/>
    <s v=" 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flank cruz"/>
    <s v="04922029150"/>
    <s v="Quadra 29 15 / casa B Referencia: casa da Madalena - CEP 72863229 - Residencial América do Sul, Novo Gama, Goiás"/>
    <s v="Novo Gama"/>
    <s v="Goiás"/>
    <s v="72863229"/>
    <s v="Brasil"/>
    <s v="Mercado Envios Full"/>
    <s v="8 de maio | 19:39"/>
    <s v="9 de maio | 16:39"/>
    <s v="Mercado Envios"/>
    <s v="MEL42253267138LMFFF01"/>
    <s v=" "/>
    <s v=" "/>
    <s v=" "/>
    <s v=" "/>
    <s v=" "/>
    <s v=" "/>
    <s v=" "/>
    <s v="Não"/>
    <s v=""/>
    <s v="Não"/>
  </r>
  <r>
    <s v="2000005565477980"/>
    <d v="2023-05-01T00:00:00"/>
    <s v="Entregue"/>
    <s v="Chegou em 2 de maio"/>
    <s v="Não"/>
    <n v="1"/>
    <n v="75.900000000000006"/>
    <n v="13.7"/>
    <n v="-18.399999999999999"/>
    <n v="-13.7"/>
    <s v=""/>
    <n v="57.500000000000014"/>
    <s v=" 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Tatiane Pereira de Freitas"/>
    <s v="32127879880"/>
    <s v="Rua Girassol 2359 / bar doChico ultragas Referencia: de preferência entregar no horário comercial das 08:00 até às 18:00 - CEP 18147000 - santa Ella, Araçariguama, São Paulo"/>
    <s v="Araçariguama"/>
    <s v="São Paulo"/>
    <s v="18147000"/>
    <s v="Brasil"/>
    <s v="Mercado Envios Full"/>
    <s v="1 de maio | 23:53"/>
    <s v="2 de maio | 14:24"/>
    <s v="Mercado Envios"/>
    <s v="MEL42235488066LMFFF01"/>
    <s v=" "/>
    <s v=" "/>
    <s v=" "/>
    <s v=" "/>
    <s v=" "/>
    <s v=" "/>
    <s v=" "/>
    <s v="Não"/>
    <s v=""/>
    <s v="Não"/>
  </r>
  <r>
    <s v="2000005633493176"/>
    <d v="2023-05-11T00:00:00"/>
    <s v="Entregue"/>
    <s v="Chegou em 12 de maio"/>
    <s v="Não"/>
    <n v="1"/>
    <n v="75.900000000000006"/>
    <n v="7.54"/>
    <n v="-18.399999999999999"/>
    <n v="-7.54"/>
    <s v=""/>
    <n v="57.500000000000021"/>
    <s v=" 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jonatan kelvin"/>
    <s v="47769019869"/>
    <s v="Rua Miguel Manha 141 / CEP 14680000 - Morumbi, Jardinópolis, São Paulo"/>
    <s v="Jardinópolis"/>
    <s v="São Paulo"/>
    <s v="14680000"/>
    <s v="Brasil"/>
    <s v="Mercado Envios Full"/>
    <s v="11 de maio | 23:28"/>
    <s v="12 de maio | 11:18"/>
    <s v="Mercado Envios"/>
    <s v="MEL42264201949LMFFF01"/>
    <s v=" "/>
    <s v=" "/>
    <s v=" "/>
    <s v=" "/>
    <s v=" "/>
    <s v=" "/>
    <s v=" "/>
    <s v="Não"/>
    <s v=""/>
    <s v="Não"/>
  </r>
  <r>
    <s v="2000004468890753"/>
    <d v="2023-05-22T00:00:00"/>
    <s v="Entregue"/>
    <s v="Chegou em 23 de maio"/>
    <s v="Sim"/>
    <n v="1"/>
    <n v="89.04"/>
    <s v=""/>
    <n v="-10.68"/>
    <n v="-20.45"/>
    <s v=""/>
    <n v="57.910000000000011"/>
    <s v=" "/>
    <x v="81"/>
    <s v="MLB3130051268"/>
    <s v="Par Pivô Da Bandeja Dianteira Duster 2011 A 2019"/>
    <s v=" "/>
    <n v="89.04"/>
    <s v="Clássico"/>
    <s v="Não emitida"/>
    <s v="Leandro Fontes"/>
    <s v="CPF 09069790726"/>
    <s v="Rua Vitória travessa Esmeralda Cajueiro peró 70 - Travessa Esmeralda 70A, Cabo Frio - CEP: 28924207, Rio de Janeiro"/>
    <s v=" "/>
    <s v="Leandro Fontes"/>
    <s v="09069790726"/>
    <s v="Rua Ernesto de Souza 65 / bloco A 301 - CEP 20510360 - Andaraí, Rio de Janeiro, Rio de Janeiro"/>
    <s v="Rio de Janeiro"/>
    <s v="Rio de Janeiro"/>
    <s v="20510360"/>
    <s v="Brasil"/>
    <s v="Correios e pontos de envio"/>
    <s v="23 de maio | 01:00"/>
    <s v="23 de maio | 18:40"/>
    <s v="Mercado Envios"/>
    <s v="MEL42291065452LMXDF01"/>
    <s v=" "/>
    <s v=" "/>
    <s v=" "/>
    <s v=" "/>
    <s v=" "/>
    <s v=" "/>
    <s v=" "/>
    <s v="Não"/>
    <s v=""/>
    <s v="Não"/>
  </r>
  <r>
    <s v="2000004487202921"/>
    <d v="2023-05-28T00:00:00"/>
    <s v="Entregue"/>
    <s v="Chegou em 31 de maio"/>
    <s v="Sim"/>
    <n v="1"/>
    <n v="72.33"/>
    <s v=""/>
    <n v="-14.18"/>
    <s v=""/>
    <s v=""/>
    <n v="58.15"/>
    <s v=" "/>
    <x v="33"/>
    <s v="MLB2063490455"/>
    <s v="Kit Bieleta Haste Trambulador Peugeot 206 207 1.4 8v 1.6 16v"/>
    <s v=" "/>
    <n v="72.33"/>
    <s v="Clássico"/>
    <s v="Autorizado"/>
    <s v=" "/>
    <s v=" "/>
    <s v=" "/>
    <s v=" "/>
    <s v="Camila Chaves"/>
    <s v="46759222873"/>
    <s v="Rua Brasilino de Paula Ferreira 430 / Casa - CEP 12213470 - Vila Paiva, São José dos Campos, São Paulo"/>
    <s v="São José dos Campos"/>
    <s v="São Paulo"/>
    <s v="12213470"/>
    <s v="Brasil"/>
    <s v="Mercado Envios Full"/>
    <s v="29 de maio | 18:02"/>
    <s v="31 de maio | 16:06"/>
    <s v="Mercado Envios"/>
    <s v="MEL42307902159LMFFF01"/>
    <s v=" "/>
    <s v=" "/>
    <s v=" "/>
    <s v=" "/>
    <s v=" "/>
    <s v=" "/>
    <s v=" "/>
    <s v="Não"/>
    <s v=""/>
    <s v="Não"/>
  </r>
  <r>
    <s v="2000005734245860"/>
    <d v="2023-05-28T00:00:00"/>
    <s v="Entregue"/>
    <s v="Chegou em 30 de maio"/>
    <s v="Não"/>
    <n v="1"/>
    <n v="72.33"/>
    <n v="26.1"/>
    <n v="-14.18"/>
    <n v="-26.1"/>
    <s v=""/>
    <n v="58.15"/>
    <s v="Sim"/>
    <x v="33"/>
    <s v="MLB2063490455"/>
    <s v="Kit Bieleta Haste Trambulador Peugeot 206 207 1.4 8v 1.6 16v"/>
    <s v=" "/>
    <n v="72.33"/>
    <s v="Clássico"/>
    <s v="Autorizado"/>
    <s v=" "/>
    <s v=" "/>
    <s v=" "/>
    <s v=" "/>
    <s v="marcio ezequiel gomes da silva"/>
    <s v="03200489855"/>
    <s v="Avenida Lago Azul 592 / Casa Referencia: casa - CEP 38057590 - Jardim Uberaba, Uberaba, Minas Gerais"/>
    <s v="Uberaba"/>
    <s v="Minas Gerais"/>
    <s v="38057590"/>
    <s v="Brasil"/>
    <s v="Mercado Envios Full"/>
    <s v="29 de maio | 13:49"/>
    <s v="30 de maio | 07:57"/>
    <s v="Mercado Envios"/>
    <s v="MEL42306980445LMFFF01"/>
    <s v=" "/>
    <s v=" "/>
    <s v=" "/>
    <s v=" "/>
    <s v=" "/>
    <s v=" "/>
    <s v=" "/>
    <s v="Não"/>
    <s v=""/>
    <s v="Não"/>
  </r>
  <r>
    <s v="2000004494611789"/>
    <d v="2023-05-30T00:00:00"/>
    <s v="A caminho"/>
    <s v="Chega entre os dias 2 e 3 de junho"/>
    <s v="Sim"/>
    <n v="1"/>
    <n v="72.33"/>
    <s v=""/>
    <n v="-14.18"/>
    <s v=""/>
    <s v=""/>
    <n v="58.15"/>
    <s v=" "/>
    <x v="33"/>
    <s v="MLB2063490455"/>
    <s v="Kit Bieleta Haste Trambulador Peugeot 206 207 1.4 8v 1.6 16v"/>
    <s v=" "/>
    <n v="72.33"/>
    <s v="Clássico"/>
    <s v="Autorizado"/>
    <s v=" "/>
    <s v=" "/>
    <s v=" "/>
    <s v=" "/>
    <s v="Weslei Ribeiro"/>
    <s v="05803966576"/>
    <s v="Rua Professora Eunice Sampaio 54 / casa 54 Referencia: ao lado da escola Luiza mello - CEP 41928182 - Chapada do Rio Vermelho, Salvador, Bahia"/>
    <s v="Salvador"/>
    <s v="Bahia"/>
    <s v="41928182"/>
    <s v="Brasil"/>
    <s v="Mercado Envios Full"/>
    <s v="31 de maio | 03:27"/>
    <s v=" "/>
    <s v="Mercado Envios"/>
    <s v="MEL42314341764LMFFF01"/>
    <s v=" "/>
    <s v=" "/>
    <s v=" "/>
    <s v=" "/>
    <s v=" "/>
    <s v=" "/>
    <s v=" "/>
    <s v="Não"/>
    <s v=""/>
    <s v="Não"/>
  </r>
  <r>
    <s v="2000005718554002"/>
    <d v="2023-05-25T00:00:00"/>
    <s v="Entregue"/>
    <s v="Chegou em 26 de maio"/>
    <s v="Não"/>
    <n v="1"/>
    <n v="72.33"/>
    <n v="26.1"/>
    <n v="-14.18"/>
    <n v="-26.1"/>
    <s v=""/>
    <n v="58.15"/>
    <s v=" "/>
    <x v="33"/>
    <s v="MLB2063490455"/>
    <s v="Kit Bieleta Haste Trambulador Peugeot 206 207 1.4 8v 1.6 16v"/>
    <s v=" "/>
    <n v="72.33"/>
    <s v="Clássico"/>
    <s v="Autorizado"/>
    <s v=" "/>
    <s v=" "/>
    <s v=" "/>
    <s v=" "/>
    <s v="Wesley Danniel"/>
    <s v="05709800627"/>
    <s v="Do Cobalt 274 / CEP 37490000 - Inconfidentes, São Gonçalo do Sapucaí, Minas Gerais"/>
    <s v="São Gonçalo do Sapucaí"/>
    <s v="Minas Gerais"/>
    <s v="37490000"/>
    <s v="Brasil"/>
    <s v="Mercado Envios Full"/>
    <s v="25 de maio | 20:34"/>
    <s v="26 de maio | 15:12"/>
    <s v="Mercado Envios"/>
    <s v="MEL42300364999LMFFF01"/>
    <s v=" "/>
    <s v=" "/>
    <s v=" "/>
    <s v=" "/>
    <s v=" "/>
    <s v=" "/>
    <s v=" "/>
    <s v="Não"/>
    <s v=""/>
    <s v="Não"/>
  </r>
  <r>
    <s v="2000005731354098"/>
    <d v="2023-05-27T00:00:00"/>
    <s v="Entregue"/>
    <s v="Chegou em 28 de maio"/>
    <s v="Não"/>
    <n v="1"/>
    <n v="72.33"/>
    <n v="9.9"/>
    <n v="-14.18"/>
    <n v="-9.9"/>
    <s v=""/>
    <n v="58.150000000000013"/>
    <s v="Sim"/>
    <x v="33"/>
    <s v="MLB2063490455"/>
    <s v="Kit Bieleta Haste Trambulador Peugeot 206 207 1.4 8v 1.6 16v"/>
    <s v=" "/>
    <n v="72.33"/>
    <s v="Clássico"/>
    <s v="Autorizado"/>
    <s v=" "/>
    <s v=" "/>
    <s v=" "/>
    <s v=" "/>
    <s v="Robert Cavalcante"/>
    <s v="95168257453"/>
    <s v="Rua Sete Pontes 47 / Referencia: auto posto leve limpo.ltda - CEP 03128180 - Vila Prudente, São Paulo, São Paulo"/>
    <s v="São Paulo"/>
    <s v="São Paulo"/>
    <s v="03128180"/>
    <s v="Brasil"/>
    <s v="Mercado Envios Full"/>
    <s v="28 de maio | 02:25"/>
    <s v="28 de maio | 17:40"/>
    <s v="Mercado Envios"/>
    <s v="MEL42305774069LMFFF01"/>
    <s v=" "/>
    <s v=" "/>
    <s v=" "/>
    <s v=" "/>
    <s v=" "/>
    <s v=" "/>
    <s v=" "/>
    <s v="Não"/>
    <s v=""/>
    <s v="Não"/>
  </r>
  <r>
    <s v="2000005689081332"/>
    <d v="2023-05-20T00:00:00"/>
    <s v="Entregue"/>
    <s v="Chegou em 25 de maio"/>
    <s v="Não"/>
    <n v="1"/>
    <n v="91.89"/>
    <n v="10"/>
    <n v="-15.62"/>
    <n v="-27.95"/>
    <s v=""/>
    <n v="58.319999999999993"/>
    <s v=" "/>
    <x v="228"/>
    <s v="MLB3426356424"/>
    <s v="4 Pinos Da Dobradiça Da Porta Blazer E S10"/>
    <s v=" "/>
    <n v="91.89"/>
    <s v="Premium"/>
    <s v="Não emitida"/>
    <s v="RONALDO BASTOS VASCONCELOS"/>
    <s v="CPF 26932549816"/>
    <s v="Rua Aurelino José de Oliveira 187 - Casa, Teixeira de Freitas - CEP: 45993036, Bahia"/>
    <s v=" "/>
    <s v="RONALDO BASTOS VASCONCELOS"/>
    <s v="26932549816"/>
    <s v="Rua Aurelino José de Oliveira 187 / casa - CEP 45992021 - São Lourenço, Teixeira de Freitas, Bahia"/>
    <s v="Teixeira de Freitas"/>
    <s v="Bahia"/>
    <s v="45992021"/>
    <s v="Brasil"/>
    <s v="Correios e pontos de envio"/>
    <s v="23 de maio | 04:19"/>
    <s v="25 de maio | 16:31"/>
    <s v="Mercado Envios"/>
    <s v="MEL42287917570LMXDF01"/>
    <s v=" "/>
    <s v=" "/>
    <s v=" "/>
    <s v=" "/>
    <s v=" "/>
    <s v=" "/>
    <s v=" "/>
    <s v="Não"/>
    <s v=""/>
    <s v="Não"/>
  </r>
  <r>
    <s v="2000005699495238"/>
    <d v="2023-05-22T00:00:00"/>
    <s v="Entregue"/>
    <s v="Chegou em 25 de maio"/>
    <s v="Não"/>
    <n v="1"/>
    <n v="96.35"/>
    <s v=""/>
    <n v="-16.38"/>
    <n v="-21.45"/>
    <s v=""/>
    <n v="58.519999999999996"/>
    <s v="Sim"/>
    <x v="2"/>
    <s v="MLB2800467340"/>
    <s v="Par Bieleta Dianteira Ld E Le Santa Fé 2007 Em Diante"/>
    <s v=" "/>
    <n v="96.35"/>
    <s v="Premium"/>
    <s v="Não emitida"/>
    <s v="Guilherme Henrique Wehrmeister"/>
    <s v="CPF 09042204940"/>
    <s v="Prefeito Waldemar Grubba 2270 - casa, jaragua do sul - CEP: 89256501, Santa Catarina"/>
    <s v=" "/>
    <s v="Guilherme Henrique Wehrmeister"/>
    <s v="09042204940"/>
    <s v="Avenida Prefeito Waldemar Grubba 2270 / Sobrado de Esquina  Referencia: Em frente Ferro velho Taurus - CEP 89256501 - Vila Lalau, Jaraguá do Sul, Santa Catarina"/>
    <s v="Jaraguá do Sul"/>
    <s v="Santa Catarina"/>
    <s v="89256501"/>
    <s v="Brasil"/>
    <s v="Correios e pontos de envio"/>
    <s v="24 de maio | 03:14"/>
    <s v="25 de maio | 09:36"/>
    <s v="Mercado Envios"/>
    <s v="MEL42292297432LMXDF01"/>
    <s v=" "/>
    <s v=" "/>
    <s v=" "/>
    <s v=" "/>
    <s v=" "/>
    <s v=" "/>
    <s v=" "/>
    <s v="Não"/>
    <s v=""/>
    <s v="Não"/>
  </r>
  <r>
    <s v="2000005586179522"/>
    <d v="2023-05-04T00:00:00"/>
    <s v="Entregue"/>
    <s v="Chegou em 8 de maio"/>
    <s v="Não"/>
    <n v="1"/>
    <n v="96.35"/>
    <s v=""/>
    <n v="-16.38"/>
    <n v="-21.45"/>
    <s v=""/>
    <n v="58.519999999999996"/>
    <s v="Sim"/>
    <x v="2"/>
    <s v="MLB2800467340"/>
    <s v="Par Bieleta Dianteira Ld E Le Santa Fé 2007 Em Diante"/>
    <s v=" "/>
    <n v="96.35"/>
    <s v="Premium"/>
    <s v="Não emitida"/>
    <s v="João Carlos De melo"/>
    <s v="CPF 00834689600"/>
    <s v="José da mata leonel 60 - Casa, Capitólio - CEP: 37930000, Minas Gerais"/>
    <s v=" "/>
    <s v="João Carlos De melo"/>
    <s v="00834689600"/>
    <s v="R. José da Mata Leonel 60 / Casa - CEP 37930000 - Capitólio, Capitólio, Minas Gerais"/>
    <s v="Capitólio"/>
    <s v="Minas Gerais"/>
    <s v="37930000"/>
    <s v="Brasil"/>
    <s v="Correios e pontos de envio"/>
    <s v="6 de maio | 00:07"/>
    <s v="8 de maio | 09:52"/>
    <s v="Mercado Envios"/>
    <s v="MEL42244189649LMXDF01"/>
    <s v=" "/>
    <s v=" "/>
    <s v=" "/>
    <s v=" "/>
    <s v=" "/>
    <s v=" "/>
    <s v=" "/>
    <s v="Não"/>
    <s v=""/>
    <s v="Não"/>
  </r>
  <r>
    <s v="2000005575520740"/>
    <d v="2023-05-03T00:00:00"/>
    <s v="Entregue"/>
    <s v="Chegou em 4 de maio"/>
    <s v="Não"/>
    <n v="1"/>
    <n v="96.35"/>
    <s v=""/>
    <n v="-16.38"/>
    <n v="-21.45"/>
    <s v=""/>
    <n v="58.519999999999996"/>
    <s v=" "/>
    <x v="2"/>
    <s v="MLB2800467340"/>
    <s v="Par Bieleta Dianteira Ld E Le Santa Fé 2007 Em Diante"/>
    <s v=" "/>
    <n v="96.35"/>
    <s v="Premium"/>
    <s v="Não emitida"/>
    <s v="Sérgio Eduardo Betti Bonfiglioli"/>
    <s v="CPF 27739897833"/>
    <s v="Primeiro De Maio 287, Cravinhos - CEP: 14140000, São Paulo"/>
    <s v=" "/>
    <s v="Sérgio Eduardo Betti Bonfiglioli"/>
    <s v="27739897833"/>
    <s v="Rua Primeiro de Maio 287 / CEP 14140000 - Santa Cecília, Cravinhos, São Paulo"/>
    <s v="Cravinhos"/>
    <s v="São Paulo"/>
    <s v="14140000"/>
    <s v="Brasil"/>
    <s v="Correios e pontos de envio"/>
    <s v="4 de maio | 00:06"/>
    <s v="4 de maio | 13:05"/>
    <s v="Mercado Envios"/>
    <s v="MEL42239670927LMXDF01"/>
    <s v=" "/>
    <s v=" "/>
    <s v=" "/>
    <s v=" "/>
    <s v=" "/>
    <s v=" "/>
    <s v=" "/>
    <s v="Não"/>
    <s v=""/>
    <s v="Não"/>
  </r>
  <r>
    <s v="2000005757626404"/>
    <d v="2023-05-31T00:00:00"/>
    <s v="Entregue"/>
    <s v="Chegou em 1 de junho"/>
    <s v="Não"/>
    <n v="1"/>
    <n v="57.99"/>
    <n v="15.9"/>
    <n v="-15.36"/>
    <s v=""/>
    <s v=""/>
    <n v="58.53"/>
    <s v=" "/>
    <x v="7"/>
    <s v="MLB2787135093"/>
    <s v="Kit Reparo Terminal Cabo Engate Seleção Nissan Livina 2009.."/>
    <s v=" "/>
    <n v="57.99"/>
    <s v="Premium"/>
    <s v="Autorizado"/>
    <s v="Sergio Luiz Wallauer"/>
    <s v="CPF 35848847053"/>
    <s v="Rua Vicente Antonio Grissaro 575, Mogi das Cruzes - CEP: 08743310, São Paulo"/>
    <s v=" "/>
    <s v="Sergio Luiz Wallauer"/>
    <s v="35848847053"/>
    <s v="Rua Vicente Antônio Grisário 575 / CEP 08743310 - Jardim Santa Teresa, Mogi das Cruzes, São Paulo"/>
    <s v="Mogi das Cruzes"/>
    <s v="São Paulo"/>
    <s v="08743310"/>
    <s v="Brasil"/>
    <s v="Mercado Envios Flex"/>
    <s v="1 de junho | 16:16"/>
    <s v="1 de junho | 18:24"/>
    <s v="RONALD SANTOS"/>
    <s v="42316780368"/>
    <s v=" "/>
    <s v=" "/>
    <s v=" "/>
    <s v=" "/>
    <s v=" "/>
    <s v=" "/>
    <s v=" "/>
    <s v="Não"/>
    <s v=""/>
    <s v="Não"/>
  </r>
  <r>
    <s v="2000004439792869"/>
    <d v="2023-05-11T00:00:00"/>
    <s v="Entregue"/>
    <s v="Chegou em 12 de maio"/>
    <s v="Sim"/>
    <n v="1"/>
    <n v="58"/>
    <n v="15.9"/>
    <n v="-15.36"/>
    <s v=""/>
    <s v=""/>
    <n v="58.540000000000006"/>
    <s v=" "/>
    <x v="192"/>
    <s v="MLB2699559775"/>
    <s v="Cabo De Embreagem Ducato 2.8 Turbo Diesel 2004"/>
    <s v=" "/>
    <n v="58"/>
    <s v="Premium"/>
    <s v="Autorizado"/>
    <s v="JUVENILSON SILVA SACRAMENTO"/>
    <s v="CPF 09081654802"/>
    <s v="Rua Raul Marques Marinho 447, São Paulo - CEP: 04653150, São Paulo"/>
    <s v=" "/>
    <s v="JUVENILSON SILVA SACRAMENTO"/>
    <s v="09081654802"/>
    <s v="Rua Raul Marques Marinho 447 / casa - CEP 04653150 - Vila Inglesa, São Paulo, São Paulo"/>
    <s v="São Paulo"/>
    <s v="São Paulo"/>
    <s v="04653150"/>
    <s v="Brasil"/>
    <s v="Mercado Envios Flex"/>
    <s v="12 de maio | 16:24"/>
    <s v="12 de maio | 19:32"/>
    <s v="MARCIO PRATES"/>
    <s v="42264228181"/>
    <s v=" "/>
    <s v=" "/>
    <s v=" "/>
    <s v=" "/>
    <s v=" "/>
    <s v=" "/>
    <s v=" "/>
    <s v="Não"/>
    <s v=""/>
    <s v="Não"/>
  </r>
  <r>
    <s v="2000005627018654"/>
    <d v="2023-05-10T00:00:00"/>
    <s v="Entregue"/>
    <s v="Chegou em 17 de maio"/>
    <s v="Não"/>
    <n v="2"/>
    <n v="84.3"/>
    <n v="37.56"/>
    <n v="-25.34"/>
    <n v="-37.56"/>
    <s v=""/>
    <n v="58.959999999999994"/>
    <s v=" "/>
    <x v="166"/>
    <s v="MLB2152441929"/>
    <s v="Kit Pino Guia Bucha Pinça Freio Honda Fit 2003 Até 2012"/>
    <s v=" "/>
    <n v="42.15"/>
    <s v="Premium"/>
    <s v="Não emitida"/>
    <s v="madson emanuel"/>
    <s v="CPF 05280599476"/>
    <s v="Vicente Pereira De Brito 289 - casa, Palmares - CEP: 55540000, Pernambuco"/>
    <s v=" "/>
    <s v="madson emanuel"/>
    <s v="05280599476"/>
    <s v="Vicente Pereira De Brito - Bairrro Santa Luzia 289 / casa - CEP 55540000 - Palmares, Pernambuco"/>
    <s v="Palmares"/>
    <s v="Pernambuco"/>
    <s v="55540000"/>
    <s v="Brasil"/>
    <s v="Correios e pontos de envio"/>
    <s v="16 de maio | 01:53"/>
    <s v="17 de maio | 11:24"/>
    <s v="Mercado Envios"/>
    <s v="MEL42261479892LMXDF01"/>
    <s v=" "/>
    <s v=" "/>
    <s v=" "/>
    <s v=" "/>
    <s v=" "/>
    <s v=" "/>
    <s v=" "/>
    <s v="Não"/>
    <s v=""/>
    <s v="Não"/>
  </r>
  <r>
    <s v="2000005696561434"/>
    <d v="2023-05-22T00:00:00"/>
    <s v="Entregue"/>
    <s v="Chegou em 23 de maio"/>
    <s v="Não"/>
    <n v="1"/>
    <n v="67.900000000000006"/>
    <n v="13.7"/>
    <n v="-8.9"/>
    <n v="-13.7"/>
    <s v=""/>
    <n v="59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Susana Aparecida Drezador Rubia"/>
    <s v="35836516855"/>
    <s v="Rua Hemógenes Conceição 30 / casa Referencia: próximo ao terminal São Jorge - CEP 13402293 - Jardim Nova Suíça, Piracicaba, São Paulo"/>
    <s v="Piracicaba"/>
    <s v="São Paulo"/>
    <s v="13402293"/>
    <s v="Brasil"/>
    <s v="Mercado Envios Full"/>
    <s v="23 de maio | 00:04"/>
    <s v="23 de maio | 13:54"/>
    <s v="Mercado Envios"/>
    <s v="MEL42290953661LMFFF01"/>
    <s v=" "/>
    <s v=" "/>
    <s v=" "/>
    <s v=" "/>
    <s v=" "/>
    <s v=" "/>
    <s v=" "/>
    <s v="Não"/>
    <s v=""/>
    <s v="Não"/>
  </r>
  <r>
    <s v="2000004471526315"/>
    <d v="2023-05-22T00:00:00"/>
    <s v="Entregue"/>
    <s v="Chegou em 25 de maio"/>
    <s v="Sim"/>
    <n v="1"/>
    <n v="77.900000000000006"/>
    <n v="25.04"/>
    <n v="-18.739999999999998"/>
    <n v="-25.04"/>
    <s v=""/>
    <n v="59.160000000000004"/>
    <s v=" "/>
    <x v="229"/>
    <s v="MLB2646612218"/>
    <s v="Cabo De Embreagem 206 1.0 16v D4d 1060mm Regulagem Manual"/>
    <s v=" "/>
    <n v="77.900000000000006"/>
    <s v="Premium"/>
    <s v="Não emitida"/>
    <s v="Douglas Pereira Pereira"/>
    <s v="CPF 01345335180"/>
    <s v="Quadra 2 Conjunto J 79 - Casa, Brasília - CEP: 73368732, Distrito Federal"/>
    <s v=" "/>
    <s v="Douglas Pereira Pereira"/>
    <s v="01345335180"/>
    <s v="Quadra 2 Conjunto J 79 / Casa Referencia: Perto Do Colegio Do Jordenes Ou As Três Torres - CEP 73368732 - Arapoanga (Planaltina), Brasília, Distrito Federal"/>
    <s v="Brasília"/>
    <s v="Distrito Federal"/>
    <s v="73368732"/>
    <s v="Brasil"/>
    <s v="Correios e pontos de envio"/>
    <s v="24 de maio | 01:41"/>
    <s v="25 de maio | 14:46"/>
    <s v="Mercado Envios"/>
    <s v="MEL42293615320LMXDF01"/>
    <s v=" "/>
    <s v=" "/>
    <s v=" "/>
    <s v=" "/>
    <s v=" "/>
    <s v=" "/>
    <s v=" "/>
    <s v="Não"/>
    <s v=""/>
    <s v="Não"/>
  </r>
  <r>
    <s v="2000005697507580"/>
    <d v="2023-05-22T00:00:00"/>
    <s v="Entregue"/>
    <s v="Chegou em 24 de maio"/>
    <s v="Não"/>
    <n v="1"/>
    <n v="77.900000000000006"/>
    <n v="25.04"/>
    <n v="-18.739999999999998"/>
    <n v="-25.04"/>
    <s v=""/>
    <n v="59.160000000000004"/>
    <s v=" "/>
    <x v="229"/>
    <s v="MLB2646612218"/>
    <s v="Cabo De Embreagem 206 1.0 16v D4d 1060mm Regulagem Manual"/>
    <s v=" "/>
    <n v="77.900000000000006"/>
    <s v="Premium"/>
    <s v="Não emitida"/>
    <s v="Elizete Costa Silva Ribeiro"/>
    <s v="CPF 62129740715"/>
    <s v="Rua Manoel Dias 36 - Térreo, Itapemirim - CEP: 29330000, Espírito Santo"/>
    <s v=" "/>
    <s v="Elizete Costa Silva Ribeiro"/>
    <s v="62129740715"/>
    <s v="Rua Francisco Henrique de Araújo Fundos- segundo andar 368 / segundo andar Referencia: Chamar Jhenniffer para receber ou Idail. - CEP 29330000 - Vila Nova, Itapemirim, Espírito Santo"/>
    <s v="Itapemirim"/>
    <s v="Espírito Santo"/>
    <s v="29330000"/>
    <s v="Brasil"/>
    <s v="Correios e pontos de envio"/>
    <s v="23 de maio | 05:03"/>
    <s v="24 de maio | 13:22"/>
    <s v="Mercado Envios"/>
    <s v="MEL42291436454LMXDF01"/>
    <s v=" "/>
    <s v=" "/>
    <s v=" "/>
    <s v=" "/>
    <s v=" "/>
    <s v=" "/>
    <s v=" "/>
    <s v="Não"/>
    <s v=""/>
    <s v="Não"/>
  </r>
  <r>
    <s v="2000005731389134"/>
    <d v="2023-05-27T00:00:00"/>
    <s v="Entregue"/>
    <s v="Chegou em 28 de maio"/>
    <s v="Não"/>
    <n v="1"/>
    <n v="77.900000000000006"/>
    <n v="13.7"/>
    <n v="-18.739999999999998"/>
    <n v="-13.7"/>
    <s v=""/>
    <n v="59.160000000000011"/>
    <s v="Sim"/>
    <x v="42"/>
    <s v="MLB1984656052"/>
    <s v="Par Kit Rolamento Roda Traseira Corsa 1.0 8/16v 1994 A 2002"/>
    <s v=" "/>
    <n v="77.900000000000006"/>
    <s v="Premium"/>
    <s v="Autorizado"/>
    <s v=" "/>
    <s v=" "/>
    <s v=" "/>
    <s v=" "/>
    <s v="Wellington Santos"/>
    <s v="47665901808"/>
    <s v="Rua Das Andorinhas 22 / casa Referencia: receber ana ou marcelo - CEP 12260000 - Telles 02, Paraibuna, São Paulo"/>
    <s v="Paraibuna"/>
    <s v="São Paulo"/>
    <s v="12260000"/>
    <s v="Brasil"/>
    <s v="Mercado Envios Full"/>
    <s v="28 de maio | 00:50"/>
    <s v="28 de maio | 10:58"/>
    <s v="Mercado Envios"/>
    <s v="MEL42305856426LMFFF01"/>
    <s v=" "/>
    <s v=" "/>
    <s v=" "/>
    <s v=" "/>
    <s v=" "/>
    <s v=" "/>
    <s v=" "/>
    <s v="Não"/>
    <s v=""/>
    <s v="Não"/>
  </r>
  <r>
    <s v="2000005706266100"/>
    <d v="2023-05-23T00:00:00"/>
    <s v="Entregue"/>
    <s v="Chegou em 27 de maio"/>
    <s v="Não"/>
    <n v="1"/>
    <n v="77.900000000000006"/>
    <n v="42"/>
    <n v="-18.739999999999998"/>
    <n v="-42"/>
    <s v=""/>
    <n v="59.160000000000011"/>
    <s v=" "/>
    <x v="229"/>
    <s v="MLB2646612218"/>
    <s v="Cabo De Embreagem 206 1.0 16v D4d 1060mm Regulagem Manual"/>
    <s v=" "/>
    <n v="77.900000000000006"/>
    <s v="Premium"/>
    <s v="Não emitida"/>
    <s v="Emerson Araujo Gomes"/>
    <s v="CPF 07108304597"/>
    <s v="Rua Virgílio Pereira Lima 37 - Casa, Próximo A Padaria Garoto, Na Mistura De Baixo, Piritiba - CEP: 44830000, Bahia"/>
    <s v=" "/>
    <s v="Emerson Araujo Gomes"/>
    <s v="07108304597"/>
    <s v="Virgílio Pereira Lima 196 / Casa de Meen Referencia: Sobrado - CEP 44830000 - Centro, Piritiba, Bahia"/>
    <s v="Piritiba"/>
    <s v="Bahia"/>
    <s v="44830000"/>
    <s v="Brasil"/>
    <s v="Correios e pontos de envio"/>
    <s v="24 de maio | 04:05"/>
    <s v="27 de maio | 15:04"/>
    <s v="Mercado Envios"/>
    <s v="MEL42295115607LMXDF01"/>
    <s v=" "/>
    <s v=" "/>
    <s v=" "/>
    <s v=" "/>
    <s v=" "/>
    <s v=" "/>
    <s v=" "/>
    <s v="Não"/>
    <s v=""/>
    <s v="Não"/>
  </r>
  <r>
    <s v="2000005665943400"/>
    <d v="2023-05-16T00:00:00"/>
    <s v="Entregue"/>
    <s v="Chegou em 18 de maio"/>
    <s v="Não"/>
    <n v="1"/>
    <n v="77.900000000000006"/>
    <n v="28.8"/>
    <n v="-18.739999999999998"/>
    <n v="-28.8"/>
    <s v=""/>
    <n v="59.160000000000011"/>
    <s v="Sim"/>
    <x v="229"/>
    <s v="MLB2646612218"/>
    <s v="Cabo De Embreagem 206 1.0 16v D4d 1060mm Regulagem Manual"/>
    <s v=" "/>
    <n v="77.900000000000006"/>
    <s v="Premium"/>
    <s v="Não emitida"/>
    <s v="Marco Antonio Modesto"/>
    <s v="CPF 09270900665"/>
    <s v="Rua Travessa Da Abadia 86, São Sebastião do Paraíso - CEP: 37950000, Minas Gerais"/>
    <s v=" "/>
    <s v="Marco Antonio Modesto"/>
    <s v="09270900665"/>
    <s v="Rua Travessa Da Abadia 86 / CEP 37950000 - Mocoquinha, São Sebastião do Paraíso, Minas Gerais"/>
    <s v="São Sebastião do Paraíso"/>
    <s v="Minas Gerais"/>
    <s v="37950000"/>
    <s v="Brasil"/>
    <s v="Correios e pontos de envio"/>
    <s v="18 de maio | 01:12"/>
    <s v="18 de maio | 18:23"/>
    <s v="Mercado Envios"/>
    <s v="MEL42278021851LMXDF01"/>
    <s v=" "/>
    <s v=" "/>
    <s v=" "/>
    <s v=" "/>
    <s v=" "/>
    <s v=" "/>
    <s v=" "/>
    <s v="Não"/>
    <s v=""/>
    <s v="Não"/>
  </r>
  <r>
    <s v="2000005608214348"/>
    <d v="2023-05-08T00:00:00"/>
    <s v="Entregue"/>
    <s v="Chegou em 12 de maio"/>
    <s v="Não"/>
    <n v="1"/>
    <n v="77.900000000000006"/>
    <n v="42.4"/>
    <n v="-18.739999999999998"/>
    <n v="-42.4"/>
    <s v=""/>
    <n v="59.160000000000018"/>
    <s v=" "/>
    <x v="229"/>
    <s v="MLB2646612218"/>
    <s v="Cabo De Embreagem 206 1.0 16v D4d 1060mm Regulagem Manual"/>
    <s v=" "/>
    <n v="77.900000000000006"/>
    <s v="Premium"/>
    <s v="Não emitida"/>
    <s v="Anderson Prazeres Santos"/>
    <s v="CPF 05649886504"/>
    <s v="Alexandra Guimarães 51 - saída da jacuba, Ibirapitanga - CEP: 45500000, Bahia"/>
    <s v=" "/>
    <s v="Anderson Prazeres Santos"/>
    <s v="05649886504"/>
    <s v="Alexandra Guimarães 51 / saída da jacuba Referencia: neguinho da patrol - CEP 45500000 - Itamaraty destrito, Ibirapitanga, Bahia"/>
    <s v="Ibirapitanga"/>
    <s v="Bahia"/>
    <s v="45500000"/>
    <s v="Brasil"/>
    <s v="Correios e pontos de envio"/>
    <s v="10 de maio | 04:26"/>
    <s v="12 de maio | 18:28"/>
    <s v="Mercado Envios"/>
    <s v="MEL42253438893LMXDF01"/>
    <s v=" "/>
    <s v=" "/>
    <s v=" "/>
    <s v=" "/>
    <s v=" "/>
    <s v=" "/>
    <s v=" "/>
    <s v="Não"/>
    <s v=""/>
    <s v="Não"/>
  </r>
  <r>
    <s v="2000005667620466"/>
    <d v="2023-05-17T00:00:00"/>
    <s v="Entregue"/>
    <s v="Chegou em 18 de maio"/>
    <s v="Não"/>
    <n v="1"/>
    <n v="96.35"/>
    <n v="27.14"/>
    <n v="-16.38"/>
    <n v="-47.59"/>
    <s v=""/>
    <n v="59.519999999999996"/>
    <s v="Sim"/>
    <x v="2"/>
    <s v="MLB2800462273"/>
    <s v="Par Bieleta Dianteira Ld E Le Sorento 2009 A 2013"/>
    <s v=" "/>
    <n v="96.35"/>
    <s v="Premium"/>
    <s v="Não emitida"/>
    <s v="tompson macedo macedo"/>
    <s v="CPF 00555853373"/>
    <s v="Rua Capitão Manoel Bandeira 200 - Centro, Foto Guanabara, Maranguape - CEP: 61940170, Ceará"/>
    <s v=" "/>
    <s v="tompson macedo macedo"/>
    <s v="00555853373"/>
    <s v="Rua Capitão Manoel Bandeira 200 / Centro, Foto Guanabara Referencia: centro, foto guanabara - CEP 61940170 - Centro, Maranguape, Ceará"/>
    <s v="Maranguape"/>
    <s v="Ceará"/>
    <s v="61940170"/>
    <s v="Brasil"/>
    <s v="Correios e pontos de envio"/>
    <s v="18 de maio | 00:55"/>
    <s v="18 de maio | 17:00"/>
    <s v="Mercado Envios"/>
    <s v="MEL42278741822LMXDF01"/>
    <s v=" "/>
    <s v=" "/>
    <s v=" "/>
    <s v=" "/>
    <s v=" "/>
    <s v=" "/>
    <s v=" "/>
    <s v="Não"/>
    <s v=""/>
    <s v="Não"/>
  </r>
  <r>
    <s v="2000004418066853"/>
    <d v="2023-05-04T00:00:00"/>
    <s v="Entregue"/>
    <s v="Chegou em 5 de maio"/>
    <s v="Sim"/>
    <n v="1"/>
    <n v="96.35"/>
    <s v=""/>
    <n v="-16.38"/>
    <n v="-20.45"/>
    <s v=""/>
    <n v="59.519999999999996"/>
    <s v="Sim"/>
    <x v="2"/>
    <s v="MLB2800462273"/>
    <s v="Par Bieleta Dianteira Ld E Le Sorento 2009 A 2013"/>
    <s v=" "/>
    <n v="96.35"/>
    <s v="Premium"/>
    <s v="Não emitida"/>
    <s v="Jose Marcio Pereira de Mattos"/>
    <s v="CPF 01193452775"/>
    <s v="Jequitinhonha 56 - Casa 3, Rio de Janeiro - CEP: 21755360, Rio de Janeiro"/>
    <s v=" "/>
    <s v="Jose Marcio Pereira de Mattos"/>
    <s v="01193452775"/>
    <s v="Rua Jequitinhonha 56 / casa2 - CEP 21755360 - Realengo, Rio de Janeiro, Rio de Janeiro"/>
    <s v="Rio de Janeiro"/>
    <s v="Rio de Janeiro"/>
    <s v="21755360"/>
    <s v="Brasil"/>
    <s v="Correios e pontos de envio"/>
    <s v="5 de maio | 00:15"/>
    <s v="5 de maio | 15:57"/>
    <s v="Mercado Envios"/>
    <s v="MEL42243004100LMXDF01"/>
    <s v=" "/>
    <s v=" "/>
    <s v=" "/>
    <s v=" "/>
    <s v=" "/>
    <s v=" "/>
    <s v=" "/>
    <s v="Não"/>
    <s v=""/>
    <s v="Não"/>
  </r>
  <r>
    <s v="2000005728721028"/>
    <d v="2023-05-27T00:00:00"/>
    <s v="A caminho"/>
    <s v="Chega segunda-feira dia 5 de junho"/>
    <s v="Não"/>
    <n v="1"/>
    <n v="96.35"/>
    <n v="14.24"/>
    <n v="-16.38"/>
    <n v="-34.69"/>
    <s v=""/>
    <n v="59.519999999999996"/>
    <s v=" "/>
    <x v="2"/>
    <s v="MLB2800462273"/>
    <s v="Par Bieleta Dianteira Ld E Le Sorento 2009 A 2013"/>
    <s v=" "/>
    <n v="96.35"/>
    <s v="Premium"/>
    <s v="Não emitida"/>
    <s v="Salomão Sousa DIAS"/>
    <s v="CPF 25155156220"/>
    <s v="Avenida Barão do Rio Branco 7 - Antiga rua f, Castanhal - CEP: 68741796, Pará"/>
    <s v=" "/>
    <s v="Salomão Sousa DIAS"/>
    <s v="25155156220"/>
    <s v="Avenida Francisca Oliveira Jatene 7 / Antiga rua f  Referencia: Residencial salles jardins rua f quadra 97 lote 7 ao lado da estância lar do construtor - CEP 68741796 - Salles Jardim, Castanhal, Pará"/>
    <s v="Castanhal"/>
    <s v="Pará"/>
    <s v="68741796"/>
    <s v="Brasil"/>
    <s v="Correios e pontos de envio"/>
    <s v="31 de maio | 04:30"/>
    <s v=" "/>
    <s v="Mercado Envios"/>
    <s v="MEL42304731040LMXDF01"/>
    <s v=" "/>
    <s v=" "/>
    <s v=" "/>
    <s v=" "/>
    <s v=" "/>
    <s v=" "/>
    <s v=" "/>
    <s v="Não"/>
    <s v=""/>
    <s v="Não"/>
  </r>
  <r>
    <s v="2000005615124586"/>
    <d v="2023-05-09T00:00:00"/>
    <s v="Entregue"/>
    <s v="Chegou em 12 de maio"/>
    <s v="Não"/>
    <n v="1"/>
    <n v="96.35"/>
    <n v="7.34"/>
    <n v="-16.38"/>
    <n v="-27.79"/>
    <s v=""/>
    <n v="59.52"/>
    <s v="Sim"/>
    <x v="2"/>
    <s v="MLB2800462273"/>
    <s v="Par Bieleta Dianteira Ld E Le Sorento 2009 A 2013"/>
    <s v=" "/>
    <n v="96.35"/>
    <s v="Premium"/>
    <s v="Não emitida"/>
    <s v="FRANCISCO RONALDO CALIMAN FILHO 99902141153"/>
    <s v="CNPJ 46710029000168"/>
    <s v="Rua da Praça Cívica 28, Ceres - CEP: 76300000, Goiás"/>
    <s v="Contribuinte"/>
    <s v="FRANCISCO RONALDO CALIMAN FILHO 99902141153"/>
    <s v="46710029000168"/>
    <s v="Rua da Praça Cívica 28 / CEP 76300000 - Vila Nova, Ceres, Goiás"/>
    <s v="Ceres"/>
    <s v="Goiás"/>
    <s v="76300000"/>
    <s v="Brasil"/>
    <s v="Correios e pontos de envio"/>
    <s v="10 de maio | 03:46"/>
    <s v="12 de maio | 13:33"/>
    <s v="Mercado Envios"/>
    <s v="MEL42256349295LMXDF01"/>
    <s v=" "/>
    <s v=" "/>
    <s v=" "/>
    <s v=" "/>
    <s v=" "/>
    <s v=" "/>
    <s v=" "/>
    <s v="Não"/>
    <s v=""/>
    <s v="Não"/>
  </r>
  <r>
    <s v="2000004445337299"/>
    <d v="2023-05-13T00:00:00"/>
    <s v="Entregue"/>
    <s v="Chegou em 18 de maio"/>
    <s v="Sim"/>
    <n v="1"/>
    <n v="96.49"/>
    <n v="14.23"/>
    <n v="-16.399999999999999"/>
    <n v="-34.68"/>
    <s v=""/>
    <n v="59.639999999999993"/>
    <s v=" "/>
    <x v="230"/>
    <s v="MLB2809908840"/>
    <s v="Par Bieleta Traseira Barra Estabilizadora Blazer 1996 A 2011"/>
    <s v=" "/>
    <n v="96.49"/>
    <s v="Premium"/>
    <s v="Não emitida"/>
    <s v="rogerio queiros do sacramento"/>
    <s v="CPF 02456598547"/>
    <s v="maria joana de farias SN - Rua Do Postin, Serra Dourada - CEP: 47740000, Bahia"/>
    <s v=" "/>
    <s v="rogerio queiros do sacramento"/>
    <s v="02456598547"/>
    <s v="pedro nunes figueiredo SN / rua do lava jato - CEP 47740000 - serra douradinha, Serra Dourada, Bahia"/>
    <s v="Serra Dourada"/>
    <s v="Bahia"/>
    <s v="47740000"/>
    <s v="Brasil"/>
    <s v="Correios e pontos de envio"/>
    <s v="16 de maio | 05:10"/>
    <s v="18 de maio | 15:01"/>
    <s v="Mercado Envios"/>
    <s v="MEL42269750546LMXDF01"/>
    <s v=" "/>
    <s v=" "/>
    <s v=" "/>
    <s v=" "/>
    <s v=" "/>
    <s v=" "/>
    <s v=" "/>
    <s v="Não"/>
    <s v=""/>
    <s v="Não"/>
  </r>
  <r>
    <s v="2000005700537106"/>
    <d v="2023-05-22T00:00:00"/>
    <s v="Entregue"/>
    <s v="Chegou em 25 de maio"/>
    <s v="Não"/>
    <n v="1"/>
    <n v="96.49"/>
    <s v=""/>
    <n v="-16.399999999999999"/>
    <n v="-20.45"/>
    <s v=""/>
    <n v="59.64"/>
    <s v=" "/>
    <x v="230"/>
    <s v="MLB2809908840"/>
    <s v="Par Bieleta Traseira Barra Estabilizadora Blazer 1996 A 2011"/>
    <s v=" "/>
    <n v="96.49"/>
    <s v="Premium"/>
    <s v="Não emitida"/>
    <s v="Lucas Felipe Ribeiro"/>
    <s v="CPF 04492548106"/>
    <s v="Rua 261 SN - Qd 113A Lt. 01A     R26 pneus, Goiânia - CEP: 74610250, Goiás"/>
    <s v=" "/>
    <s v="Lucas Felipe Ribeiro"/>
    <s v="04492548106"/>
    <s v="Rua 261 185 / Qd 113A Lt. 01A ST LESTE UNIVERSITARIO Referencia: r26 pneus - CEP 74610250 - Setor Leste Universitário, Goiânia, Goiás"/>
    <s v="Goiânia"/>
    <s v="Goiás"/>
    <s v="74610250"/>
    <s v="Brasil"/>
    <s v="Correios e pontos de envio"/>
    <s v="24 de maio | 03:17"/>
    <s v="25 de maio | 10:52"/>
    <s v="Mercado Envios"/>
    <s v="MEL42292746654LMXDF01"/>
    <s v=" "/>
    <s v=" "/>
    <s v=" "/>
    <s v=" "/>
    <s v=" "/>
    <s v=" "/>
    <s v=" "/>
    <s v="Não"/>
    <s v=""/>
    <s v="Não"/>
  </r>
  <r>
    <s v="2000005699070606"/>
    <d v="2023-05-22T00:00:00"/>
    <s v="Entregue"/>
    <s v="Chegou em 24 de maio"/>
    <s v="Não"/>
    <n v="1"/>
    <n v="96.49"/>
    <s v=""/>
    <n v="-16.399999999999999"/>
    <n v="-20.45"/>
    <s v=""/>
    <n v="59.64"/>
    <s v=" "/>
    <x v="230"/>
    <s v="MLB2809908840"/>
    <s v="Par Bieleta Traseira Barra Estabilizadora Blazer 1996 A 2011"/>
    <s v=" "/>
    <n v="96.49"/>
    <s v="Premium"/>
    <s v="Não emitida"/>
    <s v="orlando  ferreira viana"/>
    <s v="CPF 28049869857"/>
    <s v="rua antonio de castro vilas boas 185 - test car auto center, Santo Antônio da Platina - CEP: 86430000, Paraná"/>
    <s v=" "/>
    <s v="orlando  ferreira viana"/>
    <s v="28049869857"/>
    <s v="RUA BARÃO DO RIO BRANCO 1072 / Loja - CEP 86430000 - Santo Antônio da Platina, Paraná"/>
    <s v="Santo Antônio da Platina"/>
    <s v="Paraná"/>
    <s v="86430000"/>
    <s v="Brasil"/>
    <s v="Correios e pontos de envio"/>
    <s v="23 de maio | 03:56"/>
    <s v="24 de maio | 17:32"/>
    <s v="Mercado Envios"/>
    <s v="MEL42292109854LMXDF01"/>
    <s v="https://myaccount.mercadolivre.com.br/shipments/42292109854/detail"/>
    <s v=" "/>
    <s v=" "/>
    <s v=" "/>
    <s v=" "/>
    <s v=" "/>
    <s v=" "/>
    <s v="Não"/>
    <s v=""/>
    <s v="Não"/>
  </r>
  <r>
    <s v="2000005677872664"/>
    <d v="2023-05-18T00:00:00"/>
    <s v="Entregue"/>
    <s v="Chegou em 23 de maio"/>
    <s v="Não"/>
    <n v="1"/>
    <n v="96.72"/>
    <n v="27.11"/>
    <n v="-16.440000000000001"/>
    <n v="-47.56"/>
    <s v=""/>
    <n v="59.83"/>
    <s v=" "/>
    <x v="9"/>
    <s v="MLB2805692175"/>
    <s v="Par Bieleta Dianteira Le Ld Tracker 2014 A 2020"/>
    <s v=" "/>
    <n v="96.72"/>
    <s v="Premium"/>
    <s v="Não emitida"/>
    <s v="Alessanddro de Jesus Soeiro Costa"/>
    <s v="CPF 05657578309"/>
    <s v="Avenida Principal 53 - Próx. Boteco do TH, Paço do Lumiar - CEP: 65130000, Maranhão"/>
    <s v=" "/>
    <s v="Alessanddro de Jesus Soeiro Costa"/>
    <s v="05657578309"/>
    <s v="Avenida Principal 53 / Próx. Boteco do TH Referencia: Próximo ao Boteco TH, segunda casa a esquina. - CEP 65130000 - Residencial Carlos Augusto, Paço do Lumiar, Maranhão"/>
    <s v="Paço do Lumiar"/>
    <s v="Maranhão"/>
    <s v="65130000"/>
    <s v="Brasil"/>
    <s v="Correios e pontos de envio"/>
    <s v="20 de maio | 01:33"/>
    <s v="23 de maio | 14:05"/>
    <s v="Mercado Envios"/>
    <s v="MEL42283170320LMXDF01"/>
    <s v=" "/>
    <s v=" "/>
    <s v=" "/>
    <s v=" "/>
    <s v=" "/>
    <s v=" "/>
    <s v=" "/>
    <s v="Não"/>
    <s v=""/>
    <s v="Não"/>
  </r>
  <r>
    <s v="2000005668387656"/>
    <d v="2023-05-17T00:00:00"/>
    <s v="Entregue"/>
    <s v="Chegou em 19 de maio"/>
    <s v="Não"/>
    <n v="1"/>
    <n v="96.72"/>
    <s v=""/>
    <n v="-16.440000000000001"/>
    <n v="-20.45"/>
    <s v=""/>
    <n v="59.83"/>
    <s v=" "/>
    <x v="9"/>
    <s v="MLB2805692175"/>
    <s v="Par Bieleta Dianteira Le Ld Tracker 2014 A 2020"/>
    <s v=" "/>
    <n v="96.72"/>
    <s v="Premium"/>
    <s v="Não emitida"/>
    <s v="Elizabete Pereira"/>
    <s v="CPF 60390840572"/>
    <s v="rua dos pinheiros 333 - marina, Angra dos Reis - CEP: 23946085, Rio de Janeiro"/>
    <s v=" "/>
    <s v="Elizabete Pereira"/>
    <s v="60390840572"/>
    <s v="Rua Paraíba 70 / loja amoremorena Referencia: próximo.a farmácia - CEP 23943140 - Bracuí (Cunhambebe), Angra dos Reis, Rio de Janeiro"/>
    <s v="Angra dos Reis"/>
    <s v="Rio de Janeiro"/>
    <s v="23943140"/>
    <s v="Brasil"/>
    <s v="Correios e pontos de envio"/>
    <s v="18 de maio | 02:35"/>
    <s v="19 de maio | 12:34"/>
    <s v="Mercado Envios"/>
    <s v="MEL42279088512LMXDF01"/>
    <s v=" "/>
    <s v=" "/>
    <s v=" "/>
    <s v=" "/>
    <s v=" "/>
    <s v=" "/>
    <s v=" "/>
    <s v="Não"/>
    <s v=""/>
    <s v="Não"/>
  </r>
  <r>
    <s v="2000004475652809"/>
    <d v="2023-05-24T00:00:00"/>
    <s v="Devolução em preparação"/>
    <s v="A pessoa que comprou o produto está embalando o pacote para devolvê-lo."/>
    <s v="Sim"/>
    <n v="0"/>
    <n v="68.55"/>
    <n v="15.9"/>
    <n v="-24.72"/>
    <s v=""/>
    <s v=""/>
    <n v="59.730000000000004"/>
    <s v=" "/>
    <x v="136"/>
    <s v="MLB2831315659"/>
    <s v="Cabo De Capô Gol Argentino G2 G3 Com Alavanca 1995 A 2003"/>
    <s v=" "/>
    <n v="22.85"/>
    <s v="Clássico"/>
    <s v="Autorizado"/>
    <s v="andre almeida almeida"/>
    <s v="CPF 28344882826"/>
    <s v="Pedro Eugênio Pereira 797 - oficina, Mauá - CEP: 09361020, São Paulo"/>
    <s v=" "/>
    <s v="andre almeida almeida"/>
    <s v="28344882826"/>
    <s v="Rua Cecília Iter 177 / &quot;Referencia: Endereço Comercial. entregar antes das 18h Pode Entregar Para, Edi Ou Henrique 1195329-2034.&quot;"/>
    <s v="São Paulo"/>
    <s v="São Paulo"/>
    <s v="08240730"/>
    <s v="Brasil"/>
    <s v="Mercado Envios Flex"/>
    <s v=" "/>
    <s v=" "/>
    <s v="DANILO DOS SANTOS VITORIO"/>
    <s v=" "/>
    <s v=" "/>
    <s v=" "/>
    <s v=" "/>
    <s v=" "/>
    <s v=" "/>
    <s v=" "/>
    <s v=" "/>
    <s v="Sim"/>
    <s v=""/>
    <s v="Não"/>
  </r>
  <r>
    <s v="2000004494131193"/>
    <d v="2023-05-30T00:00:00"/>
    <s v="A caminho"/>
    <s v="Chegará hoje"/>
    <s v="Sim"/>
    <n v="1"/>
    <n v="96.72"/>
    <s v=""/>
    <n v="-16.440000000000001"/>
    <n v="-20.45"/>
    <s v=""/>
    <n v="59.83"/>
    <s v=" "/>
    <x v="9"/>
    <s v="MLB2805692175"/>
    <s v="Par Bieleta Dianteira Le Ld Tracker 2014 A 2020"/>
    <s v=" "/>
    <n v="96.72"/>
    <s v="Premium"/>
    <s v="Não emitida"/>
    <s v="Marcos Antonio Pereira Anselmo"/>
    <s v="CPF 28953479053"/>
    <s v="Av. Ipiranga 2475 - 4.1 Veículos, Porto Alegre - CEP: 90610000, Rio Grande do Sul"/>
    <s v=" "/>
    <s v="Marcos Antonio Pereira Anselmo"/>
    <s v="28953479053"/>
    <s v="Avenida Ipiranga 2475 / Esq. Rua Silva Só Referencia: 4.1 Veículos - CEP 90610000 - Petrópolis, Porto Alegre, Rio Grande do Sul"/>
    <s v="Porto Alegre"/>
    <s v="Rio Grande do Sul"/>
    <s v="90610000"/>
    <s v="Brasil"/>
    <s v="Correios e pontos de envio"/>
    <s v="31 de maio | 23:59"/>
    <s v=" "/>
    <s v="Mercado Envios"/>
    <s v="MEL42313868109LMXDF01"/>
    <s v=" "/>
    <s v=" "/>
    <s v=" "/>
    <s v=" "/>
    <s v=" "/>
    <s v=" "/>
    <s v=" "/>
    <s v="Não"/>
    <s v=""/>
    <s v="Não"/>
  </r>
  <r>
    <s v="2000004471118129"/>
    <d v="2023-05-22T00:00:00"/>
    <s v="Entregue"/>
    <s v="Chegou em 26 de maio"/>
    <s v="Sim"/>
    <n v="1"/>
    <n v="78.75"/>
    <n v="26.5"/>
    <n v="-18.89"/>
    <n v="-26.5"/>
    <s v=""/>
    <n v="59.86"/>
    <s v=" "/>
    <x v="231"/>
    <s v="MLB2810176680"/>
    <s v="Par Bieleta Dianteira S10 2012 Em Diante"/>
    <s v=" "/>
    <n v="78.75"/>
    <s v="Premium"/>
    <s v="Não emitida"/>
    <s v="Israel Pereira rodrigues"/>
    <s v="CPF 07470358650"/>
    <s v="Rua Vale dos Coelhos 167 - perto semiterio, Cachoeira de Pajeú - CEP: 39980000, Minas Gerais"/>
    <s v=" "/>
    <s v="Israel Pereira rodrigues"/>
    <s v="07470358650"/>
    <s v="Rua Vale dos Coelhos 167 / perto semiterio  Referencia: Rua do semiterio - CEP 39980000 - povoado Tancredo Neves, Cachoeira de Pajeú, Minas Gerais"/>
    <s v="Cachoeira de Pajeú"/>
    <s v="Minas Gerais"/>
    <s v="39980000"/>
    <s v="Brasil"/>
    <s v="Correios e pontos de envio"/>
    <s v="24 de maio | 03:01"/>
    <s v="26 de maio | 14:56"/>
    <s v="Mercado Envios"/>
    <s v="MEL42293250484LMXDF01"/>
    <s v=" "/>
    <s v=" "/>
    <s v=" "/>
    <s v=" "/>
    <s v=" "/>
    <s v=" "/>
    <s v=" "/>
    <s v="Não"/>
    <s v=""/>
    <s v="Não"/>
  </r>
  <r>
    <s v="2000005654286750"/>
    <d v="2023-05-15T00:00:00"/>
    <s v="Entregue"/>
    <s v="Chegou em 16 de maio"/>
    <s v="Não"/>
    <n v="1"/>
    <n v="78.75"/>
    <n v="22.41"/>
    <n v="-18.89"/>
    <n v="-22.41"/>
    <s v=""/>
    <n v="59.86"/>
    <s v="Sim"/>
    <x v="230"/>
    <s v="MLB2809840698"/>
    <s v="Par Bieleta Traseira Barra Estabilizadora Blazer 1996 A 2011"/>
    <s v=" "/>
    <n v="78.75"/>
    <s v="Premium"/>
    <s v="Não emitida"/>
    <s v="Marcelo Pires"/>
    <s v="CPF 38070703890"/>
    <s v="Rua Dos CEDROS 97 - Salao Bella Mulher, Nova Mutum - CEP: 78450000, Mato Grosso"/>
    <s v=" "/>
    <s v="Marcelo Pires"/>
    <s v="38070703890"/>
    <s v="Rua Gumercindo Francisco de Moraes 130 / CEP 19915792 - Residencial Oswaldo Brizola, Ourinhos, São Paulo"/>
    <s v="Ourinhos"/>
    <s v="São Paulo"/>
    <s v="19915792"/>
    <s v="Brasil"/>
    <s v="Correios e pontos de envio"/>
    <s v="16 de maio | 00:41"/>
    <s v="16 de maio | 19:57"/>
    <s v="Mercado Envios"/>
    <s v="MEL42273066354LMXDF01"/>
    <s v=" "/>
    <s v=" "/>
    <s v=" "/>
    <s v=" "/>
    <s v=" "/>
    <s v=" "/>
    <s v=" "/>
    <s v="Não"/>
    <s v=""/>
    <s v="Não"/>
  </r>
  <r>
    <s v="2000005678960278"/>
    <d v="2023-05-18T00:00:00"/>
    <s v="Entregue"/>
    <s v="Chegou em 20 de maio"/>
    <s v="Não"/>
    <n v="1"/>
    <n v="67.900000000000006"/>
    <n v="21"/>
    <n v="-7.96"/>
    <n v="-21"/>
    <s v=""/>
    <n v="59.940000000000012"/>
    <s v="Sim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Deborah Santos Galdino"/>
    <s v="14419624760"/>
    <s v="Recanto do Sobrado rua 3 53 / As casinhas - CEP 47300000 - Santana Do Sobrado, Casa Nova, Bahia"/>
    <s v="Casa Nova"/>
    <s v="Bahia"/>
    <s v="47300000"/>
    <s v="Brasil"/>
    <s v="Mercado Envios Full"/>
    <s v="19 de maio | 02:43"/>
    <s v="20 de maio | 14:06"/>
    <s v="Mercado Envios"/>
    <s v="MEL42283596663LMFFF01"/>
    <s v=" "/>
    <s v=" "/>
    <s v=" "/>
    <s v=" "/>
    <s v=" "/>
    <s v=" "/>
    <s v=" "/>
    <s v="Não"/>
    <s v=""/>
    <s v="Não"/>
  </r>
  <r>
    <s v="2000005703584442"/>
    <d v="2023-05-23T00:00:00"/>
    <s v="Entregue"/>
    <s v="Chegou em 25 de maio"/>
    <s v="Não"/>
    <n v="1"/>
    <n v="78.900000000000006"/>
    <n v="20.16"/>
    <n v="-18.91"/>
    <n v="-20.16"/>
    <s v=""/>
    <n v="59.990000000000009"/>
    <s v=" "/>
    <x v="9"/>
    <s v="MLB2805737308"/>
    <s v="Par Bieleta Dianteira Le Ld Tracker 2014 A 2020"/>
    <s v=" "/>
    <n v="78.900000000000006"/>
    <s v="Premium"/>
    <s v="Não emitida"/>
    <s v="carlos alberto vidal"/>
    <s v="CPF 52827780763"/>
    <s v="rua malvina rosa de souza 159 - casa, Pirapetinga - CEP: 36730000, Minas Gerais"/>
    <s v=" "/>
    <s v="carlos alberto vidal"/>
    <s v="52827780763"/>
    <s v="Rua Malvina Rosa de Souza 159 / Casa - CEP 36730000 - São joao, Pirapetinga, Minas Gerais"/>
    <s v="Pirapetinga"/>
    <s v="Minas Gerais"/>
    <s v="36730000"/>
    <s v="Brasil"/>
    <s v="Correios e pontos de envio"/>
    <s v="24 de maio | 02:54"/>
    <s v="25 de maio | 17:30"/>
    <s v="Mercado Envios"/>
    <s v="MEL42294008850LMXDF01"/>
    <s v=" "/>
    <s v=" "/>
    <s v=" "/>
    <s v=" "/>
    <s v=" "/>
    <s v=" "/>
    <s v=" "/>
    <s v="Não"/>
    <s v=""/>
    <s v="Não"/>
  </r>
  <r>
    <s v="2000004473763315"/>
    <d v="2023-05-23T00:00:00"/>
    <s v="Entregue"/>
    <s v="Chegou em 25 de maio"/>
    <s v="Sim"/>
    <n v="1"/>
    <n v="78.900000000000006"/>
    <n v="7.54"/>
    <n v="-18.91"/>
    <n v="-7.54"/>
    <s v=""/>
    <n v="59.990000000000016"/>
    <s v=" "/>
    <x v="9"/>
    <s v="MLB2805737308"/>
    <s v="Par Bieleta Dianteira Le Ld Tracker 2014 A 2020"/>
    <s v=" "/>
    <n v="78.900000000000006"/>
    <s v="Premium"/>
    <s v="Não emitida"/>
    <s v="joao batista martins de brito araujo"/>
    <s v="CPF 16314518806"/>
    <s v="Rua Padre Gebardo 917, Aparecida - CEP: 12576018, São Paulo"/>
    <s v=" "/>
    <s v="joao batista martins de brito araujo"/>
    <s v="16314518806"/>
    <s v="Rua Padre Gebardo 917 / CEP 12576018 - Santa Rita, Aparecida, São Paulo"/>
    <s v="Aparecida"/>
    <s v="São Paulo"/>
    <s v="12576018"/>
    <s v="Brasil"/>
    <s v="Correios e pontos de envio"/>
    <s v="24 de maio | 22:53"/>
    <s v="25 de maio | 14:36"/>
    <s v="Mercado Envios"/>
    <s v="MEL42295693780LMXDF01"/>
    <s v=" "/>
    <s v=" "/>
    <s v=" "/>
    <s v=" "/>
    <s v=" "/>
    <s v=" "/>
    <s v=" "/>
    <s v="Não"/>
    <s v=""/>
    <s v="Não"/>
  </r>
  <r>
    <s v="2000005657100768"/>
    <d v="2023-05-15T00:00:00"/>
    <s v="Entregue"/>
    <s v="Chegou em 17 de maio"/>
    <s v="Não"/>
    <n v="1"/>
    <n v="78.900000000000006"/>
    <n v="18.899999999999999"/>
    <n v="-18.91"/>
    <n v="-18.899999999999999"/>
    <s v=""/>
    <n v="59.990000000000016"/>
    <s v=" "/>
    <x v="9"/>
    <s v="MLB2805737308"/>
    <s v="Par Bieleta Dianteira Le Ld Tracker 2014 A 2020"/>
    <s v=" "/>
    <n v="78.900000000000006"/>
    <s v="Premium"/>
    <s v="Autorizado"/>
    <s v="josué rodrigues da silva"/>
    <s v="CPF 40240916468"/>
    <s v="Avenida Renascer 24, Rio De Janeiro - CEP: 21240800, Rio de Janeiro"/>
    <s v=" "/>
    <s v="josué rodrigues da silva"/>
    <s v="40240916468"/>
    <s v="Rua Dique 24 / avenida RENASCER 24 Referencia: após a antiga caixa d'água_x000a_em frente a QUADRINHA - CEP 21240800 - Jardim América, Rio de Janeiro, Rio de Janeiro"/>
    <s v="Rio de Janeiro"/>
    <s v="Rio de Janeiro"/>
    <s v="21240800"/>
    <s v="Brasil"/>
    <s v="Correios e pontos de envio"/>
    <s v="17 de maio | 00:44"/>
    <s v="17 de maio | 16:25"/>
    <s v="Mercado Envios"/>
    <s v="MEL42274282394LMXDF01"/>
    <s v=" "/>
    <s v=" "/>
    <s v=" "/>
    <s v=" "/>
    <s v=" "/>
    <s v=" "/>
    <s v=" "/>
    <s v="Não"/>
    <s v=""/>
    <s v="Não"/>
  </r>
  <r>
    <s v="2000005571656754"/>
    <d v="2023-05-02T00:00:00"/>
    <s v="Entregue"/>
    <s v="Chegou em 5 de maio"/>
    <s v="Não"/>
    <n v="1"/>
    <n v="78.989999999999995"/>
    <n v="12.18"/>
    <n v="-18.93"/>
    <n v="-12.18"/>
    <s v=""/>
    <n v="60.059999999999981"/>
    <s v="Sim"/>
    <x v="207"/>
    <s v="MLB1846009187"/>
    <s v="Reparo Rolamento Eixo Traseiro Pegeout 206/207 C/barra 47mm"/>
    <s v=" "/>
    <n v="78.989999999999995"/>
    <s v="Premium"/>
    <s v="Autorizado"/>
    <s v=" "/>
    <s v=" "/>
    <s v=" "/>
    <s v=" "/>
    <s v="filipe filipe"/>
    <s v="39095778819"/>
    <s v="Rua Manoel Fernandes Vicente 889 / CEP 11705270 - Maracanã, Praia Grande, São Paulo"/>
    <s v="Praia Grande"/>
    <s v="São Paulo"/>
    <s v="11705270"/>
    <s v="Brasil"/>
    <s v="Mercado Envios Full"/>
    <s v="3 de maio | 18:34"/>
    <s v="5 de maio | 10:49"/>
    <s v="Mercado Envios"/>
    <s v="MEL42238050131LMFFF01"/>
    <s v=" "/>
    <s v=" "/>
    <s v=" "/>
    <s v=" "/>
    <s v=" "/>
    <s v=" "/>
    <s v=" "/>
    <s v="Não"/>
    <s v=""/>
    <s v="Não"/>
  </r>
  <r>
    <s v="2000005631145774"/>
    <d v="2023-05-11T00:00:00"/>
    <s v="Entregue"/>
    <s v="Chegou em 13 de maio"/>
    <s v="Não"/>
    <n v="1"/>
    <n v="78.989999999999995"/>
    <n v="31.3"/>
    <n v="-18.93"/>
    <n v="-31.3"/>
    <s v=""/>
    <n v="60.059999999999988"/>
    <s v="Sim"/>
    <x v="232"/>
    <s v="MLB2699375430"/>
    <s v="Cabo De Embreagem 206 1.0 16v Chassi .../9456 - Reg. Manual"/>
    <s v=" "/>
    <n v="78.989999999999995"/>
    <s v="Premium"/>
    <s v="Não emitida"/>
    <s v="Will Almeida"/>
    <s v="CPF 04992876650"/>
    <s v="Joao machado pereira 641 - Ao lado mercearia do pulga, Sao francisco do sul - CEP: 89240000, Santa Catarina"/>
    <s v=" "/>
    <s v="Will Almeida"/>
    <s v="04992876650"/>
    <s v="Rua João Machado Pereira 641 / Referencia: final da rua em frente  o número 238 - CEP 89240000 - Rocio pequeno, São Francisco do Sul, Santa Catarina"/>
    <s v="São Francisco do Sul"/>
    <s v="Santa Catarina"/>
    <s v="89240000"/>
    <s v="Brasil"/>
    <s v="Correios e pontos de envio"/>
    <s v="12 de maio | 02:44"/>
    <s v="13 de maio | 13:45"/>
    <s v="Mercado Envios"/>
    <s v="MEL42263194543LMXDF01"/>
    <s v=" "/>
    <s v=" "/>
    <s v=" "/>
    <s v=" "/>
    <s v=" "/>
    <s v=" "/>
    <s v=" "/>
    <s v="Não"/>
    <s v=""/>
    <s v="Não"/>
  </r>
  <r>
    <s v="2000005594247744"/>
    <d v="2023-05-06T00:00:00"/>
    <s v="Entregue"/>
    <s v="Chegou em 9 de maio"/>
    <s v="Não"/>
    <n v="1"/>
    <n v="78.989999999999995"/>
    <n v="7.92"/>
    <n v="-18.93"/>
    <n v="-7.92"/>
    <s v=""/>
    <n v="60.059999999999988"/>
    <s v="Sim"/>
    <x v="232"/>
    <s v="MLB2699375430"/>
    <s v="Cabo De Embreagem 206 1.0 16v Chassi .../9456 - Reg. Manual"/>
    <s v=" "/>
    <n v="78.989999999999995"/>
    <s v="Premium"/>
    <s v="Não emitida"/>
    <s v="Rafael Cassio Mendes Cassio"/>
    <s v="CPF 25765842844"/>
    <s v="Avenida Comendador João Torquato Lazzarini  586 - Casa, Guarulhos - CEP: 07175060, São Paulo"/>
    <s v=" "/>
    <s v="Rafael Cassio Mendes Cassio"/>
    <s v="25765842844"/>
    <s v="Rua Comendador João Torquato Lazzarini 586 / CEP 07175060 - Vila Nova Bonsucesso, Guarulhos, São Paulo"/>
    <s v="Guarulhos"/>
    <s v="São Paulo"/>
    <s v="07175060"/>
    <s v="Brasil"/>
    <s v="Correios e pontos de envio"/>
    <s v="9 de maio | 03:15"/>
    <s v="9 de maio | 11:48"/>
    <s v="Mercado Envios"/>
    <s v="MEL42247608927LMXDF01"/>
    <s v=" "/>
    <s v=" "/>
    <s v=" "/>
    <s v=" "/>
    <s v=" "/>
    <s v=" "/>
    <s v=" "/>
    <s v="Não"/>
    <s v=""/>
    <s v="Não"/>
  </r>
  <r>
    <s v="2000005586531938"/>
    <d v="2023-05-04T00:00:00"/>
    <s v="Entregue"/>
    <s v="Chegou em 6 de maio"/>
    <s v="Não"/>
    <n v="1"/>
    <n v="78.989999999999995"/>
    <n v="13.23"/>
    <n v="-18.93"/>
    <n v="-13.23"/>
    <s v=""/>
    <n v="60.059999999999988"/>
    <s v=" "/>
    <x v="25"/>
    <s v="MLB1986021327"/>
    <s v="Par Kit Rolamento Roda Traseira Santana 2.0 8v 1987 A 2006"/>
    <s v=" "/>
    <n v="78.989999999999995"/>
    <s v="Premium"/>
    <s v="Não emitida"/>
    <s v="marcos paulo"/>
    <s v="CPF 46336967859"/>
    <s v="Rua Manuel de Freitas 494, Guarulhos - CEP: 07176620, São Paulo"/>
    <s v=" "/>
    <s v="marcos paulo"/>
    <s v="46336967859"/>
    <s v="Rua Manuel de Freitas 494 / CEP 07176620 - Jardim Álamo, Guarulhos, São Paulo"/>
    <s v="Guarulhos"/>
    <s v="São Paulo"/>
    <s v="07176620"/>
    <s v="Brasil"/>
    <s v="Correios e pontos de envio"/>
    <s v="6 de maio | 02:21"/>
    <s v="6 de maio | 13:30"/>
    <s v="Mercado Envios"/>
    <s v="MEL42244378000LMXDF01"/>
    <s v=" "/>
    <s v=" "/>
    <s v=" "/>
    <s v=" "/>
    <s v=" "/>
    <s v=" "/>
    <s v=" "/>
    <s v="Não"/>
    <s v=""/>
    <s v="Não"/>
  </r>
  <r>
    <s v="2000004431588455"/>
    <d v="2023-05-09T00:00:00"/>
    <s v="Venda entregue"/>
    <s v="Como o comprador cancelou a devolução que havia solicitado, nós te liberamos o dinheiro da venda."/>
    <s v="Sim"/>
    <n v="1"/>
    <n v="78.989999999999995"/>
    <s v=""/>
    <n v="-18.93"/>
    <s v=""/>
    <s v=""/>
    <n v="60.059999999999995"/>
    <s v=" "/>
    <x v="207"/>
    <s v="MLB1846009187"/>
    <s v="Reparo Rolamento Eixo Traseiro Pegeout 206/207 C/barra 47mm"/>
    <s v=" "/>
    <n v="78.989999999999995"/>
    <s v="Premium"/>
    <s v="Autorizado"/>
    <s v=" "/>
    <s v=" "/>
    <s v=" "/>
    <s v=" "/>
    <s v="HEVERTON FRANCISCO DA SILVA"/>
    <s v="05691061682"/>
    <s v="Avenida Bahia 353 / apartamento 01 Referencia: ao lado do mercado Mundaí - CEP 45810000 - Baixo Mundaí, Porto Seguro, Bahia"/>
    <s v="Porto Seguro"/>
    <s v="Bahia"/>
    <s v="45810000"/>
    <s v="Brasil"/>
    <s v="Mercado Envios Full"/>
    <s v="10 de maio | 02:45"/>
    <s v="11 de maio | 15:19"/>
    <s v="Mercado Envios"/>
    <s v="MEL42255921900LMFFF01"/>
    <s v=" "/>
    <s v=" "/>
    <s v=" "/>
    <s v=" "/>
    <s v=" "/>
    <s v=" "/>
    <s v=" "/>
    <s v="Não"/>
    <n v="1"/>
    <s v="Não"/>
  </r>
  <r>
    <s v="2000005570504360"/>
    <d v="2023-05-02T00:00:00"/>
    <s v="Entregue"/>
    <s v="Chegou em 3 de maio"/>
    <s v="Não"/>
    <n v="1"/>
    <n v="78.989999999999995"/>
    <n v="12.51"/>
    <n v="-18.93"/>
    <n v="-12.51"/>
    <s v=""/>
    <n v="60.059999999999995"/>
    <s v=" "/>
    <x v="207"/>
    <s v="MLB1846009187"/>
    <s v="Reparo Rolamento Eixo Traseiro Pegeout 206/207 C/barra 47mm"/>
    <s v=" "/>
    <n v="78.989999999999995"/>
    <s v="Premium"/>
    <s v="Autorizado"/>
    <s v=" "/>
    <s v=" "/>
    <s v=" "/>
    <s v=" "/>
    <s v="adriano alves da silva"/>
    <s v="09350456788"/>
    <s v="Rua Vinte e Um de Abril 19 / posto sase Referencia: perto do sase - CEP 25250190 - Vila Santa Alice, Duque de Caxias, Rio de Janeiro"/>
    <s v="Duque de Caxias"/>
    <s v="Rio de Janeiro"/>
    <s v="25250190"/>
    <s v="Brasil"/>
    <s v="Mercado Envios Full"/>
    <s v="3 de maio | 01:29"/>
    <s v="3 de maio | 18:48"/>
    <s v="Mercado Envios"/>
    <s v="MEL42237557497LMFFF01"/>
    <s v=" "/>
    <s v=" "/>
    <s v=" "/>
    <s v=" "/>
    <s v=" "/>
    <s v=" "/>
    <s v=" "/>
    <s v="Não"/>
    <s v=""/>
    <s v="Não"/>
  </r>
  <r>
    <s v="2000005746824540"/>
    <d v="2023-05-30T00:00:00"/>
    <s v="Entregue"/>
    <s v="Chegou em 1 de junho"/>
    <s v="Não"/>
    <n v="1"/>
    <n v="91.61"/>
    <s v=""/>
    <n v="-10.99"/>
    <n v="-20.45"/>
    <s v=""/>
    <n v="60.17"/>
    <s v="Sim"/>
    <x v="3"/>
    <s v="MLB2816519971"/>
    <s v="Cabo De Freio Gol G2 Todos Traseiro 1994 A 2002"/>
    <s v=" "/>
    <n v="91.61"/>
    <s v="Clássico"/>
    <s v="Autorizado"/>
    <s v=" "/>
    <s v=" "/>
    <s v=" "/>
    <s v=" "/>
    <s v="Erivaldo correia da silva Erivaldo"/>
    <s v="00502256508"/>
    <s v="Segunda TV João Durval carneiro 158 / CEP 44940000 - Central, Bahia"/>
    <s v="Central"/>
    <s v="Bahia"/>
    <s v="44940000"/>
    <s v="Brasil"/>
    <s v="Mercado Envios Full"/>
    <s v="31 de maio | 02:51"/>
    <s v="1 de junho | 09:22"/>
    <s v="Mercado Envios"/>
    <s v="MEL42312278254LMFFF01"/>
    <s v=" "/>
    <s v=" "/>
    <s v=" "/>
    <s v=" "/>
    <s v=" "/>
    <s v=" "/>
    <s v=" "/>
    <s v="Não"/>
    <s v=""/>
    <s v="Não"/>
  </r>
  <r>
    <s v="2000005741016098"/>
    <d v="2023-05-29T00:00:00"/>
    <s v="Entregue"/>
    <s v="Chegou em 31 de maio"/>
    <s v="Não"/>
    <n v="1"/>
    <n v="91.61"/>
    <s v=""/>
    <n v="-10.99"/>
    <n v="-20.45"/>
    <s v=""/>
    <n v="60.17"/>
    <s v="Sim"/>
    <x v="3"/>
    <s v="MLB2816519971"/>
    <s v="Cabo De Freio Gol G2 Todos Traseiro 1994 A 2002"/>
    <s v=" "/>
    <n v="91.61"/>
    <s v="Clássico"/>
    <s v="Autorizado"/>
    <s v=" "/>
    <s v=" "/>
    <s v=" "/>
    <s v=" "/>
    <s v="Luciano dos Santos Leite"/>
    <s v="05356824505"/>
    <s v="Avenida Agenor Magalhães 1015 / ao lado da UNEB Referencia: Berere materiais de construção - CEP 47600000 - Amaralina, Bom Jesus da Lapa, Bahia"/>
    <s v="Bom Jesus da Lapa"/>
    <s v="Bahia"/>
    <s v="47600000"/>
    <s v="Brasil"/>
    <s v="Mercado Envios Full"/>
    <s v="30 de maio | 02:45"/>
    <s v="31 de maio | 11:25"/>
    <s v="Mercado Envios"/>
    <s v="MEL42309863930LMFFF01"/>
    <s v=" "/>
    <s v=" "/>
    <s v=" "/>
    <s v=" "/>
    <s v=" "/>
    <s v=" "/>
    <s v=" "/>
    <s v="Não"/>
    <s v=""/>
    <s v="Não"/>
  </r>
  <r>
    <s v="2000005707619354"/>
    <d v="2023-05-23T00:00:00"/>
    <s v="Entregue"/>
    <s v="Chegou em 25 de maio"/>
    <s v="Não"/>
    <n v="1"/>
    <n v="91.61"/>
    <s v=""/>
    <n v="-10.99"/>
    <n v="-20.45"/>
    <s v=""/>
    <n v="60.17"/>
    <s v=" "/>
    <x v="3"/>
    <s v="MLB2816519971"/>
    <s v="Cabo De Freio Gol G2 Todos Traseiro 1994 A 2002"/>
    <s v=" "/>
    <n v="91.61"/>
    <s v="Clássico"/>
    <s v="Autorizado"/>
    <s v=" "/>
    <s v=" "/>
    <s v=" "/>
    <s v=" "/>
    <s v="Gerdimar rodrigues Macedo"/>
    <s v="11398208850"/>
    <s v="Estrada Do Guavirituba 693 / B - CEP 04937000 - Vila Bom Jardim, São Paulo, São Paulo"/>
    <s v="São Paulo"/>
    <s v="São Paulo"/>
    <s v="04937000"/>
    <s v="Brasil"/>
    <s v="Mercado Envios Full"/>
    <s v="23 de maio | 23:15"/>
    <s v="25 de maio | 13:58"/>
    <s v="Mercado Envios"/>
    <s v="MEL42295698519LMFFF01"/>
    <s v="https://myaccount.mercadolivre.com.br/shipments/42295698519/detail"/>
    <s v=" "/>
    <s v=" "/>
    <s v=" "/>
    <s v=" "/>
    <s v=" "/>
    <s v=" "/>
    <s v="Não"/>
    <s v=""/>
    <s v="Não"/>
  </r>
  <r>
    <s v="2000005693101362"/>
    <d v="2023-05-21T00:00:00"/>
    <s v="Entregue"/>
    <s v="Chegou em 22 de maio"/>
    <s v="Não"/>
    <n v="1"/>
    <n v="91.61"/>
    <s v=""/>
    <n v="-10.99"/>
    <n v="-20.45"/>
    <s v=""/>
    <n v="60.17"/>
    <s v="Sim"/>
    <x v="3"/>
    <s v="MLB2816519971"/>
    <s v="Cabo De Freio Gol G2 Todos Traseiro 1994 A 2002"/>
    <s v=" "/>
    <n v="91.61"/>
    <s v="Clássico"/>
    <s v="Autorizado"/>
    <s v=" "/>
    <s v=" "/>
    <s v=" "/>
    <s v=" "/>
    <s v="agatha ferreira"/>
    <s v="48114996897"/>
    <s v="Rua Dionísio de Campos Pedroso 50 / CEP 18274217 - Jardim Santa Rita de Cássia, Tatuí, São Paulo"/>
    <s v="Tatuí"/>
    <s v="São Paulo"/>
    <s v="18274217"/>
    <s v="Brasil"/>
    <s v="Mercado Envios Full"/>
    <s v="21 de maio | 19:41"/>
    <s v="22 de maio | 15:49"/>
    <s v="Mercado Envios"/>
    <s v="MEL42289534939LMFFF01"/>
    <s v=" "/>
    <s v=" "/>
    <s v=" "/>
    <s v=" "/>
    <s v=" "/>
    <s v=" "/>
    <s v=" "/>
    <s v="Não"/>
    <s v=""/>
    <s v="Não"/>
  </r>
  <r>
    <s v="2000005692179104"/>
    <d v="2023-05-21T00:00:00"/>
    <s v="Entregue"/>
    <s v="Chegou em 23 de maio"/>
    <s v="Não"/>
    <n v="1"/>
    <n v="91.61"/>
    <n v="7.72"/>
    <n v="-10.99"/>
    <n v="-28.17"/>
    <s v=""/>
    <n v="60.17"/>
    <s v="Sim"/>
    <x v="3"/>
    <s v="MLB2816519971"/>
    <s v="Cabo De Freio Gol G2 Todos Traseiro 1994 A 2002"/>
    <s v=" "/>
    <n v="91.61"/>
    <s v="Clássico"/>
    <s v="Autorizado"/>
    <s v=" "/>
    <s v=" "/>
    <s v=" "/>
    <s v=" "/>
    <s v="valmir pereira de almeida pereira"/>
    <s v="73595730178"/>
    <s v="Av Aristides Leão 331 / CEP 38650000 - arrozal, Bonfinópolis de Minas, Minas Gerais"/>
    <s v="Bonfinópolis de Minas"/>
    <s v="Minas Gerais"/>
    <s v="38650000"/>
    <s v="Brasil"/>
    <s v="Mercado Envios Full"/>
    <s v="21 de maio | 21:25"/>
    <s v="23 de maio | 10:36"/>
    <s v="Mercado Envios"/>
    <s v="MEL42289145681LMFFF01"/>
    <s v=" "/>
    <s v=" "/>
    <s v=" "/>
    <s v=" "/>
    <s v=" "/>
    <s v=" "/>
    <s v=" "/>
    <s v="Não"/>
    <s v=""/>
    <s v="Não"/>
  </r>
  <r>
    <s v="2000004458798527"/>
    <d v="2023-05-18T00:00:00"/>
    <s v="Entregue"/>
    <s v="Chegou em 20 de maio"/>
    <s v="Sim"/>
    <n v="1"/>
    <n v="91.61"/>
    <s v=""/>
    <n v="-10.99"/>
    <n v="-20.45"/>
    <s v=""/>
    <n v="60.17"/>
    <s v="Sim"/>
    <x v="3"/>
    <s v="MLB2816519971"/>
    <s v="Cabo De Freio Gol G2 Todos Traseiro 1994 A 2002"/>
    <s v=" "/>
    <n v="91.61"/>
    <s v="Clássico"/>
    <s v="Autorizado"/>
    <s v=" "/>
    <s v=" "/>
    <s v=" "/>
    <s v=" "/>
    <s v="Carlos Gianelli"/>
    <s v="51475274866"/>
    <s v="Rua Dr João Mendes 183 / CEP 13990000 - Largo São João, Espírito Santo do Pinhal, São Paulo"/>
    <s v="Espírito Santo do Pinhal"/>
    <s v="São Paulo"/>
    <s v="13990000"/>
    <s v="Brasil"/>
    <s v="Mercado Envios Full"/>
    <s v="19 de maio | 14:30"/>
    <s v="20 de maio | 14:33"/>
    <s v="Mercado Envios"/>
    <s v="MEL42282825784LMFFF01"/>
    <s v=" "/>
    <s v=" "/>
    <s v=" "/>
    <s v=" "/>
    <s v=" "/>
    <s v=" "/>
    <s v=" "/>
    <s v="Não"/>
    <s v=""/>
    <s v="Não"/>
  </r>
  <r>
    <s v="2000005664271176"/>
    <d v="2023-05-16T00:00:00"/>
    <s v="Entregue"/>
    <s v="Chegou em 17 de maio"/>
    <s v="Não"/>
    <n v="1"/>
    <n v="91.61"/>
    <s v=""/>
    <n v="-10.99"/>
    <n v="-20.45"/>
    <s v=""/>
    <n v="60.17"/>
    <s v="Sim"/>
    <x v="3"/>
    <s v="MLB2816519971"/>
    <s v="Cabo De Freio Gol G2 Todos Traseiro 1994 A 2002"/>
    <s v=" "/>
    <n v="91.61"/>
    <s v="Clássico"/>
    <s v="Autorizado"/>
    <s v=" "/>
    <s v=" "/>
    <s v=" "/>
    <s v=" "/>
    <s v="Wagner Mendes"/>
    <s v="23917036860"/>
    <s v="Rua Antônio Benedito de Oliveira Barros 498 / Nenê mecânico Referencia: auto mecânica bom Jesus - CEP 18430000 - vila paz, Ribeirão Branco, São Paulo"/>
    <s v="Ribeirão Branco"/>
    <s v="São Paulo"/>
    <s v="18430000"/>
    <s v="Brasil"/>
    <s v="Mercado Envios Full"/>
    <s v="16 de maio | 23:27"/>
    <s v="17 de maio | 13:46"/>
    <s v="Mercado Envios"/>
    <s v="MEL42277347612LMFFF01"/>
    <s v=" "/>
    <s v=" "/>
    <s v=" "/>
    <s v=" "/>
    <s v=" "/>
    <s v=" "/>
    <s v=" "/>
    <s v="Não"/>
    <s v=""/>
    <s v="Não"/>
  </r>
  <r>
    <s v="2000005622365226"/>
    <d v="2023-05-10T00:00:00"/>
    <s v="Entregue"/>
    <s v="Chegou em 11 de maio"/>
    <s v="Não"/>
    <n v="1"/>
    <n v="91.61"/>
    <s v=""/>
    <n v="-10.99"/>
    <n v="-20.45"/>
    <s v=""/>
    <n v="60.17"/>
    <s v=" "/>
    <x v="3"/>
    <s v="MLB2816519971"/>
    <s v="Cabo De Freio Gol G2 Todos Traseiro 1994 A 2002"/>
    <s v=" "/>
    <n v="91.61"/>
    <s v="Clássico"/>
    <s v="Autorizado"/>
    <s v=" "/>
    <s v=" "/>
    <s v=" "/>
    <s v=" "/>
    <s v="Elbis Silva"/>
    <s v="08814568456"/>
    <s v="Rua Sebastião de Quadros 688 / CEP 18630027 - Centro, Anhembi, São Paulo"/>
    <s v="Anhembi"/>
    <s v="São Paulo"/>
    <s v="18630027"/>
    <s v="Brasil"/>
    <s v="Mercado Envios Full"/>
    <s v="10 de maio | 16:17"/>
    <s v="11 de maio | 13:40"/>
    <s v="Mercado Envios"/>
    <s v="MEL42259421333LMFFF01"/>
    <s v=" "/>
    <s v=" "/>
    <s v=" "/>
    <s v=" "/>
    <s v=" "/>
    <s v=" "/>
    <s v=" "/>
    <s v="Não"/>
    <s v=""/>
    <s v="Não"/>
  </r>
  <r>
    <s v="2000004435043279"/>
    <d v="2023-05-10T00:00:00"/>
    <s v="Entregue"/>
    <s v="Chegou em 11 de maio"/>
    <s v="Sim"/>
    <n v="1"/>
    <n v="91.61"/>
    <s v=""/>
    <n v="-10.99"/>
    <n v="-20.45"/>
    <s v=""/>
    <n v="60.17"/>
    <s v="Sim"/>
    <x v="3"/>
    <s v="MLB2816519971"/>
    <s v="Cabo De Freio Gol G2 Todos Traseiro 1994 A 2002"/>
    <s v=" "/>
    <n v="91.61"/>
    <s v="Clássico"/>
    <s v="Autorizado"/>
    <s v=" "/>
    <s v=" "/>
    <s v=" "/>
    <s v=" "/>
    <s v="Willian Godoy"/>
    <s v="35761241870"/>
    <s v="Gentil Camargo 1 / Chácara Referencia: Chácara na entrada do bairro, à esquerda. Chácara Murakami - CEP 18230000 - Abaitinga, São Miguel Arcanjo, São Paulo"/>
    <s v="São Miguel Arcanjo"/>
    <s v="São Paulo"/>
    <s v="18230000"/>
    <s v="Brasil"/>
    <s v="Mercado Envios Full"/>
    <s v="10 de maio | 18:45"/>
    <s v="11 de maio | 16:45"/>
    <s v="Mercado Envios"/>
    <s v="MEL42259321735LMFFF01"/>
    <s v=" "/>
    <s v=" "/>
    <s v=" "/>
    <s v=" "/>
    <s v=" "/>
    <s v=" "/>
    <s v=" "/>
    <s v="Não"/>
    <s v=""/>
    <s v="Não"/>
  </r>
  <r>
    <s v="2000005619627542"/>
    <d v="2023-05-09T00:00:00"/>
    <s v="Entregue"/>
    <s v="Chegou em 12 de maio"/>
    <s v="Não"/>
    <n v="1"/>
    <n v="91.61"/>
    <s v=""/>
    <n v="-10.99"/>
    <n v="-20.45"/>
    <s v=""/>
    <n v="60.17"/>
    <s v="Sim"/>
    <x v="3"/>
    <s v="MLB2816519971"/>
    <s v="Cabo De Freio Gol G2 Todos Traseiro 1994 A 2002"/>
    <s v=" "/>
    <n v="91.61"/>
    <s v="Clássico"/>
    <s v="Autorizado"/>
    <s v=" "/>
    <s v=" "/>
    <s v=" "/>
    <s v=" "/>
    <s v="Lucas Alves Da Silva Andrade Lucas Andrade"/>
    <s v="17560463797"/>
    <s v="Rua das Marés 11 / condomínio mar azul Referencia: condomínio ao lado do shopping do lado do clube sahy resort - CEP 23860000 - sahy, Mangaratiba, Rio de Janeiro"/>
    <s v="Mangaratiba"/>
    <s v="Rio de Janeiro"/>
    <s v="23860000"/>
    <s v="Brasil"/>
    <s v="Mercado Envios Full"/>
    <s v="10 de maio | 13:37"/>
    <s v="12 de maio | 13:46"/>
    <s v="Mercado Envios"/>
    <s v="MEL42258282187LMFFF01"/>
    <s v=" "/>
    <s v=" "/>
    <s v=" "/>
    <s v=" "/>
    <s v=" "/>
    <s v=" "/>
    <s v=" "/>
    <s v="Não"/>
    <s v=""/>
    <s v="Não"/>
  </r>
  <r>
    <s v="2000005611611502"/>
    <d v="2023-05-08T00:00:00"/>
    <s v="Entregue"/>
    <s v="Chegou em 10 de maio"/>
    <s v="Não"/>
    <n v="1"/>
    <n v="91.61"/>
    <s v=""/>
    <n v="-10.99"/>
    <n v="-20.45"/>
    <s v=""/>
    <n v="60.17"/>
    <s v="Sim"/>
    <x v="3"/>
    <s v="MLB2816519971"/>
    <s v="Cabo De Freio Gol G2 Todos Traseiro 1994 A 2002"/>
    <s v=" "/>
    <n v="91.61"/>
    <s v="Clássico"/>
    <s v="Autorizado"/>
    <s v=" "/>
    <s v=" "/>
    <s v=" "/>
    <s v=" "/>
    <s v="Igor Hang Fernandes Souza"/>
    <s v="19603816795"/>
    <s v="Rua Jenny Gomes 32 / Santa Maria-Portaria - CEP 25750020 - Itaipava, Petrópolis, Rio de Janeiro"/>
    <s v="Petrópolis"/>
    <s v="Rio de Janeiro"/>
    <s v="25750020"/>
    <s v="Brasil"/>
    <s v="Mercado Envios Full"/>
    <s v="9 de maio | 15:28"/>
    <s v="10 de maio | 20:05"/>
    <s v="Mercado Envios"/>
    <s v="MEL42254933300LMFFF01"/>
    <s v=" "/>
    <s v=" "/>
    <s v=" "/>
    <s v=" "/>
    <s v=" "/>
    <s v=" "/>
    <s v=" "/>
    <s v="Não"/>
    <s v=""/>
    <s v="Não"/>
  </r>
  <r>
    <s v="2000005603975648"/>
    <d v="2023-05-07T00:00:00"/>
    <s v="Entregue"/>
    <s v="Chegou em 10 de maio"/>
    <s v="Não"/>
    <n v="1"/>
    <n v="91.61"/>
    <n v="7.72"/>
    <n v="-10.99"/>
    <n v="-28.17"/>
    <s v=""/>
    <n v="60.17"/>
    <s v="Sim"/>
    <x v="3"/>
    <s v="MLB2816519971"/>
    <s v="Cabo De Freio Gol G2 Todos Traseiro 1994 A 2002"/>
    <s v=" "/>
    <n v="91.61"/>
    <s v="Clássico"/>
    <s v="Autorizado"/>
    <s v=" "/>
    <s v=" "/>
    <s v=" "/>
    <s v=" "/>
    <s v="Ednaldo Luiz Do Nascimento"/>
    <s v="71397653167"/>
    <s v="Rua Arnaldo Lopes 290 / CEP 79190000 - Armando Lúcio Nantes, Terenos, Mato Grosso do Sul"/>
    <s v="Terenos"/>
    <s v="Mato Grosso do Sul"/>
    <s v="79190000"/>
    <s v="Brasil"/>
    <s v="Mercado Envios Full"/>
    <s v="8 de maio | 21:34"/>
    <s v="10 de maio | 12:12"/>
    <s v="Mercado Envios"/>
    <s v="MEL42251662293LMFFF01"/>
    <s v=" "/>
    <s v=" "/>
    <s v=" "/>
    <s v=" "/>
    <s v=" "/>
    <s v=" "/>
    <s v=" "/>
    <s v="Não"/>
    <s v=""/>
    <s v="Não"/>
  </r>
  <r>
    <s v="2000005601888676"/>
    <d v="2023-05-07T00:00:00"/>
    <s v="Entregue"/>
    <s v="Chegou em 9 de maio"/>
    <s v="Não"/>
    <n v="1"/>
    <n v="91.61"/>
    <s v=""/>
    <n v="-10.99"/>
    <n v="-20.45"/>
    <s v=""/>
    <n v="60.17"/>
    <s v="Sim"/>
    <x v="3"/>
    <s v="MLB2816519971"/>
    <s v="Cabo De Freio Gol G2 Todos Traseiro 1994 A 2002"/>
    <s v=" "/>
    <n v="91.61"/>
    <s v="Clássico"/>
    <s v="Autorizado"/>
    <s v=" "/>
    <s v=" "/>
    <s v=" "/>
    <s v=" "/>
    <s v="Airton Dos Santos"/>
    <s v="45945411949"/>
    <s v="Rua Palometa 604 / Casa - CEP 85855480 - Porto Meira, Foz do Iguaçu, Paraná"/>
    <s v="Foz do Iguaçu"/>
    <s v="Paraná"/>
    <s v="85855480"/>
    <s v="Brasil"/>
    <s v="Mercado Envios Full"/>
    <s v="8 de maio | 02:48"/>
    <s v="9 de maio | 12:08"/>
    <s v="Mercado Envios"/>
    <s v="MEL42250794427LMFFF01"/>
    <s v=" "/>
    <s v=" "/>
    <s v=" "/>
    <s v=" "/>
    <s v=" "/>
    <s v=" "/>
    <s v=" "/>
    <s v="Não"/>
    <s v=""/>
    <s v="Não"/>
  </r>
  <r>
    <s v="2000005586941866"/>
    <d v="2023-05-04T00:00:00"/>
    <s v="Entregue"/>
    <s v="Chegou em 5 de maio"/>
    <s v="Não"/>
    <n v="1"/>
    <n v="91.61"/>
    <s v=""/>
    <n v="-10.99"/>
    <n v="-20.45"/>
    <s v=""/>
    <n v="60.17"/>
    <s v="Sim"/>
    <x v="3"/>
    <s v="MLB2816519971"/>
    <s v="Cabo De Freio Gol G2 Todos Traseiro 1994 A 2002"/>
    <s v=" "/>
    <n v="91.61"/>
    <s v="Clássico"/>
    <s v="Autorizado"/>
    <s v=" "/>
    <s v=" "/>
    <s v=" "/>
    <s v=" "/>
    <s v="Andreza De Pontes Jesus Pontes"/>
    <s v="40041041810"/>
    <s v="Rua Celso Corrêa 137 / casa Referencia: vermelha - CEP 18115460 - Jardim Bandeirantes, Votorantim, São Paulo"/>
    <s v="Votorantim"/>
    <s v="São Paulo"/>
    <s v="18115460"/>
    <s v="Brasil"/>
    <s v="Mercado Envios Full"/>
    <s v="5 de maio | 02:42"/>
    <s v="5 de maio | 10:50"/>
    <s v="Mercado Envios"/>
    <s v="MEL42244553682LMFFF01"/>
    <s v=" "/>
    <s v=" "/>
    <s v=" "/>
    <s v=" "/>
    <s v=" "/>
    <s v=" "/>
    <s v=" "/>
    <s v="Não"/>
    <s v=""/>
    <s v="Não"/>
  </r>
  <r>
    <s v="2000004419151285"/>
    <d v="2023-05-04T00:00:00"/>
    <s v="Entregue"/>
    <s v="Chegou em 5 de maio"/>
    <s v="Sim"/>
    <n v="1"/>
    <n v="91.61"/>
    <s v=""/>
    <n v="-10.99"/>
    <n v="-20.45"/>
    <s v=""/>
    <n v="60.17"/>
    <s v=" "/>
    <x v="3"/>
    <s v="MLB2816519971"/>
    <s v="Cabo De Freio Gol G2 Todos Traseiro 1994 A 2002"/>
    <s v=" "/>
    <n v="91.61"/>
    <s v="Clássico"/>
    <s v="Autorizado"/>
    <s v=" "/>
    <s v=" "/>
    <s v=" "/>
    <s v=" "/>
    <s v="jonas dantas"/>
    <s v="36405842878"/>
    <s v="Rua Três Andradas 609 / Oficina BF car Vans  Referencia: Não tem placa mas sempre tem varias vans - CEP 06230050 - Piratininga, Osasco, São Paulo"/>
    <s v="Osasco"/>
    <s v="São Paulo"/>
    <s v="06230050"/>
    <s v="Brasil"/>
    <s v="Mercado Envios Full"/>
    <s v="5 de maio | 01:13"/>
    <s v="5 de maio | 12:21"/>
    <s v="Mercado Envios"/>
    <s v="MEL42244013594LMFFF01"/>
    <s v=" "/>
    <s v=" "/>
    <s v=" "/>
    <s v=" "/>
    <s v=" "/>
    <s v=" "/>
    <s v=" "/>
    <s v="Não"/>
    <s v=""/>
    <s v="Não"/>
  </r>
  <r>
    <s v="2000004419585455"/>
    <d v="2023-05-04T00:00:00"/>
    <s v="Entregue"/>
    <s v="Chegou em 10 de maio"/>
    <s v="Sim"/>
    <n v="1"/>
    <n v="91.61"/>
    <n v="10.32"/>
    <n v="-10.99"/>
    <n v="-30.77"/>
    <s v=""/>
    <n v="60.170000000000016"/>
    <s v=" "/>
    <x v="3"/>
    <s v="MLB2816519971"/>
    <s v="Cabo De Freio Gol G2 Todos Traseiro 1994 A 2002"/>
    <s v=" "/>
    <n v="91.61"/>
    <s v="Clássico"/>
    <s v="Autorizado"/>
    <s v=" "/>
    <s v=" "/>
    <s v=" "/>
    <s v=" "/>
    <s v="Jorge Anhaia"/>
    <s v="04721710038"/>
    <s v="Avenida Rio Branco 1314 / Mercado Rio branco Referencia: Mercado Rio branco Filial - CEP 95096000 - Rio Branco, Caxias do Sul, Rio Grande do Sul"/>
    <s v="Caxias do Sul"/>
    <s v="Rio Grande do Sul"/>
    <s v="95096000"/>
    <s v="Brasil"/>
    <s v="Mercado Envios Full"/>
    <s v="5 de maio | 19:01"/>
    <s v="10 de maio | 14:40"/>
    <s v="Mercado Envios"/>
    <s v="MEL42244445506LMFFF01"/>
    <s v=" "/>
    <s v=" "/>
    <s v=" "/>
    <s v=" "/>
    <s v=" "/>
    <s v=" "/>
    <s v=" "/>
    <s v="Não"/>
    <s v=""/>
    <s v="Não"/>
  </r>
  <r>
    <s v="2000004416209697"/>
    <d v="2023-05-03T00:00:00"/>
    <s v="Entregue"/>
    <s v="Chegou em 4 de maio"/>
    <s v="Sim"/>
    <n v="1"/>
    <n v="59.99"/>
    <n v="15.9"/>
    <n v="-15.7"/>
    <s v=""/>
    <s v=""/>
    <n v="60.19"/>
    <s v=" "/>
    <x v="196"/>
    <s v="MLB2092971580"/>
    <s v="Par Bieleta Dianteira Vw Polo 2001 Até 2014 Todas Versões"/>
    <s v=" "/>
    <n v="59.99"/>
    <s v="Premium"/>
    <s v="Autorizado"/>
    <s v="Junior Arata"/>
    <s v="CPF 24624854810"/>
    <s v="Rua Tabatinguera 140 - Loja 08, São Paulo - CEP: 01020000, São Paulo"/>
    <s v=" "/>
    <s v="Junior Arata"/>
    <s v="24624854810"/>
    <s v="Rua Tabatinguera 140 / Loja 08 Referencia: Loja 08 - CEP 01020000 - Sé, São Paulo, São Paulo"/>
    <s v="São Paulo"/>
    <s v="São Paulo"/>
    <s v="01020000"/>
    <s v="Brasil"/>
    <s v="Mercado Envios Flex"/>
    <s v="4 de maio | 16:03"/>
    <s v="4 de maio | 17:31"/>
    <s v="LUCAS MARTINS"/>
    <s v="42241190363"/>
    <s v=" "/>
    <s v=" "/>
    <s v=" "/>
    <s v=" "/>
    <s v=" "/>
    <s v=" "/>
    <s v=" "/>
    <s v="Não"/>
    <s v=""/>
    <s v="Não"/>
  </r>
  <r>
    <s v="2000005742019002"/>
    <d v="2023-05-29T00:00:00"/>
    <s v="Entregue"/>
    <s v="Chegou em 30 de maio"/>
    <s v="Não"/>
    <n v="1"/>
    <n v="60.16"/>
    <n v="15.9"/>
    <n v="-15.73"/>
    <s v=""/>
    <s v=""/>
    <n v="60.33"/>
    <s v=" "/>
    <x v="55"/>
    <s v="MLB2860212445"/>
    <s v="Par Morceguinho Dianteiro Celta 1998 A 2015"/>
    <s v=" "/>
    <n v="60.16"/>
    <s v="Premium"/>
    <s v="Autorizado"/>
    <s v="Regiane Souza"/>
    <s v="CPF 11270574809"/>
    <s v="Rua Augusto dos Santos 82 - proximo ao posto policial pedra branca, São Paulo - CEP: 02636060, São Paulo"/>
    <s v=" "/>
    <s v="Regiane Souza"/>
    <s v="11270574809"/>
    <s v="Rua Augusto dos Santos 82 / Referencia: Próximo ao posto policial Pedra branca - CEP 02636060 - Vila Santos, São Paulo, São Paulo"/>
    <s v="São Paulo"/>
    <s v="São Paulo"/>
    <s v="02636060"/>
    <s v="Brasil"/>
    <s v="Mercado Envios Flex"/>
    <s v="30 de maio | 15:59"/>
    <s v="30 de maio | 18:18"/>
    <s v="CLEITON SANTOS DE ARAUJO"/>
    <s v="42310228185"/>
    <s v=" "/>
    <s v=" "/>
    <s v=" "/>
    <s v=" "/>
    <s v=" "/>
    <s v=" "/>
    <s v=" "/>
    <s v="Não"/>
    <s v=""/>
    <s v="Não"/>
  </r>
  <r>
    <s v="2000004438663853"/>
    <d v="2023-05-11T00:00:00"/>
    <s v="Entregue"/>
    <s v="Chegou em 13 de maio"/>
    <s v="Sim"/>
    <n v="1"/>
    <n v="94.7"/>
    <s v=""/>
    <n v="-16.100000000000001"/>
    <n v="-17.95"/>
    <s v=""/>
    <n v="60.649999999999991"/>
    <s v=" "/>
    <x v="95"/>
    <s v="MLB3173836062"/>
    <s v="Kit Coifa Semi Eixo Lado Câmbio Roda Strada 1998 A 2012"/>
    <s v=" "/>
    <n v="94.7"/>
    <s v="Premium"/>
    <s v="Não emitida"/>
    <s v="WILSON FERREIRA MAIA"/>
    <s v="CPF 85225703968"/>
    <s v="Rua. Antonio Nallin 75, Ibiporã - CEP: 86200000, Paraná"/>
    <s v=" "/>
    <s v="WILSON FERREIRA MAIA"/>
    <s v="85225703968"/>
    <s v="Rua. Antonio Nallin 75 / CEP 86200000 - Vila Ribeiro, Ibiporã, Paraná"/>
    <s v="Ibiporã"/>
    <s v="Paraná"/>
    <s v="86200000"/>
    <s v="Brasil"/>
    <s v="Correios e pontos de envio"/>
    <s v="12 de maio | 03:54"/>
    <s v="13 de maio | 10:25"/>
    <s v="Mercado Envios"/>
    <s v="MEL42263138050LMXDF01"/>
    <s v=" "/>
    <s v=" "/>
    <s v=" "/>
    <s v=" "/>
    <s v=" "/>
    <s v=" "/>
    <s v=" "/>
    <s v="Não"/>
    <s v=""/>
    <s v="Não"/>
  </r>
  <r>
    <s v="2000005648677940"/>
    <d v="2023-05-14T00:00:00"/>
    <s v="Venda entregue"/>
    <s v="Como o comprador não respondeu à sua oferta de reembolso, a reclamação foi encerrada e te devolvemos o seu dinheiro."/>
    <s v="Não"/>
    <n v="1"/>
    <n v="75.290000000000006"/>
    <n v="24.66"/>
    <n v="-14.53"/>
    <n v="-24.66"/>
    <s v=""/>
    <n v="60.760000000000005"/>
    <s v=" "/>
    <x v="85"/>
    <s v="MLB2152465049"/>
    <s v="Kit Pino Guia Bucha Pinça Freio Astra Vectra Zafira Meriva"/>
    <s v=" "/>
    <n v="75.290000000000006"/>
    <s v="Clássico"/>
    <s v="Não emitida"/>
    <s v="Heraldo Santanna"/>
    <s v="CPF 75810301720"/>
    <s v="Avenida Barracudas 28 - Casa 05, Cabo Frio - CEP: 28923390, Rio de Janeiro"/>
    <s v=" "/>
    <s v="Heraldo Santanna"/>
    <s v="75810301720"/>
    <s v="Avenida Barracudas 28 / casa Referencia: bar do vascao - CEP 28923390 - Ogiva, Cabo Frio, Rio de Janeiro"/>
    <s v="Cabo Frio"/>
    <s v="Rio de Janeiro"/>
    <s v="28923390"/>
    <s v="Brasil"/>
    <s v="Correios e pontos de envio"/>
    <s v="16 de maio | 03:19"/>
    <s v="17 de maio | 11:35"/>
    <s v="Mercado Envios"/>
    <s v="MEL42270706056LMXDF01"/>
    <s v=" "/>
    <s v=" "/>
    <s v=" "/>
    <s v=" "/>
    <s v=" "/>
    <s v=" "/>
    <s v=" "/>
    <s v="Não"/>
    <n v="1"/>
    <s v="Não"/>
  </r>
  <r>
    <s v="2000005655091314"/>
    <d v="2023-05-15T00:00:00"/>
    <s v="Entregue"/>
    <s v="Chegou em 16 de maio"/>
    <s v="Não"/>
    <n v="1"/>
    <n v="75.290000000000006"/>
    <n v="15.12"/>
    <n v="-14.53"/>
    <n v="-15.12"/>
    <s v=""/>
    <n v="60.760000000000012"/>
    <s v=" "/>
    <x v="85"/>
    <s v="MLB2152465049"/>
    <s v="Kit Pino Guia Bucha Pinça Freio Astra Vectra Zafira Meriva"/>
    <s v=" "/>
    <n v="75.290000000000006"/>
    <s v="Clássico"/>
    <s v="Não emitida"/>
    <s v="Jose Geraldo Lares Junior"/>
    <s v="CPF 06240333689"/>
    <s v="Rua José Gomes Ferreira 1011 - Bloco C Apto 104, Betim - CEP: 32684395, Minas Gerais"/>
    <s v=" "/>
    <s v="Jose Geraldo Lares Junior"/>
    <s v="06240333689"/>
    <s v="Rua José Gomes Ferreira 1011 / Bloco C Apto 104 - CEP 32684395 - Vila Boa Esperança, Betim, Minas Gerais"/>
    <s v="Betim"/>
    <s v="Minas Gerais"/>
    <s v="32684395"/>
    <s v="Brasil"/>
    <s v="Correios e pontos de envio"/>
    <s v="16 de maio | 00:21"/>
    <s v="16 de maio | 17:20"/>
    <s v="Mercado Envios"/>
    <s v="MEL42273365361LMXDF01"/>
    <s v=" "/>
    <s v=" "/>
    <s v=" "/>
    <s v=" "/>
    <s v=" "/>
    <s v=" "/>
    <s v=" "/>
    <s v="Não"/>
    <s v=""/>
    <s v="Não"/>
  </r>
  <r>
    <s v="2000004478474431"/>
    <d v="2023-05-25T00:00:00"/>
    <s v="Entregue"/>
    <s v="Chegou em 27 de maio"/>
    <s v="Sim"/>
    <n v="1"/>
    <n v="97.9"/>
    <s v=""/>
    <n v="-16.64"/>
    <n v="-20.45"/>
    <s v=""/>
    <n v="60.81"/>
    <s v="Sim"/>
    <x v="25"/>
    <s v="MLB2015330278"/>
    <s v="2 Kit's De Rolamento Roda Traseira Gol G1 G2 G3 G4 G5 Novo"/>
    <s v=" "/>
    <n v="97.9"/>
    <s v="Premium"/>
    <s v="Autorizado"/>
    <s v=" "/>
    <s v=" "/>
    <s v=" "/>
    <s v=" "/>
    <s v="Ademir Nascimento"/>
    <s v="47360428858"/>
    <s v="Estrada Sebastião Mota dos Santos 956 / casa Referencia: É um bar - CEP 12250000 - souzas, Monteiro Lobato, São Paulo"/>
    <s v="Monteiro Lobato"/>
    <s v="São Paulo"/>
    <s v="12250000"/>
    <s v="Brasil"/>
    <s v="Mercado Envios Full"/>
    <s v="25 de maio | 17:57"/>
    <s v="27 de maio | 12:43"/>
    <s v="Mercado Envios"/>
    <s v="MEL42299941384LMFFF01"/>
    <s v=" "/>
    <s v=" "/>
    <s v=" "/>
    <s v=" "/>
    <s v=" "/>
    <s v=" "/>
    <s v=" "/>
    <s v="Não"/>
    <s v=""/>
    <s v="Não"/>
  </r>
  <r>
    <s v="2000005714704724"/>
    <d v="2023-05-24T00:00:00"/>
    <s v="Entregue"/>
    <s v="Chegou em 27 de maio"/>
    <s v="Não"/>
    <n v="1"/>
    <n v="97.9"/>
    <s v=""/>
    <n v="-16.64"/>
    <n v="-20.45"/>
    <s v=""/>
    <n v="60.81"/>
    <s v=" "/>
    <x v="25"/>
    <s v="MLB2015330278"/>
    <s v="2 Kit's De Rolamento Roda Traseira Gol G1 G2 G3 G4 G5 Novo"/>
    <s v=" "/>
    <n v="97.9"/>
    <s v="Premium"/>
    <s v="Autorizado"/>
    <s v=" "/>
    <s v=" "/>
    <s v=" "/>
    <s v=" "/>
    <s v="João Junio Lima teixeira Teixeira"/>
    <s v="13645890602"/>
    <s v="Rua Manoel Antônio Lopes 15 / perto da rodofrutas - CEP 36990000 - Centro, São José do Mantimento, Minas Gerais"/>
    <s v="São José do Mantimento"/>
    <s v="Minas Gerais"/>
    <s v="36990000"/>
    <s v="Brasil"/>
    <s v="Mercado Envios Full"/>
    <s v="26 de maio | 13:14"/>
    <s v="27 de maio | 13:33"/>
    <s v="Mercado Envios"/>
    <s v="MEL42298786654LMFFF01"/>
    <s v=" "/>
    <s v=" "/>
    <s v=" "/>
    <s v=" "/>
    <s v=" "/>
    <s v=" "/>
    <s v=" "/>
    <s v="Não"/>
    <s v=""/>
    <s v="Não"/>
  </r>
  <r>
    <s v="2000005698306080"/>
    <d v="2023-05-22T00:00:00"/>
    <s v="Entregue"/>
    <s v="Chegou em 24 de maio"/>
    <s v="Não"/>
    <n v="1"/>
    <n v="97.9"/>
    <s v=""/>
    <n v="-16.64"/>
    <n v="-20.45"/>
    <s v=""/>
    <n v="60.81"/>
    <s v="Sim"/>
    <x v="25"/>
    <s v="MLB2015330278"/>
    <s v="2 Kit's De Rolamento Roda Traseira Gol G1 G2 G3 G4 G5 Novo"/>
    <s v=" "/>
    <n v="97.9"/>
    <s v="Premium"/>
    <s v="Autorizado"/>
    <s v=" "/>
    <s v=" "/>
    <s v=" "/>
    <s v=" "/>
    <s v="Gildaci Da Soledade"/>
    <s v="23969660572"/>
    <s v="Rua Isnard Pena De Souzq 81 / CEP 45810000 - Porto Seguro, Bahia"/>
    <s v="Porto Seguro"/>
    <s v="Bahia"/>
    <s v="45810000"/>
    <s v="Brasil"/>
    <s v="Mercado Envios Full"/>
    <s v="23 de maio | 02:46"/>
    <s v="24 de maio | 12:59"/>
    <s v="Mercado Envios"/>
    <s v="MEL42291716867LMFFF01"/>
    <s v=" "/>
    <s v=" "/>
    <s v=" "/>
    <s v=" "/>
    <s v=" "/>
    <s v=" "/>
    <s v=" "/>
    <s v="Não"/>
    <s v=""/>
    <s v="Não"/>
  </r>
  <r>
    <s v="2000005693781480"/>
    <d v="2023-05-21T00:00:00"/>
    <s v="Entregue"/>
    <s v="Chegou em 23 de maio"/>
    <s v="Não"/>
    <n v="1"/>
    <n v="97.9"/>
    <s v=""/>
    <n v="-16.64"/>
    <n v="-20.45"/>
    <s v=""/>
    <n v="60.81"/>
    <s v="Sim"/>
    <x v="25"/>
    <s v="MLB2015330278"/>
    <s v="2 Kit's De Rolamento Roda Traseira Gol G1 G2 G3 G4 G5 Novo"/>
    <s v=" "/>
    <n v="97.9"/>
    <s v="Premium"/>
    <s v="Autorizado"/>
    <s v=" "/>
    <s v=" "/>
    <s v=" "/>
    <s v=" "/>
    <s v="Rodrigo Stockmanns"/>
    <s v="02691888002"/>
    <s v="loteamento primavera rua dos girassois 30 / loteamento primavera Referencia: entregar na parte da tarde depois da 15:00 horas - CEP 95765000 - bom fim alto, Bom Princípio, Rio Grande do Sul"/>
    <s v="Bom Princípio"/>
    <s v="Rio Grande do Sul"/>
    <s v="95765000"/>
    <s v="Brasil"/>
    <s v="Mercado Envios Full"/>
    <s v="22 de maio | 14:26"/>
    <s v="23 de maio | 10:51"/>
    <s v="Mercado Envios"/>
    <s v="MEL42289877736LMFFF01"/>
    <s v=" "/>
    <s v=" "/>
    <s v=" "/>
    <s v=" "/>
    <s v=" "/>
    <s v=" "/>
    <s v=" "/>
    <s v="Não"/>
    <s v=""/>
    <s v="Não"/>
  </r>
  <r>
    <s v="2000005691432490"/>
    <d v="2023-05-21T00:00:00"/>
    <s v="Entregue"/>
    <s v="Chegou em 22 de maio"/>
    <s v="Não"/>
    <n v="1"/>
    <n v="97.9"/>
    <s v=""/>
    <n v="-16.64"/>
    <n v="-20.45"/>
    <s v=""/>
    <n v="60.81"/>
    <s v="Sim"/>
    <x v="25"/>
    <s v="MLB2015330278"/>
    <s v="2 Kit's De Rolamento Roda Traseira Gol G1 G2 G3 G4 G5 Novo"/>
    <s v=" "/>
    <n v="97.9"/>
    <s v="Premium"/>
    <s v="Autorizado"/>
    <s v=" "/>
    <s v=" "/>
    <s v=" "/>
    <s v=" "/>
    <s v="Mateus Chiarello"/>
    <s v="10527872903"/>
    <s v="Rua Augusto Benetti 300 / Referencia: casa de madeira número 300 - CEP 89561160 - Santos Dumont, Videira, Santa Catarina"/>
    <s v="Videira"/>
    <s v="Santa Catarina"/>
    <s v="89561160"/>
    <s v="Brasil"/>
    <s v="Mercado Envios Full"/>
    <s v="21 de maio | 21:15"/>
    <s v="22 de maio | 12:48"/>
    <s v="Mercado Envios"/>
    <s v="MEL42288883152LMFFF01"/>
    <s v=" "/>
    <s v=" "/>
    <s v=" "/>
    <s v=" "/>
    <s v=" "/>
    <s v=" "/>
    <s v=" "/>
    <s v="Não"/>
    <s v=""/>
    <s v="Não"/>
  </r>
  <r>
    <s v="2000005690479552"/>
    <d v="2023-05-20T00:00:00"/>
    <s v="Entregue"/>
    <s v="Chegou em 21 de maio"/>
    <s v="Não"/>
    <n v="1"/>
    <n v="97.9"/>
    <s v=""/>
    <n v="-16.64"/>
    <n v="-20.45"/>
    <s v=""/>
    <n v="60.81"/>
    <s v="Sim"/>
    <x v="25"/>
    <s v="MLB2015330278"/>
    <s v="2 Kit's De Rolamento Roda Traseira Gol G1 G2 G3 G4 G5 Novo"/>
    <s v=" "/>
    <n v="97.9"/>
    <s v="Premium"/>
    <s v="Autorizado"/>
    <s v=" "/>
    <s v=" "/>
    <s v=" "/>
    <s v=" "/>
    <s v="Lu Santos"/>
    <s v="07222414533"/>
    <s v="Rua Lígia Bizetto 62 / casa - CEP 13238240 - Botujuru (Botujuru), Campo Limpo Paulista, São Paulo"/>
    <s v="Campo Limpo Paulista"/>
    <s v="São Paulo"/>
    <s v="13238240"/>
    <s v="Brasil"/>
    <s v="Mercado Envios Full"/>
    <s v="21 de maio | 01:31"/>
    <s v="21 de maio | 11:07"/>
    <s v="Mercado Envios"/>
    <s v="MEL42288504488LMFFF01"/>
    <s v=" "/>
    <s v=" "/>
    <s v=" "/>
    <s v=" "/>
    <s v=" "/>
    <s v=" "/>
    <s v=" "/>
    <s v="Não"/>
    <s v=""/>
    <s v="Não"/>
  </r>
  <r>
    <s v="2000005684980576"/>
    <d v="2023-05-19T00:00:00"/>
    <s v="Entregue"/>
    <s v="Chegou em 21 de maio"/>
    <s v="Não"/>
    <n v="1"/>
    <n v="97.9"/>
    <s v=""/>
    <n v="-16.64"/>
    <n v="-20.45"/>
    <s v=""/>
    <n v="60.81"/>
    <s v="Sim"/>
    <x v="25"/>
    <s v="MLB2015330278"/>
    <s v="2 Kit's De Rolamento Roda Traseira Gol G1 G2 G3 G4 G5 Novo"/>
    <s v=" "/>
    <n v="97.9"/>
    <s v="Premium"/>
    <s v="Autorizado"/>
    <s v=" "/>
    <s v=" "/>
    <s v=" "/>
    <s v=" "/>
    <s v="Gilmario Vieira Rocha"/>
    <s v="82682844553"/>
    <s v="Anísio Teixeira SN / casa Referencia: próximo ao posto de saúde do chorado,ou mercado de Geilson procurar Chupetinha - CEP 46730000 - chorado, Novo Horizonte, Bahia"/>
    <s v="Novo Horizonte"/>
    <s v="Bahia"/>
    <s v="46730000"/>
    <s v="Brasil"/>
    <s v="Mercado Envios Full"/>
    <s v="20 de maio | 02:53"/>
    <s v="21 de maio | 09:47"/>
    <s v="Mercado Envios"/>
    <s v="MEL42286256418LMFFF01"/>
    <s v=" "/>
    <s v=" "/>
    <s v=" "/>
    <s v=" "/>
    <s v=" "/>
    <s v=" "/>
    <s v=" "/>
    <s v="Não"/>
    <s v=""/>
    <s v="Não"/>
  </r>
  <r>
    <s v="2000004455975779"/>
    <d v="2023-05-17T00:00:00"/>
    <s v="Entregue"/>
    <s v="Chegou em 26 de maio"/>
    <s v="Sim"/>
    <n v="1"/>
    <n v="97.9"/>
    <s v=""/>
    <n v="-16.64"/>
    <n v="-20.45"/>
    <s v=""/>
    <n v="60.81"/>
    <s v=" "/>
    <x v="25"/>
    <s v="MLB2015330278"/>
    <s v="2 Kit's De Rolamento Roda Traseira Gol G1 G2 G3 G4 G5 Novo"/>
    <s v=" "/>
    <n v="97.9"/>
    <s v="Premium"/>
    <s v="Autorizado"/>
    <s v=" "/>
    <s v=" "/>
    <s v=" "/>
    <s v=" "/>
    <s v="Joabi Nunes Da Silva"/>
    <s v="04223234110"/>
    <s v="Rua 14 28 / quadra 49 - CEP 68515000 - Bairro dos minérios, Parauapebas, Pará"/>
    <s v="Parauapebas"/>
    <s v="Pará"/>
    <s v="68515000"/>
    <s v="Brasil"/>
    <s v="Mercado Envios Full"/>
    <s v="17 de maio | 19:58"/>
    <s v="26 de maio | 09:32"/>
    <s v="Mercado Envios"/>
    <s v="MEL42279739363LMFFF01"/>
    <s v=" "/>
    <s v=" "/>
    <s v=" "/>
    <s v=" "/>
    <s v=" "/>
    <s v=" "/>
    <s v=" "/>
    <s v="Não"/>
    <s v=""/>
    <s v="Não"/>
  </r>
  <r>
    <s v="2000005657282492"/>
    <d v="2023-05-15T00:00:00"/>
    <s v="Entregue"/>
    <s v="Chegou em 16 de maio"/>
    <s v="Não"/>
    <n v="1"/>
    <n v="97.9"/>
    <s v=""/>
    <n v="-16.64"/>
    <n v="-20.45"/>
    <s v=""/>
    <n v="60.81"/>
    <s v=" "/>
    <x v="25"/>
    <s v="MLB2015330278"/>
    <s v="2 Kit's De Rolamento Roda Traseira Gol G1 G2 G3 G4 G5 Novo"/>
    <s v=" "/>
    <n v="97.9"/>
    <s v="Premium"/>
    <s v="Autorizado"/>
    <s v=" "/>
    <s v=" "/>
    <s v=" "/>
    <s v=" "/>
    <s v="Marcos Sezinando"/>
    <s v="08721295948"/>
    <s v="Rua dos Atiradores 11587 / fundos primeira casa Referencia: próximo a gmi - CEP 89107000 - Testo central, Pomerode, Santa Catarina"/>
    <s v="Pomerode"/>
    <s v="Santa Catarina"/>
    <s v="89107000"/>
    <s v="Brasil"/>
    <s v="Mercado Envios Full"/>
    <s v="15 de maio | 23:04"/>
    <s v="16 de maio | 16:46"/>
    <s v="Mercado Envios"/>
    <s v="MEL42274305445LMFFF01"/>
    <s v=" "/>
    <s v=" "/>
    <s v=" "/>
    <s v=" "/>
    <s v=" "/>
    <s v=" "/>
    <s v=" "/>
    <s v="Não"/>
    <s v=""/>
    <s v="Não"/>
  </r>
  <r>
    <s v="2000005627190276"/>
    <d v="2023-05-10T00:00:00"/>
    <s v="Entregue"/>
    <s v="Chegou em 12 de maio"/>
    <s v="Não"/>
    <n v="1"/>
    <n v="97.9"/>
    <s v=""/>
    <n v="-16.64"/>
    <n v="-20.45"/>
    <s v=""/>
    <n v="60.81"/>
    <s v="Sim"/>
    <x v="25"/>
    <s v="MLB2015330278"/>
    <s v="2 Kit's De Rolamento Roda Traseira Gol G1 G2 G3 G4 G5 Novo"/>
    <s v=" "/>
    <n v="97.9"/>
    <s v="Premium"/>
    <s v="Autorizado"/>
    <s v=" "/>
    <s v=" "/>
    <s v=" "/>
    <s v=" "/>
    <s v="Ironei Dirceu Rodrigues"/>
    <s v="02431657906"/>
    <s v="Rua Quintino Bocaiúva 568 / casa Referencia: perto da delegacia de polícia civil - CEP 84320000 - centro, Reserva, Paraná"/>
    <s v="Reserva"/>
    <s v="Paraná"/>
    <s v="84320000"/>
    <s v="Brasil"/>
    <s v="Mercado Envios Full"/>
    <s v="11 de maio | 13:36"/>
    <s v="12 de maio | 17:01"/>
    <s v="Mercado Envios"/>
    <s v="MEL42261555778LMFFF01"/>
    <s v=" "/>
    <s v=" "/>
    <s v=" "/>
    <s v=" "/>
    <s v=" "/>
    <s v=" "/>
    <s v=" "/>
    <s v="Não"/>
    <s v=""/>
    <s v="Não"/>
  </r>
  <r>
    <s v="2000005624185090"/>
    <d v="2023-05-10T00:00:00"/>
    <s v="Entregue"/>
    <s v="Chegou em 12 de maio"/>
    <s v="Não"/>
    <n v="1"/>
    <n v="97.9"/>
    <s v=""/>
    <n v="-16.64"/>
    <n v="-20.45"/>
    <s v=""/>
    <n v="60.81"/>
    <s v="Sim"/>
    <x v="25"/>
    <s v="MLB2015330278"/>
    <s v="2 Kit's De Rolamento Roda Traseira Gol G1 G2 G3 G4 G5 Novo"/>
    <s v=" "/>
    <n v="97.9"/>
    <s v="Premium"/>
    <s v="Autorizado"/>
    <s v=" "/>
    <s v=" "/>
    <s v=" "/>
    <s v=" "/>
    <s v="luciano  batista "/>
    <s v="11149452420"/>
    <s v="fazenda campo formoso SN / próximo ao trevo  Referencia: Próximo a antiga usina capricho - CEP 57770000 - centro, Cajueiro, Alagoas"/>
    <s v="Cajueiro"/>
    <s v="Alagoas"/>
    <s v="57770000"/>
    <s v="Brasil"/>
    <s v="Mercado Envios Full"/>
    <s v="10 de maio | 20:47"/>
    <s v="12 de maio | 13:24"/>
    <s v="Mercado Envios"/>
    <s v="MEL42260217237LMFFF01"/>
    <s v=" "/>
    <s v=" "/>
    <s v=" "/>
    <s v=" "/>
    <s v=" "/>
    <s v=" "/>
    <s v=" "/>
    <s v="Não"/>
    <s v=""/>
    <s v="Não"/>
  </r>
  <r>
    <s v="2000005618818030"/>
    <d v="2023-05-09T00:00:00"/>
    <s v="Entregue"/>
    <s v="Chegou em 11 de maio"/>
    <s v="Não"/>
    <n v="1"/>
    <n v="97.9"/>
    <s v=""/>
    <n v="-16.64"/>
    <n v="-20.45"/>
    <s v=""/>
    <n v="60.81"/>
    <s v=" "/>
    <x v="25"/>
    <s v="MLB2015330278"/>
    <s v="2 Kit's De Rolamento Roda Traseira Gol G1 G2 G3 G4 G5 Novo"/>
    <s v=" "/>
    <n v="97.9"/>
    <s v="Premium"/>
    <s v="Autorizado"/>
    <s v=" "/>
    <s v=" "/>
    <s v=" "/>
    <s v=" "/>
    <s v="Willian Cardoso"/>
    <s v="08217138680"/>
    <s v="A 123 / casa - CEP 37980000 - Vila Dr Gaspar, Cássia, Minas Gerais"/>
    <s v="Cássia"/>
    <s v="Minas Gerais"/>
    <s v="37980000"/>
    <s v="Brasil"/>
    <s v="Mercado Envios Full"/>
    <s v="10 de maio | 18:19"/>
    <s v="11 de maio | 15:42"/>
    <s v="Mercado Envios"/>
    <s v="MEL42257970544LMFFF01"/>
    <s v=" "/>
    <s v=" "/>
    <s v=" "/>
    <s v=" "/>
    <s v=" "/>
    <s v=" "/>
    <s v=" "/>
    <s v="Não"/>
    <s v=""/>
    <s v="Não"/>
  </r>
  <r>
    <s v="2000005604071682"/>
    <d v="2023-05-07T00:00:00"/>
    <s v="Entregue"/>
    <s v="Chegou em 9 de maio"/>
    <s v="Não"/>
    <n v="1"/>
    <n v="97.9"/>
    <s v=""/>
    <n v="-16.64"/>
    <n v="-20.45"/>
    <s v=""/>
    <n v="60.81"/>
    <s v="Sim"/>
    <x v="25"/>
    <s v="MLB2015330278"/>
    <s v="2 Kit's De Rolamento Roda Traseira Gol G1 G2 G3 G4 G5 Novo"/>
    <s v=" "/>
    <n v="97.9"/>
    <s v="Premium"/>
    <s v="Autorizado"/>
    <s v=" "/>
    <s v=" "/>
    <s v=" "/>
    <s v=" "/>
    <s v="claudemar silva"/>
    <s v="05108504489"/>
    <s v="Avenida Tancredo Neves 113 / eletronica ciep 402 Referencia: cece letronica - CEP 26415005 - Cosme e Damião, Japeri, Rio de Janeiro"/>
    <s v="Japeri"/>
    <s v="Rio de Janeiro"/>
    <s v="26415005"/>
    <s v="Brasil"/>
    <s v="Mercado Envios Full"/>
    <s v="8 de maio | 18:11"/>
    <s v="9 de maio | 11:34"/>
    <s v="Mercado Envios"/>
    <s v="MEL42251740514LMFFF01"/>
    <s v=" "/>
    <s v=" "/>
    <s v=" "/>
    <s v=" "/>
    <s v=" "/>
    <s v=" "/>
    <s v=" "/>
    <s v="Não"/>
    <s v=""/>
    <s v="Não"/>
  </r>
  <r>
    <s v="2000005601223740"/>
    <d v="2023-05-07T00:00:00"/>
    <s v="Entregue"/>
    <s v="Chegou em 8 de maio"/>
    <s v="Não"/>
    <n v="1"/>
    <n v="97.9"/>
    <s v=""/>
    <n v="-16.64"/>
    <n v="-20.45"/>
    <s v=""/>
    <n v="60.81"/>
    <s v=" "/>
    <x v="25"/>
    <s v="MLB2015330278"/>
    <s v="2 Kit's De Rolamento Roda Traseira Gol G1 G2 G3 G4 G5 Novo"/>
    <s v=" "/>
    <n v="97.9"/>
    <s v="Premium"/>
    <s v="Autorizado"/>
    <s v=" "/>
    <s v=" "/>
    <s v=" "/>
    <s v=" "/>
    <s v="Robson Pereira Alencar"/>
    <s v="75433613100"/>
    <s v="Rua Caruaru SN / Q142 L04 Referencia: Próximo supermercado monte siao - CEP 74475054 - Setor Parque Tremendão, Goiânia, Goiás"/>
    <s v="Goiânia"/>
    <s v="Goiás"/>
    <s v="74475054"/>
    <s v="Brasil"/>
    <s v="Mercado Envios Full"/>
    <s v="7 de maio | 16:30"/>
    <s v="8 de maio | 19:32"/>
    <s v="Mercado Envios"/>
    <s v="MEL42250559292LMFFF01"/>
    <s v=" "/>
    <s v=" "/>
    <s v=" "/>
    <s v=" "/>
    <s v=" "/>
    <s v=" "/>
    <s v=" "/>
    <s v="Não"/>
    <s v=""/>
    <s v="Não"/>
  </r>
  <r>
    <s v="2000005572733598"/>
    <d v="2023-05-02T00:00:00"/>
    <s v="Entregue"/>
    <s v="Chegou em 3 de maio"/>
    <s v="Não"/>
    <n v="1"/>
    <n v="97.9"/>
    <s v=""/>
    <n v="-16.64"/>
    <n v="-20.45"/>
    <s v=""/>
    <n v="60.81"/>
    <s v="Sim"/>
    <x v="25"/>
    <s v="MLB2015330278"/>
    <s v="2 Kit's De Rolamento Roda Traseira Gol G1 G2 G3 G4 G5 Novo"/>
    <s v=" "/>
    <n v="97.9"/>
    <s v="Premium"/>
    <s v="Autorizado"/>
    <s v=" "/>
    <s v=" "/>
    <s v=" "/>
    <s v=" "/>
    <s v="Vitória Santos"/>
    <s v="40095905804"/>
    <s v="Antônio Galvão Freire 32 / casa - CEP 12630000 - são João, Cachoeira Paulista, São Paulo"/>
    <s v="Cachoeira Paulista"/>
    <s v="São Paulo"/>
    <s v="12630000"/>
    <s v="Brasil"/>
    <s v="Mercado Envios Full"/>
    <s v="3 de maio | 00:40"/>
    <s v="3 de maio | 16:36"/>
    <s v="Mercado Envios"/>
    <s v="MEL42238513593LMFFF01"/>
    <s v=" "/>
    <s v=" "/>
    <s v=" "/>
    <s v=" "/>
    <s v=" "/>
    <s v=" "/>
    <s v=" "/>
    <s v="Não"/>
    <s v=""/>
    <s v="Não"/>
  </r>
  <r>
    <s v="2000005571401824"/>
    <d v="2023-05-02T00:00:00"/>
    <s v="Entregue"/>
    <s v="Chegou em 3 de maio"/>
    <s v="Não"/>
    <n v="1"/>
    <n v="97.9"/>
    <s v=""/>
    <n v="-16.64"/>
    <n v="-20.45"/>
    <s v=""/>
    <n v="60.81"/>
    <s v="Sim"/>
    <x v="25"/>
    <s v="MLB2015330278"/>
    <s v="2 Kit's De Rolamento Roda Traseira Gol G1 G2 G3 G4 G5 Novo"/>
    <s v=" "/>
    <n v="97.9"/>
    <s v="Premium"/>
    <s v="Autorizado"/>
    <s v=" "/>
    <s v=" "/>
    <s v=" "/>
    <s v=" "/>
    <s v="Ana Rita Lima da Silva"/>
    <s v="16283663893"/>
    <s v="Rural SN / Referencia: Correio - CEP 37690000 - Ponte Nova, Sapucaí-Mirim, Minas Gerais"/>
    <s v="Sapucaí-Mirim"/>
    <s v="Minas Gerais"/>
    <s v="37690000"/>
    <s v="Brasil"/>
    <s v="Mercado Envios Full"/>
    <s v="2 de maio | 21:41"/>
    <s v="3 de maio | 17:21"/>
    <s v="Mercado Envios"/>
    <s v="MEL42237944725LMFFF01"/>
    <s v=" "/>
    <s v=" "/>
    <s v=" "/>
    <s v=" "/>
    <s v=" "/>
    <s v=" "/>
    <s v=" "/>
    <s v="Não"/>
    <s v=""/>
    <s v="Não"/>
  </r>
  <r>
    <s v="2000005564648146"/>
    <d v="2023-05-01T00:00:00"/>
    <s v="Entregue"/>
    <s v="Chegou em 2 de maio"/>
    <s v="Não"/>
    <n v="1"/>
    <n v="97.9"/>
    <s v=""/>
    <n v="-16.64"/>
    <n v="-20.45"/>
    <s v=""/>
    <n v="60.81"/>
    <s v=" "/>
    <x v="25"/>
    <s v="MLB2015330278"/>
    <s v="2 Kit's De Rolamento Roda Traseira Gol G1 G2 G3 G4 G5 Novo"/>
    <s v=" "/>
    <n v="97.9"/>
    <s v="Premium"/>
    <s v="Autorizado"/>
    <s v=" "/>
    <s v=" "/>
    <s v=" "/>
    <s v=" "/>
    <s v="Vitor Oliveira santos"/>
    <s v="01311805923"/>
    <s v="Rua Vera Cruz 438 / casa de esquina roxa Referencia: casa roxa com muros sem pinta com portão eletrônico com telhado em cima desse porta eletrônico e grade casa com bastante árvore - CEP 88521300 - Guarujá, Lages, Santa Catarina"/>
    <s v="Lages"/>
    <s v="Santa Catarina"/>
    <s v="88521300"/>
    <s v="Brasil"/>
    <s v="Mercado Envios Full"/>
    <s v="1 de maio | 21:17"/>
    <s v="2 de maio | 14:42"/>
    <s v="Mercado Envios"/>
    <s v="MEL42235100805LMFFF01"/>
    <s v=" "/>
    <s v=" "/>
    <s v=" "/>
    <s v=" "/>
    <s v=" "/>
    <s v=" "/>
    <s v=" "/>
    <s v="Não"/>
    <s v=""/>
    <s v="Não"/>
  </r>
  <r>
    <s v="2000005626174632"/>
    <d v="2023-05-10T00:00:00"/>
    <s v="Entregue"/>
    <s v="Chegou em 14 de maio"/>
    <s v="Não"/>
    <n v="1"/>
    <n v="98.56"/>
    <n v="14.07"/>
    <n v="-16.760000000000002"/>
    <n v="-34.520000000000003"/>
    <s v=""/>
    <n v="61.349999999999987"/>
    <s v=" "/>
    <x v="3"/>
    <s v="MLB2816526366"/>
    <s v="Cabo De Freio Gol G2 Todos Traseiro 1994 A 2002"/>
    <s v=" "/>
    <n v="98.56"/>
    <s v="Premium"/>
    <s v="Autorizado"/>
    <s v=" "/>
    <s v=" "/>
    <s v=" "/>
    <s v=" "/>
    <s v="Rogerio Chaves Ortencio"/>
    <s v="04163874542"/>
    <s v="Rua Antônio Muniz 80 / Casa de minha mãe - CEP 45940000 - Centro, Ibirapuã, Bahia"/>
    <s v="Ibirapuã"/>
    <s v="Bahia"/>
    <s v="45940000"/>
    <s v="Brasil"/>
    <s v="Mercado Envios Full"/>
    <s v="11 de maio | 19:29"/>
    <s v="14 de maio | 11:31"/>
    <s v="Mercado Envios"/>
    <s v="MEL42261068709LMFFF01"/>
    <s v=" "/>
    <s v=" "/>
    <s v=" "/>
    <s v=" "/>
    <s v=" "/>
    <s v=" "/>
    <s v=" "/>
    <s v="Não"/>
    <s v=""/>
    <s v="Não"/>
  </r>
  <r>
    <s v="2000005743023308"/>
    <d v="2023-05-29T00:00:00"/>
    <s v="Entregue"/>
    <s v="Chegou em 31 de maio"/>
    <s v="Não"/>
    <n v="1"/>
    <n v="98.56"/>
    <s v=""/>
    <n v="-16.760000000000002"/>
    <n v="-20.45"/>
    <s v=""/>
    <n v="61.349999999999994"/>
    <s v=" "/>
    <x v="3"/>
    <s v="MLB2816526366"/>
    <s v="Cabo De Freio Gol G2 Todos Traseiro 1994 A 2002"/>
    <s v=" "/>
    <n v="98.56"/>
    <s v="Premium"/>
    <s v="Autorizado"/>
    <s v=" "/>
    <s v=" "/>
    <s v=" "/>
    <s v=" "/>
    <s v="Lucas Vieira"/>
    <s v="53854051832"/>
    <s v="Avenida Ursula Wiegand 210 / casa de frente - CEP 18560000 - industrial, Iperó, São Paulo"/>
    <s v="Iperó"/>
    <s v="São Paulo"/>
    <s v="18560000"/>
    <s v="Brasil"/>
    <s v="Mercado Envios Full"/>
    <s v="30 de maio | 15:41"/>
    <s v="31 de maio | 13:16"/>
    <s v="Mercado Envios"/>
    <s v="MEL42310653011LMFFF01"/>
    <s v=" "/>
    <s v=" "/>
    <s v=" "/>
    <s v=" "/>
    <s v=" "/>
    <s v=" "/>
    <s v=" "/>
    <s v="Não"/>
    <s v=""/>
    <s v="Não"/>
  </r>
  <r>
    <s v="2000005708838134"/>
    <d v="2023-05-23T00:00:00"/>
    <s v="Entregue"/>
    <s v="Chegou em 26 de maio"/>
    <s v="Não"/>
    <n v="1"/>
    <n v="98.56"/>
    <n v="7.17"/>
    <n v="-16.760000000000002"/>
    <n v="-27.62"/>
    <s v=""/>
    <n v="61.349999999999994"/>
    <s v=" "/>
    <x v="3"/>
    <s v="MLB2816526366"/>
    <s v="Cabo De Freio Gol G2 Todos Traseiro 1994 A 2002"/>
    <s v=" "/>
    <n v="98.56"/>
    <s v="Premium"/>
    <s v="Autorizado"/>
    <s v=" "/>
    <s v=" "/>
    <s v=" "/>
    <s v=" "/>
    <s v="Gabriel Pereira Carvalho"/>
    <s v="04624003101"/>
    <s v="Rua Rodoarte 286 / centro Referencia: próximo ao supermercado Vitória - CEP 76500000 - centro, Santa Terezinha de Goiás, Goiás"/>
    <s v="Santa Terezinha de Goiás"/>
    <s v="Goiás"/>
    <s v="76500000"/>
    <s v="Brasil"/>
    <s v="Mercado Envios Full"/>
    <s v="24 de maio | 09:26"/>
    <s v="26 de maio | 10:37"/>
    <s v="Mercado Envios"/>
    <s v="MEL42296279198LMFFF01"/>
    <s v=" "/>
    <s v=" "/>
    <s v=" "/>
    <s v=" "/>
    <s v=" "/>
    <s v=" "/>
    <s v=" "/>
    <s v="Não"/>
    <s v=""/>
    <s v="Não"/>
  </r>
  <r>
    <s v="2000005706930832"/>
    <d v="2023-05-23T00:00:00"/>
    <s v="Entregue"/>
    <s v="Chegou em 25 de maio"/>
    <s v="Não"/>
    <n v="1"/>
    <n v="98.56"/>
    <s v=""/>
    <n v="-16.760000000000002"/>
    <n v="-20.45"/>
    <s v=""/>
    <n v="61.349999999999994"/>
    <s v=" "/>
    <x v="3"/>
    <s v="MLB2816526366"/>
    <s v="Cabo De Freio Gol G2 Todos Traseiro 1994 A 2002"/>
    <s v=" "/>
    <n v="98.56"/>
    <s v="Premium"/>
    <s v="Autorizado"/>
    <s v=" "/>
    <s v=" "/>
    <s v=" "/>
    <s v=" "/>
    <s v="jhonatas israel Oliveira Tel 16-991147085"/>
    <s v="41347860886"/>
    <s v="Rua Tufi Abrão Tallis 250 / casa Referencia: Se não tiver ninguém em casa favor entregar na Rua André Copazzi N 128 pessoa que irá receber Matildi - CEP 14640000 - Morro Agudo, Morro Agudo, São Paulo"/>
    <s v="Morro Agudo"/>
    <s v="São Paulo"/>
    <s v="14640000"/>
    <s v="Brasil"/>
    <s v="Mercado Envios Full"/>
    <s v="24 de maio | 15:09"/>
    <s v="25 de maio | 13:29"/>
    <s v="Mercado Envios"/>
    <s v="MEL42295401325LMFFF01"/>
    <s v=" "/>
    <s v=" "/>
    <s v=" "/>
    <s v=" "/>
    <s v=" "/>
    <s v=" "/>
    <s v=" "/>
    <s v="Não"/>
    <s v=""/>
    <s v="Não"/>
  </r>
  <r>
    <s v="2000004469500879"/>
    <d v="2023-05-22T00:00:00"/>
    <s v="Entregue"/>
    <s v="Chegou em 24 de maio"/>
    <s v="Sim"/>
    <n v="1"/>
    <n v="98.56"/>
    <s v=""/>
    <n v="-16.760000000000002"/>
    <n v="-20.45"/>
    <s v=""/>
    <n v="61.349999999999994"/>
    <s v=" "/>
    <x v="3"/>
    <s v="MLB2816526366"/>
    <s v="Cabo De Freio Gol G2 Todos Traseiro 1994 A 2002"/>
    <s v=" "/>
    <n v="98.56"/>
    <s v="Premium"/>
    <s v="Autorizado"/>
    <s v=" "/>
    <s v=" "/>
    <s v=" "/>
    <s v=" "/>
    <s v="hinderson cardoso"/>
    <s v="42051803811"/>
    <s v="Rua Luiz Melato 143 / Casa Referencia: O Bairro Fica Atrais Do Cristo Redentor pode deixar nós vizinhos são de confiança vizinho pro lado de cima Rodrigo - CEP 17273046 - Jardim Planalto, Boracéia, São Paulo"/>
    <s v="Boracéia"/>
    <s v="São Paulo"/>
    <s v="17273046"/>
    <s v="Brasil"/>
    <s v="Mercado Envios Full"/>
    <s v="23 de maio | 11:02"/>
    <s v="24 de maio | 11:49"/>
    <s v="Mercado Envios"/>
    <s v="MEL42291696572LMFFF01"/>
    <s v=" "/>
    <s v=" "/>
    <s v=" "/>
    <s v=" "/>
    <s v=" "/>
    <s v=" "/>
    <s v=" "/>
    <s v="Não"/>
    <s v=""/>
    <s v="Não"/>
  </r>
  <r>
    <s v="2000004453817983"/>
    <d v="2023-05-16T00:00:00"/>
    <s v="Entregue"/>
    <s v="Chegou em 18 de maio"/>
    <s v="Sim"/>
    <n v="1"/>
    <n v="98.56"/>
    <s v=""/>
    <n v="-16.760000000000002"/>
    <n v="-20.45"/>
    <s v=""/>
    <n v="61.349999999999994"/>
    <s v="Sim"/>
    <x v="3"/>
    <s v="MLB2816526366"/>
    <s v="Cabo De Freio Gol G2 Todos Traseiro 1994 A 2002"/>
    <s v=" "/>
    <n v="98.56"/>
    <s v="Premium"/>
    <s v="Autorizado"/>
    <s v=" "/>
    <s v=" "/>
    <s v=" "/>
    <s v=" "/>
    <s v="Bruno Bonfim Queiroz"/>
    <s v="43351993846"/>
    <s v="Rua Tabajara 89 / casa - CEP 13221361 - Jardim América, Várzea Paulista, São Paulo"/>
    <s v="Várzea Paulista"/>
    <s v="São Paulo"/>
    <s v="13221361"/>
    <s v="Brasil"/>
    <s v="Mercado Envios Full"/>
    <s v="17 de maio | 14:24"/>
    <s v="18 de maio | 10:39"/>
    <s v="Mercado Envios"/>
    <s v="MEL42277761191LMFFF01"/>
    <s v=" "/>
    <s v=" "/>
    <s v=" "/>
    <s v=" "/>
    <s v=" "/>
    <s v=" "/>
    <s v=" "/>
    <s v="Não"/>
    <s v=""/>
    <s v="Não"/>
  </r>
  <r>
    <s v="2000004449465835"/>
    <d v="2023-05-15T00:00:00"/>
    <s v="Entregue"/>
    <s v="Chegou em 17 de maio"/>
    <s v="Sim"/>
    <n v="1"/>
    <n v="98.56"/>
    <s v=""/>
    <n v="-16.760000000000002"/>
    <n v="-20.45"/>
    <s v=""/>
    <n v="61.349999999999994"/>
    <s v="Sim"/>
    <x v="3"/>
    <s v="MLB2816526366"/>
    <s v="Cabo De Freio Gol G2 Todos Traseiro 1994 A 2002"/>
    <s v=" "/>
    <n v="98.56"/>
    <s v="Premium"/>
    <s v="Autorizado"/>
    <s v=" "/>
    <s v=" "/>
    <s v=" "/>
    <s v=" "/>
    <s v="Sebastiao Lobo de Almeida Junior"/>
    <s v="38413722870"/>
    <s v="Rua Diogo de Toledo Lara 111 / casa Referencia: Próximo a Mansão Bispo Edir Macedo - CEP 12460000 - Vila Inglesa, Campos do Jordão, São Paulo"/>
    <s v="Campos do Jordão"/>
    <s v="São Paulo"/>
    <s v="12460000"/>
    <s v="Brasil"/>
    <s v="Mercado Envios Full"/>
    <s v="16 de maio | 15:39"/>
    <s v="17 de maio | 18:06"/>
    <s v="Mercado Envios"/>
    <s v="MEL42273724652LMFFF01"/>
    <s v=" "/>
    <s v=" "/>
    <s v=" "/>
    <s v=" "/>
    <s v=" "/>
    <s v=" "/>
    <s v=" "/>
    <s v="Não"/>
    <s v=""/>
    <s v="Não"/>
  </r>
  <r>
    <s v="2000004426666219"/>
    <d v="2023-05-07T00:00:00"/>
    <s v="Entregue"/>
    <s v="Chegou em 9 de maio"/>
    <s v="Sim"/>
    <n v="1"/>
    <n v="98.56"/>
    <s v=""/>
    <n v="-16.760000000000002"/>
    <n v="-20.45"/>
    <s v=""/>
    <n v="61.349999999999994"/>
    <s v=" "/>
    <x v="3"/>
    <s v="MLB2816545334"/>
    <s v="Cabo De Freio Gol Special Todos 2002 Em Diante"/>
    <s v=" "/>
    <n v="98.56"/>
    <s v="Premium"/>
    <s v="Não emitida"/>
    <s v="DENILSON ROBERTO PEREIRA SANTOS"/>
    <s v="CPF 38734055800"/>
    <s v="Rua João Bueno de oliveira 76, Nazaré Paulista - CEP: 12960000, São Paulo"/>
    <s v=" "/>
    <s v="DENILSON ROBERTO PEREIRA SANTOS"/>
    <s v="38734055800"/>
    <s v="Rua J. B. de Oliveira 76 / CEP 12960000 - Vicente Nunes, Nazaré Paulista, São Paulo"/>
    <s v="Nazaré Paulista"/>
    <s v="São Paulo"/>
    <s v="12960000"/>
    <s v="Brasil"/>
    <s v="Correios e pontos de envio"/>
    <s v="9 de maio | 01:23"/>
    <s v="9 de maio | 13:49"/>
    <s v="Mercado Envios"/>
    <s v="MEL42251206303LMXDF01"/>
    <s v=" "/>
    <s v=" "/>
    <s v=" "/>
    <s v=" "/>
    <s v=" "/>
    <s v=" "/>
    <s v=" "/>
    <s v="Não"/>
    <s v=""/>
    <s v="Não"/>
  </r>
  <r>
    <s v="2000005566219450"/>
    <d v="2023-05-01T00:00:00"/>
    <s v="Entregue"/>
    <s v="Chegou em 3 de maio"/>
    <s v="Não"/>
    <n v="1"/>
    <n v="98.56"/>
    <s v=""/>
    <n v="-16.760000000000002"/>
    <n v="-20.45"/>
    <s v=""/>
    <n v="61.349999999999994"/>
    <s v=" "/>
    <x v="3"/>
    <s v="MLB2816526366"/>
    <s v="Cabo De Freio Gol G2 Todos Traseiro 1994 A 2002"/>
    <s v=" "/>
    <n v="98.56"/>
    <s v="Premium"/>
    <s v="Autorizado"/>
    <s v=" "/>
    <s v=" "/>
    <s v=" "/>
    <s v=" "/>
    <s v="Elisangela Sena"/>
    <s v="26467295889"/>
    <s v="Rua Olegario Garcia 159 / casa - CEP 83091220 - Campo Largo da Roseira, São José dos Pinhais, Paraná"/>
    <s v="São José dos Pinhais"/>
    <s v="Paraná"/>
    <s v="83091220"/>
    <s v="Brasil"/>
    <s v="Mercado Envios Full"/>
    <s v="2 de maio | 14:25"/>
    <s v="3 de maio | 11:50"/>
    <s v="Mercado Envios"/>
    <s v="MEL42235761343LMFFF01"/>
    <s v=" "/>
    <s v=" "/>
    <s v=" "/>
    <s v=" "/>
    <s v=" "/>
    <s v=" "/>
    <s v=" "/>
    <s v="Não"/>
    <s v=""/>
    <s v="Não"/>
  </r>
  <r>
    <s v="2000005754461200"/>
    <d v="2023-05-31T00:00:00"/>
    <s v="Entregue"/>
    <s v="Chegou em 31 de maio"/>
    <s v="Não"/>
    <n v="1"/>
    <n v="63.81"/>
    <n v="13.9"/>
    <n v="-16.350000000000001"/>
    <s v=""/>
    <s v=""/>
    <n v="61.360000000000007"/>
    <s v=" "/>
    <x v="97"/>
    <s v="MLB2220362721"/>
    <s v="Suporte Radiador Vectra Cd 2.0 97 A 98 Ld/le"/>
    <s v=" "/>
    <n v="63.81"/>
    <s v="Premium"/>
    <s v="Não emitida"/>
    <s v="Gabriel Fernandes Navarro"/>
    <s v="CPF 40696450801"/>
    <s v="Rua Costa Barros 691 - clube do espetinho, São Paulo - CEP: 03210000, São Paulo"/>
    <s v=" "/>
    <s v="Gabriel Fernandes Navarro"/>
    <s v="40696450801"/>
    <s v="Rua Costa Barros 691 / clube do espetinho Referencia: clube do espetinho aberto as 8:00 as 18:00 - CEP 03210000 - Vila Alpina, São Paulo, São Paulo"/>
    <s v="São Paulo"/>
    <s v="São Paulo"/>
    <s v="03210000"/>
    <s v="Brasil"/>
    <s v="Mercado Envios Flex"/>
    <s v="31 de maio | 15:34"/>
    <s v="31 de maio | 19:24"/>
    <s v="MICHELLE RULING MARTINS"/>
    <s v="42315390561"/>
    <s v=" "/>
    <s v=" "/>
    <s v=" "/>
    <s v=" "/>
    <s v=" "/>
    <s v=" "/>
    <s v=" "/>
    <s v="Não"/>
    <s v=""/>
    <s v="Não"/>
  </r>
  <r>
    <s v="2000005696455496"/>
    <d v="2023-05-22T00:00:00"/>
    <s v="Entregue"/>
    <s v="Chegou em 24 de maio"/>
    <s v="Não"/>
    <n v="1"/>
    <n v="76.14"/>
    <n v="25.65"/>
    <n v="-14.64"/>
    <n v="-25.65"/>
    <s v=""/>
    <n v="61.499999999999993"/>
    <s v=" "/>
    <x v="33"/>
    <s v="MLB2063490455"/>
    <s v="Kit Bieleta Haste Trambulador Peugeot 206 207 1.4 8v 1.6 16v"/>
    <s v=" "/>
    <n v="76.14"/>
    <s v="Clássico"/>
    <s v="Autorizado"/>
    <s v=" "/>
    <s v=" "/>
    <s v=" "/>
    <s v=" "/>
    <s v="Francisco Coutinho Carvalho"/>
    <s v="62963627300"/>
    <s v="Rua Moreira de Sousa 550 / Apartamento 701 - CEP 60450080 - Parquelândia, Fortaleza, Ceará"/>
    <s v="Fortaleza"/>
    <s v="Ceará"/>
    <s v="60450080"/>
    <s v="Brasil"/>
    <s v="Mercado Envios Full"/>
    <s v="23 de maio | 02:38"/>
    <s v="24 de maio | 12:38"/>
    <s v="Mercado Envios"/>
    <s v="MEL42290967760LMFFF01"/>
    <s v=" "/>
    <s v=" "/>
    <s v=" "/>
    <s v=" "/>
    <s v=" "/>
    <s v=" "/>
    <s v=" "/>
    <s v="Não"/>
    <s v=""/>
    <s v="Não"/>
  </r>
  <r>
    <s v="2000005682524070"/>
    <d v="2023-05-19T00:00:00"/>
    <s v="Entregue"/>
    <s v="Chegou em 20 de maio"/>
    <s v="Não"/>
    <n v="1"/>
    <n v="76.14"/>
    <n v="17.399999999999999"/>
    <n v="-14.64"/>
    <n v="-17.399999999999999"/>
    <s v=""/>
    <n v="61.499999999999993"/>
    <s v=" "/>
    <x v="33"/>
    <s v="MLB2063490455"/>
    <s v="Kit Bieleta Haste Trambulador Peugeot 206 207 1.4 8v 1.6 16v"/>
    <s v=" "/>
    <n v="76.14"/>
    <s v="Clássico"/>
    <s v="Autorizado"/>
    <s v=" "/>
    <s v=" "/>
    <s v=" "/>
    <s v=" "/>
    <s v="AMANDA C COSTA"/>
    <s v="39826405809"/>
    <s v="Rua Francisco Alvino Rocha 2038 / Casa - CEP 15340000 - Alvorada 2, Nova Luzitânia, São Paulo"/>
    <s v="Nova Luzitânia"/>
    <s v="São Paulo"/>
    <s v="15340000"/>
    <s v="Brasil"/>
    <s v="Mercado Envios Full"/>
    <s v="19 de maio | 19:35"/>
    <s v="20 de maio | 13:00"/>
    <s v="Mercado Envios"/>
    <s v="MEL42285205122LMFFF01"/>
    <s v=" "/>
    <s v=" "/>
    <s v=" "/>
    <s v=" "/>
    <s v=" "/>
    <s v=" "/>
    <s v=" "/>
    <s v="Não"/>
    <s v=""/>
    <s v="Não"/>
  </r>
  <r>
    <s v="2000005673338768"/>
    <d v="2023-05-17T00:00:00"/>
    <s v="Entregue"/>
    <s v="Chegou em 19 de maio"/>
    <s v="Não"/>
    <n v="1"/>
    <n v="76.14"/>
    <n v="17.399999999999999"/>
    <n v="-14.64"/>
    <n v="-17.399999999999999"/>
    <s v=""/>
    <n v="61.499999999999993"/>
    <s v="Sim"/>
    <x v="33"/>
    <s v="MLB2063490455"/>
    <s v="Kit Bieleta Haste Trambulador Peugeot 206 207 1.4 8v 1.6 16v"/>
    <s v=" "/>
    <n v="76.14"/>
    <s v="Clássico"/>
    <s v="Autorizado"/>
    <s v=" "/>
    <s v=" "/>
    <s v=" "/>
    <s v=" "/>
    <s v="Calos Eduardo Ferreira"/>
    <s v="00231256086"/>
    <s v="Rua Doutor Flores 576 / casa - CEP 94120050 - Morada do Vale II, Gravataí, Rio Grande do Sul"/>
    <s v="Gravataí"/>
    <s v="Rio Grande do Sul"/>
    <s v="94120050"/>
    <s v="Brasil"/>
    <s v="Mercado Envios Full"/>
    <s v="18 de maio | 16:07"/>
    <s v="19 de maio | 11:25"/>
    <s v="Mercado Envios"/>
    <s v="MEL42281154429LMFFF01"/>
    <s v=" "/>
    <s v=" "/>
    <s v=" "/>
    <s v=" "/>
    <s v=" "/>
    <s v=" "/>
    <s v=" "/>
    <s v="Não"/>
    <s v=""/>
    <s v="Não"/>
  </r>
  <r>
    <s v="2000005632695182"/>
    <d v="2023-05-11T00:00:00"/>
    <s v="Entregue"/>
    <s v="Chegou em 13 de maio"/>
    <s v="Não"/>
    <n v="1"/>
    <n v="76.14"/>
    <n v="27.18"/>
    <n v="-14.64"/>
    <n v="-27.18"/>
    <s v=""/>
    <n v="61.499999999999993"/>
    <s v="Sim"/>
    <x v="33"/>
    <s v="MLB2063490455"/>
    <s v="Kit Bieleta Haste Trambulador Peugeot 206 207 1.4 8v 1.6 16v"/>
    <s v=" "/>
    <n v="76.14"/>
    <s v="Clássico"/>
    <s v="Autorizado"/>
    <s v=" "/>
    <s v=" "/>
    <s v=" "/>
    <s v=" "/>
    <s v="Alfredo Marques"/>
    <s v="46090762172"/>
    <s v="Rua Rio Tigres 409 / CEP 79062511 - Jardim Itamaracá, Campo Grande, Mato Grosso do Sul"/>
    <s v="Campo Grande"/>
    <s v="Mato Grosso do Sul"/>
    <s v="79062511"/>
    <s v="Brasil"/>
    <s v="Mercado Envios Full"/>
    <s v="12 de maio | 01:56"/>
    <s v="13 de maio | 08:00"/>
    <s v="Mercado Envios"/>
    <s v="MEL42263862209LMFFF01"/>
    <s v=" "/>
    <s v=" "/>
    <s v=" "/>
    <s v=" "/>
    <s v=" "/>
    <s v=" "/>
    <s v=" "/>
    <s v="Não"/>
    <s v=""/>
    <s v="Não"/>
  </r>
  <r>
    <s v="2000005598455276"/>
    <d v="2023-05-06T00:00:00"/>
    <s v="Entregue"/>
    <s v="Chegou em 8 de maio"/>
    <s v="Não"/>
    <n v="1"/>
    <n v="76.14"/>
    <n v="12.96"/>
    <n v="-14.64"/>
    <n v="-12.96"/>
    <s v=""/>
    <n v="61.499999999999993"/>
    <s v="Sim"/>
    <x v="33"/>
    <s v="MLB2063490455"/>
    <s v="Kit Bieleta Haste Trambulador Peugeot 206 207 1.4 8v 1.6 16v"/>
    <s v=" "/>
    <n v="76.14"/>
    <s v="Clássico"/>
    <s v="Autorizado"/>
    <s v=" "/>
    <s v=" "/>
    <s v=" "/>
    <s v=" "/>
    <s v="WALLACE NASCIMENTO"/>
    <s v="05920332794"/>
    <s v="Rua Comendador Teixeira da Costa 342 / Bloco 06 - Ap 402 - CEP 31555440 - Santa Amélia, Belo Horizonte, Minas Gerais"/>
    <s v="Belo Horizonte"/>
    <s v="Minas Gerais"/>
    <s v="31555440"/>
    <s v="Brasil"/>
    <s v="Mercado Envios Full"/>
    <s v="7 de maio | 15:39"/>
    <s v="8 de maio | 14:58"/>
    <s v="Mercado Envios"/>
    <s v="MEL42249405780LMFFF01"/>
    <s v=" "/>
    <s v=" "/>
    <s v=" "/>
    <s v=" "/>
    <s v=" "/>
    <s v=" "/>
    <s v=" "/>
    <s v="Não"/>
    <s v=""/>
    <s v="Não"/>
  </r>
  <r>
    <s v="2000005590781898"/>
    <d v="2023-05-05T00:00:00"/>
    <s v="Entregue"/>
    <s v="Chegou em 6 de maio"/>
    <s v="Não"/>
    <n v="1"/>
    <n v="76.14"/>
    <n v="17.399999999999999"/>
    <n v="-14.64"/>
    <n v="-17.399999999999999"/>
    <s v=""/>
    <n v="61.499999999999993"/>
    <s v="Sim"/>
    <x v="33"/>
    <s v="MLB2063490455"/>
    <s v="Kit Bieleta Haste Trambulador Peugeot 206 207 1.4 8v 1.6 16v"/>
    <s v=" "/>
    <n v="76.14"/>
    <s v="Clássico"/>
    <s v="Autorizado"/>
    <s v=" "/>
    <s v=" "/>
    <s v=" "/>
    <s v=" "/>
    <s v="Larissa Silva Dos Santos"/>
    <s v="34743388899"/>
    <s v="Rua Alvarenga Peixoto 183 / Casa - CEP 07849000 - Vila Bazu, Franco da Rocha, São Paulo"/>
    <s v="Franco da Rocha"/>
    <s v="São Paulo"/>
    <s v="07849000"/>
    <s v="Brasil"/>
    <s v="Mercado Envios Full"/>
    <s v="6 de maio | 01:24"/>
    <s v="6 de maio | 12:50"/>
    <s v="Mercado Envios"/>
    <s v="MEL42246137967LMFFF01"/>
    <s v=" "/>
    <s v=" "/>
    <s v=" "/>
    <s v=" "/>
    <s v=" "/>
    <s v=" "/>
    <s v=" "/>
    <s v="Não"/>
    <s v=""/>
    <s v="Não"/>
  </r>
  <r>
    <s v="2000005564999430"/>
    <d v="2023-05-01T00:00:00"/>
    <s v="Entregue"/>
    <s v="Chegou em 4 de maio"/>
    <s v="Não"/>
    <n v="1"/>
    <n v="76.14"/>
    <n v="24.21"/>
    <n v="-14.64"/>
    <n v="-24.21"/>
    <s v=""/>
    <n v="61.499999999999993"/>
    <s v="Sim"/>
    <x v="33"/>
    <s v="MLB2063490455"/>
    <s v="Kit Bieleta Haste Trambulador Peugeot 206 207 1.4 8v 1.6 16v"/>
    <s v=" "/>
    <n v="76.14"/>
    <s v="Clássico"/>
    <s v="Autorizado"/>
    <s v=" "/>
    <s v=" "/>
    <s v=" "/>
    <s v=" "/>
    <s v="GUSTAVO  DOTI"/>
    <s v="07569333667"/>
    <s v="Rua Roberto Parentoni 113 / casa Referencia: Perto da garagem da pássaro verde. - CEP 35430097 - Sagrado Coração de Jesus, Ponte Nova, Minas Gerais"/>
    <s v="Ponte Nova"/>
    <s v="Minas Gerais"/>
    <s v="35430097"/>
    <s v="Brasil"/>
    <s v="Mercado Envios Full"/>
    <s v="2 de maio | 01:59"/>
    <s v="4 de maio | 19:13"/>
    <s v="Mercado Envios"/>
    <s v="MEL42235252577LMFFF01"/>
    <s v=" "/>
    <s v=" "/>
    <s v=" "/>
    <s v=" "/>
    <s v=" "/>
    <s v=" "/>
    <s v=" "/>
    <s v="Não"/>
    <s v=""/>
    <s v="Não"/>
  </r>
  <r>
    <s v="2000005707056578"/>
    <d v="2023-05-23T00:00:00"/>
    <s v="Entregue"/>
    <s v="Chegou em 25 de maio"/>
    <s v="Não"/>
    <n v="1"/>
    <n v="76.14"/>
    <n v="30.2"/>
    <n v="-14.64"/>
    <n v="-30.2"/>
    <s v=""/>
    <n v="61.5"/>
    <s v="Sim"/>
    <x v="33"/>
    <s v="MLB2063490455"/>
    <s v="Kit Bieleta Haste Trambulador Peugeot 206 207 1.4 8v 1.6 16v"/>
    <s v=" "/>
    <n v="76.14"/>
    <s v="Clássico"/>
    <s v="Autorizado"/>
    <s v=" "/>
    <s v=" "/>
    <s v=" "/>
    <s v=" "/>
    <s v="joao dario de morais morais"/>
    <s v="97207861168"/>
    <s v="Rua Cento e Cinqüenta e Cinco 25 / Núc Hab CPA IV - cpa4 4 etapa - CEP 78058224 - Morada da Serra, Cuiabá, Mato Grosso"/>
    <s v="Cuiabá"/>
    <s v="Mato Grosso"/>
    <s v="78058224"/>
    <s v="Brasil"/>
    <s v="Mercado Envios Full"/>
    <s v="24 de maio | 21:17"/>
    <s v="25 de maio | 18:24"/>
    <s v="Mercado Envios"/>
    <s v="MEL42295451685LMFFF01"/>
    <s v=" "/>
    <s v=" "/>
    <s v=" "/>
    <s v=" "/>
    <s v=" "/>
    <s v=" "/>
    <s v=" "/>
    <s v="Não"/>
    <s v=""/>
    <s v="Não"/>
  </r>
  <r>
    <s v="2000005705965590"/>
    <d v="2023-05-23T00:00:00"/>
    <s v="Entregue"/>
    <s v="Chegou em 24 de maio"/>
    <s v="Não"/>
    <n v="1"/>
    <n v="76.14"/>
    <n v="15.66"/>
    <n v="-14.64"/>
    <n v="-15.66"/>
    <s v=""/>
    <n v="61.5"/>
    <s v="Sim"/>
    <x v="33"/>
    <s v="MLB2063490455"/>
    <s v="Kit Bieleta Haste Trambulador Peugeot 206 207 1.4 8v 1.6 16v"/>
    <s v=" "/>
    <n v="76.14"/>
    <s v="Clássico"/>
    <s v="Autorizado"/>
    <s v=" "/>
    <s v=" "/>
    <s v=" "/>
    <s v=" "/>
    <s v="Lucio Flavio Graciano"/>
    <s v="31957564806"/>
    <s v="Rua Francisco Moreira da Silva 575 / fundos Referencia: fabrica do lado  de jeans - CEP 15850000 - Boa Vista 2, Urupês, São Paulo"/>
    <s v="Urupês"/>
    <s v="São Paulo"/>
    <s v="15850000"/>
    <s v="Brasil"/>
    <s v="Mercado Envios Full"/>
    <s v="23 de maio | 19:27"/>
    <s v="24 de maio | 14:15"/>
    <s v="Mercado Envios"/>
    <s v="MEL42294992569LMFFF01"/>
    <s v=" "/>
    <s v=" "/>
    <s v=" "/>
    <s v=" "/>
    <s v=" "/>
    <s v=" "/>
    <s v=" "/>
    <s v="Não"/>
    <s v=""/>
    <s v="Não"/>
  </r>
  <r>
    <s v="2000004470405789"/>
    <d v="2023-05-22T00:00:00"/>
    <s v="Entregue"/>
    <s v="Chegou em 23 de maio"/>
    <s v="Sim"/>
    <n v="1"/>
    <n v="76.14"/>
    <s v=""/>
    <n v="-14.64"/>
    <s v=""/>
    <s v=""/>
    <n v="61.5"/>
    <s v="Sim"/>
    <x v="33"/>
    <s v="MLB2063490455"/>
    <s v="Kit Bieleta Haste Trambulador Peugeot 206 207 1.4 8v 1.6 16v"/>
    <s v=" "/>
    <n v="76.14"/>
    <s v="Clássico"/>
    <s v="Autorizado"/>
    <s v=" "/>
    <s v=" "/>
    <s v=" "/>
    <s v=" "/>
    <s v="Adriel Doneda"/>
    <s v="56149254810"/>
    <s v="Rua Benedito Guilherme Gomes 19 / Referencia: oficina mecânica - CEP 12960000 - centro, Nazaré Paulista, São Paulo"/>
    <s v="Nazaré Paulista"/>
    <s v="São Paulo"/>
    <s v="12960000"/>
    <s v="Brasil"/>
    <s v="Mercado Envios Full"/>
    <s v="23 de maio | 01:01"/>
    <s v="23 de maio | 14:49"/>
    <s v="Mercado Envios"/>
    <s v="MEL42292554484LMFFF01"/>
    <s v=" "/>
    <s v=" "/>
    <s v=" "/>
    <s v=" "/>
    <s v=" "/>
    <s v=" "/>
    <s v=" "/>
    <s v="Não"/>
    <s v=""/>
    <s v="Não"/>
  </r>
  <r>
    <s v="2000005677311268"/>
    <d v="2023-05-18T00:00:00"/>
    <s v="Entregue"/>
    <s v="Chegou em 19 de maio"/>
    <s v="Não"/>
    <n v="1"/>
    <n v="76.14"/>
    <n v="5.45"/>
    <n v="-14.64"/>
    <n v="-5.45"/>
    <s v=""/>
    <n v="61.5"/>
    <s v=" "/>
    <x v="33"/>
    <s v="MLB2063490455"/>
    <s v="Kit Bieleta Haste Trambulador Peugeot 206 207 1.4 8v 1.6 16v"/>
    <s v=" "/>
    <n v="76.14"/>
    <s v="Clássico"/>
    <s v="Autorizado"/>
    <s v=" "/>
    <s v=" "/>
    <s v=" "/>
    <s v=" "/>
    <s v="CAFUNDÓ CAFUNDÓ AUTO ELÉTRICA LTDA ME"/>
    <s v="06864031000177"/>
    <s v="Avenida Pascoal Spaluto 491 / CEP 18290000 - CENTRO, Buri, São Paulo"/>
    <s v="Buri"/>
    <s v="São Paulo"/>
    <s v="18290000"/>
    <s v="Brasil"/>
    <s v="Mercado Envios Full"/>
    <s v="19 de maio | 00:14"/>
    <s v="19 de maio | 12:45"/>
    <s v="Mercado Envios"/>
    <s v="MEL42282866571LMFFF01"/>
    <s v=" "/>
    <s v=" "/>
    <s v=" "/>
    <s v=" "/>
    <s v=" "/>
    <s v=" "/>
    <s v=" "/>
    <s v="Não"/>
    <s v=""/>
    <s v="Não"/>
  </r>
  <r>
    <s v="2000005663747624"/>
    <d v="2023-05-16T00:00:00"/>
    <s v="Entregue"/>
    <s v="Chegou em 18 de maio"/>
    <s v="Não"/>
    <n v="1"/>
    <n v="76.14"/>
    <n v="11.52"/>
    <n v="-14.64"/>
    <n v="-11.52"/>
    <s v=""/>
    <n v="61.5"/>
    <s v=" "/>
    <x v="33"/>
    <s v="MLB2063490455"/>
    <s v="Kit Bieleta Haste Trambulador Peugeot 206 207 1.4 8v 1.6 16v"/>
    <s v=" "/>
    <n v="76.14"/>
    <s v="Clássico"/>
    <s v="Autorizado"/>
    <s v=" "/>
    <s v=" "/>
    <s v=" "/>
    <s v=" "/>
    <s v="gerson luiz ferreira dos santos"/>
    <s v="03916912607"/>
    <s v="Avenida Serrana 348 / Loja b - CEP 30882370 - Serrano, Belo Horizonte, Minas Gerais"/>
    <s v="Belo Horizonte"/>
    <s v="Minas Gerais"/>
    <s v="30882370"/>
    <s v="Brasil"/>
    <s v="Mercado Envios Full"/>
    <s v="17 de maio | 17:42"/>
    <s v="18 de maio | 16:36"/>
    <s v="Mercado Envios"/>
    <s v="MEL42277067663LMFFF01"/>
    <s v="https://myaccount.mercadolivre.com.br/shipments/42277067663/detail"/>
    <s v=" "/>
    <s v=" "/>
    <s v=" "/>
    <s v=" "/>
    <s v=" "/>
    <s v=" "/>
    <s v="Não"/>
    <s v=""/>
    <s v="Não"/>
  </r>
  <r>
    <s v="2000004448776401"/>
    <d v="2023-05-15T00:00:00"/>
    <s v="Entregue"/>
    <s v="Chegou em 15 de maio"/>
    <s v="Sim"/>
    <n v="1"/>
    <n v="76.14"/>
    <s v=""/>
    <n v="-14.64"/>
    <s v=""/>
    <s v=""/>
    <n v="61.5"/>
    <s v=" "/>
    <x v="33"/>
    <s v="MLB2063490455"/>
    <s v="Kit Bieleta Haste Trambulador Peugeot 206 207 1.4 8v 1.6 16v"/>
    <s v=" "/>
    <n v="76.14"/>
    <s v="Clássico"/>
    <s v="Autorizado"/>
    <s v=" "/>
    <s v=" "/>
    <s v=" "/>
    <s v=" "/>
    <s v="cesar viana"/>
    <s v="03395276503"/>
    <s v="Rua das Palmeiras que está mudando para Rua São Francisco 247 / casa com piso marrom Referencia: casa com piso marrom, portão cor de ouro envelhecido , próximo ao bar de Nai. - CEP 42850000 - Concórdia, Dias d'Ávila, Bahia"/>
    <s v="Dias d'Ávila"/>
    <s v="Bahia"/>
    <s v="42850000"/>
    <s v="Brasil"/>
    <s v="Mercado Envios Full"/>
    <s v="15 de maio | 13:58"/>
    <s v="15 de maio | 21:01"/>
    <s v="Mercado Envios"/>
    <s v="MEL42273063468LMFFF01"/>
    <s v=" "/>
    <s v=" "/>
    <s v=" "/>
    <s v=" "/>
    <s v=" "/>
    <s v=" "/>
    <s v=" "/>
    <s v="Não"/>
    <s v=""/>
    <s v="Não"/>
  </r>
  <r>
    <s v="2000005653475510"/>
    <d v="2023-05-15T00:00:00"/>
    <s v="Entregue"/>
    <s v="Chegou em 16 de maio"/>
    <s v="Não"/>
    <n v="1"/>
    <n v="76.14"/>
    <n v="10.8"/>
    <n v="-14.64"/>
    <n v="-10.8"/>
    <s v=""/>
    <n v="61.5"/>
    <s v=" "/>
    <x v="33"/>
    <s v="MLB2063490455"/>
    <s v="Kit Bieleta Haste Trambulador Peugeot 206 207 1.4 8v 1.6 16v"/>
    <s v=" "/>
    <n v="76.14"/>
    <s v="Clássico"/>
    <s v="Autorizado"/>
    <s v=" "/>
    <s v=" "/>
    <s v=" "/>
    <s v=" "/>
    <s v="Israel Nascimento"/>
    <s v="01966273703"/>
    <s v="Rua Carlos de Carvalho 60 / ap606 Referencia: Ao lado do colégio Cruzeiro próximo a Cruz Vermelha - CEP 20230180 - Centro, Rio de Janeiro, Rio de Janeiro"/>
    <s v="Rio de Janeiro"/>
    <s v="Rio de Janeiro"/>
    <s v="20230180"/>
    <s v="Brasil"/>
    <s v="Mercado Envios Full"/>
    <s v="15 de maio | 16:35"/>
    <s v="16 de maio | 11:06"/>
    <s v="Mercado Envios"/>
    <s v="MEL42272714718LMFFF01"/>
    <s v=" "/>
    <s v=" "/>
    <s v=" "/>
    <s v=" "/>
    <s v=" "/>
    <s v=" "/>
    <s v=" "/>
    <s v="Não"/>
    <s v=""/>
    <s v="Não"/>
  </r>
  <r>
    <s v="2000005645945244"/>
    <d v="2023-05-13T00:00:00"/>
    <s v="Entregue"/>
    <s v="Chegou em 15 de maio"/>
    <s v="Não"/>
    <n v="1"/>
    <n v="76.14"/>
    <n v="13.5"/>
    <n v="-14.64"/>
    <n v="-13.5"/>
    <s v=""/>
    <n v="61.5"/>
    <s v=" "/>
    <x v="33"/>
    <s v="MLB2063490455"/>
    <s v="Kit Bieleta Haste Trambulador Peugeot 206 207 1.4 8v 1.6 16v"/>
    <s v=" "/>
    <n v="76.14"/>
    <s v="Clássico"/>
    <s v="Autorizado"/>
    <s v=" "/>
    <s v=" "/>
    <s v=" "/>
    <s v=" "/>
    <s v="dariane luana"/>
    <s v="10281524939"/>
    <s v="Rua Rio Javari 684 / CEP 83322310 - Weissópolis, Pinhais, Paraná"/>
    <s v="Pinhais"/>
    <s v="Paraná"/>
    <s v="83322310"/>
    <s v="Brasil"/>
    <s v="Mercado Envios Full"/>
    <s v="14 de maio | 19:30"/>
    <s v="15 de maio | 12:30"/>
    <s v="Mercado Envios"/>
    <s v="MEL42269510921LMFFF01"/>
    <s v=" "/>
    <s v=" "/>
    <s v=" "/>
    <s v=" "/>
    <s v=" "/>
    <s v=" "/>
    <s v=" "/>
    <s v="Não"/>
    <s v=""/>
    <s v="Não"/>
  </r>
  <r>
    <s v="2000005629296906"/>
    <d v="2023-05-11T00:00:00"/>
    <s v="Entregue"/>
    <s v="Chegou em 13 de maio"/>
    <s v="Não"/>
    <n v="1"/>
    <n v="76.14"/>
    <n v="30.2"/>
    <n v="-14.64"/>
    <n v="-30.2"/>
    <s v=""/>
    <n v="61.5"/>
    <s v="Sim"/>
    <x v="33"/>
    <s v="MLB2063490455"/>
    <s v="Kit Bieleta Haste Trambulador Peugeot 206 207 1.4 8v 1.6 16v"/>
    <s v=" "/>
    <n v="76.14"/>
    <s v="Clássico"/>
    <s v="Autorizado"/>
    <s v=" "/>
    <s v=" "/>
    <s v=" "/>
    <s v=" "/>
    <s v="jose ribamar p Santana"/>
    <s v="00687878128"/>
    <s v="rua São José SN / barbearia prime Referencia: barbearia prime local de trabalho - CEP 65645000 - taioba, Matões, Maranhão"/>
    <s v="Matões"/>
    <s v="Maranhão"/>
    <s v="65645000"/>
    <s v="Brasil"/>
    <s v="Mercado Envios Full"/>
    <s v="12 de maio | 02:40"/>
    <s v="13 de maio | 11:17"/>
    <s v="Mercado Envios"/>
    <s v="MEL42262403829LMFFF01"/>
    <s v=" "/>
    <s v=" "/>
    <s v=" "/>
    <s v=" "/>
    <s v=" "/>
    <s v=" "/>
    <s v=" "/>
    <s v="Não"/>
    <s v=""/>
    <s v="Não"/>
  </r>
  <r>
    <s v="2000005626430728"/>
    <d v="2023-05-10T00:00:00"/>
    <s v="Entregue"/>
    <s v="Chegou em 11 de maio"/>
    <s v="Não"/>
    <n v="1"/>
    <n v="76.14"/>
    <n v="5.45"/>
    <n v="-14.64"/>
    <n v="-5.45"/>
    <s v=""/>
    <n v="61.5"/>
    <s v="Sim"/>
    <x v="33"/>
    <s v="MLB2063490455"/>
    <s v="Kit Bieleta Haste Trambulador Peugeot 206 207 1.4 8v 1.6 16v"/>
    <s v=" "/>
    <n v="76.14"/>
    <s v="Clássico"/>
    <s v="Autorizado"/>
    <s v=" "/>
    <s v=" "/>
    <s v=" "/>
    <s v=" "/>
    <s v="GILBERTO SOUTO"/>
    <s v="35055941804"/>
    <s v="Rua Pedro Mariano Filho 855 / casa Referencia: casa - CEP 18300141 - Centro, Capão Bonito, São Paulo"/>
    <s v="Capão Bonito"/>
    <s v="São Paulo"/>
    <s v="18300141"/>
    <s v="Brasil"/>
    <s v="Mercado Envios Full"/>
    <s v="11 de maio | 00:52"/>
    <s v="11 de maio | 13:26"/>
    <s v="Mercado Envios"/>
    <s v="MEL42261178059LMFFF01"/>
    <s v=" "/>
    <s v=" "/>
    <s v=" "/>
    <s v=" "/>
    <s v=" "/>
    <s v=" "/>
    <s v=" "/>
    <s v="Não"/>
    <s v=""/>
    <s v="Não"/>
  </r>
  <r>
    <s v="2000005616389000"/>
    <d v="2023-05-09T00:00:00"/>
    <s v="Entregue"/>
    <s v="Chegou em 11 de maio"/>
    <s v="Não"/>
    <n v="1"/>
    <n v="76.14"/>
    <n v="14.64"/>
    <n v="-14.64"/>
    <n v="-14.64"/>
    <s v=""/>
    <n v="61.5"/>
    <s v=" "/>
    <x v="33"/>
    <s v="MLB2063490455"/>
    <s v="Kit Bieleta Haste Trambulador Peugeot 206 207 1.4 8v 1.6 16v"/>
    <s v=" "/>
    <n v="76.14"/>
    <s v="Clássico"/>
    <s v="Autorizado"/>
    <s v=" "/>
    <s v=" "/>
    <s v=" "/>
    <s v=" "/>
    <s v="Silmar Santos da Silva"/>
    <s v="02459289014"/>
    <s v="fazenda sulina SN / primeira porteira Referencia: fazenda sulina primeira porteira última casa - CEP 96690000 - unical, Pantano Grande, Rio Grande do Sul"/>
    <s v="Pantano Grande"/>
    <s v="Rio Grande do Sul"/>
    <s v="96690000"/>
    <s v="Brasil"/>
    <s v="Mercado Envios Full"/>
    <s v="10 de maio | 14:21"/>
    <s v="11 de maio | 16:35"/>
    <s v="Mercado Envios"/>
    <s v="MEL42256895779LMFFF01"/>
    <s v=" "/>
    <s v=" "/>
    <s v=" "/>
    <s v=" "/>
    <s v=" "/>
    <s v=" "/>
    <s v=" "/>
    <s v="Não"/>
    <s v=""/>
    <s v="Não"/>
  </r>
  <r>
    <s v="2000005602444822"/>
    <d v="2023-05-07T00:00:00"/>
    <s v="Entregue"/>
    <s v="Chegou em 8 de maio"/>
    <s v="Não"/>
    <n v="1"/>
    <n v="76.14"/>
    <n v="18.3"/>
    <n v="-14.64"/>
    <n v="-18.3"/>
    <s v=""/>
    <n v="61.5"/>
    <s v=" "/>
    <x v="33"/>
    <s v="MLB2063490455"/>
    <s v="Kit Bieleta Haste Trambulador Peugeot 206 207 1.4 8v 1.6 16v"/>
    <s v=" "/>
    <n v="76.14"/>
    <s v="Clássico"/>
    <s v="Autorizado"/>
    <s v=" "/>
    <s v=" "/>
    <s v=" "/>
    <s v=" "/>
    <s v="Laís Santoro da Silva"/>
    <s v="48722432850"/>
    <s v="Rua Joaquim Pereira dos Santos 825 / CEP 14967042 - Jardim Paraíso, Novo Horizonte, São Paulo"/>
    <s v="Novo Horizonte"/>
    <s v="São Paulo"/>
    <s v="14967042"/>
    <s v="Brasil"/>
    <s v="Mercado Envios Full"/>
    <s v="7 de maio | 19:20"/>
    <s v="8 de maio | 18:06"/>
    <s v="Mercado Envios"/>
    <s v="MEL42251023997LMFFF01"/>
    <s v=" "/>
    <s v=" "/>
    <s v=" "/>
    <s v=" "/>
    <s v=" "/>
    <s v=" "/>
    <s v=" "/>
    <s v="Não"/>
    <s v=""/>
    <s v="Não"/>
  </r>
  <r>
    <s v="2000004424370287"/>
    <d v="2023-05-06T00:00:00"/>
    <s v="Entregue"/>
    <s v="Chegou em 9 de maio"/>
    <s v="Sim"/>
    <n v="1"/>
    <n v="76.14"/>
    <n v="6.66"/>
    <n v="-14.64"/>
    <n v="-6.66"/>
    <s v=""/>
    <n v="61.5"/>
    <s v="Sim"/>
    <x v="33"/>
    <s v="MLB2063490455"/>
    <s v="Kit Bieleta Haste Trambulador Peugeot 206 207 1.4 8v 1.6 16v"/>
    <s v=" "/>
    <n v="76.14"/>
    <s v="Clássico"/>
    <s v="Autorizado"/>
    <s v=" "/>
    <s v=" "/>
    <s v=" "/>
    <s v=" "/>
    <s v="Elicival Dos Santos Silva"/>
    <s v="91353750515"/>
    <s v="Travessa Bahia 63 / próximo ciganos - CEP 43815210 - Nova Candeias, Candeias, Bahia"/>
    <s v="Candeias"/>
    <s v="Bahia"/>
    <s v="43815210"/>
    <s v="Brasil"/>
    <s v="Mercado Envios Full"/>
    <s v="8 de maio | 07:48"/>
    <s v="9 de maio | 10:40"/>
    <s v="Mercado Envios"/>
    <s v="MEL42249061882LMFFF01"/>
    <s v=" "/>
    <s v=" "/>
    <s v=" "/>
    <s v=" "/>
    <s v=" "/>
    <s v=" "/>
    <s v=" "/>
    <s v="Não"/>
    <s v=""/>
    <s v="Não"/>
  </r>
  <r>
    <s v="2000005589889946"/>
    <d v="2023-05-05T00:00:00"/>
    <s v="Entregue"/>
    <s v="Chegou em 6 de maio"/>
    <s v="Não"/>
    <n v="1"/>
    <n v="76.14"/>
    <n v="15.66"/>
    <n v="-14.64"/>
    <n v="-15.66"/>
    <s v=""/>
    <n v="61.5"/>
    <s v="Sim"/>
    <x v="33"/>
    <s v="MLB2063490455"/>
    <s v="Kit Bieleta Haste Trambulador Peugeot 206 207 1.4 8v 1.6 16v"/>
    <s v=" "/>
    <n v="76.14"/>
    <s v="Clássico"/>
    <s v="Autorizado"/>
    <s v=" "/>
    <s v=" "/>
    <s v=" "/>
    <s v=" "/>
    <s v="Maria Quiteria Da Silva Santos"/>
    <s v="11899028420"/>
    <s v="Rua beatriz lopes stábile 607 / casa - CEP 16201521 - acapulco, Birigui, São Paulo"/>
    <s v="Birigui"/>
    <s v="São Paulo"/>
    <s v="16201521"/>
    <s v="Brasil"/>
    <s v="Mercado Envios Full"/>
    <s v="5 de maio | 19:08"/>
    <s v="6 de maio | 15:44"/>
    <s v="Mercado Envios"/>
    <s v="MEL42245792166LMFFF01"/>
    <s v=" "/>
    <s v=" "/>
    <s v=" "/>
    <s v=" "/>
    <s v=" "/>
    <s v=" "/>
    <s v=" "/>
    <s v="Não"/>
    <s v=""/>
    <s v="Não"/>
  </r>
  <r>
    <s v="2000004420871519"/>
    <d v="2023-05-05T00:00:00"/>
    <s v="Entregue"/>
    <s v="Chegou em 6 de maio"/>
    <s v="Sim"/>
    <n v="1"/>
    <n v="76.14"/>
    <s v=""/>
    <n v="-14.64"/>
    <s v=""/>
    <s v=""/>
    <n v="61.5"/>
    <s v="Sim"/>
    <x v="33"/>
    <s v="MLB2063490455"/>
    <s v="Kit Bieleta Haste Trambulador Peugeot 206 207 1.4 8v 1.6 16v"/>
    <s v=" "/>
    <n v="76.14"/>
    <s v="Clássico"/>
    <s v="Autorizado"/>
    <s v=" "/>
    <s v=" "/>
    <s v=" "/>
    <s v=" "/>
    <s v="Patrick Barbosa Nicodemus"/>
    <s v="16796894790"/>
    <s v="Rua da Paz 198 / Frente associaco - CEP 29142626 - Jardim Botânico, Cariacica, Espírito Santo"/>
    <s v="Cariacica"/>
    <s v="Espírito Santo"/>
    <s v="29142626"/>
    <s v="Brasil"/>
    <s v="Mercado Envios Full"/>
    <s v="5 de maio | 21:28"/>
    <s v="6 de maio | 19:52"/>
    <s v="Mercado Envios"/>
    <s v="MEL42245609367LMFFF01"/>
    <s v=" "/>
    <s v=" "/>
    <s v=" "/>
    <s v=" "/>
    <s v=" "/>
    <s v=" "/>
    <s v=" "/>
    <s v="Não"/>
    <s v=""/>
    <s v="Não"/>
  </r>
  <r>
    <s v="2000004412690877"/>
    <d v="2023-05-02T00:00:00"/>
    <s v="Entregue"/>
    <s v="Chegou em 4 de maio"/>
    <s v="Sim"/>
    <n v="1"/>
    <n v="76.14"/>
    <s v=""/>
    <n v="-14.64"/>
    <s v=""/>
    <s v=""/>
    <n v="61.5"/>
    <s v=" "/>
    <x v="33"/>
    <s v="MLB2063490455"/>
    <s v="Kit Bieleta Haste Trambulador Peugeot 206 207 1.4 8v 1.6 16v"/>
    <s v=" "/>
    <n v="76.14"/>
    <s v="Clássico"/>
    <s v="Autorizado"/>
    <s v=" "/>
    <s v=" "/>
    <s v=" "/>
    <s v=" "/>
    <s v="Samuel Cabral"/>
    <s v="81994826134"/>
    <s v="Rua Barão de Grajaú 7 / CEP 79034440 - Parque dos Novos Estados, Campo Grande, Mato Grosso do Sul"/>
    <s v="Campo Grande"/>
    <s v="Mato Grosso do Sul"/>
    <s v="79034440"/>
    <s v="Brasil"/>
    <s v="Mercado Envios Full"/>
    <s v="2 de maio | 21:27"/>
    <s v="4 de maio | 11:48"/>
    <s v="Mercado Envios"/>
    <s v="MEL42237910104LMFFF01"/>
    <s v=" "/>
    <s v=" "/>
    <s v=" "/>
    <s v=" "/>
    <s v=" "/>
    <s v=" "/>
    <s v=" "/>
    <s v="Não"/>
    <s v=""/>
    <s v="Não"/>
  </r>
  <r>
    <s v="2000004410754151"/>
    <d v="2023-05-01T00:00:00"/>
    <s v="Entregue"/>
    <s v="Chegou em 3 de maio"/>
    <s v="Sim"/>
    <n v="1"/>
    <n v="76.14"/>
    <n v="32.299999999999997"/>
    <n v="-14.64"/>
    <n v="-32.299999999999997"/>
    <s v=""/>
    <n v="61.5"/>
    <s v="Sim"/>
    <x v="33"/>
    <s v="MLB2063490455"/>
    <s v="Kit Bieleta Haste Trambulador Peugeot 206 207 1.4 8v 1.6 16v"/>
    <s v=" "/>
    <n v="76.14"/>
    <s v="Clássico"/>
    <s v="Autorizado"/>
    <s v=" "/>
    <s v=" "/>
    <s v=" "/>
    <s v=" "/>
    <s v="Rosilene Vieira de Oliveira"/>
    <s v="83289666387"/>
    <s v="travessa Sete de Setembro 1296 / Referencia: próx ao Jakeline e Thiago_x000a_casa do Ricardo - CEP 64120000 - São pedro, União, Piauí"/>
    <s v="União"/>
    <s v="Piauí"/>
    <s v="64120000"/>
    <s v="Brasil"/>
    <s v="Mercado Envios Full"/>
    <s v="2 de maio | 02:22"/>
    <s v="3 de maio | 09:42"/>
    <s v="Mercado Envios"/>
    <s v="MEL42236101768LMFFF01"/>
    <s v=" "/>
    <s v=" "/>
    <s v=" "/>
    <s v=" "/>
    <s v=" "/>
    <s v=" "/>
    <s v=" "/>
    <s v="Não"/>
    <s v=""/>
    <s v="Não"/>
  </r>
  <r>
    <s v="2000004410602293"/>
    <d v="2023-05-01T00:00:00"/>
    <s v="Entregue"/>
    <s v="Chegou em 2 de maio"/>
    <s v="Sim"/>
    <n v="1"/>
    <n v="76.14"/>
    <n v="3.58"/>
    <n v="-14.64"/>
    <n v="-3.58"/>
    <s v=""/>
    <n v="61.5"/>
    <s v="Sim"/>
    <x v="33"/>
    <s v="MLB2063490455"/>
    <s v="Kit Bieleta Haste Trambulador Peugeot 206 207 1.4 8v 1.6 16v"/>
    <s v=" "/>
    <n v="76.14"/>
    <s v="Clássico"/>
    <s v="Autorizado"/>
    <s v=" "/>
    <s v=" "/>
    <s v=" "/>
    <s v=" "/>
    <s v="Marcia Goncalves"/>
    <s v="30833963848"/>
    <s v="Rua Rosa Pansonato 254 / Referencia: Próximo Jo gás - CEP 13350000 - carimã, Elias Fausto, São Paulo"/>
    <s v="Elias Fausto"/>
    <s v="São Paulo"/>
    <s v="13350000"/>
    <s v="Brasil"/>
    <s v="Mercado Envios Full"/>
    <s v="2 de maio | 01:51"/>
    <s v="2 de maio | 11:17"/>
    <s v="Mercado Envios"/>
    <s v="MEL42235974986LMFFF01"/>
    <s v=" "/>
    <s v=" "/>
    <s v=" "/>
    <s v=" "/>
    <s v=" "/>
    <s v=" "/>
    <s v=" "/>
    <s v="Não"/>
    <s v=""/>
    <s v="Não"/>
  </r>
  <r>
    <s v="2000005562866850"/>
    <d v="2023-05-01T00:00:00"/>
    <s v="Entregue"/>
    <s v="Chegou em 2 de maio"/>
    <s v="Não"/>
    <n v="1"/>
    <n v="76.14"/>
    <n v="7.92"/>
    <n v="-14.64"/>
    <n v="-7.92"/>
    <s v=""/>
    <n v="61.5"/>
    <s v=" "/>
    <x v="33"/>
    <s v="MLB2063490455"/>
    <s v="Kit Bieleta Haste Trambulador Peugeot 206 207 1.4 8v 1.6 16v"/>
    <s v=" "/>
    <n v="76.14"/>
    <s v="Clássico"/>
    <s v="Autorizado"/>
    <s v=" "/>
    <s v=" "/>
    <s v=" "/>
    <s v=" "/>
    <s v="Edi Roberto"/>
    <s v="60685700020"/>
    <s v="Rua Luiz Sérgio Metz 52 / CEP 91787028 - Chapéu do Sol, Porto Alegre, Rio Grande do Sul"/>
    <s v="Porto Alegre"/>
    <s v="Rio Grande do Sul"/>
    <s v="91787028"/>
    <s v="Brasil"/>
    <s v="Mercado Envios Full"/>
    <s v="1 de maio | 14:17"/>
    <s v="2 de maio | 14:27"/>
    <s v="Mercado Envios"/>
    <s v="MEL42234390938LMFFF01"/>
    <s v=" "/>
    <s v=" "/>
    <s v=" "/>
    <s v=" "/>
    <s v=" "/>
    <s v=" "/>
    <s v=" "/>
    <s v="Não"/>
    <s v=""/>
    <s v="Não"/>
  </r>
  <r>
    <s v="2000005715166136"/>
    <d v="2023-05-24T00:00:00"/>
    <s v="Entregue"/>
    <s v="Chegou em 25 de maio"/>
    <s v="Não"/>
    <n v="1"/>
    <n v="76.14"/>
    <n v="9.9"/>
    <n v="-14.64"/>
    <n v="-9.9"/>
    <s v=""/>
    <n v="61.500000000000007"/>
    <s v=" "/>
    <x v="33"/>
    <s v="MLB2063490455"/>
    <s v="Kit Bieleta Haste Trambulador Peugeot 206 207 1.4 8v 1.6 16v"/>
    <s v=" "/>
    <n v="76.14"/>
    <s v="Clássico"/>
    <s v="Autorizado"/>
    <s v=" "/>
    <s v=" "/>
    <s v=" "/>
    <s v=" "/>
    <s v="Christian Araújo"/>
    <s v="12814999940"/>
    <s v="Rua Anastácio Fermino de Araújo 146 / última casa laranja Referencia: última casa laranja da rua - CEP 88160186 - Centro, Biguaçu, Santa Catarina"/>
    <s v="Biguaçu"/>
    <s v="Santa Catarina"/>
    <s v="88160186"/>
    <s v="Brasil"/>
    <s v="Mercado Envios Full"/>
    <s v="25 de maio | 02:45"/>
    <s v="25 de maio | 13:23"/>
    <s v="Mercado Envios"/>
    <s v="MEL42298983374LMFFF01"/>
    <s v=" "/>
    <s v=" "/>
    <s v=" "/>
    <s v=" "/>
    <s v=" "/>
    <s v=" "/>
    <s v=" "/>
    <s v="Não"/>
    <s v=""/>
    <s v="Não"/>
  </r>
  <r>
    <s v="2000005711844788"/>
    <d v="2023-05-24T00:00:00"/>
    <s v="Entregue"/>
    <s v="Chegou em 25 de maio"/>
    <s v="Não"/>
    <n v="1"/>
    <n v="76.14"/>
    <n v="9.9"/>
    <n v="-14.64"/>
    <n v="-9.9"/>
    <s v=""/>
    <n v="61.500000000000007"/>
    <s v="Sim"/>
    <x v="33"/>
    <s v="MLB2063490455"/>
    <s v="Kit Bieleta Haste Trambulador Peugeot 206 207 1.4 8v 1.6 16v"/>
    <s v=" "/>
    <n v="76.14"/>
    <s v="Clássico"/>
    <s v="Autorizado"/>
    <s v=" "/>
    <s v=" "/>
    <s v=" "/>
    <s v=" "/>
    <s v="Solange Souza"/>
    <s v="04085954857"/>
    <s v="Rua Agenor Gasonato 313 / Proximo à MF - CEP 18500000 - Jardim europa, Laranjal Paulista, São Paulo"/>
    <s v="Laranjal Paulista"/>
    <s v="São Paulo"/>
    <s v="18500000"/>
    <s v="Brasil"/>
    <s v="Mercado Envios Full"/>
    <s v="25 de maio | 00:22"/>
    <s v="25 de maio | 16:47"/>
    <s v="Mercado Envios"/>
    <s v="MEL42297492425LMFFF01"/>
    <s v=" "/>
    <s v=" "/>
    <s v=" "/>
    <s v=" "/>
    <s v=" "/>
    <s v=" "/>
    <s v=" "/>
    <s v="Não"/>
    <s v=""/>
    <s v="Não"/>
  </r>
  <r>
    <s v="2000005672263488"/>
    <d v="2023-05-17T00:00:00"/>
    <s v="Entregue"/>
    <s v="Chegou em 18 de maio"/>
    <s v="Não"/>
    <n v="1"/>
    <n v="76.14"/>
    <n v="9.9"/>
    <n v="-14.64"/>
    <n v="-9.9"/>
    <s v=""/>
    <n v="61.500000000000007"/>
    <s v=" "/>
    <x v="33"/>
    <s v="MLB2063490455"/>
    <s v="Kit Bieleta Haste Trambulador Peugeot 206 207 1.4 8v 1.6 16v"/>
    <s v=" "/>
    <n v="76.14"/>
    <s v="Clássico"/>
    <s v="Autorizado"/>
    <s v=" "/>
    <s v=" "/>
    <s v=" "/>
    <s v=" "/>
    <s v="giucepeoliveira giucepeoliveira"/>
    <s v="27941873842"/>
    <s v="Rua Afonso Braz 265 / CEP 04511010 - Vila Nova Conceição, São Paulo, São Paulo"/>
    <s v="São Paulo"/>
    <s v="São Paulo"/>
    <s v="04511010"/>
    <s v="Brasil"/>
    <s v="Mercado Envios Full"/>
    <s v="18 de maio | 02:10"/>
    <s v="18 de maio | 19:46"/>
    <s v="Mercado Envios"/>
    <s v="MEL42280699893LMFFF01"/>
    <s v=" "/>
    <s v=" "/>
    <s v=" "/>
    <s v=" "/>
    <s v=" "/>
    <s v=" "/>
    <s v=" "/>
    <s v="Não"/>
    <s v=""/>
    <s v="Não"/>
  </r>
  <r>
    <s v="2000005665305112"/>
    <d v="2023-05-16T00:00:00"/>
    <s v="Entregue"/>
    <s v="Chegou em 17 de maio"/>
    <s v="Não"/>
    <n v="1"/>
    <n v="76.14"/>
    <n v="9.9"/>
    <n v="-14.64"/>
    <n v="-9.9"/>
    <s v=""/>
    <n v="61.500000000000007"/>
    <s v="Sim"/>
    <x v="33"/>
    <s v="MLB2063490455"/>
    <s v="Kit Bieleta Haste Trambulador Peugeot 206 207 1.4 8v 1.6 16v"/>
    <s v=" "/>
    <n v="76.14"/>
    <s v="Clássico"/>
    <s v="Autorizado"/>
    <s v=" "/>
    <s v=" "/>
    <s v=" "/>
    <s v=" "/>
    <s v="Sidney Loro"/>
    <s v="29310864877"/>
    <s v="Rua Floriano Peixoto 175 / CEP 13520000 - pallu, São Pedro, São Paulo"/>
    <s v="São Pedro"/>
    <s v="São Paulo"/>
    <s v="13520000"/>
    <s v="Brasil"/>
    <s v="Mercado Envios Full"/>
    <s v="17 de maio | 00:30"/>
    <s v="17 de maio | 11:41"/>
    <s v="Mercado Envios"/>
    <s v="MEL42277738175LMFFF01"/>
    <s v=" "/>
    <s v=" "/>
    <s v=" "/>
    <s v=" "/>
    <s v=" "/>
    <s v=" "/>
    <s v=" "/>
    <s v="Não"/>
    <s v=""/>
    <s v="Não"/>
  </r>
  <r>
    <s v="2000005650525910"/>
    <d v="2023-05-14T00:00:00"/>
    <s v="Entregue"/>
    <s v="Chegou em 15 de maio"/>
    <s v="Não"/>
    <n v="1"/>
    <n v="76.14"/>
    <n v="9.9"/>
    <n v="-14.64"/>
    <n v="-9.9"/>
    <s v=""/>
    <n v="61.500000000000007"/>
    <s v=" "/>
    <x v="33"/>
    <s v="MLB2063490455"/>
    <s v="Kit Bieleta Haste Trambulador Peugeot 206 207 1.4 8v 1.6 16v"/>
    <s v=" "/>
    <n v="76.14"/>
    <s v="Clássico"/>
    <s v="Autorizado"/>
    <s v=" "/>
    <s v=" "/>
    <s v=" "/>
    <s v=" "/>
    <s v="Stella Aparecida"/>
    <s v="36390353804"/>
    <s v="Celestino campos coelho 762 / oficina mecânica - CEP 12140000 - São Benedito, São Luiz do Paraitinga, São Paulo"/>
    <s v="São Luiz do Paraitinga"/>
    <s v="São Paulo"/>
    <s v="12140000"/>
    <s v="Brasil"/>
    <s v="Mercado Envios Full"/>
    <s v="15 de maio | 00:11"/>
    <s v="15 de maio | 12:34"/>
    <s v="Mercado Envios"/>
    <s v="MEL42271481398LMFFF01"/>
    <s v=" "/>
    <s v=" "/>
    <s v=" "/>
    <s v=" "/>
    <s v=" "/>
    <s v=" "/>
    <s v=" "/>
    <s v="Não"/>
    <s v=""/>
    <s v="Não"/>
  </r>
  <r>
    <s v="2000005612379554"/>
    <d v="2023-05-08T00:00:00"/>
    <s v="Entregue"/>
    <s v="Chegou em 9 de maio"/>
    <s v="Não"/>
    <n v="1"/>
    <n v="76.14"/>
    <n v="9.9"/>
    <n v="-14.64"/>
    <n v="-9.9"/>
    <s v=""/>
    <n v="61.500000000000007"/>
    <s v="Sim"/>
    <x v="33"/>
    <s v="MLB2063490455"/>
    <s v="Kit Bieleta Haste Trambulador Peugeot 206 207 1.4 8v 1.6 16v"/>
    <s v=" "/>
    <n v="76.14"/>
    <s v="Clássico"/>
    <s v="Autorizado"/>
    <s v=" "/>
    <s v=" "/>
    <s v=" "/>
    <s v=" "/>
    <s v="eduardo cerqueira da silva cequeira"/>
    <s v="64761290587"/>
    <s v="rua do rio do toco 40 / colégio de Daiana Referencia: rua do lado da igreja assembléia de Deus - CEP 42807778 - poc 3, Camaçari, Bahia"/>
    <s v="Camaçari"/>
    <s v="Bahia"/>
    <s v="42807778"/>
    <s v="Brasil"/>
    <s v="Mercado Envios Full"/>
    <s v="9 de maio | 13:49"/>
    <s v="9 de maio | 20:18"/>
    <s v="Mercado Envios"/>
    <s v="MEL42255258936LMFFF01"/>
    <s v=" "/>
    <s v=" "/>
    <s v=" "/>
    <s v=" "/>
    <s v=" "/>
    <s v=" "/>
    <s v=" "/>
    <s v="Não"/>
    <s v=""/>
    <s v="Não"/>
  </r>
  <r>
    <s v="2000005638100396"/>
    <d v="2023-05-12T00:00:00"/>
    <s v="Entregue"/>
    <s v="Chegou em 14 de maio"/>
    <s v="Não"/>
    <n v="1"/>
    <n v="95.9"/>
    <s v=""/>
    <n v="-16.3"/>
    <n v="-17.95"/>
    <s v=""/>
    <n v="61.650000000000006"/>
    <s v=" "/>
    <x v="85"/>
    <s v="MLB2109000014"/>
    <s v="Par De Kit Pino Guia Bucha Pinça Freio Vw Crossfox Fox Gol"/>
    <s v=" "/>
    <n v="95.9"/>
    <s v="Premium"/>
    <s v="Autorizado"/>
    <s v=" "/>
    <s v=" "/>
    <s v=" "/>
    <s v=" "/>
    <s v="Regiosmario Santana da conceicao"/>
    <s v="02105025501"/>
    <s v="Rua Irma Dulce 47 / Bairro Pau Miudo Referencia: Bairro Pau Miudo - CEP 48500000 - pau miúdo, Euclides da Cunha, Bahia"/>
    <s v="Euclides da Cunha"/>
    <s v="Bahia"/>
    <s v="48500000"/>
    <s v="Brasil"/>
    <s v="Mercado Envios Full"/>
    <s v="13 de maio | 02:43"/>
    <s v="14 de maio | 12:01"/>
    <s v="Mercado Envios"/>
    <s v="MEL42266208632LMFFF01"/>
    <s v=" "/>
    <s v=" "/>
    <s v=" "/>
    <s v=" "/>
    <s v=" "/>
    <s v=" "/>
    <s v=" "/>
    <s v="Não"/>
    <s v=""/>
    <s v="Não"/>
  </r>
  <r>
    <s v="2000005637630448"/>
    <d v="2023-05-12T00:00:00"/>
    <s v="Entregue"/>
    <s v="Chegou em 15 de maio"/>
    <s v="Não"/>
    <n v="1"/>
    <n v="95.9"/>
    <s v=""/>
    <n v="-16.3"/>
    <n v="-17.95"/>
    <s v=""/>
    <n v="61.650000000000006"/>
    <s v=" "/>
    <x v="85"/>
    <s v="MLB2109000014"/>
    <s v="Par De Kit Pino Guia Bucha Pinça Freio Vw Crossfox Fox Gol"/>
    <s v=" "/>
    <n v="95.9"/>
    <s v="Premium"/>
    <s v="Autorizado"/>
    <s v=" "/>
    <s v=" "/>
    <s v=" "/>
    <s v=" "/>
    <s v="Anderson Aroeira Do Carmo"/>
    <s v="04165096571"/>
    <s v="RUA JOSE BEZERRA NETO 95 / CONFECCOES VITORIA - CEP 48830000 - Quijingue, Bahia"/>
    <s v="Quijingue"/>
    <s v="Bahia"/>
    <s v="48830000"/>
    <s v="Brasil"/>
    <s v="Mercado Envios Full"/>
    <s v="13 de maio | 02:43"/>
    <s v="15 de maio | 11:48"/>
    <s v="Mercado Envios"/>
    <s v="MEL42266000840LMFFF01"/>
    <s v=" "/>
    <s v=" "/>
    <s v=" "/>
    <s v=" "/>
    <s v=" "/>
    <s v=" "/>
    <s v=" "/>
    <s v="Não"/>
    <s v=""/>
    <s v="Não"/>
  </r>
  <r>
    <s v="2000005607838058"/>
    <d v="2023-05-08T00:00:00"/>
    <s v="Entregue"/>
    <s v="Chegou em 9 de maio"/>
    <s v="Não"/>
    <n v="1"/>
    <n v="95.9"/>
    <s v=""/>
    <n v="-16.3"/>
    <n v="-17.95"/>
    <s v=""/>
    <n v="61.650000000000006"/>
    <s v=" "/>
    <x v="85"/>
    <s v="MLB2109000014"/>
    <s v="Par De Kit Pino Guia Bucha Pinça Freio Vw Crossfox Fox Gol"/>
    <s v=" "/>
    <n v="95.9"/>
    <s v="Premium"/>
    <s v="Autorizado"/>
    <s v=" "/>
    <s v=" "/>
    <s v=" "/>
    <s v=" "/>
    <s v="edmilson rabelo"/>
    <s v="01806468778"/>
    <s v="Rua Domingos Ferreira 28 / apto 301 - CEP 22050012 - Copacabana, Rio de Janeiro, Rio de Janeiro"/>
    <s v="Rio de Janeiro"/>
    <s v="Rio de Janeiro"/>
    <s v="22050012"/>
    <s v="Brasil"/>
    <s v="Mercado Envios Full"/>
    <s v="8 de maio | 15:59"/>
    <s v="9 de maio | 16:49"/>
    <s v="Mercado Envios"/>
    <s v="MEL42253313856LMFFF01"/>
    <s v=" "/>
    <s v=" "/>
    <s v=" "/>
    <s v=" "/>
    <s v=" "/>
    <s v=" "/>
    <s v=" "/>
    <s v="Não"/>
    <s v=""/>
    <s v="Não"/>
  </r>
  <r>
    <s v="2000005756014620"/>
    <d v="2023-05-31T00:00:00"/>
    <s v="Venda entregue"/>
    <s v="Chegou no dia quinta-feira, 1 de junho"/>
    <s v="Não"/>
    <n v="1"/>
    <n v="99"/>
    <s v=""/>
    <n v="-16.829999999999998"/>
    <n v="-20.45"/>
    <s v=""/>
    <n v="61.72"/>
    <s v=" "/>
    <x v="86"/>
    <s v="MLB1782110034"/>
    <s v="Cabo De Engate Palio / Siena / Strada"/>
    <s v=" "/>
    <n v="99"/>
    <s v="Premium"/>
    <s v="Autorizado"/>
    <s v=" "/>
    <s v=" "/>
    <s v=" "/>
    <s v=" "/>
    <s v="Silvano Ferreira Ribeiro FERREIRA RIBEIRO"/>
    <s v="02661385517"/>
    <s v="próximo a igreja católica SN / casa sn Referencia: casa do pé d fígado na frente - CEP 48490000 - colônia Roberto santos 1, Inhambupe, Bahia"/>
    <s v="Inhambupe"/>
    <s v="Bahia"/>
    <s v="48490000"/>
    <s v="Brasil"/>
    <s v="Mercado Envios Full"/>
    <s v="31 de maio | 20:13"/>
    <s v="1 de junho | 12:14"/>
    <s v="Mercado Envios"/>
    <s v="MEL42316043901LMFFF01"/>
    <s v=" "/>
    <s v=" "/>
    <s v=" "/>
    <s v=" "/>
    <s v=" "/>
    <s v=" "/>
    <s v=" "/>
    <s v="Sim"/>
    <s v=""/>
    <s v="Não"/>
  </r>
  <r>
    <s v="2000004460354863"/>
    <d v="2023-05-20T00:00:00"/>
    <s v="Entregue"/>
    <s v="Chegou em 24 de maio"/>
    <s v="Sim"/>
    <n v="1"/>
    <n v="99"/>
    <s v=""/>
    <n v="-16.829999999999998"/>
    <n v="-20.45"/>
    <s v=""/>
    <n v="61.72"/>
    <s v=" "/>
    <x v="86"/>
    <s v="MLB1782110034"/>
    <s v="Cabo De Engate Palio / Siena / Strada"/>
    <s v=" "/>
    <n v="99"/>
    <s v="Premium"/>
    <s v="Autorizado"/>
    <s v=" "/>
    <s v=" "/>
    <s v=" "/>
    <s v=" "/>
    <s v="Geziel Simeao Martins Pontes"/>
    <s v="13219345727"/>
    <s v="Av. José Luiz marinho 260 / crisroli Referencia: centro automotivo - CEP 28250000 - parque industrial, Italva, Rio de Janeiro"/>
    <s v="Italva"/>
    <s v="Rio de Janeiro"/>
    <s v="28250000"/>
    <s v="Brasil"/>
    <s v="Mercado Envios Full"/>
    <s v="22 de maio | 23:01"/>
    <s v="24 de maio | 15:26"/>
    <s v="Mercado Envios"/>
    <s v="MEL42286919851LMFFF01"/>
    <s v=" "/>
    <s v=" "/>
    <s v=" "/>
    <s v=" "/>
    <s v=" "/>
    <s v=" "/>
    <s v=" "/>
    <s v="Não"/>
    <s v=""/>
    <s v="Não"/>
  </r>
  <r>
    <s v="2000005656202436"/>
    <d v="2023-05-15T00:00:00"/>
    <s v="Entregue"/>
    <s v="Chegou em 16 de maio"/>
    <s v="Não"/>
    <n v="1"/>
    <n v="99"/>
    <s v=""/>
    <n v="-16.829999999999998"/>
    <n v="-20.45"/>
    <s v=""/>
    <n v="61.72"/>
    <s v=" "/>
    <x v="86"/>
    <s v="MLB1782110034"/>
    <s v="Cabo De Engate Palio / Siena / Strada"/>
    <s v=" "/>
    <n v="99"/>
    <s v="Premium"/>
    <s v="Autorizado"/>
    <s v=" "/>
    <s v=" "/>
    <s v=" "/>
    <s v=" "/>
    <s v="Felipe Meirelles Freire"/>
    <s v="14226706862"/>
    <s v="Rua Belterra 93 / Referencia: Numeração Da Rua Errada, Casa É A Ultima Da Rua Lado Direito. - CEP 04747140 - Santo Amaro, São Paulo, São Paulo"/>
    <s v="São Paulo"/>
    <s v="São Paulo"/>
    <s v="04747140"/>
    <s v="Brasil"/>
    <s v="Mercado Envios Full"/>
    <s v="15 de maio | 23:51"/>
    <s v="16 de maio | 13:38"/>
    <s v="Mercado Envios"/>
    <s v="MEL42273840555LMFFF01"/>
    <s v=" "/>
    <s v=" "/>
    <s v=" "/>
    <s v=" "/>
    <s v=" "/>
    <s v=" "/>
    <s v=" "/>
    <s v="Não"/>
    <s v=""/>
    <s v="Não"/>
  </r>
  <r>
    <s v="2000005638025588"/>
    <d v="2023-05-12T00:00:00"/>
    <s v="Entregue"/>
    <s v="Chegou em 15 de maio"/>
    <s v="Não"/>
    <n v="1"/>
    <n v="99"/>
    <s v=""/>
    <n v="-16.829999999999998"/>
    <n v="-20.45"/>
    <s v=""/>
    <n v="61.72"/>
    <s v="Sim"/>
    <x v="86"/>
    <s v="MLB1782110034"/>
    <s v="Cabo De Engate Palio / Siena / Strada"/>
    <s v=" "/>
    <n v="99"/>
    <s v="Premium"/>
    <s v="Autorizado"/>
    <s v=" "/>
    <s v=" "/>
    <s v=" "/>
    <s v=" "/>
    <s v="Paloma Larissa"/>
    <s v="13700832621"/>
    <s v="Quadra 8 MR 1 19 / Sala 104 Referencia: Me manda mensagem no WhatsApp que busco na portaria. - CEP 73751122 - Setor Norte, Planaltina, Goiás"/>
    <s v="Planaltina"/>
    <s v="Goiás"/>
    <s v="73751122"/>
    <s v="Brasil"/>
    <s v="Mercado Envios Full"/>
    <s v="12 de maio | 19:33"/>
    <s v="15 de maio | 11:20"/>
    <s v="Mercado Envios"/>
    <s v="MEL42266131107LMFFF01"/>
    <s v=" "/>
    <s v=" "/>
    <s v=" "/>
    <s v=" "/>
    <s v=" "/>
    <s v=" "/>
    <s v=" "/>
    <s v="Não"/>
    <s v=""/>
    <s v="Não"/>
  </r>
  <r>
    <s v="2000004429611151"/>
    <d v="2023-05-08T00:00:00"/>
    <s v="Entregue"/>
    <s v="Chegou em 10 de maio"/>
    <s v="Sim"/>
    <n v="1"/>
    <n v="99"/>
    <s v=""/>
    <n v="-16.829999999999998"/>
    <n v="-20.45"/>
    <s v=""/>
    <n v="61.72"/>
    <s v="Sim"/>
    <x v="86"/>
    <s v="MLB1782110034"/>
    <s v="Cabo De Engate Palio / Siena / Strada"/>
    <s v=" "/>
    <n v="99"/>
    <s v="Premium"/>
    <s v="Autorizado"/>
    <s v=" "/>
    <s v=" "/>
    <s v=" "/>
    <s v=" "/>
    <s v="raires de jesus cairo cairo"/>
    <s v="04960853522"/>
    <s v="taipu de fora conquista materiais de costrucao SN / loja  Referencia: Próximo ao supermercado de Zequinha do peixe - CEP 45520000 - praias bela taipu de fora, Maraú, Bahia"/>
    <s v="Maraú"/>
    <s v="Bahia"/>
    <s v="45520000"/>
    <s v="Brasil"/>
    <s v="Mercado Envios Full"/>
    <s v="9 de maio | 02:46"/>
    <s v="10 de maio | 16:01"/>
    <s v="Mercado Envios"/>
    <s v="MEL42254084166LMFFF01"/>
    <s v=" "/>
    <s v=" "/>
    <s v=" "/>
    <s v=" "/>
    <s v=" "/>
    <s v=" "/>
    <s v=" "/>
    <s v="Não"/>
    <s v=""/>
    <s v="Não"/>
  </r>
  <r>
    <s v="2000005594061838"/>
    <d v="2023-05-05T00:00:00"/>
    <s v="Entregue"/>
    <s v="Chegou em 10 de maio"/>
    <s v="Não"/>
    <n v="1"/>
    <n v="99"/>
    <n v="28.63"/>
    <n v="-16.829999999999998"/>
    <n v="-49.08"/>
    <s v=""/>
    <n v="61.72"/>
    <s v="Sim"/>
    <x v="86"/>
    <s v="MLB1782110034"/>
    <s v="Cabo De Engate Palio / Siena / Strada"/>
    <s v=" "/>
    <n v="99"/>
    <s v="Premium"/>
    <s v="Autorizado"/>
    <s v=" "/>
    <s v=" "/>
    <s v=" "/>
    <s v=" "/>
    <s v="Gelcileno Da Silva Barbosa Barbosa"/>
    <s v="62097601200"/>
    <s v="Rua Vandiê 514 / Próx Colégio milita Referencia: mercearia do Cardoso - CEP 69049340 - Redenção, Manaus, Amazonas"/>
    <s v="Manaus"/>
    <s v="Amazonas"/>
    <s v="69049340"/>
    <s v="Brasil"/>
    <s v="Mercado Envios Full"/>
    <s v="6 de maio | 07:27"/>
    <s v="10 de maio | 16:42"/>
    <s v="Mercado Envios"/>
    <s v="MEL42247568240LMFFF01"/>
    <s v=" "/>
    <s v=" "/>
    <s v=" "/>
    <s v=" "/>
    <s v=" "/>
    <s v=" "/>
    <s v=" "/>
    <s v="Não"/>
    <s v=""/>
    <s v="Não"/>
  </r>
  <r>
    <s v="2000005584611434"/>
    <d v="2023-05-04T00:00:00"/>
    <s v="Entregue"/>
    <s v="Chegou em 6 de maio"/>
    <s v="Não"/>
    <n v="1"/>
    <n v="99"/>
    <s v=""/>
    <n v="-16.829999999999998"/>
    <n v="-20.45"/>
    <s v=""/>
    <n v="61.72"/>
    <s v=" "/>
    <x v="86"/>
    <s v="MLB1782110034"/>
    <s v="Cabo De Engate Palio / Siena / Strada"/>
    <s v=" "/>
    <n v="99"/>
    <s v="Premium"/>
    <s v="Autorizado"/>
    <s v=" "/>
    <s v=" "/>
    <s v=" "/>
    <s v=" "/>
    <s v="marivaldo duarte da silva"/>
    <s v="03335838505"/>
    <s v="Uldorico Carvalho gondim 333 / CEP 46470000 - belem, Riacho de Santana, Bahia"/>
    <s v="Riacho de Santana"/>
    <s v="Bahia"/>
    <s v="46470000"/>
    <s v="Brasil"/>
    <s v="Mercado Envios Full"/>
    <s v="5 de maio | 02:49"/>
    <s v="6 de maio | 14:14"/>
    <s v="Mercado Envios"/>
    <s v="MEL42243520321LMFFF01"/>
    <s v=" "/>
    <s v=" "/>
    <s v=" "/>
    <s v=" "/>
    <s v=" "/>
    <s v=" "/>
    <s v=" "/>
    <s v="Não"/>
    <s v=""/>
    <s v="Não"/>
  </r>
  <r>
    <s v="2000005663095824"/>
    <d v="2023-05-16T00:00:00"/>
    <s v="Entregue"/>
    <s v="Chegou em 22 de maio"/>
    <s v="Não"/>
    <n v="1"/>
    <n v="99"/>
    <n v="26.93"/>
    <n v="-16.829999999999998"/>
    <n v="-47.38"/>
    <s v=""/>
    <n v="61.720000000000006"/>
    <s v=" "/>
    <x v="86"/>
    <s v="MLB1782110034"/>
    <s v="Cabo De Engate Palio / Siena / Strada"/>
    <s v=" "/>
    <n v="99"/>
    <s v="Premium"/>
    <s v="Autorizado"/>
    <s v=" "/>
    <s v=" "/>
    <s v=" "/>
    <s v=" "/>
    <s v="Wendelson Donizetti martins"/>
    <s v="00954159128"/>
    <s v="Rua Quinze 2054 / Referencia: próximo ao mercado Machado do bairro. - CEP 78635000 - operário, Água Boa, Mato Grosso"/>
    <s v="Água Boa"/>
    <s v="Mato Grosso"/>
    <s v="78635000"/>
    <s v="Brasil"/>
    <s v="Mercado Envios Full"/>
    <s v="16 de maio | 19:49"/>
    <s v="22 de maio | 18:19"/>
    <s v="Mercado Envios"/>
    <s v="MEL42276790831LMFFF01"/>
    <s v=" "/>
    <s v=" "/>
    <s v=" "/>
    <s v=" "/>
    <s v=" "/>
    <s v=" "/>
    <s v=" "/>
    <s v="Não"/>
    <s v=""/>
    <s v="Não"/>
  </r>
  <r>
    <s v="2000005606499430"/>
    <d v="2023-05-08T00:00:00"/>
    <s v="Entregue"/>
    <s v="Chegou em 8 de maio"/>
    <s v="Não"/>
    <n v="1"/>
    <n v="62"/>
    <n v="15.9"/>
    <n v="-16.04"/>
    <s v=""/>
    <s v=""/>
    <n v="61.860000000000007"/>
    <s v=" "/>
    <x v="44"/>
    <s v="MLB2093623027"/>
    <s v="Par Bieleta Dianteira Fiat Stilo Punto Bravo Linea"/>
    <s v=" "/>
    <n v="62"/>
    <s v="Premium"/>
    <s v="Autorizado"/>
    <s v="Allan Lúcio"/>
    <s v="CPF 40669274836"/>
    <s v="Sílvia 155 - casa 1, Barueri - CEP: 06436040, São Paulo"/>
    <s v=" "/>
    <s v="Allan Lúcio"/>
    <s v="40669274836"/>
    <s v="Rua Sílvia 155 / casa 1 - CEP 06436040 - Parque dos Camargos, Barueri, São Paulo"/>
    <s v="Barueri"/>
    <s v="São Paulo"/>
    <s v="06436040"/>
    <s v="Brasil"/>
    <s v="Mercado Envios Flex"/>
    <s v="8 de maio | 15:58"/>
    <s v="8 de maio | 19:23"/>
    <s v="VHVICTORHUGO1402 VHVICTORHUGO1402"/>
    <s v="42252737122"/>
    <s v=" "/>
    <s v=" "/>
    <s v=" "/>
    <s v=" "/>
    <s v=" "/>
    <s v=" "/>
    <s v=" "/>
    <s v="Não"/>
    <s v=""/>
    <s v="Não"/>
  </r>
  <r>
    <s v="2000004426063633"/>
    <d v="2023-05-07T00:00:00"/>
    <s v="Entregue"/>
    <s v="Chegou em 12 de maio"/>
    <s v="Sim"/>
    <n v="1"/>
    <n v="106.65"/>
    <n v="35.82"/>
    <n v="-18.13"/>
    <n v="-62.27"/>
    <s v=""/>
    <n v="62.07"/>
    <s v=" "/>
    <x v="233"/>
    <s v="MLB2888557873"/>
    <s v="Par Pivô Saveiro G5 2008 Em Diante Com Direção Hidraulica"/>
    <s v=" "/>
    <n v="106.65"/>
    <s v="Premium"/>
    <s v="Não emitida"/>
    <s v="maria ilca dias rocha"/>
    <s v="CPF 01751404307"/>
    <s v="Júlio de Mesquita(casa na Alberto de oliveira frente ao636) 1630, Ribeirão Preto - CEP: 14030450, São Paulo"/>
    <s v=" "/>
    <s v="maria ilca dias rocha"/>
    <s v="01751404307"/>
    <s v="Rua três 210 / CEP 56312825 - Jardim Petrópolis, Petrolina, Pernambuco"/>
    <s v="Petrolina"/>
    <s v="Pernambuco"/>
    <s v="56312825"/>
    <s v="Brasil"/>
    <s v="Correios e pontos de envio"/>
    <s v="9 de maio | 01:55"/>
    <s v="12 de maio | 11:14"/>
    <s v="Mercado Envios"/>
    <s v="MEL42250637811LMXDF01"/>
    <s v=" "/>
    <s v=" "/>
    <s v=" "/>
    <s v=" "/>
    <s v=" "/>
    <s v=" "/>
    <s v=" "/>
    <s v="Não"/>
    <s v=""/>
    <s v="Não"/>
  </r>
  <r>
    <s v="2000005626256488"/>
    <d v="2023-05-10T00:00:00"/>
    <s v="Entregue"/>
    <s v="Chegou em 12 de maio"/>
    <s v="Não"/>
    <n v="1"/>
    <n v="99.9"/>
    <s v=""/>
    <n v="-16.98"/>
    <n v="-20.45"/>
    <s v=""/>
    <n v="62.47"/>
    <s v="Sim"/>
    <x v="234"/>
    <s v="MLB3146443127"/>
    <s v="Par Bieleta Traseira Chery Cielo 2008 A 2013"/>
    <s v=" "/>
    <n v="99.9"/>
    <s v="Premium"/>
    <s v="Não emitida"/>
    <s v="Cassandra Lucia de Oliveira Moretti Felício"/>
    <s v="CPF 27673676877"/>
    <s v="Rua Joaquim Galvão de França 203, Assis - CEP: 19800170, São Paulo"/>
    <s v=" "/>
    <s v="Cassandra Lucia de Oliveira Moretti Felício"/>
    <s v="27673676877"/>
    <s v="Rua Joaquim Galvão de França 203 / CEP 19800170 - Centro, Assis, São Paulo"/>
    <s v="Assis"/>
    <s v="São Paulo"/>
    <s v="19800170"/>
    <s v="Brasil"/>
    <s v="Correios e pontos de envio"/>
    <s v="12 de maio | 02:34"/>
    <s v="12 de maio | 14:06"/>
    <s v="Mercado Envios"/>
    <s v="MEL42261148294LMXDF01"/>
    <s v=" "/>
    <s v=" "/>
    <s v=" "/>
    <s v=" "/>
    <s v=" "/>
    <s v=" "/>
    <s v=" "/>
    <s v="Não"/>
    <s v=""/>
    <s v="Não"/>
  </r>
  <r>
    <s v="2000005754325746"/>
    <d v="2023-05-31T00:00:00"/>
    <s v="A caminho"/>
    <s v="Chega amanhã"/>
    <s v="Não"/>
    <n v="1"/>
    <n v="94.05"/>
    <s v=""/>
    <n v="-11.29"/>
    <n v="-20.45"/>
    <s v=""/>
    <n v="62.309999999999988"/>
    <s v=" "/>
    <x v="110"/>
    <s v="MLB3101724949"/>
    <s v="Par Pivô Da Bandeja Inferior Citroen C3 2002 A 2013"/>
    <s v=" "/>
    <n v="94.05"/>
    <s v="Clássico"/>
    <s v="Não emitida"/>
    <s v="Lucas Golub"/>
    <s v="CPF 08909116900"/>
    <s v="Benedito toazza 188, Santiago do Sul - CEP: 89854000, Santa Catarina"/>
    <s v=" "/>
    <s v="Lucas Golub"/>
    <s v="08909116900"/>
    <s v="Benedito toazza 188 / CEP 89854000 - centro, Santiago do Sul, Santa Catarina"/>
    <s v="Santiago do Sul"/>
    <s v="Santa Catarina"/>
    <s v="89854000"/>
    <s v="Brasil"/>
    <s v="Correios e pontos de envio"/>
    <s v="1 de junho | 08:50"/>
    <s v=" "/>
    <s v="Mercado Envios"/>
    <s v="MEL42315336433LMXDF01"/>
    <s v=" "/>
    <s v=" "/>
    <s v=" "/>
    <s v=" "/>
    <s v=" "/>
    <s v=" "/>
    <s v=" "/>
    <s v="Não"/>
    <s v=""/>
    <s v="Não"/>
  </r>
  <r>
    <s v="2000004497054605"/>
    <d v="2023-05-31T00:00:00"/>
    <s v="A caminho"/>
    <s v="Chega entre os dias 3 e 5 de junho"/>
    <s v="Sim"/>
    <n v="1"/>
    <n v="99.9"/>
    <s v=""/>
    <n v="-16.98"/>
    <n v="-20.45"/>
    <s v=""/>
    <n v="62.47"/>
    <s v="Sim"/>
    <x v="234"/>
    <s v="MLB3146443127"/>
    <s v="Par Bieleta Traseira Chery Cielo 2008 A 2013"/>
    <s v=" "/>
    <n v="99.9"/>
    <s v="Premium"/>
    <s v="Não emitida"/>
    <s v="Antonio Fernandes Mastella Mastella"/>
    <s v="CPF 52697789715"/>
    <s v="Rua Mariano Garcia 113 - Casa, Marataízes - CEP: 29345000, Espírito Santo"/>
    <s v=" "/>
    <s v="Antonio Fernandes Mastella Mastella"/>
    <s v="52697789715"/>
    <s v="Rua Joaquim Gomes 429 / casa - CEP 29345000 - cidade nova, Marataízes, Espírito Santo"/>
    <s v="Marataízes"/>
    <s v="Espírito Santo"/>
    <s v="29345000"/>
    <s v="Brasil"/>
    <s v="Correios e pontos de envio"/>
    <s v=" "/>
    <s v=" "/>
    <s v="Mercado Envios"/>
    <s v="MEL42316403114FMDOF01"/>
    <s v=" "/>
    <s v=" "/>
    <s v=" "/>
    <s v=" "/>
    <s v=" "/>
    <s v=" "/>
    <s v=" "/>
    <s v="Não"/>
    <s v=""/>
    <s v="Não"/>
  </r>
  <r>
    <s v="2000005588934464"/>
    <d v="2023-05-05T00:00:00"/>
    <s v="Entregue"/>
    <s v="Chegou em 9 de maio"/>
    <s v="Não"/>
    <n v="1"/>
    <n v="99.9"/>
    <s v=""/>
    <n v="-16.98"/>
    <n v="-20.45"/>
    <s v=""/>
    <n v="62.47"/>
    <s v=" "/>
    <x v="234"/>
    <s v="MLB3146443127"/>
    <s v="Par Bieleta Traseira Chery Cielo 2008 A 2013"/>
    <s v=" "/>
    <n v="99.9"/>
    <s v="Premium"/>
    <s v="Não emitida"/>
    <s v="guilherme oliveira"/>
    <s v="CPF 03696012033"/>
    <s v="Av Cruz De Malta 1525, Charqueadas - CEP: 96745000, Rio Grande do Sul"/>
    <s v=" "/>
    <s v="guilherme oliveira"/>
    <s v="03696012033"/>
    <s v="estrada ers 401 4441 / pneumax Referencia: Pneumax Ao Lado Posto Shell - CEP 96745000 - centro, Charqueadas, Rio Grande do Sul"/>
    <s v="Charqueadas"/>
    <s v="Rio Grande do Sul"/>
    <s v="96745000"/>
    <s v="Brasil"/>
    <s v="Correios e pontos de envio"/>
    <s v="6 de maio | 04:02"/>
    <s v="9 de maio | 12:23"/>
    <s v="Mercado Envios"/>
    <s v="MEL42245336259LMXDF01"/>
    <s v=" "/>
    <s v=" "/>
    <s v=" "/>
    <s v=" "/>
    <s v=" "/>
    <s v=" "/>
    <s v=" "/>
    <s v="Não"/>
    <s v=""/>
    <s v="Não"/>
  </r>
  <r>
    <s v="2000005746170322"/>
    <d v="2023-05-30T00:00:00"/>
    <s v="Entregue"/>
    <s v="Chegou em 31 de maio"/>
    <s v="Não"/>
    <n v="1"/>
    <n v="115.99"/>
    <s v=""/>
    <n v="-14.38"/>
    <n v="-38.950000000000003"/>
    <s v=""/>
    <n v="62.66"/>
    <s v=" "/>
    <x v="235"/>
    <s v="MLB2932526016"/>
    <s v="Bandeja Direita Sem Pivô Citroen C3 2003 A 2012"/>
    <s v=" "/>
    <n v="115.99"/>
    <s v="Clássico"/>
    <s v="Não emitida"/>
    <s v="ozeas ramos de  barros ramos"/>
    <s v="CPF 23607750491"/>
    <s v="shultez wenk 841 - codovil, Rio de Janeiro - CEP: 21012155, Rio de Janeiro"/>
    <s v=" "/>
    <s v="ozeas ramos de  barros ramos"/>
    <s v="23607750491"/>
    <s v="Avenida Schultz Wenk 841 / CEP 21012155 - Cordovil, Rio de Janeiro, Rio de Janeiro"/>
    <s v="Rio de Janeiro"/>
    <s v="Rio de Janeiro"/>
    <s v="21012155"/>
    <s v="Brasil"/>
    <s v="Correios e pontos de envio"/>
    <s v="31 de maio | 00:42"/>
    <s v="31 de maio | 16:45"/>
    <s v="Mercado Envios"/>
    <s v="MEL42311928671LMXDF01"/>
    <s v=" "/>
    <s v=" "/>
    <s v=" "/>
    <s v=" "/>
    <s v=" "/>
    <s v=" "/>
    <s v=" "/>
    <s v="Não"/>
    <s v=""/>
    <s v="Não"/>
  </r>
  <r>
    <s v="2000005733342964"/>
    <d v="2023-05-28T00:00:00"/>
    <s v="Entregue"/>
    <s v="Chegou em 1 de junho"/>
    <s v="Não"/>
    <n v="1"/>
    <n v="97.9"/>
    <s v=""/>
    <n v="-16.64"/>
    <n v="-18.45"/>
    <s v=""/>
    <n v="62.81"/>
    <s v=" "/>
    <x v="236"/>
    <s v="MLB2221135983"/>
    <s v="4 Kits Pino Da Dobradiça Duas Portas Uno Mille 1985 A 2011"/>
    <s v=" "/>
    <n v="97.9"/>
    <s v="Premium"/>
    <s v="Não emitida"/>
    <s v="João Alves da Silva"/>
    <s v="CPF 24239720168"/>
    <s v="Rua 202 SN, Aparecida de Goiânia - CEP: 74947120, Goiás"/>
    <s v=" "/>
    <s v="João Alves da Silva"/>
    <s v="24239720168"/>
    <s v="Rua 202 SN / qd03 lt 04 - Referencia: rua 202 qd 03 lt 04 st aeroporto sul - CEP 74947120 - Setor Aeroporto Sul, Aparecida de Goiânia, Goiás"/>
    <s v="Aparecida de Goiânia"/>
    <s v="Goiás"/>
    <s v="74947120"/>
    <s v="Brasil"/>
    <s v="Correios e pontos de envio"/>
    <s v="31 de maio | 03:36"/>
    <s v="1 de junho | 12:33"/>
    <s v="Mercado Envios"/>
    <s v="MEL42306600055LMXDF01"/>
    <s v=" "/>
    <s v=" "/>
    <s v=" "/>
    <s v=" "/>
    <s v=" "/>
    <s v=" "/>
    <s v=" "/>
    <s v="Não"/>
    <s v=""/>
    <s v="Não"/>
  </r>
  <r>
    <s v="2000005645957882"/>
    <d v="2023-05-13T00:00:00"/>
    <s v="Entregue"/>
    <s v="Chegou em 17 de maio"/>
    <s v="Não"/>
    <n v="1"/>
    <n v="97.9"/>
    <s v=""/>
    <n v="-16.64"/>
    <n v="-18.45"/>
    <s v=""/>
    <n v="62.81"/>
    <s v=" "/>
    <x v="236"/>
    <s v="MLB2221369222"/>
    <s v="4 Kits Pino Dobradiça Porta  Ld Le Uno Mille 2007 2008"/>
    <s v=" "/>
    <n v="97.9"/>
    <s v="Premium"/>
    <s v="Não emitida"/>
    <s v="Ezequiel Ferreira De Melo"/>
    <s v="CPF 64144658791"/>
    <s v="Rua Eraldo da Costa Marins SN - lote 08 quadra D, Maricá - CEP: 24901030, Rio de Janeiro"/>
    <s v=" "/>
    <s v="Ezequiel Ferreira De Melo"/>
    <s v="64144658791"/>
    <s v="Rua João Lourenço Vidal 08 / lote 08 quadra 17 Referencia: rua da toca do biguá - CEP 24902600 - Jacaroá, Maricá, Rio de Janeiro"/>
    <s v="Maricá"/>
    <s v="Rio de Janeiro"/>
    <s v="24902600"/>
    <s v="Brasil"/>
    <s v="Correios e pontos de envio"/>
    <s v="16 de maio | 03:22"/>
    <s v="17 de maio | 12:51"/>
    <s v="Mercado Envios"/>
    <s v="MEL42269517743LMXDF01"/>
    <s v=" "/>
    <s v=" "/>
    <s v=" "/>
    <s v=" "/>
    <s v=" "/>
    <s v=" "/>
    <s v=" "/>
    <s v="Não"/>
    <s v=""/>
    <s v="Não"/>
  </r>
  <r>
    <s v="2000005709366224"/>
    <d v="2023-05-23T00:00:00"/>
    <s v="Entregue"/>
    <s v="Chegou em 24 de maio"/>
    <s v="Não"/>
    <n v="1"/>
    <n v="63.35"/>
    <n v="15.9"/>
    <n v="-16.27"/>
    <s v=""/>
    <s v=""/>
    <n v="62.980000000000004"/>
    <s v="Sim"/>
    <x v="105"/>
    <s v="MLB2063671442"/>
    <s v="2 Haste Bieleta Câmbio Peugeot 206 207  1.4 1.6 16cm Curta"/>
    <s v=" "/>
    <n v="63.35"/>
    <s v="Premium"/>
    <s v="Autorizado"/>
    <s v="Arnaldo Oliveira de sousa sousa"/>
    <s v="CPF 13499966883"/>
    <s v="Av Coqueiros Jardim Suiço 555 - Comercio, Mairiporã - CEP: 07611400, São Paulo"/>
    <s v=" "/>
    <s v="Arnaldo Oliveira de sousa sousa"/>
    <s v="13499966883"/>
    <s v="Av Coqueiros Jardim Suiço 555 / Comercio - CEP 07611400 - Barreiro, Mairiporã, São Paulo"/>
    <s v="Mairiporã"/>
    <s v="São Paulo"/>
    <s v="07611400"/>
    <s v="Brasil"/>
    <s v="Mercado Envios Flex"/>
    <s v="24 de maio | 16:05"/>
    <s v="24 de maio | 19:17"/>
    <s v="CESAR ROSARIO DE BARROS"/>
    <s v="42296501820"/>
    <s v=" "/>
    <s v=" "/>
    <s v=" "/>
    <s v=" "/>
    <s v=" "/>
    <s v=" "/>
    <s v=" "/>
    <s v="Não"/>
    <s v=""/>
    <s v="Não"/>
  </r>
  <r>
    <s v="2000005637630918"/>
    <d v="2023-05-12T00:00:00"/>
    <s v="Entregue"/>
    <s v="Chegou em 15 de maio"/>
    <s v="Não"/>
    <n v="1"/>
    <n v="115.99"/>
    <s v=""/>
    <n v="-13.92"/>
    <n v="-38.950000000000003"/>
    <s v=""/>
    <n v="63.11999999999999"/>
    <s v=" "/>
    <x v="235"/>
    <s v="MLB2932526016"/>
    <s v="Bandeja Direita Sem Pivô Citroen C3 2003 A 2012"/>
    <s v=" "/>
    <n v="115.99"/>
    <s v="Clássico"/>
    <s v="Não emitida"/>
    <s v="Jefferson Martuchi"/>
    <s v="CPF 07892989889"/>
    <s v="Rua Geraldo Bernardini 980 - Toldos Parati, Ourinhos - CEP: 19912270, São Paulo"/>
    <s v=" "/>
    <s v="Jefferson Martuchi"/>
    <s v="07892989889"/>
    <s v="Rua Vereador Geraldo Bernardini 980 / Toldos Parati Referencia: Horario Comercial._x000a_Toldos Parati - CEP 19912270 - Vila Boa Esperança, Ourinhos, São Paulo"/>
    <s v="Ourinhos"/>
    <s v="São Paulo"/>
    <s v="19912270"/>
    <s v="Brasil"/>
    <s v="Correios e pontos de envio"/>
    <s v="13 de maio | 01:43"/>
    <s v="15 de maio | 15:19"/>
    <s v="Mercado Envios"/>
    <s v="MEL42265952737LMXDF01"/>
    <s v=" "/>
    <s v=" "/>
    <s v=" "/>
    <s v=" "/>
    <s v=" "/>
    <s v=" "/>
    <s v=" "/>
    <s v="Não"/>
    <s v=""/>
    <s v="Não"/>
  </r>
  <r>
    <s v="2000005757064208"/>
    <d v="2023-05-31T00:00:00"/>
    <s v="A caminho"/>
    <s v="Chega entre os dias 5 e 6 de junho"/>
    <s v="Não"/>
    <n v="1"/>
    <n v="115.99"/>
    <s v=""/>
    <n v="-13.92"/>
    <n v="-38.950000000000003"/>
    <s v=""/>
    <n v="63.11999999999999"/>
    <s v=" "/>
    <x v="235"/>
    <s v="MLB2932526016"/>
    <s v="Bandeja Direita Sem Pivô Citroen C3 2003 A 2012"/>
    <s v=" "/>
    <n v="115.99"/>
    <s v="Clássico"/>
    <s v="Não emitida"/>
    <s v="Andressa  Ramos  Paiva "/>
    <s v="CPF 08983374616"/>
    <s v="João Motta 216 - Sala 103, Santa Bárbara - CEP: 35960000, Minas Gerais"/>
    <s v=" "/>
    <s v="Andressa  Ramos  Paiva "/>
    <s v="08983374616"/>
    <s v="Rua João Mota 216 / Sala 103 Referencia: Entregar na barbearia em cima ou na loja pollo em frente, tbm no sexy shop no andar de cima obg - CEP 35960000 - Centro, Santa Bárbara, Minas Gerais"/>
    <s v="Santa Bárbara"/>
    <s v="Minas Gerais"/>
    <s v="35960000"/>
    <s v="Brasil"/>
    <s v="Correios e pontos de envio"/>
    <s v=" "/>
    <s v=" "/>
    <s v="Mercado Envios"/>
    <s v="MEL42316480051FMDOF01"/>
    <s v=" "/>
    <s v=" "/>
    <s v=" "/>
    <s v=" "/>
    <s v=" "/>
    <s v=" "/>
    <s v=" "/>
    <s v="Não"/>
    <s v=""/>
    <s v="Não"/>
  </r>
  <r>
    <s v="2000005601000332"/>
    <d v="2023-05-07T00:00:00"/>
    <s v="Entregue"/>
    <s v="Chegou em 9 de maio"/>
    <s v="Não"/>
    <n v="1"/>
    <n v="97.9"/>
    <s v=""/>
    <n v="-16.64"/>
    <n v="-17.95"/>
    <s v=""/>
    <n v="63.31"/>
    <s v="Sim"/>
    <x v="236"/>
    <s v="MLB2221362957"/>
    <s v="4 Kits Pino Dobradiça Porta  Ld Le Uno Mille 1995 1996"/>
    <s v=" "/>
    <n v="97.9"/>
    <s v="Premium"/>
    <s v="Não emitida"/>
    <s v="leandro rodrigues"/>
    <s v="CPF 29056968858"/>
    <s v="rua Sebastião Luciano de Andrade 19 - Proximo O Supermercado Dia, São Pedro - CEP: 13520000, São Paulo"/>
    <s v=" "/>
    <s v="leandro rodrigues"/>
    <s v="29056968858"/>
    <s v="Rua José Matarazzo 640 / Referencia: . Mini mercado alto da serra - CEP 13520000 - São tome, São Pedro, São Paulo"/>
    <s v="São Pedro"/>
    <s v="São Paulo"/>
    <s v="13520000"/>
    <s v="Brasil"/>
    <s v="Correios e pontos de envio"/>
    <s v="9 de maio | 01:03"/>
    <s v="9 de maio | 12:23"/>
    <s v="Mercado Envios"/>
    <s v="MEL42250457136LMXDF01"/>
    <s v=" "/>
    <s v=" "/>
    <s v=" "/>
    <s v=" "/>
    <s v=" "/>
    <s v=" "/>
    <s v=" "/>
    <s v="Não"/>
    <s v=""/>
    <s v="Não"/>
  </r>
  <r>
    <s v="2000005634236068"/>
    <d v="2023-05-11T00:00:00"/>
    <s v="Entregue"/>
    <s v="Chegou em 13 de maio"/>
    <s v="Não"/>
    <n v="1"/>
    <n v="78.5"/>
    <n v="21.3"/>
    <n v="-14.92"/>
    <n v="-21.3"/>
    <s v=""/>
    <n v="63.58"/>
    <s v=" "/>
    <x v="237"/>
    <s v="MLB3000291847"/>
    <s v="Cabo De Velocímetro Mitsubishi L200 Outdor 2003 Em Diante"/>
    <s v=" "/>
    <n v="78.5"/>
    <s v="Clássico"/>
    <s v="Não emitida"/>
    <s v="Iuri Rates Costa"/>
    <s v="CPF 00917375084"/>
    <s v="Rua Hugo Alovisi 286 - Casa, Passo Fundo - CEP: 99062560, Rio Grande do Sul"/>
    <s v=" "/>
    <s v="Iuri Rates Costa"/>
    <s v="00917375084"/>
    <s v="Rua Cuiabá 46 / Altos da Boa Vista Referencia: Casa cinza em frente a caixa de água da corsan - CEP 92480000 - Califórnia, Nova Santa Rita, Rio Grande do Sul"/>
    <s v="Nova Santa Rita"/>
    <s v="Rio Grande do Sul"/>
    <s v="92480000"/>
    <s v="Brasil"/>
    <s v="Correios e pontos de envio"/>
    <s v="13 de maio | 00:20"/>
    <s v="13 de maio | 17:31"/>
    <s v="Mercado Envios"/>
    <s v="MEL42264536519LMXDF01"/>
    <s v=" "/>
    <s v=" "/>
    <s v=" "/>
    <s v=" "/>
    <s v=" "/>
    <s v=" "/>
    <s v=" "/>
    <s v="Não"/>
    <s v=""/>
    <s v="Não"/>
  </r>
  <r>
    <s v="2000005619325210"/>
    <d v="2023-05-09T00:00:00"/>
    <s v="Entregue"/>
    <s v="Chegou em 12 de maio"/>
    <s v="Não"/>
    <n v="1"/>
    <n v="78.5"/>
    <n v="24.16"/>
    <n v="-14.92"/>
    <n v="-24.16"/>
    <s v=""/>
    <n v="63.58"/>
    <s v=" "/>
    <x v="237"/>
    <s v="MLB3000291847"/>
    <s v="Cabo De Velocímetro Mitsubishi L200 Outdor 2003 Em Diante"/>
    <s v=" "/>
    <n v="78.5"/>
    <s v="Clássico"/>
    <s v="Não emitida"/>
    <s v="João Pinto"/>
    <s v="CPF 33322775615"/>
    <s v="Rua Ferdinando Ceolin 79, Barbacena - CEP: 36202330, Minas Gerais"/>
    <s v=" "/>
    <s v="João Pinto"/>
    <s v="33322775615"/>
    <s v="Rua Padre Toledo 139 / clínica pró renal Referencia: clínica pró renal - CEP 36202290 - São Sebastião, Barbacena, Minas Gerais"/>
    <s v="Barbacena"/>
    <s v="Minas Gerais"/>
    <s v="36202290"/>
    <s v="Brasil"/>
    <s v="Correios e pontos de envio"/>
    <s v="11 de maio | 00:46"/>
    <s v="12 de maio | 15:50"/>
    <s v="Mercado Envios"/>
    <s v="MEL42258150531LMXDF01"/>
    <s v=" "/>
    <s v=" "/>
    <s v=" "/>
    <s v=" "/>
    <s v=" "/>
    <s v=" "/>
    <s v=" "/>
    <s v="Não"/>
    <s v=""/>
    <s v="Não"/>
  </r>
  <r>
    <s v="2000004421260173"/>
    <d v="2023-05-05T00:00:00"/>
    <s v="Entregue"/>
    <s v="Chegou em 9 de maio"/>
    <s v="Sim"/>
    <n v="1"/>
    <n v="78.5"/>
    <n v="42"/>
    <n v="-14.92"/>
    <n v="-42"/>
    <s v=""/>
    <n v="63.58"/>
    <s v=" "/>
    <x v="237"/>
    <s v="MLB3000291847"/>
    <s v="Cabo De Velocímetro Mitsubishi L200 Outdor 2003 Em Diante"/>
    <s v=" "/>
    <n v="78.5"/>
    <s v="Clássico"/>
    <s v="Não emitida"/>
    <s v="damon hill soares campos"/>
    <s v="CPF 06117200510"/>
    <s v="BA156 entrada da cidade, oficina Douglas SN - ao lado de neyCar, Brotas de Macaúbas - CEP: 47560000, Bahia"/>
    <s v=" "/>
    <s v="damon hill soares campos"/>
    <s v="06117200510"/>
    <s v="BA156 entrada da cidade oficina Douglas SN / ao lado de neyCar Referencia: Se estiver fechado entra em contato pelo telefone pra combinar outro local de entrega. (77)93301-5034 - CEP 47560000 - centro, Brotas de Macaúbas, Bahia"/>
    <s v="Brotas de Macaúbas"/>
    <s v="Bahia"/>
    <s v="47560000"/>
    <s v="Brasil"/>
    <s v="Correios e pontos de envio"/>
    <s v="6 de maio | 04:02"/>
    <s v="9 de maio | 13:11"/>
    <s v="Mercado Envios"/>
    <s v="MEL42246042436LMXDF01"/>
    <s v=" "/>
    <s v=" "/>
    <s v=" "/>
    <s v=" "/>
    <s v=" "/>
    <s v=" "/>
    <s v=" "/>
    <s v="Não"/>
    <s v=""/>
    <s v="Não"/>
  </r>
  <r>
    <s v="2000005685388028"/>
    <d v="2023-05-19T00:00:00"/>
    <s v="Entregue"/>
    <s v="Chegou em 24 de maio"/>
    <s v="Não"/>
    <n v="1"/>
    <n v="78.5"/>
    <n v="18.899999999999999"/>
    <n v="-14.92"/>
    <n v="-18.899999999999999"/>
    <s v=""/>
    <n v="63.580000000000005"/>
    <s v=" "/>
    <x v="237"/>
    <s v="MLB3000291847"/>
    <s v="Cabo De Velocímetro Mitsubishi L200 Outdor 2003 Em Diante"/>
    <s v=" "/>
    <n v="78.5"/>
    <s v="Clássico"/>
    <s v="Não emitida"/>
    <s v="Thiagoherinque herinque"/>
    <s v="CPF 02072071607"/>
    <s v="Edivaldo Mendes 605, Sete Lagoas - CEP: 35700508, Minas Gerais"/>
    <s v=" "/>
    <s v="Thiagoherinque herinque"/>
    <s v="02072071607"/>
    <s v="Rua Edivaldo Mendes 605 / CEP 35702508 - Flórida, Sete Lagoas, Minas Gerais"/>
    <s v="Sete Lagoas"/>
    <s v="Minas Gerais"/>
    <s v="35702508"/>
    <s v="Brasil"/>
    <s v="Correios e pontos de envio"/>
    <s v="23 de maio | 00:08"/>
    <s v="24 de maio | 17:10"/>
    <s v="Mercado Envios"/>
    <s v="MEL42286425618LMXDF01"/>
    <s v=" "/>
    <s v=" "/>
    <s v=" "/>
    <s v=" "/>
    <s v=" "/>
    <s v=" "/>
    <s v=" "/>
    <s v="Não"/>
    <s v=""/>
    <s v="Não"/>
  </r>
  <r>
    <s v="2000004428627833"/>
    <d v="2023-05-08T00:00:00"/>
    <s v="Entregue"/>
    <s v="Chegou em 12 de maio"/>
    <s v="Sim"/>
    <n v="1"/>
    <n v="78.5"/>
    <n v="45.4"/>
    <n v="-14.92"/>
    <n v="-45.4"/>
    <s v=""/>
    <n v="63.580000000000005"/>
    <s v=" "/>
    <x v="237"/>
    <s v="MLB3000291847"/>
    <s v="Cabo De Velocímetro Mitsubishi L200 Outdor 2003 Em Diante"/>
    <s v=" "/>
    <n v="78.5"/>
    <s v="Clássico"/>
    <s v="Não emitida"/>
    <s v="Eurípedes Marcos rodrigues Gouveia"/>
    <s v="CPF 44344449134"/>
    <s v="Rua Ipiranga 941, Araguaína - CEP: 77823560, Tocantins"/>
    <s v=" "/>
    <s v="Eurípedes Marcos rodrigues Gouveia"/>
    <s v="44344449134"/>
    <s v="Rua Ipiranga 941 / CEP 77823560 - Loteamento Planalto, Araguaína, Tocantins"/>
    <s v="Araguaína"/>
    <s v="Tocantins"/>
    <s v="77823560"/>
    <s v="Brasil"/>
    <s v="Correios e pontos de envio"/>
    <s v="9 de maio | 05:07"/>
    <s v="12 de maio | 09:10"/>
    <s v="Mercado Envios"/>
    <s v="MEL42253112160LMXDF01"/>
    <s v=" "/>
    <s v=" "/>
    <s v=" "/>
    <s v=" "/>
    <s v=" "/>
    <s v=" "/>
    <s v=" "/>
    <s v="Não"/>
    <s v=""/>
    <s v="Não"/>
  </r>
  <r>
    <s v="2000005686395988"/>
    <d v="2023-05-20T00:00:00"/>
    <s v="Entregue"/>
    <s v="Chegou em 22 de maio"/>
    <s v="Não"/>
    <n v="1"/>
    <n v="64.16"/>
    <n v="15.9"/>
    <n v="-16.41"/>
    <s v=""/>
    <s v=""/>
    <n v="63.650000000000006"/>
    <s v=" "/>
    <x v="191"/>
    <s v="MLB2088389174"/>
    <s v="Par Bieleta Dianteira Tucson I30 Sportage Cerato"/>
    <s v=" "/>
    <n v="64.16"/>
    <s v="Premium"/>
    <s v="Autorizado"/>
    <s v="diego aparecdio"/>
    <s v="CPF 37036097884"/>
    <s v="Amador Bueno 126, Franco da Rocha - CEP: 07809040, São Paulo"/>
    <s v=" "/>
    <s v="diego aparecdio"/>
    <s v="37036097884"/>
    <s v="Rua Amador Bueno 126 / CEP 07809040 - Vila Santista, Franco da Rocha, São Paulo"/>
    <s v="Franco da Rocha"/>
    <s v="São Paulo"/>
    <s v="07809040"/>
    <s v="Brasil"/>
    <s v="Mercado Envios Flex"/>
    <s v="22 de maio | 15:51"/>
    <s v="22 de maio | 18:56"/>
    <s v="DOUGLAS MATOS"/>
    <s v="42286785317"/>
    <s v=" "/>
    <s v=" "/>
    <s v=" "/>
    <s v=" "/>
    <s v=" "/>
    <s v=" "/>
    <s v=" "/>
    <s v="Não"/>
    <s v=""/>
    <s v="Não"/>
  </r>
  <r>
    <s v="2000005674953042"/>
    <d v="2023-05-18T00:00:00"/>
    <s v="Entregue"/>
    <s v="Chegou em 19 de maio"/>
    <s v="Não"/>
    <n v="2"/>
    <n v="90"/>
    <s v=""/>
    <n v="-26.3"/>
    <s v=""/>
    <s v=""/>
    <n v="63.7"/>
    <s v="Sim"/>
    <x v="34"/>
    <s v="MLB1845884352"/>
    <s v="Kit Rolamento Roda Traseira Escort 1994 1995 1996 1997 98..."/>
    <s v=" "/>
    <n v="45"/>
    <s v="Premium"/>
    <s v="Não emitida"/>
    <s v="Janice Pal"/>
    <s v="CPF 28442831878"/>
    <s v="Avenida Tomas Alves Figueiredo 501 - Casa, Lorena - CEP: 12609166, São Paulo"/>
    <s v=" "/>
    <s v="Janice Pal"/>
    <s v="28442831878"/>
    <s v="Rua Bispo César Dacorso Filho 666 / Casa Referencia: Em Frente Ao Campo Do Brasil - CEP 12609290 - Cidade Industrial, Lorena, São Paulo"/>
    <s v="Lorena"/>
    <s v="São Paulo"/>
    <s v="12609290"/>
    <s v="Brasil"/>
    <s v="Correios e pontos de envio"/>
    <s v="18 de maio | 23:00"/>
    <s v="19 de maio | 14:02"/>
    <s v="Mercado Envios"/>
    <s v="MEL42281821313LMXDF01"/>
    <s v=" "/>
    <s v=" "/>
    <s v=" "/>
    <s v=" "/>
    <s v=" "/>
    <s v=" "/>
    <s v=" "/>
    <s v="Não"/>
    <s v=""/>
    <s v="Não"/>
  </r>
  <r>
    <s v="2000005635421112"/>
    <d v="2023-05-11T00:00:00"/>
    <s v="Entregue"/>
    <s v="Chegou em 13 de maio"/>
    <s v="Não"/>
    <n v="1"/>
    <n v="78.7"/>
    <n v="15.66"/>
    <n v="-14.94"/>
    <n v="-15.66"/>
    <s v=""/>
    <n v="63.760000000000005"/>
    <s v=" "/>
    <x v="238"/>
    <s v="MLB3106265562"/>
    <s v="Kit Alavanca Cambio Santana Cht Ap 1982 À 2006"/>
    <s v=" "/>
    <n v="78.7"/>
    <s v="Clássico"/>
    <s v="Não emitida"/>
    <s v="janaina timoteo"/>
    <s v="CPF 42981704893"/>
    <s v="Avenida 18 1728, Orlândia - CEP: 14620000, São Paulo"/>
    <s v=" "/>
    <s v="janaina timoteo"/>
    <s v="42981704893"/>
    <s v="Avenida 18 1728 / CEP 14620000 - Jardim cidade alta, Orlândia, São Paulo"/>
    <s v="Orlândia"/>
    <s v="São Paulo"/>
    <s v="14620000"/>
    <s v="Brasil"/>
    <s v="Correios e pontos de envio"/>
    <s v="13 de maio | 00:49"/>
    <s v="13 de maio | 14:47"/>
    <s v="Mercado Envios"/>
    <s v="MEL42265082244LMXDF01"/>
    <s v=" "/>
    <s v=" "/>
    <s v=" "/>
    <s v=" "/>
    <s v=" "/>
    <s v=" "/>
    <s v=" "/>
    <s v="Não"/>
    <s v=""/>
    <s v="Não"/>
  </r>
  <r>
    <s v="2000004472858031"/>
    <d v="2023-05-23T00:00:00"/>
    <s v="Venda entregue"/>
    <s v="Chegou no dia sexta-feira, 26 de maio"/>
    <s v="Sim"/>
    <n v="1"/>
    <n v="78.89"/>
    <n v="70.7"/>
    <n v="-14.97"/>
    <n v="-70.7"/>
    <s v=""/>
    <n v="63.92"/>
    <s v=" "/>
    <x v="239"/>
    <s v="MLB2872513638"/>
    <s v="Bandeja Sem Pivô Lado Direito Gol G5 2008 Em Diante"/>
    <s v=" "/>
    <n v="78.89"/>
    <s v="Clássico"/>
    <s v="Não emitida"/>
    <s v="Antonio jose araujo costa Jose"/>
    <s v="CPF 01510157590"/>
    <s v="Rua Artur Barbosa 82, Lauro de Freitas - CEP: 42739125, Bahia"/>
    <s v=" "/>
    <s v="Antonio jose araujo costa Jose"/>
    <s v="01510157590"/>
    <s v="Rua Artur Barbosa 82 / Q1Lt07 - Casa Referencia: Rua Do Mudulo - CEP 42739125 - Itinga, Lauro de Freitas, Bahia"/>
    <s v="Lauro de Freitas"/>
    <s v="Bahia"/>
    <s v="42739125"/>
    <s v="Brasil"/>
    <s v="Correios e pontos de envio"/>
    <s v="24 de maio | 03:13"/>
    <s v="26 de maio | 12:53"/>
    <s v="Mercado Envios"/>
    <s v="MEL42294853766LMXDF01"/>
    <s v=" "/>
    <s v=" "/>
    <s v=" "/>
    <s v=" "/>
    <s v=" "/>
    <s v=" "/>
    <s v=" "/>
    <s v="Sim"/>
    <s v=""/>
    <s v="Não"/>
  </r>
  <r>
    <s v="2000005701990652"/>
    <d v="2023-05-22T00:00:00"/>
    <s v="Entregue"/>
    <s v="Chegou em 24 de maio"/>
    <s v="Não"/>
    <n v="1"/>
    <n v="78.89"/>
    <n v="13.7"/>
    <n v="-14.97"/>
    <n v="-13.7"/>
    <s v=""/>
    <n v="63.92"/>
    <s v=" "/>
    <x v="239"/>
    <s v="MLB2872836229"/>
    <s v="Bandeja Sem Pivô Lado Direito Crossfox 2014 Em Diante"/>
    <s v=" "/>
    <n v="78.89"/>
    <s v="Clássico"/>
    <s v="Não emitida"/>
    <s v="Shirlene Silva Correia Dos Santos"/>
    <s v="CPF 41169270824"/>
    <s v="rua moises de corena 901 - apartamento 14 c, São Paulo - CEP: 08475170, São Paulo"/>
    <s v=" "/>
    <s v="Shirlene Silva Correia Dos Santos"/>
    <s v="41169270824"/>
    <s v="Rua Moisés de Corena 901 / apto 14 C - CEP 08475170 - Cidade Tiradentes, São Paulo, São Paulo"/>
    <s v="São Paulo"/>
    <s v="São Paulo"/>
    <s v="08475170"/>
    <s v="Brasil"/>
    <s v="Correios e pontos de envio"/>
    <s v="24 de maio | 02:49"/>
    <s v="24 de maio | 14:53"/>
    <s v="Mercado Envios"/>
    <s v="MEL42293365892LMXDF01"/>
    <s v=" "/>
    <s v=" "/>
    <s v=" "/>
    <s v=" "/>
    <s v=" "/>
    <s v=" "/>
    <s v=" "/>
    <s v="Não"/>
    <s v=""/>
    <s v="Não"/>
  </r>
  <r>
    <s v="2000004451855935"/>
    <d v="2023-05-16T00:00:00"/>
    <s v="Entregue"/>
    <s v="Chegou em 18 de maio"/>
    <s v="Sim"/>
    <n v="4"/>
    <n v="103.6"/>
    <s v=""/>
    <n v="-39.6"/>
    <s v=""/>
    <s v=""/>
    <n v="63.999999999999993"/>
    <s v=" "/>
    <x v="139"/>
    <s v="MLB2069199981"/>
    <s v="Reparo Alavanca Cambio Corsa Classic Celta 2005/2014"/>
    <s v=" "/>
    <n v="25.9"/>
    <s v="Premium"/>
    <s v="Autorizado"/>
    <s v=" "/>
    <s v=" "/>
    <s v=" "/>
    <s v=" "/>
    <s v="Lucas Fernandes"/>
    <s v="04755102596"/>
    <s v="Q. F 199 / Casa Referencia: Casa - CEP 47300000 - Cohab nova, Casa Nova, Bahia"/>
    <s v="Casa Nova"/>
    <s v="Bahia"/>
    <s v="47300000"/>
    <s v="Brasil"/>
    <s v="Mercado Envios Full"/>
    <s v="17 de maio | 02:47"/>
    <s v="18 de maio | 14:10"/>
    <s v="Mercado Envios"/>
    <s v="MEL42275904057LMFFF01"/>
    <s v=" "/>
    <s v=" "/>
    <s v=" "/>
    <s v=" "/>
    <s v=" "/>
    <s v=" "/>
    <s v=" "/>
    <s v="Não"/>
    <s v=""/>
    <s v="Não"/>
  </r>
  <r>
    <s v="2000005664430124"/>
    <d v="2023-05-16T00:00:00"/>
    <s v="Entregue"/>
    <s v="Chegou em 22 de maio"/>
    <s v="Não"/>
    <n v="1"/>
    <n v="93.7"/>
    <s v=""/>
    <n v="-11.24"/>
    <n v="-17.95"/>
    <s v=""/>
    <n v="64.510000000000005"/>
    <s v=" "/>
    <x v="240"/>
    <s v="MLB3108811973"/>
    <s v="Kit Reparo Trambulador Com Mola Scenic Todos Os Anos"/>
    <s v=" "/>
    <n v="93.7"/>
    <s v="Clássico"/>
    <s v="Não emitida"/>
    <s v="Léo Francisco Marchewicz"/>
    <s v="CPF 43168132934"/>
    <s v="Rua Colonizador Ênio Pipino 5253, Sinop - CEP: 78550542, Mato Grosso"/>
    <s v=" "/>
    <s v="Léo Francisco Marchewicz"/>
    <s v="43168132934"/>
    <s v="Avenida Senador Jonas Pinheiro 492 / Albano amortecedores - CEP 78552616 - Jardim das Azaléias, Sinop, Mato Grosso"/>
    <s v="Sinop"/>
    <s v="Mato Grosso"/>
    <s v="78552616"/>
    <s v="Brasil"/>
    <s v="Correios e pontos de envio"/>
    <s v="18 de maio | 04:01"/>
    <s v="22 de maio | 08:53"/>
    <s v="Mercado Envios"/>
    <s v="MEL42277411220LMXDF01"/>
    <s v=" "/>
    <s v=" "/>
    <s v=" "/>
    <s v=" "/>
    <s v=" "/>
    <s v=" "/>
    <s v=" "/>
    <s v="Não"/>
    <s v=""/>
    <s v="Não"/>
  </r>
  <r>
    <s v="2000004429304819"/>
    <d v="2023-05-08T00:00:00"/>
    <s v=" "/>
    <s v=" "/>
    <s v=" "/>
    <s v=""/>
    <n v="90.88"/>
    <n v="12.53"/>
    <n v="-26.45"/>
    <n v="-12.53"/>
    <s v=""/>
    <n v="64.429999999999993"/>
    <s v=" "/>
    <x v="127"/>
    <s v=" "/>
    <s v=" "/>
    <s v=" "/>
    <s v=""/>
    <s v=" "/>
    <s v="Não emitida"/>
    <s v="Amaury Scheidt"/>
    <s v="CPF 21670196534"/>
    <s v="Rua Gessy Carvalho Caetano 25 - Casa 2, Rio das Ostras - CEP: 28893863, Rio de Janeiro"/>
    <s v=" "/>
    <s v="Amaury Scheidt"/>
    <s v="21670196534"/>
    <s v="Rua Gessy Carvalho Caetano 25 / Casa 2 Referencia: Antiga Rua &quot;K ou L&quot;. Casa Amarela. Transversal a Av. Novo Rio Das Ostras. Alto Do Morro - CEP 28893863 - Extensão Novo Rio das Ostras, Rio das Ostras, Rio de Janeiro"/>
    <s v="Rio das Ostras"/>
    <s v="Rio de Janeiro"/>
    <s v="28893863"/>
    <s v="Brasil"/>
    <s v="Correios e pontos de envio"/>
    <s v="9 de maio | 03:23"/>
    <s v="10 de maio | 10:07"/>
    <s v="Mercado Envios"/>
    <s v="MEL42253796746LMXDF01"/>
    <s v=" "/>
    <s v=" "/>
    <s v=" "/>
    <s v=" "/>
    <s v=" "/>
    <s v=" "/>
    <s v=" "/>
    <s v=" "/>
    <s v=""/>
    <s v=" "/>
  </r>
  <r>
    <s v="2000005589933398"/>
    <d v="2023-05-05T00:00:00"/>
    <s v="Entregue"/>
    <s v="Chegou em 8 de maio"/>
    <s v="Não"/>
    <n v="1"/>
    <n v="93.7"/>
    <n v="12.05"/>
    <n v="-11.24"/>
    <n v="-30"/>
    <s v=""/>
    <n v="64.510000000000005"/>
    <s v=" "/>
    <x v="240"/>
    <s v="MLB3108811973"/>
    <s v="Kit Reparo Trambulador Com Mola Scenic Todos Os Anos"/>
    <s v=" "/>
    <n v="93.7"/>
    <s v="Clássico"/>
    <s v="Não emitida"/>
    <s v="Miriam Justina De Lira"/>
    <s v="CPF 02482782155"/>
    <s v="Rua Maria de Lurdes alencar silva 9 - Qd04 lt12, Turvelândia - CEP: 75970000, Goiás"/>
    <s v=" "/>
    <s v="Miriam Justina De Lira"/>
    <s v="02482782155"/>
    <s v="Rua Maria de Lurdes alencar silva 9 / Qd04 lt12 Referencia: Casa do Rogério da construbase ,casa de esquina - CEP 75970000 - Jerônimo Pimenta neves, Turvelândia, Goiás"/>
    <s v="Turvelândia"/>
    <s v="Goiás"/>
    <s v="75970000"/>
    <s v="Brasil"/>
    <s v="Correios e pontos de envio"/>
    <s v="6 de maio | 01:01"/>
    <s v="8 de maio | 10:44"/>
    <s v="Mercado Envios"/>
    <s v="MEL42245771809LMXDF01"/>
    <s v=" "/>
    <s v=" "/>
    <s v=" "/>
    <s v=" "/>
    <s v=" "/>
    <s v=" "/>
    <s v=" "/>
    <s v="Não"/>
    <s v=""/>
    <s v="Não"/>
  </r>
  <r>
    <s v="2000005750440468"/>
    <d v="2023-05-30T00:00:00"/>
    <s v="Entregue"/>
    <s v="Chegou em 31 de maio"/>
    <s v="Não"/>
    <n v="1"/>
    <n v="65.239999999999995"/>
    <n v="15.9"/>
    <n v="-16.59"/>
    <s v=""/>
    <s v=""/>
    <n v="64.55"/>
    <s v=" "/>
    <x v="55"/>
    <s v="MLB2860212445"/>
    <s v="Par Morceguinho Dianteiro Celta 1998 A 2015"/>
    <s v=" "/>
    <n v="65.239999999999995"/>
    <s v="Premium"/>
    <s v="Autorizado"/>
    <s v="caue miranda"/>
    <s v="CPF 44646299895"/>
    <s v="Rua juvenal faustino de melo 366 - Próximo a caixa de água, Jandira - CEP: 06604090, São Paulo"/>
    <s v=" "/>
    <s v="caue miranda"/>
    <s v="44646299895"/>
    <s v="Rua Juvenal Faustino de Melo 366 / casa - CEP 06604090 - Jardim Novo Horizonte, Jandira, São Paulo"/>
    <s v="Jandira"/>
    <s v="São Paulo"/>
    <s v="06604090"/>
    <s v="Brasil"/>
    <s v="Mercado Envios Flex"/>
    <s v="31 de maio | 16:07"/>
    <s v="31 de maio | 19:49"/>
    <s v="ANDERSO OLIVEIRA"/>
    <s v="42313800410"/>
    <s v=" "/>
    <s v=" "/>
    <s v=" "/>
    <s v=" "/>
    <s v=" "/>
    <s v=" "/>
    <s v=" "/>
    <s v="Não"/>
    <s v=""/>
    <s v="Não"/>
  </r>
  <r>
    <s v="2000005718203320"/>
    <d v="2023-05-25T00:00:00"/>
    <s v="Devolução em preparação"/>
    <s v="A pessoa que comprou o produto está embalando o pacote para devolvê-lo."/>
    <s v="Não"/>
    <n v="0"/>
    <n v="124.69"/>
    <s v=""/>
    <n v="-21.2"/>
    <n v="-38.950000000000003"/>
    <s v=""/>
    <n v="64.539999999999992"/>
    <s v=" "/>
    <x v="241"/>
    <s v="MLB2932547439"/>
    <s v="Bandeja Esquerda Sem Pivô Citroen C3 2003 A 2012"/>
    <s v=" "/>
    <n v="124.69"/>
    <s v="Premium"/>
    <s v="Não emitida"/>
    <s v="ozeas ramos de  barros ramos"/>
    <s v="CPF 23607750491"/>
    <s v="shultez wenk 841 - codovil, Rio de Janeiro - CEP: 21012155, Rio de Janeiro"/>
    <s v=" "/>
    <s v="ozeas ramos de  barros ramos"/>
    <s v="23607750491"/>
    <s v="Rua Cecília Iter 177 / &quot;Referencia: Endereço Comercial. entregar antes das 18h Pode Entregar Para, Edi Ou Henrique 1195329-2034.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750999708"/>
    <d v="2023-05-30T00:00:00"/>
    <s v="A caminho"/>
    <s v="Chega segunda-feira dia 5 de junho"/>
    <s v="Não"/>
    <n v="1"/>
    <n v="100"/>
    <n v="25.25"/>
    <n v="-17"/>
    <n v="-43.7"/>
    <s v=""/>
    <n v="64.55"/>
    <s v=" "/>
    <x v="72"/>
    <s v="MLB2037436515"/>
    <s v="Cabo De Acelerador Corolla A Gasolina 2003, 2004, 2005, 2006"/>
    <s v=" "/>
    <n v="100"/>
    <s v="Premium"/>
    <s v="Não emitida"/>
    <s v="Antonio Gomes Oliveira Júnior"/>
    <s v="CPF 68987536300"/>
    <s v="06 7 - piramide, raposa - CEP: 65138000, Maranhão"/>
    <s v=" "/>
    <s v="Antonio Gomes Oliveira Júnior"/>
    <s v="68987536300"/>
    <s v="Rua 06 7 / Referencia: Em Frente A Pirâmide Próximo Ao Espaço 77 (98)991350809 - CEP 65138000 - Verde mar, Raposa, Maranhão"/>
    <s v="Raposa"/>
    <s v="Maranhão"/>
    <s v="65138000"/>
    <s v="Brasil"/>
    <s v="Correios e pontos de envio"/>
    <s v=" "/>
    <s v=" "/>
    <s v="Mercado Envios"/>
    <s v="MEL42314040788FMDOF01"/>
    <s v=" "/>
    <s v=" "/>
    <s v=" "/>
    <s v=" "/>
    <s v=" "/>
    <s v=" "/>
    <s v=" "/>
    <s v="Não"/>
    <s v=""/>
    <s v="Não"/>
  </r>
  <r>
    <s v="2000005686220570"/>
    <d v="2023-05-20T00:00:00"/>
    <s v="Entregue"/>
    <s v="Chegou em 24 de maio"/>
    <s v="Não"/>
    <n v="1"/>
    <n v="100"/>
    <s v=""/>
    <n v="-17"/>
    <n v="-18.45"/>
    <s v=""/>
    <n v="64.55"/>
    <s v=" "/>
    <x v="72"/>
    <s v="MLB2037436515"/>
    <s v="Cabo De Acelerador Corolla A Gasolina 2003, 2004, 2005, 2006"/>
    <s v=" "/>
    <n v="100"/>
    <s v="Premium"/>
    <s v="Não emitida"/>
    <s v="Jose julio Berloffa"/>
    <s v="CPF 10522980104"/>
    <s v="10 Outubro 8003 - Maria j cacao esquina 10 outudro, Deodápolis - CEP: 79790000, Mato Grosso do Sul"/>
    <s v=" "/>
    <s v="Jose julio Berloffa"/>
    <s v="10522980104"/>
    <s v="Avenida Francisco Alves da Silva 840 / Referencia: Esquina - CEP 79790000 - centro, Deodápolis, Mato Grosso do Sul"/>
    <s v="Deodápolis"/>
    <s v="Mato Grosso do Sul"/>
    <s v="79790000"/>
    <s v="Brasil"/>
    <s v="Correios e pontos de envio"/>
    <s v="23 de maio | 02:01"/>
    <s v="24 de maio | 12:29"/>
    <s v="Mercado Envios"/>
    <s v="MEL42286758074LMXDF01"/>
    <s v=" "/>
    <s v=" "/>
    <s v=" "/>
    <s v=" "/>
    <s v=" "/>
    <s v=" "/>
    <s v=" "/>
    <s v="Não"/>
    <s v=""/>
    <s v="Não"/>
  </r>
  <r>
    <s v="2000004421578367"/>
    <d v="2023-05-05T00:00:00"/>
    <s v="Entregue"/>
    <s v="Chegou em 8 de maio"/>
    <s v="Sim"/>
    <n v="1"/>
    <n v="75.900000000000006"/>
    <n v="22.1"/>
    <n v="-11.27"/>
    <n v="-22.1"/>
    <s v=""/>
    <n v="64.63"/>
    <s v=" 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THAINA CAMARGO ANTONI"/>
    <s v="86446509049"/>
    <s v="Rua Didi Pacheco 1017 / Casa Referencia: Casa - CEP 92700540 - Colina, Guaíba, Rio Grande do Sul"/>
    <s v="Guaíba"/>
    <s v="Rio Grande do Sul"/>
    <s v="92700540"/>
    <s v="Brasil"/>
    <s v="Mercado Envios Full"/>
    <s v="7 de maio | 14:24"/>
    <s v="8 de maio | 12:01"/>
    <s v="Mercado Envios"/>
    <s v="MEL42246317127LMFFF01"/>
    <s v=" "/>
    <s v=" "/>
    <s v=" "/>
    <s v=" "/>
    <s v=" "/>
    <s v=" "/>
    <s v=" "/>
    <s v="Não"/>
    <s v=""/>
    <s v="Não"/>
  </r>
  <r>
    <s v="2000004424570559"/>
    <d v="2023-05-06T00:00:00"/>
    <s v=" "/>
    <s v=" "/>
    <s v=" "/>
    <s v=""/>
    <n v="97.7"/>
    <s v=""/>
    <n v="-33.1"/>
    <s v=""/>
    <s v=""/>
    <n v="64.599999999999994"/>
    <s v=" "/>
    <x v="127"/>
    <s v=" "/>
    <s v=" "/>
    <s v=" "/>
    <s v=""/>
    <s v=" "/>
    <s v="Não emitida"/>
    <s v="Fabiano Cordeiro Oliveira"/>
    <s v="CPF 35668994880"/>
    <s v="rua bom jesus 592 592 - itaboamax, Itaboa - CEP: 18433000, São Paulo"/>
    <s v=" "/>
    <s v="Fabiano Cordeiro Oliveira"/>
    <s v="35668994880"/>
    <s v="Rua Ipiranga 43 / multpeças itaboa Referencia: em frente rotatoria do bairro - CEP 18430000 - itaboa, Ribeirão Branco, São Paulo"/>
    <s v="Ribeirão Branco"/>
    <s v="São Paulo"/>
    <s v="18430000"/>
    <s v="Brasil"/>
    <s v="Correios e pontos de envio"/>
    <s v="9 de maio | 00:48"/>
    <s v="9 de maio | 15:01"/>
    <s v="Mercado Envios"/>
    <s v="MEL42249217551LMXDF01"/>
    <s v=" "/>
    <s v=" "/>
    <s v=" "/>
    <s v=" "/>
    <s v=" "/>
    <s v=" "/>
    <s v=" "/>
    <s v=" "/>
    <s v=""/>
    <s v=" "/>
  </r>
  <r>
    <s v="2000005707011932"/>
    <d v="2023-05-23T00:00:00"/>
    <s v="Entregue"/>
    <s v="Chegou em 25 de maio"/>
    <s v="Não"/>
    <n v="1"/>
    <n v="94.9"/>
    <s v=""/>
    <n v="-11.39"/>
    <n v="-18.45"/>
    <s v=""/>
    <n v="65.06"/>
    <s v="Sim"/>
    <x v="242"/>
    <s v="MLB2699458146"/>
    <s v="Cabo De Embreagem Peugeot 206 Até 03 1.1 1.3 1.6 Reg Manual"/>
    <s v=" "/>
    <n v="94.9"/>
    <s v="Clássico"/>
    <s v="Não emitida"/>
    <s v="Israel Oliveira"/>
    <s v="CPF 30314904875"/>
    <s v="Rua Aimorés 194 - Casa, Betim - CEP: 32623050, Minas Gerais"/>
    <s v=" "/>
    <s v="Israel Oliveira"/>
    <s v="30314904875"/>
    <s v="Rua Aimorés 194 / Referencia: passando por Vianópolis,segundo ponto de ônibus à esquerda. - CEP 32623050 - Marimbá, Betim, Minas Gerais"/>
    <s v="Betim"/>
    <s v="Minas Gerais"/>
    <s v="32623050"/>
    <s v="Brasil"/>
    <s v="Correios e pontos de envio"/>
    <s v="25 de maio | 00:17"/>
    <s v="25 de maio | 21:00"/>
    <s v="Mercado Envios"/>
    <s v="MEL42295440713LMXDF01"/>
    <s v=" "/>
    <s v=" "/>
    <s v=" "/>
    <s v=" "/>
    <s v=" "/>
    <s v=" "/>
    <s v=" "/>
    <s v="Não"/>
    <s v=""/>
    <s v="Não"/>
  </r>
  <r>
    <s v="2000005692435784"/>
    <d v="2023-05-21T00:00:00"/>
    <s v="Entregue"/>
    <s v="Chegou em 22 de maio"/>
    <s v="Não"/>
    <n v="1"/>
    <n v="73.09"/>
    <n v="5.45"/>
    <n v="-7.66"/>
    <n v="-5.45"/>
    <s v=""/>
    <n v="65.430000000000007"/>
    <s v="Sim"/>
    <x v="59"/>
    <s v="MLB2068465616"/>
    <s v="Kit Reparo Alavanca Câmbio Trambulador Celta 2005 Até 2014"/>
    <s v=" "/>
    <n v="73.09"/>
    <s v="Premium"/>
    <s v="Autorizado"/>
    <s v=" "/>
    <s v=" "/>
    <s v=" "/>
    <s v=" "/>
    <s v="Cleiton Silva"/>
    <s v="35262073808"/>
    <s v="Rua Jardim Suspenso 62 / CEP 06410330 - Vila Porto, Barueri, São Paulo"/>
    <s v="Barueri"/>
    <s v="São Paulo"/>
    <s v="06410330"/>
    <s v="Brasil"/>
    <s v="Mercado Envios Full"/>
    <s v="21 de maio | 22:49"/>
    <s v="22 de maio | 12:44"/>
    <s v="Mercado Envios"/>
    <s v="MEL42289256911LMFFF01"/>
    <s v=" "/>
    <s v=" "/>
    <s v=" "/>
    <s v=" "/>
    <s v=" "/>
    <s v=" "/>
    <s v=" "/>
    <s v="Não"/>
    <s v=""/>
    <s v="Não"/>
  </r>
  <r>
    <s v="2000005725728110"/>
    <d v="2023-05-26T00:00:00"/>
    <s v="Entregue"/>
    <s v="Chegou em 29 de maio"/>
    <s v="Não"/>
    <n v="1"/>
    <n v="103.75"/>
    <s v=""/>
    <n v="-17.64"/>
    <n v="-20.45"/>
    <s v=""/>
    <n v="65.66"/>
    <s v=" "/>
    <x v="10"/>
    <s v="MLB1720314207"/>
    <s v="Par Reparo Rolamento Eixo Traseiro Palio Weekend Marea Brava"/>
    <s v=" "/>
    <n v="103.75"/>
    <s v="Premium"/>
    <s v="Autorizado"/>
    <s v=" "/>
    <s v=" "/>
    <s v=" "/>
    <s v=" "/>
    <s v="nilton dos santos ribeiro"/>
    <s v="57341273615"/>
    <s v="Rodovia Santos Dumont KM 181 SN / oficina Nilton kar Referencia: oficina na beira da BR 116 ,fica a 1 KM antes de chegar em Padre Paraíso, só pesquisar no Google maps oficina Nilton Kar Cocò - CEP 39810000 - Pau d'alho, Caraí, Minas Gerais"/>
    <s v="Caraí"/>
    <s v="Minas Gerais"/>
    <s v="39810000"/>
    <s v="Brasil"/>
    <s v="Mercado Envios Full"/>
    <s v="26 de maio | 21:42"/>
    <s v="29 de maio | 12:14"/>
    <s v="Mercado Envios"/>
    <s v="MEL42303471364LMFFF01"/>
    <s v=" "/>
    <s v=" "/>
    <s v=" "/>
    <s v=" "/>
    <s v=" "/>
    <s v=" "/>
    <s v=" "/>
    <s v="Não"/>
    <s v=""/>
    <s v="Não"/>
  </r>
  <r>
    <s v="2000004479554869"/>
    <d v="2023-05-25T00:00:00"/>
    <s v="Entregue"/>
    <s v="Chegou em 29 de maio"/>
    <s v="Sim"/>
    <n v="1"/>
    <n v="103.75"/>
    <s v=""/>
    <n v="-17.64"/>
    <n v="-20.45"/>
    <s v=""/>
    <n v="65.66"/>
    <s v=" "/>
    <x v="10"/>
    <s v="MLB1720314207"/>
    <s v="Par Reparo Rolamento Eixo Traseiro Palio Weekend Marea Brava"/>
    <s v=" "/>
    <n v="103.75"/>
    <s v="Premium"/>
    <s v="Autorizado"/>
    <s v=" "/>
    <s v=" "/>
    <s v=" "/>
    <s v=" "/>
    <s v="andre cicarelli"/>
    <s v="15297086809"/>
    <s v="Rua do Mucuge 333 / Loja 26 - Shopping dAjuda - CEP 45816000 - Arraial D'Ajuda, Bahia"/>
    <s v="Arraial D'Ajuda"/>
    <s v="Bahia"/>
    <s v="45816000"/>
    <s v="Brasil"/>
    <s v="Mercado Envios Full"/>
    <s v="26 de maio | 19:28"/>
    <s v="29 de maio | 10:53"/>
    <s v="Mercado Envios"/>
    <s v="MEL42300963860LMFFF01"/>
    <s v=" "/>
    <s v=" "/>
    <s v=" "/>
    <s v=" "/>
    <s v=" "/>
    <s v=" "/>
    <s v=" "/>
    <s v="Não"/>
    <s v=""/>
    <s v="Não"/>
  </r>
  <r>
    <s v="2000004493358593"/>
    <d v="2023-05-30T00:00:00"/>
    <s v="Entregue"/>
    <s v="Chegou em 1 de junho"/>
    <s v="Sim"/>
    <n v="2"/>
    <n v="92.38"/>
    <n v="6.41"/>
    <n v="-26.7"/>
    <n v="-6.41"/>
    <s v=""/>
    <n v="65.679999999999993"/>
    <s v=" "/>
    <x v="103"/>
    <s v="MLB2223324644"/>
    <s v="Terminal Cabo De Engate Golf Vw Polo - 2003"/>
    <s v=" "/>
    <n v="46.19"/>
    <s v="Premium"/>
    <s v="Autorizado"/>
    <s v=" "/>
    <s v=" "/>
    <s v=" "/>
    <s v=" "/>
    <s v="ELIANE OLIVEIRA SILVA"/>
    <s v="04061999656"/>
    <s v="AVENIDA GETÚLIO VARGAS 5615 / CEP 35930004 - João Monlevade, Minas Gerais"/>
    <s v="João Monlevade"/>
    <s v="Minas Gerais"/>
    <s v="35930004"/>
    <s v="Brasil"/>
    <s v="Mercado Envios Full"/>
    <s v="31 de maio | 06:32"/>
    <s v="1 de junho | 15:25"/>
    <s v="Mercado Envios"/>
    <s v="MEL42313196697LMFFF01"/>
    <s v="https://myaccount.mercadolivre.com.br/shipments/42313196697/detail"/>
    <s v=" "/>
    <s v=" "/>
    <s v=" "/>
    <s v=" "/>
    <s v=" "/>
    <s v=" "/>
    <s v="Não"/>
    <s v=""/>
    <s v="Não"/>
  </r>
  <r>
    <s v="2000005741024140"/>
    <d v="2023-05-29T00:00:00"/>
    <s v="Entregue"/>
    <s v="Chegou em 31 de maio"/>
    <s v="Não"/>
    <n v="2"/>
    <n v="92.38"/>
    <n v="10.41"/>
    <n v="-26.7"/>
    <n v="-10.41"/>
    <s v=""/>
    <n v="65.679999999999993"/>
    <s v=" "/>
    <x v="103"/>
    <s v="MLB2220219486"/>
    <s v="Terminal Cabo De Engate Golf Polo 1995 A 2008"/>
    <s v=" "/>
    <n v="46.19"/>
    <s v="Premium"/>
    <s v="Não emitida"/>
    <s v="Diogo Gonzaga Marcelo"/>
    <s v="CPF 13506311670"/>
    <s v="Rua Inocencia silva pereira 114, Brazópolis - CEP: 37530000, Minas Gerais"/>
    <s v=" "/>
    <s v="Diogo Gonzaga Marcelo"/>
    <s v="13506311670"/>
    <s v="Rua Balduíno Salgado 63 / 63A Fundo Referencia: Caso não tenha ninguém Pode Deixar No Visinho (58 ou 63) - CEP 37502084 - São Vicente, Itajubá, Minas Gerais"/>
    <s v="Itajubá"/>
    <s v="Minas Gerais"/>
    <s v="37502084"/>
    <s v="Brasil"/>
    <s v="Correios e pontos de envio"/>
    <s v="31 de maio | 01:24"/>
    <s v="31 de maio | 13:29"/>
    <s v="Mercado Envios"/>
    <s v="MEL42309867858LMXDF01"/>
    <s v=" "/>
    <s v=" "/>
    <s v=" "/>
    <s v=" "/>
    <s v=" "/>
    <s v=" "/>
    <s v=" "/>
    <s v="Não"/>
    <s v=""/>
    <s v="Não"/>
  </r>
  <r>
    <s v="2000005730015958"/>
    <d v="2023-05-27T00:00:00"/>
    <s v="Entregue"/>
    <s v="Chegou em 31 de maio"/>
    <s v="Não"/>
    <n v="2"/>
    <n v="92.38"/>
    <s v=""/>
    <n v="-26.7"/>
    <s v=""/>
    <s v=""/>
    <n v="65.679999999999993"/>
    <s v=" "/>
    <x v="103"/>
    <s v="MLB2220219486"/>
    <s v="Terminal Cabo De Engate Golf Polo 1995 A 2008"/>
    <s v=" "/>
    <n v="46.19"/>
    <s v="Premium"/>
    <s v="Não emitida"/>
    <s v="Valdecila R. Santos"/>
    <s v="CPF 01854856774"/>
    <s v="Estrada de Itararé 872 - Casa 49, Rio de Janeiro - CEP: 21061240, Rio de Janeiro"/>
    <s v=" "/>
    <s v="Valdecila R. Santos"/>
    <s v="01854856774"/>
    <s v="Estrada de Itararé 872 / Casa 49 - Ramos Referencia: casa 49 - Ramos - CEP 21061240 - Ramos, Rio de Janeiro, Rio de Janeiro"/>
    <s v="Rio de Janeiro"/>
    <s v="Rio de Janeiro"/>
    <s v="21061240"/>
    <s v="Brasil"/>
    <s v="Correios e pontos de envio"/>
    <s v="31 de maio | 00:59"/>
    <s v="31 de maio | 19:52"/>
    <s v="Mercado Envios"/>
    <s v="MEL42305283052LMXDF01"/>
    <s v=" "/>
    <s v=" "/>
    <s v=" "/>
    <s v=" "/>
    <s v=" "/>
    <s v=" "/>
    <s v=" "/>
    <s v="Não"/>
    <s v=""/>
    <s v="Não"/>
  </r>
  <r>
    <s v="2000005632081496"/>
    <d v="2023-05-11T00:00:00"/>
    <s v="Entregue"/>
    <s v="Chegou em 15 de maio"/>
    <s v="Não"/>
    <n v="2"/>
    <n v="92.38"/>
    <s v=""/>
    <n v="-26.7"/>
    <s v=""/>
    <s v=""/>
    <n v="65.679999999999993"/>
    <s v="Sim"/>
    <x v="103"/>
    <s v="MLB2223268564"/>
    <s v="Terminal Cabo De Engate Golf New Beetle 2010"/>
    <s v=" "/>
    <n v="46.19"/>
    <s v="Premium"/>
    <s v="Não emitida"/>
    <s v="Adriano aparecido de Jesus Adriano"/>
    <s v="CPF 02923825616"/>
    <s v="Rua nossa senhora das dores 200 - casa, Dores de Guanhães - CEP: 35894000, Minas Gerais"/>
    <s v=" "/>
    <s v="Adriano aparecido de Jesus Adriano"/>
    <s v="02923825616"/>
    <s v="Rua Nossa Senhora das Dores 200 / casa Referencia: casa - CEP 35894000 - Dores de Guanhães, Minas Gerais"/>
    <s v="Dores de Guanhães"/>
    <s v="Minas Gerais"/>
    <s v="35894000"/>
    <s v="Brasil"/>
    <s v="Correios e pontos de envio"/>
    <s v="11 de maio | 22:03"/>
    <s v="15 de maio | 13:34"/>
    <s v="Mercado Envios"/>
    <s v="MEL42263599465LMXDF01"/>
    <s v=" "/>
    <s v=" "/>
    <s v=" "/>
    <s v=" "/>
    <s v=" "/>
    <s v=" "/>
    <s v=" "/>
    <s v="Não"/>
    <s v=""/>
    <s v="Não"/>
  </r>
  <r>
    <s v="2000004435426397"/>
    <d v="2023-05-10T00:00:00"/>
    <s v="Entregue"/>
    <s v="Chegou em 12 de maio"/>
    <s v="Sim"/>
    <n v="2"/>
    <n v="92.38"/>
    <n v="10.11"/>
    <n v="-26.7"/>
    <n v="-10.11"/>
    <s v=""/>
    <n v="65.679999999999993"/>
    <s v="Sim"/>
    <x v="103"/>
    <s v="MLB2223324644"/>
    <s v="Terminal Cabo De Engate Golf Vw Polo - 2003"/>
    <s v=" "/>
    <n v="46.19"/>
    <s v="Premium"/>
    <s v="Autorizado"/>
    <s v=" "/>
    <s v=" "/>
    <s v=" "/>
    <s v=" "/>
    <s v="Alan Nogueira"/>
    <s v="04337893369"/>
    <s v="Vila bete Gonçalves SN / Referencia: Villa bete Gonçalves - CEP 62840000 - choro beberibe, Beberibe, Ceará"/>
    <s v="Beberibe"/>
    <s v="Ceará"/>
    <s v="62840000"/>
    <s v="Brasil"/>
    <s v="Mercado Envios Full"/>
    <s v="11 de maio | 02:43"/>
    <s v="12 de maio | 10:01"/>
    <s v="Mercado Envios"/>
    <s v="MEL42259806914LMFFF01"/>
    <s v=" "/>
    <s v=" "/>
    <s v=" "/>
    <s v=" "/>
    <s v=" "/>
    <s v=" "/>
    <s v=" "/>
    <s v="Não"/>
    <s v=""/>
    <s v="Não"/>
  </r>
  <r>
    <s v="2000004424507769"/>
    <d v="2023-05-06T00:00:00"/>
    <s v="Entregue"/>
    <s v="Chegou em 11 de maio"/>
    <s v="Sim"/>
    <n v="2"/>
    <n v="92.38"/>
    <n v="18.010000000000002"/>
    <n v="-26.7"/>
    <n v="-18.010000000000002"/>
    <s v=""/>
    <n v="65.679999999999993"/>
    <s v="Sim"/>
    <x v="103"/>
    <s v="MLB2202273682"/>
    <s v="Terminal Cabo De Engate Golf 1998 A 2002 Cód 1j0711761a"/>
    <s v=" "/>
    <n v="46.19"/>
    <s v="Premium"/>
    <s v="Autorizado"/>
    <s v=" "/>
    <s v=" "/>
    <s v=" "/>
    <s v=" "/>
    <s v="Rosilene Soares da Silva"/>
    <s v="96312513572"/>
    <s v="Rua Ouricuri 179 / Atrás da Igreja Referencia: Casa da professora Rose_x000a_atrás da Igreja Assembleia de Deus - CEP 44790000 - São Francisco, Campo Formoso, Bahia"/>
    <s v="Campo Formoso"/>
    <s v="Bahia"/>
    <s v="44790000"/>
    <s v="Brasil"/>
    <s v="Mercado Envios Full"/>
    <s v="7 de maio | 17:23"/>
    <s v="11 de maio | 10:24"/>
    <s v="Mercado Envios"/>
    <s v="MEL42249153505LMFFF01"/>
    <s v=" "/>
    <s v=" "/>
    <s v=" "/>
    <s v=" "/>
    <s v=" "/>
    <s v=" "/>
    <s v=" "/>
    <s v="Não"/>
    <s v=""/>
    <s v="Não"/>
  </r>
  <r>
    <s v="2000004418893151"/>
    <d v="2023-05-04T00:00:00"/>
    <s v="Entregue"/>
    <s v="Chegou em 6 de maio"/>
    <s v="Sim"/>
    <n v="2"/>
    <n v="92.38"/>
    <n v="9.01"/>
    <n v="-26.7"/>
    <n v="-9.01"/>
    <s v=""/>
    <n v="65.679999999999993"/>
    <s v="Sim"/>
    <x v="103"/>
    <s v="MLB2202273682"/>
    <s v="Terminal Cabo De Engate Golf 1998 A 2002 Cód 1j0711761a"/>
    <s v=" "/>
    <n v="46.19"/>
    <s v="Premium"/>
    <s v="Autorizado"/>
    <s v=" "/>
    <s v=" "/>
    <s v=" "/>
    <s v=" "/>
    <s v="jaimilton lima brito"/>
    <s v="60402822587"/>
    <s v="rua Hermenegildo da soledade SN / j.direcao hidráulica Referencia: j. direção hidráulica - CEP 47640000 - mancambira, Santa Maria da Vitória, Bahia"/>
    <s v="Santa Maria da Vitória"/>
    <s v="Bahia"/>
    <s v="47640000"/>
    <s v="Brasil"/>
    <s v="Mercado Envios Full"/>
    <s v="5 de maio | 02:49"/>
    <s v="6 de maio | 12:38"/>
    <s v="Mercado Envios"/>
    <s v="MEL42243752993LMFFF01"/>
    <s v=" "/>
    <s v=" "/>
    <s v=" "/>
    <s v=" "/>
    <s v=" "/>
    <s v=" "/>
    <s v=" "/>
    <s v="Não"/>
    <s v=""/>
    <s v="Não"/>
  </r>
  <r>
    <s v="2000004412831281"/>
    <d v="2023-05-02T00:00:00"/>
    <s v="Entregue"/>
    <s v="Chegou em 3 de maio"/>
    <s v="Sim"/>
    <n v="2"/>
    <n v="92.38"/>
    <s v=""/>
    <n v="-26.7"/>
    <s v=""/>
    <s v=""/>
    <n v="65.679999999999993"/>
    <s v="Sim"/>
    <x v="103"/>
    <s v="MLB2202273682"/>
    <s v="Terminal Cabo De Engate Golf 1998 A 2002 Cód 1j0711761a"/>
    <s v=" "/>
    <n v="46.19"/>
    <s v="Premium"/>
    <s v="Autorizado"/>
    <s v=" "/>
    <s v=" "/>
    <s v=" "/>
    <s v=" "/>
    <s v="Bruno Henrique Alves"/>
    <s v="43281764800"/>
    <s v="Rua Serra do Caiapó 258 / casa - CEP 06657520 - Jardim Rosemary, Itapevi, São Paulo"/>
    <s v="Itapevi"/>
    <s v="São Paulo"/>
    <s v="06657520"/>
    <s v="Brasil"/>
    <s v="Mercado Envios Full"/>
    <s v="2 de maio | 23:59"/>
    <s v="3 de maio | 14:06"/>
    <s v="Mercado Envios"/>
    <s v="MEL42237993565LMFFF01"/>
    <s v=" "/>
    <s v=" "/>
    <s v=" "/>
    <s v=" "/>
    <s v=" "/>
    <s v=" "/>
    <s v=" "/>
    <s v="Não"/>
    <s v=""/>
    <s v="Não"/>
  </r>
  <r>
    <s v="2000005730687502"/>
    <d v="2023-05-27T00:00:00"/>
    <s v="Entregue"/>
    <s v="Chegou em 29 de maio"/>
    <s v="Não"/>
    <n v="1"/>
    <n v="67.48"/>
    <n v="15.9"/>
    <n v="-16.97"/>
    <s v=""/>
    <s v=""/>
    <n v="66.410000000000011"/>
    <s v=" "/>
    <x v="92"/>
    <s v="MLB3094091603"/>
    <s v="Par Morceguinho Corsa 1994 A 1998"/>
    <s v=" "/>
    <n v="67.48"/>
    <s v="Premium"/>
    <s v="Autorizado"/>
    <s v="Anderson Bonetti"/>
    <s v="CPF 25839763896"/>
    <s v="Avenida Ipanema 5867 - Casa N5, Sorocaba - CEP: 18071801, São Paulo"/>
    <s v=" "/>
    <s v="Anderson Bonetti"/>
    <s v="25839763896"/>
    <s v="Avenida Antônio Roberto 265 / CEP 06315270 - Jardim das Belezas, Carapicuíba, São Paulo"/>
    <s v="Carapicuíba"/>
    <s v="São Paulo"/>
    <s v="06315270"/>
    <s v="Brasil"/>
    <s v="Mercado Envios Flex"/>
    <s v="29 de maio | 16:09"/>
    <s v="29 de maio | 18:24"/>
    <s v="CAIO AUGUSTO PATRICIO DA COSTA"/>
    <s v="42305502667"/>
    <s v=" "/>
    <s v=" "/>
    <s v=" "/>
    <s v=" "/>
    <s v=" "/>
    <s v=" "/>
    <s v=" "/>
    <s v="Não"/>
    <s v=""/>
    <s v="Não"/>
  </r>
  <r>
    <s v="2000004481151321"/>
    <d v="2023-05-26T00:00:00"/>
    <s v=" "/>
    <s v=" "/>
    <s v=" "/>
    <s v=""/>
    <n v="92.99"/>
    <n v="10.06"/>
    <n v="-26.81"/>
    <n v="-10.06"/>
    <s v=""/>
    <n v="66.179999999999993"/>
    <s v=" "/>
    <x v="127"/>
    <s v=" "/>
    <s v=" "/>
    <s v=" "/>
    <s v=""/>
    <s v=" "/>
    <s v="Autorizado"/>
    <s v=" "/>
    <s v=" "/>
    <s v=" "/>
    <s v=" "/>
    <s v="Paulo Roberto Queiroz"/>
    <s v="03625003473"/>
    <s v="Avenida Vasco Rodrigues 301 / Bloco 10 Apto 103 Referencia: Entrega na portaria do condomínio - CEP 53220375 - Peixinhos, Olinda, Pernambuco"/>
    <s v="Olinda"/>
    <s v="Pernambuco"/>
    <s v="53220375"/>
    <s v="Brasil"/>
    <s v="Mercado Envios Full"/>
    <s v="26 de maio | 19:48"/>
    <s v="27 de maio | 18:35"/>
    <s v="Mercado Envios"/>
    <s v="MEL42302301041LMFFF01"/>
    <s v=" "/>
    <s v=" "/>
    <s v=" "/>
    <s v=" "/>
    <s v=" "/>
    <s v=" "/>
    <s v=" "/>
    <s v=" "/>
    <s v=""/>
    <s v=" "/>
  </r>
  <r>
    <s v="2000005679242876"/>
    <d v="2023-05-18T00:00:00"/>
    <s v="Entregue"/>
    <s v="Chegou em 19 de maio"/>
    <s v="Não"/>
    <n v="1"/>
    <n v="67.48"/>
    <n v="15.9"/>
    <n v="-16.97"/>
    <s v=""/>
    <s v=""/>
    <n v="66.410000000000011"/>
    <s v=" "/>
    <x v="92"/>
    <s v="MLB3094091603"/>
    <s v="Par Morceguinho Corsa 1994 A 1998"/>
    <s v=" "/>
    <n v="67.48"/>
    <s v="Premium"/>
    <s v="Autorizado"/>
    <s v="Vanderlei Henrique da Silva"/>
    <s v="CPF 37360539838"/>
    <s v="Rua Henrique Gomes de Jesus 179 - Mercado Manextra, Carapicuíba - CEP: 06333140, São Paulo"/>
    <s v=" "/>
    <s v="Vanderlei Henrique da Silva"/>
    <s v="37360539838"/>
    <s v="Rua Henrique Gomes de Jesus 179 / Mercado Manextra Referencia: Mercado Manextra - CEP 06333140 - Parque Jandaia, Carapicuíba, São Paulo"/>
    <s v="Carapicuíba"/>
    <s v="São Paulo"/>
    <s v="06333140"/>
    <s v="Brasil"/>
    <s v="Mercado Envios Flex"/>
    <s v="19 de maio | 16:02"/>
    <s v="19 de maio | 19:25"/>
    <s v="PEDRO AUGUSTO FIRMINO NETO"/>
    <s v="42283721703"/>
    <s v=" "/>
    <s v=" "/>
    <s v=" "/>
    <s v=" "/>
    <s v=" "/>
    <s v=" "/>
    <s v=" "/>
    <s v="Não"/>
    <s v=""/>
    <s v="Não"/>
  </r>
  <r>
    <s v="2000005673161562"/>
    <d v="2023-05-17T00:00:00"/>
    <s v="Entregue"/>
    <s v="Chegou em 18 de maio"/>
    <s v="Não"/>
    <n v="1"/>
    <n v="67.48"/>
    <n v="15.9"/>
    <n v="-16.97"/>
    <s v=""/>
    <s v=""/>
    <n v="66.410000000000011"/>
    <s v=" "/>
    <x v="92"/>
    <s v="MLB3094091603"/>
    <s v="Par Morceguinho Corsa 1994 A 1998"/>
    <s v=" "/>
    <n v="67.48"/>
    <s v="Premium"/>
    <s v="Autorizado"/>
    <s v="Bruno Dos Santos Borel"/>
    <s v="CPF 37388820817"/>
    <s v="Rua Ferreira 68 - Csa 02, Embu das Artes - CEP: 06813190, São Paulo"/>
    <s v=" "/>
    <s v="Bruno Dos Santos Borel"/>
    <s v="37388820817"/>
    <s v="Rua Ferreira 68 / Csa 02 - CEP 06813190 - Jardim Santa Tereza, Embu das Artes, São Paulo"/>
    <s v="Embu das Artes"/>
    <s v="São Paulo"/>
    <s v="06813190"/>
    <s v="Brasil"/>
    <s v="Mercado Envios Flex"/>
    <s v="18 de maio | 15:57"/>
    <s v="18 de maio | 18:05"/>
    <s v="KADU MOURA"/>
    <s v="42281082655"/>
    <s v=" "/>
    <s v=" "/>
    <s v=" "/>
    <s v=" "/>
    <s v=" "/>
    <s v=" "/>
    <s v=" "/>
    <s v="Não"/>
    <s v=""/>
    <s v="Não"/>
  </r>
  <r>
    <s v="2000005645108704"/>
    <d v="2023-05-13T00:00:00"/>
    <s v="Entregue"/>
    <s v="Chegou em 15 de maio"/>
    <s v="Não"/>
    <n v="1"/>
    <n v="67.48"/>
    <n v="15.9"/>
    <n v="-16.97"/>
    <s v=""/>
    <s v=""/>
    <n v="66.410000000000011"/>
    <s v=" "/>
    <x v="92"/>
    <s v="MLB3094091603"/>
    <s v="Par Morceguinho Corsa 1994 A 1998"/>
    <s v=" "/>
    <n v="67.48"/>
    <s v="Premium"/>
    <s v="Autorizado"/>
    <s v="cosme jardim"/>
    <s v="CPF 59395761172"/>
    <s v="Rua dos Corais 231 - Casa Fundos, Itapevi - CEP: 06655170, São Paulo"/>
    <s v=" "/>
    <s v="cosme jardim"/>
    <s v="59395761172"/>
    <s v="Rua dos Corais 231 / Casa Fundos Referencia: casa fundos - CEP 06655170 - Jardim Maria Judite, Itapevi, São Paulo"/>
    <s v="Itapevi"/>
    <s v="São Paulo"/>
    <s v="06655170"/>
    <s v="Brasil"/>
    <s v="Mercado Envios Flex"/>
    <s v="15 de maio | 15:45"/>
    <s v="15 de maio | 20:56"/>
    <s v="ANDERSO OLIVEIRA"/>
    <s v="42269204536"/>
    <s v=" "/>
    <s v=" "/>
    <s v=" "/>
    <s v=" "/>
    <s v=" "/>
    <s v=" "/>
    <s v=" "/>
    <s v="Não"/>
    <s v=""/>
    <s v="Não"/>
  </r>
  <r>
    <s v="2000004496564567"/>
    <d v="2023-05-31T00:00:00"/>
    <s v="Entregue"/>
    <s v="Chegou em 1 de junho"/>
    <s v="Sim"/>
    <n v="1"/>
    <n v="105.98"/>
    <s v=""/>
    <n v="-18.02"/>
    <n v="-21.45"/>
    <s v=""/>
    <n v="66.510000000000005"/>
    <s v=" "/>
    <x v="243"/>
    <s v="MLB3123427474"/>
    <s v="Par Pivô Inferior Da Bandeja Dianteira Ecosport 2003 A 2013"/>
    <s v=" "/>
    <n v="105.98"/>
    <s v="Premium"/>
    <s v="Não emitida"/>
    <s v="emersonfaria845 emersonfaria845"/>
    <s v="CPF 22555962883"/>
    <s v="José larrubia Martins 620 - Próximo a padaria Ipanema, Monte Aprazível - CEP: 15150000, São Paulo"/>
    <s v=" "/>
    <s v="emersonfaria845 emersonfaria845"/>
    <s v="22555962883"/>
    <s v="Rua Duque de Caxias 599 / Referencia: próximo ao Detran da cidade - CEP 15150000 - centro, Monte Aprazível, São Paulo"/>
    <s v="Monte Aprazível"/>
    <s v="São Paulo"/>
    <s v="15150000"/>
    <s v="Brasil"/>
    <s v="Correios e pontos de envio"/>
    <s v="1 de junho | 01:31"/>
    <s v="1 de junho | 15:17"/>
    <s v="Mercado Envios"/>
    <s v="MEL42315923559LMXDF01"/>
    <s v=" "/>
    <s v=" "/>
    <s v=" "/>
    <s v=" "/>
    <s v=" "/>
    <s v=" "/>
    <s v=" "/>
    <s v="Não"/>
    <s v=""/>
    <s v="Não"/>
  </r>
  <r>
    <s v="2000005701903800"/>
    <d v="2023-05-22T00:00:00"/>
    <s v="Entregue"/>
    <s v="Chegou em 26 de maio"/>
    <s v="Não"/>
    <n v="1"/>
    <n v="105.98"/>
    <n v="27.77"/>
    <n v="-18.02"/>
    <n v="-49.22"/>
    <s v=""/>
    <n v="66.510000000000005"/>
    <s v=" "/>
    <x v="243"/>
    <s v="MLB3123427474"/>
    <s v="Par Pivô Inferior Da Bandeja Dianteira Ecosport 2003 A 2013"/>
    <s v=" "/>
    <n v="105.98"/>
    <s v="Premium"/>
    <s v="Não emitida"/>
    <s v="Ediene Rodrigues"/>
    <s v="CPF 91430925353"/>
    <s v="RUA SANTO ANTONIO 191 - CASA, Nova Olinda do Maranhão - CEP: 65274000, Maranhão"/>
    <s v=" "/>
    <s v="Ediene Rodrigues"/>
    <s v="91430925353"/>
    <s v="Santo Antônio 191 / casa Referencia: perto da praça Santo Antônio - CEP 65274000 - centro, Nova Olinda do Maranhão, Maranhão"/>
    <s v="Nova Olinda do Maranhão"/>
    <s v="Maranhão"/>
    <s v="65274000"/>
    <s v="Brasil"/>
    <s v="Correios e pontos de envio"/>
    <s v="24 de maio | 03:41"/>
    <s v="26 de maio | 09:50"/>
    <s v="Mercado Envios"/>
    <s v="MEL42293331570LMXDF01"/>
    <s v=" "/>
    <s v=" "/>
    <s v=" "/>
    <s v=" "/>
    <s v=" "/>
    <s v=" "/>
    <s v=" "/>
    <s v="Não"/>
    <s v=""/>
    <s v="Não"/>
  </r>
  <r>
    <s v="2000004437781609"/>
    <d v="2023-05-10T00:00:00"/>
    <s v="Entregue"/>
    <s v="Chegou em 12 de maio"/>
    <s v="Sim"/>
    <n v="1"/>
    <n v="105.98"/>
    <s v=""/>
    <n v="-18.02"/>
    <n v="-21.45"/>
    <s v=""/>
    <n v="66.510000000000005"/>
    <s v="Sim"/>
    <x v="243"/>
    <s v="MLB3123427474"/>
    <s v="Par Pivô Inferior Da Bandeja Dianteira Ecosport 2003 A 2013"/>
    <s v=" "/>
    <n v="105.98"/>
    <s v="Premium"/>
    <s v="Não emitida"/>
    <s v="jose rodrigues rosa filho rosa"/>
    <s v="CPF 29909235862"/>
    <s v="beniziario alves monteiro 43 - subindo a avenida, Tanabi - CEP: 15170000, São Paulo"/>
    <s v=" "/>
    <s v="jose rodrigues rosa filho rosa"/>
    <s v="29909235862"/>
    <s v="Rua Belizário Alves Monteiro 43 / Casa Referencia: Subindo a Avenida - CEP 15170000 - Nova Tanabi, Tanabi, São Paulo"/>
    <s v="Tanabi"/>
    <s v="São Paulo"/>
    <s v="15170000"/>
    <s v="Brasil"/>
    <s v="Correios e pontos de envio"/>
    <s v="12 de maio | 00:48"/>
    <s v="12 de maio | 13:58"/>
    <s v="Mercado Envios"/>
    <s v="MEL42262224423LMXDF01"/>
    <s v=" "/>
    <s v=" "/>
    <s v=" "/>
    <s v=" "/>
    <s v=" "/>
    <s v=" "/>
    <s v=" "/>
    <s v="Não"/>
    <s v=""/>
    <s v="Não"/>
  </r>
  <r>
    <s v="2000005608274140"/>
    <d v="2023-05-08T00:00:00"/>
    <s v="Entregue"/>
    <s v="Chegou em 10 de maio"/>
    <s v="Não"/>
    <n v="1"/>
    <n v="105.98"/>
    <s v=""/>
    <n v="-18.02"/>
    <n v="-21.45"/>
    <s v=""/>
    <n v="66.510000000000005"/>
    <s v="Sim"/>
    <x v="80"/>
    <s v="MLB3127453888"/>
    <s v="Par Pivô Da Bandeja Dianteira Scenic 2003 A 2010"/>
    <s v=" "/>
    <n v="105.98"/>
    <s v="Premium"/>
    <s v="Não emitida"/>
    <s v="João paulo Penteado"/>
    <s v="CPF 30596347855"/>
    <s v="Rua José Maria de Souza 225, São Pedro - CEP: 13520000, São Paulo"/>
    <s v=" "/>
    <s v="João paulo Penteado"/>
    <s v="30596347855"/>
    <s v="Rua José Maria de Souza 225 / CEP 13520000 - São Tomé, São Pedro, São Paulo"/>
    <s v="São Pedro"/>
    <s v="São Paulo"/>
    <s v="13520000"/>
    <s v="Brasil"/>
    <s v="Correios e pontos de envio"/>
    <s v="9 de maio | 21:52"/>
    <s v="10 de maio | 15:20"/>
    <s v="Mercado Envios"/>
    <s v="MEL42253502546LMXDF01"/>
    <s v=" "/>
    <s v=" "/>
    <s v=" "/>
    <s v=" "/>
    <s v=" "/>
    <s v=" "/>
    <s v=" "/>
    <s v="Não"/>
    <s v=""/>
    <s v="Não"/>
  </r>
  <r>
    <s v="2000004423411143"/>
    <d v="2023-05-06T00:00:00"/>
    <s v="Entregue"/>
    <s v="Chegou em 12 de maio"/>
    <s v="Sim"/>
    <n v="1"/>
    <n v="105.98"/>
    <n v="9.3699999999999992"/>
    <n v="-18.02"/>
    <n v="-30.82"/>
    <s v=""/>
    <n v="66.510000000000019"/>
    <s v=" "/>
    <x v="80"/>
    <s v="MLB3127453888"/>
    <s v="Par Pivô Da Bandeja Dianteira Scenic 2003 A 2010"/>
    <s v=" "/>
    <n v="105.98"/>
    <s v="Premium"/>
    <s v="Não emitida"/>
    <s v="Michele Costa"/>
    <s v="CPF 03478607108"/>
    <s v="Rua doze 70 - Casa, Guiratinga - CEP: 78760000, Mato Grosso"/>
    <s v=" "/>
    <s v="Michele Costa"/>
    <s v="03478607108"/>
    <s v="Rua Chiripa 384 / casa - CEP 78850000 - poncho Verde, Primavera do Leste, Mato Grosso"/>
    <s v="Primavera do Leste"/>
    <s v="Mato Grosso"/>
    <s v="78850000"/>
    <s v="Brasil"/>
    <s v="Correios e pontos de envio"/>
    <s v="10 de maio | 04:15"/>
    <s v="12 de maio | 12:49"/>
    <s v="Mercado Envios"/>
    <s v="MEL42248086986LMXDF01"/>
    <s v=" "/>
    <s v=" "/>
    <s v=" "/>
    <s v=" "/>
    <s v=" "/>
    <s v=" "/>
    <s v=" "/>
    <s v="Não"/>
    <s v=""/>
    <s v="Não"/>
  </r>
  <r>
    <s v="2000005637137438"/>
    <d v="2023-05-12T00:00:00"/>
    <s v="Entregue"/>
    <s v="Chegou em 12 de maio"/>
    <s v="Não"/>
    <n v="1"/>
    <n v="67.7"/>
    <n v="15.9"/>
    <n v="-17.010000000000002"/>
    <s v=""/>
    <s v=""/>
    <n v="66.59"/>
    <s v=" "/>
    <x v="95"/>
    <s v="MLB3173816582"/>
    <s v="Kit Coifa Semi Eixo Palio Weekend Lado Câmbio Roda 97 A 12"/>
    <s v=" "/>
    <n v="67.7"/>
    <s v="Premium"/>
    <s v="Autorizado"/>
    <s v="Elson  Vieira"/>
    <s v="CPF 87938456853"/>
    <s v="Rua Filipinas 160, Santo André - CEP: 09270420, São Paulo"/>
    <s v=" "/>
    <s v="Elson  Vieira"/>
    <s v="87938456853"/>
    <s v="Rua Filipinas 123 / CEP 09270420 - Parque Novo Oratório, Santo André, São Paulo"/>
    <s v="Santo André"/>
    <s v="São Paulo"/>
    <s v="09270420"/>
    <s v="Brasil"/>
    <s v="Mercado Envios Flex"/>
    <s v="12 de maio | 16:13"/>
    <s v="12 de maio | 17:12"/>
    <s v="PATRICIA  MARIANO"/>
    <s v="42265790028"/>
    <s v=" "/>
    <s v=" "/>
    <s v=" "/>
    <s v=" "/>
    <s v=" "/>
    <s v=" "/>
    <s v=" "/>
    <s v="Não"/>
    <s v=""/>
    <s v="Não"/>
  </r>
  <r>
    <s v="2000004432614401"/>
    <d v="2023-05-09T00:00:00"/>
    <s v="Entregue"/>
    <s v="Chegou em 15 de maio"/>
    <s v="Sim"/>
    <n v="1"/>
    <n v="106.65"/>
    <n v="11.32"/>
    <n v="-18.13"/>
    <n v="-32.770000000000003"/>
    <s v=""/>
    <n v="67.069999999999993"/>
    <s v=" "/>
    <x v="233"/>
    <s v="MLB2888491440"/>
    <s v="Par Pivô Gol G6 2012 Em Diante Com Direção Hidraulica"/>
    <s v=" "/>
    <n v="106.65"/>
    <s v="Premium"/>
    <s v="Não emitida"/>
    <s v="Jose Adrriano Adriano"/>
    <s v="CPF 71243763191"/>
    <s v="Rua Maracanã 147, Barra do Bugres - CEP: 78390000, Mato Grosso"/>
    <s v=" "/>
    <s v="Jose Adrriano Adriano"/>
    <s v="71243763191"/>
    <s v="Rua Maracanã 147 / Referencia: perto posto combustível - CEP 78390000 - Maracanã, Barra do Bugres, Mato Grosso"/>
    <s v="Barra do Bugres"/>
    <s v="Mato Grosso"/>
    <s v="78390000"/>
    <s v="Brasil"/>
    <s v="Correios e pontos de envio"/>
    <s v="12 de maio | 03:20"/>
    <s v="15 de maio | 11:14"/>
    <s v="Mercado Envios"/>
    <s v="MEL42256989887LMXDF01"/>
    <s v=" "/>
    <s v=" "/>
    <s v=" "/>
    <s v=" "/>
    <s v=" "/>
    <s v=" "/>
    <s v=" "/>
    <s v="Não"/>
    <s v=""/>
    <s v="Não"/>
  </r>
  <r>
    <s v="2000005563260774"/>
    <d v="2023-05-01T00:00:00"/>
    <s v="Entregue"/>
    <s v="Chegou em 2 de maio"/>
    <s v="Não"/>
    <n v="1"/>
    <n v="79"/>
    <n v="1.59"/>
    <n v="-13.43"/>
    <s v=""/>
    <s v=""/>
    <n v="67.16"/>
    <s v=" "/>
    <x v="201"/>
    <s v="MLB3246958565"/>
    <s v="Cabo De Capô Com Alavanca Montana 2003 Em Diante"/>
    <s v=" "/>
    <n v="79"/>
    <s v="Premium"/>
    <s v="Autorizado"/>
    <s v="Jadeildo de Oliveira Silva"/>
    <s v="CPF 37538251820"/>
    <s v="rua maria antonio marino 65, vera tereza - CEP: 07717705, São Paulo"/>
    <s v=" "/>
    <s v="Jadeildo de Oliveira Silva"/>
    <s v="37538251820"/>
    <s v="Rua Maria Antonio Marino 65 / CEP 07717705 - Vera Tereza, Caieiras, São Paulo"/>
    <s v="Caieiras"/>
    <s v="São Paulo"/>
    <s v="07717705"/>
    <s v="Brasil"/>
    <s v="Mercado Envios Flex"/>
    <s v="2 de maio | 16:03"/>
    <s v="2 de maio | 19:49"/>
    <s v="DOUGLAS MATOS"/>
    <s v="42234556600"/>
    <s v=" "/>
    <s v=" "/>
    <s v=" "/>
    <s v=" "/>
    <s v=" "/>
    <s v=" "/>
    <s v=" "/>
    <s v="Não"/>
    <s v=""/>
    <s v="Não"/>
  </r>
  <r>
    <s v="2000005721486378"/>
    <d v="2023-05-25T00:00:00"/>
    <s v="Entregue"/>
    <s v="Chegou em 26 de maio"/>
    <s v="Não"/>
    <n v="1"/>
    <n v="64.75"/>
    <n v="15.9"/>
    <n v="-13.27"/>
    <s v=""/>
    <s v=""/>
    <n v="67.38000000000001"/>
    <s v="Sim"/>
    <x v="206"/>
    <s v="MLB3111700887"/>
    <s v="Kit Reparo Trambulador Logan 2007 À 2019"/>
    <s v=" "/>
    <n v="64.75"/>
    <s v="Clássico"/>
    <s v="Autorizado"/>
    <s v="Marcus Vinicius Vieira da Silva"/>
    <s v="CPF 27237378880"/>
    <s v="Rua Pero Lobo 100 - Bloco 12, Apto 22, São Bernardo do Campo - CEP: 09811310, São Paulo"/>
    <s v=" "/>
    <s v="Marcus Vinicius Vieira da Silva"/>
    <s v="27237378880"/>
    <s v="Rua Pero Lobo 100 / Bloco 12, Apto 22 - CEP 09811310 - Assunção, São Bernardo do Campo, São Paulo"/>
    <s v="São Bernardo do Campo"/>
    <s v="São Paulo"/>
    <s v="09811310"/>
    <s v="Brasil"/>
    <s v="Mercado Envios Flex"/>
    <s v="26 de maio | 16:01"/>
    <s v="26 de maio | 20:48"/>
    <s v="THIAGO VICTOR DE AMORIM PEREIRA"/>
    <s v="42301678456"/>
    <s v=" "/>
    <s v=" "/>
    <s v=" "/>
    <s v=" "/>
    <s v=" "/>
    <s v=" "/>
    <s v=" "/>
    <s v="Não"/>
    <s v=""/>
    <s v="Não"/>
  </r>
  <r>
    <s v="2000004436889957"/>
    <d v="2023-05-10T00:00:00"/>
    <s v=" "/>
    <s v=" "/>
    <s v=" "/>
    <s v=""/>
    <n v="94.35"/>
    <n v="11.15"/>
    <n v="-27.04"/>
    <n v="-11.15"/>
    <s v=""/>
    <n v="67.31"/>
    <s v=" "/>
    <x v="127"/>
    <s v=" "/>
    <s v=" "/>
    <s v=" "/>
    <s v=""/>
    <s v=" "/>
    <s v="Não emitida"/>
    <s v="matheus schuenck"/>
    <s v="CPF 12962146724"/>
    <s v="Rua Antônio Augusto dos Reis Jr SN - 0, Nova Friburgo - CEP: 28630455, Rio de Janeiro"/>
    <s v=" "/>
    <s v="matheus schuenck"/>
    <s v="12962146724"/>
    <s v="AVENIDA CONSELHEIRO JULIUS ARP 419 / Loja 2 - CEP 28623000 - Olaria, Nova Friburgo, Rio de Janeiro"/>
    <s v="Nova Friburgo"/>
    <s v="Rio de Janeiro"/>
    <s v="28623000"/>
    <s v="Brasil"/>
    <s v="Correios e pontos de envio"/>
    <s v="12 de maio | 00:15"/>
    <s v="19 de maio | 11:51"/>
    <s v="Mercado Envios"/>
    <s v="MEL42261277929LMXDF01"/>
    <s v="https://myaccount.mercadolivre.com.br/shipments/42261277929/detail"/>
    <s v=" "/>
    <s v=" "/>
    <s v=" "/>
    <s v=" "/>
    <s v=" "/>
    <s v=" "/>
    <s v=" "/>
    <s v=""/>
    <s v=" "/>
  </r>
  <r>
    <s v="2000005624001972"/>
    <d v="2023-05-10T00:00:00"/>
    <s v="Entregue"/>
    <s v="Chegou em 10 de maio"/>
    <s v="Não"/>
    <n v="1"/>
    <n v="64.75"/>
    <n v="15.9"/>
    <n v="-13.27"/>
    <s v=""/>
    <s v=""/>
    <n v="67.38000000000001"/>
    <s v="Sim"/>
    <x v="206"/>
    <s v="MLB3111700887"/>
    <s v="Kit Reparo Trambulador Logan 2007 À 2019"/>
    <s v=" "/>
    <n v="64.75"/>
    <s v="Clássico"/>
    <s v="Autorizado"/>
    <s v="Marcos Rodrigo de Oliveira Nunes"/>
    <s v="CPF 32577856822"/>
    <s v="rua salgado filho 74, Mogi das Cruzes - CEP: 08761260, São Paulo"/>
    <s v=" "/>
    <s v="Marcos Rodrigo de Oliveira Nunes"/>
    <s v="32577856822"/>
    <s v="Rua Ícaro 408 / oficina - CEP 08761470 - Jardim Aeroporto III, Mogi das Cruzes, São Paulo"/>
    <s v="Mogi das Cruzes"/>
    <s v="São Paulo"/>
    <s v="08761470"/>
    <s v="Brasil"/>
    <s v="Mercado Envios Flex"/>
    <s v="10 de maio | 15:58"/>
    <s v="10 de maio | 18:25"/>
    <s v="RONALD SANTOS"/>
    <s v="42260138193"/>
    <s v=" "/>
    <s v=" "/>
    <s v=" "/>
    <s v=" "/>
    <s v=" "/>
    <s v=" "/>
    <s v=" "/>
    <s v="Não"/>
    <s v=""/>
    <s v="Não"/>
  </r>
  <r>
    <s v="2000004476888995"/>
    <d v="2023-05-24T00:00:00"/>
    <s v="Entregue"/>
    <s v="Chegou em 29 de maio"/>
    <s v="Sim"/>
    <n v="1"/>
    <n v="105.98"/>
    <s v=""/>
    <n v="-18.02"/>
    <n v="-20.45"/>
    <s v=""/>
    <n v="67.510000000000005"/>
    <s v="Sim"/>
    <x v="80"/>
    <s v="MLB3127459843"/>
    <s v="Par Pivô Da Bandeja Dianteira Symbol 2001 A 2013"/>
    <s v=" "/>
    <n v="105.98"/>
    <s v="Premium"/>
    <s v="Não emitida"/>
    <s v="Helder Moehlecke"/>
    <s v="CPF 03091391124"/>
    <s v="Rua Amazonas 1189 - Apto 1203, Campo Grande - CEP: 79010060, Mato Grosso do Sul"/>
    <s v=" "/>
    <s v="Helder Moehlecke"/>
    <s v="03091391124"/>
    <s v="Rua Cesar Ramos dos Santos 420 / bloco A Apto 14 - CEP 79052564 - Parque Residencial Rita Vieira, Campo Grande, Mato Grosso do Sul"/>
    <s v="Campo Grande"/>
    <s v="Mato Grosso do Sul"/>
    <s v="79052564"/>
    <s v="Brasil"/>
    <s v="Correios e pontos de envio"/>
    <s v="26 de maio | 05:07"/>
    <s v="29 de maio | 11:27"/>
    <s v="Mercado Envios"/>
    <s v="MEL42298445623LMXDF01"/>
    <s v=" "/>
    <s v=" "/>
    <s v=" "/>
    <s v=" "/>
    <s v=" "/>
    <s v=" "/>
    <s v=" "/>
    <s v="Não"/>
    <s v=""/>
    <s v="Não"/>
  </r>
  <r>
    <s v="2000005588787788"/>
    <d v="2023-05-06T00:00:00"/>
    <s v="Entregue"/>
    <s v="Chegou em 9 de maio"/>
    <s v="Não"/>
    <n v="1"/>
    <n v="105.98"/>
    <s v=""/>
    <n v="-18.02"/>
    <n v="-20.45"/>
    <s v=""/>
    <n v="67.510000000000005"/>
    <s v="Sim"/>
    <x v="244"/>
    <s v="MLB3127365571"/>
    <s v="Par Pivô Da Bandeja Dianteira Clio 2003 A 2016"/>
    <s v=" "/>
    <n v="105.98"/>
    <s v="Premium"/>
    <s v="Não emitida"/>
    <s v="Anderson Alex Santinho"/>
    <s v="CPF 41243109866"/>
    <s v="Rua Benjamin Mendes Filho 70 - Casa, São José do Rio Preto - CEP: 15044600, São Paulo"/>
    <s v=" "/>
    <s v="Anderson Alex Santinho"/>
    <s v="41243109866"/>
    <s v="Rua Carmelo Quatrocchi 1970 / CEP 14806767 - Jardim Adalberto Frederico de Oliveira Roxo I, Araraquara, São Paulo"/>
    <s v="Araraquara"/>
    <s v="São Paulo"/>
    <s v="14806767"/>
    <s v="Brasil"/>
    <s v="Correios e pontos de envio"/>
    <s v="9 de maio | 00:14"/>
    <s v="9 de maio | 11:18"/>
    <s v="Mercado Envios"/>
    <s v="MEL42245310336LMXDF01"/>
    <s v=" "/>
    <s v=" "/>
    <s v=" "/>
    <s v=" "/>
    <s v=" "/>
    <s v=" "/>
    <s v=" "/>
    <s v="Não"/>
    <s v=""/>
    <s v="Não"/>
  </r>
  <r>
    <s v="2000005745583036"/>
    <d v="2023-05-30T00:00:00"/>
    <s v="Entregue"/>
    <s v="Chegou em 30 de maio"/>
    <s v="Não"/>
    <n v="1"/>
    <n v="68.86"/>
    <n v="15.9"/>
    <n v="-17.21"/>
    <s v=""/>
    <s v=""/>
    <n v="67.550000000000011"/>
    <s v="Sim"/>
    <x v="55"/>
    <s v="MLB2860212445"/>
    <s v="Par Morceguinho Dianteiro Celta 1998 A 2015"/>
    <s v=" "/>
    <n v="68.86"/>
    <s v="Premium"/>
    <s v="Autorizado"/>
    <s v="Jeferson Teixeira Bispo"/>
    <s v="CPF 36514066879"/>
    <s v="Rua Brigadeiro Newton Braga 310 - Bloco C apto 31, Mogi das Cruzes - CEP: 08743190, São Paulo"/>
    <s v=" "/>
    <s v="Jeferson Teixeira Bispo"/>
    <s v="36514066879"/>
    <s v="Rua Turquia 200 / Referencia: Ao lado da creche pequenos inventores - CEP 08762440 - Jardim Aeroporto I, Mogi das Cruzes, São Paulo"/>
    <s v="Mogi das Cruzes"/>
    <s v="São Paulo"/>
    <s v="08762440"/>
    <s v="Brasil"/>
    <s v="Mercado Envios Flex"/>
    <s v="30 de maio | 15:54"/>
    <s v="30 de maio | 21:02"/>
    <s v="RONALD SANTOS"/>
    <s v="42311738830"/>
    <s v=" "/>
    <s v=" "/>
    <s v=" "/>
    <s v=" "/>
    <s v=" "/>
    <s v=" "/>
    <s v=" "/>
    <s v="Não"/>
    <s v=""/>
    <s v="Não"/>
  </r>
  <r>
    <s v="2000005708038502"/>
    <d v="2023-05-23T00:00:00"/>
    <s v="Entregue"/>
    <s v="Chegou em 26 de maio"/>
    <s v="Não"/>
    <n v="1"/>
    <n v="106.4"/>
    <s v=""/>
    <n v="-18.09"/>
    <n v="-20.45"/>
    <s v=""/>
    <n v="67.86"/>
    <s v=" "/>
    <x v="20"/>
    <s v="MLB2222218008"/>
    <s v="4kits Pino Bucha Dobradiça Porta Belina 1990"/>
    <s v=" "/>
    <n v="106.4"/>
    <s v="Premium"/>
    <s v="Não emitida"/>
    <s v="hiago mathias"/>
    <s v="CPF 42413686894"/>
    <s v="azaim pinto murta 47 - casa frente, São José do Rio Preto - CEP: 15075200, São Paulo"/>
    <s v=" "/>
    <s v="hiago mathias"/>
    <s v="42413686894"/>
    <s v="Rua Joaquim Custódio Pacca 485 / casa - CEP 15360000 - centro, Sud Mennucci, São Paulo"/>
    <s v="Sud Mennucci"/>
    <s v="São Paulo"/>
    <s v="15360000"/>
    <s v="Brasil"/>
    <s v="Correios e pontos de envio"/>
    <s v="25 de maio | 03:26"/>
    <s v="26 de maio | 15:13"/>
    <s v="Mercado Envios"/>
    <s v="MEL42295937758LMXDF01"/>
    <s v=" "/>
    <s v=" "/>
    <s v=" "/>
    <s v=" "/>
    <s v=" "/>
    <s v=" "/>
    <s v=" "/>
    <s v="Não"/>
    <s v=""/>
    <s v="Não"/>
  </r>
  <r>
    <s v="2000004477018555"/>
    <d v="2023-05-24T00:00:00"/>
    <s v="Entregue"/>
    <s v="Chegou em 27 de maio"/>
    <s v="Sim"/>
    <n v="4"/>
    <n v="108.36"/>
    <s v=""/>
    <n v="-40.44"/>
    <s v=""/>
    <s v=""/>
    <n v="67.92"/>
    <s v="Sim"/>
    <x v="145"/>
    <s v="MLB3278595224"/>
    <s v="Pino Da Dobradiça Da Porta Blazer E S10"/>
    <s v=" "/>
    <n v="27.09"/>
    <s v="Premium"/>
    <s v="Autorizado"/>
    <s v=" "/>
    <s v=" "/>
    <s v=" "/>
    <s v=" "/>
    <s v="Yaçanã Canuto"/>
    <s v="11985210746"/>
    <s v="Rua Fornazieri 279 / Bairro Rubia - CEP 29830000 - Nova Venécia, Espírito Santo"/>
    <s v="Nova Venécia"/>
    <s v="Espírito Santo"/>
    <s v="29830000"/>
    <s v="Brasil"/>
    <s v="Mercado Envios Full"/>
    <s v="25 de maio | 15:54"/>
    <s v="27 de maio | 12:52"/>
    <s v="Mercado Envios"/>
    <s v="MEL42298625088LMFFF01"/>
    <s v=" "/>
    <s v=" "/>
    <s v=" "/>
    <s v=" "/>
    <s v=" "/>
    <s v=" "/>
    <s v=" "/>
    <s v="Não"/>
    <s v=""/>
    <s v="Não"/>
  </r>
  <r>
    <s v="2000004498460879"/>
    <d v="2023-05-31T00:00:00"/>
    <s v="Processando no centro de distribuição"/>
    <s v="Chega amanhã"/>
    <s v="Sim"/>
    <n v="4"/>
    <n v="108.36"/>
    <s v=""/>
    <n v="-40.44"/>
    <s v=""/>
    <s v=""/>
    <n v="67.92"/>
    <s v="Sim"/>
    <x v="145"/>
    <s v="MLB3278595224"/>
    <s v="Pino Da Dobradiça Da Porta Blazer E S10"/>
    <s v=" "/>
    <n v="27.09"/>
    <s v="Premium"/>
    <s v="Autorizado"/>
    <s v=" "/>
    <s v=" "/>
    <s v=" "/>
    <s v=" "/>
    <s v="thiago rodrigues araujo"/>
    <s v="47188991847"/>
    <s v="bento Domingues da costa SN / Referencia: em frente a escola municipal - CEP 18310000 - alegre de cima, Guapiara, São Paulo"/>
    <s v="Guapiara"/>
    <s v="São Paulo"/>
    <s v="18310000"/>
    <s v="Brasil"/>
    <s v="Mercado Envios Full"/>
    <s v=" "/>
    <s v=" "/>
    <s v="Mercado Envios"/>
    <s v="MEL42317587721LMFFF01"/>
    <s v=" "/>
    <s v=" "/>
    <s v=" "/>
    <s v=" "/>
    <s v=" "/>
    <s v=" "/>
    <s v=" "/>
    <s v="Não"/>
    <s v=""/>
    <s v="Não"/>
  </r>
  <r>
    <s v="2000004414378759"/>
    <d v="2023-05-03T00:00:00"/>
    <s v="Entregue"/>
    <s v="Chegou em 4 de maio"/>
    <s v="Sim"/>
    <n v="4"/>
    <n v="108.36"/>
    <s v=""/>
    <n v="-40.44"/>
    <s v=""/>
    <s v=""/>
    <n v="67.92"/>
    <s v=" "/>
    <x v="145"/>
    <s v="MLB3278595224"/>
    <s v="Pino Da Dobradiça Da Porta Blazer E S10"/>
    <s v=" "/>
    <n v="27.09"/>
    <s v="Premium"/>
    <s v="Autorizado"/>
    <s v=" "/>
    <s v=" "/>
    <s v=" "/>
    <s v=" "/>
    <s v="MARISA MALUFFI ROSSINI"/>
    <s v="06726457855"/>
    <s v="Avenida Quinze de Outubro 816 / stopcar funilaria - CEP 15385000 - Jardim aeroporto, Ilha Solteira, São Paulo"/>
    <s v="Ilha Solteira"/>
    <s v="São Paulo"/>
    <s v="15385000"/>
    <s v="Brasil"/>
    <s v="Mercado Envios Full"/>
    <s v="3 de maio | 19:50"/>
    <s v="4 de maio | 11:43"/>
    <s v="Mercado Envios"/>
    <s v="MEL42239431766LMFFF01"/>
    <s v=" "/>
    <s v=" "/>
    <s v=" "/>
    <s v=" "/>
    <s v=" "/>
    <s v=" "/>
    <s v=" "/>
    <s v="Não"/>
    <s v=""/>
    <s v="Não"/>
  </r>
  <r>
    <s v="2000004412848411"/>
    <d v="2023-05-02T00:00:00"/>
    <s v="Entregue"/>
    <s v="Chegou em 3 de maio"/>
    <s v="Sim"/>
    <n v="4"/>
    <n v="108.36"/>
    <s v=""/>
    <n v="-40.44"/>
    <s v=""/>
    <s v=""/>
    <n v="67.92"/>
    <s v=" "/>
    <x v="145"/>
    <s v="MLB3278595224"/>
    <s v="Pino Da Dobradiça Da Porta Blazer E S10"/>
    <s v=" "/>
    <n v="27.09"/>
    <s v="Premium"/>
    <s v="Autorizado"/>
    <s v=" "/>
    <s v=" "/>
    <s v=" "/>
    <s v=" "/>
    <s v="Ismael Ara"/>
    <s v="10239879880"/>
    <s v="Rua Hilda Maria Simões 311 / CEP 13290080 - Parque dos Sabiás, Louveira, São Paulo"/>
    <s v="Louveira"/>
    <s v="São Paulo"/>
    <s v="13290080"/>
    <s v="Brasil"/>
    <s v="Mercado Envios Full"/>
    <s v="3 de maio | 02:46"/>
    <s v="3 de maio | 14:23"/>
    <s v="Mercado Envios"/>
    <s v="MEL42238035197LMFFF01"/>
    <s v=" "/>
    <s v=" "/>
    <s v=" "/>
    <s v=" "/>
    <s v=" "/>
    <s v=" "/>
    <s v=" "/>
    <s v="Não"/>
    <s v=""/>
    <s v="Não"/>
  </r>
  <r>
    <s v="2000005588586660"/>
    <d v="2023-05-05T00:00:00"/>
    <s v="Entregue"/>
    <s v="Chegou em 5 de maio"/>
    <s v="Não"/>
    <n v="1"/>
    <n v="69.900000000000006"/>
    <n v="15.9"/>
    <n v="-17.38"/>
    <s v=""/>
    <s v=""/>
    <n v="68.420000000000016"/>
    <s v=" "/>
    <x v="42"/>
    <s v="MLB1984651009"/>
    <s v="Par Kit Rolamento Roda Traseira Corsa 1.4 8/16v 1994 A 2002"/>
    <s v=" "/>
    <n v="69.900000000000006"/>
    <s v="Premium"/>
    <s v="Autorizado"/>
    <s v="kleber santos"/>
    <s v="CPF 34035449822"/>
    <s v="Rua Doutora Aparecida Fernandes De Jesus Domingues 583 - Torre 28 apto 2, Cotia - CEP: 06700453, São Paulo"/>
    <s v=" "/>
    <s v="kleber santos"/>
    <s v="34035449822"/>
    <s v="Rua Doutora Aparecida Fernandes de Jesus Domingues 583 / AP 2 TOR 28 - CEP 06700453 - Jardim Petrópolis, Cotia, São Paulo"/>
    <s v="Cotia"/>
    <s v="São Paulo"/>
    <s v="06700453"/>
    <s v="Brasil"/>
    <s v="Mercado Envios Flex"/>
    <s v="5 de maio | 16:00"/>
    <s v="5 de maio | 20:22"/>
    <s v="MARCIO SILVA"/>
    <s v="42245215638"/>
    <s v=" "/>
    <s v=" "/>
    <s v=" "/>
    <s v=" "/>
    <s v=" "/>
    <s v=" "/>
    <s v=" "/>
    <s v="Não"/>
    <s v=""/>
    <s v="Não"/>
  </r>
  <r>
    <s v="2000005682131062"/>
    <d v="2023-05-19T00:00:00"/>
    <s v="Entregue"/>
    <s v="Chegou em 19 de maio"/>
    <s v="Não"/>
    <n v="1"/>
    <n v="72.489999999999995"/>
    <n v="13.9"/>
    <n v="-17.82"/>
    <s v=""/>
    <s v=""/>
    <n v="68.569999999999993"/>
    <s v="Sim"/>
    <x v="55"/>
    <s v="MLB2860168067"/>
    <s v="Par Morceguinho Dianteiro Classic 2004 A 2015"/>
    <s v=" "/>
    <n v="72.489999999999995"/>
    <s v="Premium"/>
    <s v="Autorizado"/>
    <s v="sergio serafim de castro"/>
    <s v="CPF 71042148520"/>
    <s v="Rua Bento Frias 100, São Paulo - CEP: 05423050, São Paulo"/>
    <s v=" "/>
    <s v="sergio serafim de castro"/>
    <s v="71042148520"/>
    <s v="Rua Avelino Carvalho 110 / Casa 3 - CEP 03264150 - Vila Paulo Silas, São Paulo, São Paulo"/>
    <s v="São Paulo"/>
    <s v="São Paulo"/>
    <s v="03264150"/>
    <s v="Brasil"/>
    <s v="Mercado Envios Flex"/>
    <s v="19 de maio | 15:15"/>
    <s v="19 de maio | 18:30"/>
    <s v="MICHELLE RULING MARTINS"/>
    <s v="42285034548"/>
    <s v=" "/>
    <s v=" "/>
    <s v=" "/>
    <s v=" "/>
    <s v=" "/>
    <s v=" "/>
    <s v=" "/>
    <s v="Não"/>
    <s v=""/>
    <s v="Não"/>
  </r>
  <r>
    <s v="2000005633758768"/>
    <d v="2023-05-11T00:00:00"/>
    <s v="Entregue"/>
    <s v="Chegou em 12 de maio"/>
    <s v="Não"/>
    <n v="1"/>
    <n v="72.489999999999995"/>
    <n v="13.9"/>
    <n v="-17.82"/>
    <s v=""/>
    <s v=""/>
    <n v="68.569999999999993"/>
    <s v="Sim"/>
    <x v="55"/>
    <s v="MLB2860168067"/>
    <s v="Par Morceguinho Dianteiro Classic 2004 A 2015"/>
    <s v=" "/>
    <n v="72.489999999999995"/>
    <s v="Premium"/>
    <s v="Autorizado"/>
    <s v="andersonleandrodelima leandro"/>
    <s v="CPF 27682958847"/>
    <s v="prof maria vera lombardi siqueira 126 - ¿ casa 2, São Paulo - CEP: 08461580, São Paulo"/>
    <s v=" "/>
    <s v="andersonleandrodelima leandro"/>
    <s v="27682958847"/>
    <s v="Rua Professora Maria Vera Lombardi Siqueira 126 / casa Referencia: próx escola aquilo ribeiro - CEP 08461580 - Jardim São Paulo(Zona Leste), São Paulo, São Paulo"/>
    <s v="São Paulo"/>
    <s v="São Paulo"/>
    <s v="08461580"/>
    <s v="Brasil"/>
    <s v="Mercado Envios Flex"/>
    <s v="12 de maio | 16:33"/>
    <s v="12 de maio | 18:14"/>
    <s v="JUNIORCRISMAN1 JUNIORCRISMAN1"/>
    <s v="42264361178"/>
    <s v=" "/>
    <s v=" "/>
    <s v=" "/>
    <s v=" "/>
    <s v=" "/>
    <s v=" "/>
    <s v=" "/>
    <s v="Não"/>
    <s v=""/>
    <s v="Não"/>
  </r>
  <r>
    <s v="2000005730382378"/>
    <d v="2023-05-27T00:00:00"/>
    <s v="Entregue"/>
    <s v="Chegou em 29 de maio"/>
    <s v="Não"/>
    <n v="1"/>
    <n v="81"/>
    <n v="1.59"/>
    <n v="-13.77"/>
    <s v=""/>
    <s v=""/>
    <n v="68.820000000000007"/>
    <s v="Sim"/>
    <x v="75"/>
    <s v="MLB2696278792"/>
    <s v="Cabo Embreagem (regulagem Manual) Peugeot 206 1999 Em Diante"/>
    <s v=" "/>
    <n v="81"/>
    <s v="Premium"/>
    <s v="Autorizado"/>
    <s v="alcindo luiz silva silva"/>
    <s v="CPF 26803856836"/>
    <s v="Rua Tadeu Nogueira 130 - casa, São Paulo - CEP: 03973030, São Paulo"/>
    <s v=" "/>
    <s v="alcindo luiz silva silva"/>
    <s v="26803856836"/>
    <s v="Rua Januário Daniel 307 / Casa - CEP 09170640 - Jardim Irene, Santo André, São Paulo"/>
    <s v="Santo André"/>
    <s v="São Paulo"/>
    <s v="09170640"/>
    <s v="Brasil"/>
    <s v="Mercado Envios Flex"/>
    <s v="29 de maio | 16:10"/>
    <s v="29 de maio | 19:39"/>
    <s v="DANILO DOS SANTOS VITORIO"/>
    <s v="42305431142"/>
    <s v=" "/>
    <s v=" "/>
    <s v=" "/>
    <s v=" "/>
    <s v=" "/>
    <s v=" "/>
    <s v=" "/>
    <s v="Não"/>
    <s v=""/>
    <s v="Não"/>
  </r>
  <r>
    <s v="2000005680991414"/>
    <d v="2023-05-19T00:00:00"/>
    <s v="Entregue"/>
    <s v="Chegou em 19 de maio"/>
    <s v="Não"/>
    <n v="1"/>
    <n v="81"/>
    <n v="1.59"/>
    <n v="-13.77"/>
    <s v=""/>
    <s v=""/>
    <n v="68.820000000000007"/>
    <s v=" "/>
    <x v="75"/>
    <s v="MLB2696278792"/>
    <s v="Cabo Embreagem (regulagem Manual) Peugeot 206 1999 Em Diante"/>
    <s v=" "/>
    <n v="81"/>
    <s v="Premium"/>
    <s v="Autorizado"/>
    <s v="Leandro Dionisio Tosta"/>
    <s v="CPF 47893578807"/>
    <s v="Rua Vera Lucia Pereira Coutinho 70, Ouro Fino - CEP: 37570000, Minas Gerais"/>
    <s v=" "/>
    <s v="Leandro Dionisio Tosta"/>
    <s v="47893578807"/>
    <s v="Rua Geraldo Ventura Gomes 329 / CEP 09360745 - Jardim São Judas, Mauá, São Paulo"/>
    <s v="Mauá"/>
    <s v="São Paulo"/>
    <s v="09360745"/>
    <s v="Brasil"/>
    <s v="Mercado Envios Flex"/>
    <s v="19 de maio | 15:55"/>
    <s v="19 de maio | 19:32"/>
    <s v="DANILO DOS SANTOS VITORIO"/>
    <s v="42284528458"/>
    <s v=" "/>
    <s v=" "/>
    <s v=" "/>
    <s v=" "/>
    <s v=" "/>
    <s v=" "/>
    <s v=" "/>
    <s v="Não"/>
    <s v=""/>
    <s v="Não"/>
  </r>
  <r>
    <s v="2000005616841288"/>
    <d v="2023-05-09T00:00:00"/>
    <s v="Entregue"/>
    <s v="Chegou em 10 de maio"/>
    <s v="Não"/>
    <n v="1"/>
    <n v="81"/>
    <n v="1.59"/>
    <n v="-13.77"/>
    <s v=""/>
    <s v=""/>
    <n v="68.820000000000007"/>
    <s v="Sim"/>
    <x v="75"/>
    <s v="MLB2696278792"/>
    <s v="Cabo Embreagem (regulagem Manual) Peugeot 206 1999 Em Diante"/>
    <s v=" "/>
    <n v="81"/>
    <s v="Premium"/>
    <s v="Autorizado"/>
    <s v="anderson moura"/>
    <s v="CPF 29888829831"/>
    <s v="rua Ancaps 1 52, Carapicuíba - CEP: 06385150, São Paulo"/>
    <s v=" "/>
    <s v="anderson moura"/>
    <s v="29888829831"/>
    <s v="Rua Moacir Marchi 31 / casa - CEP 06365381 - Jardim Maria Beatriz, Carapicuíba, São Paulo"/>
    <s v="Carapicuíba"/>
    <s v="São Paulo"/>
    <s v="06365381"/>
    <s v="Brasil"/>
    <s v="Mercado Envios Flex"/>
    <s v="10 de maio | 16:27"/>
    <s v="10 de maio | 19:31"/>
    <s v="CAIO AUGUSTO PATRICIO DA COSTA"/>
    <s v="42257134580"/>
    <s v=" "/>
    <s v=" "/>
    <s v=" "/>
    <s v=" "/>
    <s v=" "/>
    <s v=" "/>
    <s v=" "/>
    <s v="Não"/>
    <s v=""/>
    <s v="Não"/>
  </r>
  <r>
    <s v="2000005674399520"/>
    <d v="2023-05-18T00:00:00"/>
    <s v="Entregue"/>
    <s v="Chegou em 18 de maio"/>
    <s v="Não"/>
    <n v="1"/>
    <n v="73.09"/>
    <n v="13.9"/>
    <n v="-17.93"/>
    <s v=""/>
    <s v=""/>
    <n v="69.06"/>
    <s v=" "/>
    <x v="59"/>
    <s v="MLB2068477972"/>
    <s v="Kit Reparo Alavanca Câmbio Trambulador Classic Todos"/>
    <s v=" "/>
    <n v="73.09"/>
    <s v="Premium"/>
    <s v="Autorizado"/>
    <s v="Norivaldo Santiago"/>
    <s v="CPF 12728070881"/>
    <s v="Rua Cordão de São Francisco 125 - casa, São Paulo - CEP: 08190000, São Paulo"/>
    <s v=" "/>
    <s v="Norivaldo Santiago"/>
    <s v="12728070881"/>
    <s v="Rua Cordão de São Francisco 39 / Casa Referencia: Rua Da Estação Do Itaim Paulista A Pessoa Que Recebe rone - CEP 08190000 - Vila Aimoré, São Paulo, São Paulo"/>
    <s v="São Paulo"/>
    <s v="São Paulo"/>
    <s v="08190000"/>
    <s v="Brasil"/>
    <s v="Mercado Envios Flex"/>
    <s v="18 de maio | 16:06"/>
    <s v="18 de maio | 18:54"/>
    <s v="JUNIORCRISMAN1 JUNIORCRISMAN1"/>
    <s v="42281629052"/>
    <s v=" "/>
    <s v=" "/>
    <s v=" "/>
    <s v=" "/>
    <s v=" "/>
    <s v=" "/>
    <s v=" "/>
    <s v="Não"/>
    <s v=""/>
    <s v="Não"/>
  </r>
  <r>
    <s v="2000005607783314"/>
    <d v="2023-05-08T00:00:00"/>
    <s v="Entregue"/>
    <s v="Chegou em 9 de maio"/>
    <s v="Não"/>
    <n v="1"/>
    <n v="107.9"/>
    <s v=""/>
    <n v="-18.34"/>
    <n v="-20.45"/>
    <s v=""/>
    <n v="69.11"/>
    <s v=" "/>
    <x v="238"/>
    <s v="MLB3163797041"/>
    <s v="Kit Alavanca Cambio Gol Cht Ap G1 G2 G3"/>
    <s v=" "/>
    <n v="107.9"/>
    <s v="Premium"/>
    <s v="Não emitida"/>
    <s v="ivan leandro"/>
    <s v="CPF 47803845835"/>
    <s v="Rua Alfredo da Silva Braga 306 - FD, Taquaritinga - CEP: 15905074, São Paulo"/>
    <s v=" "/>
    <s v="ivan leandro"/>
    <s v="47803845835"/>
    <s v="Rua Pedro Curti 109 / FT Referencia: tem um barracao de lajotas - CEP 15905076 - Jardim Buscardi, Taquaritinga, São Paulo"/>
    <s v="Taquaritinga"/>
    <s v="São Paulo"/>
    <s v="15905076"/>
    <s v="Brasil"/>
    <s v="Correios e pontos de envio"/>
    <s v="9 de maio | 00:40"/>
    <s v="9 de maio | 15:47"/>
    <s v="Mercado Envios"/>
    <s v="MEL42253294372LMXDF01"/>
    <s v=" "/>
    <s v=" "/>
    <s v=" "/>
    <s v=" "/>
    <s v=" "/>
    <s v=" "/>
    <s v=" "/>
    <s v="Não"/>
    <s v=""/>
    <s v="Não"/>
  </r>
  <r>
    <s v="2000004482129135"/>
    <d v="2023-05-26T00:00:00"/>
    <s v="Entregue"/>
    <s v="Chegou em 29 de maio"/>
    <s v="Sim"/>
    <n v="1"/>
    <n v="70.790000000000006"/>
    <n v="15.9"/>
    <n v="-17.53"/>
    <s v=""/>
    <s v=""/>
    <n v="69.160000000000011"/>
    <s v=" "/>
    <x v="213"/>
    <s v="MLB2821808926"/>
    <s v="Par Cabo De Freio Fusca Brasília 1300 1500 1600"/>
    <s v=" "/>
    <n v="70.790000000000006"/>
    <s v="Premium"/>
    <s v="Autorizado"/>
    <s v="Evandir Sanches"/>
    <s v="CPF 16082941888"/>
    <s v="Alameda Mamoré 239 - loja de carros, Barueri - CEP: 06454040, São Paulo"/>
    <s v=" "/>
    <s v="Evandir Sanches"/>
    <s v="16082941888"/>
    <s v="Rua Reverendo Joaquim Augusto Machado 52 / CEP 06606100 - Jardim Jandira, Jandira, São Paulo"/>
    <s v="Jandira"/>
    <s v="São Paulo"/>
    <s v="06606100"/>
    <s v="Brasil"/>
    <s v="Mercado Envios Flex"/>
    <s v="29 de maio | 16:19"/>
    <s v="29 de maio | 19:46"/>
    <s v="ANDERSO OLIVEIRA"/>
    <s v="42303297522"/>
    <s v=" "/>
    <s v=" "/>
    <s v=" "/>
    <s v=" "/>
    <s v=" "/>
    <s v=" "/>
    <s v=" "/>
    <s v="Não"/>
    <s v=""/>
    <s v="Não"/>
  </r>
  <r>
    <s v="2000005751451402"/>
    <d v="2023-05-30T00:00:00"/>
    <s v="Entregue"/>
    <s v="Chegou em 31 de maio"/>
    <s v="Não"/>
    <n v="1"/>
    <n v="107.99"/>
    <s v=""/>
    <n v="-18.36"/>
    <n v="-20.45"/>
    <s v=""/>
    <n v="69.179999999999993"/>
    <s v=" "/>
    <x v="79"/>
    <s v="MLB2084404607"/>
    <s v="Par Bieleta Barra Peugeot 408 3008 307 308 C4"/>
    <s v=" "/>
    <n v="107.99"/>
    <s v="Premium"/>
    <s v="Autorizado"/>
    <s v=" "/>
    <s v=" "/>
    <s v=" "/>
    <s v=" "/>
    <s v="Klaus Marschall"/>
    <s v="83499156504"/>
    <s v="Francisco Rosa 420 / apartamento 504 EDF. dr. Antônio nascimento - bairro Rio Vermelho - CEP 41940210 - Rio Vermelho, Salvador, Bahia"/>
    <s v="Salvador"/>
    <s v="Bahia"/>
    <s v="41940210"/>
    <s v="Brasil"/>
    <s v="Mercado Envios Full"/>
    <s v="31 de maio | 00:37"/>
    <s v="31 de maio | 10:12"/>
    <s v="Mercado Envios"/>
    <s v="MEL42314227914LMFFF01"/>
    <s v=" "/>
    <s v=" "/>
    <s v=" "/>
    <s v=" "/>
    <s v=" "/>
    <s v=" "/>
    <s v=" "/>
    <s v="Não"/>
    <s v=""/>
    <s v="Não"/>
  </r>
  <r>
    <s v="2000004481422013"/>
    <d v="2023-05-26T00:00:00"/>
    <s v="Entregue"/>
    <s v="Chegou em 30 de maio"/>
    <s v="Sim"/>
    <n v="1"/>
    <n v="107.99"/>
    <s v=""/>
    <n v="-18.36"/>
    <n v="-20.45"/>
    <s v=""/>
    <n v="69.179999999999993"/>
    <s v=" "/>
    <x v="79"/>
    <s v="MLB2084404607"/>
    <s v="Par Bieleta Barra Peugeot 408 3008 307 308 C4"/>
    <s v=" "/>
    <n v="107.99"/>
    <s v="Premium"/>
    <s v="Autorizado"/>
    <s v=" "/>
    <s v=" "/>
    <s v=" "/>
    <s v=" "/>
    <s v="evandro santos"/>
    <s v="97575089004"/>
    <s v="Rua Dorival Marcos de Carvalho 147 / CEP 98700000 - Morada do sol, Ijuí, Rio Grande do Sul"/>
    <s v="Ijuí"/>
    <s v="Rio Grande do Sul"/>
    <s v="98700000"/>
    <s v="Brasil"/>
    <s v="Mercado Envios Full"/>
    <s v="26 de maio | 18:51"/>
    <s v="30 de maio | 10:47"/>
    <s v="Mercado Envios"/>
    <s v="MEL42302637562LMFFF01"/>
    <s v=" "/>
    <s v=" "/>
    <s v=" "/>
    <s v=" "/>
    <s v=" "/>
    <s v=" "/>
    <s v=" "/>
    <s v="Não"/>
    <s v=""/>
    <s v="Não"/>
  </r>
  <r>
    <s v="2000005711523806"/>
    <d v="2023-05-24T00:00:00"/>
    <s v="Entregue"/>
    <s v="Chegou em 25 de maio"/>
    <s v="Não"/>
    <n v="1"/>
    <n v="107.99"/>
    <s v=""/>
    <n v="-18.36"/>
    <n v="-20.45"/>
    <s v=""/>
    <n v="69.179999999999993"/>
    <s v=" "/>
    <x v="79"/>
    <s v="MLB2084404607"/>
    <s v="Par Bieleta Barra Peugeot 408 3008 307 308 C4"/>
    <s v=" "/>
    <n v="107.99"/>
    <s v="Premium"/>
    <s v="Autorizado"/>
    <s v=" "/>
    <s v=" "/>
    <s v=" "/>
    <s v=" "/>
    <s v="Ewerson Arcaro dos Santos"/>
    <s v="08410243911"/>
    <s v="Avenida Bento Rocha 3049 / Casa (41) 99682-2072 Referencia: Casa marrom de portão preto, proximo ao materiais de construção Brites 4196822072 - CEP 83221565 - Dom Pedro II, Paranaguá, Paraná"/>
    <s v="Paranaguá"/>
    <s v="Paraná"/>
    <s v="83221565"/>
    <s v="Brasil"/>
    <s v="Mercado Envios Full"/>
    <s v="24 de maio | 15:39"/>
    <s v="25 de maio | 14:49"/>
    <s v="Mercado Envios"/>
    <s v="MEL42297419242LMFFF01"/>
    <s v=" "/>
    <s v=" "/>
    <s v=" "/>
    <s v=" "/>
    <s v=" "/>
    <s v=" "/>
    <s v=" "/>
    <s v="Não"/>
    <s v=""/>
    <s v="Não"/>
  </r>
  <r>
    <s v="2000004462715991"/>
    <d v="2023-05-19T00:00:00"/>
    <s v="Entregue"/>
    <s v="Chegou em 20 de maio"/>
    <s v="Sim"/>
    <n v="1"/>
    <n v="107.99"/>
    <s v=""/>
    <n v="-18.36"/>
    <n v="-20.45"/>
    <s v=""/>
    <n v="69.179999999999993"/>
    <s v=" "/>
    <x v="79"/>
    <s v="MLB2084404607"/>
    <s v="Par Bieleta Barra Peugeot 408 3008 307 308 C4"/>
    <s v=" "/>
    <n v="107.99"/>
    <s v="Premium"/>
    <s v="Autorizado"/>
    <s v=" "/>
    <s v=" "/>
    <s v=" "/>
    <s v=" "/>
    <s v="moises jesus"/>
    <s v="04162699909"/>
    <s v="Rua Manoel José Pereira 81 / Casa - CEP 88190000 - Governador Celso Ramos, Santa Catarina"/>
    <s v="Governador Celso Ramos"/>
    <s v="Santa Catarina"/>
    <s v="88190000"/>
    <s v="Brasil"/>
    <s v="Mercado Envios Full"/>
    <s v="19 de maio | 20:32"/>
    <s v="20 de maio | 15:03"/>
    <s v="Mercado Envios"/>
    <s v="MEL42285249369LMFFF01"/>
    <s v=" "/>
    <s v=" "/>
    <s v=" "/>
    <s v=" "/>
    <s v=" "/>
    <s v=" "/>
    <s v=" "/>
    <s v="Não"/>
    <s v=""/>
    <s v="Não"/>
  </r>
  <r>
    <s v="2000005674733618"/>
    <d v="2023-05-18T00:00:00"/>
    <s v="Entregue"/>
    <s v="Chegou em 18 de maio"/>
    <s v="Não"/>
    <n v="1"/>
    <n v="107.99"/>
    <s v=""/>
    <n v="-18.36"/>
    <n v="-20.45"/>
    <s v=""/>
    <n v="69.179999999999993"/>
    <s v=" "/>
    <x v="79"/>
    <s v="MLB2084404607"/>
    <s v="Par Bieleta Barra Peugeot 408 3008 307 308 C4"/>
    <s v=" "/>
    <n v="107.99"/>
    <s v="Premium"/>
    <s v="Autorizado"/>
    <s v=" "/>
    <s v=" "/>
    <s v=" "/>
    <s v=" "/>
    <s v="ROdrigo Stapassoli"/>
    <s v="04861109906"/>
    <s v="Rua Santa Clara de Assis 297 / CEP 88820000 - Içara, Santa Catarina"/>
    <s v="Içara"/>
    <s v="Santa Catarina"/>
    <s v="88820000"/>
    <s v="Brasil"/>
    <s v="Mercado Envios Full"/>
    <s v="18 de maio | 11:32"/>
    <s v="18 de maio | 18:39"/>
    <s v="Mercado Envios"/>
    <s v="MEL42281725947LMFFF01"/>
    <s v=" "/>
    <s v=" "/>
    <s v=" "/>
    <s v=" "/>
    <s v=" "/>
    <s v=" "/>
    <s v=" "/>
    <s v="Não"/>
    <s v=""/>
    <s v="Não"/>
  </r>
  <r>
    <s v="2000004456105989"/>
    <d v="2023-05-17T00:00:00"/>
    <s v="Entregue"/>
    <s v="Chegou em 18 de maio"/>
    <s v="Sim"/>
    <n v="1"/>
    <n v="107.99"/>
    <s v=""/>
    <n v="-18.36"/>
    <n v="-20.45"/>
    <s v=""/>
    <n v="69.179999999999993"/>
    <s v=" "/>
    <x v="79"/>
    <s v="MLB2084404607"/>
    <s v="Par Bieleta Barra Peugeot 408 3008 307 308 C4"/>
    <s v=" "/>
    <n v="107.99"/>
    <s v="Premium"/>
    <s v="Autorizado"/>
    <s v=" "/>
    <s v=" "/>
    <s v=" "/>
    <s v=" "/>
    <s v=" "/>
    <s v=" "/>
    <s v="Avenida Francisco de Angelis 229 / Referencia: oficina - CEP 13043030 - Jardim Okita, Campinas, São Paulo"/>
    <s v="Campinas"/>
    <s v="São Paulo"/>
    <s v="13043030"/>
    <s v="Brasil"/>
    <s v="Mercado Envios Full"/>
    <s v="18 de maio | 02:06"/>
    <s v="18 de maio | 16:00"/>
    <s v="Mercado Envios"/>
    <s v="MEL42279905922LMFFF01"/>
    <s v=" "/>
    <s v=" "/>
    <s v=" "/>
    <s v=" "/>
    <s v=" "/>
    <s v=" "/>
    <s v=" "/>
    <s v="Não"/>
    <s v=""/>
    <s v="Não"/>
  </r>
  <r>
    <s v="2000005607759472"/>
    <d v="2023-05-08T00:00:00"/>
    <s v="Entregue"/>
    <s v="Chegou em 9 de maio"/>
    <s v="Não"/>
    <n v="1"/>
    <n v="107.99"/>
    <s v=""/>
    <n v="-18.36"/>
    <n v="-20.45"/>
    <s v=""/>
    <n v="69.179999999999993"/>
    <s v=" "/>
    <x v="79"/>
    <s v="MLB2084404607"/>
    <s v="Par Bieleta Barra Peugeot 408 3008 307 308 C4"/>
    <s v=" "/>
    <n v="107.99"/>
    <s v="Premium"/>
    <s v="Autorizado"/>
    <s v=" "/>
    <s v=" "/>
    <s v=" "/>
    <s v=" "/>
    <s v="Jonathas Martins"/>
    <s v="02125516632"/>
    <s v="Rua Maria Efigênia 90 / Casa,esquina. - CEP 31744546 - Juliana, Belo Horizonte, Minas Gerais"/>
    <s v="Belo Horizonte"/>
    <s v="Minas Gerais"/>
    <s v="31744546"/>
    <s v="Brasil"/>
    <s v="Mercado Envios Full"/>
    <s v="8 de maio | 18:07"/>
    <s v="9 de maio | 14:16"/>
    <s v="Mercado Envios"/>
    <s v="MEL42253284910LMFFF01"/>
    <s v=" "/>
    <s v=" "/>
    <s v=" "/>
    <s v=" "/>
    <s v=" "/>
    <s v=" "/>
    <s v=" "/>
    <s v="Não"/>
    <s v=""/>
    <s v="Não"/>
  </r>
  <r>
    <s v="2000005717860546"/>
    <d v="2023-05-25T00:00:00"/>
    <s v="Entregue"/>
    <s v="Chegou em 25 de maio"/>
    <s v="Não"/>
    <n v="1"/>
    <n v="67.3"/>
    <n v="15.9"/>
    <n v="-13.58"/>
    <s v=""/>
    <s v=""/>
    <n v="69.62"/>
    <s v=" "/>
    <x v="55"/>
    <s v="MLB2860187475"/>
    <s v="Par Morceguinho Dianteiro Classic 2004 A 2015"/>
    <s v=" "/>
    <n v="67.3"/>
    <s v="Clássico"/>
    <s v="Autorizado"/>
    <s v="Petrucio Ferreira"/>
    <s v="CPF 75762331415"/>
    <s v="Rua Fernão Dias Paes Leme 100 - Brumafer metalúrgica, Guarulhos - CEP: 07044180, São Paulo"/>
    <s v=" "/>
    <s v="Petrucio Ferreira"/>
    <s v="75762331415"/>
    <s v="Rua Antonieta 301 / Casa 3 - CEP 07080120 - Picanço, Guarulhos, São Paulo"/>
    <s v="Guarulhos"/>
    <s v="São Paulo"/>
    <s v="07080120"/>
    <s v="Brasil"/>
    <s v="Mercado Envios Flex"/>
    <s v="25 de maio | 16:22"/>
    <s v="25 de maio | 19:11"/>
    <s v="ALEXANDRE ALVES"/>
    <s v="42300121406"/>
    <s v=" "/>
    <s v=" "/>
    <s v=" "/>
    <s v=" "/>
    <s v=" "/>
    <s v=" "/>
    <s v=" "/>
    <s v="Não"/>
    <s v=""/>
    <s v="Não"/>
  </r>
  <r>
    <s v="2000005734024734"/>
    <d v="2023-05-28T00:00:00"/>
    <s v="A caminho"/>
    <s v="Chegará hoje"/>
    <s v="Não"/>
    <n v="1"/>
    <n v="99.9"/>
    <n v="12.36"/>
    <n v="-11.99"/>
    <n v="-30.81"/>
    <s v=""/>
    <n v="69.460000000000008"/>
    <s v=" "/>
    <x v="245"/>
    <s v="MLB3103928399"/>
    <s v="Par Reparo Pino Guia Pinça De Freio Pampa 1982 Em Diante"/>
    <s v=" "/>
    <n v="99.9"/>
    <s v="Clássico"/>
    <s v="Não emitida"/>
    <s v="Ademar João Griebeler"/>
    <s v="CPF 86838539934"/>
    <s v="Rua Luiz Dorigon 224 - Casa, Jacutinga - CEP: 99730000, Rio Grande do Sul"/>
    <s v=" "/>
    <s v="Ademar João Griebeler"/>
    <s v="86838539934"/>
    <s v="Rua Luiz Dorigon 224 / Casa - CEP 99730000 - centro, Jacutinga, Rio Grande do Sul"/>
    <s v="Jacutinga"/>
    <s v="Rio Grande do Sul"/>
    <s v="99730000"/>
    <s v="Brasil"/>
    <s v="Correios e pontos de envio"/>
    <s v="31 de maio | 03:30"/>
    <s v=" "/>
    <s v="Mercado Envios"/>
    <s v="MEL42306882323LMXDF01"/>
    <s v=" "/>
    <s v=" "/>
    <s v=" "/>
    <s v=" "/>
    <s v=" "/>
    <s v=" "/>
    <s v=" "/>
    <s v="Não"/>
    <s v=""/>
    <s v="Não"/>
  </r>
  <r>
    <s v="2000005717499730"/>
    <d v="2023-05-25T00:00:00"/>
    <s v="Entregue"/>
    <s v="Chegou em 25 de maio"/>
    <s v="Não"/>
    <n v="1"/>
    <n v="67.900000000000006"/>
    <n v="15.9"/>
    <n v="-13.65"/>
    <s v=""/>
    <s v=""/>
    <n v="70.150000000000006"/>
    <s v="Sim"/>
    <x v="25"/>
    <s v="MLB1924091749"/>
    <s v="2 Kits De Rolamento Roda Traseira Gol G1 G2 G3 G4 G5 Novo"/>
    <s v=" "/>
    <n v="67.900000000000006"/>
    <s v="Clássico"/>
    <s v="Autorizado"/>
    <s v="ricardo fabiano"/>
    <s v="CPF 27439206886"/>
    <s v="Altinópolis 570, São Paulo - CEP: 02334001, São Paulo"/>
    <s v=" "/>
    <s v="ricardo fabiano"/>
    <s v="27439206886"/>
    <s v="Rua Altinópolis 570 / CEP 02334001 - Água Fria, São Paulo, São Paulo"/>
    <s v="São Paulo"/>
    <s v="São Paulo"/>
    <s v="02334001"/>
    <s v="Brasil"/>
    <s v="Mercado Envios Flex"/>
    <s v="25 de maio | 15:53"/>
    <s v="25 de maio | 17:29"/>
    <s v="CESAR ROSARIO DE BARROS"/>
    <s v="42299906871"/>
    <s v=" "/>
    <s v=" "/>
    <s v=" "/>
    <s v=" "/>
    <s v=" "/>
    <s v=" "/>
    <s v=" "/>
    <s v="Não"/>
    <s v=""/>
    <s v="Não"/>
  </r>
  <r>
    <s v="2000005711463232"/>
    <d v="2023-05-24T00:00:00"/>
    <s v="Entregue"/>
    <s v="Chegou em 24 de maio"/>
    <s v="Não"/>
    <n v="1"/>
    <n v="67.900000000000006"/>
    <n v="15.9"/>
    <n v="-13.65"/>
    <s v=""/>
    <s v=""/>
    <n v="70.150000000000006"/>
    <s v=" "/>
    <x v="25"/>
    <s v="MLB1924091749"/>
    <s v="2 Kits De Rolamento Roda Traseira Gol G1 G2 G3 G4 G5 Novo"/>
    <s v=" "/>
    <n v="67.900000000000006"/>
    <s v="Clássico"/>
    <s v="Autorizado"/>
    <s v="Thiago Marques"/>
    <s v="CPF 34125097879"/>
    <s v="rua doa Pinheirais 156 - Casa, Caieiras - CEP: 07716265, São Paulo"/>
    <s v=" "/>
    <s v="Thiago Marques"/>
    <s v="34125097879"/>
    <s v="Rua dos Pinheirais 156 / Jd Eucalíptos - Casa Referencia: Casa - CEP 07716265 - Serpa, Caieiras, São Paulo"/>
    <s v="Caieiras"/>
    <s v="São Paulo"/>
    <s v="07716265"/>
    <s v="Brasil"/>
    <s v="Mercado Envios Flex"/>
    <s v="24 de maio | 15:56"/>
    <s v="24 de maio | 19:45"/>
    <s v="DOUGLAS MATOS"/>
    <s v="42297392886"/>
    <s v=" "/>
    <s v=" "/>
    <s v=" "/>
    <s v=" "/>
    <s v=" "/>
    <s v=" "/>
    <s v=" "/>
    <s v="Não"/>
    <s v=""/>
    <s v="Não"/>
  </r>
  <r>
    <s v="2000005708402782"/>
    <d v="2023-05-23T00:00:00"/>
    <s v="Entregue"/>
    <s v="Chegou em 24 de maio"/>
    <s v="Não"/>
    <n v="1"/>
    <n v="67.900000000000006"/>
    <n v="15.9"/>
    <n v="-13.65"/>
    <s v=""/>
    <s v=""/>
    <n v="70.150000000000006"/>
    <s v="Sim"/>
    <x v="25"/>
    <s v="MLB1924091749"/>
    <s v="2 Kits De Rolamento Roda Traseira Gol G1 G2 G3 G4 G5 Novo"/>
    <s v=" "/>
    <n v="67.900000000000006"/>
    <s v="Clássico"/>
    <s v="Autorizado"/>
    <s v="Aline Goularte"/>
    <s v="CPF 46657767846"/>
    <s v="Rua Aleluia 151, Mogi das Cruzes - CEP: 08840350, São Paulo"/>
    <s v=" "/>
    <s v="Aline Goularte"/>
    <s v="46657767846"/>
    <s v="Rua Pedro Dudu da Silva 280 / Casa - CEP 08760490 - Jardim Layr, Mogi das Cruzes, São Paulo"/>
    <s v="Mogi das Cruzes"/>
    <s v="São Paulo"/>
    <s v="08760490"/>
    <s v="Brasil"/>
    <s v="Mercado Envios Flex"/>
    <s v="24 de maio | 15:59"/>
    <s v="24 de maio | 18:27"/>
    <s v="RONALD SANTOS"/>
    <s v="42296095506"/>
    <s v=" "/>
    <s v=" "/>
    <s v=" "/>
    <s v=" "/>
    <s v=" "/>
    <s v=" "/>
    <s v=" "/>
    <s v="Não"/>
    <s v=""/>
    <s v="Não"/>
  </r>
  <r>
    <s v="2000004493730627"/>
    <d v="2023-05-30T00:00:00"/>
    <s v="Entregue"/>
    <s v="Chegou em 31 de maio"/>
    <s v="Sim"/>
    <n v="1"/>
    <n v="72.069999999999993"/>
    <n v="15.9"/>
    <n v="-17.75"/>
    <s v=""/>
    <s v=""/>
    <n v="70.22"/>
    <s v=" "/>
    <x v="76"/>
    <s v="MLB2794407498"/>
    <s v="Par Bieleta Dianteira Peugeot 208 2013 A  2016"/>
    <s v=" "/>
    <n v="72.069999999999993"/>
    <s v="Premium"/>
    <s v="Autorizado"/>
    <s v="Suelen Araujo"/>
    <s v="CPF 34823882881"/>
    <s v="Rua Jaceguai 518 - Apto 95, São Paulo - CEP: 01315010, São Paulo"/>
    <s v=" "/>
    <s v="Suelen Araujo"/>
    <s v="34823882881"/>
    <s v="Rua Jorge Monteleone 510 / Casa 02  Referencia: Entregar na casa 02 entrada pela Viela - CEP 09380270 - Jardim Sônia Maria, Mauá, São Paulo"/>
    <s v="Mauá"/>
    <s v="São Paulo"/>
    <s v="09380270"/>
    <s v="Brasil"/>
    <s v="Mercado Envios Flex"/>
    <s v="31 de maio | 16:22"/>
    <s v="31 de maio | 17:28"/>
    <s v="DANILO DOS SANTOS VITORIO"/>
    <s v="42313574978"/>
    <s v=" "/>
    <s v=" "/>
    <s v=" "/>
    <s v=" "/>
    <s v=" "/>
    <s v=" "/>
    <s v=" "/>
    <s v="Não"/>
    <s v=""/>
    <s v="Não"/>
  </r>
  <r>
    <s v="2000004416690779"/>
    <d v="2023-05-03T00:00:00"/>
    <s v="Entregue"/>
    <s v="Chegou em 5 de maio"/>
    <s v="Sim"/>
    <n v="1"/>
    <n v="109.49"/>
    <s v=""/>
    <n v="-18.61"/>
    <n v="-20.45"/>
    <s v=""/>
    <n v="70.429999999999993"/>
    <s v="Sim"/>
    <x v="246"/>
    <s v="MLB2611995408"/>
    <s v="Suporte Traseiro Do Motor Câmbio Manual Astra 2012"/>
    <s v=" "/>
    <n v="109.49"/>
    <s v="Premium"/>
    <s v="Não emitida"/>
    <s v="Patricia Mota Pinho"/>
    <s v="CPF 35827787892"/>
    <s v="Rua Manoel Lessa 585, São Roque - CEP: 18131418, São Paulo"/>
    <s v=" "/>
    <s v="Patricia Mota Pinho"/>
    <s v="35827787892"/>
    <s v="Rua Alcides Vieira 112 / Casa Referencia: Casa Murada Com Portao - CEP 18131395 - Jardim Quinta dos Teixeiras, São Roque, São Paulo"/>
    <s v="São Roque"/>
    <s v="São Paulo"/>
    <s v="18131395"/>
    <s v="Brasil"/>
    <s v="Correios e pontos de envio"/>
    <s v="5 de maio | 01:41"/>
    <s v="5 de maio | 13:41"/>
    <s v="Mercado Envios"/>
    <s v="MEL42241711244LMXDF01"/>
    <s v=" "/>
    <s v=" "/>
    <s v=" "/>
    <s v=" "/>
    <s v=" "/>
    <s v=" "/>
    <s v=" "/>
    <s v="Não"/>
    <s v=""/>
    <s v="Não"/>
  </r>
  <r>
    <s v="2000004473754499"/>
    <d v="2023-05-23T00:00:00"/>
    <s v="Entregue"/>
    <s v="Chegou em 24 de maio"/>
    <s v="Sim"/>
    <n v="1"/>
    <n v="72.489999999999995"/>
    <n v="15.9"/>
    <n v="-17.82"/>
    <s v=""/>
    <s v=""/>
    <n v="70.569999999999993"/>
    <s v="Sim"/>
    <x v="55"/>
    <s v="MLB2860212445"/>
    <s v="Par Morceguinho Dianteiro Celta 1998 A 2015"/>
    <s v=" "/>
    <n v="72.489999999999995"/>
    <s v="Premium"/>
    <s v="Autorizado"/>
    <s v="Drausio Ferreira"/>
    <s v="CPF 26382816892"/>
    <s v="Rua Antuérpia 324, Santo André - CEP: 09230120, São Paulo"/>
    <s v=" "/>
    <s v="Drausio Ferreira"/>
    <s v="26382816892"/>
    <s v="Rua Antuérpia 324 / 324 - Casa Referencia: Casa - CEP 09230120 - Utinga, Santo André, São Paulo"/>
    <s v="Santo André"/>
    <s v="São Paulo"/>
    <s v="09230120"/>
    <s v="Brasil"/>
    <s v="Mercado Envios Flex"/>
    <s v="24 de maio | 16:02"/>
    <s v="24 de maio | 16:52"/>
    <s v="PATRICIA  MARIANO"/>
    <s v="42295691878"/>
    <s v=" "/>
    <s v=" "/>
    <s v=" "/>
    <s v=" "/>
    <s v=" "/>
    <s v=" "/>
    <s v=" "/>
    <s v="Não"/>
    <s v=""/>
    <s v="Não"/>
  </r>
  <r>
    <s v="2000005703401052"/>
    <d v="2023-05-23T00:00:00"/>
    <s v="Entregue"/>
    <s v="Chegou em 23 de maio"/>
    <s v="Não"/>
    <n v="1"/>
    <n v="72.489999999999995"/>
    <n v="15.9"/>
    <n v="-17.82"/>
    <s v=""/>
    <s v=""/>
    <n v="70.569999999999993"/>
    <s v=" "/>
    <x v="55"/>
    <s v="MLB2860180904"/>
    <s v="Par Morceguinho Dianteiro Prisma 2007 A 2012"/>
    <s v=" "/>
    <n v="72.489999999999995"/>
    <s v="Premium"/>
    <s v="Autorizado"/>
    <s v="geany silva"/>
    <s v="CPF 09466545493"/>
    <s v="Rua Julia Bresser 48, São Paulo - CEP: 03026020, São Paulo"/>
    <s v=" "/>
    <s v="geany silva"/>
    <s v="09466545493"/>
    <s v="Rua Bresser 55 / loja Referencia: horário comercial de 7:30 as 17:00 Por favor bater na porta aos 7:30 as 15:00 - CEP 03017000 - Brás, São Paulo, São Paulo"/>
    <s v="São Paulo"/>
    <s v="São Paulo"/>
    <s v="03017000"/>
    <s v="Brasil"/>
    <s v="Mercado Envios Flex"/>
    <s v="23 de maio | 15:09"/>
    <s v="23 de maio | 16:43"/>
    <s v="MICHELLE RULING MARTINS"/>
    <s v="42293869237"/>
    <s v=" "/>
    <s v=" "/>
    <s v=" "/>
    <s v=" "/>
    <s v=" "/>
    <s v=" "/>
    <s v=" "/>
    <s v="Não"/>
    <s v=""/>
    <s v="Não"/>
  </r>
  <r>
    <s v="2000005691657292"/>
    <d v="2023-05-21T00:00:00"/>
    <s v="Entregue"/>
    <s v="Chegou em 22 de maio"/>
    <s v="Não"/>
    <n v="1"/>
    <n v="72.489999999999995"/>
    <n v="15.9"/>
    <n v="-17.82"/>
    <s v=""/>
    <s v=""/>
    <n v="70.569999999999993"/>
    <s v="Sim"/>
    <x v="55"/>
    <s v="MLB2860212445"/>
    <s v="Par Morceguinho Dianteiro Celta 1998 A 2015"/>
    <s v=" "/>
    <n v="72.489999999999995"/>
    <s v="Premium"/>
    <s v="Autorizado"/>
    <s v="Eduardo Araujo"/>
    <s v="CPF 29734521802"/>
    <s v="Rio Madeira 673, Sao Paulo - CEP: 09133150, São Paulo"/>
    <s v=" "/>
    <s v="Eduardo Araujo"/>
    <s v="29734521802"/>
    <s v="Rua São Jorge 675 / empresa Referencia: shopping são Caetano - CEP 09530250 - Santo Antônio, São Caetano do Sul, São Paulo"/>
    <s v="São Caetano do Sul"/>
    <s v="São Paulo"/>
    <s v="09530250"/>
    <s v="Brasil"/>
    <s v="Mercado Envios Flex"/>
    <s v="22 de maio | 15:52"/>
    <s v="22 de maio | 18:01"/>
    <s v="PATRICIA  MARIANO"/>
    <s v="42288924739"/>
    <s v=" "/>
    <s v=" "/>
    <s v=" "/>
    <s v=" "/>
    <s v=" "/>
    <s v=" "/>
    <s v=" "/>
    <s v="Não"/>
    <s v=""/>
    <s v="Não"/>
  </r>
  <r>
    <s v="2000005572861210"/>
    <d v="2023-05-02T00:00:00"/>
    <s v="Entregue"/>
    <s v="Chegou em 3 de maio"/>
    <s v="Não"/>
    <n v="1"/>
    <n v="72.489999999999995"/>
    <n v="15.9"/>
    <n v="-17.82"/>
    <s v=""/>
    <s v=""/>
    <n v="70.569999999999993"/>
    <s v=" "/>
    <x v="55"/>
    <s v="MLB2860180904"/>
    <s v="Par Morceguinho Dianteiro Prisma 2007 A 2012"/>
    <s v=" "/>
    <n v="72.489999999999995"/>
    <s v="Premium"/>
    <s v="Autorizado"/>
    <s v="sanildo alves"/>
    <s v="CPF 31804009865"/>
    <s v="Rua itauba 322, São Bernardo do Campo - CEP: 09761080, São Paulo"/>
    <s v=" "/>
    <s v="sanildo alves"/>
    <s v="31804009865"/>
    <s v="Avenida Nicola Demarchi 351 / Sonda Cd Anchieta - CEP 09820655 - Demarchi, São Bernardo do Campo, São Paulo"/>
    <s v="São Bernardo do Campo"/>
    <s v="São Paulo"/>
    <s v="09820655"/>
    <s v="Brasil"/>
    <s v="Mercado Envios Flex"/>
    <s v="3 de maio | 16:21"/>
    <s v="3 de maio | 20:13"/>
    <s v="THIAGO VICTOR DE AMORIM PEREIRA"/>
    <s v="42238598746"/>
    <s v=" "/>
    <s v=" "/>
    <s v=" "/>
    <s v=" "/>
    <s v=" "/>
    <s v=" "/>
    <s v=" "/>
    <s v="Não"/>
    <s v=""/>
    <s v="Não"/>
  </r>
  <r>
    <s v="2000005738921424"/>
    <d v="2023-05-29T00:00:00"/>
    <s v="Entregue"/>
    <s v="Chegou em 1 de junho"/>
    <s v="Não"/>
    <n v="1"/>
    <n v="110.94"/>
    <s v=""/>
    <n v="-18.86"/>
    <n v="-21.45"/>
    <s v=""/>
    <n v="70.63"/>
    <s v=" "/>
    <x v="247"/>
    <s v="MLB3130962090"/>
    <s v="Par Pivô Bandeja Dianteira  Fluence 2011 Em Diante"/>
    <s v=" "/>
    <n v="110.94"/>
    <s v="Premium"/>
    <s v="Não emitida"/>
    <s v="firmo rodrigo ribeiro"/>
    <s v="CPF 56714980663"/>
    <s v="rua ataide quirino ribeiro 77, Ituiutaba - CEP: 38302130, Minas Gerais"/>
    <s v=" "/>
    <s v="firmo rodrigo ribeiro"/>
    <s v="56714980663"/>
    <s v="Avenida Ataíde Quirino Ribeiro 77 / eiro - CEP 38302130 - Ipiranga, Ituiutaba, Minas Gerais"/>
    <s v="Ituiutaba"/>
    <s v="Minas Gerais"/>
    <s v="38302130"/>
    <s v="Brasil"/>
    <s v="Correios e pontos de envio"/>
    <s v="31 de maio | 01:29"/>
    <s v="1 de junho | 13:50"/>
    <s v="Mercado Envios"/>
    <s v="MEL42308921237LMXDF01"/>
    <s v=" "/>
    <s v=" "/>
    <s v=" "/>
    <s v=" "/>
    <s v=" "/>
    <s v=" "/>
    <s v=" "/>
    <s v="Não"/>
    <s v=""/>
    <s v="Não"/>
  </r>
  <r>
    <s v="2000004423067895"/>
    <d v="2023-05-06T00:00:00"/>
    <s v="Entregue"/>
    <s v="Chegou em 15 de maio"/>
    <s v="Sim"/>
    <n v="1"/>
    <n v="110.94"/>
    <n v="27.37"/>
    <n v="-18.86"/>
    <n v="-48.82"/>
    <s v=""/>
    <n v="70.63"/>
    <s v=" "/>
    <x v="247"/>
    <s v="MLB3130962090"/>
    <s v="Par Pivô Bandeja Dianteira  Fluence 2011 Em Diante"/>
    <s v=" "/>
    <n v="110.94"/>
    <s v="Premium"/>
    <s v="Não emitida"/>
    <s v="jose rocha"/>
    <s v="CPF 62106775253"/>
    <s v="Rua Santa Inês Sala 03 188 - aviário, Rio Branco - CEP: 69900878, Acre"/>
    <s v=" "/>
    <s v="jose rocha"/>
    <s v="62106775253"/>
    <s v="Rua Santa Inês 188 / Sala 03 - Aviário Referencia: aviário - CEP 69900878 - Aviário, Rio Branco, Acre"/>
    <s v="Rio Branco"/>
    <s v="Acre"/>
    <s v="69900878"/>
    <s v="Brasil"/>
    <s v="Correios e pontos de envio"/>
    <s v="9 de maio | 04:34"/>
    <s v="15 de maio | 12:51"/>
    <s v="Mercado Envios"/>
    <s v="MEL42247745556LMXDF01"/>
    <s v=" "/>
    <s v=" "/>
    <s v=" "/>
    <s v=" "/>
    <s v=" "/>
    <s v=" "/>
    <s v=" "/>
    <s v="Não"/>
    <s v=""/>
    <s v="Não"/>
  </r>
  <r>
    <s v="2000005602589650"/>
    <d v="2023-05-07T00:00:00"/>
    <s v="Mediação finalizada. Te demos o dinheiro."/>
    <s v="Você pode vê-lo na sua conta Mercado Pago."/>
    <s v="Não"/>
    <n v="1"/>
    <n v="110.94"/>
    <n v="29.07"/>
    <n v="-18.86"/>
    <n v="-50.52"/>
    <s v=""/>
    <n v="70.63"/>
    <s v=" "/>
    <x v="247"/>
    <s v="MLB3130962090"/>
    <s v="Par Pivô Bandeja Dianteira  Fluence 2011 Em Diante"/>
    <s v=" "/>
    <n v="110.94"/>
    <s v="Premium"/>
    <s v="Não emitida"/>
    <s v="Eugênio  Monteles "/>
    <s v="CPF 05080543388"/>
    <s v="Rua N 43 - perto da oficina bosh, São Luís - CEP: 65047590, Maranhão"/>
    <s v=" "/>
    <s v="Eugênio  Monteles "/>
    <s v="05080543388"/>
    <s v="Avenida São Marcos 4 / Referencia: depois do elevaso neiva Moreira 2 rua  a direita sentido Raposa - CEP 65138000 - recanto dos poetas, Raposa, Maranhão"/>
    <s v="Raposa"/>
    <s v="Maranhão"/>
    <s v="65138000"/>
    <s v="Brasil"/>
    <s v="Correios e pontos de envio"/>
    <s v="9 de maio | 04:54"/>
    <s v="11 de maio | 12:29"/>
    <s v="Mercado Envios"/>
    <s v="MEL42251122036LMXDF01"/>
    <s v=" "/>
    <s v=" "/>
    <s v=" "/>
    <s v=" "/>
    <s v=" "/>
    <s v=" "/>
    <s v=" "/>
    <s v="Não"/>
    <n v="1"/>
    <s v="Não"/>
  </r>
  <r>
    <s v="2000005689669824"/>
    <d v="2023-05-20T00:00:00"/>
    <s v="Entregue"/>
    <s v="Chegou em 22 de maio"/>
    <s v="Não"/>
    <n v="1"/>
    <n v="72.58"/>
    <n v="15.9"/>
    <n v="-17.84"/>
    <s v=""/>
    <s v=""/>
    <n v="70.64"/>
    <s v=" "/>
    <x v="220"/>
    <s v="MLB2819589397"/>
    <s v="Par Cabo De Freio Fusca 1.300 Todos Até 1981"/>
    <s v=" "/>
    <n v="72.58"/>
    <s v="Premium"/>
    <s v="Autorizado"/>
    <s v="Edivaldo Silva Da Silva"/>
    <s v="CPF 09979400854"/>
    <s v="pedro geraldo quadros 97 - casa, limeira - CEP: 34810162, São Paulo"/>
    <s v=" "/>
    <s v="Edivaldo Silva Da Silva"/>
    <s v="09979400854"/>
    <s v="Rua Barra Bonita 21 / casa terreo Referencia: final de rua - CEP 07756605 - Guaturinho, Cajamar, São Paulo"/>
    <s v="Cajamar"/>
    <s v="São Paulo"/>
    <s v="07756605"/>
    <s v="Brasil"/>
    <s v="Mercado Envios Flex"/>
    <s v="22 de maio | 16:25"/>
    <s v="22 de maio | 17:57"/>
    <s v="ANDERSO OLIVEIRA"/>
    <s v="42288167060"/>
    <s v=" "/>
    <s v=" "/>
    <s v=" "/>
    <s v=" "/>
    <s v=" "/>
    <s v=" "/>
    <s v=" "/>
    <s v="Não"/>
    <s v=""/>
    <s v="Não"/>
  </r>
  <r>
    <s v="2000005731014932"/>
    <d v="2023-05-27T00:00:00"/>
    <s v="Entregue"/>
    <s v="Chegou em 29 de maio"/>
    <s v="Não"/>
    <n v="1"/>
    <n v="110"/>
    <s v=""/>
    <n v="-18.7"/>
    <n v="-20.45"/>
    <s v=""/>
    <n v="70.849999999999994"/>
    <s v=" "/>
    <x v="10"/>
    <s v="MLB1720314207"/>
    <s v="Par Reparo Rolamento Eixo Traseiro Palio Weekend Marea Brava"/>
    <s v=" "/>
    <n v="110"/>
    <s v="Premium"/>
    <s v="Autorizado"/>
    <s v=" "/>
    <s v=" "/>
    <s v=" "/>
    <s v=" "/>
    <s v="Leandro Roberto"/>
    <s v="10054005710"/>
    <s v="Rua Dona Afra 9 / CEP 26377340 - Vila São João, Queimados, Rio de Janeiro"/>
    <s v="Queimados"/>
    <s v="Rio de Janeiro"/>
    <s v="26377340"/>
    <s v="Brasil"/>
    <s v="Mercado Envios Full"/>
    <s v="28 de maio | 17:11"/>
    <s v="29 de maio | 11:30"/>
    <s v="Mercado Envios"/>
    <s v="MEL42305699296LMFFF01"/>
    <s v=" "/>
    <s v=" "/>
    <s v=" "/>
    <s v=" "/>
    <s v=" "/>
    <s v=" "/>
    <s v=" "/>
    <s v="Não"/>
    <s v=""/>
    <s v="Não"/>
  </r>
  <r>
    <s v="2000005719646006"/>
    <d v="2023-05-25T00:00:00"/>
    <s v="Entregue"/>
    <s v="Chegou em 26 de maio"/>
    <s v="Não"/>
    <n v="1"/>
    <n v="69.3"/>
    <n v="15.9"/>
    <n v="-13.82"/>
    <s v=""/>
    <s v=""/>
    <n v="71.38"/>
    <s v="Sim"/>
    <x v="55"/>
    <s v="MLB2860187459"/>
    <s v="Par Morceguinho Dianteiro Celta 1998 A 2015"/>
    <s v=" "/>
    <n v="69.3"/>
    <s v="Clássico"/>
    <s v="Autorizado"/>
    <s v="ederson dos santos mendes"/>
    <s v="CPF 23222292884"/>
    <s v="Rua Luis Bartholomeu Antunes 100 - casa 1, Taboão da Serra - CEP: 06770110, São Paulo"/>
    <s v=" "/>
    <s v="ederson dos santos mendes"/>
    <s v="23222292884"/>
    <s v="Rua Luis Bartholomeu Antunes 100 / casa 1 - CEP 06770110 - Jardim Iracema, Taboão da Serra, São Paulo"/>
    <s v="Taboão da Serra"/>
    <s v="São Paulo"/>
    <s v="06770110"/>
    <s v="Brasil"/>
    <s v="Mercado Envios Flex"/>
    <s v="26 de maio | 15:55"/>
    <s v="26 de maio | 20:31"/>
    <s v="VITOR SARAIVA"/>
    <s v="42300893272"/>
    <s v=" "/>
    <s v=" "/>
    <s v=" "/>
    <s v=" "/>
    <s v=" "/>
    <s v=" "/>
    <s v=" "/>
    <s v="Não"/>
    <s v=""/>
    <s v="Não"/>
  </r>
  <r>
    <s v="2000005579254420"/>
    <d v="2023-05-03T00:00:00"/>
    <s v="Entregue"/>
    <s v="Chegou em 4 de maio"/>
    <s v="Não"/>
    <n v="1"/>
    <n v="69.3"/>
    <n v="15.9"/>
    <n v="-13.82"/>
    <s v=""/>
    <s v=""/>
    <n v="71.38"/>
    <s v=" "/>
    <x v="55"/>
    <s v="MLB2860187459"/>
    <s v="Par Morceguinho Dianteiro Celta 1998 A 2015"/>
    <s v=" "/>
    <n v="69.3"/>
    <s v="Clássico"/>
    <s v="Autorizado"/>
    <s v="Kelly Caroline Gonçalves de Almeida"/>
    <s v="CPF 30439181852"/>
    <s v="rua jupiter 152, embu das artes - CEP: 06840100, São Paulo"/>
    <s v=" "/>
    <s v="Kelly Caroline Gonçalves de Almeida"/>
    <s v="30439181852"/>
    <s v="Rua Laranjeira 65 / 65 - ap 233 bloco 2 Referencia: condomínio ype - CEP 06784620 - Jardim Novo Record, Taboão da Serra, São Paulo"/>
    <s v="Taboão da Serra"/>
    <s v="São Paulo"/>
    <s v="06784620"/>
    <s v="Brasil"/>
    <s v="Mercado Envios Flex"/>
    <s v="4 de maio | 15:53"/>
    <s v="4 de maio | 17:43"/>
    <s v="KADU MOURA"/>
    <s v="42241289682"/>
    <s v=" "/>
    <s v=" "/>
    <s v=" "/>
    <s v=" "/>
    <s v=" "/>
    <s v=" "/>
    <s v=" "/>
    <s v="Não"/>
    <s v=""/>
    <s v="Não"/>
  </r>
  <r>
    <s v="2000004486149959"/>
    <d v="2023-05-28T00:00:00"/>
    <s v="Entregue"/>
    <s v="Chegou em 31 de maio"/>
    <s v="Sim"/>
    <n v="1"/>
    <n v="112.15"/>
    <s v=""/>
    <n v="-19.07"/>
    <n v="-21.45"/>
    <s v=""/>
    <n v="71.63000000000001"/>
    <s v=" "/>
    <x v="248"/>
    <s v="MLB2222549064"/>
    <s v="Suporte Radiador Corsa Sedan Wind Milen 1.0 C/ar 1999"/>
    <s v=" "/>
    <n v="112.15"/>
    <s v="Premium"/>
    <s v="Não emitida"/>
    <s v="Teresa Barbosa De Avila"/>
    <s v="CPF 17349286899"/>
    <s v="Estrada dos Correas 4786 - Confeitaria Nina, Arujá - CEP: 07424000, São Paulo"/>
    <s v=" "/>
    <s v="Teresa Barbosa De Avila"/>
    <s v="17349286899"/>
    <s v="Estrada dos Correas 4786 / Referencia: estrada dos correias, 4786 - CEP 07424000 - Canjicas, Arujá, São Paulo"/>
    <s v="Arujá"/>
    <s v="São Paulo"/>
    <s v="07424000"/>
    <s v="Brasil"/>
    <s v="Correios e pontos de envio"/>
    <s v="31 de maio | 02:40"/>
    <s v="31 de maio | 18:57"/>
    <s v="Mercado Envios"/>
    <s v="MEL42307010056LMXDF01"/>
    <s v=" "/>
    <s v=" "/>
    <s v=" "/>
    <s v=" "/>
    <s v=" "/>
    <s v=" "/>
    <s v=" "/>
    <s v="Não"/>
    <s v=""/>
    <s v="Não"/>
  </r>
  <r>
    <s v="2000005575962042"/>
    <d v="2023-05-03T00:00:00"/>
    <s v="Entregue"/>
    <s v="Chegou em 6 de maio"/>
    <s v="Não"/>
    <n v="1"/>
    <n v="112.15"/>
    <s v=""/>
    <n v="-19.07"/>
    <n v="-21.45"/>
    <s v=""/>
    <n v="71.63000000000001"/>
    <s v=" "/>
    <x v="249"/>
    <s v="MLB2222475253"/>
    <s v="Suporte Radiador Corsapickup Rodeio1.6 C/ar Le/ld 98"/>
    <s v=" "/>
    <n v="112.15"/>
    <s v="Premium"/>
    <s v="Não emitida"/>
    <s v="Valdivino Paulo da Silva"/>
    <s v="CPF 36126454120"/>
    <s v="Rua C34 SN - Qd 11 Lt 2a, Goiânia - CEP: 74265240, Goiás"/>
    <s v=" "/>
    <s v="Valdivino Paulo da Silva"/>
    <s v="36126454120"/>
    <s v="Rua C34 SN / Qd 11 Lt 2a - CEP 74265240 - Jardim América, Goiânia, Goiás"/>
    <s v="Goiânia"/>
    <s v="Goiás"/>
    <s v="74265240"/>
    <s v="Brasil"/>
    <s v="Correios e pontos de envio"/>
    <s v="4 de maio | 03:42"/>
    <s v="6 de maio | 16:40"/>
    <s v="Mercado Envios"/>
    <s v="MEL42239889544LMXDF01"/>
    <s v=" "/>
    <s v=" "/>
    <s v=" "/>
    <s v=" "/>
    <s v=" "/>
    <s v=" "/>
    <s v=" "/>
    <s v="Não"/>
    <s v=""/>
    <s v="Não"/>
  </r>
  <r>
    <s v="2000004435471775"/>
    <d v="2023-05-10T00:00:00"/>
    <s v="Entregue"/>
    <s v="Chegou em 10 de maio"/>
    <s v="Sim"/>
    <n v="1"/>
    <n v="85"/>
    <n v="1.39"/>
    <n v="-14.45"/>
    <s v=""/>
    <s v=""/>
    <n v="71.94"/>
    <s v=" "/>
    <x v="7"/>
    <s v="MLB3279023930"/>
    <s v="Reparo Do Cabo Engate Peugeot 307"/>
    <s v=" "/>
    <n v="85"/>
    <s v="Premium"/>
    <s v="Autorizado"/>
    <s v="Lucas Penco"/>
    <s v="CPF 41018043896"/>
    <s v="Rua Ricardo Aurélio Manfredini 39, Guarulhos - CEP: 07124210, São Paulo"/>
    <s v=" "/>
    <s v="Lucas Penco"/>
    <s v="41018043896"/>
    <s v="Avenida Avelino Alves Machado 685 / 1º Andar Referencia: Em cima de uma Auto-Eletrica. Porta Cinza a Esquerda. - CEP 07120000 - Jardim Pinhal, Guarulhos, São Paulo"/>
    <s v="Guarulhos"/>
    <s v="São Paulo"/>
    <s v="07120000"/>
    <s v="Brasil"/>
    <s v="Mercado Envios Flex"/>
    <s v="10 de maio | 15:55"/>
    <s v="10 de maio | 18:57"/>
    <s v="ALEXANDRE ALVES"/>
    <s v="42259857066"/>
    <s v=" "/>
    <s v=" "/>
    <s v=" "/>
    <s v=" "/>
    <s v=" "/>
    <s v=" "/>
    <s v=" "/>
    <s v="Não"/>
    <s v=""/>
    <s v="Não"/>
  </r>
  <r>
    <s v="2000005637137780"/>
    <d v="2023-05-12T00:00:00"/>
    <s v="Devolução em preparação"/>
    <s v="A pessoa que comprou o produto está embalando o pacote para devolvê-lo."/>
    <s v="Não"/>
    <n v="0"/>
    <n v="99.8"/>
    <s v=""/>
    <n v="-27.96"/>
    <s v=""/>
    <s v=""/>
    <n v="71.84"/>
    <s v=" "/>
    <x v="121"/>
    <s v="MLB2603230492"/>
    <s v="Kit Pino Guia Pinça De Freio Diant 1lado L200 Sport 2004"/>
    <s v=" "/>
    <n v="49.9"/>
    <s v="Premium"/>
    <s v="Não emitida"/>
    <s v="fe fe"/>
    <s v="CPF 30576542822"/>
    <s v="Voluntários da Pátria 2798 - 64, São Paulo - CEP: 02402100, São Paulo"/>
    <s v=" "/>
    <s v="fe fe"/>
    <s v="30576542822"/>
    <s v="Rua Cecília Iter 177 / &quot;Referencia: Endereço Comercial. entregar antes das 18h Pode Entregar Para, Edi Ou Henrique 1195329-2034.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570935764"/>
    <d v="2023-05-02T00:00:00"/>
    <s v="Entregue"/>
    <s v="Chegou em 3 de maio"/>
    <s v="Não"/>
    <n v="1"/>
    <n v="108.39"/>
    <s v=""/>
    <n v="-18.43"/>
    <n v="-17.95"/>
    <s v=""/>
    <n v="72.010000000000005"/>
    <s v=" "/>
    <x v="16"/>
    <s v="MLB2065083319"/>
    <s v="Suporte Coxin Radiador Esquerdo Corsa Frente Montana 2002/12"/>
    <s v=" "/>
    <n v="108.39"/>
    <s v="Premium"/>
    <s v="Autorizado"/>
    <s v=" "/>
    <s v=" "/>
    <s v=" "/>
    <s v=" "/>
    <s v="LC Reparação Automotiva"/>
    <s v="29540835000116"/>
    <s v="Rua Vandrillo Manoel Serafim 45 / CEP 88804450 - Pinheirinho, Criciúma, Santa Catarina"/>
    <s v="Criciúma"/>
    <s v="Santa Catarina"/>
    <s v="88804450"/>
    <s v="Brasil"/>
    <s v="Mercado Envios Full"/>
    <s v="2 de maio | 23:00"/>
    <s v="3 de maio | 09:05"/>
    <s v="Mercado Envios"/>
    <s v="MEL42237744561LMFFF01"/>
    <s v=" "/>
    <s v=" "/>
    <s v=" "/>
    <s v=" "/>
    <s v=" "/>
    <s v=" "/>
    <s v=" "/>
    <s v="Não"/>
    <s v=""/>
    <s v="Não"/>
  </r>
  <r>
    <s v="2000004488241803"/>
    <d v="2023-05-29T00:00:00"/>
    <s v="A caminho"/>
    <s v="Chega entre os dias 2 e 3 de junho"/>
    <s v="Sim"/>
    <n v="1"/>
    <n v="108.39"/>
    <n v="8.68"/>
    <n v="-18.43"/>
    <n v="-26.63"/>
    <s v=""/>
    <n v="72.009999999999991"/>
    <s v="Sim"/>
    <x v="16"/>
    <s v="MLB2065083319"/>
    <s v="Suporte Coxin Radiador Esquerdo Corsa Frente Montana 2002/12"/>
    <s v=" "/>
    <n v="108.39"/>
    <s v="Premium"/>
    <s v="Autorizado"/>
    <s v=" "/>
    <s v=" "/>
    <s v=" "/>
    <s v=" "/>
    <s v="wellington Diego silva"/>
    <s v="10066010403"/>
    <s v="Rua João Batista da Silva 88 / 88 - CEP 57310290 - Santa Edwiges, Arapiraca, Alagoas"/>
    <s v="Arapiraca"/>
    <s v="Alagoas"/>
    <s v="57310290"/>
    <s v="Brasil"/>
    <s v="Mercado Envios Full"/>
    <s v="30 de maio | 06:04"/>
    <s v=" "/>
    <s v="Mercado Envios"/>
    <s v="MEL42308857424LMFFF01"/>
    <s v=" "/>
    <s v=" "/>
    <s v=" "/>
    <s v=" "/>
    <s v=" "/>
    <s v=" "/>
    <s v=" "/>
    <s v="Não"/>
    <s v=""/>
    <s v="Não"/>
  </r>
  <r>
    <s v="2000005742862584"/>
    <d v="2023-05-29T00:00:00"/>
    <s v="Entregue"/>
    <s v="Chegou em 31 de maio"/>
    <s v="Não"/>
    <n v="1"/>
    <n v="108.81"/>
    <s v=""/>
    <n v="-18.5"/>
    <n v="-17.95"/>
    <s v=""/>
    <n v="72.36"/>
    <s v=" "/>
    <x v="15"/>
    <s v="MLB2223552929"/>
    <s v="Par Pino Guia Pinça Freio Cobalt/sonic/spin/onix12a19"/>
    <s v=" "/>
    <n v="108.81"/>
    <s v="Premium"/>
    <s v="Autorizado"/>
    <s v=" "/>
    <s v=" "/>
    <s v=" "/>
    <s v=" "/>
    <s v="elioedirisraeldematos elioedirisraeldematos"/>
    <s v="44480180087"/>
    <s v="Rua da União 725 / CEP 92990000 - Parque Eldorado, Eldorado do Sul, Rio Grande do Sul"/>
    <s v="Eldorado do Sul"/>
    <s v="Rio Grande do Sul"/>
    <s v="92990000"/>
    <s v="Brasil"/>
    <s v="Mercado Envios Full"/>
    <s v="30 de maio | 15:51"/>
    <s v="31 de maio | 14:02"/>
    <s v="Mercado Envios"/>
    <s v="MEL42310644108LMFFF01"/>
    <s v=" "/>
    <s v=" "/>
    <s v=" "/>
    <s v=" "/>
    <s v=" "/>
    <s v=" "/>
    <s v=" "/>
    <s v="Não"/>
    <s v=""/>
    <s v="Não"/>
  </r>
  <r>
    <s v="2000005753136878"/>
    <d v="2023-05-31T00:00:00"/>
    <s v="A caminho"/>
    <s v="Chega terça-feira dia 6 de junho"/>
    <s v="Não"/>
    <n v="1"/>
    <n v="108.81"/>
    <s v=""/>
    <n v="-18.5"/>
    <n v="-17.95"/>
    <s v=""/>
    <n v="72.36"/>
    <s v=" "/>
    <x v="15"/>
    <s v="MLB2223552929"/>
    <s v="Par Pino Guia Pinça Freio Cobalt/sonic/spin/onix12a19"/>
    <s v=" "/>
    <n v="108.81"/>
    <s v="Premium"/>
    <s v="Autorizado"/>
    <s v=" "/>
    <s v=" "/>
    <s v=" "/>
    <s v=" "/>
    <s v="Juarez Alves Rodrigues"/>
    <s v="67802320682"/>
    <s v="Rua Barão do Rio Branco 662 / CEP 35010030 - Centro, Governador Valadares, Minas Gerais"/>
    <s v="Governador Valadares"/>
    <s v="Minas Gerais"/>
    <s v="35010030"/>
    <s v="Brasil"/>
    <s v="Mercado Envios Full"/>
    <s v="31 de maio | 15:31"/>
    <s v=" "/>
    <s v="Mercado Envios"/>
    <s v="MEL42314816769LMFFF01"/>
    <s v=" "/>
    <s v=" "/>
    <s v=" "/>
    <s v=" "/>
    <s v=" "/>
    <s v=" "/>
    <s v=" "/>
    <s v="Não"/>
    <s v=""/>
    <s v="Não"/>
  </r>
  <r>
    <s v="2000005733343814"/>
    <d v="2023-05-28T00:00:00"/>
    <s v="Entregue"/>
    <s v="Chegou em 29 de maio"/>
    <s v="Não"/>
    <n v="1"/>
    <n v="75.290000000000006"/>
    <n v="15.9"/>
    <n v="-18.3"/>
    <s v=""/>
    <s v=""/>
    <n v="72.890000000000015"/>
    <s v=" "/>
    <x v="85"/>
    <s v="MLB2107085349"/>
    <s v="Kit Pino Guia Bucha Pinça Freio Meriva Zafira Astra Vectra"/>
    <s v=" "/>
    <n v="75.290000000000006"/>
    <s v="Premium"/>
    <s v="Autorizado"/>
    <s v="Fábio Oliveira"/>
    <s v="CPF 28267237828"/>
    <s v="Rua Vereador Plácido Campolino 16 - Casa, Mogi das Cruzes - CEP: 08725530, São Paulo"/>
    <s v=" "/>
    <s v="Fábio Oliveira"/>
    <s v="28267237828"/>
    <s v="Rua Tenente Galdino Pinheiro 67 / Galpão - CEP 08740040 - Braz Cubas, Mogi das Cruzes, São Paulo"/>
    <s v="Mogi das Cruzes"/>
    <s v="São Paulo"/>
    <s v="08740040"/>
    <s v="Brasil"/>
    <s v="Mercado Envios Flex"/>
    <s v="29 de maio | 16:04"/>
    <s v="29 de maio | 18:36"/>
    <s v="RONALD SANTOS"/>
    <s v="42306603223"/>
    <s v=" "/>
    <s v=" "/>
    <s v=" "/>
    <s v=" "/>
    <s v=" "/>
    <s v=" "/>
    <s v=" "/>
    <s v="Não"/>
    <s v=""/>
    <s v="Não"/>
  </r>
  <r>
    <s v="2000005739256442"/>
    <d v="2023-05-29T00:00:00"/>
    <s v="Mediação com devolução habilitada"/>
    <s v="Avisamos a pessoa que efetuou a compra que já pode iniciar a devolução."/>
    <s v="Não"/>
    <n v="0"/>
    <n v="108.81"/>
    <s v=""/>
    <n v="-18.5"/>
    <n v="-17.95"/>
    <s v=""/>
    <n v="72.36"/>
    <s v="Sim"/>
    <x v="15"/>
    <s v="MLB2223552929"/>
    <s v="Par Pino Guia Pinça Freio Cobalt/sonic/spin/onix12a19"/>
    <s v=" "/>
    <n v="108.81"/>
    <s v="Premium"/>
    <s v="Autorizado"/>
    <s v="Alexandre Yoshiyuki morikawa"/>
    <s v="CPF 13923660898"/>
    <s v="Rua São Paulo de Oliveira 877, Guarulhos - CEP: 07240240, São Paulo"/>
    <s v=" "/>
    <s v="Alexandre Yoshiyuki morikawa"/>
    <s v="13923660898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4462160213"/>
    <d v="2023-05-19T00:00:00"/>
    <s v="Entregue"/>
    <s v="Chegou em 20 de maio"/>
    <s v="Sim"/>
    <n v="3"/>
    <n v="107.7"/>
    <s v=""/>
    <n v="-34.799999999999997"/>
    <s v=""/>
    <s v=""/>
    <n v="72.900000000000006"/>
    <s v=" "/>
    <x v="24"/>
    <s v="MLB1848059503"/>
    <s v="Kit Rolamento Roda Traseira Gol G1 G2 G3 G4 G5 Novo"/>
    <s v=" "/>
    <n v="35.9"/>
    <s v="Premium"/>
    <s v="Autorizado"/>
    <s v=" "/>
    <s v=" "/>
    <s v=" "/>
    <s v=" "/>
    <s v="Maria Inês Suave"/>
    <s v="00284850683"/>
    <s v="São Francisco lote 10 SN / oficina do faísca  Referencia: Entrega oficina do faísca visconde de Mauá - CEP 27553000 - lote 10, Visconde de Mauá, Rio de Janeiro"/>
    <s v="Visconde de Mauá"/>
    <s v="Rio de Janeiro"/>
    <s v="27553000"/>
    <s v="Brasil"/>
    <s v="Mercado Envios Full"/>
    <s v="19 de maio | 20:11"/>
    <s v="20 de maio | 14:13"/>
    <s v="Mercado Envios"/>
    <s v="MEL42284880272LMFFF01"/>
    <s v=" "/>
    <s v=" "/>
    <s v=" "/>
    <s v=" "/>
    <s v=" "/>
    <s v=" "/>
    <s v=" "/>
    <s v="Não"/>
    <s v=""/>
    <s v="Não"/>
  </r>
  <r>
    <s v="2000004441975903"/>
    <d v="2023-05-12T00:00:00"/>
    <s v="Entregue"/>
    <s v="Chegou em 15 de maio"/>
    <s v="Sim"/>
    <n v="3"/>
    <n v="107.7"/>
    <n v="17.28"/>
    <n v="-34.799999999999997"/>
    <n v="-17.28"/>
    <s v=""/>
    <n v="72.900000000000006"/>
    <s v=" "/>
    <x v="24"/>
    <s v="MLB1848059503"/>
    <s v="Kit Rolamento Roda Traseira Gol G1 G2 G3 G4 G5 Novo"/>
    <s v=" "/>
    <n v="35.9"/>
    <s v="Premium"/>
    <s v="Autorizado"/>
    <s v=" "/>
    <s v=" "/>
    <s v=" "/>
    <s v=" "/>
    <s v="Geraldo Neves vieira"/>
    <s v="33378886315"/>
    <s v="Avenida Newton Bello 164 / A - CEP 65695000 - Fortuna, Maranhão"/>
    <s v="Fortuna"/>
    <s v="Maranhão"/>
    <s v="65695000"/>
    <s v="Brasil"/>
    <s v="Mercado Envios Full"/>
    <s v="13 de maio | 02:36"/>
    <s v="15 de maio | 14:17"/>
    <s v="Mercado Envios"/>
    <s v="MEL42266403906LMFFF01"/>
    <s v=" "/>
    <s v=" "/>
    <s v=" "/>
    <s v=" "/>
    <s v=" "/>
    <s v=" "/>
    <s v=" "/>
    <s v="Não"/>
    <s v=""/>
    <s v="Não"/>
  </r>
  <r>
    <s v="2000005578112842"/>
    <d v="2023-05-03T00:00:00"/>
    <s v="Entregue"/>
    <s v="Chegou em 4 de maio"/>
    <s v="Não"/>
    <n v="1"/>
    <n v="86"/>
    <n v="1.59"/>
    <n v="-14.62"/>
    <s v=""/>
    <s v=""/>
    <n v="72.97"/>
    <s v="Sim"/>
    <x v="250"/>
    <s v="MLB3175057561"/>
    <s v="Pivô Da Bandeja Dianteira Ambos Lados Ix35 2010 A 2017"/>
    <s v=" "/>
    <n v="86"/>
    <s v="Premium"/>
    <s v="Autorizado"/>
    <s v="adeilson Dias"/>
    <s v="CPF 38271387871"/>
    <s v="Carazinho 51, Embu das Artes - CEP: 06824160, São Paulo"/>
    <s v=" "/>
    <s v="adeilson Dias"/>
    <s v="38271387871"/>
    <s v="Rua Carazinho 51 / CEP 06824160 - Jardim da Luz, Embu das Artes, São Paulo"/>
    <s v="Embu das Artes"/>
    <s v="São Paulo"/>
    <s v="06824160"/>
    <s v="Brasil"/>
    <s v="Mercado Envios Flex"/>
    <s v="4 de maio | 15:53"/>
    <s v="4 de maio | 18:48"/>
    <s v="KADU MOURA"/>
    <s v="42240803852"/>
    <s v=" "/>
    <s v=" "/>
    <s v=" "/>
    <s v=" "/>
    <s v=" "/>
    <s v=" "/>
    <s v=" "/>
    <s v="Não"/>
    <s v=""/>
    <s v="Não"/>
  </r>
  <r>
    <s v="2000005699759458"/>
    <d v="2023-05-22T00:00:00"/>
    <s v="Entregue"/>
    <s v="Chegou em 26 de maio"/>
    <s v="Não"/>
    <n v="1"/>
    <n v="107.45"/>
    <n v="24.75"/>
    <n v="-12.89"/>
    <n v="-46.2"/>
    <s v=""/>
    <n v="73.109999999999985"/>
    <s v=" "/>
    <x v="251"/>
    <s v="MLB3130956590"/>
    <s v="Par Pivô Bandeja Dianteira  Fluence 2011 Em Diante"/>
    <s v=" "/>
    <n v="107.45"/>
    <s v="Clássico"/>
    <s v="Não emitida"/>
    <s v="JOSE DE ARAUJO"/>
    <s v="CPF 24488623468"/>
    <s v="Rua Praia de Pium 52, Parnamirim - CEP: 59150613, Rio Grande do Norte"/>
    <s v=" "/>
    <s v="JOSE DE ARAUJO"/>
    <s v="24488623468"/>
    <s v="AV ABEL CABRAL 813 / LOJA 03 - CEP 59151250 - Parnamirim, Rio Grande do Norte"/>
    <s v="Parnamirim"/>
    <s v="Rio Grande do Norte"/>
    <s v="59151250"/>
    <s v="Brasil"/>
    <s v="Correios e pontos de envio"/>
    <s v="24 de maio | 03:41"/>
    <s v="26 de maio | 09:45"/>
    <s v="Mercado Envios"/>
    <s v="MEL42292351391LMXDF01"/>
    <s v="https://myaccount.mercadolivre.com.br/shipments/42292351391/detail"/>
    <s v=" "/>
    <s v=" "/>
    <s v=" "/>
    <s v=" "/>
    <s v=" "/>
    <s v=" "/>
    <s v="Não"/>
    <s v=""/>
    <s v="Não"/>
  </r>
  <r>
    <s v="2000004486761425"/>
    <d v="2023-05-28T00:00:00"/>
    <s v="Entregue"/>
    <s v="Chegou em 1 de junho"/>
    <s v="Sim"/>
    <n v="1"/>
    <n v="107.45"/>
    <s v=""/>
    <n v="-12.89"/>
    <n v="-21.45"/>
    <s v=""/>
    <n v="73.11"/>
    <s v=" "/>
    <x v="251"/>
    <s v="MLB3130956590"/>
    <s v="Par Pivô Bandeja Dianteira  Fluence 2011 Em Diante"/>
    <s v=" "/>
    <n v="107.45"/>
    <s v="Clássico"/>
    <s v="Não emitida"/>
    <s v="wilkson silva"/>
    <s v="CPF 06427563335"/>
    <s v="Rua c66 SN - qd 107 lote 22, Aparecida de Goiânia - CEP: 74305450, Goiás"/>
    <s v=" "/>
    <s v="wilkson silva"/>
    <s v="06427563335"/>
    <s v="Rua VC 75 SN / DL COMÉRCIO Referencia: Rua vc 75 quadra 152 lote 27 casa B - CEP 74495520 - Conjunto Vera Cruz, Goiânia, Goiás"/>
    <s v="Goiânia"/>
    <s v="Goiás"/>
    <s v="74495520"/>
    <s v="Brasil"/>
    <s v="Correios e pontos de envio"/>
    <s v="31 de maio | 03:36"/>
    <s v="1 de junho | 12:05"/>
    <s v="Mercado Envios"/>
    <s v="MEL42307511655LMXDF01"/>
    <s v=" "/>
    <s v=" "/>
    <s v=" "/>
    <s v=" "/>
    <s v=" "/>
    <s v=" "/>
    <s v=" "/>
    <s v="Não"/>
    <s v=""/>
    <s v="Não"/>
  </r>
  <r>
    <s v="2000005698703326"/>
    <d v="2023-05-22T00:00:00"/>
    <s v="Entregue"/>
    <s v="Chegou em 23 de maio"/>
    <s v="Não"/>
    <n v="1"/>
    <n v="107.45"/>
    <s v=""/>
    <n v="-12.89"/>
    <n v="-21.45"/>
    <s v=""/>
    <n v="73.11"/>
    <s v=" "/>
    <x v="251"/>
    <s v="MLB3130956590"/>
    <s v="Par Pivô Bandeja Dianteira  Fluence 2011 Em Diante"/>
    <s v=" "/>
    <n v="107.45"/>
    <s v="Clássico"/>
    <s v="Não emitida"/>
    <s v="ednaldo costa"/>
    <s v="CPF 80082602700"/>
    <s v="rua São João 175 - Loja, Niterói - CEP: 24020145, Rio de Janeiro"/>
    <s v=" "/>
    <s v="ednaldo costa"/>
    <s v="80082602700"/>
    <s v="Rua Clarimundo de Melo 246 / casa 9 - CEP 20740322 - Encantado, Rio de Janeiro, Rio de Janeiro"/>
    <s v="Rio de Janeiro"/>
    <s v="Rio de Janeiro"/>
    <s v="20740322"/>
    <s v="Brasil"/>
    <s v="Correios e pontos de envio"/>
    <s v="23 de maio | 01:00"/>
    <s v="23 de maio | 20:40"/>
    <s v="Mercado Envios"/>
    <s v="MEL42291895105LMXDF01"/>
    <s v=" "/>
    <s v=" "/>
    <s v=" "/>
    <s v=" "/>
    <s v=" "/>
    <s v=" "/>
    <s v=" "/>
    <s v="Não"/>
    <s v=""/>
    <s v="Não"/>
  </r>
  <r>
    <s v="2000005572510506"/>
    <d v="2023-05-02T00:00:00"/>
    <s v="Entregue"/>
    <s v="Chegou em 5 de maio"/>
    <s v="Não"/>
    <n v="1"/>
    <n v="107.45"/>
    <s v=""/>
    <n v="-12.89"/>
    <n v="-21.45"/>
    <s v=""/>
    <n v="73.11"/>
    <s v=" "/>
    <x v="247"/>
    <s v="MLB3130956590"/>
    <s v="Par Pivô Bandeja Dianteira  Fluence 2011 Em Diante"/>
    <s v=" "/>
    <n v="107.45"/>
    <s v="Clássico"/>
    <s v="Não emitida"/>
    <s v="Rodrigo de Moura"/>
    <s v="CPF 09370313990"/>
    <s v="Rua Doze de Agosto 81, Prudentópolis - CEP: 84400000, Paraná"/>
    <s v=" "/>
    <s v="Rodrigo de Moura"/>
    <s v="09370313990"/>
    <s v="Rua Doze de Agosto 81 / CEP 84400000 - vila nova, Prudentópolis, Paraná"/>
    <s v="Prudentópolis"/>
    <s v="Paraná"/>
    <s v="84400000"/>
    <s v="Brasil"/>
    <s v="Correios e pontos de envio"/>
    <s v="4 de maio | 03:34"/>
    <s v="5 de maio | 10:08"/>
    <s v="Mercado Envios"/>
    <s v="MEL42238445834LMXDF01"/>
    <s v=" "/>
    <s v=" "/>
    <s v=" "/>
    <s v=" "/>
    <s v=" "/>
    <s v=" "/>
    <s v=" "/>
    <s v="Não"/>
    <s v=""/>
    <s v="Não"/>
  </r>
  <r>
    <s v="2000005570921008"/>
    <d v="2023-05-02T00:00:00"/>
    <s v="Entregue"/>
    <s v="Chegou em 4 de maio"/>
    <s v="Não"/>
    <n v="1"/>
    <n v="107.45"/>
    <s v=""/>
    <n v="-12.89"/>
    <n v="-21.45"/>
    <s v=""/>
    <n v="73.11"/>
    <s v=" "/>
    <x v="247"/>
    <s v="MLB3130956590"/>
    <s v="Par Pivô Bandeja Dianteira  Fluence 2011 Em Diante"/>
    <s v=" "/>
    <n v="107.45"/>
    <s v="Clássico"/>
    <s v="Não emitida"/>
    <s v="Adriana Leal"/>
    <s v="CPF 08460287785"/>
    <s v="Rua Avião Bandeirantes 313 - Depois da praça 14 bis, São José dos Campos - CEP: 12227170, São Paulo"/>
    <s v=" "/>
    <s v="Adriana Leal"/>
    <s v="08460287785"/>
    <s v="Rua Teodomiro José da Costa 291 / Referencia: Oficina Mecânica - CEP 12227030 - Vila São Benedito, São José dos Campos, São Paulo"/>
    <s v="São José dos Campos"/>
    <s v="São Paulo"/>
    <s v="12227030"/>
    <s v="Brasil"/>
    <s v="Correios e pontos de envio"/>
    <s v="3 de maio | 23:05"/>
    <s v="4 de maio | 17:54"/>
    <s v="Mercado Envios"/>
    <s v="MEL42237737675LMXDF01"/>
    <s v=" "/>
    <s v=" "/>
    <s v=" "/>
    <s v=" "/>
    <s v=" "/>
    <s v=" "/>
    <s v=" "/>
    <s v="Não"/>
    <s v=""/>
    <s v="Não"/>
  </r>
  <r>
    <s v="2000004449046715"/>
    <d v="2023-05-15T00:00:00"/>
    <s v="Entregue"/>
    <s v="Chegou em 18 de maio"/>
    <s v="Sim"/>
    <n v="1"/>
    <n v="107.45"/>
    <n v="14.65"/>
    <n v="-12.89"/>
    <n v="-36.1"/>
    <s v=""/>
    <n v="73.110000000000014"/>
    <s v=" "/>
    <x v="251"/>
    <s v="MLB3130956590"/>
    <s v="Par Pivô Bandeja Dianteira  Fluence 2011 Em Diante"/>
    <s v=" "/>
    <n v="107.45"/>
    <s v="Clássico"/>
    <s v="Não emitida"/>
    <s v="Obede santos Souza"/>
    <s v="CPF 02186529505"/>
    <s v="Rua Belo Horizonte 39 - apartamento 1, Teixeira de Freitas - CEP: 45987018, Bahia"/>
    <s v=" "/>
    <s v="Obede santos Souza"/>
    <s v="02186529505"/>
    <s v="Minas gerais 680 / meson d paula Referencia: meson d Paula papelaria - CEP 45936000 - centro, Itabatan, Bahia"/>
    <s v="Itabatan"/>
    <s v="Bahia"/>
    <s v="45936000"/>
    <s v="Brasil"/>
    <s v="Correios e pontos de envio"/>
    <s v="16 de maio | 05:10"/>
    <s v="18 de maio | 10:55"/>
    <s v="Mercado Envios"/>
    <s v="MEL42273341340LMXDF01"/>
    <s v=" "/>
    <s v=" "/>
    <s v=" "/>
    <s v=" "/>
    <s v=" "/>
    <s v=" "/>
    <s v=" "/>
    <s v="Não"/>
    <s v=""/>
    <s v="Não"/>
  </r>
  <r>
    <s v="2000004496021137"/>
    <d v="2023-05-31T00:00:00"/>
    <s v="Entregue"/>
    <s v="Chegou em 1 de junho"/>
    <s v="Sim"/>
    <n v="1"/>
    <n v="109.78"/>
    <s v=""/>
    <n v="-18.66"/>
    <n v="-17.95"/>
    <s v=""/>
    <n v="73.17"/>
    <s v=" "/>
    <x v="8"/>
    <s v="MLB3102162999"/>
    <s v="Kit Pino Deslizante Pinça De Freio Montana 2003 Em Diante"/>
    <s v=" "/>
    <n v="109.78"/>
    <s v="Premium"/>
    <s v="Não emitida"/>
    <s v="João Victor Santos de Souza"/>
    <s v="CPF 12732832600"/>
    <s v="Rua Francisco de Assis Ribeiro 48, Passos - CEP: 37904150, Minas Gerais"/>
    <s v=" "/>
    <s v="João Victor Santos de Souza"/>
    <s v="12732832600"/>
    <s v="Rua Doutor João Bráulio 54 / Magazine Luiza - CEP 37900102 - Centro, Passos, Minas Gerais"/>
    <s v="Passos"/>
    <s v="Minas Gerais"/>
    <s v="37900102"/>
    <s v="Brasil"/>
    <s v="Correios e pontos de envio"/>
    <s v="1 de junho | 01:36"/>
    <s v="1 de junho | 16:31"/>
    <s v="Mercado Envios"/>
    <s v="MEL42315487776LMXDF01"/>
    <s v=" "/>
    <s v=" "/>
    <s v=" "/>
    <s v=" "/>
    <s v=" "/>
    <s v=" "/>
    <s v=" "/>
    <s v="Não"/>
    <s v=""/>
    <s v="Não"/>
  </r>
  <r>
    <s v="2000005575595772"/>
    <d v="2023-05-03T00:00:00"/>
    <s v="Entregue"/>
    <s v="Chegou em 5 de maio"/>
    <s v="Não"/>
    <n v="1"/>
    <n v="110.57"/>
    <s v=""/>
    <n v="-18.8"/>
    <n v="-18.45"/>
    <s v=""/>
    <n v="73.319999999999993"/>
    <s v=" "/>
    <x v="35"/>
    <s v="MLB2640425245"/>
    <s v="Kit Bomba Combustível Gasolina Sistema Bosch Corsawind 96a07"/>
    <s v=" "/>
    <n v="110.57"/>
    <s v="Premium"/>
    <s v="Autorizado"/>
    <s v=" "/>
    <s v=" "/>
    <s v=" "/>
    <s v=" "/>
    <s v="Gilberto Andrade"/>
    <s v="06329235554"/>
    <s v="Rua da Vaquejada SN / casa Referencia: sobrado azul vizino ao bar de marcio - CEP 48430000 - rua da vaquejada, Paripiranga, Bahia"/>
    <s v="Paripiranga"/>
    <s v="Bahia"/>
    <s v="48430000"/>
    <s v="Brasil"/>
    <s v="Mercado Envios Full"/>
    <s v="4 de maio | 02:40"/>
    <s v="5 de maio | 11:31"/>
    <s v="Mercado Envios"/>
    <s v="MEL42239743560LMFFF01"/>
    <s v=" "/>
    <s v=" "/>
    <s v=" "/>
    <s v=" "/>
    <s v=" "/>
    <s v=" "/>
    <s v=" "/>
    <s v="Não"/>
    <s v=""/>
    <s v="Não"/>
  </r>
  <r>
    <s v="2000005565044240"/>
    <d v="2023-05-01T00:00:00"/>
    <s v="Entregue"/>
    <s v="Chegou em 3 de maio"/>
    <s v="Não"/>
    <n v="1"/>
    <n v="110.57"/>
    <s v=""/>
    <n v="-18.8"/>
    <n v="-18.45"/>
    <s v=""/>
    <n v="73.319999999999993"/>
    <s v="Sim"/>
    <x v="35"/>
    <s v="MLB2640425245"/>
    <s v="Kit Bomba Combustível Gasolina Sistema Bosch Corsawind 96a07"/>
    <s v=" "/>
    <n v="110.57"/>
    <s v="Premium"/>
    <s v="Autorizado"/>
    <s v=" "/>
    <s v=" "/>
    <s v=" "/>
    <s v=" "/>
    <s v="junior mota"/>
    <s v="07844460750"/>
    <s v="Rua Lourival dos Santos 6 / Lote 7 Referencia: Lote 7 - CEP 23575014 - Santa Cruz, Rio de Janeiro, Rio de Janeiro"/>
    <s v="Rio de Janeiro"/>
    <s v="Rio de Janeiro"/>
    <s v="23575014"/>
    <s v="Brasil"/>
    <s v="Mercado Envios Full"/>
    <s v="1 de maio | 22:57"/>
    <s v="3 de maio | 13:52"/>
    <s v="Mercado Envios"/>
    <s v="MEL42235297254LMFFF01"/>
    <s v=" "/>
    <s v=" "/>
    <s v=" "/>
    <s v=" "/>
    <s v=" "/>
    <s v=" "/>
    <s v=" "/>
    <s v="Não"/>
    <s v=""/>
    <s v="Não"/>
  </r>
  <r>
    <s v="2000005563083758"/>
    <d v="2023-05-01T00:00:00"/>
    <s v="Entregue"/>
    <s v="Chegou em 5 de maio"/>
    <s v="Não"/>
    <n v="1"/>
    <n v="110.57"/>
    <s v=""/>
    <n v="-18.8"/>
    <n v="-18.45"/>
    <s v=""/>
    <n v="73.319999999999993"/>
    <s v="Sim"/>
    <x v="35"/>
    <s v="MLB2640425245"/>
    <s v="Kit Bomba Combustível Gasolina Sistema Bosch Corsawind 96a07"/>
    <s v=" "/>
    <n v="110.57"/>
    <s v="Premium"/>
    <s v="Autorizado"/>
    <s v=" "/>
    <s v=" "/>
    <s v=" "/>
    <s v=" "/>
    <s v="VICENTE  PEREIRA DOS SANTOS"/>
    <s v="50347535615"/>
    <s v="RUA TOCANTINS 65 / CEP 39330000 - rosario, Brasília de Minas, Minas Gerais"/>
    <s v="Brasília de Minas"/>
    <s v="Minas Gerais"/>
    <s v="39330000"/>
    <s v="Brasil"/>
    <s v="Mercado Envios Full"/>
    <s v="1 de maio | 14:44"/>
    <s v="5 de maio | 11:35"/>
    <s v="Mercado Envios"/>
    <s v="MEL42234456339LMFFF01"/>
    <s v=" "/>
    <s v=" "/>
    <s v=" "/>
    <s v=" "/>
    <s v=" "/>
    <s v=" "/>
    <s v=" "/>
    <s v="Não"/>
    <s v=""/>
    <s v="Não"/>
  </r>
  <r>
    <s v="2000005562669996"/>
    <d v="2023-05-01T00:00:00"/>
    <s v="Entregue"/>
    <s v="Chegou em 2 de maio"/>
    <s v="Não"/>
    <n v="1"/>
    <n v="110.57"/>
    <s v=""/>
    <n v="-18.8"/>
    <n v="-18.45"/>
    <s v=""/>
    <n v="73.319999999999993"/>
    <s v=" "/>
    <x v="35"/>
    <s v="MLB2640425245"/>
    <s v="Kit Bomba Combustível Gasolina Sistema Bosch Corsawind 96a07"/>
    <s v=" "/>
    <n v="110.57"/>
    <s v="Premium"/>
    <s v="Autorizado"/>
    <s v=" "/>
    <s v=" "/>
    <s v=" "/>
    <s v=" "/>
    <s v="PAULO ROGERIO MATOS"/>
    <s v="18066115890"/>
    <s v="Rua São José dos Campos 30 / Referencia: oficina que fica de frete a praça dos estados - CEP 13219110 - Vila Ruy Barbosa, Jundiaí, São Paulo"/>
    <s v="Jundiaí"/>
    <s v="São Paulo"/>
    <s v="13219110"/>
    <s v="Brasil"/>
    <s v="Mercado Envios Full"/>
    <s v="1 de maio | 13:25"/>
    <s v="2 de maio | 11:32"/>
    <s v="Mercado Envios"/>
    <s v="MEL42234280187LMFFF01"/>
    <s v=" "/>
    <s v=" "/>
    <s v=" "/>
    <s v=" "/>
    <s v=" "/>
    <s v=" "/>
    <s v=" "/>
    <s v="Não"/>
    <s v=""/>
    <s v="Não"/>
  </r>
  <r>
    <s v="2000005565789434"/>
    <d v="2023-05-01T00:00:00"/>
    <s v="Entregue"/>
    <s v="Chegou em 2 de maio"/>
    <s v="Não"/>
    <n v="1"/>
    <n v="75.900000000000006"/>
    <n v="15.9"/>
    <n v="-18.399999999999999"/>
    <s v=""/>
    <s v=""/>
    <n v="73.400000000000006"/>
    <s v=" "/>
    <x v="25"/>
    <s v="MLB1865073108"/>
    <s v="2 Kits De Rolamento Roda Traseira Gol G1 G2 G3 G4 G5 Novo"/>
    <s v=" "/>
    <n v="75.900000000000006"/>
    <s v="Premium"/>
    <s v="Autorizado"/>
    <s v="Fabio Roberto da Silva"/>
    <s v="CPF 21389264866"/>
    <s v="Rua Leonilda Baldim 612, Franco da Rocha - CEP: 07855030, São Paulo"/>
    <s v=" "/>
    <s v="Fabio Roberto da Silva"/>
    <s v="21389264866"/>
    <s v="Rua Leonilda Baldim 612 / Referencia: próximo a escola Paulo Duarte - CEP 07855030 - Parque Vitória, Franco da Rocha, São Paulo"/>
    <s v="Franco da Rocha"/>
    <s v="São Paulo"/>
    <s v="07855030"/>
    <s v="Brasil"/>
    <s v="Mercado Envios Flex"/>
    <s v="2 de maio | 16:03"/>
    <s v="2 de maio | 17:38"/>
    <s v="DOUGLAS MATOS"/>
    <s v="42235583267"/>
    <s v=" "/>
    <s v=" "/>
    <s v=" "/>
    <s v=" "/>
    <s v=" "/>
    <s v=" "/>
    <s v=" "/>
    <s v="Não"/>
    <s v=""/>
    <s v="Não"/>
  </r>
  <r>
    <s v="2000004490164031"/>
    <d v="2023-05-29T00:00:00"/>
    <s v="Entregue"/>
    <s v="Chegou em 30 de maio"/>
    <s v="Sim"/>
    <n v="1"/>
    <n v="110.49"/>
    <s v=""/>
    <n v="-18.78"/>
    <n v="-17.95"/>
    <s v=""/>
    <n v="73.759999999999991"/>
    <s v=" "/>
    <x v="17"/>
    <s v="MLB2204157316"/>
    <s v="Par Reparo Pino Guia Pinça De Freio Dianteiro Nissan Versa"/>
    <s v=" "/>
    <n v="110.49"/>
    <s v="Premium"/>
    <s v="Autorizado"/>
    <s v=" "/>
    <s v=" "/>
    <s v=" "/>
    <s v=" "/>
    <s v="Alex Sandro P.Mendes"/>
    <s v="32220684881"/>
    <s v="Avenida 23 de Junho 333 / Referencia: ao lado padaria big pão - CEP 11940000 - vila elias, Jacupiranga, São Paulo"/>
    <s v="Jacupiranga"/>
    <s v="São Paulo"/>
    <s v="11940000"/>
    <s v="Brasil"/>
    <s v="Mercado Envios Full"/>
    <s v="29 de maio | 23:17"/>
    <s v="30 de maio | 17:06"/>
    <s v="Mercado Envios"/>
    <s v="MEL42310491055LMFFF01"/>
    <s v=" "/>
    <s v=" "/>
    <s v=" "/>
    <s v=" "/>
    <s v=" "/>
    <s v=" "/>
    <s v=" "/>
    <s v="Não"/>
    <s v=""/>
    <s v="Não"/>
  </r>
  <r>
    <s v="2000005740386556"/>
    <d v="2023-05-29T00:00:00"/>
    <s v="Entregue"/>
    <s v="Chegou em 1 de junho"/>
    <s v="Não"/>
    <n v="1"/>
    <n v="110.49"/>
    <s v=""/>
    <n v="-18.78"/>
    <n v="-17.95"/>
    <s v=""/>
    <n v="73.759999999999991"/>
    <s v="Sim"/>
    <x v="17"/>
    <s v="MLB2204157316"/>
    <s v="Par Reparo Pino Guia Pinça De Freio Dianteiro Nissan Versa"/>
    <s v=" "/>
    <n v="110.49"/>
    <s v="Premium"/>
    <s v="Autorizado"/>
    <s v=" "/>
    <s v=" "/>
    <s v=" "/>
    <s v=" "/>
    <s v="Claudio Messa"/>
    <s v="76921522091"/>
    <s v="Rua Pedro Palmeiro 1046 / Referencia: Abaixo do quartel da artilharia - CEP 97701257 - Santiago Pompeo, Santiago, Rio Grande do Sul"/>
    <s v="Santiago"/>
    <s v="Rio Grande do Sul"/>
    <s v="97701257"/>
    <s v="Brasil"/>
    <s v="Mercado Envios Full"/>
    <s v="30 de maio | 14:11"/>
    <s v="1 de junho | 13:48"/>
    <s v="Mercado Envios"/>
    <s v="MEL42309538327LMFFF01"/>
    <s v=" "/>
    <s v=" "/>
    <s v=" "/>
    <s v=" "/>
    <s v=" "/>
    <s v=" "/>
    <s v=" "/>
    <s v="Não"/>
    <s v=""/>
    <s v="Não"/>
  </r>
  <r>
    <s v="2000005722876746"/>
    <d v="2023-05-26T00:00:00"/>
    <s v="Entregue"/>
    <s v="Chegou em 26 de maio"/>
    <s v="Não"/>
    <n v="1"/>
    <n v="110.49"/>
    <s v=""/>
    <n v="-18.78"/>
    <n v="-17.95"/>
    <s v=""/>
    <n v="73.759999999999991"/>
    <s v="Sim"/>
    <x v="17"/>
    <s v="MLB2204157316"/>
    <s v="Par Reparo Pino Guia Pinça De Freio Dianteiro Nissan Versa"/>
    <s v=" "/>
    <n v="110.49"/>
    <s v="Premium"/>
    <s v="Autorizado"/>
    <s v=" "/>
    <s v=" "/>
    <s v=" "/>
    <s v=" "/>
    <s v="Tais Helena da Costa"/>
    <s v="92389309372"/>
    <s v="Rua Antônio José Zimmermann 2788 / rua em frente a 2819 Referencia: entra na rua em frente ao número 2819 ,casa de alvenaria, procura a oficina do Ceará. do lado da casa do José teisse. - CEP 88180000 - usina, Antônio Carlos, Santa Catarina"/>
    <s v="Antônio Carlos"/>
    <s v="Santa Catarina"/>
    <s v="88180000"/>
    <s v="Brasil"/>
    <s v="Mercado Envios Full"/>
    <s v="26 de maio | 13:26"/>
    <s v="26 de maio | 17:55"/>
    <s v="Mercado Envios"/>
    <s v="MEL42302177707LMFFF01"/>
    <s v=" "/>
    <s v=" "/>
    <s v=" "/>
    <s v=" "/>
    <s v=" "/>
    <s v=" "/>
    <s v=" "/>
    <s v="Não"/>
    <s v=""/>
    <s v="Não"/>
  </r>
  <r>
    <s v="2000005721712280"/>
    <d v="2023-05-25T00:00:00"/>
    <s v="Entregue"/>
    <s v="Chegou em 27 de maio"/>
    <s v="Não"/>
    <n v="1"/>
    <n v="111.3"/>
    <s v=""/>
    <n v="-18.920000000000002"/>
    <n v="-18.45"/>
    <s v=""/>
    <n v="73.929999999999993"/>
    <s v=" "/>
    <x v="252"/>
    <s v="MLB2223460279"/>
    <s v="Suporte Sup. Radiador Celta 2004 Le Ld"/>
    <s v=" "/>
    <n v="111.3"/>
    <s v="Premium"/>
    <s v="Não emitida"/>
    <s v="Joao Marcos Carvalho Dos Santos"/>
    <s v="CPF 15261439841"/>
    <s v="Rua Fernando Namora 451 - casa, Itaquaquecetuba - CEP: 08583410, São Paulo"/>
    <s v=" "/>
    <s v="Joao Marcos Carvalho Dos Santos"/>
    <s v="15261439841"/>
    <s v="Rua Fernando Namora 451 / casa Referencia: portão de madeira - CEP 08583410 - Parque Piratininga, Itaquaquecetuba, São Paulo"/>
    <s v="Itaquaquecetuba"/>
    <s v="São Paulo"/>
    <s v="08583410"/>
    <s v="Brasil"/>
    <s v="Correios e pontos de envio"/>
    <s v="27 de maio | 02:05"/>
    <s v="27 de maio | 12:26"/>
    <s v="Mercado Envios"/>
    <s v="MEL42301711639LMXDF01"/>
    <s v=" "/>
    <s v=" "/>
    <s v=" "/>
    <s v=" "/>
    <s v=" "/>
    <s v=" "/>
    <s v=" "/>
    <s v="Não"/>
    <s v=""/>
    <s v="Não"/>
  </r>
  <r>
    <s v="2000005662691476"/>
    <d v="2023-05-16T00:00:00"/>
    <s v="Devolução em preparação"/>
    <s v="A pessoa que comprou o produto está embalando o pacote para devolvê-lo."/>
    <s v="Não"/>
    <n v="0"/>
    <n v="87.9"/>
    <n v="0.89"/>
    <n v="-14.94"/>
    <s v=""/>
    <s v=""/>
    <n v="73.850000000000009"/>
    <s v=" "/>
    <x v="66"/>
    <s v="MLB2732102451"/>
    <s v="Par Bieleta Dianteira Honda Civic 2001 A 2006 Ambos Os Lados"/>
    <s v=" "/>
    <n v="87.9"/>
    <s v="Premium"/>
    <s v="Autorizado"/>
    <s v="Marcos Martins"/>
    <s v="CPF 27505161881"/>
    <s v="Madre Sofia Marchetti 170, São Paulo - CEP: 08270020, São Paulo"/>
    <s v=" "/>
    <s v="Marcos Martins"/>
    <s v="27505161881"/>
    <s v="Rua Cecília Iter 177 / &quot;Referencia: Endereço Comercial. entregar antes das 18h Pode Entregar Para, Edi Ou Henrique 1195329-2034.&quot;"/>
    <s v="São Paulo"/>
    <s v="São Paulo"/>
    <s v="08240730"/>
    <s v="Brasil"/>
    <s v="Mercado Envios Flex"/>
    <s v=" "/>
    <s v=" "/>
    <s v="LUAN CARLOS"/>
    <s v=" "/>
    <s v=" "/>
    <s v=" "/>
    <s v=" "/>
    <s v=" "/>
    <s v=" "/>
    <s v=" "/>
    <s v=" "/>
    <s v="Sim"/>
    <s v=""/>
    <s v="Não"/>
  </r>
  <r>
    <s v="2000005731255594"/>
    <d v="2023-05-27T00:00:00"/>
    <s v="Entregue"/>
    <s v="Chegou em 29 de maio"/>
    <s v="Não"/>
    <n v="1"/>
    <n v="82.35"/>
    <n v="1.59"/>
    <n v="-9.8800000000000008"/>
    <s v=""/>
    <s v=""/>
    <n v="74.06"/>
    <s v=" "/>
    <x v="208"/>
    <s v="MLB3389870004"/>
    <s v="Cabo De Embreagem Peugeot 206 1.6 Chassi 9683"/>
    <s v=" "/>
    <n v="82.35"/>
    <s v="Clássico"/>
    <s v="Autorizado"/>
    <s v="Silvio cesar de souza Souza"/>
    <s v="CPF 11951399854"/>
    <s v="Rua Canal do Panamá 268 - casa 1, Barueri - CEP: 06412160, São Paulo"/>
    <s v=" "/>
    <s v="Silvio cesar de souza Souza"/>
    <s v="11951399854"/>
    <s v="Rua Canal do Panamá 268 / casa 1 - CEP 06412160 - Jardim Regina Alice, Barueri, São Paulo"/>
    <s v="Barueri"/>
    <s v="São Paulo"/>
    <s v="06412160"/>
    <s v="Brasil"/>
    <s v="Mercado Envios Flex"/>
    <s v="29 de maio | 16:01"/>
    <s v="29 de maio | 20:26"/>
    <s v="VHVICTORHUGO1402 VHVICTORHUGO1402"/>
    <s v="42305802204"/>
    <s v=" "/>
    <s v=" "/>
    <s v=" "/>
    <s v=" "/>
    <s v=" "/>
    <s v=" "/>
    <s v=" "/>
    <s v="Não"/>
    <s v=""/>
    <s v="Não"/>
  </r>
  <r>
    <s v="2000005699969102"/>
    <d v="2023-05-22T00:00:00"/>
    <s v="Entregue"/>
    <s v="Chegou em 26 de maio"/>
    <s v="Não"/>
    <n v="1"/>
    <n v="107.66"/>
    <n v="13.34"/>
    <n v="-12.92"/>
    <n v="-33.79"/>
    <s v=""/>
    <n v="74.289999999999992"/>
    <s v=" "/>
    <x v="253"/>
    <s v="MLB3125524348"/>
    <s v="Par Pivô Da Bandeja Palio Weekend Adventure 2009 A 2017"/>
    <s v=" "/>
    <n v="107.66"/>
    <s v="Clássico"/>
    <s v="Não emitida"/>
    <s v="Fernando soares da Silva Silva"/>
    <s v="CPF 91012503453"/>
    <s v="Avenida Nossa Senhora Aparecida Conhecida 1235 - 301 Blc C, Ilhéus - CEP: 45655506, Bahia"/>
    <s v=" "/>
    <s v="Fernando soares da Silva Silva"/>
    <s v="91012503453"/>
    <s v="Travessa Juvenal França 50 / salão do cosme Referencia: salão do cosme - CEP 45545000 - centro, Ubaitaba, Bahia"/>
    <s v="Ubaitaba"/>
    <s v="Bahia"/>
    <s v="45545000"/>
    <s v="Brasil"/>
    <s v="Correios e pontos de envio"/>
    <s v="24 de maio | 03:46"/>
    <s v="26 de maio | 16:32"/>
    <s v="Mercado Envios"/>
    <s v="MEL42292439861LMXDF01"/>
    <s v=" "/>
    <s v=" "/>
    <s v=" "/>
    <s v=" "/>
    <s v=" "/>
    <s v=" "/>
    <s v=" "/>
    <s v="Não"/>
    <s v=""/>
    <s v="Não"/>
  </r>
  <r>
    <s v="2000005675037278"/>
    <d v="2023-05-18T00:00:00"/>
    <s v="Entregue"/>
    <s v="Chegou em 19 de maio"/>
    <s v="Não"/>
    <n v="1"/>
    <n v="107.66"/>
    <s v=""/>
    <n v="-12.92"/>
    <n v="-20.45"/>
    <s v=""/>
    <n v="74.289999999999992"/>
    <s v=" "/>
    <x v="253"/>
    <s v="MLB3125524348"/>
    <s v="Par Pivô Da Bandeja Palio Weekend Adventure 2009 A 2017"/>
    <s v=" "/>
    <n v="107.66"/>
    <s v="Clássico"/>
    <s v="Não emitida"/>
    <s v="Marcio Tiberio"/>
    <s v="CPF 27419849803"/>
    <s v="Avenida Capitão Manoel de Oliveira Carvalho 310 - loja de veículos, Ibiúna - CEP: 18150000, São Paulo"/>
    <s v=" "/>
    <s v="Marcio Tiberio"/>
    <s v="27419849803"/>
    <s v="Avenida Capitão Manoel de Oliveira Carvalho 310 / loja de veículos Referencia: loja Tiberio veículos - CEP 18150000 - centro, Ibiúna, São Paulo"/>
    <s v="Ibiúna"/>
    <s v="São Paulo"/>
    <s v="18150000"/>
    <s v="Brasil"/>
    <s v="Correios e pontos de envio"/>
    <s v="18 de maio | 23:10"/>
    <s v="19 de maio | 13:54"/>
    <s v="Mercado Envios"/>
    <s v="MEL42281860227LMXDF01"/>
    <s v=" "/>
    <s v=" "/>
    <s v=" "/>
    <s v=" "/>
    <s v=" "/>
    <s v=" "/>
    <s v=" "/>
    <s v="Não"/>
    <s v=""/>
    <s v="Não"/>
  </r>
  <r>
    <s v="2000004469766601"/>
    <d v="2023-05-22T00:00:00"/>
    <s v="Entregue"/>
    <s v="Chegou em 23 de maio"/>
    <s v="Sim"/>
    <n v="1"/>
    <n v="88.99"/>
    <n v="1.59"/>
    <n v="-15.13"/>
    <s v=""/>
    <s v=""/>
    <n v="75.45"/>
    <s v=" "/>
    <x v="214"/>
    <s v="MLB2798990760"/>
    <s v="Par Bieleta Fiesta 2003 A 2014"/>
    <s v=" "/>
    <n v="88.99"/>
    <s v="Premium"/>
    <s v="Autorizado"/>
    <s v="Jonas Gouveia Ribeiro"/>
    <s v="CPF 30836277856"/>
    <s v="Avenida Neme Bassith 115 - Lado 127, Embu das Artes - CEP: 06833040, São Paulo"/>
    <s v=" "/>
    <s v="Jonas Gouveia Ribeiro"/>
    <s v="30836277856"/>
    <s v="Avenida Neme Bassith 115 / Lado 127 - CEP 06833040 - Jardim Sadie, Embu das Artes, São Paulo"/>
    <s v="Embu das Artes"/>
    <s v="São Paulo"/>
    <s v="06833040"/>
    <s v="Brasil"/>
    <s v="Mercado Envios Flex"/>
    <s v="23 de maio | 18:29"/>
    <s v="23 de maio | 19:11"/>
    <s v="KADU MOURA"/>
    <s v="42291894397"/>
    <s v=" "/>
    <s v=" "/>
    <s v=" "/>
    <s v=" "/>
    <s v=" "/>
    <s v=" "/>
    <s v=" "/>
    <s v="Não"/>
    <s v=""/>
    <s v="Não"/>
  </r>
  <r>
    <s v="2000005562563310"/>
    <d v="2023-05-01T00:00:00"/>
    <s v="Entregue"/>
    <s v="Chegou em 2 de maio"/>
    <s v="Não"/>
    <n v="1"/>
    <n v="89"/>
    <n v="1.59"/>
    <n v="-15.13"/>
    <s v=""/>
    <s v=""/>
    <n v="75.460000000000008"/>
    <s v="Sim"/>
    <x v="216"/>
    <s v="MLB2803393241"/>
    <s v="Par Bieleta Dianteira Focus 2000 A 2008"/>
    <s v=" "/>
    <n v="89"/>
    <s v="Premium"/>
    <s v="Autorizado"/>
    <s v="Paulo Mitani"/>
    <s v="CPF 33292763800"/>
    <s v="Av. Amazonas 46, Arujá - CEP: 07402090, São Paulo"/>
    <s v=" "/>
    <s v="Paulo Mitani"/>
    <s v="33292763800"/>
    <s v="Avenida Amazonas 46 / CEP 07402090 - Barbosas, Arujá, São Paulo"/>
    <s v="Arujá"/>
    <s v="São Paulo"/>
    <s v="07402090"/>
    <s v="Brasil"/>
    <s v="Mercado Envios Flex"/>
    <s v="2 de maio | 16:04"/>
    <s v="2 de maio | 20:44"/>
    <s v="DEMERSON SANTOS"/>
    <s v="42234261426"/>
    <s v=" "/>
    <s v=" "/>
    <s v=" "/>
    <s v=" "/>
    <s v=" "/>
    <s v=" "/>
    <s v=" "/>
    <s v="Não"/>
    <s v=""/>
    <s v="Não"/>
  </r>
  <r>
    <s v="2000005747394866"/>
    <d v="2023-05-30T00:00:00"/>
    <s v="Entregue"/>
    <s v="Chegou em 31 de maio"/>
    <s v="Não"/>
    <n v="1"/>
    <n v="84"/>
    <n v="1.59"/>
    <n v="-10.08"/>
    <s v=""/>
    <s v=""/>
    <n v="75.510000000000005"/>
    <s v=" "/>
    <x v="254"/>
    <s v="MLB3096629846"/>
    <s v="Par Pivô Inferior Palio 2000 A 2016"/>
    <s v=" "/>
    <n v="84"/>
    <s v="Clássico"/>
    <s v="Autorizado"/>
    <s v="Sande lima silva "/>
    <s v="CPF 47343968840"/>
    <s v="avenida jose maria da silva  150 - casa , sp - CEP: 05348020, São Paulo"/>
    <s v=" "/>
    <s v="Sande lima silva "/>
    <s v="47343968840"/>
    <s v="Avenida José Maria da Silva 150 / Casa - CEP 05348020 - Jaguaré, São Paulo, São Paulo"/>
    <s v="São Paulo"/>
    <s v="São Paulo"/>
    <s v="05348020"/>
    <s v="Brasil"/>
    <s v="Mercado Envios Flex"/>
    <s v="31 de maio | 16:29"/>
    <s v="31 de maio | 18:32"/>
    <s v="ANDRE DE FARIA MARINO"/>
    <s v="42312459851"/>
    <s v=" "/>
    <s v=" "/>
    <s v=" "/>
    <s v=" "/>
    <s v=" "/>
    <s v=" "/>
    <s v=" "/>
    <s v="Não"/>
    <s v=""/>
    <s v="Não"/>
  </r>
  <r>
    <s v="2000005701730974"/>
    <d v="2023-05-22T00:00:00"/>
    <s v="Entregue"/>
    <s v="Chegou em 26 de maio"/>
    <s v="Não"/>
    <n v="1"/>
    <n v="115.68"/>
    <n v="12.7"/>
    <n v="-19.670000000000002"/>
    <n v="-33.15"/>
    <s v=""/>
    <n v="75.56"/>
    <s v="Sim"/>
    <x v="253"/>
    <s v="MLB3125513724"/>
    <s v="Par Pivô Da Bandeja Strada Adventure Locker 2009 A 2017"/>
    <s v=" "/>
    <n v="115.68"/>
    <s v="Premium"/>
    <s v="Não emitida"/>
    <s v="Agnaldo Carlos Silva de Almeida"/>
    <s v="CPF 79589308104"/>
    <s v="Avenida Afonso Pena 273, Miranda - CEP: 79380000, Mato Grosso do Sul"/>
    <s v=" "/>
    <s v="Agnaldo Carlos Silva de Almeida"/>
    <s v="79589308104"/>
    <s v="Avenida Afonso Pena 273 / CEP 79380000 - Centro, Miranda, Mato Grosso do Sul"/>
    <s v="Miranda"/>
    <s v="Mato Grosso do Sul"/>
    <s v="79380000"/>
    <s v="Brasil"/>
    <s v="Correios e pontos de envio"/>
    <s v="24 de maio | 03:16"/>
    <s v="26 de maio | 14:20"/>
    <s v="Mercado Envios"/>
    <s v="MEL42293256224LMXDF01"/>
    <s v=" "/>
    <s v=" "/>
    <s v=" "/>
    <s v=" "/>
    <s v=" "/>
    <s v=" "/>
    <s v=" "/>
    <s v="Não"/>
    <s v=""/>
    <s v="Não"/>
  </r>
  <r>
    <s v="2000004449921145"/>
    <d v="2023-05-15T00:00:00"/>
    <s v="Entregue"/>
    <s v="Chegou em 19 de maio"/>
    <s v="Sim"/>
    <n v="1"/>
    <n v="115.69"/>
    <s v=""/>
    <n v="-19.670000000000002"/>
    <n v="-20.45"/>
    <s v=""/>
    <n v="75.569999999999993"/>
    <s v=" "/>
    <x v="65"/>
    <s v="MLB2836652482"/>
    <s v="Par Cabo De Freio Traseira Celta 2001 Em Diante Com Conector"/>
    <s v=" "/>
    <n v="115.69"/>
    <s v="Premium"/>
    <s v="Autorizado"/>
    <s v="daniel vitor Pereira Correa"/>
    <s v="CPF 10062621645"/>
    <s v="AV Floriano Silveira Bairro Bela Vista 33 - loja, Pedra Azul - CEP: 39970000, Minas Gerais"/>
    <s v=" "/>
    <s v="daniel vitor Pereira Correa"/>
    <s v="10062621645"/>
    <s v="Rua Tiete 710 / Casa - CEP 39970000 - Pedra Azul, Minas Gerais"/>
    <s v="Pedra Azul"/>
    <s v="Minas Gerais"/>
    <s v="39970000"/>
    <s v="Brasil"/>
    <s v="Correios e pontos de envio"/>
    <s v="17 de maio | 01:32"/>
    <s v="19 de maio | 15:04"/>
    <s v="Mercado Envios"/>
    <s v="MEL42274084563LMXDF01"/>
    <s v=" "/>
    <s v=" "/>
    <s v=" "/>
    <s v=" "/>
    <s v=" "/>
    <s v=" "/>
    <s v=" "/>
    <s v="Não"/>
    <s v=""/>
    <s v="Não"/>
  </r>
  <r>
    <s v="2000005654418312"/>
    <d v="2023-05-15T00:00:00"/>
    <s v="Entregue"/>
    <s v="Chegou em 17 de maio"/>
    <s v="Não"/>
    <n v="1"/>
    <n v="115.69"/>
    <n v="25.59"/>
    <n v="-19.670000000000002"/>
    <n v="-46.04"/>
    <s v=""/>
    <n v="75.569999999999993"/>
    <s v=" "/>
    <x v="65"/>
    <s v="MLB2836652482"/>
    <s v="Par Cabo De Freio Traseira Celta 2001 Em Diante Com Conector"/>
    <s v=" "/>
    <n v="115.69"/>
    <s v="Premium"/>
    <s v="Não emitida"/>
    <s v="gilmar santana"/>
    <s v="CPF 39790207387"/>
    <s v="rua olimpia ramos silva SN, São Bernardo do Campo - CEP: 09781580, São Paulo"/>
    <s v=" "/>
    <s v="gilmar santana"/>
    <s v="39790207387"/>
    <s v="Rua Eustáquio Lelis 1122 / CEP 64600577 - Boa Vista, Picos, Piauí"/>
    <s v="Picos"/>
    <s v="Piauí"/>
    <s v="64600577"/>
    <s v="Brasil"/>
    <s v="Correios e pontos de envio"/>
    <s v="16 de maio | 03:15"/>
    <s v="17 de maio | 15:12"/>
    <s v="Mercado Envios"/>
    <s v="MEL42273124444LMXDF01"/>
    <s v=" "/>
    <s v=" "/>
    <s v=" "/>
    <s v=" "/>
    <s v=" "/>
    <s v=" "/>
    <s v=" "/>
    <s v="Não"/>
    <s v=""/>
    <s v="Não"/>
  </r>
  <r>
    <s v="2000005640771210"/>
    <d v="2023-05-12T00:00:00"/>
    <s v="Entregue"/>
    <s v="Chegou em 18 de maio"/>
    <s v="Não"/>
    <n v="1"/>
    <n v="115.69"/>
    <s v=""/>
    <n v="-19.670000000000002"/>
    <n v="-20.45"/>
    <s v=""/>
    <n v="75.569999999999993"/>
    <s v=" "/>
    <x v="65"/>
    <s v="MLB2836701480"/>
    <s v="Par Cabo De Freio Tras Prisma 2006 Em Diante Com Conector"/>
    <s v=" "/>
    <n v="115.69"/>
    <s v="Premium"/>
    <s v="Não emitida"/>
    <s v="Iracema Goulart"/>
    <s v="CPF 63296624015"/>
    <s v="Rua Joaquim Caetano 2278, Jaguarão - CEP: 96300000, Rio Grande do Sul"/>
    <s v=" "/>
    <s v="Iracema Goulart"/>
    <s v="63296624015"/>
    <s v="Rua Joaquim Caetano 2278 / CEP 96300000 - Carvalho, Jaguarão, Rio Grande do Sul"/>
    <s v="Jaguarão"/>
    <s v="Rio Grande do Sul"/>
    <s v="96300000"/>
    <s v="Brasil"/>
    <s v="Correios e pontos de envio"/>
    <s v="16 de maio | 03:27"/>
    <s v="18 de maio | 12:06"/>
    <s v="Mercado Envios"/>
    <s v="MEL42267316093LMXDF01"/>
    <s v=" "/>
    <s v=" "/>
    <s v=" "/>
    <s v=" "/>
    <s v=" "/>
    <s v=" "/>
    <s v=" "/>
    <s v="Não"/>
    <s v=""/>
    <s v="Não"/>
  </r>
  <r>
    <s v="2000005707391646"/>
    <d v="2023-05-23T00:00:00"/>
    <s v="Entregue"/>
    <s v="Chegou em 24 de maio"/>
    <s v="Não"/>
    <n v="1"/>
    <n v="78.75"/>
    <n v="15.9"/>
    <n v="-18.89"/>
    <s v=""/>
    <s v=""/>
    <n v="75.760000000000005"/>
    <s v="Sim"/>
    <x v="230"/>
    <s v="MLB2809840698"/>
    <s v="Par Bieleta Traseira Barra Estabilizadora Blazer 1996 A 2011"/>
    <s v=" "/>
    <n v="78.75"/>
    <s v="Premium"/>
    <s v="Autorizado"/>
    <s v="Robson Batista"/>
    <s v="CPF 17748521875"/>
    <s v="Rua Professor Thomaz de Aquino 396, São Paulo - CEP: 04180110, São Paulo"/>
    <s v=" "/>
    <s v="Robson Batista"/>
    <s v="17748521875"/>
    <s v="Rua Tenente Paulo Alves 313 / Oficina Mecanica - CEP 04296030 - Vila Vera, São Paulo, São Paulo"/>
    <s v="São Paulo"/>
    <s v="São Paulo"/>
    <s v="04296030"/>
    <s v="Brasil"/>
    <s v="Mercado Envios Flex"/>
    <s v="24 de maio | 16:00"/>
    <s v="24 de maio | 19:08"/>
    <s v="WAGNER DE SOUSA"/>
    <s v="42295600069"/>
    <s v=" "/>
    <s v=" "/>
    <s v=" "/>
    <s v=" "/>
    <s v=" "/>
    <s v=" "/>
    <s v=" "/>
    <s v="Não"/>
    <s v=""/>
    <s v="Não"/>
  </r>
  <r>
    <s v="2000005634052434"/>
    <d v="2023-05-11T00:00:00"/>
    <s v="Entregue"/>
    <s v="Chegou em 12 de maio"/>
    <s v="Não"/>
    <n v="1"/>
    <n v="78.900000000000006"/>
    <n v="15.9"/>
    <n v="-18.91"/>
    <s v=""/>
    <s v=""/>
    <n v="75.890000000000015"/>
    <s v=" "/>
    <x v="25"/>
    <s v="MLB1985407634"/>
    <s v="Par Kit Rolamento Traseiro Daewoo Lanos 1.6 16v S/abs 97-02"/>
    <s v=" "/>
    <n v="78.900000000000006"/>
    <s v="Premium"/>
    <s v="Autorizado"/>
    <s v="Luiz Henrique Dos Santos"/>
    <s v="CPF 09120111819"/>
    <s v="Rua Pedro Serode 26 - Casa, Mauá - CEP: 09340430, São Paulo"/>
    <s v=" "/>
    <s v="Luiz Henrique Dos Santos"/>
    <s v="09120111819"/>
    <s v="Rua Pedro Serode 26 / Casa Referencia: Casa 26 - CEP 09340430 - Jardim Mauá, Mauá, São Paulo"/>
    <s v="Mauá"/>
    <s v="São Paulo"/>
    <s v="09340430"/>
    <s v="Brasil"/>
    <s v="Mercado Envios Flex"/>
    <s v="12 de maio | 16:28"/>
    <s v="12 de maio | 20:09"/>
    <s v="DANILO DOS SANTOS VITORIO"/>
    <s v="42264448937"/>
    <s v=" "/>
    <s v=" "/>
    <s v=" "/>
    <s v=" "/>
    <s v=" "/>
    <s v=" "/>
    <s v=" "/>
    <s v="Não"/>
    <s v=""/>
    <s v="Não"/>
  </r>
  <r>
    <s v="2000005705327390"/>
    <d v="2023-05-23T00:00:00"/>
    <s v="Entregue"/>
    <s v="Chegou em 24 de maio"/>
    <s v="Não"/>
    <n v="1"/>
    <n v="78.989999999999995"/>
    <n v="15.9"/>
    <n v="-18.93"/>
    <s v=""/>
    <s v=""/>
    <n v="75.960000000000008"/>
    <s v=" "/>
    <x v="232"/>
    <s v="MLB2699375430"/>
    <s v="Cabo De Embreagem 206 1.0 16v Chassi .../9456 - Reg. Manual"/>
    <s v=" "/>
    <n v="78.989999999999995"/>
    <s v="Premium"/>
    <s v="Autorizado"/>
    <s v="Felipe Leandro Silva Costa"/>
    <s v="CPF 42031083813"/>
    <s v="Rua Sizenando Gomes de Sá 71 - Conhecida Como Rua 5, Osasco - CEP: 06162130, São Paulo"/>
    <s v=" "/>
    <s v="Felipe Leandro Silva Costa"/>
    <s v="42031083813"/>
    <s v="Rua Sizenando Gomes de Sá 71 / Conhecida Como Rua 5 Referencia: No Maps a casa fica frente ao Número 639 - CEP 06162130 - Padroeira, Osasco, São Paulo"/>
    <s v="Osasco"/>
    <s v="São Paulo"/>
    <s v="06162130"/>
    <s v="Brasil"/>
    <s v="Mercado Envios Flex"/>
    <s v="24 de maio | 16:04"/>
    <s v="24 de maio | 19:16"/>
    <s v="FALO O  ANDRE"/>
    <s v="42294777878"/>
    <s v=" "/>
    <s v=" "/>
    <s v=" "/>
    <s v=" "/>
    <s v=" "/>
    <s v=" "/>
    <s v=" "/>
    <s v="Não"/>
    <s v=""/>
    <s v="Não"/>
  </r>
  <r>
    <s v="2000004488115577"/>
    <d v="2023-05-29T00:00:00"/>
    <s v="Entregue"/>
    <s v="Chegou em 1 de junho"/>
    <s v="Sim"/>
    <n v="1"/>
    <n v="123.55"/>
    <n v="9.67"/>
    <n v="-21"/>
    <n v="-36.119999999999997"/>
    <s v=""/>
    <n v="76.099999999999994"/>
    <s v=" "/>
    <x v="74"/>
    <s v="MLB2929047593"/>
    <s v="Par Bracinho Oscilante Com Pivô Fiat Prêmio 1986 A 1995"/>
    <s v=" "/>
    <n v="123.55"/>
    <s v="Premium"/>
    <s v="Não emitida"/>
    <s v="nismagno carvalho amaral"/>
    <s v="CPF 01280560614"/>
    <s v="rua dona auria 130, padre paraiso - CEP: 39818000, Minas Gerais"/>
    <s v=" "/>
    <s v="nismagno carvalho amaral"/>
    <s v="01280560614"/>
    <s v="Avenida Ana Caburé 2073 / casa Referencia: casa ao lado do depósito de gás - CEP 39615000 - centro, Ponto dos Volantes, Minas Gerais"/>
    <s v="Ponto dos Volantes"/>
    <s v="Minas Gerais"/>
    <s v="39615000"/>
    <s v="Brasil"/>
    <s v="Correios e pontos de envio"/>
    <s v="30 de maio | 07:06"/>
    <s v="1 de junho | 12:31"/>
    <s v="Mercado Envios"/>
    <s v="MEL42308676931LMXDF01"/>
    <s v=" "/>
    <s v=" "/>
    <s v=" "/>
    <s v=" "/>
    <s v=" "/>
    <s v=" "/>
    <s v=" "/>
    <s v="Não"/>
    <s v=""/>
    <s v="Não"/>
  </r>
  <r>
    <s v="2000005564606892"/>
    <d v="2023-05-01T00:00:00"/>
    <s v="Entregue"/>
    <s v="Chegou em 3 de maio"/>
    <s v="Não"/>
    <n v="1"/>
    <n v="123.55"/>
    <s v=""/>
    <n v="-21"/>
    <n v="-26.45"/>
    <s v=""/>
    <n v="76.099999999999994"/>
    <s v="Sim"/>
    <x v="74"/>
    <s v="MLB2929022474"/>
    <s v="Par Bracinho Oscilante Com Pivô Uno Mille 1991 A 2011"/>
    <s v=" "/>
    <n v="123.55"/>
    <s v="Premium"/>
    <s v="Não emitida"/>
    <s v="Leonardo De Sousa Alves Cruz"/>
    <s v="CPF 05203159602"/>
    <s v="Rua Cordovil Moreira 81, São Sebastião - CEP: 11628560, São Paulo"/>
    <s v=" "/>
    <s v="Leonardo De Sousa Alves Cruz"/>
    <s v="05203159602"/>
    <s v="Rua Cordovil Moreira 81 / Referencia: sobrado laranja - CEP 11628560 - Maresias, São Sebastião, São Paulo"/>
    <s v="São Sebastião"/>
    <s v="São Paulo"/>
    <s v="11628560"/>
    <s v="Brasil"/>
    <s v="Correios e pontos de envio"/>
    <s v="3 de maio | 00:52"/>
    <s v="3 de maio | 13:09"/>
    <s v="Mercado Envios"/>
    <s v="MEL42235118256LMXDF01"/>
    <s v=" "/>
    <s v=" "/>
    <s v=" "/>
    <s v=" "/>
    <s v=" "/>
    <s v=" "/>
    <s v=" "/>
    <s v="Não"/>
    <s v=""/>
    <s v="Não"/>
  </r>
  <r>
    <s v="2000005638204056"/>
    <d v="2023-05-12T00:00:00"/>
    <s v="Entregue"/>
    <s v="Chegou em 16 de maio"/>
    <s v="Não"/>
    <n v="2"/>
    <n v="99.02"/>
    <n v="12.38"/>
    <n v="-22.88"/>
    <n v="-12.38"/>
    <s v=""/>
    <n v="76.14"/>
    <s v=" "/>
    <x v="54"/>
    <s v="MLB3210850495"/>
    <s v="Kit Pino Guia Pinça Freio Pajero Tr4 2003 Em Diante"/>
    <s v=" "/>
    <n v="49.51"/>
    <s v="Clássico"/>
    <s v="Não emitida"/>
    <s v="léo motors"/>
    <s v="CPF 00710945124"/>
    <s v="SIA Trecho 14 lote 5 parte (A) 5 - Léo motors auto centro estacionamente makro atacadista, Brasília - CEP: 71200140, Distrito Federal"/>
    <s v=" "/>
    <s v="léo motors"/>
    <s v="00710945124"/>
    <s v="Trecho SIA Trecho 14 5 / ESTACIONAMENTO HAVAN Referencia: Léo motors auto centro DENTRO do estacionamente ATACADAO MESMO PREDIO DA HAVAN - CEP 71200140 - Zona Industrial (Guará), Brasília, Distrito Federal"/>
    <s v="Brasília"/>
    <s v="Distrito Federal"/>
    <s v="71200140"/>
    <s v="Brasil"/>
    <s v="Correios e pontos de envio"/>
    <s v="13 de maio | 02:38"/>
    <s v="16 de maio | 15:30"/>
    <s v="Mercado Envios"/>
    <s v="MEL42266252146LMXDF01"/>
    <s v=" "/>
    <s v=" "/>
    <s v=" "/>
    <s v=" "/>
    <s v=" "/>
    <s v=" "/>
    <s v=" "/>
    <s v="Não"/>
    <s v=""/>
    <s v="Não"/>
  </r>
  <r>
    <s v="2000005742456312"/>
    <d v="2023-05-29T00:00:00"/>
    <s v="Entregue"/>
    <s v="Chegou em 30 de maio"/>
    <s v="Não"/>
    <n v="1"/>
    <n v="89.9"/>
    <n v="1.59"/>
    <n v="-15.28"/>
    <s v=""/>
    <s v=""/>
    <n v="76.210000000000008"/>
    <s v=" "/>
    <x v="0"/>
    <s v="MLB3067734040"/>
    <s v="Bandeja Com Pivô Esquerda Sandero 2006 Em Diante"/>
    <s v=" "/>
    <n v="89.9"/>
    <s v="Premium"/>
    <s v="Autorizado"/>
    <s v="paulo Rogério Andrade Santana Andrade"/>
    <s v="CPF 17785576866"/>
    <s v="Rua Rita do Nascimento Duca 31 - casa, Jandira - CEP: 06608000, São Paulo"/>
    <s v=" "/>
    <s v="paulo Rogério Andrade Santana Andrade"/>
    <s v="17785576866"/>
    <s v="Rua Rita do Nascimento Duca 31 / Referencia: sim - CEP 06608000 - Jardim Belmont, Jandira, São Paulo"/>
    <s v="Jandira"/>
    <s v="São Paulo"/>
    <s v="06608000"/>
    <s v="Brasil"/>
    <s v="Mercado Envios Flex"/>
    <s v="30 de maio | 15:52"/>
    <s v="30 de maio | 18:49"/>
    <s v="ANDERSO OLIVEIRA"/>
    <s v="42310409607"/>
    <s v=" "/>
    <s v=" "/>
    <s v=" "/>
    <s v=" "/>
    <s v=" "/>
    <s v=" "/>
    <s v=" "/>
    <s v="Não"/>
    <s v=""/>
    <s v="Não"/>
  </r>
  <r>
    <s v="2000005697543432"/>
    <d v="2023-05-22T00:00:00"/>
    <s v="Entregue"/>
    <s v="Chegou em 22 de maio"/>
    <s v="Não"/>
    <n v="1"/>
    <n v="89.9"/>
    <n v="1.59"/>
    <n v="-15.28"/>
    <s v=""/>
    <s v=""/>
    <n v="76.210000000000008"/>
    <s v=" "/>
    <x v="0"/>
    <s v="MLB3067734040"/>
    <s v="Bandeja Com Pivô Esquerda Sandero 2006 Em Diante"/>
    <s v=" "/>
    <n v="89.9"/>
    <s v="Premium"/>
    <s v="Não emitida"/>
    <s v="fabioaurelionakachima fabioaurelionakachima"/>
    <s v="CPF 16391531870"/>
    <s v="LUIS ANTICO 650, Mauá - CEP: 09360610, São Paulo"/>
    <s v=" "/>
    <s v="fabioaurelionakachima fabioaurelionakachima"/>
    <s v="16391531870"/>
    <s v="Rua Carlos Tamagnini 364 / Ed. Gade apto 11 Referencia: RUA escola Odila - CEP 09360160 - Vila Nossa Senhora das Vitórias, Mauá, São Paulo"/>
    <s v="Mauá"/>
    <s v="São Paulo"/>
    <s v="09360160"/>
    <s v="Brasil"/>
    <s v="Mercado Envios Flex"/>
    <s v="22 de maio | 16:05"/>
    <s v="22 de maio | 19:07"/>
    <s v="DANILO DOS SANTOS VITORIO"/>
    <s v="42291450934"/>
    <s v=" "/>
    <s v=" "/>
    <s v=" "/>
    <s v=" "/>
    <s v=" "/>
    <s v=" "/>
    <s v=" "/>
    <s v="Não"/>
    <s v=""/>
    <s v="Não"/>
  </r>
  <r>
    <s v="2000005687914648"/>
    <d v="2023-05-20T00:00:00"/>
    <s v="Entregue"/>
    <s v="Chegou em 22 de maio"/>
    <s v="Não"/>
    <n v="1"/>
    <n v="89.9"/>
    <n v="1.59"/>
    <n v="-15.28"/>
    <s v=""/>
    <s v=""/>
    <n v="76.210000000000008"/>
    <s v=" "/>
    <x v="0"/>
    <s v="MLB3067734040"/>
    <s v="Bandeja Com Pivô Esquerda Sandero 2006 Em Diante"/>
    <s v=" "/>
    <n v="89.9"/>
    <s v="Premium"/>
    <s v="Autorizado"/>
    <s v="Wesley Alexandre de Sousa E Silva"/>
    <s v="CPF 43106068817"/>
    <s v="Rua Jairo França 111 - Casa 1, Mauá - CEP: 09340070, São Paulo"/>
    <s v=" "/>
    <s v="Wesley Alexandre de Sousa E Silva"/>
    <s v="43106068817"/>
    <s v="Rua Jairo França 111 / Casa 1 - CEP 09340070 - Jardim Mauá, Mauá, São Paulo"/>
    <s v="Mauá"/>
    <s v="São Paulo"/>
    <s v="09340070"/>
    <s v="Brasil"/>
    <s v="Mercado Envios Flex"/>
    <s v="22 de maio | 16:05"/>
    <s v="22 de maio | 18:47"/>
    <s v="DANILO DOS SANTOS VITORIO"/>
    <s v="42287422856"/>
    <s v=" "/>
    <s v=" "/>
    <s v=" "/>
    <s v=" "/>
    <s v=" "/>
    <s v=" "/>
    <s v=" "/>
    <s v="Não"/>
    <s v=""/>
    <s v="Não"/>
  </r>
  <r>
    <s v="2000005618730116"/>
    <d v="2023-05-09T00:00:00"/>
    <s v="Entregue"/>
    <s v="Chegou em 10 de maio"/>
    <s v="Não"/>
    <n v="1"/>
    <n v="89.9"/>
    <n v="1.59"/>
    <n v="-15.28"/>
    <s v=""/>
    <s v=""/>
    <n v="76.210000000000008"/>
    <s v=" "/>
    <x v="0"/>
    <s v="MLB3067734040"/>
    <s v="Bandeja Com Pivô Esquerda Sandero 2006 Em Diante"/>
    <s v=" "/>
    <n v="89.9"/>
    <s v="Premium"/>
    <s v="Autorizado"/>
    <s v="David Campos"/>
    <s v="CPF 05751416899"/>
    <s v="Rua pinto da luz 150, so paulo - CEP: 03276110, São Paulo"/>
    <s v=" "/>
    <s v="David Campos"/>
    <s v="05751416899"/>
    <s v="Rua Pinto da Luz 150 / Casa Referencia: Ivone ou Toninho  vizinhos - CEP 03276110 - Vila Ivone, São Paulo, São Paulo"/>
    <s v="São Paulo"/>
    <s v="São Paulo"/>
    <s v="03276110"/>
    <s v="Brasil"/>
    <s v="Mercado Envios Flex"/>
    <s v="10 de maio | 15:36"/>
    <s v="10 de maio | 19:33"/>
    <s v="MICHELLE RULING MARTINS"/>
    <s v="42257892065"/>
    <s v=" "/>
    <s v=" "/>
    <s v=" "/>
    <s v=" "/>
    <s v=" "/>
    <s v=" "/>
    <s v=" "/>
    <s v="Não"/>
    <s v=""/>
    <s v="Não"/>
  </r>
  <r>
    <s v="2000005754906492"/>
    <d v="2023-05-31T00:00:00"/>
    <s v="Entregue"/>
    <s v="Chegou em 31 de maio"/>
    <s v="Não"/>
    <n v="1"/>
    <n v="89.99"/>
    <n v="1.59"/>
    <n v="-15.3"/>
    <s v=""/>
    <s v=""/>
    <n v="76.28"/>
    <s v=" "/>
    <x v="212"/>
    <s v="MLB2807904589"/>
    <s v="Par Bieleta Dianteira C4 Lounge 2013 Emdiante"/>
    <s v=" "/>
    <n v="89.99"/>
    <s v="Premium"/>
    <s v="Autorizado"/>
    <s v="Jose Nilo Sousa Ferreira"/>
    <s v="CPF 01167572300"/>
    <s v="Travessa Mar Adriático 168, São Paulo - CEP: 05136060, São Paulo"/>
    <s v=" "/>
    <s v="Jose Nilo Sousa Ferreira"/>
    <s v="01167572300"/>
    <s v="Travessa Mar Adriático 168 / CEP 05136060 - Jardim Santo Elias, São Paulo, São Paulo"/>
    <s v="São Paulo"/>
    <s v="São Paulo"/>
    <s v="05136060"/>
    <s v="Brasil"/>
    <s v="Mercado Envios Flex"/>
    <s v="31 de maio | 16:14"/>
    <s v="31 de maio | 20:46"/>
    <s v="CLEITON SANTOS DE ARAUJO"/>
    <s v="42315577339"/>
    <s v=" "/>
    <s v=" "/>
    <s v=" "/>
    <s v=" "/>
    <s v=" "/>
    <s v=" "/>
    <s v=" "/>
    <s v="Não"/>
    <s v=""/>
    <s v="Não"/>
  </r>
  <r>
    <s v="2000004431640617"/>
    <d v="2023-05-09T00:00:00"/>
    <s v="Entregue"/>
    <s v="Chegou em 9 de maio"/>
    <s v="Sim"/>
    <n v="1"/>
    <n v="85.2"/>
    <n v="1.39"/>
    <n v="-10.220000000000001"/>
    <s v=""/>
    <s v=""/>
    <n v="76.37"/>
    <s v="Sim"/>
    <x v="3"/>
    <s v="MLB2816545331"/>
    <s v="Cabo De Freio Gol G3 Freio A Tambor 1994 A 2002"/>
    <s v=" "/>
    <n v="85.2"/>
    <s v="Clássico"/>
    <s v="Autorizado"/>
    <s v="Joaquim Silva Alves"/>
    <s v="CPF 88256200200"/>
    <s v="Rua Augusto Fioderlice 17 - Casa 2, São Paulo - CEP: 08161540, São Paulo"/>
    <s v=" "/>
    <s v="Joaquim Silva Alves"/>
    <s v="88256200200"/>
    <s v="Rua Amparo da Serra 26 / Casa de esquina  Referencia: Prox a quadra de futebol - CEP 08151300 - Parque Dom João Neri, São Paulo, São Paulo"/>
    <s v="São Paulo"/>
    <s v="São Paulo"/>
    <s v="08151300"/>
    <s v="Brasil"/>
    <s v="Mercado Envios Flex"/>
    <s v="9 de maio | 16:12"/>
    <s v="9 de maio | 18:40"/>
    <s v="JUNIORCRISMAN1 JUNIORCRISMAN1"/>
    <s v="42255951333"/>
    <s v=" "/>
    <s v=" "/>
    <s v=" "/>
    <s v=" "/>
    <s v=" "/>
    <s v=" "/>
    <s v=" "/>
    <s v="Não"/>
    <s v=""/>
    <s v="Não"/>
  </r>
  <r>
    <s v="2000004426898793"/>
    <d v="2023-05-07T00:00:00"/>
    <s v="Entregue"/>
    <s v="Chegou em 8 de maio"/>
    <s v="Sim"/>
    <n v="1"/>
    <n v="85.2"/>
    <n v="1.39"/>
    <n v="-10.220000000000001"/>
    <s v=""/>
    <s v=""/>
    <n v="76.37"/>
    <s v="Sim"/>
    <x v="3"/>
    <s v="MLB2816545331"/>
    <s v="Cabo De Freio Gol G3 Freio A Tambor 1994 A 2002"/>
    <s v=" "/>
    <n v="85.2"/>
    <s v="Clássico"/>
    <s v="Autorizado"/>
    <s v="Guilherme Marcelino"/>
    <s v="CPF 39680753824"/>
    <s v="José taliberti 70, São Paulo - CEP: 03685010, São Paulo"/>
    <s v=" "/>
    <s v="Guilherme Marcelino"/>
    <s v="39680753824"/>
    <s v="Rua José Taliberti 70 / CEP 03589040 - Conjunto Habitacional Padre José de Anchieta, São Paulo, São Paulo"/>
    <s v="São Paulo"/>
    <s v="São Paulo"/>
    <s v="03589040"/>
    <s v="Brasil"/>
    <s v="Mercado Envios Flex"/>
    <s v="8 de maio | 16:44"/>
    <s v="8 de maio | 17:39"/>
    <s v="RHENAN SILVA TORRES"/>
    <s v="42251432403"/>
    <s v=" "/>
    <s v=" "/>
    <s v=" "/>
    <s v=" "/>
    <s v=" "/>
    <s v=" "/>
    <s v=" "/>
    <s v="Não"/>
    <s v=""/>
    <s v="Não"/>
  </r>
  <r>
    <s v="2000005708522434"/>
    <d v="2023-05-23T00:00:00"/>
    <s v="Entregue"/>
    <s v="Chegou em 24 de maio"/>
    <s v="Não"/>
    <n v="1"/>
    <n v="85.13"/>
    <n v="1.59"/>
    <n v="-10.220000000000001"/>
    <s v=""/>
    <s v=""/>
    <n v="76.5"/>
    <s v=" "/>
    <x v="219"/>
    <s v="MLB3123371107"/>
    <s v="Par Pivô Da Bandeja Inferior New Civic 2006 A 2011"/>
    <s v=" "/>
    <n v="85.13"/>
    <s v="Clássico"/>
    <s v="Autorizado"/>
    <s v="Leonidas Alencar Simplicio"/>
    <s v="CPF 33877042830"/>
    <s v="Rua parnaso 56, São Paulo - CEP: 02618050, São Paulo"/>
    <s v=" "/>
    <s v="Leonidas Alencar Simplicio"/>
    <s v="33877042830"/>
    <s v="Rua Parnaso 56 / CEP 02618050 - Vila Amália (Zona Norte), São Paulo, São Paulo"/>
    <s v="São Paulo"/>
    <s v="São Paulo"/>
    <s v="02618050"/>
    <s v="Brasil"/>
    <s v="Mercado Envios Flex"/>
    <s v="24 de maio | 16:01"/>
    <s v="24 de maio | 18:37"/>
    <s v="CLEITON SANTOS DE ARAUJO"/>
    <s v="42296145530"/>
    <s v=" "/>
    <s v=" "/>
    <s v=" "/>
    <s v=" "/>
    <s v=" "/>
    <s v=" "/>
    <s v=" "/>
    <s v="Não"/>
    <s v=""/>
    <s v="Não"/>
  </r>
  <r>
    <s v="2000005575153724"/>
    <d v="2023-05-03T00:00:00"/>
    <s v="Entregue"/>
    <s v="Chegou em 3 de maio"/>
    <s v="Não"/>
    <n v="1"/>
    <n v="85.2"/>
    <n v="1.59"/>
    <n v="-10.220000000000001"/>
    <s v=""/>
    <s v=""/>
    <n v="76.570000000000007"/>
    <s v="Sim"/>
    <x v="3"/>
    <s v="MLB2816519971"/>
    <s v="Cabo De Freio Gol G2 Todos Traseiro 1994 A 2002"/>
    <s v=" "/>
    <n v="85.2"/>
    <s v="Clássico"/>
    <s v="Autorizado"/>
    <s v="Thaís Batista"/>
    <s v="CPF 48553493806"/>
    <s v="Rua José Martiniano de Alencar 267, Osasco - CEP: 06075170, São Paulo"/>
    <s v=" "/>
    <s v="Thaís Batista"/>
    <s v="48553493806"/>
    <s v="Rua Azaléia Branca 15 / padaria britao  Referencia: Padaria do britao - CEP 06186073 - São Pedro, Osasco, São Paulo"/>
    <s v="Osasco"/>
    <s v="São Paulo"/>
    <s v="06186073"/>
    <s v="Brasil"/>
    <s v="Mercado Envios Flex"/>
    <s v="3 de maio | 15:50"/>
    <s v="3 de maio | 19:22"/>
    <s v="FALO O  ANDRE"/>
    <s v="42239504581"/>
    <s v=" "/>
    <s v=" "/>
    <s v=" "/>
    <s v=" "/>
    <s v=" "/>
    <s v=" "/>
    <s v=" "/>
    <s v="Não"/>
    <s v=""/>
    <s v="Não"/>
  </r>
  <r>
    <s v="2000005706577252"/>
    <d v="2023-05-23T00:00:00"/>
    <s v="Entregue"/>
    <s v="Chegou em 25 de maio"/>
    <s v="Não"/>
    <n v="2"/>
    <n v="99.74"/>
    <s v=""/>
    <n v="-22.96"/>
    <s v=""/>
    <s v=""/>
    <n v="76.78"/>
    <s v=" "/>
    <x v="53"/>
    <s v="MLB3436696004"/>
    <s v="Pino Guia De Pinça De Freio Tucson 2006 Em Diante"/>
    <s v=" "/>
    <n v="49.87"/>
    <s v="Clássico"/>
    <s v="Não emitida"/>
    <s v="Ariane Colosimo"/>
    <s v="CPF 22264446889"/>
    <s v="Avenida Bertolino Cypriano Pinto, 783 783, Cruzeiro - CEP: 12711000, São Paulo"/>
    <s v=" "/>
    <s v="Ariane Colosimo"/>
    <s v="22264446889"/>
    <s v="Avenida Bertolino Cypriano Pinto 783 / CEP 12711000 - Vila Expedicionários Cruzeirenses, Cruzeiro, São Paulo"/>
    <s v="Cruzeiro"/>
    <s v="São Paulo"/>
    <s v="12711000"/>
    <s v="Brasil"/>
    <s v="Correios e pontos de envio"/>
    <s v="24 de maio | 22:53"/>
    <s v="25 de maio | 13:04"/>
    <s v="Mercado Envios"/>
    <s v="MEL42295250581LMXDF01"/>
    <s v=" "/>
    <s v=" "/>
    <s v=" "/>
    <s v=" "/>
    <s v=" "/>
    <s v=" "/>
    <s v=" "/>
    <s v="Não"/>
    <s v=""/>
    <s v="Não"/>
  </r>
  <r>
    <s v="2000004472330803"/>
    <d v="2023-05-23T00:00:00"/>
    <s v="Entregue"/>
    <s v="Chegou em 24 de maio"/>
    <s v="Sim"/>
    <n v="1"/>
    <n v="124.78"/>
    <s v=""/>
    <n v="-21.21"/>
    <n v="-26.45"/>
    <s v=""/>
    <n v="77.11999999999999"/>
    <s v=" "/>
    <x v="255"/>
    <s v="MLB3091896799"/>
    <s v="Par Bandeja Dianteira Gol 1993 A 2014 Exceto Geração 5"/>
    <s v=" "/>
    <n v="124.78"/>
    <s v="Premium"/>
    <s v="Não emitida"/>
    <s v="Alba Regina Stephani Ribeiro"/>
    <s v="CPF 15372572850"/>
    <s v="Rua Santa Cecília 138, Mongaguá - CEP: 11730000, São Paulo"/>
    <s v=" "/>
    <s v="Alba Regina Stephani Ribeiro"/>
    <s v="15372572850"/>
    <s v="Rua Santa Cecília 138 / CEP 11730000 - Agenor de Campos, Mongaguá, São Paulo"/>
    <s v="Mongaguá"/>
    <s v="São Paulo"/>
    <s v="11730000"/>
    <s v="Brasil"/>
    <s v="Correios e pontos de envio"/>
    <s v="24 de maio | 02:45"/>
    <s v="24 de maio | 19:54"/>
    <s v="Mercado Envios"/>
    <s v="MEL42294341054LMXDF01"/>
    <s v=" "/>
    <s v=" "/>
    <s v=" "/>
    <s v=" "/>
    <s v=" "/>
    <s v=" "/>
    <s v=" "/>
    <s v="Não"/>
    <s v=""/>
    <s v="Não"/>
  </r>
  <r>
    <s v="2000005610067358"/>
    <d v="2023-05-08T00:00:00"/>
    <s v="Entregue"/>
    <s v="Chegou em 11 de maio"/>
    <s v="Não"/>
    <n v="1"/>
    <n v="117.82"/>
    <s v=""/>
    <n v="-14.14"/>
    <n v="-26.45"/>
    <s v=""/>
    <n v="77.22999999999999"/>
    <s v=" "/>
    <x v="256"/>
    <s v="MLB2989771088"/>
    <s v="Bandeja Traseira Uno Cls 1991 A 1998"/>
    <s v=" "/>
    <n v="117.82"/>
    <s v="Clássico"/>
    <s v="Não emitida"/>
    <s v="Jose Ivanildo Rocha Rocha"/>
    <s v="CPF 05733399619"/>
    <s v="Rua São Paulo 4, Ervália - CEP: 36555000, Minas Gerais"/>
    <s v=" "/>
    <s v="Jose Ivanildo Rocha Rocha"/>
    <s v="05733399619"/>
    <s v="Rua São Paulo 4 / Referencia: perto do Marcelo Benzedor - CEP 36555000 - progresso, Ervália, Minas Gerais"/>
    <s v="Ervália"/>
    <s v="Minas Gerais"/>
    <s v="36555000"/>
    <s v="Brasil"/>
    <s v="Correios e pontos de envio"/>
    <s v="10 de maio | 03:18"/>
    <s v="11 de maio | 12:53"/>
    <s v="Mercado Envios"/>
    <s v="MEL42254231829LMXDF01"/>
    <s v=" "/>
    <s v=" "/>
    <s v=" "/>
    <s v=" "/>
    <s v=" "/>
    <s v=" "/>
    <s v=" "/>
    <s v="Não"/>
    <s v=""/>
    <s v="Não"/>
  </r>
  <r>
    <s v="2000005741270958"/>
    <d v="2023-05-29T00:00:00"/>
    <s v="Entregue"/>
    <s v="Chegou em 31 de maio"/>
    <s v="Não"/>
    <n v="1"/>
    <n v="114.85"/>
    <s v=""/>
    <n v="-19.52"/>
    <n v="-17.95"/>
    <s v=""/>
    <n v="77.38"/>
    <s v=" "/>
    <x v="15"/>
    <s v="MLB2223552929"/>
    <s v="Par Pino Guia Pinça Freio Cobalt/sonic/spin/onix12a19"/>
    <s v=" "/>
    <n v="114.85"/>
    <s v="Premium"/>
    <s v="Autorizado"/>
    <s v=" "/>
    <s v=" "/>
    <s v=" "/>
    <s v=" "/>
    <s v="edivania grisostomo"/>
    <s v="05044193402"/>
    <s v="José Mariano De Melo 53 / Casa - CEP 57980000 - Centro, Joaquim Gomes, Alagoas"/>
    <s v="Joaquim Gomes"/>
    <s v="Alagoas"/>
    <s v="57980000"/>
    <s v="Brasil"/>
    <s v="Mercado Envios Full"/>
    <s v="29 de maio | 20:54"/>
    <s v="31 de maio | 12:19"/>
    <s v="Mercado Envios"/>
    <s v="MEL42309974956LMFFF01"/>
    <s v=" "/>
    <s v=" "/>
    <s v=" "/>
    <s v=" "/>
    <s v=" "/>
    <s v=" "/>
    <s v=" "/>
    <s v="Não"/>
    <s v=""/>
    <s v="Não"/>
  </r>
  <r>
    <s v="2000005659323188"/>
    <d v="2023-05-16T00:00:00"/>
    <s v="Entregue"/>
    <s v="Chegou em 16 de maio"/>
    <s v="Não"/>
    <n v="1"/>
    <n v="76.14"/>
    <n v="15.9"/>
    <n v="-14.64"/>
    <s v=""/>
    <s v=""/>
    <n v="77.400000000000006"/>
    <s v=" "/>
    <x v="33"/>
    <s v="MLB2063490455"/>
    <s v="Kit Bieleta Haste Trambulador Peugeot 206 207 1.4 8v 1.6 16v"/>
    <s v=" "/>
    <n v="76.14"/>
    <s v="Clássico"/>
    <s v="Não emitida"/>
    <s v="Fabio Ribeiro da Paz"/>
    <s v="CPF 26457521878"/>
    <s v="Alameda Roraima 1002 - Bloco 1 Ap 62, Osasco - CEP: 06278090, São Paulo"/>
    <s v=" "/>
    <s v="Fabio Ribeiro da Paz"/>
    <s v="26457521878"/>
    <s v="Alameda Roraima 1002 / Ap 62 Referencia: ultimo prédio da rua._x000a_rua sem saida _x000a_discar no interfone 162_x000a_AP 62 - CEP 06278090 - Três Montanhas, Osasco, São Paulo"/>
    <s v="Osasco"/>
    <s v="São Paulo"/>
    <s v="06278090"/>
    <s v="Brasil"/>
    <s v="Mercado Envios Flex"/>
    <s v="16 de maio | 15:49"/>
    <s v="16 de maio | 18:02"/>
    <s v="FALO O  ANDRE"/>
    <s v="42275225428"/>
    <s v=" "/>
    <s v=" "/>
    <s v=" "/>
    <s v=" "/>
    <s v=" "/>
    <s v=" "/>
    <s v=" "/>
    <s v="Não"/>
    <s v=""/>
    <s v="Não"/>
  </r>
  <r>
    <s v="2000004496094915"/>
    <d v="2023-05-31T00:00:00"/>
    <s v="Entregue"/>
    <s v="Chegou em 1 de junho"/>
    <s v="Sim"/>
    <n v="1"/>
    <n v="118.24"/>
    <s v=""/>
    <n v="-14.19"/>
    <n v="-26.45"/>
    <s v=""/>
    <n v="77.599999999999994"/>
    <s v="Sim"/>
    <x v="74"/>
    <s v="MLB2928902307"/>
    <s v="Par Bracinho Oscilante Com Pivô Fiat Uno 1986 A 1996"/>
    <s v=" "/>
    <n v="118.24"/>
    <s v="Clássico"/>
    <s v="Não emitida"/>
    <s v="DIEGO  HENRIQUE DE SOUSA "/>
    <s v="CPF 09449366608"/>
    <s v="General Osório 58 - Comércio, Ouro Fino - CEP: 37570000, Minas Gerais"/>
    <s v=" "/>
    <s v="DIEGO  HENRIQUE DE SOUSA "/>
    <s v="09449366608"/>
    <s v="Rua Amando Sanches Lemos 230 / Comércio Referencia: asilo - CEP 37570000 - Centro, Ouro Fino, Minas Gerais"/>
    <s v="Ouro Fino"/>
    <s v="Minas Gerais"/>
    <s v="37570000"/>
    <s v="Brasil"/>
    <s v="Correios e pontos de envio"/>
    <s v="1 de junho | 01:55"/>
    <s v="1 de junho | 14:51"/>
    <s v="Mercado Envios"/>
    <s v="MEL42315562310LMXDF01"/>
    <s v=" "/>
    <s v=" "/>
    <s v=" "/>
    <s v=" "/>
    <s v=" "/>
    <s v=" "/>
    <s v=" "/>
    <s v="Não"/>
    <s v=""/>
    <s v="Não"/>
  </r>
  <r>
    <s v="2000005592707456"/>
    <d v="2023-05-05T00:00:00"/>
    <s v="Entregue"/>
    <s v="Chegou em 9 de maio"/>
    <s v="Não"/>
    <n v="1"/>
    <n v="118.23"/>
    <s v=""/>
    <n v="-20.100000000000001"/>
    <n v="-20.45"/>
    <s v=""/>
    <n v="77.679999999999993"/>
    <s v=" "/>
    <x v="257"/>
    <s v="MLB3255251133"/>
    <s v="Par Bieleta Dianteira Sportage 2011 A 2015"/>
    <s v=" "/>
    <n v="118.23"/>
    <s v="Premium"/>
    <s v="Não emitida"/>
    <s v="reinaldo silva"/>
    <s v="CPF 89911539415"/>
    <s v="Rua Doutor Fernando Nascimento 103 - ap. 17, Guarujá - CEP: 11441200, São Paulo"/>
    <s v=" "/>
    <s v="reinaldo silva"/>
    <s v="89911539415"/>
    <s v="Rua Doutor Fernando Nascimento 103 / ap. 17 - CEP 11441200 - Enseada, Guarujá, São Paulo"/>
    <s v="Guarujá"/>
    <s v="São Paulo"/>
    <s v="11441200"/>
    <s v="Brasil"/>
    <s v="Correios e pontos de envio"/>
    <s v="9 de maio | 01:59"/>
    <s v="9 de maio | 10:03"/>
    <s v="Mercado Envios"/>
    <s v="MEL42246997744LMXDF01"/>
    <s v=" "/>
    <s v=" "/>
    <s v=" "/>
    <s v=" "/>
    <s v=" "/>
    <s v=" "/>
    <s v=" "/>
    <s v="Não"/>
    <s v=""/>
    <s v="Não"/>
  </r>
  <r>
    <s v="2000005562299822"/>
    <d v="2023-05-01T00:00:00"/>
    <s v="Entregue"/>
    <s v="Chegou em 2 de maio"/>
    <s v="Não"/>
    <n v="2"/>
    <n v="87.78"/>
    <n v="15.9"/>
    <n v="-25.92"/>
    <s v=""/>
    <s v=""/>
    <n v="77.760000000000005"/>
    <s v=" "/>
    <x v="258"/>
    <s v="MLB2809908116"/>
    <s v="Bieleta Traseira Barra Estabilizadora Blazer 1996 Até 2011"/>
    <s v=" "/>
    <n v="43.89"/>
    <s v="Premium"/>
    <s v="Autorizado"/>
    <s v="marcio douglas"/>
    <s v="CPF 25401229810"/>
    <s v="Rua Fernando Renzo 83, São Paulo - CEP: 02466100, São Paulo"/>
    <s v=" "/>
    <s v="marcio douglas"/>
    <s v="25401229810"/>
    <s v="Rua Fernando Renzo 83 / CEP 02466100 - Imirim, São Paulo, São Paulo"/>
    <s v="São Paulo"/>
    <s v="São Paulo"/>
    <s v="02466100"/>
    <s v="Brasil"/>
    <s v="Mercado Envios Flex"/>
    <s v="2 de maio | 16:23"/>
    <s v="2 de maio | 22:11"/>
    <s v="LAERCIO CASEMIRO"/>
    <s v="42234150394"/>
    <s v=" "/>
    <s v=" "/>
    <s v=" "/>
    <s v=" "/>
    <s v=" "/>
    <s v=" "/>
    <s v=" "/>
    <s v="Não"/>
    <s v=""/>
    <s v="Não"/>
  </r>
  <r>
    <s v="2000005734630554"/>
    <d v="2023-05-28T00:00:00"/>
    <s v="Entregue"/>
    <s v="Chegou em 1 de junho"/>
    <s v="Não"/>
    <n v="1"/>
    <n v="109.69"/>
    <n v="12.17"/>
    <n v="-13.16"/>
    <n v="-30.62"/>
    <s v=""/>
    <n v="78.08"/>
    <s v=" "/>
    <x v="259"/>
    <s v="MLB3320828953"/>
    <s v="Par Kit Pino Guia Pinça Freio Logan 2008 A 2013"/>
    <s v=" "/>
    <n v="109.69"/>
    <s v="Clássico"/>
    <s v="Não emitida"/>
    <s v="Joceir Albuquerque"/>
    <s v="CPF 04232548122"/>
    <s v="Qr 208 Conjunto 09 Casa 28 28 - Qr 208 Conjunto 09 Casa 28, Samambaia Norte - CEP: 72316110, Distrito Federal"/>
    <s v=" "/>
    <s v="Joceir Albuquerque"/>
    <s v="04232548122"/>
    <s v="QUADRA QR 212 CONJUNTO 6 LOJA 1 / Oficina GR-car (ATRAS DO PRIMOR) - CEP 72316306 - Brasília, Distrito Federal"/>
    <s v="Brasília"/>
    <s v="Distrito Federal"/>
    <s v="72316306"/>
    <s v="Brasil"/>
    <s v="Correios e pontos de envio"/>
    <s v="31 de maio | 02:10"/>
    <s v="1 de junho | 08:38"/>
    <s v="Mercado Envios"/>
    <s v="MEL42307194394LMXDF01"/>
    <s v="https://myaccount.mercadolivre.com.br/shipments/42307194394/detail"/>
    <s v=" "/>
    <s v=" "/>
    <s v=" "/>
    <s v=" "/>
    <s v=" "/>
    <s v=" "/>
    <s v="Não"/>
    <s v=""/>
    <s v="Não"/>
  </r>
  <r>
    <s v="2000005678773980"/>
    <d v="2023-05-18T00:00:00"/>
    <s v="Entregue"/>
    <s v="Chegou em 22 de maio"/>
    <s v="Não"/>
    <n v="1"/>
    <n v="109.69"/>
    <n v="24.47"/>
    <n v="-13.16"/>
    <n v="-42.92"/>
    <s v=""/>
    <n v="78.08"/>
    <s v=" "/>
    <x v="259"/>
    <s v="MLB3320768225"/>
    <s v="Par Kit Pino Guia Pinça Freio Clio Todos"/>
    <s v=" "/>
    <n v="109.69"/>
    <s v="Clássico"/>
    <s v="Não emitida"/>
    <s v="Moises Vila Castro"/>
    <s v="CPF 01265801380"/>
    <s v="Quadra 50 23 - na rua do 24 DP, Teresina - CEP: 64082130, Piauí"/>
    <s v=" "/>
    <s v="Moises Vila Castro"/>
    <s v="01265801380"/>
    <s v="Quadra 50 23 / na rua do 24 DP Referencia: Próximo ao 24 distrito, em frente as hortas - CEP 64082130 - Renascença, Teresina, Piauí"/>
    <s v="Teresina"/>
    <s v="Piauí"/>
    <s v="64082130"/>
    <s v="Brasil"/>
    <s v="Correios e pontos de envio"/>
    <s v="20 de maio | 04:27"/>
    <s v="22 de maio | 12:58"/>
    <s v="Mercado Envios"/>
    <s v="MEL42283517399LMXDF01"/>
    <s v=" "/>
    <s v=" "/>
    <s v=" "/>
    <s v=" "/>
    <s v=" "/>
    <s v=" "/>
    <s v=" "/>
    <s v="Não"/>
    <s v=""/>
    <s v="Não"/>
  </r>
  <r>
    <s v="2000005619329878"/>
    <d v="2023-05-09T00:00:00"/>
    <s v="Entregue"/>
    <s v="Chegou em 10 de maio"/>
    <s v="Não"/>
    <n v="1"/>
    <n v="92.29"/>
    <n v="1.59"/>
    <n v="-15.69"/>
    <s v=""/>
    <s v=""/>
    <n v="78.190000000000012"/>
    <s v=" "/>
    <x v="55"/>
    <s v="MLB2860180879"/>
    <s v="Par Morceguinho Dianteiro Classic 2004 A 2015"/>
    <s v=" "/>
    <n v="92.29"/>
    <s v="Premium"/>
    <s v="Autorizado"/>
    <s v="Claudeci De Oliveira Pereira Oliveira Pereira"/>
    <s v="CPF 29672772823"/>
    <s v="Rua Guatemala SN - 220, Itaquaquecetuba - CEP: 08598800, São Paulo"/>
    <s v=" "/>
    <s v="Claudeci De Oliveira Pereira Oliveira Pereira"/>
    <s v="29672772823"/>
    <s v="Rua Guatemala 220 / casa Referencia: Rua Guatemala n 220 _x000a_Bairro: jd. Americano  _x000a_Cidade: Itaquaquecetuba - CEP 08598800 - Jardim Americano, Itaquaquecetuba, São Paulo"/>
    <s v="Itaquaquecetuba"/>
    <s v="São Paulo"/>
    <s v="08598800"/>
    <s v="Brasil"/>
    <s v="Mercado Envios Flex"/>
    <s v="10 de maio | 15:59"/>
    <s v="10 de maio | 18:21"/>
    <s v="DEMERSON SANTOS"/>
    <s v="42258199656"/>
    <s v=" "/>
    <s v=" "/>
    <s v=" "/>
    <s v=" "/>
    <s v=" "/>
    <s v=" "/>
    <s v=" "/>
    <s v="Não"/>
    <s v=""/>
    <s v="Não"/>
  </r>
  <r>
    <s v="2000005588541544"/>
    <d v="2023-05-05T00:00:00"/>
    <s v="Entregue"/>
    <s v="Chegou em 5 de maio"/>
    <s v="Não"/>
    <n v="1"/>
    <n v="92.29"/>
    <n v="1.59"/>
    <n v="-15.69"/>
    <s v=""/>
    <s v=""/>
    <n v="78.190000000000012"/>
    <s v="Sim"/>
    <x v="55"/>
    <s v="MLB2860180879"/>
    <s v="Par Morceguinho Dianteiro Classic 2004 A 2015"/>
    <s v=" "/>
    <n v="92.29"/>
    <s v="Premium"/>
    <s v="Autorizado"/>
    <s v="sidnei costa"/>
    <s v="CPF 13974927832"/>
    <s v="Rua Sorocaba 148 - Casa, Taboão da Serra - CEP: 06780250, São Paulo"/>
    <s v=" "/>
    <s v="sidnei costa"/>
    <s v="13974927832"/>
    <s v="Rua Sorocaba 148 / Casa - CEP 06780250 - Arraial Paulista, Taboão da Serra, São Paulo"/>
    <s v="Taboão da Serra"/>
    <s v="São Paulo"/>
    <s v="06780250"/>
    <s v="Brasil"/>
    <s v="Mercado Envios Flex"/>
    <s v="5 de maio | 15:57"/>
    <s v="5 de maio | 17:40"/>
    <s v="KADU MOURA"/>
    <s v="42245200670"/>
    <s v=" "/>
    <s v=" "/>
    <s v=" "/>
    <s v=" "/>
    <s v=" "/>
    <s v=" "/>
    <s v=" "/>
    <s v="Não"/>
    <s v=""/>
    <s v="Não"/>
  </r>
  <r>
    <s v="2000005575116926"/>
    <d v="2023-05-03T00:00:00"/>
    <s v="Entregue"/>
    <s v="Chegou em 4 de maio"/>
    <s v="Não"/>
    <n v="1"/>
    <n v="112.15"/>
    <s v=""/>
    <n v="-13.46"/>
    <n v="-20.45"/>
    <s v=""/>
    <n v="78.239999999999995"/>
    <s v=" "/>
    <x v="260"/>
    <s v="MLB2220083378"/>
    <s v="Par Suporte Radiador Corsa Classic 1.6 2005 A 2007"/>
    <s v=" "/>
    <n v="112.15"/>
    <s v="Clássico"/>
    <s v="Não emitida"/>
    <s v="Antonio Caires"/>
    <s v="CPF 32406125858"/>
    <s v="Rua Barão De Atibaia 499 - Ap 46, Campinas - CEP: 13023010, São Paulo"/>
    <s v=" "/>
    <s v="Antonio Caires"/>
    <s v="32406125858"/>
    <s v="Rua Barão de Atibaia 499 / AP 46 - CEP 13023010 - Vila Itapura, Campinas, São Paulo"/>
    <s v="Campinas"/>
    <s v="São Paulo"/>
    <s v="13023010"/>
    <s v="Brasil"/>
    <s v="Correios e pontos de envio"/>
    <s v="4 de maio | 00:13"/>
    <s v="4 de maio | 17:34"/>
    <s v="Mercado Envios"/>
    <s v="MEL42239517638LMXDF01"/>
    <s v=" "/>
    <s v=" "/>
    <s v=" "/>
    <s v=" "/>
    <s v=" "/>
    <s v=" "/>
    <s v=" "/>
    <s v="Não"/>
    <s v=""/>
    <s v="Não"/>
  </r>
  <r>
    <s v="2000005588864376"/>
    <d v="2023-05-05T00:00:00"/>
    <s v="Entregue"/>
    <s v="Chegou em 6 de maio"/>
    <s v="Não"/>
    <n v="1"/>
    <n v="119"/>
    <s v=""/>
    <n v="-20.23"/>
    <n v="-20.45"/>
    <s v=""/>
    <n v="78.319999999999993"/>
    <s v=" "/>
    <x v="10"/>
    <s v="MLB2605565144"/>
    <s v="Par Reparo Rolamento Eixo Traseiro Palio Weekend Marea Brava"/>
    <s v=" "/>
    <n v="119"/>
    <s v="Premium"/>
    <s v="Não emitida"/>
    <s v="bravo motors centro automorivo"/>
    <s v="CPF 32034981898"/>
    <s v="Rua Ministro Dilson Funaro 1085 - em frente shopping serramar, Caraguatatuba - CEP: 11672150, São Paulo"/>
    <s v=" "/>
    <s v="bravo motors centro automorivo"/>
    <s v="32034981898"/>
    <s v="Avenida Pedro Reginaldo da Costa 60 / BRAVO MECANICA - CEP 11666800 - Balneário dos Golfinhos, Caraguatatuba, São Paulo"/>
    <s v="Caraguatatuba"/>
    <s v="São Paulo"/>
    <s v="11666800"/>
    <s v="Brasil"/>
    <s v="Correios e pontos de envio"/>
    <s v="6 de maio | 01:16"/>
    <s v="6 de maio | 16:26"/>
    <s v="Mercado Envios"/>
    <s v="MEL42245338696LMXDF01"/>
    <s v=" "/>
    <s v=" "/>
    <s v=" "/>
    <s v=" "/>
    <s v=" "/>
    <s v=" "/>
    <s v=" "/>
    <s v="Não"/>
    <s v=""/>
    <s v="Não"/>
  </r>
  <r>
    <s v="2000005587297500"/>
    <d v="2023-05-04T00:00:00"/>
    <s v="Entregue"/>
    <s v="Chegou em 6 de maio"/>
    <s v="Não"/>
    <n v="1"/>
    <n v="119"/>
    <s v=""/>
    <n v="-20.23"/>
    <n v="-20.45"/>
    <s v=""/>
    <n v="78.319999999999993"/>
    <s v="Sim"/>
    <x v="10"/>
    <s v="MLB2605565144"/>
    <s v="Par Reparo Rolamento Eixo Traseiro Palio Weekend Marea Brava"/>
    <s v=" "/>
    <n v="119"/>
    <s v="Premium"/>
    <s v="Não emitida"/>
    <s v="Vagner Jose de Jesus"/>
    <s v="CPF 24930518822"/>
    <s v="Rua João Galvão França Rangel 83, Guaratinguetá - CEP: 12519070, São Paulo"/>
    <s v=" "/>
    <s v="Vagner Jose de Jesus"/>
    <s v="24930518822"/>
    <s v="Rua João Galvão França Rangel 83 / Referencia: fachada salão da betinha - CEP 12519070 - Jardim do Vale, Guaratinguetá, São Paulo"/>
    <s v="Guaratinguetá"/>
    <s v="São Paulo"/>
    <s v="12519070"/>
    <s v="Brasil"/>
    <s v="Correios e pontos de envio"/>
    <s v="5 de maio | 22:39"/>
    <s v="6 de maio | 13:30"/>
    <s v="Mercado Envios"/>
    <s v="MEL42244668409LMXDF01"/>
    <s v=" "/>
    <s v=" "/>
    <s v=" "/>
    <s v=" "/>
    <s v=" "/>
    <s v=" "/>
    <s v=" "/>
    <s v="Não"/>
    <s v=""/>
    <s v="Não"/>
  </r>
  <r>
    <s v="2000005583198804"/>
    <d v="2023-05-04T00:00:00"/>
    <s v="Entregue"/>
    <s v="Chegou em 6 de maio"/>
    <s v="Não"/>
    <n v="1"/>
    <n v="109.97"/>
    <s v=""/>
    <n v="-13.2"/>
    <n v="-18.45"/>
    <s v=""/>
    <n v="78.319999999999993"/>
    <s v=" "/>
    <x v="109"/>
    <s v="MLB3218278267"/>
    <s v="Par Kit Pino Guia Pinça Freio Pajero Tr4 2003 Em Diante"/>
    <s v=" "/>
    <n v="109.97"/>
    <s v="Clássico"/>
    <s v="Não emitida"/>
    <s v="Edson Civiero"/>
    <s v="CPF 70340390972"/>
    <s v="Avenida Paulo Roberto Vidal 1455 - Casa 267, Palhoça - CEP: 88132599, Santa Catarina"/>
    <s v=" "/>
    <s v="Edson Civiero"/>
    <s v="70340390972"/>
    <s v="Avenida Paulo Roberto Vidal 1455 / Casa 267 - CEP 88132599 - Bela Vista, Palhoça, Santa Catarina"/>
    <s v="Palhoça"/>
    <s v="Santa Catarina"/>
    <s v="88132599"/>
    <s v="Brasil"/>
    <s v="Correios e pontos de envio"/>
    <s v="5 de maio | 02:15"/>
    <s v="6 de maio | 10:09"/>
    <s v="Mercado Envios"/>
    <s v="MEL42242915491LMXDF01"/>
    <s v=" "/>
    <s v=" "/>
    <s v=" "/>
    <s v=" "/>
    <s v=" "/>
    <s v=" "/>
    <s v=" "/>
    <s v="Não"/>
    <s v=""/>
    <s v="Não"/>
  </r>
  <r>
    <s v="2000005735605808"/>
    <d v="2023-05-28T00:00:00"/>
    <s v="Entregue"/>
    <s v="Chegou em 31 de maio"/>
    <s v="Não"/>
    <n v="1"/>
    <n v="119.7"/>
    <s v=""/>
    <n v="-20.350000000000001"/>
    <n v="-20.45"/>
    <s v=""/>
    <n v="78.899999999999991"/>
    <s v=" "/>
    <x v="35"/>
    <s v="MLB2640497988"/>
    <s v="Bomba Combustível Gasolina Sistema Bosch Corsa Wind 96 A 07"/>
    <s v=" "/>
    <n v="119.7"/>
    <s v="Premium"/>
    <s v="Não emitida"/>
    <s v="jose augusto goncalves araujo"/>
    <s v="CPF 10978853644"/>
    <s v="Travessa Matão 91, São Sebastião Sp - CEP: 11604195, São Paulo"/>
    <s v=" "/>
    <s v="jose augusto goncalves araujo"/>
    <s v="10978853644"/>
    <s v="Travessa Matão 91 / fundos casa 3 Referencia: casa dos fundos corredor - CEP 11604195 - Morro do Abrigo, São Sebastião, São Paulo"/>
    <s v="São Sebastião"/>
    <s v="São Paulo"/>
    <s v="11604195"/>
    <s v="Brasil"/>
    <s v="Correios e pontos de envio"/>
    <s v="31 de maio | 00:34"/>
    <s v="31 de maio | 12:44"/>
    <s v="Mercado Envios"/>
    <s v="MEL42307543683LMXDF01"/>
    <s v=" "/>
    <s v=" "/>
    <s v=" "/>
    <s v=" "/>
    <s v=" "/>
    <s v=" "/>
    <s v=" "/>
    <s v="Não"/>
    <s v=""/>
    <s v="Não"/>
  </r>
  <r>
    <s v="2000005724317032"/>
    <d v="2023-05-26T00:00:00"/>
    <s v="Entregue"/>
    <s v="Chegou em 27 de maio"/>
    <s v="Não"/>
    <n v="1"/>
    <n v="119.7"/>
    <s v=""/>
    <n v="-20.350000000000001"/>
    <n v="-20.45"/>
    <s v=""/>
    <n v="78.899999999999991"/>
    <s v="Sim"/>
    <x v="35"/>
    <s v="MLB2640497988"/>
    <s v="Bomba Combustível Gasolina Sistema Bosch Corsa Wind 96 A 07"/>
    <s v=" "/>
    <n v="119.7"/>
    <s v="Premium"/>
    <s v="Não emitida"/>
    <s v="Marcos aparecido Mendes"/>
    <s v="CPF 48327198823"/>
    <s v="Rua campinas 897, Ribeirão Preto - CEP: 14075070, São Paulo"/>
    <s v=" "/>
    <s v="Marcos aparecido Mendes"/>
    <s v="48327198823"/>
    <s v="Rua Equador 898 / Referencia: em frente munck BR portao branco - CEP 14075300 - Vila Mariana, Ribeirão Preto, São Paulo"/>
    <s v="Ribeirão Preto"/>
    <s v="São Paulo"/>
    <s v="14075300"/>
    <s v="Brasil"/>
    <s v="Correios e pontos de envio"/>
    <s v="27 de maio | 01:12"/>
    <s v="27 de maio | 11:56"/>
    <s v="Mercado Envios"/>
    <s v="MEL42302811499LMXDF01"/>
    <s v=" "/>
    <s v=" "/>
    <s v=" "/>
    <s v=" "/>
    <s v=" "/>
    <s v=" "/>
    <s v=" "/>
    <s v="Não"/>
    <s v=""/>
    <s v="Não"/>
  </r>
  <r>
    <s v="2000005747683976"/>
    <d v="2023-05-30T00:00:00"/>
    <s v="Entregue"/>
    <s v="Chegou em 31 de maio"/>
    <s v="Não"/>
    <n v="1"/>
    <n v="116.99"/>
    <s v=""/>
    <n v="-19.89"/>
    <n v="-17.95"/>
    <s v=""/>
    <n v="79.149999999999991"/>
    <s v=" "/>
    <x v="17"/>
    <s v="MLB2204157316"/>
    <s v="Par Reparo Pino Guia Pinça De Freio Dianteiro Nissan Versa"/>
    <s v=" "/>
    <n v="116.99"/>
    <s v="Premium"/>
    <s v="Autorizado"/>
    <s v=" "/>
    <s v=" "/>
    <s v=" "/>
    <s v=" "/>
    <s v="VINICIUS CANDIDO DE OLIVEIRA 01271684608"/>
    <s v="35244351000122"/>
    <s v="Rua Orestes Timbaúva Rodrigues 46 / CEP 30662030 - Tirol (Barreiro), Belo Horizonte, Minas Gerais"/>
    <s v="Belo Horizonte"/>
    <s v="Minas Gerais"/>
    <s v="30662030"/>
    <s v="Brasil"/>
    <s v="Mercado Envios Full"/>
    <s v="30 de maio | 23:01"/>
    <s v="31 de maio | 18:06"/>
    <s v="Mercado Envios"/>
    <s v="MEL42312584789LMFFF01"/>
    <s v=" "/>
    <s v=" "/>
    <s v=" "/>
    <s v=" "/>
    <s v=" "/>
    <s v=" "/>
    <s v=" "/>
    <s v="Não"/>
    <s v=""/>
    <s v="Não"/>
  </r>
  <r>
    <s v="2000005718040210"/>
    <d v="2023-05-25T00:00:00"/>
    <s v="Entregue"/>
    <s v="Chegou em 26 de maio"/>
    <s v="Não"/>
    <n v="1"/>
    <n v="116.99"/>
    <s v=""/>
    <n v="-19.89"/>
    <n v="-17.95"/>
    <s v=""/>
    <n v="79.149999999999991"/>
    <s v=" "/>
    <x v="17"/>
    <s v="MLB2204157316"/>
    <s v="Par Reparo Pino Guia Pinça De Freio Dianteiro Nissan Versa"/>
    <s v=" "/>
    <n v="116.99"/>
    <s v="Premium"/>
    <s v="Autorizado"/>
    <s v=" "/>
    <s v=" "/>
    <s v=" "/>
    <s v=" "/>
    <s v="Adriano Moura do nascimento"/>
    <s v="29176169898"/>
    <s v="Rua Coripheu de Azevedo Marques 131 / CEP 09990650 - Conceição, Diadema, São Paulo"/>
    <s v="Diadema"/>
    <s v="São Paulo"/>
    <s v="09990650"/>
    <s v="Brasil"/>
    <s v="Mercado Envios Full"/>
    <s v="26 de maio | 00:13"/>
    <s v="26 de maio | 10:17"/>
    <s v="Mercado Envios"/>
    <s v="MEL42300136969LMFFF01"/>
    <s v=" "/>
    <s v=" "/>
    <s v=" "/>
    <s v=" "/>
    <s v=" "/>
    <s v=" "/>
    <s v=" "/>
    <s v="Não"/>
    <s v=""/>
    <s v="Não"/>
  </r>
  <r>
    <s v="2000005738573234"/>
    <d v="2023-05-29T00:00:00"/>
    <s v="Entregue"/>
    <s v="Chegou em 29 de maio"/>
    <s v="Não"/>
    <n v="1"/>
    <n v="93.49"/>
    <n v="1.59"/>
    <n v="-15.89"/>
    <s v=""/>
    <s v=""/>
    <n v="79.19"/>
    <s v="Sim"/>
    <x v="87"/>
    <s v="MLB2810473346"/>
    <s v="Par Bieleta Dianteira C3 2003 A 2008 E 2013 Em Diante"/>
    <s v=" "/>
    <n v="93.49"/>
    <s v="Premium"/>
    <s v="Autorizado"/>
    <s v="Rodolfo KAmChings"/>
    <s v="CPF 13682877860"/>
    <s v="Oscar Freire 2139, São Paulo - CEP: 05409010, São Paulo"/>
    <s v=" "/>
    <s v="Rodolfo KAmChings"/>
    <s v="13682877860"/>
    <s v="Rua Oscar Freire 2139 / Referencia: FAVOR VER HORARIO COMERCIAL - CEP 05409011 - Pinheiros, São Paulo, São Paulo"/>
    <s v="São Paulo"/>
    <s v="São Paulo"/>
    <s v="05409011"/>
    <s v="Brasil"/>
    <s v="Mercado Envios Flex"/>
    <s v="29 de maio | 16:18"/>
    <s v="29 de maio | 17:46"/>
    <s v="CARLOS EDUARDO BROTAS SALES SALES"/>
    <s v="42308834950"/>
    <s v=" "/>
    <s v=" "/>
    <s v=" "/>
    <s v=" "/>
    <s v=" "/>
    <s v=" "/>
    <s v=" "/>
    <s v="Não"/>
    <s v=""/>
    <s v="Não"/>
  </r>
  <r>
    <s v="2000005745739596"/>
    <d v="2023-05-30T00:00:00"/>
    <s v="Entregue"/>
    <s v="Chegou em 31 de maio"/>
    <s v="Não"/>
    <n v="1"/>
    <n v="127.67"/>
    <s v=""/>
    <n v="-21.7"/>
    <n v="-26.45"/>
    <s v=""/>
    <n v="79.52"/>
    <s v=" "/>
    <x v="261"/>
    <s v="MLB2928463683"/>
    <s v="Par Bracinho Oscilante Bucha Pivô Uno 1986 A 1996"/>
    <s v=" "/>
    <n v="127.67"/>
    <s v="Premium"/>
    <s v="Não emitida"/>
    <s v="Adilson Moreira Da Silva"/>
    <s v="CPF 29478525832"/>
    <s v="Rua Antonio Furlan 14 - Loja comercial, Charqueada - CEP: 13515130, São Paulo"/>
    <s v=" "/>
    <s v="Adilson Moreira Da Silva"/>
    <s v="29478525832"/>
    <s v="Rua Antonio Furlan 14 / Loja comercial Referencia: Referência Agropecuária Laço Forte - CEP 13515130 - Centro, Charqueada, São Paulo"/>
    <s v="Charqueada"/>
    <s v="São Paulo"/>
    <s v="13515130"/>
    <s v="Brasil"/>
    <s v="Correios e pontos de envio"/>
    <s v="31 de maio | 01:23"/>
    <s v="31 de maio | 13:50"/>
    <s v="Mercado Envios"/>
    <s v="MEL42311744415LMXDF01"/>
    <s v=" "/>
    <s v=" "/>
    <s v=" "/>
    <s v=" "/>
    <s v=" "/>
    <s v=" "/>
    <s v=" "/>
    <s v="Não"/>
    <s v=""/>
    <s v="Não"/>
  </r>
  <r>
    <s v="2000005759302730"/>
    <d v="2023-05-31T00:00:00"/>
    <s v="A caminho"/>
    <s v="Chega amanhã"/>
    <s v="Não"/>
    <n v="1"/>
    <n v="127.67"/>
    <s v=""/>
    <n v="-21.7"/>
    <n v="-26.45"/>
    <s v=""/>
    <n v="79.52"/>
    <s v=" "/>
    <x v="261"/>
    <s v="MLB2928463686"/>
    <s v="Par Bracinho Oscilante Bucha Pivô Uno 2002 Em Diante"/>
    <s v=" "/>
    <n v="127.67"/>
    <s v="Premium"/>
    <s v="Não emitida"/>
    <s v="Renato Ramos de Oliveira"/>
    <s v="CPF 29629195020"/>
    <s v="Rua Santa Úrsula 120 - Casa/Fundos, Viamão - CEP: 94460460, Rio Grande do Sul"/>
    <s v=" "/>
    <s v="Renato Ramos de Oliveira"/>
    <s v="29629195020"/>
    <s v="Rua Santa Úrsula 120 / Casa/fundos - CEP 94460460 - Martinica, Viamão, Rio Grande do Sul"/>
    <s v="Viamão"/>
    <s v="Rio Grande do Sul"/>
    <s v="94460460"/>
    <s v="Brasil"/>
    <s v="Correios e pontos de envio"/>
    <s v=" "/>
    <s v=" "/>
    <s v="Mercado Envios"/>
    <s v="MEL42317484946FMDOF01"/>
    <s v=" "/>
    <s v=" "/>
    <s v=" "/>
    <s v=" "/>
    <s v=" "/>
    <s v=" "/>
    <s v=" "/>
    <s v="Não"/>
    <s v=""/>
    <s v="Não"/>
  </r>
  <r>
    <s v="2000005575734468"/>
    <d v="2023-05-05T00:00:00"/>
    <s v="Entregue"/>
    <s v="Chegou em 6 de maio"/>
    <s v="Não"/>
    <n v="1"/>
    <n v="127.67"/>
    <s v=""/>
    <n v="-21.7"/>
    <n v="-26.45"/>
    <s v=""/>
    <n v="79.52"/>
    <s v=" "/>
    <x v="261"/>
    <s v="MLB2928463683"/>
    <s v="Par Bracinho Oscilante Bucha Pivô Uno 1986 A 1996"/>
    <s v=" "/>
    <n v="127.67"/>
    <s v="Premium"/>
    <s v="Não emitida"/>
    <s v="MARIA Carolina"/>
    <s v="CPF 46575356842"/>
    <s v="Rua Régis dos Santos Quirino 50, Pratânia - CEP: 18660555, São Paulo"/>
    <s v=" "/>
    <s v="MARIA Carolina"/>
    <s v="46575356842"/>
    <s v="Rua Régis dos Santos Quirino 50 / CEP 18660555 - Núcleo Habitacional CDHU Pratânia E, Pratânia, São Paulo"/>
    <s v="Pratânia"/>
    <s v="São Paulo"/>
    <s v="18660555"/>
    <s v="Brasil"/>
    <s v="Correios e pontos de envio"/>
    <s v="6 de maio | 00:51"/>
    <s v="6 de maio | 12:17"/>
    <s v="Mercado Envios"/>
    <s v="MEL42239762503LMXDF01"/>
    <s v=" "/>
    <s v=" "/>
    <s v=" "/>
    <s v=" "/>
    <s v=" "/>
    <s v=" "/>
    <s v=" "/>
    <s v="Não"/>
    <s v=""/>
    <s v="Não"/>
  </r>
  <r>
    <s v="2000004430384807"/>
    <d v="2023-05-08T00:00:00"/>
    <s v="Entregue"/>
    <s v="Chegou em 9 de maio"/>
    <s v="Sim"/>
    <n v="1"/>
    <n v="78.989999999999995"/>
    <n v="15.9"/>
    <n v="-14.98"/>
    <s v=""/>
    <s v=""/>
    <n v="79.91"/>
    <s v=" "/>
    <x v="262"/>
    <s v="MLB2873333738"/>
    <s v="Bandeja Sem Pivô Lado Esquerdo Gol G5 2008 Em Diante"/>
    <s v=" "/>
    <n v="78.989999999999995"/>
    <s v="Clássico"/>
    <s v="Autorizado"/>
    <s v="Lino Manoel da silveira neto"/>
    <s v="CPF 12829388860"/>
    <s v="flor de lis 1645, São Paulo - CEP: 02848080, São Paulo"/>
    <s v=" "/>
    <s v="Lino Manoel da silveira neto"/>
    <s v="12829388860"/>
    <s v="Rua Pedro Álvares Cabral 40 / CEP 07716015 - Serpa, Caieiras, São Paulo"/>
    <s v="Caieiras"/>
    <s v="São Paulo"/>
    <s v="07716015"/>
    <s v="Brasil"/>
    <s v="Mercado Envios Flex"/>
    <s v="9 de maio | 15:46"/>
    <s v="9 de maio | 20:33"/>
    <s v="DOUGLAS MATOS"/>
    <s v="42254897160"/>
    <s v=" "/>
    <s v=" "/>
    <s v=" "/>
    <s v=" "/>
    <s v=" "/>
    <s v=" "/>
    <s v=" "/>
    <s v="Não"/>
    <s v=""/>
    <s v="Não"/>
  </r>
  <r>
    <s v="2000004484562919"/>
    <d v="2023-05-27T00:00:00"/>
    <s v="A caminho"/>
    <s v="Chega domingo dia 4 de junho"/>
    <s v="Sim"/>
    <n v="1"/>
    <n v="113.7"/>
    <s v=""/>
    <n v="-13.64"/>
    <n v="-20.45"/>
    <s v=""/>
    <n v="79.61"/>
    <s v=" "/>
    <x v="90"/>
    <s v="MLB3106723614"/>
    <s v="Kit Reparo Alavanca Cambio Completo Saveiro Cht 1982 À 2005"/>
    <s v=" "/>
    <n v="113.7"/>
    <s v="Clássico"/>
    <s v="Não emitida"/>
    <s v="DK Nunes"/>
    <s v="CPF 01250231116"/>
    <s v="Avenida Babaçu 1254 - Mecânica Toyocar, Primavera do Leste - CEP: 78850000, Mato Grosso"/>
    <s v=" "/>
    <s v="DK Nunes"/>
    <s v="01250231116"/>
    <s v="rua biguá 50 / casa Referencia: segunda rua meio da quadra - CEP 78850000 - tuiuiú, Primavera do Leste, Mato Grosso"/>
    <s v="Primavera do Leste"/>
    <s v="Mato Grosso"/>
    <s v="78850000"/>
    <s v="Brasil"/>
    <s v="Correios e pontos de envio"/>
    <s v="31 de maio | 01:38"/>
    <s v=" "/>
    <s v="Mercado Envios"/>
    <s v="MEL42305515507LMXDF01"/>
    <s v=" "/>
    <s v=" "/>
    <s v=" "/>
    <s v=" "/>
    <s v=" "/>
    <s v=" "/>
    <s v=" "/>
    <s v="Não"/>
    <s v=""/>
    <s v="Não"/>
  </r>
  <r>
    <s v="2000005587427504"/>
    <d v="2023-05-04T00:00:00"/>
    <s v="Entregue"/>
    <s v="Chegou em 6 de maio"/>
    <s v="Não"/>
    <n v="1"/>
    <n v="122.37"/>
    <s v=""/>
    <n v="-20.8"/>
    <n v="-21.45"/>
    <s v=""/>
    <n v="80.12"/>
    <s v=" "/>
    <x v="263"/>
    <s v="MLB3347504870"/>
    <s v="Pivô Ambos Os Lados Bandeja Sonata 2011 A 2014"/>
    <s v=" "/>
    <n v="122.37"/>
    <s v="Premium"/>
    <s v="Não emitida"/>
    <s v="matheus gonçalves"/>
    <s v="CPF 41386839841"/>
    <s v="Avenida Afrânio Peixoto 502, Diadema - CEP: 09971360, São Paulo"/>
    <s v=" "/>
    <s v="matheus gonçalves"/>
    <s v="41386839841"/>
    <s v="Avenida Afrânio Peixoto 502 / CEP 09971360 - Eldorado, Diadema, São Paulo"/>
    <s v="Diadema"/>
    <s v="São Paulo"/>
    <s v="09971360"/>
    <s v="Brasil"/>
    <s v="Correios e pontos de envio"/>
    <s v="6 de maio | 02:26"/>
    <s v="6 de maio | 13:55"/>
    <s v="Mercado Envios"/>
    <s v="MEL42244756764LMXDF01"/>
    <s v=" "/>
    <s v=" "/>
    <s v=" "/>
    <s v=" "/>
    <s v=" "/>
    <s v=" "/>
    <s v=" "/>
    <s v="Não"/>
    <s v=""/>
    <s v="Não"/>
  </r>
  <r>
    <s v="2000004438363459"/>
    <d v="2023-05-11T00:00:00"/>
    <s v="Entregue"/>
    <s v="Chegou em 13 de maio"/>
    <s v="Sim"/>
    <n v="2"/>
    <n v="110"/>
    <n v="5.0999999999999996"/>
    <n v="-29.7"/>
    <n v="-5.0999999999999996"/>
    <s v=""/>
    <n v="80.3"/>
    <s v=" "/>
    <x v="34"/>
    <s v="MLB1845907681"/>
    <s v="Kit Rolamento Roda Traseira Fiesta 1995 1996 1997 1998 99..."/>
    <s v=" "/>
    <n v="55"/>
    <s v="Premium"/>
    <s v="Autorizado"/>
    <s v=" "/>
    <s v=" "/>
    <s v=" "/>
    <s v=" "/>
    <s v="Jonathan Willian Lodi"/>
    <s v="02695453019"/>
    <s v="Rua Jorge Matheus Rigo 655 / Referencia: Cabana com desenhos nas paredes, atrás da antena da embratel e atrás da metalúrgica Matriz. - CEP 99150000 - Santa Lúcia, Marau, Rio Grande do Sul"/>
    <s v="Marau"/>
    <s v="Rio Grande do Sul"/>
    <s v="99150000"/>
    <s v="Brasil"/>
    <s v="Mercado Envios Full"/>
    <s v="12 de maio | 14:26"/>
    <s v="13 de maio | 11:27"/>
    <s v="Mercado Envios"/>
    <s v="MEL42262752565LMFFF01"/>
    <s v=" "/>
    <s v=" "/>
    <s v=" "/>
    <s v=" "/>
    <s v=" "/>
    <s v=" "/>
    <s v=" "/>
    <s v="Não"/>
    <s v=""/>
    <s v="Não"/>
  </r>
  <r>
    <s v="2000005713347730"/>
    <d v="2023-05-24T00:00:00"/>
    <s v="Entregue"/>
    <s v="Chegou em 26 de maio"/>
    <s v="Não"/>
    <n v="1"/>
    <n v="121.79"/>
    <s v=""/>
    <n v="-20.7"/>
    <n v="-20.45"/>
    <s v=""/>
    <n v="80.64"/>
    <s v=" "/>
    <x v="90"/>
    <s v="MLB3106718305"/>
    <s v="Kit Reparo Alavanca Cambio Completo Pampa 1990 À 1997"/>
    <s v=" "/>
    <n v="121.79"/>
    <s v="Premium"/>
    <s v="Não emitida"/>
    <s v="Carlos souza"/>
    <s v="CPF 03316062912"/>
    <s v="rua humberto de campos 1682 - casa, Toledo - CEP: 85911160, Paraná"/>
    <s v=" "/>
    <s v="Carlos souza"/>
    <s v="03316062912"/>
    <s v="Rua Gertrudes Ringwald Pedrini 551 / Casa - CEP 85913150 - Jardim Bressan, Toledo, Paraná"/>
    <s v="Toledo"/>
    <s v="Paraná"/>
    <s v="85913150"/>
    <s v="Brasil"/>
    <s v="Correios e pontos de envio"/>
    <s v="25 de maio | 03:31"/>
    <s v="26 de maio | 12:32"/>
    <s v="Mercado Envios"/>
    <s v="MEL42298142485LMXDF01"/>
    <s v=" "/>
    <s v=" "/>
    <s v=" "/>
    <s v=" "/>
    <s v=" "/>
    <s v=" "/>
    <s v=" "/>
    <s v="Não"/>
    <s v=""/>
    <s v="Não"/>
  </r>
  <r>
    <s v="2000005754438640"/>
    <d v="2023-05-31T00:00:00"/>
    <s v="A caminho"/>
    <s v="Chegará hoje"/>
    <s v="Não"/>
    <n v="1"/>
    <n v="118.71"/>
    <s v=""/>
    <n v="-20.18"/>
    <n v="-17.95"/>
    <s v=""/>
    <n v="80.58"/>
    <s v=" "/>
    <x v="78"/>
    <s v="MLB2669827088"/>
    <s v="Par Reparo Pino Guia Pinça De Freio Dianteiro Corolla 03a08"/>
    <s v=" "/>
    <n v="118.71"/>
    <s v="Premium"/>
    <s v="Autorizado"/>
    <s v=" "/>
    <s v=" "/>
    <s v=" "/>
    <s v=" "/>
    <s v="jurandy rodrigues"/>
    <s v="69428530891"/>
    <s v="Rua Usina de Caraguatatuba 85 / quadra 137 centro Referencia: cep 19274000. - CEP 19274000 - centro, Primavera, São Paulo"/>
    <s v="Primavera"/>
    <s v="São Paulo"/>
    <s v="19274000"/>
    <s v="Brasil"/>
    <s v="Mercado Envios Full"/>
    <s v="31 de maio | 15:58"/>
    <s v=" "/>
    <s v="Mercado Envios"/>
    <s v="MEL42315442330LMFFF01"/>
    <s v=" "/>
    <s v=" "/>
    <s v=" "/>
    <s v=" "/>
    <s v=" "/>
    <s v=" "/>
    <s v=" "/>
    <s v="Não"/>
    <s v=""/>
    <s v="Não"/>
  </r>
  <r>
    <s v="2000005753514020"/>
    <d v="2023-05-31T00:00:00"/>
    <s v="A caminho"/>
    <s v="Chega amanhã"/>
    <s v="Não"/>
    <n v="1"/>
    <n v="118.71"/>
    <s v=""/>
    <n v="-20.18"/>
    <n v="-17.95"/>
    <s v=""/>
    <n v="80.58"/>
    <s v=" "/>
    <x v="78"/>
    <s v="MLB2669827088"/>
    <s v="Par Reparo Pino Guia Pinça De Freio Dianteiro Corolla 03a08"/>
    <s v=" "/>
    <n v="118.71"/>
    <s v="Premium"/>
    <s v="Autorizado"/>
    <s v=" "/>
    <s v=" "/>
    <s v=" "/>
    <s v=" "/>
    <s v="Bruna Luiza"/>
    <s v="11182943438"/>
    <s v="AVENIDA MARIO FREIRE LEAHY 1996 / PARTS  Referencia: RODRIGUES AUTO CENTER - CEP 57200000 - COHAB, Penedo, Alagoas"/>
    <s v="Penedo"/>
    <s v="Alagoas"/>
    <s v="57200000"/>
    <s v="Brasil"/>
    <s v="Mercado Envios Full"/>
    <s v="31 de maio | 20:49"/>
    <s v=" "/>
    <s v="Mercado Envios"/>
    <s v="MEL42314980839LMFFF01"/>
    <s v=" "/>
    <s v=" "/>
    <s v=" "/>
    <s v=" "/>
    <s v=" "/>
    <s v=" "/>
    <s v=" "/>
    <s v="Não"/>
    <s v=""/>
    <s v="Não"/>
  </r>
  <r>
    <s v="2000005757705234"/>
    <d v="2023-05-31T00:00:00"/>
    <s v="A caminho"/>
    <s v="Chega sábado dia 3 de junho"/>
    <s v="Não"/>
    <n v="1"/>
    <n v="121.79"/>
    <s v=""/>
    <n v="-20.7"/>
    <n v="-20.45"/>
    <s v=""/>
    <n v="80.64"/>
    <s v=" "/>
    <x v="90"/>
    <s v="MLB3106657618"/>
    <s v="Kit Reparo Alavanca Cambio Completo Del Rey 1990 À 1997"/>
    <s v=" "/>
    <n v="121.79"/>
    <s v="Premium"/>
    <s v="Não emitida"/>
    <s v="Carlos Eduardo"/>
    <s v="CPF 37490459842"/>
    <s v="rua Ceará n 282 282 - casa de esquina, Parapuã - CEP: 17730000, São Paulo"/>
    <s v=" "/>
    <s v="Carlos Eduardo"/>
    <s v="37490459842"/>
    <s v="Ceará 282 / casa de esquina Referencia: casa de esquina,tem uma camionete prata na garagem - CEP 17730000 - santa Helena, Parapuã, São Paulo"/>
    <s v="Parapuã"/>
    <s v="São Paulo"/>
    <s v="17730000"/>
    <s v="Brasil"/>
    <s v="Correios e pontos de envio"/>
    <s v=" "/>
    <s v=" "/>
    <s v="Mercado Envios"/>
    <s v="MEL42316753693FMDOF01"/>
    <s v=" "/>
    <s v=" "/>
    <s v=" "/>
    <s v=" "/>
    <s v=" "/>
    <s v=" "/>
    <s v=" "/>
    <s v="Não"/>
    <s v=""/>
    <s v="Não"/>
  </r>
  <r>
    <s v="2000005566802372"/>
    <d v="2023-05-01T00:00:00"/>
    <s v="Entregue"/>
    <s v="Chegou em 5 de maio"/>
    <s v="Não"/>
    <n v="1"/>
    <n v="121.79"/>
    <s v=""/>
    <n v="-20.7"/>
    <n v="-20.45"/>
    <s v=""/>
    <n v="80.64"/>
    <s v="Sim"/>
    <x v="90"/>
    <s v="MLB3106718305"/>
    <s v="Kit Reparo Alavanca Cambio Completo Pampa 1990 À 1997"/>
    <s v=" "/>
    <n v="121.79"/>
    <s v="Premium"/>
    <s v="Não emitida"/>
    <s v="Vilmar Luis Mallmann"/>
    <s v="CPF 89937457068"/>
    <s v="A V Abc N251 Loteamento Alpes Verdes 251 - Centro, Nova Candelária - CEP: 98919000, Rio Grande do Sul"/>
    <s v=" "/>
    <s v="Vilmar Luis Mallmann"/>
    <s v="89937457068"/>
    <s v="A V Abc N251 Loteamento Alpes Verdes 251 / Centro - CEP 98919000 - centro, Nova Candelária, Rio Grande do Sul"/>
    <s v="Nova Candelária"/>
    <s v="Rio Grande do Sul"/>
    <s v="98919000"/>
    <s v="Brasil"/>
    <s v="Correios e pontos de envio"/>
    <s v="2 de maio | 22:55"/>
    <s v="5 de maio | 13:14"/>
    <s v="Mercado Envios"/>
    <s v="MEL42236001565LMXDF01"/>
    <s v=" "/>
    <s v=" "/>
    <s v=" "/>
    <s v=" "/>
    <s v=" "/>
    <s v=" "/>
    <s v=" "/>
    <s v="Não"/>
    <s v=""/>
    <s v="Não"/>
  </r>
  <r>
    <s v="2000005751993306"/>
    <d v="2023-05-30T00:00:00"/>
    <s v="Entregue"/>
    <s v="Chegou em 1 de junho"/>
    <s v="Não"/>
    <n v="1"/>
    <n v="119.7"/>
    <s v=""/>
    <n v="-20.350000000000001"/>
    <n v="-18.45"/>
    <s v=""/>
    <n v="80.899999999999991"/>
    <s v="Sim"/>
    <x v="35"/>
    <s v="MLB2640425245"/>
    <s v="Kit Bomba Combustível Gasolina Sistema Bosch Corsawind 96a07"/>
    <s v=" "/>
    <n v="119.7"/>
    <s v="Premium"/>
    <s v="Autorizado"/>
    <s v=" "/>
    <s v=" "/>
    <s v=" "/>
    <s v=" "/>
    <s v="Ryan Oliveira"/>
    <s v="49586881881"/>
    <s v="Rua Professor José Marques de Oliveira 694 / Referencia: Sobrado verde. - CEP 12605190 - Vila Passos, Lorena, São Paulo"/>
    <s v="Lorena"/>
    <s v="São Paulo"/>
    <s v="12605190"/>
    <s v="Brasil"/>
    <s v="Mercado Envios Full"/>
    <s v="1 de junho | 00:02"/>
    <s v="1 de junho | 15:01"/>
    <s v="Mercado Envios"/>
    <s v="MEL42314445048LMFFF01"/>
    <s v=" "/>
    <s v=" "/>
    <s v=" "/>
    <s v=" "/>
    <s v=" "/>
    <s v=" "/>
    <s v=" "/>
    <s v="Não"/>
    <s v=""/>
    <s v="Não"/>
  </r>
  <r>
    <s v="2000005751126726"/>
    <d v="2023-05-30T00:00:00"/>
    <s v="Entregue"/>
    <s v="Chegou em 1 de junho"/>
    <s v="Não"/>
    <n v="1"/>
    <n v="119.7"/>
    <s v=""/>
    <n v="-20.350000000000001"/>
    <n v="-18.45"/>
    <s v=""/>
    <n v="80.899999999999991"/>
    <s v="Sim"/>
    <x v="35"/>
    <s v="MLB2640425245"/>
    <s v="Kit Bomba Combustível Gasolina Sistema Bosch Corsawind 96a07"/>
    <s v=" "/>
    <n v="119.7"/>
    <s v="Premium"/>
    <s v="Autorizado"/>
    <s v=" "/>
    <s v=" "/>
    <s v=" "/>
    <s v=" "/>
    <s v="Andre Faller"/>
    <s v="04102334041"/>
    <s v="João Batista Betat 1121 / CEP 96505060 - Quinta da Boa Vista, Cachoeira do Sul, Rio Grande do Sul"/>
    <s v="Cachoeira do Sul"/>
    <s v="Rio Grande do Sul"/>
    <s v="96505060"/>
    <s v="Brasil"/>
    <s v="Mercado Envios Full"/>
    <s v="31 de maio | 14:13"/>
    <s v="1 de junho | 14:35"/>
    <s v="Mercado Envios"/>
    <s v="MEL42314025347LMFFF01"/>
    <s v=" "/>
    <s v=" "/>
    <s v=" "/>
    <s v=" "/>
    <s v=" "/>
    <s v=" "/>
    <s v=" "/>
    <s v="Não"/>
    <s v=""/>
    <s v="Não"/>
  </r>
  <r>
    <s v="2000005750400146"/>
    <d v="2023-05-30T00:00:00"/>
    <s v="Entregue"/>
    <s v="Chegou em 31 de maio"/>
    <s v="Não"/>
    <n v="1"/>
    <n v="119.7"/>
    <s v=""/>
    <n v="-20.350000000000001"/>
    <n v="-18.45"/>
    <s v=""/>
    <n v="80.899999999999991"/>
    <s v=" "/>
    <x v="35"/>
    <s v="MLB2640425245"/>
    <s v="Kit Bomba Combustível Gasolina Sistema Bosch Corsawind 96a07"/>
    <s v=" "/>
    <n v="119.7"/>
    <s v="Premium"/>
    <s v="Autorizado"/>
    <s v=" "/>
    <s v=" "/>
    <s v=" "/>
    <s v=" "/>
    <s v="rodrigo targino"/>
    <s v="34466529817"/>
    <s v="Estrada São Luiz 20 / CEP 13234231 - Estância São Paulo, Campo Limpo Paulista, São Paulo"/>
    <s v="Campo Limpo Paulista"/>
    <s v="São Paulo"/>
    <s v="13234231"/>
    <s v="Brasil"/>
    <s v="Mercado Envios Full"/>
    <s v="31 de maio | 12:22"/>
    <s v="31 de maio | 18:12"/>
    <s v="Mercado Envios"/>
    <s v="MEL42313782160LMFFF01"/>
    <s v=" "/>
    <s v=" "/>
    <s v=" "/>
    <s v=" "/>
    <s v=" "/>
    <s v=" "/>
    <s v=" "/>
    <s v="Não"/>
    <s v=""/>
    <s v="Não"/>
  </r>
  <r>
    <s v="2000004493677585"/>
    <d v="2023-05-30T00:00:00"/>
    <s v="Entregue"/>
    <s v="Chegou em 31 de maio"/>
    <s v="Sim"/>
    <n v="1"/>
    <n v="119.7"/>
    <s v=""/>
    <n v="-20.350000000000001"/>
    <n v="-18.45"/>
    <s v=""/>
    <n v="80.899999999999991"/>
    <s v="Sim"/>
    <x v="35"/>
    <s v="MLB2640425245"/>
    <s v="Kit Bomba Combustível Gasolina Sistema Bosch Corsawind 96a07"/>
    <s v=" "/>
    <n v="119.7"/>
    <s v="Premium"/>
    <s v="Autorizado"/>
    <s v=" "/>
    <s v=" "/>
    <s v=" "/>
    <s v=" "/>
    <s v="Joabe Oliveira"/>
    <s v="43193496871"/>
    <s v="Edward Paiffer 208 208 / casa - CEP 18560000 - Campos vileta, Iperó, São Paulo"/>
    <s v="Iperó"/>
    <s v="São Paulo"/>
    <s v="18560000"/>
    <s v="Brasil"/>
    <s v="Mercado Envios Full"/>
    <s v="31 de maio | 02:24"/>
    <s v="31 de maio | 12:56"/>
    <s v="Mercado Envios"/>
    <s v="MEL42313467403LMFFF01"/>
    <s v=" "/>
    <s v=" "/>
    <s v=" "/>
    <s v=" "/>
    <s v=" "/>
    <s v=" "/>
    <s v=" "/>
    <s v="Não"/>
    <s v=""/>
    <s v="Não"/>
  </r>
  <r>
    <s v="2000004493781543"/>
    <d v="2023-05-30T00:00:00"/>
    <s v="A caminho"/>
    <s v="Chega amanhã"/>
    <s v="Sim"/>
    <n v="1"/>
    <n v="119.7"/>
    <s v=""/>
    <n v="-20.350000000000001"/>
    <n v="-18.45"/>
    <s v=""/>
    <n v="80.899999999999991"/>
    <s v="Sim"/>
    <x v="35"/>
    <s v="MLB2640405937"/>
    <s v="Kit Bomba Combustível Gasolina Sistema Bosch Vectra 97 E 05"/>
    <s v=" "/>
    <n v="119.7"/>
    <s v="Premium"/>
    <s v="Autorizado"/>
    <s v=" "/>
    <s v=" "/>
    <s v=" "/>
    <s v=" "/>
    <s v="Geovane Santos"/>
    <s v="08946932988"/>
    <s v="PR-151 SN / Restaurante Referencia: Restaurante três corações próximo ao trevo - CEP 84150000 - Centro, São João do Triunfo, Paraná"/>
    <s v="São João do Triunfo"/>
    <s v="Paraná"/>
    <s v="84150000"/>
    <s v="Brasil"/>
    <s v="Mercado Envios Full"/>
    <s v="31 de maio | 15:26"/>
    <s v=" "/>
    <s v="Mercado Envios"/>
    <s v="MEL42313619796LMFFF01"/>
    <s v=" "/>
    <s v=" "/>
    <s v=" "/>
    <s v=" "/>
    <s v=" "/>
    <s v=" "/>
    <s v=" "/>
    <s v="Não"/>
    <s v=""/>
    <s v="Não"/>
  </r>
  <r>
    <s v="2000005744887158"/>
    <d v="2023-05-30T00:00:00"/>
    <s v="Entregue"/>
    <s v="Chegou em 30 de maio"/>
    <s v="Não"/>
    <n v="1"/>
    <n v="119.7"/>
    <s v=""/>
    <n v="-20.350000000000001"/>
    <n v="-18.45"/>
    <s v=""/>
    <n v="80.899999999999991"/>
    <s v="Sim"/>
    <x v="35"/>
    <s v="MLB2640425245"/>
    <s v="Kit Bomba Combustível Gasolina Sistema Bosch Corsawind 96a07"/>
    <s v=" "/>
    <n v="119.7"/>
    <s v="Premium"/>
    <s v="Autorizado"/>
    <s v=" "/>
    <s v=" "/>
    <s v=" "/>
    <s v=" "/>
    <s v="Robson De Assis Silva"/>
    <s v="35489117818"/>
    <s v="Rua Vitório Haeck 82 / casa - CEP 13445366 - Jardim São Paulo, Engenheiro Coelho, São Paulo"/>
    <s v="Engenheiro Coelho"/>
    <s v="São Paulo"/>
    <s v="13445366"/>
    <s v="Brasil"/>
    <s v="Mercado Envios Full"/>
    <s v="30 de maio | 12:04"/>
    <s v="30 de maio | 18:40"/>
    <s v="Mercado Envios"/>
    <s v="MEL42311381211LMFFF01"/>
    <s v=" "/>
    <s v=" "/>
    <s v=" "/>
    <s v=" "/>
    <s v=" "/>
    <s v=" "/>
    <s v=" "/>
    <s v="Não"/>
    <s v=""/>
    <s v="Não"/>
  </r>
  <r>
    <s v="2000004485659587"/>
    <d v="2023-05-28T00:00:00"/>
    <s v="Entregue"/>
    <s v="Chegou em 30 de maio"/>
    <s v="Sim"/>
    <n v="1"/>
    <n v="119.7"/>
    <s v=""/>
    <n v="-20.350000000000001"/>
    <n v="-18.45"/>
    <s v=""/>
    <n v="80.899999999999991"/>
    <s v=" "/>
    <x v="35"/>
    <s v="MLB2640425245"/>
    <s v="Kit Bomba Combustível Gasolina Sistema Bosch Corsawind 96a07"/>
    <s v=" "/>
    <n v="119.7"/>
    <s v="Premium"/>
    <s v="Autorizado"/>
    <s v=" "/>
    <s v=" "/>
    <s v=" "/>
    <s v=" "/>
    <s v="Jackson Almeida"/>
    <s v="02640640038"/>
    <s v="Rua Altos da Colina 47 / Apto 201 Referencia: vou trabalhar às 15 horas da tarde - CEP 95340000 - pioneiro 2, Nova Bassano, Rio Grande do Sul"/>
    <s v="Nova Bassano"/>
    <s v="Rio Grande do Sul"/>
    <s v="95340000"/>
    <s v="Brasil"/>
    <s v="Mercado Envios Full"/>
    <s v="29 de maio | 14:26"/>
    <s v="30 de maio | 13:03"/>
    <s v="Mercado Envios"/>
    <s v="MEL42306498025LMFFF01"/>
    <s v=" "/>
    <s v=" "/>
    <s v=" "/>
    <s v=" "/>
    <s v=" "/>
    <s v=" "/>
    <s v=" "/>
    <s v="Não"/>
    <s v=""/>
    <s v="Não"/>
  </r>
  <r>
    <s v="2000005713499882"/>
    <d v="2023-05-24T00:00:00"/>
    <s v="Entregue"/>
    <s v="Chegou em 25 de maio"/>
    <s v="Não"/>
    <n v="1"/>
    <n v="119.7"/>
    <s v=""/>
    <n v="-20.350000000000001"/>
    <n v="-18.45"/>
    <s v=""/>
    <n v="80.899999999999991"/>
    <s v=" "/>
    <x v="35"/>
    <s v="MLB2640425245"/>
    <s v="Kit Bomba Combustível Gasolina Sistema Bosch Corsawind 96a07"/>
    <s v=" "/>
    <n v="119.7"/>
    <s v="Premium"/>
    <s v="Autorizado"/>
    <s v=" "/>
    <s v=" "/>
    <s v=" "/>
    <s v=" "/>
    <s v="Adilson Jose Cunha"/>
    <s v="54856884891"/>
    <s v="Rua Celeste 130 / CEP 12410620 - Jardim Rosely, Pindamonhangaba, São Paulo"/>
    <s v="Pindamonhangaba"/>
    <s v="São Paulo"/>
    <s v="12410620"/>
    <s v="Brasil"/>
    <s v="Mercado Envios Full"/>
    <s v="25 de maio | 00:33"/>
    <s v="25 de maio | 13:48"/>
    <s v="Mercado Envios"/>
    <s v="MEL42298209387LMFFF01"/>
    <s v=" "/>
    <s v=" "/>
    <s v=" "/>
    <s v=" "/>
    <s v=" "/>
    <s v=" "/>
    <s v=" "/>
    <s v="Não"/>
    <s v=""/>
    <s v="Não"/>
  </r>
  <r>
    <s v="2000005699829464"/>
    <d v="2023-05-22T00:00:00"/>
    <s v="Entregue"/>
    <s v="Chegou em 23 de maio"/>
    <s v="Não"/>
    <n v="1"/>
    <n v="119.7"/>
    <s v=""/>
    <n v="-20.350000000000001"/>
    <n v="-18.45"/>
    <s v=""/>
    <n v="80.899999999999991"/>
    <s v="Sim"/>
    <x v="35"/>
    <s v="MLB2640425245"/>
    <s v="Kit Bomba Combustível Gasolina Sistema Bosch Corsawind 96a07"/>
    <s v=" "/>
    <n v="119.7"/>
    <s v="Premium"/>
    <s v="Autorizado"/>
    <s v=" "/>
    <s v=" "/>
    <s v=" "/>
    <s v=" "/>
    <s v="anderson lima"/>
    <s v="30477822886"/>
    <s v="Rua Salvador Pereira de Camargo 608 / CEP 18103035 - Éden, Sorocaba, São Paulo"/>
    <s v="Sorocaba"/>
    <s v="São Paulo"/>
    <s v="18103035"/>
    <s v="Brasil"/>
    <s v="Mercado Envios Full"/>
    <s v="23 de maio | 02:04"/>
    <s v="23 de maio | 13:32"/>
    <s v="Mercado Envios"/>
    <s v="MEL42292439840LMFFF01"/>
    <s v="https://myaccount.mercadolivre.com.br/shipments/42292439840/detail"/>
    <s v=" "/>
    <s v=" "/>
    <s v=" "/>
    <s v=" "/>
    <s v=" "/>
    <s v=" "/>
    <s v="Não"/>
    <s v=""/>
    <s v="Não"/>
  </r>
  <r>
    <s v="2000005699040910"/>
    <d v="2023-05-22T00:00:00"/>
    <s v="Entregue"/>
    <s v="Chegou em 23 de maio"/>
    <s v="Não"/>
    <n v="1"/>
    <n v="119.7"/>
    <s v=""/>
    <n v="-20.350000000000001"/>
    <n v="-18.45"/>
    <s v=""/>
    <n v="80.899999999999991"/>
    <s v="Sim"/>
    <x v="35"/>
    <s v="MLB2640425245"/>
    <s v="Kit Bomba Combustível Gasolina Sistema Bosch Corsawind 96a07"/>
    <s v=" "/>
    <n v="119.7"/>
    <s v="Premium"/>
    <s v="Autorizado"/>
    <s v=" "/>
    <s v=" "/>
    <s v=" "/>
    <s v=" "/>
    <s v="Peterson Pereira"/>
    <s v="48426534856"/>
    <s v="Rua Santo Expedito 181 / CEP 09380495 - Jardim Oratório, Mauá, São Paulo"/>
    <s v="Mauá"/>
    <s v="São Paulo"/>
    <s v="09380495"/>
    <s v="Brasil"/>
    <s v="Mercado Envios Full"/>
    <s v="22 de maio | 23:01"/>
    <s v="23 de maio | 10:24"/>
    <s v="Mercado Envios"/>
    <s v="MEL42292040205LMFFF01"/>
    <s v=" "/>
    <s v=" "/>
    <s v=" "/>
    <s v=" "/>
    <s v=" "/>
    <s v=" "/>
    <s v=" "/>
    <s v="Não"/>
    <s v=""/>
    <s v="Não"/>
  </r>
  <r>
    <s v="2000004469504687"/>
    <d v="2023-05-22T00:00:00"/>
    <s v="Entregue"/>
    <s v="Chegou em 25 de maio"/>
    <s v="Sim"/>
    <n v="1"/>
    <n v="119.7"/>
    <s v=""/>
    <n v="-20.350000000000001"/>
    <n v="-18.45"/>
    <s v=""/>
    <n v="80.899999999999991"/>
    <s v="Sim"/>
    <x v="35"/>
    <s v="MLB2640425245"/>
    <s v="Kit Bomba Combustível Gasolina Sistema Bosch Corsawind 96a07"/>
    <s v=" "/>
    <n v="119.7"/>
    <s v="Premium"/>
    <s v="Autorizado"/>
    <s v=" "/>
    <s v=" "/>
    <s v=" "/>
    <s v=" "/>
    <s v="Tiago Silva Oliveira"/>
    <s v="43147792846"/>
    <s v="Rua Carlos Rasquinho 271 / Referencia: depósito matéria de construção frente branca com laranja escuro - CEP 04892140 - Colônia (Zona Sul), São Paulo, São Paulo"/>
    <s v="São Paulo"/>
    <s v="São Paulo"/>
    <s v="04892140"/>
    <s v="Brasil"/>
    <s v="Mercado Envios Full"/>
    <s v="23 de maio | 14:45"/>
    <s v="25 de maio | 11:18"/>
    <s v="Loggi"/>
    <s v="ML42291718482135551"/>
    <s v="https://www.loggi.com/rastreador/3762947aef/ML42291718482135551"/>
    <s v=" "/>
    <s v=" "/>
    <s v=" "/>
    <s v=" "/>
    <s v=" "/>
    <s v=" "/>
    <s v="Não"/>
    <s v=""/>
    <s v="Não"/>
  </r>
  <r>
    <s v="2000005688316410"/>
    <d v="2023-05-20T00:00:00"/>
    <s v="Entregue"/>
    <s v="Chegou em 22 de maio"/>
    <s v="Não"/>
    <n v="1"/>
    <n v="119.7"/>
    <s v=""/>
    <n v="-20.350000000000001"/>
    <n v="-18.45"/>
    <s v=""/>
    <n v="80.899999999999991"/>
    <s v=" "/>
    <x v="35"/>
    <s v="MLB2640405937"/>
    <s v="Kit Bomba Combustível Gasolina Sistema Bosch Vectra 97 E 05"/>
    <s v=" "/>
    <n v="119.7"/>
    <s v="Premium"/>
    <s v="Autorizado"/>
    <s v=" "/>
    <s v=" "/>
    <s v=" "/>
    <s v=" "/>
    <s v="José Gomes"/>
    <s v="56030177320"/>
    <s v="Rua Acruás 256 / Referencia: Próximo Ao Aeroporto de Congonhas - CEP 04612090 - Vila Congonhas, São Paulo, São Paulo"/>
    <s v="São Paulo"/>
    <s v="São Paulo"/>
    <s v="04612090"/>
    <s v="Brasil"/>
    <s v="Mercado Envios Full"/>
    <s v="20 de maio | 20:11"/>
    <s v="22 de maio | 12:35"/>
    <s v="Mercado Envios"/>
    <s v="MEL42287593726LMFFF01"/>
    <s v=" "/>
    <s v=" "/>
    <s v=" "/>
    <s v=" "/>
    <s v=" "/>
    <s v=" "/>
    <s v=" "/>
    <s v="Não"/>
    <s v=""/>
    <s v="Não"/>
  </r>
  <r>
    <s v="2000005678211834"/>
    <d v="2023-05-18T00:00:00"/>
    <s v="Entregue"/>
    <s v="Chegou em 20 de maio"/>
    <s v="Não"/>
    <n v="1"/>
    <n v="119.7"/>
    <s v=""/>
    <n v="-20.350000000000001"/>
    <n v="-18.45"/>
    <s v=""/>
    <n v="80.899999999999991"/>
    <s v=" "/>
    <x v="35"/>
    <s v="MLB2640425245"/>
    <s v="Kit Bomba Combustível Gasolina Sistema Bosch Corsawind 96a07"/>
    <s v=" "/>
    <n v="119.7"/>
    <s v="Premium"/>
    <s v="Autorizado"/>
    <s v=" "/>
    <s v=" "/>
    <s v=" "/>
    <s v=" "/>
    <s v="raimundogodego godego"/>
    <s v="02997714583"/>
    <s v="Rua Antônio Vidal 67 / igreja adventista - CEP 45500000 - bairro novo, Ibirapitanga, Bahia"/>
    <s v="Ibirapitanga"/>
    <s v="Bahia"/>
    <s v="45500000"/>
    <s v="Brasil"/>
    <s v="Mercado Envios Full"/>
    <s v="19 de maio | 02:49"/>
    <s v="20 de maio | 15:31"/>
    <s v="Mercado Envios"/>
    <s v="MEL42283325888LMFFF01"/>
    <s v=" "/>
    <s v=" "/>
    <s v=" "/>
    <s v=" "/>
    <s v=" "/>
    <s v=" "/>
    <s v=" "/>
    <s v="Não"/>
    <s v=""/>
    <s v="Não"/>
  </r>
  <r>
    <s v="2000005668947376"/>
    <d v="2023-05-17T00:00:00"/>
    <s v="Entregue"/>
    <s v="Chegou em 20 de maio"/>
    <s v="Não"/>
    <n v="1"/>
    <n v="119.7"/>
    <s v=""/>
    <n v="-20.350000000000001"/>
    <n v="-18.45"/>
    <s v=""/>
    <n v="80.899999999999991"/>
    <s v=" "/>
    <x v="35"/>
    <s v="MLB2640405937"/>
    <s v="Kit Bomba Combustível Gasolina Sistema Bosch Vectra 97 E 05"/>
    <s v=" "/>
    <n v="119.7"/>
    <s v="Premium"/>
    <s v="Autorizado"/>
    <s v=" "/>
    <s v=" "/>
    <s v=" "/>
    <s v=" "/>
    <s v="Rosiele Amaral Pires"/>
    <s v="60523356374"/>
    <s v="Rua Sete 23 / quadra 14 Referencia: Próximo ao Ribeiro construção - CEP 65054650 - Cohatrac IV, São Luís, Maranhão"/>
    <s v="São Luís"/>
    <s v="Maranhão"/>
    <s v="65054650"/>
    <s v="Brasil"/>
    <s v="Mercado Envios Full"/>
    <s v="18 de maio | 02:48"/>
    <s v="20 de maio | 09:23"/>
    <s v="Mercado Envios"/>
    <s v="MEL42279327562LMFFF01"/>
    <s v=" "/>
    <s v=" "/>
    <s v=" "/>
    <s v=" "/>
    <s v=" "/>
    <s v=" "/>
    <s v=" "/>
    <s v="Não"/>
    <s v=""/>
    <s v="Não"/>
  </r>
  <r>
    <s v="2000005664990424"/>
    <d v="2023-05-16T00:00:00"/>
    <s v="Entregue"/>
    <s v="Chegou em 19 de maio"/>
    <s v="Não"/>
    <n v="1"/>
    <n v="119.7"/>
    <s v=""/>
    <n v="-20.350000000000001"/>
    <n v="-18.45"/>
    <s v=""/>
    <n v="80.899999999999991"/>
    <s v=" "/>
    <x v="35"/>
    <s v="MLB2640425245"/>
    <s v="Kit Bomba Combustível Gasolina Sistema Bosch Corsawind 96a07"/>
    <s v=" "/>
    <n v="119.7"/>
    <s v="Premium"/>
    <s v="Autorizado"/>
    <s v=" "/>
    <s v=" "/>
    <s v=" "/>
    <s v=" "/>
    <s v="cido silva"/>
    <s v="08418235616"/>
    <s v="Rua Mauricio Nascimento. Bairro São José 585 / CEP 39470000 - São José, Itacarambi, Minas Gerais"/>
    <s v="Itacarambi"/>
    <s v="Minas Gerais"/>
    <s v="39470000"/>
    <s v="Brasil"/>
    <s v="Mercado Envios Full"/>
    <s v="18 de maio | 02:56"/>
    <s v="19 de maio | 12:33"/>
    <s v="Mercado Envios"/>
    <s v="MEL42277600105LMFFF01"/>
    <s v=" "/>
    <s v=" "/>
    <s v=" "/>
    <s v=" "/>
    <s v=" "/>
    <s v=" "/>
    <s v=" "/>
    <s v="Não"/>
    <s v=""/>
    <s v="Não"/>
  </r>
  <r>
    <s v="2000005654902292"/>
    <d v="2023-05-15T00:00:00"/>
    <s v="Entregue"/>
    <s v="Chegou em 16 de maio"/>
    <s v="Não"/>
    <n v="1"/>
    <n v="119.7"/>
    <s v=""/>
    <n v="-20.350000000000001"/>
    <n v="-18.45"/>
    <s v=""/>
    <n v="80.899999999999991"/>
    <s v="Sim"/>
    <x v="35"/>
    <s v="MLB2640405937"/>
    <s v="Kit Bomba Combustível Gasolina Sistema Bosch Vectra 97 E 05"/>
    <s v=" "/>
    <n v="119.7"/>
    <s v="Premium"/>
    <s v="Autorizado"/>
    <s v=" "/>
    <s v=" "/>
    <s v=" "/>
    <s v=" "/>
    <s v="franciany costa"/>
    <s v="39669538890"/>
    <s v="Avenida Bananal 80 / Casa 2 Referencia: Quadra - CEP 12722120 - Vila Romana, Cruzeiro, São Paulo"/>
    <s v="Cruzeiro"/>
    <s v="São Paulo"/>
    <s v="12722120"/>
    <s v="Brasil"/>
    <s v="Mercado Envios Full"/>
    <s v="16 de maio | 00:27"/>
    <s v="16 de maio | 12:56"/>
    <s v="Mercado Envios"/>
    <s v="MEL42273333654LMFFF01"/>
    <s v=" "/>
    <s v=" "/>
    <s v=" "/>
    <s v=" "/>
    <s v=" "/>
    <s v=" "/>
    <s v=" "/>
    <s v="Não"/>
    <s v=""/>
    <s v="Não"/>
  </r>
  <r>
    <s v="2000005654012094"/>
    <d v="2023-05-15T00:00:00"/>
    <s v="Entregue"/>
    <s v="Chegou em 16 de maio"/>
    <s v="Não"/>
    <n v="1"/>
    <n v="119.7"/>
    <s v=""/>
    <n v="-20.350000000000001"/>
    <n v="-18.45"/>
    <s v=""/>
    <n v="80.899999999999991"/>
    <s v="Sim"/>
    <x v="35"/>
    <s v="MLB2640405937"/>
    <s v="Kit Bomba Combustível Gasolina Sistema Bosch Vectra 97 E 05"/>
    <s v=" "/>
    <n v="119.7"/>
    <s v="Premium"/>
    <s v="Autorizado"/>
    <s v=" "/>
    <s v=" "/>
    <s v=" "/>
    <s v=" "/>
    <s v="Lucas Montinotti"/>
    <s v="13619899630"/>
    <s v="Rua José Alberto de Castilho 417 / .... Bairro Filgueiras - Cs: 2 - CEP 36048682 - Filgueiras, Juiz de Fora, Minas Gerais"/>
    <s v="Juiz de Fora"/>
    <s v="Minas Gerais"/>
    <s v="36048682"/>
    <s v="Brasil"/>
    <s v="Mercado Envios Full"/>
    <s v="15 de maio | 16:53"/>
    <s v="16 de maio | 11:55"/>
    <s v="Mercado Envios"/>
    <s v="MEL42272942320LMFFF01"/>
    <s v=" "/>
    <s v=" "/>
    <s v=" "/>
    <s v=" "/>
    <s v=" "/>
    <s v=" "/>
    <s v=" "/>
    <s v="Não"/>
    <s v=""/>
    <s v="Não"/>
  </r>
  <r>
    <s v="2000005649749594"/>
    <d v="2023-05-14T00:00:00"/>
    <s v="Entregue"/>
    <s v="Chegou em 15 de maio"/>
    <s v="Não"/>
    <n v="1"/>
    <n v="119.7"/>
    <s v=""/>
    <n v="-20.350000000000001"/>
    <n v="-18.45"/>
    <s v=""/>
    <n v="80.899999999999991"/>
    <s v="Sim"/>
    <x v="35"/>
    <s v="MLB2640425245"/>
    <s v="Kit Bomba Combustível Gasolina Sistema Bosch Corsawind 96a07"/>
    <s v=" "/>
    <n v="119.7"/>
    <s v="Premium"/>
    <s v="Autorizado"/>
    <s v=" "/>
    <s v=" "/>
    <s v=" "/>
    <s v=" "/>
    <s v="Carlos Enrique Pereira Cardoso"/>
    <s v="38297678890"/>
    <s v="Quirino Honorio De Camargo 300 / casa - CEP 06950000 - Camirangas, Juquitiba, São Paulo"/>
    <s v="Juquitiba"/>
    <s v="São Paulo"/>
    <s v="06950000"/>
    <s v="Brasil"/>
    <s v="Mercado Envios Full"/>
    <s v="14 de maio | 23:11"/>
    <s v="15 de maio | 17:24"/>
    <s v="Mercado Envios"/>
    <s v="MEL42271103471LMFFF01"/>
    <s v=" "/>
    <s v=" "/>
    <s v=" "/>
    <s v=" "/>
    <s v=" "/>
    <s v=" "/>
    <s v=" "/>
    <s v="Não"/>
    <s v=""/>
    <s v="Não"/>
  </r>
  <r>
    <s v="2000004446684179"/>
    <d v="2023-05-14T00:00:00"/>
    <s v="Entregue"/>
    <s v="Chegou em 15 de maio"/>
    <s v="Sim"/>
    <n v="1"/>
    <n v="119.7"/>
    <s v=""/>
    <n v="-20.350000000000001"/>
    <n v="-18.45"/>
    <s v=""/>
    <n v="80.899999999999991"/>
    <s v=" "/>
    <x v="35"/>
    <s v="MLB2640425245"/>
    <s v="Kit Bomba Combustível Gasolina Sistema Bosch Corsawind 96a07"/>
    <s v=" "/>
    <n v="119.7"/>
    <s v="Premium"/>
    <s v="Autorizado"/>
    <s v=" "/>
    <s v=" "/>
    <s v=" "/>
    <s v=" "/>
    <s v="ANDERSON LUIZ BRAGA"/>
    <s v="26337212819"/>
    <s v="Rua Roberto Nami Jafet 40 / Casa - CEP 08770140 - Vila Industrial, Mogi das Cruzes, São Paulo"/>
    <s v="Mogi das Cruzes"/>
    <s v="São Paulo"/>
    <s v="08770140"/>
    <s v="Brasil"/>
    <s v="Mercado Envios Full"/>
    <s v="14 de maio | 23:19"/>
    <s v="15 de maio | 14:17"/>
    <s v="Mercado Envios"/>
    <s v="MEL42271001103LMFFF01"/>
    <s v=" "/>
    <s v=" "/>
    <s v=" "/>
    <s v=" "/>
    <s v=" "/>
    <s v=" "/>
    <s v=" "/>
    <s v="Não"/>
    <s v=""/>
    <s v="Não"/>
  </r>
  <r>
    <s v="2000005643460854"/>
    <d v="2023-05-13T00:00:00"/>
    <s v="Entregue"/>
    <s v="Chegou em 15 de maio"/>
    <s v="Não"/>
    <n v="1"/>
    <n v="119.7"/>
    <s v=""/>
    <n v="-20.350000000000001"/>
    <n v="-18.45"/>
    <s v=""/>
    <n v="80.899999999999991"/>
    <s v=" "/>
    <x v="35"/>
    <s v="MLB2640425245"/>
    <s v="Kit Bomba Combustível Gasolina Sistema Bosch Corsawind 96a07"/>
    <s v=" "/>
    <n v="119.7"/>
    <s v="Premium"/>
    <s v="Autorizado"/>
    <s v=" "/>
    <s v=" "/>
    <s v=" "/>
    <s v=" "/>
    <s v="mauri siedlarczyk"/>
    <s v="06881226802"/>
    <s v="Rua Alexandre Rangel 225 / casa - CEP 11930000 - vila roseli, Pariquera-Açu, São Paulo"/>
    <s v="Pariquera-Açu"/>
    <s v="São Paulo"/>
    <s v="11930000"/>
    <s v="Brasil"/>
    <s v="Mercado Envios Full"/>
    <s v="13 de maio | 21:35"/>
    <s v="15 de maio | 16:21"/>
    <s v="Mercado Envios"/>
    <s v="MEL42268497286LMFFF01"/>
    <s v=" "/>
    <s v=" "/>
    <s v=" "/>
    <s v=" "/>
    <s v=" "/>
    <s v=" "/>
    <s v=" "/>
    <s v="Não"/>
    <s v=""/>
    <s v="Não"/>
  </r>
  <r>
    <s v="2000005604217490"/>
    <d v="2023-05-07T00:00:00"/>
    <s v="Entregue"/>
    <s v="Chegou em 12 de maio"/>
    <s v="Não"/>
    <n v="1"/>
    <n v="119.7"/>
    <s v=""/>
    <n v="-20.350000000000001"/>
    <n v="-18.45"/>
    <s v=""/>
    <n v="80.899999999999991"/>
    <s v=" "/>
    <x v="35"/>
    <s v="MLB2640405937"/>
    <s v="Kit Bomba Combustível Gasolina Sistema Bosch Vectra 97 E 05"/>
    <s v=" "/>
    <n v="119.7"/>
    <s v="Premium"/>
    <s v="Autorizado"/>
    <s v=" "/>
    <s v=" "/>
    <s v=" "/>
    <s v=" "/>
    <s v="jose renato domiciano ferreira"/>
    <s v="19630294885"/>
    <s v="RUA DOUTOR ADEMAR DE BARROS 412 / CEP 14500000 - Ituverava, São Paulo"/>
    <s v="Ituverava"/>
    <s v="São Paulo"/>
    <s v="14500000"/>
    <s v="Brasil"/>
    <s v="Mercado Envios Full"/>
    <s v="8 de maio | 18:34"/>
    <s v="12 de maio | 17:33"/>
    <s v="Mercado Envios"/>
    <s v="MEL42251797466LMFFF01"/>
    <s v="https://myaccount.mercadolivre.com.br/shipments/42251797466/detail"/>
    <s v=" "/>
    <s v=" "/>
    <s v=" "/>
    <s v=" "/>
    <s v=" "/>
    <s v=" "/>
    <s v="Não"/>
    <s v=""/>
    <s v="Não"/>
  </r>
  <r>
    <s v="2000005728141798"/>
    <d v="2023-05-27T00:00:00"/>
    <s v="Entregue"/>
    <s v="Chegou em 31 de maio"/>
    <s v="Não"/>
    <n v="1"/>
    <n v="119.7"/>
    <n v="10.77"/>
    <n v="-20.350000000000001"/>
    <n v="-29.22"/>
    <s v=""/>
    <n v="80.900000000000006"/>
    <s v=" "/>
    <x v="35"/>
    <s v="MLB2640425245"/>
    <s v="Kit Bomba Combustível Gasolina Sistema Bosch Corsawind 96a07"/>
    <s v=" "/>
    <n v="119.7"/>
    <s v="Premium"/>
    <s v="Autorizado"/>
    <s v=" "/>
    <s v=" "/>
    <s v=" "/>
    <s v=" "/>
    <s v="Jheymison Brandão"/>
    <s v="00249486326"/>
    <s v="Rua Tamarindo Atrás Do Banco Bradesco 154 / RUA TAMARINDO  ATRAS DO BANCO BRADESCO - CEP 65470000 - Centro, São Mateus do Maranhão, Maranhão"/>
    <s v="São Mateus do Maranhão"/>
    <s v="Maranhão"/>
    <s v="65470000"/>
    <s v="Brasil"/>
    <s v="Mercado Envios Full"/>
    <s v="28 de maio | 02:39"/>
    <s v="31 de maio | 17:01"/>
    <s v="Mercado Envios"/>
    <s v="MEL42304480188LMFFF01"/>
    <s v=" "/>
    <s v=" "/>
    <s v=" "/>
    <s v=" "/>
    <s v=" "/>
    <s v=" "/>
    <s v=" "/>
    <s v="Não"/>
    <s v=""/>
    <s v="Não"/>
  </r>
  <r>
    <s v="2000005647084658"/>
    <d v="2023-05-13T00:00:00"/>
    <s v="Entregue"/>
    <s v="Chegou em 15 de maio"/>
    <s v="Não"/>
    <n v="1"/>
    <n v="119.7"/>
    <n v="23.67"/>
    <n v="-20.350000000000001"/>
    <n v="-42.12"/>
    <s v=""/>
    <n v="80.900000000000006"/>
    <s v="Sim"/>
    <x v="35"/>
    <s v="MLB2640425245"/>
    <s v="Kit Bomba Combustível Gasolina Sistema Bosch Corsawind 96a07"/>
    <s v=" "/>
    <n v="119.7"/>
    <s v="Premium"/>
    <s v="Autorizado"/>
    <s v=" "/>
    <s v=" "/>
    <s v=" "/>
    <s v=" "/>
    <s v="Leonardo Gomes"/>
    <s v="53204395200"/>
    <s v="Rua Nova Olinda 41 / CEP 69078091 - Japiim, Manaus, Amazonas"/>
    <s v="Manaus"/>
    <s v="Amazonas"/>
    <s v="69078091"/>
    <s v="Brasil"/>
    <s v="Mercado Envios Full"/>
    <s v="14 de maio | 08:33"/>
    <s v="15 de maio | 14:29"/>
    <s v="Mercado Envios"/>
    <s v="MEL42270037670LMFFF01"/>
    <s v=" "/>
    <s v=" "/>
    <s v=" "/>
    <s v=" "/>
    <s v=" "/>
    <s v=" "/>
    <s v=" "/>
    <s v="Não"/>
    <s v=""/>
    <s v="Não"/>
  </r>
  <r>
    <s v="2000005600082618"/>
    <d v="2023-05-07T00:00:00"/>
    <s v="Entregue"/>
    <s v="Chegou em 12 de maio"/>
    <s v="Não"/>
    <n v="1"/>
    <n v="119.97"/>
    <n v="13.45"/>
    <n v="-20.39"/>
    <n v="-31.9"/>
    <s v=""/>
    <n v="81.13"/>
    <s v=" "/>
    <x v="264"/>
    <s v="MLB3249153143"/>
    <s v="Par Pino Guia Pinça Freio S10 4x2 1995 A 2010"/>
    <s v=" "/>
    <n v="119.97"/>
    <s v="Premium"/>
    <s v="Não emitida"/>
    <s v="JOEL KIKUCHI"/>
    <s v="CPF 27082288204"/>
    <s v="AVENIDA VISCONDE DE INHAUMA 1597 - ALAMEDA INTENDENTE FACIOLA 73, Belém - CEP: 66087640, Pará"/>
    <s v=" "/>
    <s v="JOEL KIKUCHI"/>
    <s v="27082288204"/>
    <s v="Avenida Visconde de Inhaúma 1597 / casa 73 Referencia: Tel. 091 992032717 - CEP 66087640 - Pedreira, Belém, Pará"/>
    <s v="Belém"/>
    <s v="Pará"/>
    <s v="66087640"/>
    <s v="Brasil"/>
    <s v="Correios e pontos de envio"/>
    <s v="11 de maio | 03:29"/>
    <s v="12 de maio | 11:42"/>
    <s v="Mercado Envios"/>
    <s v="MEL42250064222LMXDF01"/>
    <s v=" "/>
    <s v=" "/>
    <s v=" "/>
    <s v=" "/>
    <s v=" "/>
    <s v=" "/>
    <s v=" "/>
    <s v="Não"/>
    <s v=""/>
    <s v="Não"/>
  </r>
  <r>
    <s v="2000005598839416"/>
    <d v="2023-05-06T00:00:00"/>
    <s v="Entregue"/>
    <s v="Chegou em 10 de maio"/>
    <s v="Não"/>
    <n v="1"/>
    <n v="119.97"/>
    <n v="26.25"/>
    <n v="-20.39"/>
    <n v="-44.7"/>
    <s v=""/>
    <n v="81.13"/>
    <s v=" "/>
    <x v="264"/>
    <s v="MLB3249153143"/>
    <s v="Par Pino Guia Pinça Freio S10 4x2 1995 A 2010"/>
    <s v=" "/>
    <n v="119.97"/>
    <s v="Premium"/>
    <s v="Não emitida"/>
    <s v="Jussara Damiao Costa"/>
    <s v="CPF 06965655798"/>
    <s v="Rua São José 974 - Ao lado da funilaria, Montanhas - CEP: 59198000, Rio Grande do Norte"/>
    <s v=" "/>
    <s v="Jussara Damiao Costa"/>
    <s v="06965655798"/>
    <s v="Rua Sao Jose 974 / Referencia: Próximo ao Fields. - CEP 59198000 - Centro, Montanhas, Rio Grande do Norte"/>
    <s v="Montanhas"/>
    <s v="Rio Grande do Norte"/>
    <s v="59198000"/>
    <s v="Brasil"/>
    <s v="Correios e pontos de envio"/>
    <s v="9 de maio | 04:08"/>
    <s v="10 de maio | 13:08"/>
    <s v="Mercado Envios"/>
    <s v="MEL42249569198LMXDF01"/>
    <s v=" "/>
    <s v=" "/>
    <s v=" "/>
    <s v=" "/>
    <s v=" "/>
    <s v=" "/>
    <s v=" "/>
    <s v="Não"/>
    <s v=""/>
    <s v="Não"/>
  </r>
  <r>
    <s v="2000005740374832"/>
    <d v="2023-05-29T00:00:00"/>
    <s v="Entregue"/>
    <s v="Chegou em 1 de junho"/>
    <s v="Não"/>
    <n v="1"/>
    <n v="144.80000000000001"/>
    <s v=""/>
    <n v="-24.62"/>
    <n v="-38.950000000000003"/>
    <s v=""/>
    <n v="81.23"/>
    <s v="Sim"/>
    <x v="265"/>
    <s v="MLB2949526203"/>
    <s v="Bandeja Esquerda Inferior Corolla 2001 A 2019"/>
    <s v=" "/>
    <n v="144.80000000000001"/>
    <s v="Premium"/>
    <s v="Não emitida"/>
    <s v="diego teixeira guimaraes"/>
    <s v="CPF 11144493773"/>
    <s v="Rua Euclides Bom 61, Nova Friburgo - CEP: 28616235, Rio de Janeiro"/>
    <s v=" "/>
    <s v="diego teixeira guimaraes"/>
    <s v="11144493773"/>
    <s v="Rua Ismael Passos 409 / Referencia: 2º casa da rua ao lado da igreja nova vida - CEP 24461330 - Mutuá, São Gonçalo, Rio de Janeiro"/>
    <s v="São Gonçalo"/>
    <s v="Rio de Janeiro"/>
    <s v="24461330"/>
    <s v="Brasil"/>
    <s v="Correios e pontos de envio"/>
    <s v="31 de maio | 05:49"/>
    <s v="1 de junho | 14:19"/>
    <s v="Mercado Envios"/>
    <s v="MEL42309596738LMXDF01"/>
    <s v=" "/>
    <s v=" "/>
    <s v=" "/>
    <s v=" "/>
    <s v=" "/>
    <s v=" "/>
    <s v=" "/>
    <s v="Não"/>
    <s v=""/>
    <s v="Não"/>
  </r>
  <r>
    <s v="2000005618590008"/>
    <d v="2023-05-09T00:00:00"/>
    <s v="Entregue"/>
    <s v="Chegou em 11 de maio"/>
    <s v="Não"/>
    <n v="1"/>
    <n v="144.80000000000001"/>
    <s v=""/>
    <n v="-24.62"/>
    <n v="-38.950000000000003"/>
    <s v=""/>
    <n v="81.23"/>
    <s v=" "/>
    <x v="265"/>
    <s v="MLB2949526203"/>
    <s v="Bandeja Esquerda Inferior Corolla 2001 A 2019"/>
    <s v=" "/>
    <n v="144.80000000000001"/>
    <s v="Premium"/>
    <s v="Não emitida"/>
    <s v="Igor Pacheco"/>
    <s v="CPF 13888823706"/>
    <s v="Avenida Ayrton Senna 270 - bloco 02 apt 605, Rio de Janeiro - CEP: 22793909, Rio de Janeiro"/>
    <s v=" "/>
    <s v="Igor Pacheco"/>
    <s v="13888823706"/>
    <s v="Rua Desembargador João Claudino de Oliveira e Cruz 50 / Apt 1905 - CEP 22793920 - Barra da Tijuca, Rio de Janeiro, Rio de Janeiro"/>
    <s v="Rio de Janeiro"/>
    <s v="Rio de Janeiro"/>
    <s v="22793920"/>
    <s v="Brasil"/>
    <s v="Correios e pontos de envio"/>
    <s v="11 de maio | 01:06"/>
    <s v="11 de maio | 17:48"/>
    <s v="Mercado Envios"/>
    <s v="MEL42257837971LMXDF01"/>
    <s v=" "/>
    <s v=" "/>
    <s v=" "/>
    <s v=" "/>
    <s v=" "/>
    <s v=" "/>
    <s v=" "/>
    <s v="Não"/>
    <s v=""/>
    <s v="Não"/>
  </r>
  <r>
    <s v="2000005709638156"/>
    <d v="2023-05-24T00:00:00"/>
    <s v="Entregue"/>
    <s v="Chegou em 24 de maio"/>
    <s v="Não"/>
    <n v="1"/>
    <n v="96.35"/>
    <n v="1.59"/>
    <n v="-16.38"/>
    <s v=""/>
    <s v=""/>
    <n v="81.56"/>
    <s v=" "/>
    <x v="2"/>
    <s v="MLB2800467340"/>
    <s v="Par Bieleta Dianteira Ld E Le Santa Fé 2007 Em Diante"/>
    <s v=" "/>
    <n v="96.35"/>
    <s v="Premium"/>
    <s v="Autorizado"/>
    <s v="Silvacar serviços automotivos"/>
    <s v="CPF 67785352453"/>
    <s v="Avenida da Aldeia 563, Barueri - CEP: 06440000, São Paulo"/>
    <s v=" "/>
    <s v="Silvacar serviços automotivos"/>
    <s v="67785352453"/>
    <s v="Avenida da Aldeia 563 / CEP 06440000 - Jardim Iracema/Aldeia, Barueri, São Paulo"/>
    <s v="Barueri"/>
    <s v="São Paulo"/>
    <s v="06440000"/>
    <s v="Brasil"/>
    <s v="Mercado Envios Flex"/>
    <s v="24 de maio | 15:56"/>
    <s v="24 de maio | 17:48"/>
    <s v="VHVICTORHUGO1402 VHVICTORHUGO1402"/>
    <s v="42296611744"/>
    <s v=" "/>
    <s v=" "/>
    <s v=" "/>
    <s v=" "/>
    <s v=" "/>
    <s v=" "/>
    <s v=" "/>
    <s v="Não"/>
    <s v=""/>
    <s v="Não"/>
  </r>
  <r>
    <s v="2000005571757300"/>
    <d v="2023-05-02T00:00:00"/>
    <s v="Entregue"/>
    <s v="Chegou em 3 de maio"/>
    <s v="Não"/>
    <n v="1"/>
    <n v="96.72"/>
    <n v="1.39"/>
    <n v="-16.440000000000001"/>
    <s v=""/>
    <s v=""/>
    <n v="81.67"/>
    <s v="Sim"/>
    <x v="9"/>
    <s v="MLB2805692175"/>
    <s v="Par Bieleta Dianteira Le Ld Tracker 2014 A 2020"/>
    <s v=" "/>
    <n v="96.72"/>
    <s v="Premium"/>
    <s v="Autorizado"/>
    <s v="josé izaias g. de castro"/>
    <s v="CPF 11581798806"/>
    <s v="Rua Plácido Parreira Lima 500, São Paulo - CEP: 08151110, São Paulo"/>
    <s v=" "/>
    <s v="josé izaias g. de castro"/>
    <s v="11581798806"/>
    <s v="Rua Plácido Parreira Lima 500 / CEP 08151110 - Parque Dom João Neri, São Paulo, São Paulo"/>
    <s v="São Paulo"/>
    <s v="São Paulo"/>
    <s v="08151110"/>
    <s v="Brasil"/>
    <s v="Mercado Envios Flex"/>
    <s v="3 de maio | 15:57"/>
    <s v="3 de maio | 17:01"/>
    <s v="JUNIORCRISMAN1 JUNIORCRISMAN1"/>
    <s v="42238127248"/>
    <s v=" "/>
    <s v=" "/>
    <s v=" "/>
    <s v=" "/>
    <s v=" "/>
    <s v=" "/>
    <s v=" "/>
    <s v="Não"/>
    <s v=""/>
    <s v="Não"/>
  </r>
  <r>
    <s v="2000004493438325"/>
    <d v="2023-05-30T00:00:00"/>
    <s v="Entregue"/>
    <s v="Chegou em 1 de junho"/>
    <s v="Sim"/>
    <n v="1"/>
    <n v="120.8"/>
    <s v=""/>
    <n v="-20.54"/>
    <n v="-18.45"/>
    <s v=""/>
    <n v="81.809999999999988"/>
    <s v=" "/>
    <x v="266"/>
    <s v="MLB2603380028"/>
    <s v="Kit Pino Guia Pinça De Freio Diant (2lados) L200 2009"/>
    <s v=" "/>
    <n v="120.8"/>
    <s v="Premium"/>
    <s v="Não emitida"/>
    <s v="robson nunes carolino"/>
    <s v="CPF 08121366836"/>
    <s v="Rua Cabo Marcus Vinicius Borges 106 - Antiga Rua 6 no conjunto da PM, São José dos Campos - CEP: 12228459, São Paulo"/>
    <s v=" "/>
    <s v="robson nunes carolino"/>
    <s v="08121366836"/>
    <s v="Rua Cabo Marcus Vinicius Borges 106 / Antiga Rua 6 no conjunto da pm, próxima a av. são cristovão no são judas tadeu - CEP 12228459 - Conjunto Habitacional São José dos Campos A, São José dos Campos, São Paulo"/>
    <s v="São José dos Campos"/>
    <s v="São Paulo"/>
    <s v="12228459"/>
    <s v="Brasil"/>
    <s v="Correios e pontos de envio"/>
    <s v="1 de junho | 02:17"/>
    <s v="1 de junho | 12:39"/>
    <s v="Mercado Envios"/>
    <s v="MEL42313311958LMXDF01"/>
    <s v=" "/>
    <s v=" "/>
    <s v=" "/>
    <s v=" "/>
    <s v=" "/>
    <s v=" "/>
    <s v=" "/>
    <s v="Não"/>
    <s v=""/>
    <s v="Não"/>
  </r>
  <r>
    <s v="2000005711490520"/>
    <d v="2023-05-24T00:00:00"/>
    <s v="Entregue"/>
    <s v="Chegou em 27 de maio"/>
    <s v="Não"/>
    <n v="1"/>
    <n v="120.8"/>
    <n v="23.59"/>
    <n v="-20.54"/>
    <n v="-42.04"/>
    <s v=""/>
    <n v="81.81"/>
    <s v=" "/>
    <x v="267"/>
    <s v="MLB2603448135"/>
    <s v="Kit Pino Guia Pinça De Freio Diant (2lados) L200 2005"/>
    <s v=" "/>
    <n v="120.8"/>
    <s v="Premium"/>
    <s v="Não emitida"/>
    <s v="Robert  cabral "/>
    <s v="CPF 70583181236"/>
    <s v="Rua Violeta Bayma 834 - casa, Manaus - CEP: 69086653, Amazonas"/>
    <s v=" "/>
    <s v="Robert  cabral "/>
    <s v="70583181236"/>
    <s v="Rua Violeta Bayma 834 / casa Referencia: Na auto mecanica 3 irmãos - CEP 69086653 - Gilberto Mestrinho, Manaus, Amazonas"/>
    <s v="Manaus"/>
    <s v="Amazonas"/>
    <s v="69086653"/>
    <s v="Brasil"/>
    <s v="Correios e pontos de envio"/>
    <s v="26 de maio | 03:45"/>
    <s v="27 de maio | 12:31"/>
    <s v="Mercado Envios"/>
    <s v="MEL42297338319LMXDF01"/>
    <s v=" "/>
    <s v=" "/>
    <s v=" "/>
    <s v=" "/>
    <s v=" "/>
    <s v=" "/>
    <s v=" "/>
    <s v="Não"/>
    <s v=""/>
    <s v="Não"/>
  </r>
  <r>
    <s v="2000005658508606"/>
    <d v="2023-05-15T00:00:00"/>
    <s v="Entregue"/>
    <s v="Chegou em 22 de maio"/>
    <s v="Não"/>
    <n v="1"/>
    <n v="120.8"/>
    <n v="10.69"/>
    <n v="-20.54"/>
    <n v="-29.14"/>
    <s v=""/>
    <n v="81.810000000000016"/>
    <s v=" "/>
    <x v="266"/>
    <s v="MLB2603380028"/>
    <s v="Kit Pino Guia Pinça De Freio Diant (2lados) L200 2009"/>
    <s v=" "/>
    <n v="120.8"/>
    <s v="Premium"/>
    <s v="Não emitida"/>
    <s v="Virgilio Rossi"/>
    <s v="CPF 31162894091"/>
    <s v="Rua Genésio Roberto Baggio 1133, Sorriso - CEP: 78896082, Mato Grosso"/>
    <s v=" "/>
    <s v="Virgilio Rossi"/>
    <s v="31162894091"/>
    <s v="Rua Genésio Roberto Baggio 1133 / CEP 78896082 - Centro-Sul, Sorriso, Mato Grosso"/>
    <s v="Sorriso"/>
    <s v="Mato Grosso"/>
    <s v="78896082"/>
    <s v="Brasil"/>
    <s v="Correios e pontos de envio"/>
    <s v="19 de maio | 03:03"/>
    <s v="22 de maio | 11:20"/>
    <s v="Mercado Envios"/>
    <s v="MEL42274831971LMXDF01"/>
    <s v=" "/>
    <s v=" "/>
    <s v=" "/>
    <s v=" "/>
    <s v=" "/>
    <s v=" "/>
    <s v=" "/>
    <s v="Não"/>
    <s v=""/>
    <s v="Não"/>
  </r>
  <r>
    <s v="2000005674846762"/>
    <d v="2023-05-18T00:00:00"/>
    <s v="Entregue"/>
    <s v="Chegou em 21 de maio"/>
    <s v="Não"/>
    <n v="1"/>
    <n v="120.9"/>
    <n v="10.68"/>
    <n v="-20.55"/>
    <n v="-29.13"/>
    <s v=""/>
    <n v="81.90000000000002"/>
    <s v=" "/>
    <x v="15"/>
    <s v="MLB2603159144"/>
    <s v="Par Pinoguia Pinça De Freio Cobalt Ltz1.4 Aut Flex 2012"/>
    <s v=" "/>
    <n v="120.9"/>
    <s v="Premium"/>
    <s v="Não emitida"/>
    <s v="Ramedlo Mineiro"/>
    <s v="CPF 01509162569"/>
    <s v="Rua Professor Américo Simas 33 - Ed. N.S.R Ap 601, Salvador - CEP: 40050450, Bahia"/>
    <s v=" "/>
    <s v="Ramedlo Mineiro"/>
    <s v="01509162569"/>
    <s v="Rua Teixeira Lott 136 / CEP 47520000 - Centro, Ibotirama, Bahia"/>
    <s v="Ibotirama"/>
    <s v="Bahia"/>
    <s v="47520000"/>
    <s v="Brasil"/>
    <s v="Correios e pontos de envio"/>
    <s v="19 de maio | 04:49"/>
    <s v="21 de maio | 14:30"/>
    <s v="Mercado Envios"/>
    <s v="MEL42281831526LMXDF01"/>
    <s v=" "/>
    <s v=" "/>
    <s v=" "/>
    <s v=" "/>
    <s v=" "/>
    <s v=" "/>
    <s v=" "/>
    <s v="Não"/>
    <s v=""/>
    <s v="Não"/>
  </r>
  <r>
    <s v="2000005667937366"/>
    <d v="2023-05-17T00:00:00"/>
    <s v="Entregue"/>
    <s v="Chegou em 17 de maio"/>
    <s v="Não"/>
    <n v="1"/>
    <n v="91.61"/>
    <n v="1.59"/>
    <n v="-10.99"/>
    <s v=""/>
    <s v=""/>
    <n v="82.210000000000008"/>
    <s v="Sim"/>
    <x v="3"/>
    <s v="MLB2816519971"/>
    <s v="Cabo De Freio Gol G2 Todos Traseiro 1994 A 2002"/>
    <s v=" "/>
    <n v="91.61"/>
    <s v="Clássico"/>
    <s v="Autorizado"/>
    <s v="Bismac Santos"/>
    <s v="CPF 04303382523"/>
    <s v="Avenida Cupecê 2354 - Obra, São Paulo - CEP: 04366000, São Paulo"/>
    <s v=" "/>
    <s v="Bismac Santos"/>
    <s v="04303382523"/>
    <s v="Rua Freire Farto 738 / Doggycare. Referencia: Doggycare - CEP 04343120 - Jabaquara, São Paulo, São Paulo"/>
    <s v="São Paulo"/>
    <s v="São Paulo"/>
    <s v="04343120"/>
    <s v="Brasil"/>
    <s v="Mercado Envios Flex"/>
    <s v="17 de maio | 15:40"/>
    <s v="17 de maio | 17:31"/>
    <s v="ELAINE APARECIDA GONÇALVES GONÇALVES"/>
    <s v="42278830931"/>
    <s v=" "/>
    <s v=" "/>
    <s v=" "/>
    <s v=" "/>
    <s v=" "/>
    <s v=" "/>
    <s v=" "/>
    <s v="Não"/>
    <s v=""/>
    <s v="Não"/>
  </r>
  <r>
    <s v="2000005680606490"/>
    <d v="2023-05-19T00:00:00"/>
    <s v="Entregue"/>
    <s v="Chegou em 20 de maio"/>
    <s v="Não"/>
    <n v="1"/>
    <n v="120.9"/>
    <s v=""/>
    <n v="-20.55"/>
    <n v="-17.95"/>
    <s v=""/>
    <n v="82.4"/>
    <s v=" "/>
    <x v="15"/>
    <s v="MLB2223552929"/>
    <s v="Par Pino Guia Pinça Freio Cobalt/sonic/spin/onix12a19"/>
    <s v=" "/>
    <n v="120.9"/>
    <s v="Premium"/>
    <s v="Autorizado"/>
    <s v=" "/>
    <s v=" "/>
    <s v=" "/>
    <s v=" "/>
    <s v="Paulo Silva"/>
    <s v="10446436763"/>
    <s v="Travessa Ana Cristina 10 / CEP 23535020 - Sepetiba, Rio de Janeiro, Rio de Janeiro"/>
    <s v="Rio de Janeiro"/>
    <s v="Rio de Janeiro"/>
    <s v="23535020"/>
    <s v="Brasil"/>
    <s v="Mercado Envios Full"/>
    <s v="19 de maio | 18:28"/>
    <s v="20 de maio | 14:28"/>
    <s v="Mercado Envios"/>
    <s v="MEL42284289983LMFFF01"/>
    <s v=" "/>
    <s v=" "/>
    <s v=" "/>
    <s v=" "/>
    <s v=" "/>
    <s v=" "/>
    <s v=" "/>
    <s v="Não"/>
    <s v=""/>
    <s v="Não"/>
  </r>
  <r>
    <s v="2000005607073386"/>
    <d v="2023-05-08T00:00:00"/>
    <s v="Entregue"/>
    <s v="Chegou em 9 de maio"/>
    <s v="Não"/>
    <n v="1"/>
    <n v="120.9"/>
    <s v=""/>
    <n v="-20.55"/>
    <n v="-17.95"/>
    <s v=""/>
    <n v="82.4"/>
    <s v=" "/>
    <x v="15"/>
    <s v="MLB2223552929"/>
    <s v="Par Pino Guia Pinça Freio Cobalt/sonic/spin/onix12a19"/>
    <s v=" "/>
    <n v="120.9"/>
    <s v="Premium"/>
    <s v="Autorizado"/>
    <s v=" "/>
    <s v=" "/>
    <s v=" "/>
    <s v=" "/>
    <s v="solano silveira brito silveira brito"/>
    <s v="34491376700"/>
    <s v="Rua Mário Covas Júnior 100 / Apt 1203 Referencia: apt 1203 - CEP 22631030 - Barra da Tijuca, Rio de Janeiro, Rio de Janeiro"/>
    <s v="Rio de Janeiro"/>
    <s v="Rio de Janeiro"/>
    <s v="22631030"/>
    <s v="Brasil"/>
    <s v="Mercado Envios Full"/>
    <s v="8 de maio | 15:59"/>
    <s v="9 de maio | 11:02"/>
    <s v="Mercado Envios"/>
    <s v="MEL42252948165LMFFF01"/>
    <s v=" "/>
    <s v=" "/>
    <s v=" "/>
    <s v=" "/>
    <s v=" "/>
    <s v=" "/>
    <s v=" "/>
    <s v="Não"/>
    <s v=""/>
    <s v="Não"/>
  </r>
  <r>
    <s v="2000005563550142"/>
    <d v="2023-05-01T00:00:00"/>
    <s v="Entregue"/>
    <s v="Chegou em 2 de maio"/>
    <s v="Não"/>
    <n v="1"/>
    <n v="120.9"/>
    <s v=""/>
    <n v="-20.55"/>
    <n v="-17.95"/>
    <s v=""/>
    <n v="82.4"/>
    <s v="Sim"/>
    <x v="15"/>
    <s v="MLB2223552929"/>
    <s v="Par Pino Guia Pinça Freio Cobalt/sonic/spin/onix12a19"/>
    <s v=" "/>
    <n v="120.9"/>
    <s v="Premium"/>
    <s v="Autorizado"/>
    <s v=" "/>
    <s v=" "/>
    <s v=" "/>
    <s v=" "/>
    <s v="Roberto Luiz Passos"/>
    <s v="29436463855"/>
    <s v="Rua Comendador Carmine Lourenço Del Gaizo 286 / Referencia: ENTREGAR SOMENTE NO HORÁRIO COMERCIAL DAS 8H00 ÀS 18H00 - CEP 06710620 - Jardim Recanto Suave, Cotia, São Paulo"/>
    <s v="Cotia"/>
    <s v="São Paulo"/>
    <s v="06710620"/>
    <s v="Brasil"/>
    <s v="Mercado Envios Full"/>
    <s v="1 de maio | 23:10"/>
    <s v="2 de maio | 10:49"/>
    <s v="Mercado Envios"/>
    <s v="MEL42234675198LMFFF01"/>
    <s v=" "/>
    <s v=" "/>
    <s v=" "/>
    <s v=" "/>
    <s v=" "/>
    <s v=" "/>
    <s v=" "/>
    <s v="Não"/>
    <s v=""/>
    <s v="Não"/>
  </r>
  <r>
    <s v="2000005743467026"/>
    <d v="2023-05-29T00:00:00"/>
    <s v="Entregue"/>
    <s v="Chegou em 31 de maio"/>
    <s v="Não"/>
    <n v="1"/>
    <n v="121.79"/>
    <s v=""/>
    <n v="-20.7"/>
    <n v="-18.45"/>
    <s v=""/>
    <n v="82.64"/>
    <s v=" "/>
    <x v="90"/>
    <s v="MLB3164352105"/>
    <s v="Kit Reparo Alavanca Cambio Completo Gol G1 G2 G3"/>
    <s v=" "/>
    <n v="121.79"/>
    <s v="Premium"/>
    <s v="Autorizado"/>
    <s v=" "/>
    <s v=" "/>
    <s v=" "/>
    <s v=" "/>
    <s v="Gualter Dias"/>
    <s v="67835813491"/>
    <s v="Avenida Menino Marcelo 2700 / Lt Reserv Do Vale A4 - CEP 57046005 - Serraria, Maceió, Alagoas"/>
    <s v="Maceió"/>
    <s v="Alagoas"/>
    <s v="57046005"/>
    <s v="Brasil"/>
    <s v="Mercado Envios Full"/>
    <s v="30 de maio | 20:45"/>
    <s v="31 de maio | 17:52"/>
    <s v="Mercado Envios"/>
    <s v="MEL42310833679LMFFF01"/>
    <s v=" "/>
    <s v=" "/>
    <s v=" "/>
    <s v=" "/>
    <s v=" "/>
    <s v=" "/>
    <s v=" "/>
    <s v="Não"/>
    <s v=""/>
    <s v="Não"/>
  </r>
  <r>
    <s v="2000005714774564"/>
    <d v="2023-05-24T00:00:00"/>
    <s v="Entregue"/>
    <s v="Chegou em 26 de maio"/>
    <s v="Não"/>
    <n v="1"/>
    <n v="121.79"/>
    <s v=""/>
    <n v="-20.7"/>
    <n v="-18.45"/>
    <s v=""/>
    <n v="82.64"/>
    <s v=" "/>
    <x v="90"/>
    <s v="MLB3164352105"/>
    <s v="Kit Reparo Alavanca Cambio Completo Gol G1 G2 G3"/>
    <s v=" "/>
    <n v="121.79"/>
    <s v="Premium"/>
    <s v="Autorizado"/>
    <s v=" "/>
    <s v=" "/>
    <s v=" "/>
    <s v=" "/>
    <s v="Valmir da Silva Faleiro"/>
    <s v="94473900053"/>
    <s v="Rua dos Maias 1103 / ap303 b9 Referencia: assembleia vida nova - CEP 91170200 - Rubem Berta, Porto Alegre, Rio Grande do Sul"/>
    <s v="Porto Alegre"/>
    <s v="Rio Grande do Sul"/>
    <s v="91170200"/>
    <s v="Brasil"/>
    <s v="Mercado Envios Full"/>
    <s v="25 de maio | 16:32"/>
    <s v="26 de maio | 12:31"/>
    <s v="Mercado Envios"/>
    <s v="MEL42298814948LMFFF01"/>
    <s v=" "/>
    <s v=" "/>
    <s v=" "/>
    <s v=" "/>
    <s v=" "/>
    <s v=" "/>
    <s v=" "/>
    <s v="Não"/>
    <s v=""/>
    <s v="Não"/>
  </r>
  <r>
    <s v="2000005737950976"/>
    <d v="2023-05-29T00:00:00"/>
    <s v="A caminho"/>
    <s v="Chegará hoje"/>
    <s v="Não"/>
    <n v="1"/>
    <n v="121.79"/>
    <s v=""/>
    <n v="-20.7"/>
    <n v="-18.45"/>
    <s v=""/>
    <n v="82.64"/>
    <s v=" "/>
    <x v="90"/>
    <s v="MLB3164438128"/>
    <s v="Kit Reparo Alavanca Cambio Completo Saveiro Ap Cht G1 G2 G3"/>
    <s v=" "/>
    <n v="121.79"/>
    <s v="Premium"/>
    <s v="Não emitida"/>
    <s v="rosana Dos Santos Araujo araujo"/>
    <s v="CPF 08366832775"/>
    <s v="Vinte Um De Novembro 21 - Casa, Vitória - CEP: 29024043, Espírito Santo"/>
    <s v=" "/>
    <s v="rosana Dos Santos Araujo araujo"/>
    <s v="08366832775"/>
    <s v="Rua 21 de Novembro 21 / Casa - CEP 29024043 - Grande Vitória, Vitória, Espírito Santo"/>
    <s v="Vitória"/>
    <s v="Espírito Santo"/>
    <s v="29024043"/>
    <s v="Brasil"/>
    <s v="Correios e pontos de envio"/>
    <s v="31 de maio | 03:17"/>
    <s v=" "/>
    <s v="Mercado Envios"/>
    <s v="MEL42308499869LMXDF01"/>
    <s v=" "/>
    <s v=" "/>
    <s v=" "/>
    <s v=" "/>
    <s v=" "/>
    <s v=" "/>
    <s v=" "/>
    <s v="Não"/>
    <s v=""/>
    <s v="Não"/>
  </r>
  <r>
    <s v="2000005712852536"/>
    <d v="2023-05-24T00:00:00"/>
    <s v="Entregue"/>
    <s v="Chegou em 25 de maio"/>
    <s v="Não"/>
    <n v="1"/>
    <n v="121.79"/>
    <s v=""/>
    <n v="-20.7"/>
    <n v="-18.45"/>
    <s v=""/>
    <n v="82.64"/>
    <s v=" "/>
    <x v="90"/>
    <s v="MLB3164352105"/>
    <s v="Kit Reparo Alavanca Cambio Completo Gol G1 G2 G3"/>
    <s v=" "/>
    <n v="121.79"/>
    <s v="Premium"/>
    <s v="Autorizado"/>
    <s v=" "/>
    <s v=" "/>
    <s v=" "/>
    <s v=" "/>
    <s v="lilian lavarini"/>
    <s v="71986898687"/>
    <s v="Avenida Mem de Sá 443 / 443 - CEP 30260270 - Santa Efigênia, Belo Horizonte, Minas Gerais"/>
    <s v="Belo Horizonte"/>
    <s v="Minas Gerais"/>
    <s v="30260270"/>
    <s v="Brasil"/>
    <s v="Mercado Envios Full"/>
    <s v="24 de maio | 18:25"/>
    <s v="25 de maio | 11:01"/>
    <s v="Mercado Envios"/>
    <s v="MEL42297987048LMFFF01"/>
    <s v=" "/>
    <s v=" "/>
    <s v=" "/>
    <s v=" "/>
    <s v=" "/>
    <s v=" "/>
    <s v=" "/>
    <s v="Não"/>
    <s v=""/>
    <s v="Não"/>
  </r>
  <r>
    <s v="2000005679274798"/>
    <d v="2023-05-18T00:00:00"/>
    <s v="Entregue"/>
    <s v="Chegou em 19 de maio"/>
    <s v="Não"/>
    <n v="1"/>
    <n v="121.79"/>
    <s v=""/>
    <n v="-20.7"/>
    <n v="-18.45"/>
    <s v=""/>
    <n v="82.64"/>
    <s v=" "/>
    <x v="90"/>
    <s v="MLB3164352105"/>
    <s v="Kit Reparo Alavanca Cambio Completo Gol G1 G2 G3"/>
    <s v=" "/>
    <n v="121.79"/>
    <s v="Premium"/>
    <s v="Autorizado"/>
    <s v=" "/>
    <s v=" "/>
    <s v=" "/>
    <s v=" "/>
    <s v="José oliveira"/>
    <s v="46777184821"/>
    <s v="Rua Prefeito José de Souza Braga 107 / CEP 12712040 - Retiro da Mantiqueira, Cruzeiro, São Paulo"/>
    <s v="Cruzeiro"/>
    <s v="São Paulo"/>
    <s v="12712040"/>
    <s v="Brasil"/>
    <s v="Mercado Envios Full"/>
    <s v="19 de maio | 00:31"/>
    <s v="19 de maio | 16:07"/>
    <s v="Mercado Envios"/>
    <s v="MEL42283734595LMFFF01"/>
    <s v=" "/>
    <s v=" "/>
    <s v=" "/>
    <s v=" "/>
    <s v=" "/>
    <s v=" "/>
    <s v=" "/>
    <s v="Não"/>
    <s v=""/>
    <s v="Não"/>
  </r>
  <r>
    <s v="2000005661320800"/>
    <d v="2023-05-16T00:00:00"/>
    <s v="Entregue"/>
    <s v="Chegou em 18 de maio"/>
    <s v="Não"/>
    <n v="1"/>
    <n v="121.79"/>
    <s v=""/>
    <n v="-20.7"/>
    <n v="-18.45"/>
    <s v=""/>
    <n v="82.64"/>
    <s v="Sim"/>
    <x v="90"/>
    <s v="MLB3164247158"/>
    <s v="Kit Reparo Alavanca Cambio Completo Parati G1 G2 G3"/>
    <s v=" "/>
    <n v="121.79"/>
    <s v="Premium"/>
    <s v="Não emitida"/>
    <s v="Jeferson Pereira"/>
    <s v="CPF 00559659032"/>
    <s v="Rua Colonial 124 - Casa Fundos, Canela - CEP: 95680000, Rio Grande do Sul"/>
    <s v=" "/>
    <s v="Jeferson Pereira"/>
    <s v="00559659032"/>
    <s v="Rua das Palmas 119 / casa Referencia: Quarta casa ao lado da praça - CEP 95688060 - São Lucas, Canela, Rio Grande do Sul"/>
    <s v="Canela"/>
    <s v="Rio Grande do Sul"/>
    <s v="95688060"/>
    <s v="Brasil"/>
    <s v="Correios e pontos de envio"/>
    <s v="17 de maio | 03:15"/>
    <s v="18 de maio | 14:42"/>
    <s v="Mercado Envios"/>
    <s v="MEL42276016561LMXDF01"/>
    <s v=" "/>
    <s v=" "/>
    <s v=" "/>
    <s v=" "/>
    <s v=" "/>
    <s v=" "/>
    <s v=" "/>
    <s v="Não"/>
    <s v=""/>
    <s v="Não"/>
  </r>
  <r>
    <s v="2000004447064531"/>
    <d v="2023-05-14T00:00:00"/>
    <s v="Entregue"/>
    <s v="Chegou em 16 de maio"/>
    <s v="Sim"/>
    <n v="1"/>
    <n v="121.79"/>
    <s v=""/>
    <n v="-20.7"/>
    <n v="-18.45"/>
    <s v=""/>
    <n v="82.64"/>
    <s v="Sim"/>
    <x v="90"/>
    <s v="MLB3164352105"/>
    <s v="Kit Reparo Alavanca Cambio Completo Gol G1 G2 G3"/>
    <s v=" "/>
    <n v="121.79"/>
    <s v="Premium"/>
    <s v="Autorizado"/>
    <s v=" "/>
    <s v=" "/>
    <s v=" "/>
    <s v=" "/>
    <s v="yuri Eugenio Araujo"/>
    <s v="00035359404"/>
    <s v="Rua das Camélias 26 / Casa - CEP 56330160 - Areia Branca, Petrolina, Pernambuco"/>
    <s v="Petrolina"/>
    <s v="Pernambuco"/>
    <s v="56330160"/>
    <s v="Brasil"/>
    <s v="Mercado Envios Full"/>
    <s v="15 de maio | 02:48"/>
    <s v="16 de maio | 14:31"/>
    <s v="Mercado Envios"/>
    <s v="MEL42271418660LMFFF01"/>
    <s v=" "/>
    <s v=" "/>
    <s v=" "/>
    <s v=" "/>
    <s v=" "/>
    <s v=" "/>
    <s v=" "/>
    <s v="Não"/>
    <s v=""/>
    <s v="Não"/>
  </r>
  <r>
    <s v="2000005586591134"/>
    <d v="2023-05-04T00:00:00"/>
    <s v="Entregue"/>
    <s v="Chegou em 6 de maio"/>
    <s v="Não"/>
    <n v="1"/>
    <n v="121.79"/>
    <s v=""/>
    <n v="-20.7"/>
    <n v="-18.45"/>
    <s v=""/>
    <n v="82.64"/>
    <s v="Sim"/>
    <x v="90"/>
    <s v="MLB3164352105"/>
    <s v="Kit Reparo Alavanca Cambio Completo Gol G1 G2 G3"/>
    <s v=" "/>
    <n v="121.79"/>
    <s v="Premium"/>
    <s v="Autorizado"/>
    <s v=" "/>
    <s v=" "/>
    <s v=" "/>
    <s v=" "/>
    <s v="Fábio Detoni"/>
    <s v="11981978704"/>
    <s v="Rua Armando Gomes de Azevedo 42 / Referencia: rua Armando Gomes de Azevedo - CEP 28460000 - Paraíso do Tobias, Miracema, Rio de Janeiro"/>
    <s v="Miracema"/>
    <s v="Rio de Janeiro"/>
    <s v="28460000"/>
    <s v="Brasil"/>
    <s v="Mercado Envios Full"/>
    <s v="5 de maio | 02:00"/>
    <s v="6 de maio | 17:20"/>
    <s v="Mercado Envios"/>
    <s v="MEL42244401282LMFFF01"/>
    <s v=" "/>
    <s v=" "/>
    <s v=" "/>
    <s v=" "/>
    <s v=" "/>
    <s v=" "/>
    <s v=" "/>
    <s v="Não"/>
    <s v=""/>
    <s v="Não"/>
  </r>
  <r>
    <s v="2000005581965686"/>
    <d v="2023-05-04T00:00:00"/>
    <s v="Entregue"/>
    <s v="Chegou em 6 de maio"/>
    <s v="Não"/>
    <n v="1"/>
    <n v="117.38"/>
    <s v=""/>
    <n v="-14.09"/>
    <n v="-20.45"/>
    <s v=""/>
    <n v="82.839999999999989"/>
    <s v=" "/>
    <x v="263"/>
    <s v="MLB3347203406"/>
    <s v="Pivô Ambos Os Lados Bandeja Grand Santa Fé 2014 A 2019 3.3"/>
    <s v=" "/>
    <n v="117.38"/>
    <s v="Clássico"/>
    <s v="Não emitida"/>
    <s v="alessandro raiher"/>
    <s v="CPF 00390377031"/>
    <s v="Rua Irmão G. Leão 675, Getúlio Vargas - CEP: 99900000, Rio Grande do Sul"/>
    <s v=" "/>
    <s v="alessandro raiher"/>
    <s v="00390377031"/>
    <s v="Rua Irmão G. Leão 675 / Referencia: só peças  loja auto peças - CEP 99900000 - centro, Getúlio Vargas, Rio Grande do Sul"/>
    <s v="Getúlio Vargas"/>
    <s v="Rio Grande do Sul"/>
    <s v="99900000"/>
    <s v="Brasil"/>
    <s v="Correios e pontos de envio"/>
    <s v="5 de maio | 03:22"/>
    <s v="6 de maio | 11:26"/>
    <s v="Mercado Envios"/>
    <s v="MEL42242416140LMXDF01"/>
    <s v=" "/>
    <s v=" "/>
    <s v=" "/>
    <s v=" "/>
    <s v=" "/>
    <s v=" "/>
    <s v=" "/>
    <s v="Não"/>
    <s v=""/>
    <s v="Não"/>
  </r>
  <r>
    <s v="2000005694171442"/>
    <d v="2023-05-21T00:00:00"/>
    <s v="Entregue"/>
    <s v="Chegou em 26 de maio"/>
    <s v="Não"/>
    <n v="1"/>
    <n v="131.9"/>
    <n v="25.9"/>
    <n v="-22.42"/>
    <n v="-52.35"/>
    <s v=""/>
    <n v="83.03"/>
    <s v=" "/>
    <x v="268"/>
    <s v="MLB3067733878"/>
    <s v="Bandeja Com Pivô Direita Logan 2004 Em Diante"/>
    <s v=" "/>
    <n v="131.9"/>
    <s v="Premium"/>
    <s v="Não emitida"/>
    <s v="valdemir vieira filho"/>
    <s v="CPF 09428096610"/>
    <s v="Av joviano naves 166 - casa, Almenara - CEP: 39900000, Minas Gerais"/>
    <s v=" "/>
    <s v="valdemir vieira filho"/>
    <s v="09428096610"/>
    <s v="Rua Estudante José Ulisses 230 / casa Referencia: zu confecções - CEP 39900000 - cidade nova, Almenara, Minas Gerais"/>
    <s v="Almenara"/>
    <s v="Minas Gerais"/>
    <s v="39900000"/>
    <s v="Brasil"/>
    <s v="Correios e pontos de envio"/>
    <s v="22 de maio | 23:33"/>
    <s v="26 de maio | 12:49"/>
    <s v="Mercado Envios"/>
    <s v="MEL42289979621LMXDF01"/>
    <s v=" "/>
    <s v=" "/>
    <s v=" "/>
    <s v=" "/>
    <s v=" "/>
    <s v=" "/>
    <s v=" "/>
    <s v="Não"/>
    <s v=""/>
    <s v="Não"/>
  </r>
  <r>
    <s v="2000005619189052"/>
    <d v="2023-05-09T00:00:00"/>
    <s v="Entregue"/>
    <s v="Chegou em 11 de maio"/>
    <s v="Não"/>
    <n v="1"/>
    <n v="99"/>
    <n v="28.9"/>
    <n v="-15.84"/>
    <n v="-28.9"/>
    <s v=""/>
    <n v="83.16"/>
    <s v=" "/>
    <x v="269"/>
    <s v="MLB3305893647"/>
    <s v="Impressora Térmica Cupom Não Fiscal 57mm Ticket Pedido Ifood"/>
    <s v="Cor : Preto"/>
    <n v="99"/>
    <s v="Premium"/>
    <s v="Autorizado"/>
    <s v="Uribatan Junior"/>
    <s v="CPF 27858848844"/>
    <s v="Rua Pedro de Godoi 269 - Apto 93 Bloco C, São Paulo - CEP: 03138010, São Paulo"/>
    <s v=" "/>
    <s v="Uribatan Junior"/>
    <s v="27858848844"/>
    <s v="Rua Sapoti 136 / F30 - CEP 13340761 - Villaggio Di Itaici, Indaiatuba, São Paulo"/>
    <s v="Indaiatuba"/>
    <s v="São Paulo"/>
    <s v="13340761"/>
    <s v="Brasil"/>
    <s v="Correios e pontos de envio"/>
    <s v="11 de maio | 02:12"/>
    <s v="11 de maio | 10:26"/>
    <s v="Mercado Envios"/>
    <s v="MEL42258134696LMXDF01"/>
    <s v=" "/>
    <s v=" "/>
    <s v=" "/>
    <s v=" "/>
    <s v=" "/>
    <s v=" "/>
    <s v=" "/>
    <s v="Não"/>
    <s v=""/>
    <s v="Não"/>
  </r>
  <r>
    <s v="2000005678091292"/>
    <d v="2023-05-18T00:00:00"/>
    <s v="Entregue"/>
    <s v="Chegou em 22 de maio"/>
    <s v="Não"/>
    <n v="1"/>
    <n v="125"/>
    <n v="11.95"/>
    <n v="-21.25"/>
    <n v="-32.4"/>
    <s v=""/>
    <n v="83.299999999999983"/>
    <s v=" "/>
    <x v="10"/>
    <s v="MLB1720314207"/>
    <s v="Par Reparo Rolamento Eixo Traseiro Palio Weekend Marea Brava"/>
    <s v=" "/>
    <n v="125"/>
    <s v="Premium"/>
    <s v="Autorizado"/>
    <s v=" "/>
    <s v=" "/>
    <s v=" "/>
    <s v=" "/>
    <s v="Getulio Borges"/>
    <s v="96415304291"/>
    <s v="José Malcher 516 / Oficina Stilo Ciclo Referencia: Ao lado da Oficina Stilo Ciclo. - CEP 68665000 - Centro, Garrafão do Norte, Pará"/>
    <s v="Garrafão do Norte"/>
    <s v="Pará"/>
    <s v="68665000"/>
    <s v="Brasil"/>
    <s v="Mercado Envios Full"/>
    <s v="19 de maio | 07:25"/>
    <s v="22 de maio | 12:28"/>
    <s v="Mercado Envios"/>
    <s v="MEL42283212435LMFFF01"/>
    <s v=" "/>
    <s v=" "/>
    <s v=" "/>
    <s v=" "/>
    <s v=" "/>
    <s v=" "/>
    <s v=" "/>
    <s v="Não"/>
    <s v=""/>
    <s v="Não"/>
  </r>
  <r>
    <s v="2000005657738494"/>
    <d v="2023-05-15T00:00:00"/>
    <s v="Entregue"/>
    <s v="Chegou em 17 de maio"/>
    <s v="Não"/>
    <n v="1"/>
    <n v="125"/>
    <n v="11.95"/>
    <n v="-21.25"/>
    <n v="-32.4"/>
    <s v=""/>
    <n v="83.299999999999983"/>
    <s v="Sim"/>
    <x v="10"/>
    <s v="MLB1720314207"/>
    <s v="Par Reparo Rolamento Eixo Traseiro Palio Weekend Marea Brava"/>
    <s v=" "/>
    <n v="125"/>
    <s v="Premium"/>
    <s v="Autorizado"/>
    <s v=" "/>
    <s v=" "/>
    <s v=" "/>
    <s v=" "/>
    <s v="Diogo Costa"/>
    <s v="06741057374"/>
    <s v="Rua Francisco Lopes SN / casa Referencia: a última  casa murada a direita - CEP 65795000 - Centro, Governador Luiz Rocha, Maranhão"/>
    <s v="Governador Luiz Rocha"/>
    <s v="Maranhão"/>
    <s v="65795000"/>
    <s v="Brasil"/>
    <s v="Mercado Envios Full"/>
    <s v="16 de maio | 02:47"/>
    <s v="17 de maio | 16:24"/>
    <s v="Mercado Envios"/>
    <s v="MEL42274504481LMFFF01"/>
    <s v=" "/>
    <s v=" "/>
    <s v=" "/>
    <s v=" "/>
    <s v=" "/>
    <s v=" "/>
    <s v=" "/>
    <s v="Não"/>
    <s v=""/>
    <s v="Não"/>
  </r>
  <r>
    <s v="2000005713764526"/>
    <d v="2023-05-24T00:00:00"/>
    <s v="Entregue"/>
    <s v="Chegou em 26 de maio"/>
    <s v="Não"/>
    <n v="1"/>
    <n v="125"/>
    <s v=""/>
    <n v="-21.25"/>
    <n v="-20.45"/>
    <s v=""/>
    <n v="83.3"/>
    <s v=" "/>
    <x v="10"/>
    <s v="MLB1720314207"/>
    <s v="Par Reparo Rolamento Eixo Traseiro Palio Weekend Marea Brava"/>
    <s v=" "/>
    <n v="125"/>
    <s v="Premium"/>
    <s v="Autorizado"/>
    <s v=" "/>
    <s v=" "/>
    <s v=" "/>
    <s v=" "/>
    <s v="cristianodeborabeatriz cristianodeborabeatriz"/>
    <s v="10141168641"/>
    <s v="Rua Cristal 386 / Casa - CEP 32423250 - Sol Nascente (Parque Durval de Barros), Ibirité, Minas Gerais"/>
    <s v="Ibirité"/>
    <s v="Minas Gerais"/>
    <s v="32423250"/>
    <s v="Brasil"/>
    <s v="Mercado Envios Full"/>
    <s v="25 de maio | 17:52"/>
    <s v="26 de maio | 10:07"/>
    <s v="Mercado Envios"/>
    <s v="MEL42298317699LMFFF01"/>
    <s v=" "/>
    <s v=" "/>
    <s v=" "/>
    <s v=" "/>
    <s v=" "/>
    <s v=" "/>
    <s v=" "/>
    <s v="Não"/>
    <s v=""/>
    <s v="Não"/>
  </r>
  <r>
    <s v="2000005698586792"/>
    <d v="2023-05-22T00:00:00"/>
    <s v="Entregue"/>
    <s v="Chegou em 25 de maio"/>
    <s v="Não"/>
    <n v="1"/>
    <n v="125"/>
    <s v=""/>
    <n v="-21.25"/>
    <n v="-20.45"/>
    <s v=""/>
    <n v="83.3"/>
    <s v="Sim"/>
    <x v="10"/>
    <s v="MLB1720314207"/>
    <s v="Par Reparo Rolamento Eixo Traseiro Palio Weekend Marea Brava"/>
    <s v=" "/>
    <n v="125"/>
    <s v="Premium"/>
    <s v="Autorizado"/>
    <s v=" "/>
    <s v=" "/>
    <s v=" "/>
    <s v=" "/>
    <s v="Henrique Cesar Colodiano Colodiano"/>
    <s v="17291655838"/>
    <s v="Rua João Antonio de Oliveira 110 / Casa Referencia: antiga rua 4 - CEP 12329022 - Parque Imperial, Jacareí, São Paulo"/>
    <s v="Jacareí"/>
    <s v="São Paulo"/>
    <s v="12329022"/>
    <s v="Brasil"/>
    <s v="Mercado Envios Full"/>
    <s v="22 de maio | 17:47"/>
    <s v="25 de maio | 13:27"/>
    <s v="Mercado Envios"/>
    <s v="MEL42291902662LMFFF01"/>
    <s v=" "/>
    <s v=" "/>
    <s v=" "/>
    <s v=" "/>
    <s v=" "/>
    <s v=" "/>
    <s v=" "/>
    <s v="Não"/>
    <s v=""/>
    <s v="Não"/>
  </r>
  <r>
    <s v="2000005683073284"/>
    <d v="2023-05-20T00:00:00"/>
    <s v="Entregue"/>
    <s v="Chegou em 24 de maio"/>
    <s v="Não"/>
    <n v="1"/>
    <n v="125"/>
    <s v=""/>
    <n v="-21.25"/>
    <n v="-20.45"/>
    <s v=""/>
    <n v="83.3"/>
    <s v=" "/>
    <x v="10"/>
    <s v="MLB1720314207"/>
    <s v="Par Reparo Rolamento Eixo Traseiro Palio Weekend Marea Brava"/>
    <s v=" "/>
    <n v="125"/>
    <s v="Premium"/>
    <s v="Autorizado"/>
    <s v=" "/>
    <s v=" "/>
    <s v=" "/>
    <s v=" "/>
    <s v="Emanuel Da Silva Lopes"/>
    <s v="46555893885"/>
    <s v="Rua Felipe Abrão Said 653 / casa - CEP 15375332 - Loteamento Amanda Trentin, Pereira Barreto, São Paulo"/>
    <s v="Pereira Barreto"/>
    <s v="São Paulo"/>
    <s v="15375332"/>
    <s v="Brasil"/>
    <s v="Mercado Envios Full"/>
    <s v="20 de maio | 14:21"/>
    <s v="24 de maio | 13:37"/>
    <s v="Mercado Envios"/>
    <s v="MEL42285392385LMFFF01"/>
    <s v=" "/>
    <s v=" "/>
    <s v=" "/>
    <s v=" "/>
    <s v=" "/>
    <s v=" "/>
    <s v=" "/>
    <s v="Não"/>
    <s v=""/>
    <s v="Não"/>
  </r>
  <r>
    <s v="2000005684755364"/>
    <d v="2023-05-19T00:00:00"/>
    <s v="Entregue"/>
    <s v="Chegou em 23 de maio"/>
    <s v="Não"/>
    <n v="1"/>
    <n v="125"/>
    <s v=""/>
    <n v="-21.25"/>
    <n v="-20.45"/>
    <s v=""/>
    <n v="83.3"/>
    <s v="Sim"/>
    <x v="10"/>
    <s v="MLB1720314207"/>
    <s v="Par Reparo Rolamento Eixo Traseiro Palio Weekend Marea Brava"/>
    <s v=" "/>
    <n v="125"/>
    <s v="Premium"/>
    <s v="Autorizado"/>
    <s v=" "/>
    <s v=" "/>
    <s v=" "/>
    <s v=" "/>
    <s v="Ricardo Cunha"/>
    <s v="04424096726"/>
    <s v="Rua Isaac 133 / Referencia: esquina do bar do queilo - CEP 26433280 - Nova Belém, Japeri, Rio de Janeiro"/>
    <s v="Japeri"/>
    <s v="Rio de Janeiro"/>
    <s v="26433280"/>
    <s v="Brasil"/>
    <s v="Mercado Envios Full"/>
    <s v="19 de maio | 23:45"/>
    <s v="23 de maio | 12:57"/>
    <s v="Mercado Envios"/>
    <s v="MEL42286163946LMFFF01"/>
    <s v=" "/>
    <s v=" "/>
    <s v=" "/>
    <s v=" "/>
    <s v=" "/>
    <s v=" "/>
    <s v=" "/>
    <s v="Não"/>
    <s v=""/>
    <s v="Não"/>
  </r>
  <r>
    <s v="2000005669835318"/>
    <d v="2023-05-17T00:00:00"/>
    <s v="Entregue"/>
    <s v="Chegou em 22 de maio"/>
    <s v="Não"/>
    <n v="1"/>
    <n v="125"/>
    <s v=""/>
    <n v="-21.25"/>
    <n v="-20.45"/>
    <s v=""/>
    <n v="83.3"/>
    <s v=" "/>
    <x v="10"/>
    <s v="MLB1720314207"/>
    <s v="Par Reparo Rolamento Eixo Traseiro Palio Weekend Marea Brava"/>
    <s v=" "/>
    <n v="125"/>
    <s v="Premium"/>
    <s v="Autorizado"/>
    <s v=" "/>
    <s v=" "/>
    <s v=" "/>
    <s v=" "/>
    <s v="Suelenmariadeoliveira Maria"/>
    <s v="04954299616"/>
    <s v="Avenida Quinze 49 / casa - CEP 38270000 - centro, Campina Verde, Minas Gerais"/>
    <s v="Campina Verde"/>
    <s v="Minas Gerais"/>
    <s v="38270000"/>
    <s v="Brasil"/>
    <s v="Mercado Envios Full"/>
    <s v="18 de maio | 14:32"/>
    <s v="22 de maio | 14:54"/>
    <s v="Mercado Envios"/>
    <s v="MEL42279710410LMFFF01"/>
    <s v=" "/>
    <s v=" "/>
    <s v=" "/>
    <s v=" "/>
    <s v=" "/>
    <s v=" "/>
    <s v=" "/>
    <s v="Não"/>
    <s v=""/>
    <s v="Não"/>
  </r>
  <r>
    <s v="2000004455455477"/>
    <d v="2023-05-17T00:00:00"/>
    <s v="Entregue"/>
    <s v="Chegou em 18 de maio"/>
    <s v="Sim"/>
    <n v="1"/>
    <n v="125"/>
    <s v=""/>
    <n v="-21.25"/>
    <n v="-20.45"/>
    <s v=""/>
    <n v="83.3"/>
    <s v="Sim"/>
    <x v="10"/>
    <s v="MLB1720314207"/>
    <s v="Par Reparo Rolamento Eixo Traseiro Palio Weekend Marea Brava"/>
    <s v=" "/>
    <n v="125"/>
    <s v="Premium"/>
    <s v="Autorizado"/>
    <s v=" "/>
    <s v=" "/>
    <s v=" "/>
    <s v=" "/>
    <s v="Thiago Getirana"/>
    <s v="12747083705"/>
    <s v="RUA JORNALISTA GERALDO ROCHA 680 / CEP 21240080 - Rio de Janeiro, Rio de Janeiro"/>
    <s v="Rio de Janeiro"/>
    <s v="Rio de Janeiro"/>
    <s v="21240080"/>
    <s v="Brasil"/>
    <s v="Mercado Envios Full"/>
    <s v="17 de maio | 15:48"/>
    <s v="18 de maio | 12:38"/>
    <s v="Mercado Envios"/>
    <s v="MEL42279283427LMFFF01"/>
    <s v="https://myaccount.mercadolivre.com.br/shipments/42279283427/detail"/>
    <s v=" "/>
    <s v=" "/>
    <s v=" "/>
    <s v=" "/>
    <s v=" "/>
    <s v=" "/>
    <s v="Não"/>
    <s v=""/>
    <s v="Não"/>
  </r>
  <r>
    <s v="2000005665772082"/>
    <d v="2023-05-16T00:00:00"/>
    <s v="Entregue"/>
    <s v="Chegou em 22 de maio"/>
    <s v="Não"/>
    <n v="1"/>
    <n v="125"/>
    <s v=""/>
    <n v="-21.25"/>
    <n v="-20.45"/>
    <s v=""/>
    <n v="83.3"/>
    <s v=" "/>
    <x v="10"/>
    <s v="MLB1720314207"/>
    <s v="Par Reparo Rolamento Eixo Traseiro Palio Weekend Marea Brava"/>
    <s v=" "/>
    <n v="125"/>
    <s v="Premium"/>
    <s v="Autorizado"/>
    <s v=" "/>
    <s v=" "/>
    <s v=" "/>
    <s v=" "/>
    <s v="clei rei de paula silva"/>
    <s v="85965022115"/>
    <s v="Rua Planalto Borborema 1055 / CEP 38410334 - São Jorge, Uberlândia, Minas Gerais"/>
    <s v="Uberlândia"/>
    <s v="Minas Gerais"/>
    <s v="38410334"/>
    <s v="Brasil"/>
    <s v="Mercado Envios Full"/>
    <s v="18 de maio | 14:32"/>
    <s v="22 de maio | 09:41"/>
    <s v="Mercado Envios"/>
    <s v="MEL42277990152LMFFF01"/>
    <s v=" "/>
    <s v=" "/>
    <s v=" "/>
    <s v=" "/>
    <s v=" "/>
    <s v=" "/>
    <s v=" "/>
    <s v="Não"/>
    <s v=""/>
    <s v="Não"/>
  </r>
  <r>
    <s v="2000005660444118"/>
    <d v="2023-05-16T00:00:00"/>
    <s v="Entregue"/>
    <s v="Chegou em 20 de maio"/>
    <s v="Não"/>
    <n v="1"/>
    <n v="125"/>
    <s v=""/>
    <n v="-21.25"/>
    <n v="-20.45"/>
    <s v=""/>
    <n v="83.3"/>
    <s v=" "/>
    <x v="10"/>
    <s v="MLB1720314207"/>
    <s v="Par Reparo Rolamento Eixo Traseiro Palio Weekend Marea Brava"/>
    <s v=" "/>
    <n v="125"/>
    <s v="Premium"/>
    <s v="Autorizado"/>
    <s v=" "/>
    <s v=" "/>
    <s v=" "/>
    <s v=" "/>
    <s v="André Confort Rodrigues"/>
    <s v="08858466721"/>
    <s v="Rua Nicola Politof 648 / AC Auto Elétrica Referencia: Oficina AC Auto Elétrica - CEP 28695000 - Centro, Papucaia, Rio de Janeiro"/>
    <s v="Papucaia"/>
    <s v="Rio de Janeiro"/>
    <s v="28695000"/>
    <s v="Brasil"/>
    <s v="Mercado Envios Full"/>
    <s v="16 de maio | 22:56"/>
    <s v="20 de maio | 12:50"/>
    <s v="Mercado Envios"/>
    <s v="MEL42275684606LMFFF01"/>
    <s v=" "/>
    <s v=" "/>
    <s v=" "/>
    <s v=" "/>
    <s v=" "/>
    <s v=" "/>
    <s v=" "/>
    <s v="Não"/>
    <s v=""/>
    <s v="Não"/>
  </r>
  <r>
    <s v="2000005660140092"/>
    <d v="2023-05-16T00:00:00"/>
    <s v="Entregue"/>
    <s v="Chegou em 20 de maio"/>
    <s v="Não"/>
    <n v="1"/>
    <n v="125"/>
    <s v=""/>
    <n v="-21.25"/>
    <n v="-20.45"/>
    <s v=""/>
    <n v="83.3"/>
    <s v=" "/>
    <x v="10"/>
    <s v="MLB1720314207"/>
    <s v="Par Reparo Rolamento Eixo Traseiro Palio Weekend Marea Brava"/>
    <s v=" "/>
    <n v="125"/>
    <s v="Premium"/>
    <s v="Autorizado"/>
    <s v=" "/>
    <s v=" "/>
    <s v=" "/>
    <s v=" "/>
    <s v="Gilciano Inis Lima"/>
    <s v="11114189693"/>
    <s v="Inês de Castro 1008 / casa Referencia: ao lado do açougue Paladar - CEP 35960000 - Vista Alegre, Santa Bárbara, Minas Gerais"/>
    <s v="Santa Bárbara"/>
    <s v="Minas Gerais"/>
    <s v="35960000"/>
    <s v="Brasil"/>
    <s v="Mercado Envios Full"/>
    <s v="16 de maio | 14:49"/>
    <s v="20 de maio | 11:31"/>
    <s v="Mercado Envios"/>
    <s v="MEL42275546852LMFFF01"/>
    <s v=" "/>
    <s v=" "/>
    <s v=" "/>
    <s v=" "/>
    <s v=" "/>
    <s v=" "/>
    <s v=" "/>
    <s v="Não"/>
    <s v=""/>
    <s v="Não"/>
  </r>
  <r>
    <s v="2000005657167472"/>
    <d v="2023-05-15T00:00:00"/>
    <s v="Entregue"/>
    <s v="Chegou em 17 de maio"/>
    <s v="Não"/>
    <n v="1"/>
    <n v="125"/>
    <s v=""/>
    <n v="-21.25"/>
    <n v="-20.45"/>
    <s v=""/>
    <n v="83.3"/>
    <s v="Sim"/>
    <x v="10"/>
    <s v="MLB1720314207"/>
    <s v="Par Reparo Rolamento Eixo Traseiro Palio Weekend Marea Brava"/>
    <s v=" "/>
    <n v="125"/>
    <s v="Premium"/>
    <s v="Autorizado"/>
    <s v=" "/>
    <s v=" "/>
    <s v=" "/>
    <s v=" "/>
    <s v="André Luiz Manhaes Ramos Marti Martins"/>
    <s v="00906006732"/>
    <s v="rua 12 de junho 690 / casa Referencia: rua da antiga pensão do pico - CEP 28735000 - piteiras, Quissamã, Rio de Janeiro"/>
    <s v="Quissamã"/>
    <s v="Rio de Janeiro"/>
    <s v="28735000"/>
    <s v="Brasil"/>
    <s v="Mercado Envios Full"/>
    <s v="15 de maio | 22:58"/>
    <s v="17 de maio | 12:30"/>
    <s v="Mercado Envios"/>
    <s v="MEL42274261633LMFFF01"/>
    <s v=" "/>
    <s v=" "/>
    <s v=" "/>
    <s v=" "/>
    <s v=" "/>
    <s v=" "/>
    <s v=" "/>
    <s v="Não"/>
    <s v=""/>
    <s v="Não"/>
  </r>
  <r>
    <s v="2000005656193416"/>
    <d v="2023-05-15T00:00:00"/>
    <s v="Entregue"/>
    <s v="Chegou em 16 de maio"/>
    <s v="Não"/>
    <n v="1"/>
    <n v="125"/>
    <s v=""/>
    <n v="-21.25"/>
    <n v="-20.45"/>
    <s v=""/>
    <n v="83.3"/>
    <s v="Sim"/>
    <x v="10"/>
    <s v="MLB1720314207"/>
    <s v="Par Reparo Rolamento Eixo Traseiro Palio Weekend Marea Brava"/>
    <s v=" "/>
    <n v="125"/>
    <s v="Premium"/>
    <s v="Autorizado"/>
    <s v=" "/>
    <s v=" "/>
    <s v=" "/>
    <s v=" "/>
    <s v="Vilma alves Rocha"/>
    <s v="31669810801"/>
    <s v="Avenida Brigadeiro Faria Lima 2631 / conjunto 1107 Referencia: Em frente clube pinheiros - CEP 01452000 - Jardim Paulistano, São Paulo, São Paulo"/>
    <s v="São Paulo"/>
    <s v="São Paulo"/>
    <s v="01452000"/>
    <s v="Brasil"/>
    <s v="Mercado Envios Full"/>
    <s v="15 de maio | 23:02"/>
    <s v="16 de maio | 12:42"/>
    <s v="Mercado Envios"/>
    <s v="MEL42273838973LMFFF01"/>
    <s v=" "/>
    <s v=" "/>
    <s v=" "/>
    <s v=" "/>
    <s v=" "/>
    <s v=" "/>
    <s v=" "/>
    <s v="Não"/>
    <s v=""/>
    <s v="Não"/>
  </r>
  <r>
    <s v="2000004448082203"/>
    <d v="2023-05-15T00:00:00"/>
    <s v="Entregue"/>
    <s v="Chegou em 16 de maio"/>
    <s v="Sim"/>
    <n v="1"/>
    <n v="125"/>
    <s v=""/>
    <n v="-21.25"/>
    <n v="-20.45"/>
    <s v=""/>
    <n v="83.3"/>
    <s v="Sim"/>
    <x v="10"/>
    <s v="MLB1720314207"/>
    <s v="Par Reparo Rolamento Eixo Traseiro Palio Weekend Marea Brava"/>
    <s v=" "/>
    <n v="125"/>
    <s v="Premium"/>
    <s v="Autorizado"/>
    <s v=" "/>
    <s v=" "/>
    <s v=" "/>
    <s v=" "/>
    <s v="brunafcesznek brunafcesznek"/>
    <s v="03402999161"/>
    <s v="Rua Antonio Paulo da Silva 41 / próximo esquina - CEP 19044257 - Jardim Vista Bonita, Presidente Prudente, São Paulo"/>
    <s v="Presidente Prudente"/>
    <s v="São Paulo"/>
    <s v="19044257"/>
    <s v="Brasil"/>
    <s v="Mercado Envios Full"/>
    <s v="15 de maio | 16:50"/>
    <s v="16 de maio | 13:25"/>
    <s v="Mercado Envios"/>
    <s v="MEL42272253819LMFFF01"/>
    <s v=" "/>
    <s v=" "/>
    <s v=" "/>
    <s v=" "/>
    <s v=" "/>
    <s v=" "/>
    <s v=" "/>
    <s v="Não"/>
    <s v=""/>
    <s v="Não"/>
  </r>
  <r>
    <s v="2000004444695647"/>
    <d v="2023-05-13T00:00:00"/>
    <s v="Entregue"/>
    <s v="Chegou em 14 de maio"/>
    <s v="Sim"/>
    <n v="1"/>
    <n v="125"/>
    <s v=""/>
    <n v="-21.25"/>
    <n v="-20.45"/>
    <s v=""/>
    <n v="83.3"/>
    <s v=" "/>
    <x v="10"/>
    <s v="MLB1720314207"/>
    <s v="Par Reparo Rolamento Eixo Traseiro Palio Weekend Marea Brava"/>
    <s v=" "/>
    <n v="125"/>
    <s v="Premium"/>
    <s v="Autorizado"/>
    <s v=" "/>
    <s v=" "/>
    <s v=" "/>
    <s v=" "/>
    <s v="Jonathas Duarte"/>
    <s v="35324433845"/>
    <s v="Rua Antônio Francisco dos Santos 751 / Referencia: José Carlos dos Santos ou Maria Margarete DUARTE/Restriçao-18a21h/Condomínio-No/Portaria-NA/Elevador-NA/Escalera-No - CEP 08683150 - Parque Maria Helena, Suzano, São Paulo"/>
    <s v="Suzano"/>
    <s v="São Paulo"/>
    <s v="08683150"/>
    <s v="Brasil"/>
    <s v="Mercado Envios Full"/>
    <s v="14 de maio | 02:37"/>
    <s v="14 de maio | 10:42"/>
    <s v="Mercado Envios"/>
    <s v="MEL42269117154LMFFF01"/>
    <s v=" "/>
    <s v=" "/>
    <s v=" "/>
    <s v=" "/>
    <s v=" "/>
    <s v=" "/>
    <s v=" "/>
    <s v="Não"/>
    <s v=""/>
    <s v="Não"/>
  </r>
  <r>
    <s v="2000005641134288"/>
    <d v="2023-05-12T00:00:00"/>
    <s v="Entregue"/>
    <s v="Chegou em 13 de maio"/>
    <s v="Não"/>
    <n v="1"/>
    <n v="125"/>
    <s v=""/>
    <n v="-21.25"/>
    <n v="-20.45"/>
    <s v=""/>
    <n v="83.3"/>
    <s v="Sim"/>
    <x v="10"/>
    <s v="MLB1720314207"/>
    <s v="Par Reparo Rolamento Eixo Traseiro Palio Weekend Marea Brava"/>
    <s v=" "/>
    <n v="125"/>
    <s v="Premium"/>
    <s v="Autorizado"/>
    <s v=" "/>
    <s v=" "/>
    <s v=" "/>
    <s v=" "/>
    <s v="sandro jose araujo"/>
    <s v="12921285851"/>
    <s v="Avenida Quaresmeiras 756 / Casa - CEP 13690000 - Descalvado, São Paulo"/>
    <s v="Descalvado"/>
    <s v="São Paulo"/>
    <s v="13690000"/>
    <s v="Brasil"/>
    <s v="Mercado Envios Full"/>
    <s v="13 de maio | 00:30"/>
    <s v="13 de maio | 13:38"/>
    <s v="Mercado Envios"/>
    <s v="MEL42267520426LMFFF01"/>
    <s v=" "/>
    <s v=" "/>
    <s v=" "/>
    <s v=" "/>
    <s v=" "/>
    <s v=" "/>
    <s v=" "/>
    <s v="Não"/>
    <s v=""/>
    <s v="Não"/>
  </r>
  <r>
    <s v="2000004442367869"/>
    <d v="2023-05-12T00:00:00"/>
    <s v="Entregue"/>
    <s v="Chegou em 13 de maio"/>
    <s v="Sim"/>
    <n v="1"/>
    <n v="125"/>
    <s v=""/>
    <n v="-21.25"/>
    <n v="-20.45"/>
    <s v=""/>
    <n v="83.3"/>
    <s v="Sim"/>
    <x v="10"/>
    <s v="MLB1720314207"/>
    <s v="Par Reparo Rolamento Eixo Traseiro Palio Weekend Marea Brava"/>
    <s v=" "/>
    <n v="125"/>
    <s v="Premium"/>
    <s v="Autorizado"/>
    <s v=" "/>
    <s v=" "/>
    <s v=" "/>
    <s v=" "/>
    <s v="Ademir Silva"/>
    <s v="96983477634"/>
    <s v="Rua Barcelona 85 / apartamento n 201 Referencia: 201 - CEP 32340480 - Santa Cruz Industrial, Contagem, Minas Gerais"/>
    <s v="Contagem"/>
    <s v="Minas Gerais"/>
    <s v="32340480"/>
    <s v="Brasil"/>
    <s v="Mercado Envios Full"/>
    <s v="12 de maio | 23:06"/>
    <s v="13 de maio | 17:18"/>
    <s v="Mercado Envios"/>
    <s v="MEL42266805218LMFFF01"/>
    <s v=" "/>
    <s v=" "/>
    <s v=" "/>
    <s v=" "/>
    <s v=" "/>
    <s v=" "/>
    <s v=" "/>
    <s v="Não"/>
    <s v=""/>
    <s v="Não"/>
  </r>
  <r>
    <s v="2000005639027718"/>
    <d v="2023-05-12T00:00:00"/>
    <s v="Entregue"/>
    <s v="Chegou em 13 de maio"/>
    <s v="Não"/>
    <n v="1"/>
    <n v="125"/>
    <s v=""/>
    <n v="-21.25"/>
    <n v="-20.45"/>
    <s v=""/>
    <n v="83.3"/>
    <s v="Sim"/>
    <x v="10"/>
    <s v="MLB1720314207"/>
    <s v="Par Reparo Rolamento Eixo Traseiro Palio Weekend Marea Brava"/>
    <s v=" "/>
    <n v="125"/>
    <s v="Premium"/>
    <s v="Autorizado"/>
    <s v=" "/>
    <s v=" "/>
    <s v=" "/>
    <s v=" "/>
    <s v="Abraana Ornelas Rocha"/>
    <s v="02152669517"/>
    <s v="zeuxis souza maciel 1026 BR 101 1026 / BR 101 Referencia: Br 101 Restaurante Ana Maria - CEP 49270000 - centro, Cristinápolis, Sergipe"/>
    <s v="Cristinápolis"/>
    <s v="Sergipe"/>
    <s v="49270000"/>
    <s v="Brasil"/>
    <s v="Mercado Envios Full"/>
    <s v="12 de maio | 19:48"/>
    <s v="13 de maio | 10:55"/>
    <s v="Mercado Envios"/>
    <s v="MEL42266618450LMFFF01"/>
    <s v=" "/>
    <s v=" "/>
    <s v=" "/>
    <s v=" "/>
    <s v=" "/>
    <s v=" "/>
    <s v=" "/>
    <s v="Não"/>
    <s v=""/>
    <s v="Não"/>
  </r>
  <r>
    <s v="2000005628476668"/>
    <d v="2023-05-10T00:00:00"/>
    <s v="Entregue"/>
    <s v="Chegou em 12 de maio"/>
    <s v="Não"/>
    <n v="1"/>
    <n v="125"/>
    <s v=""/>
    <n v="-21.25"/>
    <n v="-20.45"/>
    <s v=""/>
    <n v="83.3"/>
    <s v=" "/>
    <x v="10"/>
    <s v="MLB1720314207"/>
    <s v="Par Reparo Rolamento Eixo Traseiro Palio Weekend Marea Brava"/>
    <s v=" "/>
    <n v="125"/>
    <s v="Premium"/>
    <s v="Autorizado"/>
    <s v=" "/>
    <s v=" "/>
    <s v=" "/>
    <s v=" "/>
    <s v="Marcus Alexandre Vaz Severiano"/>
    <s v="88593223672"/>
    <s v="Rua Antônio Soares Ferreira 105 / Casa da dona Gecy - CEP 36048540 - Grama, Juiz de Fora, Minas Gerais"/>
    <s v="Juiz de Fora"/>
    <s v="Minas Gerais"/>
    <s v="36048540"/>
    <s v="Brasil"/>
    <s v="Mercado Envios Full"/>
    <s v="11 de maio | 16:32"/>
    <s v="12 de maio | 13:02"/>
    <s v="Mercado Envios"/>
    <s v="MEL42262062927LMFFF01"/>
    <s v=" "/>
    <s v=" "/>
    <s v=" "/>
    <s v=" "/>
    <s v=" "/>
    <s v=" "/>
    <s v=" "/>
    <s v="Não"/>
    <s v=""/>
    <s v="Não"/>
  </r>
  <r>
    <s v="2000004436627389"/>
    <d v="2023-05-10T00:00:00"/>
    <s v="Entregue"/>
    <s v="Chegou em 11 de maio"/>
    <s v="Sim"/>
    <n v="1"/>
    <n v="125"/>
    <s v=""/>
    <n v="-21.25"/>
    <n v="-20.45"/>
    <s v=""/>
    <n v="83.3"/>
    <s v=" "/>
    <x v="10"/>
    <s v="MLB1720314207"/>
    <s v="Par Reparo Rolamento Eixo Traseiro Palio Weekend Marea Brava"/>
    <s v=" "/>
    <n v="125"/>
    <s v="Premium"/>
    <s v="Autorizado"/>
    <s v=" "/>
    <s v=" "/>
    <s v=" "/>
    <s v=" "/>
    <s v="marcelo dener"/>
    <s v="16324289893"/>
    <s v="Rua Cícero Dantas 14 / CEP 03818130 - Parque Císper, São Paulo, São Paulo"/>
    <s v="São Paulo"/>
    <s v="São Paulo"/>
    <s v="03818130"/>
    <s v="Brasil"/>
    <s v="Mercado Envios Full"/>
    <s v="11 de maio | 01:32"/>
    <s v="11 de maio | 11:34"/>
    <s v="Mercado Envios"/>
    <s v="MEL42261058948LMFFF01"/>
    <s v=" "/>
    <s v=" "/>
    <s v=" "/>
    <s v=" "/>
    <s v=" "/>
    <s v=" "/>
    <s v=" "/>
    <s v="Não"/>
    <s v=""/>
    <s v="Não"/>
  </r>
  <r>
    <s v="2000005616358426"/>
    <d v="2023-05-09T00:00:00"/>
    <s v="Entregue"/>
    <s v="Chegou em 10 de maio"/>
    <s v="Não"/>
    <n v="1"/>
    <n v="125"/>
    <s v=""/>
    <n v="-21.25"/>
    <n v="-20.45"/>
    <s v=""/>
    <n v="83.3"/>
    <s v=" "/>
    <x v="10"/>
    <s v="MLB1720314207"/>
    <s v="Par Reparo Rolamento Eixo Traseiro Palio Weekend Marea Brava"/>
    <s v=" "/>
    <n v="125"/>
    <s v="Premium"/>
    <s v="Autorizado"/>
    <s v=" "/>
    <s v=" "/>
    <s v=" "/>
    <s v=" "/>
    <s v="Welber Silva"/>
    <s v="06163369696"/>
    <s v="Rua Geraldo Dias 149 / CEP 31070330 - Boa Vista, Belo Horizonte, Minas Gerais"/>
    <s v="Belo Horizonte"/>
    <s v="Minas Gerais"/>
    <s v="31070330"/>
    <s v="Brasil"/>
    <s v="Mercado Envios Full"/>
    <s v="9 de maio | 18:07"/>
    <s v="10 de maio | 12:47"/>
    <s v="Mercado Envios"/>
    <s v="MEL42256882335LMFFF01"/>
    <s v=" "/>
    <s v=" "/>
    <s v=" "/>
    <s v=" "/>
    <s v=" "/>
    <s v=" "/>
    <s v=" "/>
    <s v="Não"/>
    <s v=""/>
    <s v="Não"/>
  </r>
  <r>
    <s v="2000005606396982"/>
    <d v="2023-05-08T00:00:00"/>
    <s v="Entregue"/>
    <s v="Chegou em 9 de maio"/>
    <s v="Não"/>
    <n v="1"/>
    <n v="125"/>
    <s v=""/>
    <n v="-21.25"/>
    <n v="-20.45"/>
    <s v=""/>
    <n v="83.3"/>
    <s v=" "/>
    <x v="10"/>
    <s v="MLB1720314207"/>
    <s v="Par Reparo Rolamento Eixo Traseiro Palio Weekend Marea Brava"/>
    <s v=" "/>
    <n v="125"/>
    <s v="Premium"/>
    <s v="Autorizado"/>
    <s v=" "/>
    <s v=" "/>
    <s v=" "/>
    <s v=" "/>
    <s v="alexandre felipe"/>
    <s v="01558324682"/>
    <s v="Rua Bernardo Guimarães 3038 / Casa - CEP 30140083 - Barro Preto, Belo Horizonte, Minas Gerais"/>
    <s v="Belo Horizonte"/>
    <s v="Minas Gerais"/>
    <s v="30140083"/>
    <s v="Brasil"/>
    <s v="Mercado Envios Full"/>
    <s v="8 de maio | 23:26"/>
    <s v="9 de maio | 15:55"/>
    <s v="Mercado Envios"/>
    <s v="MEL42252649363LMFFF01"/>
    <s v="https://myaccount.mercadolivre.com.br/shipments/42252649363/detail"/>
    <s v=" "/>
    <s v=" "/>
    <s v=" "/>
    <s v=" "/>
    <s v=" "/>
    <s v=" "/>
    <s v="Não"/>
    <s v=""/>
    <s v="Não"/>
  </r>
  <r>
    <s v="2000005603859944"/>
    <d v="2023-05-07T00:00:00"/>
    <s v="Entregue"/>
    <s v="Chegou em 10 de maio"/>
    <s v="Não"/>
    <n v="1"/>
    <n v="125"/>
    <s v=""/>
    <n v="-21.25"/>
    <n v="-20.45"/>
    <s v=""/>
    <n v="83.3"/>
    <s v="Sim"/>
    <x v="10"/>
    <s v="MLB1720314207"/>
    <s v="Par Reparo Rolamento Eixo Traseiro Palio Weekend Marea Brava"/>
    <s v=" "/>
    <n v="125"/>
    <s v="Premium"/>
    <s v="Autorizado"/>
    <s v=" "/>
    <s v=" "/>
    <s v=" "/>
    <s v=" "/>
    <s v="Marivaldo Freitas Leal"/>
    <s v="01366132505"/>
    <s v="Avenida Ex-Combatentes 520 / loja Referencia: Bego eletromoves - CEP 47520000 - centro, Ibotirama, Bahia"/>
    <s v="Ibotirama"/>
    <s v="Bahia"/>
    <s v="47520000"/>
    <s v="Brasil"/>
    <s v="Mercado Envios Full"/>
    <s v="9 de maio | 02:46"/>
    <s v="10 de maio | 10:54"/>
    <s v="Mercado Envios"/>
    <s v="MEL42251655306LMFFF01"/>
    <s v=" "/>
    <s v=" "/>
    <s v=" "/>
    <s v=" "/>
    <s v=" "/>
    <s v=" "/>
    <s v=" "/>
    <s v="Não"/>
    <s v=""/>
    <s v="Não"/>
  </r>
  <r>
    <s v="2000005601826044"/>
    <d v="2023-05-07T00:00:00"/>
    <s v="Entregue"/>
    <s v="Chegou em 9 de maio"/>
    <s v="Não"/>
    <n v="1"/>
    <n v="125"/>
    <s v=""/>
    <n v="-21.25"/>
    <n v="-20.45"/>
    <s v=""/>
    <n v="83.3"/>
    <s v=" "/>
    <x v="10"/>
    <s v="MLB1720314207"/>
    <s v="Par Reparo Rolamento Eixo Traseiro Palio Weekend Marea Brava"/>
    <s v=" "/>
    <n v="125"/>
    <s v="Premium"/>
    <s v="Autorizado"/>
    <s v=" "/>
    <s v=" "/>
    <s v=" "/>
    <s v=" "/>
    <s v="Ana Paula Ferreira"/>
    <s v="15029406980"/>
    <s v="Rua Paraíba 158 / casa fundos Referencia: rua de baixo da Santa Casa  _x000a_casa fundos - CEP 86280000 - Centro, Uraí, Paraná"/>
    <s v="Uraí"/>
    <s v="Paraná"/>
    <s v="86280000"/>
    <s v="Brasil"/>
    <s v="Mercado Envios Full"/>
    <s v="7 de maio | 17:47"/>
    <s v="9 de maio | 16:09"/>
    <s v="Mercado Envios"/>
    <s v="MEL42250802936LMFFF01"/>
    <s v=" "/>
    <s v=" "/>
    <s v=" "/>
    <s v=" "/>
    <s v=" "/>
    <s v=" "/>
    <s v=" "/>
    <s v="Não"/>
    <s v=""/>
    <s v="Não"/>
  </r>
  <r>
    <s v="2000005596456052"/>
    <d v="2023-05-06T00:00:00"/>
    <s v="Entregue"/>
    <s v="Chegou em 9 de maio"/>
    <s v="Não"/>
    <n v="1"/>
    <n v="125"/>
    <s v=""/>
    <n v="-21.25"/>
    <n v="-20.45"/>
    <s v=""/>
    <n v="83.3"/>
    <s v=" "/>
    <x v="10"/>
    <s v="MLB1720314207"/>
    <s v="Par Reparo Rolamento Eixo Traseiro Palio Weekend Marea Brava"/>
    <s v=" "/>
    <n v="125"/>
    <s v="Premium"/>
    <s v="Autorizado"/>
    <s v=" "/>
    <s v=" "/>
    <s v=" "/>
    <s v=" "/>
    <s v="Dirceu Pereira"/>
    <s v="53116089000"/>
    <s v="camaqua 24 / procimo ao campo - CEP 93700000 - imigrante norte, Campo Bom, Rio Grande do Sul"/>
    <s v="Campo Bom"/>
    <s v="Rio Grande do Sul"/>
    <s v="93700000"/>
    <s v="Brasil"/>
    <s v="Mercado Envios Full"/>
    <s v="7 de maio | 14:29"/>
    <s v="9 de maio | 14:00"/>
    <s v="Mercado Envios"/>
    <s v="MEL42248525727LMFFF01"/>
    <s v=" "/>
    <s v=" "/>
    <s v=" "/>
    <s v=" "/>
    <s v=" "/>
    <s v=" "/>
    <s v=" "/>
    <s v="Não"/>
    <s v=""/>
    <s v="Não"/>
  </r>
  <r>
    <s v="2000005593196244"/>
    <d v="2023-05-05T00:00:00"/>
    <s v="Entregue"/>
    <s v="Chegou em 8 de maio"/>
    <s v="Não"/>
    <n v="1"/>
    <n v="125"/>
    <s v=""/>
    <n v="-21.25"/>
    <n v="-20.45"/>
    <s v=""/>
    <n v="83.3"/>
    <s v="Sim"/>
    <x v="10"/>
    <s v="MLB1720314207"/>
    <s v="Par Reparo Rolamento Eixo Traseiro Palio Weekend Marea Brava"/>
    <s v=" "/>
    <n v="125"/>
    <s v="Premium"/>
    <s v="Autorizado"/>
    <s v=" "/>
    <s v=" "/>
    <s v=" "/>
    <s v=" "/>
    <s v="Ricardo Silva"/>
    <s v="29639252808"/>
    <s v="Rua Raposo da Fonseca 22 / casa 2 Referencia: próximo ao hospital geral de guaianases - CEP 08460520 - Cidade Popular, São Paulo, São Paulo"/>
    <s v="São Paulo"/>
    <s v="São Paulo"/>
    <s v="08460520"/>
    <s v="Brasil"/>
    <s v="Mercado Envios Full"/>
    <s v="5 de maio | 23:46"/>
    <s v="8 de maio | 12:53"/>
    <s v="Mercado Envios"/>
    <s v="MEL42247202574LMFFF01"/>
    <s v=" "/>
    <s v=" "/>
    <s v=" "/>
    <s v=" "/>
    <s v=" "/>
    <s v=" "/>
    <s v=" "/>
    <s v="Não"/>
    <s v=""/>
    <s v="Não"/>
  </r>
  <r>
    <s v="2000005592011414"/>
    <d v="2023-05-05T00:00:00"/>
    <s v="Entregue"/>
    <s v="Chegou em 9 de maio"/>
    <s v="Não"/>
    <n v="1"/>
    <n v="125"/>
    <s v=""/>
    <n v="-21.25"/>
    <n v="-20.45"/>
    <s v=""/>
    <n v="83.3"/>
    <s v="Sim"/>
    <x v="10"/>
    <s v="MLB1720314207"/>
    <s v="Par Reparo Rolamento Eixo Traseiro Palio Weekend Marea Brava"/>
    <s v=" "/>
    <n v="125"/>
    <s v="Premium"/>
    <s v="Autorizado"/>
    <s v=" "/>
    <s v=" "/>
    <s v=" "/>
    <s v=" "/>
    <s v="EDILENE SOUZA"/>
    <s v="74467743987"/>
    <s v="Rua Marcílio Dias 465 / Colégio Agrícola Referencia: colégio Agrícola de apucarana - CEP 86812460 - Jardim Paraíso, Apucarana, Paraná"/>
    <s v="Apucarana"/>
    <s v="Paraná"/>
    <s v="86812460"/>
    <s v="Brasil"/>
    <s v="Mercado Envios Full"/>
    <s v="7 de maio | 17:33"/>
    <s v="9 de maio | 11:47"/>
    <s v="Mercado Envios"/>
    <s v="MEL42246696432LMFFF01"/>
    <s v=" "/>
    <s v=" "/>
    <s v=" "/>
    <s v=" "/>
    <s v=" "/>
    <s v=" "/>
    <s v=" "/>
    <s v="Não"/>
    <s v=""/>
    <s v="Não"/>
  </r>
  <r>
    <s v="2000005590010060"/>
    <d v="2023-05-05T00:00:00"/>
    <s v="Entregue"/>
    <s v="Chegou em 8 de maio"/>
    <s v="Não"/>
    <n v="1"/>
    <n v="125"/>
    <s v=""/>
    <n v="-21.25"/>
    <n v="-20.45"/>
    <s v=""/>
    <n v="83.3"/>
    <s v=" "/>
    <x v="10"/>
    <s v="MLB1720314207"/>
    <s v="Par Reparo Rolamento Eixo Traseiro Palio Weekend Marea Brava"/>
    <s v=" "/>
    <n v="125"/>
    <s v="Premium"/>
    <s v="Autorizado"/>
    <s v=" "/>
    <s v=" "/>
    <s v=" "/>
    <s v=" "/>
    <s v="Jessica Magalhaes"/>
    <s v="10049793632"/>
    <s v="Rua Sete de Setembro 1064 / Cormecial - CEP 38401568 - Pacaembu, Uberlândia, Minas Gerais"/>
    <s v="Uberlândia"/>
    <s v="Minas Gerais"/>
    <s v="38401568"/>
    <s v="Brasil"/>
    <s v="Mercado Envios Full"/>
    <s v="6 de maio | 13:14"/>
    <s v="8 de maio | 10:20"/>
    <s v="Mercado Envios"/>
    <s v="MEL42245836456LMFFF01"/>
    <s v=" "/>
    <s v=" "/>
    <s v=" "/>
    <s v=" "/>
    <s v=" "/>
    <s v=" "/>
    <s v=" "/>
    <s v="Não"/>
    <s v=""/>
    <s v="Não"/>
  </r>
  <r>
    <s v="2000005572880748"/>
    <d v="2023-05-02T00:00:00"/>
    <s v="Entregue"/>
    <s v="Chegou em 5 de maio"/>
    <s v="Não"/>
    <n v="1"/>
    <n v="125"/>
    <s v=""/>
    <n v="-21.25"/>
    <n v="-20.45"/>
    <s v=""/>
    <n v="83.3"/>
    <s v=" "/>
    <x v="10"/>
    <s v="MLB1720314207"/>
    <s v="Par Reparo Rolamento Eixo Traseiro Palio Weekend Marea Brava"/>
    <s v=" "/>
    <n v="125"/>
    <s v="Premium"/>
    <s v="Autorizado"/>
    <s v=" "/>
    <s v=" "/>
    <s v=" "/>
    <s v=" "/>
    <s v="geraldo otavio pereira horta horta"/>
    <s v="05059005640"/>
    <s v="Rua Platina 50 / casa - CEP 35423024 - Morro Santana, Mariana, Minas Gerais"/>
    <s v="Mariana"/>
    <s v="Minas Gerais"/>
    <s v="35423024"/>
    <s v="Brasil"/>
    <s v="Mercado Envios Full"/>
    <s v="3 de maio | 16:13"/>
    <s v="5 de maio | 11:23"/>
    <s v="Mercado Envios"/>
    <s v="MEL42238602692LMFFF01"/>
    <s v=" "/>
    <s v=" "/>
    <s v=" "/>
    <s v=" "/>
    <s v=" "/>
    <s v=" "/>
    <s v=" "/>
    <s v="Não"/>
    <s v=""/>
    <s v="Não"/>
  </r>
  <r>
    <s v="2000005569507482"/>
    <d v="2023-05-02T00:00:00"/>
    <s v="Entregue"/>
    <s v="Chegou em 4 de maio"/>
    <s v="Não"/>
    <n v="1"/>
    <n v="125"/>
    <s v=""/>
    <n v="-21.25"/>
    <n v="-20.45"/>
    <s v=""/>
    <n v="83.3"/>
    <s v=" "/>
    <x v="10"/>
    <s v="MLB1720314207"/>
    <s v="Par Reparo Rolamento Eixo Traseiro Palio Weekend Marea Brava"/>
    <s v=" "/>
    <n v="125"/>
    <s v="Premium"/>
    <s v="Autorizado"/>
    <s v=" "/>
    <s v=" "/>
    <s v=" "/>
    <s v=" "/>
    <s v="DELMAR LISBOA LISBOA"/>
    <s v="39750469372"/>
    <s v="Rua Riachuelo 451 / Barossoconstrução Referencia: oficina mecanica - CEP 64001050 - Centro, Teresina, Piauí"/>
    <s v="Teresina"/>
    <s v="Piauí"/>
    <s v="64001050"/>
    <s v="Brasil"/>
    <s v="Mercado Envios Full"/>
    <s v="2 de maio | 23:50"/>
    <s v="4 de maio | 11:32"/>
    <s v="Mercado Envios"/>
    <s v="MEL42237168344LMFFF01"/>
    <s v=" "/>
    <s v=" "/>
    <s v=" "/>
    <s v=" "/>
    <s v=" "/>
    <s v=" "/>
    <s v=" "/>
    <s v="Não"/>
    <s v=""/>
    <s v="Não"/>
  </r>
  <r>
    <s v="2000005568976038"/>
    <d v="2023-05-02T00:00:00"/>
    <s v="Entregue"/>
    <s v="Chegou em 3 de maio"/>
    <s v="Não"/>
    <n v="1"/>
    <n v="125"/>
    <s v=""/>
    <n v="-21.25"/>
    <n v="-20.45"/>
    <s v=""/>
    <n v="83.3"/>
    <s v="Sim"/>
    <x v="10"/>
    <s v="MLB1720314207"/>
    <s v="Par Reparo Rolamento Eixo Traseiro Palio Weekend Marea Brava"/>
    <s v=" "/>
    <n v="125"/>
    <s v="Premium"/>
    <s v="Autorizado"/>
    <s v=" "/>
    <s v=" "/>
    <s v=" "/>
    <s v=" "/>
    <s v="alencar guimaraes"/>
    <s v="08033530731"/>
    <s v="Rua Otacílio Pedro Vasco 447 / CEP 21635380 - Parque Anchieta, Rio de Janeiro, Rio de Janeiro"/>
    <s v="Rio de Janeiro"/>
    <s v="Rio de Janeiro"/>
    <s v="21635380"/>
    <s v="Brasil"/>
    <s v="Mercado Envios Full"/>
    <s v="2 de maio | 18:31"/>
    <s v="3 de maio | 18:40"/>
    <s v="Mercado Envios"/>
    <s v="MEL42236902059LMFFF01"/>
    <s v=" "/>
    <s v=" "/>
    <s v=" "/>
    <s v=" "/>
    <s v=" "/>
    <s v=" "/>
    <s v=" "/>
    <s v="Não"/>
    <s v=""/>
    <s v="Não"/>
  </r>
  <r>
    <s v="2000005568087538"/>
    <d v="2023-05-02T00:00:00"/>
    <s v="Entregue"/>
    <s v="Chegou em 3 de maio"/>
    <s v="Não"/>
    <n v="1"/>
    <n v="125"/>
    <s v=""/>
    <n v="-21.25"/>
    <n v="-20.45"/>
    <s v=""/>
    <n v="83.3"/>
    <s v=" "/>
    <x v="10"/>
    <s v="MLB1720314207"/>
    <s v="Par Reparo Rolamento Eixo Traseiro Palio Weekend Marea Brava"/>
    <s v=" "/>
    <n v="125"/>
    <s v="Premium"/>
    <s v="Autorizado"/>
    <s v=" "/>
    <s v=" "/>
    <s v=" "/>
    <s v=" "/>
    <s v="Adriana Aparecida Rosa"/>
    <s v="22757042807"/>
    <s v="Rua Alcino Abdala 826 / casa Referencia: Portão preto - CEP 14781214 - Zequinha Amêndola, Barretos, São Paulo"/>
    <s v="Barretos"/>
    <s v="São Paulo"/>
    <s v="14781214"/>
    <s v="Brasil"/>
    <s v="Mercado Envios Full"/>
    <s v="2 de maio | 21:21"/>
    <s v="3 de maio | 13:24"/>
    <s v="Mercado Envios"/>
    <s v="MEL42236550054LMFFF01"/>
    <s v=" "/>
    <s v=" "/>
    <s v=" "/>
    <s v=" "/>
    <s v=" "/>
    <s v=" "/>
    <s v=" "/>
    <s v="Não"/>
    <s v=""/>
    <s v="Não"/>
  </r>
  <r>
    <s v="2000005565001704"/>
    <d v="2023-05-01T00:00:00"/>
    <s v="Entregue"/>
    <s v="Chegou em 8 de maio"/>
    <s v="Não"/>
    <n v="1"/>
    <n v="125"/>
    <s v=""/>
    <n v="-21.25"/>
    <n v="-20.45"/>
    <s v=""/>
    <n v="83.3"/>
    <s v="Sim"/>
    <x v="10"/>
    <s v="MLB1720314207"/>
    <s v="Par Reparo Rolamento Eixo Traseiro Palio Weekend Marea Brava"/>
    <s v=" "/>
    <n v="125"/>
    <s v="Premium"/>
    <s v="Autorizado"/>
    <s v=" "/>
    <s v=" "/>
    <s v=" "/>
    <s v=" "/>
    <s v="Anderson Maciel Severo"/>
    <s v="08256057769"/>
    <s v="Rua Vera SN / Lote 9 Quadra 31 Referencia: última rua atrás do Brizolão do jardim leal - CEP 25035540 - Jardim Leal, Duque de Caxias, Rio de Janeiro"/>
    <s v="Duque de Caxias"/>
    <s v="Rio de Janeiro"/>
    <s v="25035540"/>
    <s v="Brasil"/>
    <s v="Mercado Envios Full"/>
    <s v="5 de maio | 01:14"/>
    <s v="8 de maio | 11:56"/>
    <s v="Loggi"/>
    <s v="ML42235287326135551"/>
    <s v="https://www.loggi.com/rastreador/3762947aef/ML42235287326135551"/>
    <s v=" "/>
    <s v=" "/>
    <s v=" "/>
    <s v=" "/>
    <s v=" "/>
    <s v=" "/>
    <s v="Não"/>
    <s v=""/>
    <s v="Não"/>
  </r>
  <r>
    <s v="2000005576185440"/>
    <d v="2023-05-03T00:00:00"/>
    <s v="Entregue"/>
    <s v="Chegou em 3 de maio"/>
    <s v="Não"/>
    <n v="1"/>
    <n v="99"/>
    <n v="1.59"/>
    <n v="-16.829999999999998"/>
    <s v=""/>
    <s v=""/>
    <n v="83.76"/>
    <s v=" "/>
    <x v="86"/>
    <s v="MLB1782110034"/>
    <s v="Cabo De Engate Palio / Siena / Strada"/>
    <s v=" "/>
    <n v="99"/>
    <s v="Premium"/>
    <s v="Autorizado"/>
    <s v="Alcione Ferreira de Lima"/>
    <s v="CPF 27037807885"/>
    <s v="rua sao paulo, 30, Arujá - CEP: 07402800, São Paulo"/>
    <s v=" "/>
    <s v="Alcione Ferreira de Lima"/>
    <s v="27037807885"/>
    <s v="Rua José Faustino da Silva 466 / casa - CEP 07400825 - Arujá Centro Residencial, Arujá, São Paulo"/>
    <s v="Arujá"/>
    <s v="São Paulo"/>
    <s v="07400825"/>
    <s v="Brasil"/>
    <s v="Mercado Envios Flex"/>
    <s v="3 de maio | 15:54"/>
    <s v="3 de maio | 22:19"/>
    <s v="DEMERSON SANTOS"/>
    <s v="42239988726"/>
    <s v=" "/>
    <s v=" "/>
    <s v=" "/>
    <s v=" "/>
    <s v=" "/>
    <s v=" "/>
    <s v=" "/>
    <s v="Não"/>
    <s v=""/>
    <s v="Não"/>
  </r>
  <r>
    <s v="2000005657243464"/>
    <d v="2023-05-15T00:00:00"/>
    <s v="Entregue"/>
    <s v="Chegou em 16 de maio"/>
    <s v="Não"/>
    <n v="1"/>
    <n v="93.7"/>
    <n v="1.59"/>
    <n v="-11.24"/>
    <s v=""/>
    <s v=""/>
    <n v="84.050000000000011"/>
    <s v=" "/>
    <x v="240"/>
    <s v="MLB3108775832"/>
    <s v="Kit Reparo Trambulador Com Mola Twingo Todos Os Anos"/>
    <s v=" "/>
    <n v="93.7"/>
    <s v="Clássico"/>
    <s v="Não emitida"/>
    <s v="Christian Gerschkovitch"/>
    <s v="CPF 65306163815"/>
    <s v="Rua Doutor James Ferraz Alvim 375 - Apto 22, São Paulo - CEP: 05641020, São Paulo"/>
    <s v=" "/>
    <s v="Christian Gerschkovitch"/>
    <s v="65306163815"/>
    <s v="Rua Doutor James Ferraz Alvim 375 / Apto 22 Referencia: apto 22 - CEP 05641021 - Vila Suzana, São Paulo, São Paulo"/>
    <s v="São Paulo"/>
    <s v="São Paulo"/>
    <s v="05641021"/>
    <s v="Brasil"/>
    <s v="Mercado Envios Flex"/>
    <s v="16 de maio | 15:51"/>
    <s v="16 de maio | 17:38"/>
    <s v="VITOR SARAIVA"/>
    <s v="42274349628"/>
    <s v=" "/>
    <s v=" "/>
    <s v=" "/>
    <s v=" "/>
    <s v=" "/>
    <s v=" "/>
    <s v=" "/>
    <s v="Não"/>
    <s v=""/>
    <s v="Não"/>
  </r>
  <r>
    <s v="2000005737250970"/>
    <d v="2023-05-29T00:00:00"/>
    <s v="Entregue"/>
    <s v="Chegou em 1 de junho"/>
    <s v="Não"/>
    <n v="1"/>
    <n v="127.67"/>
    <s v=""/>
    <n v="-21.7"/>
    <n v="-21.45"/>
    <s v=""/>
    <n v="84.52"/>
    <s v=" "/>
    <x v="261"/>
    <s v="MLB2928469639"/>
    <s v="Par Bracinho Oscilante Bucha Pivô Fiorino 1998 Em Diante"/>
    <s v=" "/>
    <n v="127.67"/>
    <s v="Premium"/>
    <s v="Não emitida"/>
    <s v="Dailton vinicius Lemes"/>
    <s v="CPF 12288299932"/>
    <s v="rua padre Ivo Petri 679, Guarapuava - CEP: 85040230, Paraná"/>
    <s v=" "/>
    <s v="Dailton vinicius Lemes"/>
    <s v="12288299932"/>
    <s v="pr 364 SN / casa Referencia: perto do ponto de onibus 1 km depois da igreja - CEP 85110000 - monte alvao, Guará, Paraná"/>
    <s v="Guará"/>
    <s v="Paraná"/>
    <s v="85110000"/>
    <s v="Brasil"/>
    <s v="Correios e pontos de envio"/>
    <s v="31 de maio | 02:40"/>
    <s v="1 de junho | 12:33"/>
    <s v="Mercado Envios"/>
    <s v="MEL42308194031LMXDF01"/>
    <s v=" "/>
    <s v=" "/>
    <s v=" "/>
    <s v=" "/>
    <s v=" "/>
    <s v=" "/>
    <s v=" "/>
    <s v="Não"/>
    <s v=""/>
    <s v="Não"/>
  </r>
  <r>
    <s v="2000004453715457"/>
    <d v="2023-05-16T00:00:00"/>
    <s v="Entregue"/>
    <s v="Chegou em 18 de maio"/>
    <s v="Sim"/>
    <n v="1"/>
    <n v="127.67"/>
    <s v=""/>
    <n v="-21.7"/>
    <n v="-21.45"/>
    <s v=""/>
    <n v="84.52"/>
    <s v=" "/>
    <x v="261"/>
    <s v="MLB2928469639"/>
    <s v="Par Bracinho Oscilante Bucha Pivô Fiorino 1998 Em Diante"/>
    <s v=" "/>
    <n v="127.67"/>
    <s v="Premium"/>
    <s v="Não emitida"/>
    <s v="Marcel  Scalli "/>
    <s v="CPF 22246952840"/>
    <s v="Rua Nice  51, campo limpo paulista  - CEP: 13233611, São Paulo"/>
    <s v=" "/>
    <s v="Marcel  Scalli "/>
    <s v="22246952840"/>
    <s v="Avenida Integração 2079 / LojaEmpórioABagatela - CEP 13233200 - Parque Iramaia, Campo Limpo Paulista, São Paulo"/>
    <s v="Campo Limpo Paulista"/>
    <s v="São Paulo"/>
    <s v="13233200"/>
    <s v="Brasil"/>
    <s v="Correios e pontos de envio"/>
    <s v="18 de maio | 01:54"/>
    <s v="18 de maio | 11:32"/>
    <s v="Mercado Envios"/>
    <s v="MEL42277718108LMXDF01"/>
    <s v=" "/>
    <s v=" "/>
    <s v=" "/>
    <s v=" "/>
    <s v=" "/>
    <s v=" "/>
    <s v=" "/>
    <s v="Não"/>
    <s v=""/>
    <s v="Não"/>
  </r>
  <r>
    <s v="2000005648983174"/>
    <d v="2023-05-14T00:00:00"/>
    <s v="Entregue"/>
    <s v="Chegou em 16 de maio"/>
    <s v="Não"/>
    <n v="1"/>
    <n v="127.99"/>
    <s v=""/>
    <n v="-21.76"/>
    <n v="-21.45"/>
    <s v=""/>
    <n v="84.779999999999987"/>
    <s v=" "/>
    <x v="270"/>
    <s v="MLB3123578458"/>
    <s v="Par Pivô Bandeja Inferior Ambos Lados Fiesta Street 96 À 07"/>
    <s v=" "/>
    <n v="127.99"/>
    <s v="Premium"/>
    <s v="Não emitida"/>
    <s v="Manoel da Silva Lima Silva Lima"/>
    <s v="CPF 05466409316"/>
    <s v="Tome soares de oliveira 1246 - para campo do meio, Campos Gerais - CEP: 37160000, Minas Gerais"/>
    <s v=" "/>
    <s v="Manoel da Silva Lima Silva Lima"/>
    <s v="05466409316"/>
    <s v="Belmiro Bueno de Almeida 561 / correio Referencia: horário comercial - CEP 37165959 - Centro, Campo do Meio, Minas Gerais"/>
    <s v="Campo do Meio"/>
    <s v="Minas Gerais"/>
    <s v="37165959"/>
    <s v="Brasil"/>
    <s v="Correios e pontos de envio"/>
    <s v="16 de maio | 00:06"/>
    <s v="16 de maio | 15:42"/>
    <s v="Mercado Envios"/>
    <s v="MEL42270830976LMXDF01"/>
    <s v=" "/>
    <s v=" "/>
    <s v=" "/>
    <s v=" "/>
    <s v=" "/>
    <s v=" "/>
    <s v=" "/>
    <s v="Não"/>
    <s v=""/>
    <s v="Não"/>
  </r>
  <r>
    <s v="2000005748100938"/>
    <d v="2023-05-30T00:00:00"/>
    <s v="A caminho"/>
    <s v="Chegará amanhã à Agência Mercado Livre"/>
    <s v="Não"/>
    <n v="1"/>
    <n v="123.49"/>
    <n v="17.97"/>
    <n v="-20.99"/>
    <n v="-35.92"/>
    <s v=""/>
    <n v="84.549999999999983"/>
    <s v=" "/>
    <x v="17"/>
    <s v="MLB2204157316"/>
    <s v="Par Reparo Pino Guia Pinça De Freio Dianteiro Nissan Versa"/>
    <s v=" "/>
    <n v="123.49"/>
    <s v="Premium"/>
    <s v="Autorizado"/>
    <s v=" "/>
    <s v=" "/>
    <s v=" "/>
    <s v=" "/>
    <s v="João Paulo Correa de Souza"/>
    <s v="63409640282"/>
    <s v="RUA PIRABAS 377 / Esquina com rua 09 - CEP 69042211 - Manaus, Amazonas"/>
    <s v="Manaus"/>
    <s v="Amazonas"/>
    <s v="69042211"/>
    <s v="Brasil"/>
    <s v="Mercado Envios Full"/>
    <s v="31 de maio | 06:28"/>
    <s v=" "/>
    <s v="Mercado Envios"/>
    <s v="MEL42312758625LMFFF01"/>
    <s v=" "/>
    <s v=" "/>
    <s v=" "/>
    <s v=" "/>
    <s v=" "/>
    <s v=" "/>
    <s v=" "/>
    <s v="Não"/>
    <s v=""/>
    <s v="Não"/>
  </r>
  <r>
    <s v="2000004478322179"/>
    <d v="2023-05-25T00:00:00"/>
    <s v="Entregue"/>
    <s v="Chegou em 26 de maio"/>
    <s v="Sim"/>
    <n v="2"/>
    <n v="115.98"/>
    <s v=""/>
    <n v="-30.72"/>
    <s v=""/>
    <s v=""/>
    <n v="85.26"/>
    <s v=" "/>
    <x v="7"/>
    <s v="MLB2787135589"/>
    <s v="Kit Reparo Terminal Cabo Engate Seleção Nissan Versa"/>
    <s v=" "/>
    <n v="57.99"/>
    <s v="Premium"/>
    <s v="Autorizado"/>
    <s v=" "/>
    <s v=" "/>
    <s v=" "/>
    <s v=" "/>
    <s v="José Salvino Gomes Filho Salvno"/>
    <s v="81962924491"/>
    <s v="Avenida Doutor Cláudio José Gueiros Leite 4526 / oficina - CEP 53439000 - Janga, Paulista, Pernambuco"/>
    <s v="Paulista"/>
    <s v="Pernambuco"/>
    <s v="53439000"/>
    <s v="Brasil"/>
    <s v="Mercado Envios Full"/>
    <s v="25 de maio | 19:49"/>
    <s v="26 de maio | 16:13"/>
    <s v="Mercado Envios"/>
    <s v="MEL42299782264LMFFF01"/>
    <s v=" "/>
    <s v=" "/>
    <s v=" "/>
    <s v=" "/>
    <s v=" "/>
    <s v=" "/>
    <s v=" "/>
    <s v="Não"/>
    <s v=""/>
    <s v="Não"/>
  </r>
  <r>
    <s v="2000004438433231"/>
    <d v="2023-05-11T00:00:00"/>
    <s v="Entregue"/>
    <s v="Chegou em 13 de maio"/>
    <s v="Sim"/>
    <n v="2"/>
    <n v="115.98"/>
    <s v=""/>
    <n v="-30.72"/>
    <s v=""/>
    <s v=""/>
    <n v="85.26"/>
    <s v=" "/>
    <x v="7"/>
    <s v="MLB2787167076"/>
    <s v="Kit Reparo Terminal Cabo Engate Seleção Peugeot 208 E 307"/>
    <s v=" "/>
    <n v="57.99"/>
    <s v="Premium"/>
    <s v="Autorizado"/>
    <s v=" "/>
    <s v=" "/>
    <s v=" "/>
    <s v=" "/>
    <s v="JOAO BRAULIO LEITE"/>
    <s v="09348497650"/>
    <s v="AV JUSCELINO KUBITSCHEK 441 / Loja - CEP 37443000 - Baependi, Minas Gerais"/>
    <s v="Baependi"/>
    <s v="Minas Gerais"/>
    <s v="37443000"/>
    <s v="Brasil"/>
    <s v="Mercado Envios Full"/>
    <s v="11 de maio | 21:11"/>
    <s v="13 de maio | 10:51"/>
    <s v="Mercado Envios"/>
    <s v="MEL42262876310LMFFF01"/>
    <s v="https://myaccount.mercadolivre.com.br/shipments/42262876310/detail"/>
    <s v=" "/>
    <s v=" "/>
    <s v=" "/>
    <s v=" "/>
    <s v=" "/>
    <s v=" "/>
    <s v="Não"/>
    <s v=""/>
    <s v="Não"/>
  </r>
  <r>
    <s v="2000004493328777"/>
    <d v="2023-05-30T00:00:00"/>
    <s v="Entregue"/>
    <s v="Chegou em 31 de maio"/>
    <s v="Sim"/>
    <n v="2"/>
    <n v="116"/>
    <s v=""/>
    <n v="-30.72"/>
    <s v=""/>
    <s v=""/>
    <n v="85.28"/>
    <s v="Sim"/>
    <x v="192"/>
    <s v="MLB1841725062"/>
    <s v="Cabo De Embreagem Ducato(2.8mglu)2001 2002 2003 2004 2005..."/>
    <s v=" "/>
    <n v="58"/>
    <s v="Premium"/>
    <s v="Autorizado"/>
    <s v=" "/>
    <s v=" "/>
    <s v=" "/>
    <s v=" "/>
    <s v="anderson milton ferreira ferreira"/>
    <s v="31227395850"/>
    <s v="Rua Indalécio Rezende 991 / Referencia: auto center - CEP 13660132 - Vila Daniel, Porto Ferreira, São Paulo"/>
    <s v="Porto Ferreira"/>
    <s v="São Paulo"/>
    <s v="13660132"/>
    <s v="Brasil"/>
    <s v="Mercado Envios Full"/>
    <s v="31 de maio | 00:34"/>
    <s v="31 de maio | 11:57"/>
    <s v="Mercado Envios"/>
    <s v="MEL42313224098LMFFF01"/>
    <s v=" "/>
    <s v=" "/>
    <s v=" "/>
    <s v=" "/>
    <s v=" "/>
    <s v=" "/>
    <s v=" "/>
    <s v="Não"/>
    <s v=""/>
    <s v="Não"/>
  </r>
  <r>
    <s v="2000004478361249"/>
    <d v="2023-05-25T00:00:00"/>
    <s v="Entregue"/>
    <s v="Chegou em 28 de maio"/>
    <s v="Sim"/>
    <n v="2"/>
    <n v="116"/>
    <n v="15.22"/>
    <n v="-30.72"/>
    <n v="-15.22"/>
    <s v=""/>
    <n v="85.28"/>
    <s v=" "/>
    <x v="192"/>
    <s v="MLB1841725062"/>
    <s v="Cabo De Embreagem Ducato(2.8mglu)2001 2002 2003 2004 2005..."/>
    <s v=" "/>
    <n v="58"/>
    <s v="Premium"/>
    <s v="Autorizado"/>
    <s v=" "/>
    <s v=" "/>
    <s v=" "/>
    <s v=" "/>
    <s v="léa Fernandes"/>
    <s v="08348808302"/>
    <s v="Dr. Antonio Pinto de Mendonça 1037 / CEP 63800000 - Vila Betania, Quixeramobim, Ceará"/>
    <s v="Quixeramobim"/>
    <s v="Ceará"/>
    <s v="63800000"/>
    <s v="Brasil"/>
    <s v="Mercado Envios Full"/>
    <s v="26 de maio | 02:32"/>
    <s v="28 de maio | 12:04"/>
    <s v="Mercado Envios"/>
    <s v="MEL42299825610LMFFF01"/>
    <s v=" "/>
    <s v=" "/>
    <s v=" "/>
    <s v=" "/>
    <s v=" "/>
    <s v=" "/>
    <s v=" "/>
    <s v="Não"/>
    <s v=""/>
    <s v="Não"/>
  </r>
  <r>
    <s v="2000004456618629"/>
    <d v="2023-05-17T00:00:00"/>
    <s v="Entregue"/>
    <s v="Chegou em 19 de maio"/>
    <s v="Sim"/>
    <n v="2"/>
    <n v="116"/>
    <n v="15.22"/>
    <n v="-30.72"/>
    <n v="-15.22"/>
    <s v=""/>
    <n v="85.28"/>
    <s v=" "/>
    <x v="192"/>
    <s v="MLB1841725062"/>
    <s v="Cabo De Embreagem Ducato(2.8mglu)2001 2002 2003 2004 2005..."/>
    <s v=" "/>
    <n v="58"/>
    <s v="Premium"/>
    <s v="Autorizado"/>
    <s v=" "/>
    <s v=" "/>
    <s v=" "/>
    <s v=" "/>
    <s v="Edmar Moura"/>
    <s v="05678891499"/>
    <s v="Rua Universitário Francisco Severino de Souza 451 / CEP 58770000 - cabo branco, Coremas, Paraíba"/>
    <s v="Coremas"/>
    <s v="Paraíba"/>
    <s v="58770000"/>
    <s v="Brasil"/>
    <s v="Mercado Envios Full"/>
    <s v="18 de maio | 02:52"/>
    <s v="19 de maio | 16:55"/>
    <s v="Mercado Envios"/>
    <s v="MEL42280376124LMFFF01"/>
    <s v=" "/>
    <s v=" "/>
    <s v=" "/>
    <s v=" "/>
    <s v=" "/>
    <s v=" "/>
    <s v=" "/>
    <s v="Não"/>
    <s v=""/>
    <s v="Não"/>
  </r>
  <r>
    <s v="2000004435206469"/>
    <d v="2023-05-10T00:00:00"/>
    <s v="Entregue"/>
    <s v="Chegou em 11 de maio"/>
    <s v="Sim"/>
    <n v="2"/>
    <n v="116"/>
    <s v=""/>
    <n v="-30.72"/>
    <s v=""/>
    <s v=""/>
    <n v="85.28"/>
    <s v=" "/>
    <x v="192"/>
    <s v="MLB1841725062"/>
    <s v="Cabo De Embreagem Ducato(2.8mglu)2001 2002 2003 2004 2005..."/>
    <s v=" "/>
    <n v="58"/>
    <s v="Premium"/>
    <s v="Autorizado"/>
    <s v=" "/>
    <s v=" "/>
    <s v=" "/>
    <s v=" "/>
    <s v="Crislan Henrique"/>
    <s v="11346142688"/>
    <s v="Avenida Vereador Antônio B. de Carvalho 557 / Barracao - CEP 37757000 - Mãe rainha, Poço Fundo, Minas Gerais"/>
    <s v="Poço Fundo"/>
    <s v="Minas Gerais"/>
    <s v="37757000"/>
    <s v="Brasil"/>
    <s v="Mercado Envios Full"/>
    <s v="10 de maio | 23:28"/>
    <s v="11 de maio | 13:49"/>
    <s v="Mercado Envios"/>
    <s v="MEL42259510751LMFFF01"/>
    <s v=" "/>
    <s v=" "/>
    <s v=" "/>
    <s v=" "/>
    <s v=" "/>
    <s v=" "/>
    <s v=" "/>
    <s v="Não"/>
    <s v=""/>
    <s v="Não"/>
  </r>
  <r>
    <s v="2000005737369042"/>
    <d v="2023-05-29T00:00:00"/>
    <s v="Entregue"/>
    <s v="Chegou em 1 de junho"/>
    <s v="Não"/>
    <n v="1"/>
    <n v="134.80000000000001"/>
    <s v=""/>
    <n v="-22.92"/>
    <n v="-26.45"/>
    <s v=""/>
    <n v="85.43"/>
    <s v=" "/>
    <x v="271"/>
    <s v="MLB3096758947"/>
    <s v="Bandeja Superior Esquerdo Sem Pivô Pampa1984 À 1997"/>
    <s v=" "/>
    <n v="134.80000000000001"/>
    <s v="Premium"/>
    <s v="Não emitida"/>
    <s v="William lima"/>
    <s v="CPF 08033635673"/>
    <s v="Rua Dr Custodio de Paula Rodrigues 255 - centro, Abre Campo - CEP: 35365000, Minas Gerais"/>
    <s v=" "/>
    <s v="William lima"/>
    <s v="08033635673"/>
    <s v="Rua das Flôres 45 / Quartel PM - CEP 35364000 - Centro, Pedra Bonita, Minas Gerais"/>
    <s v="Pedra Bonita"/>
    <s v="Minas Gerais"/>
    <s v="35364000"/>
    <s v="Brasil"/>
    <s v="Correios e pontos de envio"/>
    <s v="31 de maio | 07:25"/>
    <s v="1 de junho | 16:34"/>
    <s v="Mercado Envios"/>
    <s v="MEL42308303990LMXDF01"/>
    <s v=" "/>
    <s v=" "/>
    <s v=" "/>
    <s v=" "/>
    <s v=" "/>
    <s v=" "/>
    <s v=" "/>
    <s v="Não"/>
    <s v=""/>
    <s v="Não"/>
  </r>
  <r>
    <s v="2000005741078726"/>
    <d v="2023-05-29T00:00:00"/>
    <s v="Entregue"/>
    <s v="Chegou em 1 de junho"/>
    <s v="Não"/>
    <n v="1"/>
    <n v="127.15"/>
    <s v=""/>
    <n v="-15.26"/>
    <n v="-26.45"/>
    <s v=""/>
    <n v="85.44"/>
    <s v=" "/>
    <x v="19"/>
    <s v="MLB2954916266"/>
    <s v="Par Bracinho Oscilante Com Pivô E Buchas Fiat 147 Todos"/>
    <s v=" "/>
    <n v="127.15"/>
    <s v="Clássico"/>
    <s v="Não emitida"/>
    <s v="Hebert Rychas"/>
    <s v="CPF 09749531647"/>
    <s v="Rua Dário José de Carvalho 2, Juiz de Fora - CEP: 36087695, Minas Gerais"/>
    <s v=" "/>
    <s v="Hebert Rychas"/>
    <s v="09749531647"/>
    <s v="Rua Dário José de Carvalho 2 / CEP 36087695 - São Judas Tadeu, Juiz de Fora, Minas Gerais"/>
    <s v="Juiz de Fora"/>
    <s v="Minas Gerais"/>
    <s v="36087695"/>
    <s v="Brasil"/>
    <s v="Correios e pontos de envio"/>
    <s v="31 de maio | 07:12"/>
    <s v="1 de junho | 14:28"/>
    <s v="Mercado Envios"/>
    <s v="MEL42309892430LMXDF01"/>
    <s v=" "/>
    <s v=" "/>
    <s v=" "/>
    <s v=" "/>
    <s v=" "/>
    <s v=" "/>
    <s v=" "/>
    <s v="Não"/>
    <s v=""/>
    <s v="Não"/>
  </r>
  <r>
    <s v="2000005551931030"/>
    <d v="2023-05-03T00:00:00"/>
    <s v="Entregue"/>
    <s v="Chegou em 5 de maio"/>
    <s v="Não"/>
    <n v="1"/>
    <n v="127.15"/>
    <s v=""/>
    <n v="-15.26"/>
    <n v="-26.45"/>
    <s v=""/>
    <n v="85.44"/>
    <s v=" "/>
    <x v="19"/>
    <s v="MLB2954916266"/>
    <s v="Par Bracinho Oscilante Com Pivô E Buchas Fiat 147 Todos"/>
    <s v=" "/>
    <n v="127.15"/>
    <s v="Clássico"/>
    <s v="Não emitida"/>
    <s v="Rosani Strelow"/>
    <s v="CPF 54350379991"/>
    <s v="Rua Dos Atiradores 1431, Pomerode - CEP: 89107000, Santa Catarina"/>
    <s v=" "/>
    <s v="Rosani Strelow"/>
    <s v="54350379991"/>
    <s v="Rua dos Atiradores 1431 / CEP 89107000 - Pomerode, Santa Catarina"/>
    <s v="Pomerode"/>
    <s v="Santa Catarina"/>
    <s v="89107000"/>
    <s v="Brasil"/>
    <s v="Correios e pontos de envio"/>
    <s v="4 de maio | 03:54"/>
    <s v="5 de maio | 16:22"/>
    <s v="Mercado Envios"/>
    <s v="MEL42229860536LMXDF01"/>
    <s v=" "/>
    <s v=" "/>
    <s v=" "/>
    <s v=" "/>
    <s v=" "/>
    <s v=" "/>
    <s v=" "/>
    <s v="Não"/>
    <s v=""/>
    <s v="Não"/>
  </r>
  <r>
    <s v="2000004415598299"/>
    <d v="2023-05-03T00:00:00"/>
    <s v="Entregue"/>
    <s v="Chegou em 4 de maio"/>
    <s v="Sim"/>
    <n v="1"/>
    <n v="128.51"/>
    <s v=""/>
    <n v="-15.42"/>
    <n v="-26.45"/>
    <s v=""/>
    <n v="86.639999999999986"/>
    <s v=" "/>
    <x v="272"/>
    <s v="MLB3079148546"/>
    <s v="Bandeja Inferior Ambos Lados Logus 1993 A 1996 Sem Pivô"/>
    <s v=" "/>
    <n v="128.51"/>
    <s v="Clássico"/>
    <s v="Não emitida"/>
    <s v="Bruno Monteiro"/>
    <s v="CPF 45327373894"/>
    <s v="Av Nádia muncovisk 311, Tapiraí - CEP: 18180000, São Paulo"/>
    <s v=" "/>
    <s v="Bruno Monteiro"/>
    <s v="45327373894"/>
    <s v="Av Nádia muncovisk 311 / Referencia: ralip,empresa de onibus - CEP 18180000 - centro, Tapiraí, São Paulo"/>
    <s v="Tapiraí"/>
    <s v="São Paulo"/>
    <s v="18180000"/>
    <s v="Brasil"/>
    <s v="Correios e pontos de envio"/>
    <s v="3 de maio | 23:18"/>
    <s v="4 de maio | 19:55"/>
    <s v="Mercado Envios"/>
    <s v="MEL42240614187LMXDF01"/>
    <s v=" "/>
    <s v=" "/>
    <s v=" "/>
    <s v=" "/>
    <s v=" "/>
    <s v=" "/>
    <s v=" "/>
    <s v="Não"/>
    <s v=""/>
    <s v="Não"/>
  </r>
  <r>
    <s v="2000005741800856"/>
    <d v="2023-05-29T00:00:00"/>
    <s v="Entregue"/>
    <s v="Chegou em 31 de maio"/>
    <s v="Não"/>
    <n v="1"/>
    <n v="151.81"/>
    <s v=""/>
    <n v="-25.81"/>
    <n v="-38.950000000000003"/>
    <s v=""/>
    <n v="87.05"/>
    <s v=" "/>
    <x v="273"/>
    <s v="MLB3101937284"/>
    <s v="Bandeja Direita Sem Pivô Argo 2017 A 2020"/>
    <s v=" "/>
    <n v="151.81"/>
    <s v="Premium"/>
    <s v="Não emitida"/>
    <s v="LUIZ DE JESUS"/>
    <s v="CPF 77977327520"/>
    <s v="Rua Bernardo Vasconcelos 837 Vila Maria Helena 837, Duque de Caxias - CEP: 25251300, Rio de Janeiro"/>
    <s v=" "/>
    <s v="LUIZ DE JESUS"/>
    <s v="77977327520"/>
    <s v="Rua Bernardo Vasconcelos 837 / 837 Vila Maria Helena - Referencia: Pode ser nesse número ou no 818 - CEP 25251300 - Parque Santa Lúcia, Duque de Caxias, Rio de Janeiro"/>
    <s v="Duque de Caxias"/>
    <s v="Rio de Janeiro"/>
    <s v="25251300"/>
    <s v="Brasil"/>
    <s v="Correios e pontos de envio"/>
    <s v="31 de maio | 00:42"/>
    <s v="31 de maio | 16:39"/>
    <s v="Mercado Envios"/>
    <s v="MEL42310197336LMXDF01"/>
    <s v=" "/>
    <s v=" "/>
    <s v=" "/>
    <s v=" "/>
    <s v=" "/>
    <s v=" "/>
    <s v=" "/>
    <s v="Não"/>
    <s v=""/>
    <s v="Não"/>
  </r>
  <r>
    <s v="2000005632784278"/>
    <d v="2023-05-11T00:00:00"/>
    <s v="Entregue"/>
    <s v="Chegou em 15 de maio"/>
    <s v="Não"/>
    <n v="1"/>
    <n v="151.81"/>
    <s v=""/>
    <n v="-25.81"/>
    <n v="-38.950000000000003"/>
    <s v=""/>
    <n v="87.05"/>
    <s v=" "/>
    <x v="274"/>
    <s v="MLB3103417049"/>
    <s v="Bandeja Esquerda Sem Pivô Argo 2017 A 2020"/>
    <s v=" "/>
    <n v="151.81"/>
    <s v="Premium"/>
    <s v="Não emitida"/>
    <s v="FRANCISCO PAULO MONTEIRO CABRAL "/>
    <s v="CPF 12520487852"/>
    <s v="Araxá 510 - qd.01.lt 04, Goiânia - CEP: 74320010, Goiás"/>
    <s v=" "/>
    <s v="FRANCISCO PAULO MONTEIRO CABRAL "/>
    <s v="12520487852"/>
    <s v="Avenida Eurico Viana SN / qd. A. lt 01 Referencia: Loja de carros - ALIANÇA VEICULOS - CEP 74593590 - Loteamento Mansões Goianas, Goiânia, Goiás"/>
    <s v="Goiânia"/>
    <s v="Goiás"/>
    <s v="74593590"/>
    <s v="Brasil"/>
    <s v="Correios e pontos de envio"/>
    <s v="13 de maio | 02:43"/>
    <s v="15 de maio | 10:38"/>
    <s v="Mercado Envios"/>
    <s v="MEL42263942594LMXDF01"/>
    <s v=" "/>
    <s v=" "/>
    <s v=" "/>
    <s v=" "/>
    <s v=" "/>
    <s v=" "/>
    <s v=" "/>
    <s v="Não"/>
    <s v=""/>
    <s v="Não"/>
  </r>
  <r>
    <s v="2000005606762070"/>
    <d v="2023-05-08T00:00:00"/>
    <s v="Entregue"/>
    <s v="Chegou em 9 de maio"/>
    <s v="Não"/>
    <n v="1"/>
    <n v="151.81"/>
    <s v=""/>
    <n v="-25.81"/>
    <n v="-38.950000000000003"/>
    <s v=""/>
    <n v="87.05"/>
    <s v=" "/>
    <x v="274"/>
    <s v="MLB3103417049"/>
    <s v="Bandeja Esquerda Sem Pivô Argo 2017 A 2020"/>
    <s v=" "/>
    <n v="151.81"/>
    <s v="Premium"/>
    <s v="Não emitida"/>
    <s v="Anderson Silva de Abreu Abreu"/>
    <s v="CPF 08704666747"/>
    <s v="Rua Doutor Mário Pinotti 1978 - casa, Nova Iguaçu - CEP: 26262130, Rio de Janeiro"/>
    <s v=" "/>
    <s v="Anderson Silva de Abreu Abreu"/>
    <s v="08704666747"/>
    <s v="Rua Doutor Mário Pinotti 1978 / casa Referencia: próximo  a curva s - CEP 26262130 - Ouro Verde, Nova Iguaçu, Rio de Janeiro"/>
    <s v="Nova Iguaçu"/>
    <s v="Rio de Janeiro"/>
    <s v="26262130"/>
    <s v="Brasil"/>
    <s v="Correios e pontos de envio"/>
    <s v="9 de maio | 00:51"/>
    <s v="9 de maio | 15:36"/>
    <s v="Mercado Envios"/>
    <s v="MEL42252844496LMXDF01"/>
    <s v=" "/>
    <s v=" "/>
    <s v=" "/>
    <s v=" "/>
    <s v=" "/>
    <s v=" "/>
    <s v=" "/>
    <s v="Não"/>
    <s v=""/>
    <s v="Não"/>
  </r>
  <r>
    <s v="2000005569343284"/>
    <d v="2023-05-02T00:00:00"/>
    <s v="Entregue"/>
    <s v="Chegou em 7 de maio"/>
    <s v="Não"/>
    <n v="1"/>
    <n v="129.9"/>
    <n v="28.36"/>
    <n v="-22.08"/>
    <n v="-48.81"/>
    <s v=""/>
    <n v="87.37"/>
    <s v=" "/>
    <x v="86"/>
    <s v="MLB2045644564"/>
    <s v="Cabo De Engate Strada Estendida 1.4  8v 2010-2012 55208207"/>
    <s v=" "/>
    <n v="129.9"/>
    <s v="Premium"/>
    <s v="Não emitida"/>
    <s v="João Sousa Araújo"/>
    <s v="CPF 47131969320"/>
    <s v="01 27, Urbano Santos - CEP: 65530000, Maranhão"/>
    <s v=" "/>
    <s v="João Sousa Araújo"/>
    <s v="47131969320"/>
    <s v="01 27 / Referencia: em frente casa de azulejos - CEP 65530000 - mutirão, Urbano Santos, Maranhão"/>
    <s v="Urbano Santos"/>
    <s v="Maranhão"/>
    <s v="65530000"/>
    <s v="Brasil"/>
    <s v="Correios e pontos de envio"/>
    <s v="5 de maio | 00:06"/>
    <s v="7 de maio | 14:59"/>
    <s v="Mercado Envios"/>
    <s v="MEL42237095658LMXDF01"/>
    <s v=" "/>
    <s v=" "/>
    <s v=" "/>
    <s v=" "/>
    <s v=" "/>
    <s v=" "/>
    <s v=" "/>
    <s v="Não"/>
    <s v=""/>
    <s v="Não"/>
  </r>
  <r>
    <s v="2000005696971744"/>
    <d v="2023-05-22T00:00:00"/>
    <s v="Entregue"/>
    <s v="Chegou em 24 de maio"/>
    <s v="Não"/>
    <n v="1"/>
    <n v="130"/>
    <s v=""/>
    <n v="-22.1"/>
    <n v="-20.45"/>
    <s v=""/>
    <n v="87.45"/>
    <s v=" "/>
    <x v="56"/>
    <s v="MLB2949519168"/>
    <s v="Par Pivô Suspensão E Bieletas Onix 2012 Em Diante"/>
    <s v=" "/>
    <n v="130"/>
    <s v="Premium"/>
    <s v="Não emitida"/>
    <s v="Neiva  Maria mocelin da silva"/>
    <s v="CPF 50147510082"/>
    <s v="Avenida das Raias  711, Florianopolis - CEP: 88053400, Santa Catarina"/>
    <s v=" "/>
    <s v="Neiva  Maria mocelin da silva"/>
    <s v="50147510082"/>
    <s v="Rodovia José Carlos Daux 10300 / Oficina SPEED Car  Referencia: Oficina SPEED Car - Cláudio Dentro posto gasolina - CEP 88050001 - Santo Antônio de Lisboa, Florianópolis, Santa Catarina"/>
    <s v="Florianópolis"/>
    <s v="Santa Catarina"/>
    <s v="88050001"/>
    <s v="Brasil"/>
    <s v="Correios e pontos de envio"/>
    <s v="23 de maio | 02:40"/>
    <s v="24 de maio | 12:58"/>
    <s v="Mercado Envios"/>
    <s v="MEL42291202066LMXDF01"/>
    <s v=" "/>
    <s v=" "/>
    <s v=" "/>
    <s v=" "/>
    <s v=" "/>
    <s v=" "/>
    <s v=" "/>
    <s v="Não"/>
    <s v=""/>
    <s v="Não"/>
  </r>
  <r>
    <s v="2000004469156647"/>
    <d v="2023-05-22T00:00:00"/>
    <s v="Mediação com devolução habilitada"/>
    <s v="Avisamos a pessoa que efetuou a compra que já pode iniciar a devolução."/>
    <s v="Sim"/>
    <n v="0"/>
    <n v="130"/>
    <s v=""/>
    <n v="-22.1"/>
    <n v="-20.45"/>
    <s v=""/>
    <n v="87.45"/>
    <s v=" "/>
    <x v="56"/>
    <s v="MLB2949722895"/>
    <s v="Par Pivô Suspensão E Bieletas Spin 2012 Em Diante"/>
    <s v=" "/>
    <n v="130"/>
    <s v="Premium"/>
    <s v="Não emitida"/>
    <s v="Marcelinho Junior"/>
    <s v="CPF 10363927751"/>
    <s v="Estrada dos Teixeiras 407 - 56, Rio de Janeiro - CEP: 22723205, Rio de Janeiro"/>
    <s v=" "/>
    <s v="Marcelinho Junior"/>
    <s v="10363927751"/>
    <s v="ESTRADA DO RIO GRANDE 3986 / Loja - CEP 22723002 - Taquara, Rio de Janeiro, Rio de Janeiro"/>
    <s v="Rio de Janeiro"/>
    <s v="Rio de Janeiro"/>
    <s v="22723002"/>
    <s v="Brasil"/>
    <s v="Correios e pontos de envio"/>
    <s v="23 de maio | 00:34"/>
    <s v="24 de maio | 09:47"/>
    <s v="Mercado Envios"/>
    <s v="MEL42291344526LMXDF01"/>
    <s v="https://myaccount.mercadolivre.com.br/shipments/42291344526/detail"/>
    <s v=" "/>
    <s v=" "/>
    <s v=" "/>
    <s v=" "/>
    <s v=" "/>
    <s v=" "/>
    <s v="Sim"/>
    <s v=""/>
    <s v="Não"/>
  </r>
  <r>
    <s v="2000005683019934"/>
    <d v="2023-05-19T00:00:00"/>
    <s v="Entregue"/>
    <s v="Chegou em 23 de maio"/>
    <s v="Não"/>
    <n v="1"/>
    <n v="130"/>
    <s v=""/>
    <n v="-22.1"/>
    <n v="-20.45"/>
    <s v=""/>
    <n v="87.45"/>
    <s v=" "/>
    <x v="56"/>
    <s v="MLB2949519168"/>
    <s v="Par Pivô Suspensão E Bieletas Onix 2012 Em Diante"/>
    <s v=" "/>
    <n v="130"/>
    <s v="Premium"/>
    <s v="Autorizado"/>
    <s v="Mauricio estafanio marques"/>
    <s v="CPF 00950524700"/>
    <s v="Avenida Cesário de Melo 9075 - bloco 12 ap 301, Rio de Janeiro - CEP: 23058001, Rio de Janeiro"/>
    <s v=" "/>
    <s v="Mauricio estafanio marques"/>
    <s v="00950524700"/>
    <s v="Avenida Cesário de Melo 9075 / bloco 12 ap 301 - CEP 23058001 - Cosmos, Rio de Janeiro, Rio de Janeiro"/>
    <s v="Rio de Janeiro"/>
    <s v="Rio de Janeiro"/>
    <s v="23058001"/>
    <s v="Brasil"/>
    <s v="Correios e pontos de envio"/>
    <s v="23 de maio | 00:57"/>
    <s v="23 de maio | 15:05"/>
    <s v="Mercado Envios"/>
    <s v="MEL42285432544LMXDF01"/>
    <s v=" "/>
    <s v=" "/>
    <s v=" "/>
    <s v=" "/>
    <s v=" "/>
    <s v=" "/>
    <s v=" "/>
    <s v="Não"/>
    <s v=""/>
    <s v="Não"/>
  </r>
  <r>
    <s v="2000005668702596"/>
    <d v="2023-05-17T00:00:00"/>
    <s v="Entregue"/>
    <s v="Chegou em 19 de maio"/>
    <s v="Não"/>
    <n v="1"/>
    <n v="130"/>
    <s v=""/>
    <n v="-22.1"/>
    <n v="-20.45"/>
    <s v=""/>
    <n v="87.45"/>
    <s v=" "/>
    <x v="12"/>
    <s v="MLB1720245109"/>
    <s v="2 Kit's Rolamento Roda Traseira Escort 94 Fiesta 95 Ka 97"/>
    <s v=" "/>
    <n v="130"/>
    <s v="Premium"/>
    <s v="Autorizado"/>
    <s v=" "/>
    <s v=" "/>
    <s v=" "/>
    <s v=" "/>
    <s v="aroldo cunha"/>
    <s v="33142628843"/>
    <s v="saturnino cunha 30 / CEP 11990000 - porto cubatao, Cananéia, São Paulo"/>
    <s v="Cananéia"/>
    <s v="São Paulo"/>
    <s v="11990000"/>
    <s v="Brasil"/>
    <s v="Mercado Envios Full"/>
    <s v="17 de maio | 21:01"/>
    <s v="19 de maio | 13:30"/>
    <s v="Mercado Envios"/>
    <s v="MEL42279161551LMFFF01"/>
    <s v=" "/>
    <s v=" "/>
    <s v=" "/>
    <s v=" "/>
    <s v=" "/>
    <s v=" "/>
    <s v=" "/>
    <s v="Não"/>
    <s v=""/>
    <s v="Não"/>
  </r>
  <r>
    <s v="2000005625288874"/>
    <d v="2023-05-11T00:00:00"/>
    <s v="Entregue"/>
    <s v="Chegou em 13 de maio"/>
    <s v="Não"/>
    <n v="1"/>
    <n v="130"/>
    <s v=""/>
    <n v="-22.1"/>
    <n v="-20.45"/>
    <s v=""/>
    <n v="87.45"/>
    <s v=" "/>
    <x v="275"/>
    <s v="MLB1919183433"/>
    <s v="Cabo De Embreagem Toyota Etios 1.3/1.5 16v 2012/2013... Novo"/>
    <s v=" "/>
    <n v="130"/>
    <s v="Premium"/>
    <s v="Não emitida"/>
    <s v="Miria Luiza Mendes"/>
    <s v="CPF 18048944782"/>
    <s v="Vila Madalena SN - moro na casa rosa, Brejetuba - CEP: 29630000, Espírito Santo"/>
    <s v=" "/>
    <s v="Miria Luiza Mendes"/>
    <s v="18048944782"/>
    <s v="Vila Madalena SN / moro na casa rosa Referencia: moro do lado do jarim da fazenda numa casa rosa_x000a_mas Se Não Me Encontrarem Deixa Na Padaria Da penha - CEP 29630000 - Vila madalena, Brejetuba, Espírito Santo"/>
    <s v="Brejetuba"/>
    <s v="Espírito Santo"/>
    <s v="29630000"/>
    <s v="Brasil"/>
    <s v="Correios e pontos de envio"/>
    <s v="12 de maio | 03:28"/>
    <s v="13 de maio | 12:54"/>
    <s v="Mercado Envios"/>
    <s v="MEL42260689347LMXDF01"/>
    <s v=" "/>
    <s v=" "/>
    <s v=" "/>
    <s v=" "/>
    <s v=" "/>
    <s v=" "/>
    <s v=" "/>
    <s v="Não"/>
    <s v=""/>
    <s v="Não"/>
  </r>
  <r>
    <s v="2000004435936897"/>
    <d v="2023-05-10T00:00:00"/>
    <s v="Entregue"/>
    <s v="Chegou em 12 de maio"/>
    <s v="Sim"/>
    <n v="1"/>
    <n v="130"/>
    <s v=""/>
    <n v="-22.1"/>
    <n v="-20.45"/>
    <s v=""/>
    <n v="87.45"/>
    <s v=" "/>
    <x v="56"/>
    <s v="MLB2949722895"/>
    <s v="Par Pivô Suspensão E Bieletas Spin 2012 Em Diante"/>
    <s v=" "/>
    <n v="130"/>
    <s v="Premium"/>
    <s v="Não emitida"/>
    <s v="OLIVIA DE CASSIA DO COUTO SOUSA BUENO"/>
    <s v="CPF 92490530100"/>
    <s v="Vitória Régia SN - Qd 51 Lt 12 , Goiânia - CEP: 74663630, Goiás"/>
    <s v=" "/>
    <s v="OLIVIA DE CASSIA DO COUTO SOUSA BUENO"/>
    <s v="92490530100"/>
    <s v="Alameda Vitória Régia 391 / Qd 51 Lt 12 Referencia: Qd 51 Lt 12 - CEP 74663630 - Goiânia 2, Goiânia, Goiás"/>
    <s v="Goiânia"/>
    <s v="Goiás"/>
    <s v="74663630"/>
    <s v="Brasil"/>
    <s v="Correios e pontos de envio"/>
    <s v="11 de maio | 03:48"/>
    <s v="12 de maio | 15:09"/>
    <s v="Mercado Envios"/>
    <s v="MEL42260363970LMXDF01"/>
    <s v=" "/>
    <s v=" "/>
    <s v=" "/>
    <s v=" "/>
    <s v=" "/>
    <s v=" "/>
    <s v=" "/>
    <s v="Não"/>
    <s v=""/>
    <s v="Não"/>
  </r>
  <r>
    <s v="2000005618689124"/>
    <d v="2023-05-09T00:00:00"/>
    <s v="Entregue"/>
    <s v="Chegou em 12 de maio"/>
    <s v="Não"/>
    <n v="1"/>
    <n v="130"/>
    <s v=""/>
    <n v="-22.1"/>
    <n v="-20.45"/>
    <s v=""/>
    <n v="87.45"/>
    <s v=" "/>
    <x v="56"/>
    <s v="MLB2949519168"/>
    <s v="Par Pivô Suspensão E Bieletas Onix 2012 Em Diante"/>
    <s v=" "/>
    <n v="130"/>
    <s v="Premium"/>
    <s v="Não emitida"/>
    <s v="Neiva  Maria mocelin da silva"/>
    <s v="CPF 50147510082"/>
    <s v="Avenida das Raias  711, Florianopolis - CEP: 88053400, Santa Catarina"/>
    <s v=" "/>
    <s v="Neiva  Maria mocelin da silva"/>
    <s v="50147510082"/>
    <s v="Rodovia José Carlos Daux 10300 / Oficina SPEED Car  Referencia: Oficina SPEED Car - Cláudio Dentro posto gasolina - CEP 88050001 - Santo Antônio de Lisboa, Florianópolis, Santa Catarina"/>
    <s v="Florianópolis"/>
    <s v="Santa Catarina"/>
    <s v="88050001"/>
    <s v="Brasil"/>
    <s v="Correios e pontos de envio"/>
    <s v="11 de maio | 03:37"/>
    <s v="12 de maio | 10:35"/>
    <s v="Mercado Envios"/>
    <s v="MEL42257875493LMXDF01"/>
    <s v=" "/>
    <s v=" "/>
    <s v=" "/>
    <s v=" "/>
    <s v=" "/>
    <s v=" "/>
    <s v=" "/>
    <s v="Não"/>
    <s v=""/>
    <s v="Não"/>
  </r>
  <r>
    <s v="2000004476775977"/>
    <d v="2023-05-24T00:00:00"/>
    <s v="Entregue"/>
    <s v="Chegou em 25 de maio"/>
    <s v="Sim"/>
    <n v="1"/>
    <n v="103.56"/>
    <n v="1.59"/>
    <n v="-17.61"/>
    <s v=""/>
    <s v=""/>
    <n v="87.54"/>
    <s v=" "/>
    <x v="276"/>
    <s v="MLB3134632736"/>
    <s v="Par Bieleta Dianteira Ducato 1998 À 2017"/>
    <s v=" "/>
    <n v="103.56"/>
    <s v="Premium"/>
    <s v="Autorizado"/>
    <s v="Willian Nery"/>
    <s v="CPF 30675583837"/>
    <s v="Rua Tosca 271, São Paulo - CEP: 02210010, São Paulo"/>
    <s v=" "/>
    <s v="Willian Nery"/>
    <s v="30675583837"/>
    <s v="Rua Carlos dos Santos 618 / CEP 02234000 - Jardim Brasil (Zona Norte), São Paulo, São Paulo"/>
    <s v="São Paulo"/>
    <s v="São Paulo"/>
    <s v="02234000"/>
    <s v="Brasil"/>
    <s v="Mercado Envios Flex"/>
    <s v="25 de maio | 16:13"/>
    <s v="25 de maio | 18:41"/>
    <s v="CARLOS EDUARDO BROTAS SALES SALES"/>
    <s v="42298392660"/>
    <s v=" "/>
    <s v=" "/>
    <s v=" "/>
    <s v=" "/>
    <s v=" "/>
    <s v=" "/>
    <s v=" "/>
    <s v="Não"/>
    <s v=""/>
    <s v="Não"/>
  </r>
  <r>
    <s v="2000004420741185"/>
    <d v="2023-05-05T00:00:00"/>
    <s v="Entregue"/>
    <s v="Chegou em 12 de maio"/>
    <s v="Sim"/>
    <n v="1"/>
    <n v="123.94"/>
    <n v="29.23"/>
    <n v="-14.87"/>
    <n v="-50.68"/>
    <s v=""/>
    <n v="87.619999999999976"/>
    <s v="Sim"/>
    <x v="277"/>
    <s v="MLB3175020507"/>
    <s v="Par Pivô Da Bandeja Dianteira Ix35 2010 A 2017"/>
    <s v=" "/>
    <n v="123.94"/>
    <s v="Clássico"/>
    <s v="Não emitida"/>
    <s v="Hellen Kamily Ottobeli de Oliveira"/>
    <s v="CPF 02325716279"/>
    <s v="Rua 56 SN - Qd 76 Lt 55, Araguaína - CEP: 77820198, Tocantins"/>
    <s v=" "/>
    <s v="Hellen Kamily Ottobeli de Oliveira"/>
    <s v="02325716279"/>
    <s v="Travessa Eurico Dutra 631 / número real 631- A - CEP 68025080 - Floresta, Santarém, Pará"/>
    <s v="Santarém"/>
    <s v="Pará"/>
    <s v="68025080"/>
    <s v="Brasil"/>
    <s v="Correios e pontos de envio"/>
    <s v="6 de maio | 03:30"/>
    <s v="12 de maio | 14:14"/>
    <s v="Mercado Envios"/>
    <s v="MEL42245506570LMXDF01"/>
    <s v=" "/>
    <s v=" "/>
    <s v=" "/>
    <s v=" "/>
    <s v=" "/>
    <s v=" "/>
    <s v=" "/>
    <s v="Não"/>
    <s v=""/>
    <s v="Não"/>
  </r>
  <r>
    <s v="2000005586114916"/>
    <d v="2023-05-04T00:00:00"/>
    <s v="Entregue"/>
    <s v="Chegou em 10 de maio"/>
    <s v="Não"/>
    <n v="1"/>
    <n v="139.69"/>
    <n v="34.47"/>
    <n v="-23.75"/>
    <n v="-60.92"/>
    <s v=""/>
    <n v="89.49"/>
    <s v=" "/>
    <x v="278"/>
    <s v="MLB2955923174"/>
    <s v="Par Braço Oscilante Sem Bucha Verona 1990 A 1992"/>
    <s v=" "/>
    <n v="139.69"/>
    <s v="Premium"/>
    <s v="Não emitida"/>
    <s v="Raimundo Nonato Alves Pereira"/>
    <s v="CPF 08860971420"/>
    <s v="Rua Manoel Leonardo 3, Mossoró - CEP: 59619220, Rio Grande do Norte"/>
    <s v=" "/>
    <s v="Raimundo Nonato Alves Pereira"/>
    <s v="08860971420"/>
    <s v="Rua Manoel Leonardo 03 / CEP 59619220 - Abolição, Mossoró, Rio Grande do Norte"/>
    <s v="Mossoró"/>
    <s v="Rio Grande do Norte"/>
    <s v="59619220"/>
    <s v="Brasil"/>
    <s v="Correios e pontos de envio"/>
    <s v="9 de maio | 00:11"/>
    <s v="10 de maio | 09:27"/>
    <s v="Mercado Envios"/>
    <s v="MEL42244158363LMXDF01"/>
    <s v=" "/>
    <s v=" "/>
    <s v=" "/>
    <s v=" "/>
    <s v=" "/>
    <s v=" "/>
    <s v=" "/>
    <s v="Não"/>
    <s v=""/>
    <s v="Não"/>
  </r>
  <r>
    <s v="2000005672645510"/>
    <d v="2023-05-17T00:00:00"/>
    <s v="Entregue"/>
    <s v="Chegou em 20 de maio"/>
    <s v="Não"/>
    <n v="1"/>
    <n v="125"/>
    <s v=""/>
    <n v="-15"/>
    <n v="-20.45"/>
    <s v=""/>
    <n v="89.55"/>
    <s v=" "/>
    <x v="56"/>
    <s v="MLB2949546271"/>
    <s v="Par Pivô Suspensão E Bieletas Cobalt 2011 Em Diante"/>
    <s v=" "/>
    <n v="125"/>
    <s v="Clássico"/>
    <s v="Não emitida"/>
    <s v="Gilmar Da Silva"/>
    <s v="CPF 01817802917"/>
    <s v="Rua João Maria Goes 417 - casa, São José dos Pinhais - CEP: 83060206, Paraná"/>
    <s v=" "/>
    <s v="Gilmar Da Silva"/>
    <s v="01817802917"/>
    <s v="Rua João Maria Goes 417 / casa - CEP 83060206 - Guatupê, São José dos Pinhais, Paraná"/>
    <s v="São José dos Pinhais"/>
    <s v="Paraná"/>
    <s v="83060206"/>
    <s v="Brasil"/>
    <s v="Correios e pontos de envio"/>
    <s v="19 de maio | 00:58"/>
    <s v="20 de maio | 14:10"/>
    <s v="Mercado Envios"/>
    <s v="MEL42280863557LMXDF01"/>
    <s v=" "/>
    <s v=" "/>
    <s v=" "/>
    <s v=" "/>
    <s v=" "/>
    <s v=" "/>
    <s v=" "/>
    <s v="Não"/>
    <s v=""/>
    <s v="Não"/>
  </r>
  <r>
    <s v="2000004456917981"/>
    <d v="2023-05-17T00:00:00"/>
    <s v="Entregue"/>
    <s v="Chegou em 22 de maio"/>
    <s v="Sim"/>
    <n v="1"/>
    <n v="125"/>
    <n v="9.85"/>
    <n v="-15"/>
    <n v="-30.3"/>
    <s v=""/>
    <n v="89.55"/>
    <s v=" "/>
    <x v="56"/>
    <s v="MLB2949546271"/>
    <s v="Par Pivô Suspensão E Bieletas Cobalt 2011 Em Diante"/>
    <s v=" "/>
    <n v="125"/>
    <s v="Clássico"/>
    <s v="Não emitida"/>
    <s v="Veronlca Silvestre da silva"/>
    <s v="CPF 07136101409"/>
    <s v="Rua Doutor Juracy Pereira 9 - Jardim Royal Md 0 QR, Maceió - CEP: 57072040, Alagoas"/>
    <s v=" "/>
    <s v="Veronlca Silvestre da silva"/>
    <s v="07136101409"/>
    <s v="AVENIDA DOUTOR DUDA CALADO 84 / Mercadinho Comercial Santos - CEP 57075680 - Maceió, Alagoas"/>
    <s v="Maceió"/>
    <s v="Alagoas"/>
    <s v="57075680"/>
    <s v="Brasil"/>
    <s v="Correios e pontos de envio"/>
    <s v="20 de maio | 00:49"/>
    <s v="22 de maio | 08:55"/>
    <s v="Mercado Envios"/>
    <s v="MEL42280610771LMXDF01"/>
    <s v="https://myaccount.mercadolivre.com.br/shipments/42280610771/detail"/>
    <s v=" "/>
    <s v=" "/>
    <s v=" "/>
    <s v=" "/>
    <s v=" "/>
    <s v=" "/>
    <s v="Não"/>
    <s v=""/>
    <s v="Não"/>
  </r>
  <r>
    <s v="2000004435911635"/>
    <d v="2023-05-10T00:00:00"/>
    <s v="Entregue"/>
    <s v="Chegou em 13 de maio"/>
    <s v="Sim"/>
    <n v="1"/>
    <n v="125"/>
    <s v=""/>
    <n v="-15"/>
    <n v="-20.45"/>
    <s v=""/>
    <n v="89.55"/>
    <s v=" "/>
    <x v="56"/>
    <s v="MLB2949546271"/>
    <s v="Par Pivô Suspensão E Bieletas Cobalt 2011 Em Diante"/>
    <s v=" "/>
    <n v="125"/>
    <s v="Clássico"/>
    <s v="Não emitida"/>
    <s v="Edilson Moraes"/>
    <s v="CPF 64009262168"/>
    <s v="Rural SN - Correio Da Agrovila, Sidrolândia - CEP: 79170000, Mato Grosso do Sul"/>
    <s v=" "/>
    <s v="Edilson Moraes"/>
    <s v="64009262168"/>
    <s v="norival Lopes de moraes 746 / bairro - CEP 79170000 - bairo paraiso, Sidrolândia, Mato Grosso do Sul"/>
    <s v="Sidrolândia"/>
    <s v="Mato Grosso do Sul"/>
    <s v="79170000"/>
    <s v="Brasil"/>
    <s v="Correios e pontos de envio"/>
    <s v="11 de maio | 01:05"/>
    <s v="13 de maio | 12:49"/>
    <s v="Mercado Envios"/>
    <s v="MEL42260334304LMXDF01"/>
    <s v=" "/>
    <s v=" "/>
    <s v=" "/>
    <s v=" "/>
    <s v=" "/>
    <s v=" "/>
    <s v=" "/>
    <s v="Não"/>
    <s v=""/>
    <s v="Não"/>
  </r>
  <r>
    <s v="2000004422683919"/>
    <d v="2023-05-05T00:00:00"/>
    <s v="Entregue"/>
    <s v="Chegou em 10 de maio"/>
    <s v="Sim"/>
    <n v="1"/>
    <n v="125"/>
    <s v=""/>
    <n v="-15"/>
    <n v="-20.45"/>
    <s v=""/>
    <n v="89.55"/>
    <s v=" "/>
    <x v="56"/>
    <s v="MLB2949614872"/>
    <s v="Par Pivô Suspensão E Bieletas Onix 2012 Em Diante"/>
    <s v=" "/>
    <n v="125"/>
    <s v="Clássico"/>
    <s v="Não emitida"/>
    <s v="Maria luiza de paiva paiva"/>
    <s v="CPF 90871901900"/>
    <s v="rua venus 512 - casa, Londrina - CEP: 86070330, Paraná"/>
    <s v=" "/>
    <s v="Maria luiza de paiva paiva"/>
    <s v="90871901900"/>
    <s v="Rua Vênus 512 / Casa - CEP 86070330 - Jardim do Sol, Londrina, Paraná"/>
    <s v="Londrina"/>
    <s v="Paraná"/>
    <s v="86070330"/>
    <s v="Brasil"/>
    <s v="Correios e pontos de envio"/>
    <s v="9 de maio | 04:31"/>
    <s v="10 de maio | 14:26"/>
    <s v="Mercado Envios"/>
    <s v="MEL42247378291LMXDF01"/>
    <s v=" "/>
    <s v=" "/>
    <s v=" "/>
    <s v=" "/>
    <s v=" "/>
    <s v=" "/>
    <s v=" "/>
    <s v="Não"/>
    <s v=""/>
    <s v="Não"/>
  </r>
  <r>
    <s v="2000005717889942"/>
    <d v="2023-05-25T00:00:00"/>
    <s v="Entregue"/>
    <s v="Chegou em 26 de maio"/>
    <s v="Não"/>
    <n v="1"/>
    <n v="129.99"/>
    <s v=""/>
    <n v="-22.1"/>
    <n v="-17.95"/>
    <s v=""/>
    <n v="89.940000000000012"/>
    <s v=" "/>
    <x v="17"/>
    <s v="MLB2187060533"/>
    <s v="Par Reparo Pino Guia Pinça De Freio Dianteiro Nissan March"/>
    <s v=" "/>
    <n v="129.99"/>
    <s v="Premium"/>
    <s v="Autorizado"/>
    <s v=" "/>
    <s v=" "/>
    <s v=" "/>
    <s v=" "/>
    <s v="jrsrita jrsrita"/>
    <s v="17123100972"/>
    <s v="Rua Padre Oswaldo Gomes 562 / Casa Referencia: Entregas pela manhã eavisar antes ok - CEP 81510100 - Guabirotuba, Curitiba, Paraná"/>
    <s v="Curitiba"/>
    <s v="Paraná"/>
    <s v="81510100"/>
    <s v="Brasil"/>
    <s v="Mercado Envios Full"/>
    <s v="25 de maio | 17:24"/>
    <s v="26 de maio | 10:33"/>
    <s v="Mercado Envios"/>
    <s v="MEL42300138132LMFFF01"/>
    <s v=" "/>
    <s v=" "/>
    <s v=" "/>
    <s v=" "/>
    <s v=" "/>
    <s v=" "/>
    <s v=" "/>
    <s v="Não"/>
    <s v=""/>
    <s v="Não"/>
  </r>
  <r>
    <s v="2000005711563756"/>
    <d v="2023-05-24T00:00:00"/>
    <s v="Entregue"/>
    <s v="Chegou em 25 de maio"/>
    <s v="Não"/>
    <n v="1"/>
    <n v="129.99"/>
    <s v=""/>
    <n v="-22.1"/>
    <n v="-17.95"/>
    <s v=""/>
    <n v="89.940000000000012"/>
    <s v="Sim"/>
    <x v="17"/>
    <s v="MLB2204157316"/>
    <s v="Par Reparo Pino Guia Pinça De Freio Dianteiro Nissan Versa"/>
    <s v=" "/>
    <n v="129.99"/>
    <s v="Premium"/>
    <s v="Autorizado"/>
    <s v=" "/>
    <s v=" "/>
    <s v=" "/>
    <s v=" "/>
    <s v="jose fernando guilermino barbosa"/>
    <s v="85681954749"/>
    <s v="Rua Professor Sílvio Elia 351 / Bloco 8 Ap 206 Referencia: Rua Do Posto De Saúde - CEP 22783235 - Vargem Pequena, Rio de Janeiro, Rio de Janeiro"/>
    <s v="Rio de Janeiro"/>
    <s v="Rio de Janeiro"/>
    <s v="22783235"/>
    <s v="Brasil"/>
    <s v="Mercado Envios Full"/>
    <s v="24 de maio | 17:56"/>
    <s v="25 de maio | 11:53"/>
    <s v="Mercado Envios"/>
    <s v="MEL42297434164LMFFF01"/>
    <s v=" "/>
    <s v=" "/>
    <s v=" "/>
    <s v=" "/>
    <s v=" "/>
    <s v=" "/>
    <s v=" "/>
    <s v="Não"/>
    <s v=""/>
    <s v="Não"/>
  </r>
  <r>
    <s v="2000005705043576"/>
    <d v="2023-05-23T00:00:00"/>
    <s v="Entregue"/>
    <s v="Chegou em 26 de maio"/>
    <s v="Não"/>
    <n v="1"/>
    <n v="129.99"/>
    <s v=""/>
    <n v="-22.1"/>
    <n v="-17.95"/>
    <s v=""/>
    <n v="89.940000000000012"/>
    <s v=" "/>
    <x v="17"/>
    <s v="MLB2204157316"/>
    <s v="Par Reparo Pino Guia Pinça De Freio Dianteiro Nissan Versa"/>
    <s v=" "/>
    <n v="129.99"/>
    <s v="Premium"/>
    <s v="Autorizado"/>
    <s v=" "/>
    <s v=" "/>
    <s v=" "/>
    <s v=" "/>
    <s v="Edson de Almeida Laureano"/>
    <s v="62071432134"/>
    <s v="Área ADE Quadra 3 12 / Conjunto E loja 12 - Referencia: rua detrás da Impala auto peças - CEP 72237300 - Área de Desenvolvimento Econômico (Ceilândia), Brasília, Distrito Federal"/>
    <s v="Brasília"/>
    <s v="Distrito Federal"/>
    <s v="72237300"/>
    <s v="Brasil"/>
    <s v="Mercado Envios Full"/>
    <s v="24 de maio | 06:07"/>
    <s v="26 de maio | 15:30"/>
    <s v="Mercado Envios"/>
    <s v="MEL42294653492LMFFF01"/>
    <s v=" "/>
    <s v=" "/>
    <s v=" "/>
    <s v=" "/>
    <s v=" "/>
    <s v=" "/>
    <s v=" "/>
    <s v="Não"/>
    <s v=""/>
    <s v="Não"/>
  </r>
  <r>
    <s v="2000005681954438"/>
    <d v="2023-05-19T00:00:00"/>
    <s v="Entregue"/>
    <s v="Chegou em 20 de maio"/>
    <s v="Não"/>
    <n v="1"/>
    <n v="129.99"/>
    <s v=""/>
    <n v="-22.1"/>
    <n v="-17.95"/>
    <s v=""/>
    <n v="89.940000000000012"/>
    <s v="Sim"/>
    <x v="17"/>
    <s v="MLB2204157316"/>
    <s v="Par Reparo Pino Guia Pinça De Freio Dianteiro Nissan Versa"/>
    <s v=" "/>
    <n v="129.99"/>
    <s v="Premium"/>
    <s v="Autorizado"/>
    <s v=" "/>
    <s v=" "/>
    <s v=" "/>
    <s v=" "/>
    <s v="Marcos Paulo S Figueiredo"/>
    <s v="12703263848"/>
    <s v="Rua Tenente José Nogueira 30 / CEP 06333190 - Parque Jandaia, Carapicuíba, São Paulo"/>
    <s v="Carapicuíba"/>
    <s v="São Paulo"/>
    <s v="06333190"/>
    <s v="Brasil"/>
    <s v="Mercado Envios Full"/>
    <s v="19 de maio | 22:49"/>
    <s v="20 de maio | 09:41"/>
    <s v="Mercado Envios"/>
    <s v="MEL42284955012LMFFF01"/>
    <s v=" "/>
    <s v=" "/>
    <s v=" "/>
    <s v=" "/>
    <s v=" "/>
    <s v=" "/>
    <s v=" "/>
    <s v="Não"/>
    <s v=""/>
    <s v="Não"/>
  </r>
  <r>
    <s v="2000005681275052"/>
    <d v="2023-05-19T00:00:00"/>
    <s v="Entregue"/>
    <s v="Chegou em 23 de maio"/>
    <s v="Não"/>
    <n v="1"/>
    <n v="129.99"/>
    <s v=""/>
    <n v="-22.1"/>
    <n v="-17.95"/>
    <s v=""/>
    <n v="89.940000000000012"/>
    <s v=" "/>
    <x v="17"/>
    <s v="MLB2204157316"/>
    <s v="Par Reparo Pino Guia Pinça De Freio Dianteiro Nissan Versa"/>
    <s v=" "/>
    <n v="129.99"/>
    <s v="Premium"/>
    <s v="Autorizado"/>
    <s v=" "/>
    <s v=" "/>
    <s v=" "/>
    <s v=" "/>
    <s v="Edvanildo Santos Araujo"/>
    <s v="01902042573"/>
    <s v="Rua Carlos Fernandes 32 / Ao lado do poupa tempo - CEP 06774080 - Parque Jacarandá, Taboão da Serra, São Paulo"/>
    <s v="Taboão da Serra"/>
    <s v="São Paulo"/>
    <s v="06774080"/>
    <s v="Brasil"/>
    <s v="Mercado Envios Full"/>
    <s v="19 de maio | 20:58"/>
    <s v="23 de maio | 13:42"/>
    <s v="Mercado Envios"/>
    <s v="MEL42284653710LMFFF01"/>
    <s v="https://myaccount.mercadolivre.com.br/shipments/42284653710/detail"/>
    <s v=" "/>
    <s v=" "/>
    <s v=" "/>
    <s v=" "/>
    <s v=" "/>
    <s v=" "/>
    <s v="Não"/>
    <s v=""/>
    <s v="Não"/>
  </r>
  <r>
    <s v="2000005678369030"/>
    <d v="2023-05-18T00:00:00"/>
    <s v="Entregue"/>
    <s v="Chegou em 19 de maio"/>
    <s v="Não"/>
    <n v="1"/>
    <n v="129.99"/>
    <s v=""/>
    <n v="-22.1"/>
    <n v="-17.95"/>
    <s v=""/>
    <n v="89.940000000000012"/>
    <s v="Sim"/>
    <x v="17"/>
    <s v="MLB2204157316"/>
    <s v="Par Reparo Pino Guia Pinça De Freio Dianteiro Nissan Versa"/>
    <s v=" "/>
    <n v="129.99"/>
    <s v="Premium"/>
    <s v="Autorizado"/>
    <s v=" "/>
    <s v=" "/>
    <s v=" "/>
    <s v=" "/>
    <s v="Edson bf barreto francisco"/>
    <s v="02400962740"/>
    <s v="R DAS TURMALINAS 110 / CEP 21510040 - Rio de Janeiro, Rio de Janeiro"/>
    <s v="Rio de Janeiro"/>
    <s v="Rio de Janeiro"/>
    <s v="21510040"/>
    <s v="Brasil"/>
    <s v="Mercado Envios Full"/>
    <s v="19 de maio | 01:25"/>
    <s v="19 de maio | 17:30"/>
    <s v="Mercado Envios"/>
    <s v="MEL42283392744LMFFF01"/>
    <s v="https://myaccount.mercadolivre.com.br/shipments/42283392744/detail"/>
    <s v=" "/>
    <s v=" "/>
    <s v=" "/>
    <s v=" "/>
    <s v=" "/>
    <s v=" "/>
    <s v="Não"/>
    <s v=""/>
    <s v="Não"/>
  </r>
  <r>
    <s v="2000004452944847"/>
    <d v="2023-05-16T00:00:00"/>
    <s v="Entregue"/>
    <s v="Chegou em 17 de maio"/>
    <s v="Sim"/>
    <n v="1"/>
    <n v="129.99"/>
    <s v=""/>
    <n v="-22.1"/>
    <n v="-17.95"/>
    <s v=""/>
    <n v="89.940000000000012"/>
    <s v=" "/>
    <x v="17"/>
    <s v="MLB2204157316"/>
    <s v="Par Reparo Pino Guia Pinça De Freio Dianteiro Nissan Versa"/>
    <s v=" "/>
    <n v="129.99"/>
    <s v="Premium"/>
    <s v="Autorizado"/>
    <s v=" "/>
    <s v=" "/>
    <s v=" "/>
    <s v=" "/>
    <s v="Almir Baltazar Lima Baltazar"/>
    <s v="05454062855"/>
    <s v="Rua Frei Edgar Loers 41 / A - CEP 03906030 - Jardim Caguassu, São Paulo, São Paulo"/>
    <s v="São Paulo"/>
    <s v="São Paulo"/>
    <s v="03906030"/>
    <s v="Brasil"/>
    <s v="Mercado Envios Full"/>
    <s v="16 de maio | 23:32"/>
    <s v="17 de maio | 11:26"/>
    <s v="Mercado Envios"/>
    <s v="MEL42276925417LMFFF01"/>
    <s v=" "/>
    <s v=" "/>
    <s v=" "/>
    <s v=" "/>
    <s v=" "/>
    <s v=" "/>
    <s v=" "/>
    <s v="Não"/>
    <s v=""/>
    <s v="Não"/>
  </r>
  <r>
    <s v="2000005662124496"/>
    <d v="2023-05-16T00:00:00"/>
    <s v="Entregue"/>
    <s v="Chegou em 18 de maio"/>
    <s v="Não"/>
    <n v="1"/>
    <n v="129.99"/>
    <s v=""/>
    <n v="-22.1"/>
    <n v="-17.95"/>
    <s v=""/>
    <n v="89.940000000000012"/>
    <s v=" "/>
    <x v="17"/>
    <s v="MLB2204157316"/>
    <s v="Par Reparo Pino Guia Pinça De Freio Dianteiro Nissan Versa"/>
    <s v=" "/>
    <n v="129.99"/>
    <s v="Premium"/>
    <s v="Autorizado"/>
    <s v=" "/>
    <s v=" "/>
    <s v=" "/>
    <s v=" "/>
    <s v="GABRIEL MELO"/>
    <s v="09001373631"/>
    <s v="Rua Argel 687 / Referencia: Portão marrom - CEP 35164021 - Bethânia, Ipatinga, Minas Gerais"/>
    <s v="Ipatinga"/>
    <s v="Minas Gerais"/>
    <s v="35164021"/>
    <s v="Brasil"/>
    <s v="Mercado Envios Full"/>
    <s v="17 de maio | 06:31"/>
    <s v="18 de maio | 10:10"/>
    <s v="Mercado Envios"/>
    <s v="MEL42276367459LMFFF01"/>
    <s v=" "/>
    <s v=" "/>
    <s v=" "/>
    <s v=" "/>
    <s v=" "/>
    <s v=" "/>
    <s v=" "/>
    <s v="Não"/>
    <s v=""/>
    <s v="Não"/>
  </r>
  <r>
    <s v="2000005643170236"/>
    <d v="2023-05-13T00:00:00"/>
    <s v="Entregue"/>
    <s v="Chegou em 15 de maio"/>
    <s v="Não"/>
    <n v="1"/>
    <n v="129.99"/>
    <s v=""/>
    <n v="-22.1"/>
    <n v="-17.95"/>
    <s v=""/>
    <n v="89.940000000000012"/>
    <s v=" "/>
    <x v="17"/>
    <s v="MLB2187060533"/>
    <s v="Par Reparo Pino Guia Pinça De Freio Dianteiro Nissan March"/>
    <s v=" "/>
    <n v="129.99"/>
    <s v="Premium"/>
    <s v="Autorizado"/>
    <s v=" "/>
    <s v=" "/>
    <s v=" "/>
    <s v=" "/>
    <s v="Mateus Correia"/>
    <s v="37225223828"/>
    <s v="Rua São Judas Tadeu 190 / APTO22 Referencia: Predio cinza - CEP 07411165 - Jordanópolis, Arujá, São Paulo"/>
    <s v="Arujá"/>
    <s v="São Paulo"/>
    <s v="07411165"/>
    <s v="Brasil"/>
    <s v="Mercado Envios Full"/>
    <s v="13 de maio | 12:07"/>
    <s v="15 de maio | 14:48"/>
    <s v="Mercado Envios"/>
    <s v="MEL42268314285LMFFF01"/>
    <s v=" "/>
    <s v=" "/>
    <s v=" "/>
    <s v=" "/>
    <s v=" "/>
    <s v=" "/>
    <s v=" "/>
    <s v="Não"/>
    <s v=""/>
    <s v="Não"/>
  </r>
  <r>
    <s v="2000005618347676"/>
    <d v="2023-05-09T00:00:00"/>
    <s v="Entregue"/>
    <s v="Chegou em 12 de maio"/>
    <s v="Não"/>
    <n v="1"/>
    <n v="129.99"/>
    <s v=""/>
    <n v="-22.1"/>
    <n v="-17.95"/>
    <s v=""/>
    <n v="89.940000000000012"/>
    <s v="Sim"/>
    <x v="17"/>
    <s v="MLB2204157316"/>
    <s v="Par Reparo Pino Guia Pinça De Freio Dianteiro Nissan Versa"/>
    <s v=" "/>
    <n v="129.99"/>
    <s v="Premium"/>
    <s v="Autorizado"/>
    <s v=" "/>
    <s v=" "/>
    <s v=" "/>
    <s v=" "/>
    <s v="gustavo melo"/>
    <s v="04222054437"/>
    <s v="Rua Bacharel Plínio Lúcio Souto Lima 295 / malvinas - CEP 58433264 - Malvinas, Campina Grande, Paraíba"/>
    <s v="Campina Grande"/>
    <s v="Paraíba"/>
    <s v="58433264"/>
    <s v="Brasil"/>
    <s v="Mercado Envios Full"/>
    <s v="11 de maio | 02:44"/>
    <s v="12 de maio | 10:59"/>
    <s v="Mercado Envios"/>
    <s v="MEL42257733165LMFFF01"/>
    <s v=" "/>
    <s v=" "/>
    <s v=" "/>
    <s v=" "/>
    <s v=" "/>
    <s v=" "/>
    <s v=" "/>
    <s v="Não"/>
    <s v=""/>
    <s v="Não"/>
  </r>
  <r>
    <s v="2000005628598540"/>
    <d v="2023-05-10T00:00:00"/>
    <s v="Mediação finalizada. Te demos o dinheiro."/>
    <s v="Você pode vê-lo na sua conta Mercado Pago."/>
    <s v="Não"/>
    <n v="1"/>
    <n v="129.99"/>
    <s v=""/>
    <n v="-22.1"/>
    <n v="-17.95"/>
    <s v=""/>
    <n v="89.940000000000012"/>
    <s v=" "/>
    <x v="17"/>
    <s v="MLB2187060533"/>
    <s v="Par Reparo Pino Guia Pinça De Freio Dianteiro Nissan March"/>
    <s v=" "/>
    <n v="129.99"/>
    <s v="Premium"/>
    <s v="Autorizado"/>
    <s v=" "/>
    <s v=" "/>
    <s v=" "/>
    <s v=" "/>
    <s v="jayme nogueira"/>
    <s v="39614236876"/>
    <s v="Alameda Garças 680 / condomínio Alpes Referencia: Rua de terra a direita - CEP 07622480 - Caraguatá, Mairiporã, São Paulo"/>
    <s v="Mairiporã"/>
    <s v="São Paulo"/>
    <s v="07622480"/>
    <s v="Brasil"/>
    <s v="Mercado Envios Full"/>
    <s v="11 de maio | 01:17"/>
    <s v="11 de maio | 20:43"/>
    <s v="Mercado Envios"/>
    <s v="MEL42262160320LMFFF01"/>
    <s v=" "/>
    <s v=" "/>
    <s v=" "/>
    <s v=" "/>
    <s v=" "/>
    <s v=" "/>
    <s v=" "/>
    <s v="Não"/>
    <n v="1"/>
    <s v="Não"/>
  </r>
  <r>
    <s v="2000005614548374"/>
    <d v="2023-05-09T00:00:00"/>
    <s v="Entregue"/>
    <s v="Chegou em 11 de maio"/>
    <s v="Não"/>
    <n v="1"/>
    <n v="129.99"/>
    <s v=""/>
    <n v="-22.1"/>
    <n v="-17.95"/>
    <s v=""/>
    <n v="89.940000000000012"/>
    <s v="Sim"/>
    <x v="17"/>
    <s v="MLB2204157316"/>
    <s v="Par Reparo Pino Guia Pinça De Freio Dianteiro Nissan Versa"/>
    <s v=" "/>
    <n v="129.99"/>
    <s v="Premium"/>
    <s v="Autorizado"/>
    <s v=" "/>
    <s v=" "/>
    <s v=" "/>
    <s v=" "/>
    <s v="luiz cesar Viginio Barbosa Barbosa"/>
    <s v="01084695499"/>
    <s v="Rua Antônia de Lima Paiva 946 / Bloco18 ap 204 - CEP 59143455 - Nova Esperança, Parnamirim, Rio Grande do Norte"/>
    <s v="Parnamirim"/>
    <s v="Rio Grande do Norte"/>
    <s v="59143455"/>
    <s v="Brasil"/>
    <s v="Mercado Envios Full"/>
    <s v="10 de maio | 00:50"/>
    <s v="11 de maio | 10:08"/>
    <s v="Mercado Envios"/>
    <s v="MEL42256097281LMFFF01"/>
    <s v=" "/>
    <s v=" "/>
    <s v=" "/>
    <s v=" "/>
    <s v=" "/>
    <s v=" "/>
    <s v=" "/>
    <s v="Não"/>
    <s v=""/>
    <s v="Não"/>
  </r>
  <r>
    <s v="2000004429401769"/>
    <d v="2023-05-08T00:00:00"/>
    <s v="Entregue"/>
    <s v="Chegou em 9 de maio"/>
    <s v="Sim"/>
    <n v="1"/>
    <n v="129.99"/>
    <s v=""/>
    <n v="-22.1"/>
    <n v="-17.95"/>
    <s v=""/>
    <n v="89.940000000000012"/>
    <s v="Sim"/>
    <x v="17"/>
    <s v="MLB2204157316"/>
    <s v="Par Reparo Pino Guia Pinça De Freio Dianteiro Nissan Versa"/>
    <s v=" "/>
    <n v="129.99"/>
    <s v="Premium"/>
    <s v="Autorizado"/>
    <s v=" "/>
    <s v=" "/>
    <s v=" "/>
    <s v=" "/>
    <s v="Rodrigo Vasconcelos"/>
    <s v="36642653866"/>
    <s v="Rua Recife 22 / Casa Referencia: Proximo Do Campo Curitiba, - CEP 12209700 - Vila Terezinha, São José dos Campos, São Paulo"/>
    <s v="São José dos Campos"/>
    <s v="São Paulo"/>
    <s v="12209700"/>
    <s v="Brasil"/>
    <s v="Mercado Envios Full"/>
    <s v="9 de maio | 00:11"/>
    <s v="9 de maio | 13:02"/>
    <s v="Mercado Envios"/>
    <s v="MEL42253917764LMFFF01"/>
    <s v=" "/>
    <s v=" "/>
    <s v=" "/>
    <s v=" "/>
    <s v=" "/>
    <s v=" "/>
    <s v=" "/>
    <s v="Não"/>
    <s v=""/>
    <s v="Não"/>
  </r>
  <r>
    <s v="2000005608851862"/>
    <d v="2023-05-08T00:00:00"/>
    <s v="Entregue"/>
    <s v="Chegou em 10 de maio"/>
    <s v="Não"/>
    <n v="1"/>
    <n v="129.99"/>
    <s v=""/>
    <n v="-22.1"/>
    <n v="-17.95"/>
    <s v=""/>
    <n v="89.940000000000012"/>
    <s v=" "/>
    <x v="17"/>
    <s v="MLB2187060533"/>
    <s v="Par Reparo Pino Guia Pinça De Freio Dianteiro Nissan March"/>
    <s v=" "/>
    <n v="129.99"/>
    <s v="Premium"/>
    <s v="Autorizado"/>
    <s v=" "/>
    <s v=" "/>
    <s v=" "/>
    <s v=" "/>
    <s v="RODRIGO SILVA CRUZ"/>
    <s v="98368303672"/>
    <s v="Rua Felício Frange 32 / Casa- Fundos - CEP 38030005 - Cidade Jardim, Uberaba, Minas Gerais"/>
    <s v="Uberaba"/>
    <s v="Minas Gerais"/>
    <s v="38030005"/>
    <s v="Brasil"/>
    <s v="Mercado Envios Full"/>
    <s v="9 de maio | 13:16"/>
    <s v="10 de maio | 11:00"/>
    <s v="Mercado Envios"/>
    <s v="MEL42253754398LMFFF01"/>
    <s v=" "/>
    <s v=" "/>
    <s v=" "/>
    <s v=" "/>
    <s v=" "/>
    <s v=" "/>
    <s v=" "/>
    <s v="Não"/>
    <s v=""/>
    <s v="Não"/>
  </r>
  <r>
    <s v="2000005595814126"/>
    <d v="2023-05-06T00:00:00"/>
    <s v="Entregue"/>
    <s v="Chegou em 7 de maio"/>
    <s v="Não"/>
    <n v="1"/>
    <n v="129.99"/>
    <s v=""/>
    <n v="-22.1"/>
    <n v="-17.95"/>
    <s v=""/>
    <n v="89.940000000000012"/>
    <s v=" "/>
    <x v="17"/>
    <s v="MLB2204157316"/>
    <s v="Par Reparo Pino Guia Pinça De Freio Dianteiro Nissan Versa"/>
    <s v=" "/>
    <n v="129.99"/>
    <s v="Premium"/>
    <s v="Autorizado"/>
    <s v=" "/>
    <s v=" "/>
    <s v=" "/>
    <s v=" "/>
    <s v="Vivian Cristine Silveira Santos"/>
    <s v="12204827738"/>
    <s v="Rua Raul Porto 234 / quadra 13 Referencia: 2 Casas Apos O Bar Do Russo, Casa De 2 Andar Amarela, Procurar Marcos Da Ampla - CEP 24723400 - Monjolos, São Gonçalo, Rio de Janeiro"/>
    <s v="São Gonçalo"/>
    <s v="Rio de Janeiro"/>
    <s v="24723400"/>
    <s v="Brasil"/>
    <s v="Mercado Envios Full"/>
    <s v="6 de maio | 18:10"/>
    <s v="7 de maio | 16:05"/>
    <s v="Mercado Envios"/>
    <s v="MEL42248289334LMFFF01"/>
    <s v=" "/>
    <s v=" "/>
    <s v=" "/>
    <s v=" "/>
    <s v=" "/>
    <s v=" "/>
    <s v=" "/>
    <s v="Não"/>
    <s v=""/>
    <s v="Não"/>
  </r>
  <r>
    <s v="2000005588973078"/>
    <d v="2023-05-05T00:00:00"/>
    <s v="Entregue"/>
    <s v="Chegou em 10 de maio"/>
    <s v="Não"/>
    <n v="1"/>
    <n v="129.99"/>
    <s v=""/>
    <n v="-22.1"/>
    <n v="-17.95"/>
    <s v=""/>
    <n v="89.940000000000012"/>
    <s v=" "/>
    <x v="17"/>
    <s v="MLB2204157316"/>
    <s v="Par Reparo Pino Guia Pinça De Freio Dianteiro Nissan Versa"/>
    <s v=" "/>
    <n v="129.99"/>
    <s v="Premium"/>
    <s v="Autorizado"/>
    <s v=" "/>
    <s v=" "/>
    <s v=" "/>
    <s v=" "/>
    <s v="Ana Cláudia Carvalho Celestino Guilherme"/>
    <s v="02062339305"/>
    <s v="Rua São Pedro 53 / Referencia: Primeira casa em frente o campo de futebol, ao lado do colégio Antonio Dias Macedo - CEP 60860140 - Dias Macedo, Fortaleza, Ceará"/>
    <s v="Fortaleza"/>
    <s v="Ceará"/>
    <s v="60860140"/>
    <s v="Brasil"/>
    <s v="Mercado Envios Full"/>
    <s v="8 de maio | 02:47"/>
    <s v="10 de maio | 08:17"/>
    <s v="Mercado Envios"/>
    <s v="MEL42245354707LMFFF01"/>
    <s v=" "/>
    <s v=" "/>
    <s v=" "/>
    <s v=" "/>
    <s v=" "/>
    <s v=" "/>
    <s v=" "/>
    <s v="Não"/>
    <s v=""/>
    <s v="Não"/>
  </r>
  <r>
    <s v="2000005587388392"/>
    <d v="2023-05-04T00:00:00"/>
    <s v="Entregue"/>
    <s v="Chegou em 5 de maio"/>
    <s v="Não"/>
    <n v="1"/>
    <n v="129.99"/>
    <s v=""/>
    <n v="-22.1"/>
    <n v="-17.95"/>
    <s v=""/>
    <n v="89.940000000000012"/>
    <s v="Sim"/>
    <x v="17"/>
    <s v="MLB2187060533"/>
    <s v="Par Reparo Pino Guia Pinça De Freio Dianteiro Nissan March"/>
    <s v=" "/>
    <n v="129.99"/>
    <s v="Premium"/>
    <s v="Autorizado"/>
    <s v=" "/>
    <s v=" "/>
    <s v=" "/>
    <s v=" "/>
    <s v="Laercio Gonçalves da cruz"/>
    <s v="13273288876"/>
    <s v="Rua dos Mártires Armênios 240 / casa de esquina Referencia: Esquina Com Rua Ilhas Afortunadas - CEP 02345000 - Barro Branco (Zona Norte), São Paulo, São Paulo"/>
    <s v="São Paulo"/>
    <s v="São Paulo"/>
    <s v="02345000"/>
    <s v="Brasil"/>
    <s v="Mercado Envios Full"/>
    <s v="5 de maio | 01:29"/>
    <s v="5 de maio | 12:28"/>
    <s v="Mercado Envios"/>
    <s v="MEL42244736886LMFFF01"/>
    <s v=" "/>
    <s v=" "/>
    <s v=" "/>
    <s v=" "/>
    <s v=" "/>
    <s v=" "/>
    <s v=" "/>
    <s v="Não"/>
    <s v=""/>
    <s v="Não"/>
  </r>
  <r>
    <s v="2000005577911368"/>
    <d v="2023-05-03T00:00:00"/>
    <s v="Entregue"/>
    <s v="Chegou em 4 de maio"/>
    <s v="Não"/>
    <n v="1"/>
    <n v="129.99"/>
    <s v=""/>
    <n v="-22.1"/>
    <n v="-17.95"/>
    <s v=""/>
    <n v="89.940000000000012"/>
    <s v=" "/>
    <x v="17"/>
    <s v="MLB2204157316"/>
    <s v="Par Reparo Pino Guia Pinça De Freio Dianteiro Nissan Versa"/>
    <s v=" "/>
    <n v="129.99"/>
    <s v="Premium"/>
    <s v="Autorizado"/>
    <s v=" "/>
    <s v=" "/>
    <s v=" "/>
    <s v=" "/>
    <s v="Renan Simões"/>
    <s v="05841016601"/>
    <s v="Rua da Saudade 253 / CEP 36330000 - Nossa Senhora da Conceição, Coronel Xavier Chaves, Minas Gerais"/>
    <s v="Coronel Xavier Chaves"/>
    <s v="Minas Gerais"/>
    <s v="36330000"/>
    <s v="Brasil"/>
    <s v="Mercado Envios Full"/>
    <s v="3 de maio | 18:46"/>
    <s v="4 de maio | 16:52"/>
    <s v="Mercado Envios"/>
    <s v="MEL42240719844LMFFF01"/>
    <s v=" "/>
    <s v=" "/>
    <s v=" "/>
    <s v=" "/>
    <s v=" "/>
    <s v=" "/>
    <s v=" "/>
    <s v="Não"/>
    <s v=""/>
    <s v="Não"/>
  </r>
  <r>
    <s v="2000005730702364"/>
    <d v="2023-05-27T00:00:00"/>
    <s v="Entregue"/>
    <s v="Chegou em 31 de maio"/>
    <s v="Não"/>
    <n v="1"/>
    <n v="127.99"/>
    <s v=""/>
    <n v="-15.36"/>
    <n v="-21.45"/>
    <s v=""/>
    <n v="91.179999999999993"/>
    <s v=" "/>
    <x v="279"/>
    <s v="MLB2949726427"/>
    <s v="Bandeja Direita Inferior Corolla 2002 A 2019"/>
    <s v=" "/>
    <n v="127.99"/>
    <s v="Clássico"/>
    <s v="Não emitida"/>
    <s v="diego teixeira guimaraes"/>
    <s v="CPF 11144493773"/>
    <s v="Rua Euclides Bom 61, Nova Friburgo - CEP: 28616235, Rio de Janeiro"/>
    <s v=" "/>
    <s v="diego teixeira guimaraes"/>
    <s v="11144493773"/>
    <s v="Rua Ismael Passos 409 / Referencia: 2º casa da rua ao lado da igreja nova vida - CEP 24461330 - Mutuá, São Gonçalo, Rio de Janeiro"/>
    <s v="São Gonçalo"/>
    <s v="Rio de Janeiro"/>
    <s v="24461330"/>
    <s v="Brasil"/>
    <s v="Correios e pontos de envio"/>
    <s v="30 de maio | 06:13"/>
    <s v="31 de maio | 14:04"/>
    <s v="Mercado Envios"/>
    <s v="MEL42305565004LMXDF01"/>
    <s v=" "/>
    <s v=" "/>
    <s v=" "/>
    <s v=" "/>
    <s v=" "/>
    <s v=" "/>
    <s v=" "/>
    <s v="Não"/>
    <s v=""/>
    <s v="Não"/>
  </r>
  <r>
    <s v="2000005568203650"/>
    <d v="2023-05-02T00:00:00"/>
    <s v="Pacote não entregue"/>
    <s v="Não foi possível entregar o pacote à pessoa que realizou a compra. Pedimos desculpas, reembolsamos os custos da venda na sua conta."/>
    <s v="Não"/>
    <n v="1"/>
    <n v="129.99"/>
    <s v=""/>
    <n v="-22.1"/>
    <n v="-17.95"/>
    <s v=""/>
    <n v="89.940000000000012"/>
    <s v=" "/>
    <x v="17"/>
    <s v="MLB2187060533"/>
    <s v="Par Reparo Pino Guia Pinça De Freio Dianteiro Nissan March"/>
    <s v=" "/>
    <n v="129.99"/>
    <s v="Premium"/>
    <s v="Autorizado"/>
    <s v=" "/>
    <s v=" "/>
    <s v=" "/>
    <s v=" "/>
    <s v="gabriel freitas gonçalves"/>
    <s v="04905137357"/>
    <s v=" "/>
    <s v="Crato"/>
    <s v="Ceará"/>
    <s v="63122385"/>
    <s v="Brasil"/>
    <s v="Mercado Envios Full"/>
    <s v="2 de maio | 23:47"/>
    <s v=" "/>
    <s v="Mercado Envios"/>
    <s v="MEL42236570221LMFFF01"/>
    <s v=" "/>
    <s v=" "/>
    <s v=" "/>
    <s v=" "/>
    <s v=" "/>
    <s v=" "/>
    <s v=" "/>
    <s v="Não"/>
    <s v=""/>
    <s v="Não"/>
  </r>
  <r>
    <s v="2000005647936996"/>
    <d v="2023-05-14T00:00:00"/>
    <s v="Entregue"/>
    <s v="Chegou em 16 de maio"/>
    <s v="Não"/>
    <n v="1"/>
    <n v="127.99"/>
    <s v=""/>
    <n v="-15.36"/>
    <n v="-21.45"/>
    <s v=""/>
    <n v="91.179999999999993"/>
    <s v=" "/>
    <x v="279"/>
    <s v="MLB2949775707"/>
    <s v="Bandeja Direita Inferior Corolla Fielder 2002 A 2019"/>
    <s v=" "/>
    <n v="127.99"/>
    <s v="Clássico"/>
    <s v="Não emitida"/>
    <s v="Paulo Sergio Lourenço"/>
    <s v="CPF 36801798120"/>
    <s v="Rua Guaraciaba 32 - Salão, Itanhaém - CEP: 11740000, São Paulo"/>
    <s v=" "/>
    <s v="Paulo Sergio Lourenço"/>
    <s v="36801798120"/>
    <s v="Rua Guaraciaba 32 / Salão - CEP 11740000 - Itanhaém, São Paulo"/>
    <s v="Itanhaém"/>
    <s v="São Paulo"/>
    <s v="11740000"/>
    <s v="Brasil"/>
    <s v="Correios e pontos de envio"/>
    <s v="16 de maio | 01:12"/>
    <s v="16 de maio | 17:12"/>
    <s v="Mercado Envios"/>
    <s v="MEL42270331701LMXDF01"/>
    <s v=" "/>
    <s v=" "/>
    <s v=" "/>
    <s v=" "/>
    <s v=" "/>
    <s v=" "/>
    <s v=" "/>
    <s v="Não"/>
    <s v=""/>
    <s v="Não"/>
  </r>
  <r>
    <s v="2000005618735208"/>
    <d v="2023-05-09T00:00:00"/>
    <s v="Entregue"/>
    <s v="Chegou em 11 de maio"/>
    <s v="Não"/>
    <n v="1"/>
    <n v="127.99"/>
    <s v=""/>
    <n v="-15.36"/>
    <n v="-21.45"/>
    <s v=""/>
    <n v="91.179999999999993"/>
    <s v=" "/>
    <x v="279"/>
    <s v="MLB2949775707"/>
    <s v="Bandeja Direita Inferior Corolla Fielder 2002 A 2019"/>
    <s v=" "/>
    <n v="127.99"/>
    <s v="Clássico"/>
    <s v="Não emitida"/>
    <s v="Igor Pacheco"/>
    <s v="CPF 13888823706"/>
    <s v="Avenida Ayrton Senna 270 - bloco 02 apt 605, Rio de Janeiro - CEP: 22793909, Rio de Janeiro"/>
    <s v=" "/>
    <s v="Igor Pacheco"/>
    <s v="13888823706"/>
    <s v="Rua Desembargador João Claudino de Oliveira e Cruz 50 / Apt 1905 - CEP 22793920 - Barra da Tijuca, Rio de Janeiro, Rio de Janeiro"/>
    <s v="Rio de Janeiro"/>
    <s v="Rio de Janeiro"/>
    <s v="22793920"/>
    <s v="Brasil"/>
    <s v="Correios e pontos de envio"/>
    <s v="11 de maio | 01:06"/>
    <s v="11 de maio | 17:48"/>
    <s v="Mercado Envios"/>
    <s v="MEL42257938918LMXDF01"/>
    <s v=" "/>
    <s v=" "/>
    <s v=" "/>
    <s v=" "/>
    <s v=" "/>
    <s v=" "/>
    <s v=" "/>
    <s v="Não"/>
    <s v=""/>
    <s v="Não"/>
  </r>
  <r>
    <s v="2000005610259568"/>
    <d v="2023-05-08T00:00:00"/>
    <s v="Entregue"/>
    <s v="Chegou em 10 de maio"/>
    <s v="Não"/>
    <n v="1"/>
    <n v="127.99"/>
    <s v=""/>
    <n v="-15.36"/>
    <n v="-21.45"/>
    <s v=""/>
    <n v="91.179999999999993"/>
    <s v="Sim"/>
    <x v="279"/>
    <s v="MLB2949775707"/>
    <s v="Bandeja Direita Inferior Corolla Fielder 2002 A 2019"/>
    <s v=" "/>
    <n v="127.99"/>
    <s v="Clássico"/>
    <s v="Não emitida"/>
    <s v="adriano da Silva Luiz"/>
    <s v="CPF 35100766808"/>
    <s v="Rua José Moreira Leite César 93 - rua do deposito de bebidas DC, Pindamonhangaba - CEP: 12402390, São Paulo"/>
    <s v=" "/>
    <s v="adriano da Silva Luiz"/>
    <s v="35100766808"/>
    <s v="Rua Bulgária 767 / CEP 12445600 - Residencial Pasin, Pindamonhangaba, São Paulo"/>
    <s v="Pindamonhangaba"/>
    <s v="São Paulo"/>
    <s v="12445600"/>
    <s v="Brasil"/>
    <s v="Correios e pontos de envio"/>
    <s v="10 de maio | 00:51"/>
    <s v="10 de maio | 15:54"/>
    <s v="Mercado Envios"/>
    <s v="MEL42254313943LMXDF01"/>
    <s v=" "/>
    <s v=" "/>
    <s v=" "/>
    <s v=" "/>
    <s v=" "/>
    <s v=" "/>
    <s v=" "/>
    <s v="Não"/>
    <s v=""/>
    <s v="Não"/>
  </r>
  <r>
    <s v="2000005732660978"/>
    <d v="2023-05-28T00:00:00"/>
    <s v="Entregue"/>
    <s v="Chegou em 29 de maio"/>
    <s v="Não"/>
    <n v="1"/>
    <n v="131.9"/>
    <s v=""/>
    <n v="-22.42"/>
    <n v="-17.95"/>
    <s v=""/>
    <n v="91.53"/>
    <s v=" "/>
    <x v="78"/>
    <s v="MLB2669827088"/>
    <s v="Par Reparo Pino Guia Pinça De Freio Dianteiro Corolla 03a08"/>
    <s v=" "/>
    <n v="131.9"/>
    <s v="Premium"/>
    <s v="Autorizado"/>
    <s v=" "/>
    <s v=" "/>
    <s v=" "/>
    <s v=" "/>
    <s v="Joao Ferreira chaves"/>
    <s v="61684252253"/>
    <s v="Avenida Celso Ramos 2500 / ao lado da realgás Referencia: depois da sorveteria esquimó - CEP 89249000 - centro, Itapoá, Santa Catarina"/>
    <s v="Itapoá"/>
    <s v="Santa Catarina"/>
    <s v="89249000"/>
    <s v="Brasil"/>
    <s v="Mercado Envios Full"/>
    <s v="28 de maio | 22:44"/>
    <s v="29 de maio | 12:16"/>
    <s v="Mercado Envios"/>
    <s v="MEL42306370558LMFFF01"/>
    <s v=" "/>
    <s v=" "/>
    <s v=" "/>
    <s v=" "/>
    <s v=" "/>
    <s v=" "/>
    <s v=" "/>
    <s v="Não"/>
    <s v=""/>
    <s v="Não"/>
  </r>
  <r>
    <s v="2000005703606002"/>
    <d v="2023-05-23T00:00:00"/>
    <s v="Entregue"/>
    <s v="Chegou em 25 de maio"/>
    <s v="Não"/>
    <n v="1"/>
    <n v="131.9"/>
    <s v=""/>
    <n v="-22.42"/>
    <n v="-17.95"/>
    <s v=""/>
    <n v="91.53"/>
    <s v=" "/>
    <x v="78"/>
    <s v="MLB2669827088"/>
    <s v="Par Reparo Pino Guia Pinça De Freio Dianteiro Corolla 03a08"/>
    <s v=" "/>
    <n v="131.9"/>
    <s v="Premium"/>
    <s v="Autorizado"/>
    <s v=" "/>
    <s v=" "/>
    <s v=" "/>
    <s v=" "/>
    <s v="Bruno Santos"/>
    <s v="12513383648"/>
    <s v="Rua Sinha Leite Naves 36 / Rl Auto Peças - CEP 37262000 - Santo Antônio do Amparo, Minas Gerais"/>
    <s v="Santo Antônio do Amparo"/>
    <s v="Minas Gerais"/>
    <s v="37262000"/>
    <s v="Brasil"/>
    <s v="Mercado Envios Full"/>
    <s v="23 de maio | 17:19"/>
    <s v="25 de maio | 11:24"/>
    <s v="Mercado Envios"/>
    <s v="MEL42293966181LMFFF01"/>
    <s v=" "/>
    <s v=" "/>
    <s v=" "/>
    <s v=" "/>
    <s v=" "/>
    <s v=" "/>
    <s v=" "/>
    <s v="Não"/>
    <s v=""/>
    <s v="Não"/>
  </r>
  <r>
    <s v="2000005700126002"/>
    <d v="2023-05-22T00:00:00"/>
    <s v="Entregue"/>
    <s v="Chegou em 23 de maio"/>
    <s v="Não"/>
    <n v="1"/>
    <n v="131.9"/>
    <s v=""/>
    <n v="-22.42"/>
    <n v="-17.95"/>
    <s v=""/>
    <n v="91.53"/>
    <s v=" "/>
    <x v="78"/>
    <s v="MLB2669827088"/>
    <s v="Par Reparo Pino Guia Pinça De Freio Dianteiro Corolla 03a08"/>
    <s v=" "/>
    <n v="131.9"/>
    <s v="Premium"/>
    <s v="Autorizado"/>
    <s v=" "/>
    <s v=" "/>
    <s v=" "/>
    <s v=" "/>
    <s v="Jose Marcio Lopes"/>
    <s v="08437701805"/>
    <s v="Rua José de Arruda Leite Monteiro 40 / CEP 18240000 - Centro, Angatuba, São Paulo"/>
    <s v="Angatuba"/>
    <s v="São Paulo"/>
    <s v="18240000"/>
    <s v="Brasil"/>
    <s v="Mercado Envios Full"/>
    <s v="23 de maio | 00:08"/>
    <s v="23 de maio | 11:48"/>
    <s v="Mercado Envios"/>
    <s v="MEL42292571756LMFFF01"/>
    <s v=" "/>
    <s v=" "/>
    <s v=" "/>
    <s v=" "/>
    <s v=" "/>
    <s v=" "/>
    <s v=" "/>
    <s v="Não"/>
    <s v=""/>
    <s v="Não"/>
  </r>
  <r>
    <s v="2000005692161772"/>
    <d v="2023-05-21T00:00:00"/>
    <s v="Entregue"/>
    <s v="Chegou em 22 de maio"/>
    <s v="Não"/>
    <n v="1"/>
    <n v="131.9"/>
    <s v=""/>
    <n v="-22.42"/>
    <n v="-17.95"/>
    <s v=""/>
    <n v="91.53"/>
    <s v=" "/>
    <x v="78"/>
    <s v="MLB2669827088"/>
    <s v="Par Reparo Pino Guia Pinça De Freio Dianteiro Corolla 03a08"/>
    <s v=" "/>
    <n v="131.9"/>
    <s v="Premium"/>
    <s v="Autorizado"/>
    <s v=" "/>
    <s v=" "/>
    <s v=" "/>
    <s v=" "/>
    <s v="Dodge França"/>
    <s v="34436606813"/>
    <s v="Rua Voluntários de Avaré 851 / oficina mecanica - CEP 18700240 - Centro, Avaré, São Paulo"/>
    <s v="Avaré"/>
    <s v="São Paulo"/>
    <s v="18700240"/>
    <s v="Brasil"/>
    <s v="Mercado Envios Full"/>
    <s v="21 de maio | 22:58"/>
    <s v="22 de maio | 09:59"/>
    <s v="Mercado Envios"/>
    <s v="MEL42289140761LMFFF01"/>
    <s v=" "/>
    <s v=" "/>
    <s v=" "/>
    <s v=" "/>
    <s v=" "/>
    <s v=" "/>
    <s v=" "/>
    <s v="Não"/>
    <s v=""/>
    <s v="Não"/>
  </r>
  <r>
    <s v="2000005664359528"/>
    <d v="2023-05-16T00:00:00"/>
    <s v="Entregue"/>
    <s v="Chegou em 23 de maio"/>
    <s v="Não"/>
    <n v="1"/>
    <n v="131.9"/>
    <s v=""/>
    <n v="-22.42"/>
    <n v="-17.95"/>
    <s v=""/>
    <n v="91.53"/>
    <s v=" "/>
    <x v="78"/>
    <s v="MLB2669827088"/>
    <s v="Par Reparo Pino Guia Pinça De Freio Dianteiro Corolla 03a08"/>
    <s v=" "/>
    <n v="131.9"/>
    <s v="Premium"/>
    <s v="Autorizado"/>
    <s v=" "/>
    <s v=" "/>
    <s v=" "/>
    <s v=" "/>
    <s v="antonio martinho"/>
    <s v="02889010619"/>
    <s v="Rua Mário Fontoura 95 / CEP 35430032 - Centro, Ponte Nova, Minas Gerais"/>
    <s v="Ponte Nova"/>
    <s v="Minas Gerais"/>
    <s v="35430032"/>
    <s v="Brasil"/>
    <s v="Mercado Envios Full"/>
    <s v="17 de maio | 02:35"/>
    <s v="23 de maio | 14:49"/>
    <s v="Mercado Envios"/>
    <s v="MEL42277386474LMFFF01"/>
    <s v="https://myaccount.mercadolivre.com.br/shipments/42277386474/detail"/>
    <s v=" "/>
    <s v=" "/>
    <s v=" "/>
    <s v=" "/>
    <s v=" "/>
    <s v=" "/>
    <s v="Não"/>
    <s v=""/>
    <s v="Não"/>
  </r>
  <r>
    <s v="2000005661388514"/>
    <d v="2023-05-16T00:00:00"/>
    <s v="Entregue"/>
    <s v="Chegou em 17 de maio"/>
    <s v="Não"/>
    <n v="1"/>
    <n v="131.9"/>
    <s v=""/>
    <n v="-22.42"/>
    <n v="-17.95"/>
    <s v=""/>
    <n v="91.53"/>
    <s v=" "/>
    <x v="78"/>
    <s v="MLB2669827088"/>
    <s v="Par Reparo Pino Guia Pinça De Freio Dianteiro Corolla 03a08"/>
    <s v=" "/>
    <n v="131.9"/>
    <s v="Premium"/>
    <s v="Autorizado"/>
    <s v=" "/>
    <s v=" "/>
    <s v=" "/>
    <s v=" "/>
    <s v="Jeser Julio"/>
    <s v="08058005908"/>
    <s v="rua Alfredo D'Pelegrini SN / Referencia: 2rua após a calhascine,(vindo da BR 101 para o centro) penúltima casa do lado direito, cor da casa é cinza com branco gelo. - CEP 88915000 - Sangao Madalena, Maracajá, Santa Catarina"/>
    <s v="Maracajá"/>
    <s v="Santa Catarina"/>
    <s v="88915000"/>
    <s v="Brasil"/>
    <s v="Mercado Envios Full"/>
    <s v="16 de maio | 22:56"/>
    <s v="17 de maio | 09:53"/>
    <s v="Mercado Envios"/>
    <s v="MEL42276047027LMFFF01"/>
    <s v=" "/>
    <s v=" "/>
    <s v=" "/>
    <s v=" "/>
    <s v=" "/>
    <s v=" "/>
    <s v=" "/>
    <s v="Não"/>
    <s v=""/>
    <s v="Não"/>
  </r>
  <r>
    <s v="2000005662148252"/>
    <d v="2023-05-16T00:00:00"/>
    <s v="Devolução em preparação"/>
    <s v="A pessoa que comprou o produto está embalando o pacote para devolvê-lo."/>
    <s v="Não"/>
    <n v="0"/>
    <n v="131.9"/>
    <s v=""/>
    <n v="-22.42"/>
    <n v="-17.95"/>
    <s v=""/>
    <n v="91.53"/>
    <s v=" "/>
    <x v="78"/>
    <s v="MLB2669827088"/>
    <s v="Par Reparo Pino Guia Pinça De Freio Dianteiro Corolla 03a08"/>
    <s v=" "/>
    <n v="131.9"/>
    <s v="Premium"/>
    <s v="Autorizado"/>
    <s v="Reginaldo vieira"/>
    <s v="CPF 83909826172"/>
    <s v="Rua 205 508 - Qd 132a  Lt 04, Goiânia - CEP: 74530030, Goiás"/>
    <s v=" "/>
    <s v="Reginaldo vieira"/>
    <s v="83909826172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655324482"/>
    <d v="2023-05-15T00:00:00"/>
    <s v="Entregue"/>
    <s v="Chegou em 16 de maio"/>
    <s v="Não"/>
    <n v="1"/>
    <n v="131.9"/>
    <s v=""/>
    <n v="-22.42"/>
    <n v="-17.95"/>
    <s v=""/>
    <n v="91.53"/>
    <s v=" "/>
    <x v="78"/>
    <s v="MLB2669827088"/>
    <s v="Par Reparo Pino Guia Pinça De Freio Dianteiro Corolla 03a08"/>
    <s v=" "/>
    <n v="131.9"/>
    <s v="Premium"/>
    <s v="Autorizado"/>
    <s v=" "/>
    <s v=" "/>
    <s v=" "/>
    <s v=" "/>
    <s v="Ednaldo Ferreira Costa"/>
    <s v="85196428615"/>
    <s v="Rua do Garimpo 155 / 401 Bloco 10 - CEP 30532097 - Vila Oeste, Belo Horizonte, Minas Gerais"/>
    <s v="Belo Horizonte"/>
    <s v="Minas Gerais"/>
    <s v="30532097"/>
    <s v="Brasil"/>
    <s v="Mercado Envios Full"/>
    <s v="15 de maio | 18:22"/>
    <s v="16 de maio | 08:23"/>
    <s v="Mercado Envios"/>
    <s v="MEL42273518720LMFFF01"/>
    <s v=" "/>
    <s v=" "/>
    <s v=" "/>
    <s v=" "/>
    <s v=" "/>
    <s v=" "/>
    <s v=" "/>
    <s v="Não"/>
    <s v=""/>
    <s v="Não"/>
  </r>
  <r>
    <s v="2000004438357337"/>
    <d v="2023-05-11T00:00:00"/>
    <s v="Entregue"/>
    <s v="Chegou em 12 de maio"/>
    <s v="Sim"/>
    <n v="1"/>
    <n v="131.9"/>
    <s v=""/>
    <n v="-22.42"/>
    <n v="-17.95"/>
    <s v=""/>
    <n v="91.53"/>
    <s v=" "/>
    <x v="78"/>
    <s v="MLB2669827088"/>
    <s v="Par Reparo Pino Guia Pinça De Freio Dianteiro Corolla 03a08"/>
    <s v=" "/>
    <n v="131.9"/>
    <s v="Premium"/>
    <s v="Autorizado"/>
    <s v=" "/>
    <s v=" "/>
    <s v=" "/>
    <s v=" "/>
    <s v="higor bollini"/>
    <s v="35612224800"/>
    <s v="Rua Serafim Rodrigues 243 / Referencia: Enfrente a oficina de moto - CEP 09390380 - Jardim Rosina, Mauá, São Paulo"/>
    <s v="Mauá"/>
    <s v="São Paulo"/>
    <s v="09390380"/>
    <s v="Brasil"/>
    <s v="Mercado Envios Full"/>
    <s v="11 de maio | 23:31"/>
    <s v="12 de maio | 13:18"/>
    <s v="Mercado Envios"/>
    <s v="MEL42262790730LMFFF01"/>
    <s v=" "/>
    <s v=" "/>
    <s v=" "/>
    <s v=" "/>
    <s v=" "/>
    <s v=" "/>
    <s v=" "/>
    <s v="Não"/>
    <s v=""/>
    <s v="Não"/>
  </r>
  <r>
    <s v="2000005617486248"/>
    <d v="2023-05-09T00:00:00"/>
    <s v="Entregue"/>
    <s v="Chegou em 10 de maio"/>
    <s v="Não"/>
    <n v="1"/>
    <n v="131.9"/>
    <s v=""/>
    <n v="-22.42"/>
    <n v="-17.95"/>
    <s v=""/>
    <n v="91.53"/>
    <s v=" "/>
    <x v="78"/>
    <s v="MLB2669827088"/>
    <s v="Par Reparo Pino Guia Pinça De Freio Dianteiro Corolla 03a08"/>
    <s v=" "/>
    <n v="131.9"/>
    <s v="Premium"/>
    <s v="Autorizado"/>
    <s v=" "/>
    <s v=" "/>
    <s v=" "/>
    <s v=" "/>
    <s v="RICCELLE FREIRE"/>
    <s v="72271493587"/>
    <s v="Rua Tobias Barreto 140 / Bairro matadouro velho, 2 Andar - CEP 55500000 - Escada, Pernambuco"/>
    <s v="Escada"/>
    <s v="Pernambuco"/>
    <s v="55500000"/>
    <s v="Brasil"/>
    <s v="Mercado Envios Full"/>
    <s v="9 de maio | 19:53"/>
    <s v="10 de maio | 16:31"/>
    <s v="Mercado Envios"/>
    <s v="MEL42257362229LMFFF01"/>
    <s v=" "/>
    <s v=" "/>
    <s v=" "/>
    <s v=" "/>
    <s v=" "/>
    <s v=" "/>
    <s v=" "/>
    <s v="Não"/>
    <s v=""/>
    <s v="Não"/>
  </r>
  <r>
    <s v="2000005606152112"/>
    <d v="2023-05-08T00:00:00"/>
    <s v="Entregue"/>
    <s v="Chegou em 9 de maio"/>
    <s v="Não"/>
    <n v="1"/>
    <n v="131.9"/>
    <s v=""/>
    <n v="-22.42"/>
    <n v="-17.95"/>
    <s v=""/>
    <n v="91.53"/>
    <s v=" "/>
    <x v="78"/>
    <s v="MLB2669827088"/>
    <s v="Par Reparo Pino Guia Pinça De Freio Dianteiro Corolla 03a08"/>
    <s v=" "/>
    <n v="131.9"/>
    <s v="Premium"/>
    <s v="Autorizado"/>
    <s v=" "/>
    <s v=" "/>
    <s v=" "/>
    <s v=" "/>
    <s v="Silvana Maria Moura"/>
    <s v="41873637691"/>
    <s v="Rua Doutor Neiva 235 / Casa - CEP 33250111 - Centro, Pedro Leopoldo, Minas Gerais"/>
    <s v="Pedro Leopoldo"/>
    <s v="Minas Gerais"/>
    <s v="33250111"/>
    <s v="Brasil"/>
    <s v="Mercado Envios Full"/>
    <s v="8 de maio | 18:07"/>
    <s v="9 de maio | 13:41"/>
    <s v="Mercado Envios"/>
    <s v="MEL42252541277LMFFF01"/>
    <s v=" "/>
    <s v=" "/>
    <s v=" "/>
    <s v=" "/>
    <s v=" "/>
    <s v=" "/>
    <s v=" "/>
    <s v="Não"/>
    <s v=""/>
    <s v="Não"/>
  </r>
  <r>
    <s v="2000005586235352"/>
    <d v="2023-05-04T00:00:00"/>
    <s v="Entregue"/>
    <s v="Chegou em 5 de maio"/>
    <s v="Não"/>
    <n v="1"/>
    <n v="131.9"/>
    <s v=""/>
    <n v="-22.42"/>
    <n v="-17.95"/>
    <s v=""/>
    <n v="91.53"/>
    <s v=" "/>
    <x v="78"/>
    <s v="MLB2669827088"/>
    <s v="Par Reparo Pino Guia Pinça De Freio Dianteiro Corolla 03a08"/>
    <s v=" "/>
    <n v="131.9"/>
    <s v="Premium"/>
    <s v="Autorizado"/>
    <s v=" "/>
    <s v=" "/>
    <s v=" "/>
    <s v=" "/>
    <s v="LUIS CLAUDIO REBUSTINE"/>
    <s v="15152458888"/>
    <s v="Estrada Lázaro Amâncio de Barros 195 / ou 185 Referencia: entregar no 195 ou 185 - CEP 02846010 - Vila Itaberaba, São Paulo, São Paulo"/>
    <s v="São Paulo"/>
    <s v="São Paulo"/>
    <s v="02846010"/>
    <s v="Brasil"/>
    <s v="Mercado Envios Full"/>
    <s v="4 de maio | 23:52"/>
    <s v="5 de maio | 16:23"/>
    <s v="Mercado Envios"/>
    <s v="MEL42244214565LMFFF01"/>
    <s v=" "/>
    <s v=" "/>
    <s v=" "/>
    <s v=" "/>
    <s v=" "/>
    <s v=" "/>
    <s v=" "/>
    <s v="Não"/>
    <s v=""/>
    <s v="Não"/>
  </r>
  <r>
    <s v="2000005577195228"/>
    <d v="2023-05-03T00:00:00"/>
    <s v="Entregue"/>
    <s v="Chegou em 4 de maio"/>
    <s v="Não"/>
    <n v="1"/>
    <n v="131.9"/>
    <s v=""/>
    <n v="-22.42"/>
    <n v="-17.95"/>
    <s v=""/>
    <n v="91.53"/>
    <s v=" "/>
    <x v="78"/>
    <s v="MLB2669827088"/>
    <s v="Par Reparo Pino Guia Pinça De Freio Dianteiro Corolla 03a08"/>
    <s v=" "/>
    <n v="131.9"/>
    <s v="Premium"/>
    <s v="Autorizado"/>
    <s v=" "/>
    <s v=" "/>
    <s v=" "/>
    <s v=" "/>
    <s v="suzy tanaka"/>
    <s v="26047285830"/>
    <s v="Avenida Dejanira Magalhães Gomes 155 / CEP 16500089 - Centro, Cafelândia, São Paulo"/>
    <s v="Cafelândia"/>
    <s v="São Paulo"/>
    <s v="16500089"/>
    <s v="Brasil"/>
    <s v="Mercado Envios Full"/>
    <s v="3 de maio | 20:50"/>
    <s v="4 de maio | 12:06"/>
    <s v="Mercado Envios"/>
    <s v="MEL42240415798LMFFF01"/>
    <s v=" "/>
    <s v=" "/>
    <s v=" "/>
    <s v=" "/>
    <s v=" "/>
    <s v=" "/>
    <s v=" "/>
    <s v="Não"/>
    <s v=""/>
    <s v="Não"/>
  </r>
  <r>
    <s v="2000004412673135"/>
    <d v="2023-05-02T00:00:00"/>
    <s v="Entregue"/>
    <s v="Chegou em 4 de maio"/>
    <s v="Sim"/>
    <n v="1"/>
    <n v="131.9"/>
    <s v=""/>
    <n v="-22.42"/>
    <n v="-17.95"/>
    <s v=""/>
    <n v="91.53"/>
    <s v=" "/>
    <x v="78"/>
    <s v="MLB2669827088"/>
    <s v="Par Reparo Pino Guia Pinça De Freio Dianteiro Corolla 03a08"/>
    <s v=" "/>
    <n v="131.9"/>
    <s v="Premium"/>
    <s v="Autorizado"/>
    <s v=" "/>
    <s v=" "/>
    <s v=" "/>
    <s v=" "/>
    <s v="Franchesco BEVILAQUA"/>
    <s v="01763162052"/>
    <s v="Rua Coronel Veríssimo 143 / Rsinfo Referencia: Prédio azul, Rsinfo - CEP 97210000 - Centro, Formigueiro, Rio Grande do Sul"/>
    <s v="Formigueiro"/>
    <s v="Rio Grande do Sul"/>
    <s v="97210000"/>
    <s v="Brasil"/>
    <s v="Mercado Envios Full"/>
    <s v="3 de maio | 14:09"/>
    <s v="4 de maio | 15:09"/>
    <s v="Mercado Envios"/>
    <s v="MEL42237852795LMFFF01"/>
    <s v=" "/>
    <s v=" "/>
    <s v=" "/>
    <s v=" "/>
    <s v=" "/>
    <s v=" "/>
    <s v=" "/>
    <s v="Não"/>
    <s v=""/>
    <s v="Não"/>
  </r>
  <r>
    <s v="2000004421098331"/>
    <d v="2023-05-05T00:00:00"/>
    <s v="Entregue"/>
    <s v="Chegou em 8 de maio"/>
    <s v="Sim"/>
    <n v="1"/>
    <n v="137.43"/>
    <s v=""/>
    <n v="-23.36"/>
    <n v="-21.45"/>
    <s v=""/>
    <n v="92.62"/>
    <s v=" "/>
    <x v="280"/>
    <s v="MLB3270272938"/>
    <s v="Par Cabo De Freio Traseiro  Palio Attractive Elx 2008 Diante"/>
    <s v=" "/>
    <n v="137.43"/>
    <s v="Premium"/>
    <s v="Não emitida"/>
    <s v="Tor Todo Poderoso Sergiorodrigues"/>
    <s v="CPF 14868658875"/>
    <s v="Praça da Aldeia 1495 - condomínio parque Primavera, Carapicuíba - CEP: 06343320, São Paulo"/>
    <s v=" "/>
    <s v="Tor Todo Poderoso Sergiorodrigues"/>
    <s v="14868658875"/>
    <s v="Avenida São Sebastião 200 / Banco Bradesco Referencia: Banco Bradesco - CEP 18150000 - Centro, Ibiúna, São Paulo"/>
    <s v="Ibiúna"/>
    <s v="São Paulo"/>
    <s v="18150000"/>
    <s v="Brasil"/>
    <s v="Correios e pontos de envio"/>
    <s v="6 de maio | 00:57"/>
    <s v="8 de maio | 20:24"/>
    <s v="Mercado Envios"/>
    <s v="MEL42245841995LMXDF01"/>
    <s v=" "/>
    <s v=" "/>
    <s v=" "/>
    <s v=" "/>
    <s v=" "/>
    <s v=" "/>
    <s v=" "/>
    <s v="Não"/>
    <s v=""/>
    <s v="Não"/>
  </r>
  <r>
    <s v="2000005566848040"/>
    <d v="2023-05-01T00:00:00"/>
    <s v="Entregue"/>
    <s v="Chegou em 2 de maio"/>
    <s v="Não"/>
    <n v="1"/>
    <n v="110.57"/>
    <n v="0.89"/>
    <n v="-18.8"/>
    <s v=""/>
    <s v=""/>
    <n v="92.66"/>
    <s v="Sim"/>
    <x v="35"/>
    <s v="MLB2640425245"/>
    <s v="Kit Bomba Combustível Gasolina Sistema Bosch Corsawind 96a07"/>
    <s v=" "/>
    <n v="110.57"/>
    <s v="Premium"/>
    <s v="Autorizado"/>
    <s v="caio guerreiro pazini caio guerreiro pazini"/>
    <s v="CPF 22930117800"/>
    <s v="Rua Antonio Ortega Haro 10 - Casa 1, São Paulo - CEP: 08011480, São Paulo"/>
    <s v=" "/>
    <s v="caio guerreiro pazini caio guerreiro pazini"/>
    <s v="22930117800"/>
    <s v="Rua Antônio Ortega Haro 10 / Casa 1 - CEP 08011480 - Jardim Alto Pedroso, São Paulo, São Paulo"/>
    <s v="São Paulo"/>
    <s v="São Paulo"/>
    <s v="08011480"/>
    <s v="Brasil"/>
    <s v="Mercado Envios Flex"/>
    <s v="2 de maio | 16:52"/>
    <s v="2 de maio | 19:34"/>
    <s v="LUAN CARLOS"/>
    <s v="42236018665"/>
    <s v=" "/>
    <s v=" "/>
    <s v=" "/>
    <s v=" "/>
    <s v=" "/>
    <s v=" "/>
    <s v=" "/>
    <s v="Não"/>
    <s v=""/>
    <s v="Não"/>
  </r>
  <r>
    <s v="2000005615209606"/>
    <d v="2023-05-09T00:00:00"/>
    <s v="Entregue"/>
    <s v="Chegou em 10 de maio"/>
    <s v="Não"/>
    <n v="1"/>
    <n v="145.69"/>
    <s v=""/>
    <n v="-24.77"/>
    <n v="-26.45"/>
    <s v=""/>
    <n v="94.47"/>
    <s v=" "/>
    <x v="281"/>
    <s v="MLB3006861265"/>
    <s v="Bandeja Inferior Direito Ka Com Pivô"/>
    <s v=" "/>
    <n v="145.69"/>
    <s v="Premium"/>
    <s v="Não emitida"/>
    <s v="alisson delgado fortes rosa"/>
    <s v="CPF 37334106881"/>
    <s v="Das cerejeira 67 - Casa, Ribeira - CEP: 18380000, São Paulo"/>
    <s v=" "/>
    <s v="alisson delgado fortes rosa"/>
    <s v="37334106881"/>
    <s v="Rua Manoel J. Maria 85 / casa Referencia: entrega na casa meus pais .Círio e Silvanira - CEP 18380000 - centro, Ribeira, São Paulo"/>
    <s v="Ribeira"/>
    <s v="São Paulo"/>
    <s v="18380000"/>
    <s v="Brasil"/>
    <s v="Correios e pontos de envio"/>
    <s v="10 de maio | 00:21"/>
    <s v="10 de maio | 17:00"/>
    <s v="Mercado Envios"/>
    <s v="MEL42256391369LMXDF01"/>
    <s v=" "/>
    <s v=" "/>
    <s v=" "/>
    <s v=" "/>
    <s v=" "/>
    <s v=" "/>
    <s v=" "/>
    <s v="Não"/>
    <s v=""/>
    <s v="Não"/>
  </r>
  <r>
    <s v="2000005697031894"/>
    <d v="2023-05-22T00:00:00"/>
    <s v="Entregue"/>
    <s v="Chegou em 23 de maio"/>
    <s v="Não"/>
    <n v="2"/>
    <n v="119.94"/>
    <n v="8.8000000000000007"/>
    <n v="-25.4"/>
    <n v="-8.8000000000000007"/>
    <s v=""/>
    <n v="94.54"/>
    <s v="Sim"/>
    <x v="106"/>
    <s v="MLB2954536782"/>
    <s v="Bracinho Oscilante Com Pivô E Buchas Fiat 147 Todos"/>
    <s v=" "/>
    <n v="59.97"/>
    <s v="Clássico"/>
    <s v="Não emitida"/>
    <s v="Sidnei Silva carrapeiro"/>
    <s v="CPF 06117527861"/>
    <s v="Rua Portugal (Vl Jurubatuba) 490, São Bernardo do Campo - CEP: 09832400, São Paulo"/>
    <s v=" "/>
    <s v="Sidnei Silva carrapeiro"/>
    <s v="06117527861"/>
    <s v="Rua Portugal 490 / Referencia: casa com muro verde e portão marrom - CEP 09832400 - Rio Grande, São Bernardo do Campo, São Paulo"/>
    <s v="São Bernardo do Campo"/>
    <s v="São Paulo"/>
    <s v="09832400"/>
    <s v="Brasil"/>
    <s v="Correios e pontos de envio"/>
    <s v="23 de maio | 02:09"/>
    <s v="23 de maio | 13:41"/>
    <s v="Mercado Envios"/>
    <s v="MEL42291228216LMXDF01"/>
    <s v=" "/>
    <s v=" "/>
    <s v=" "/>
    <s v=" "/>
    <s v=" "/>
    <s v=" "/>
    <s v=" "/>
    <s v="Não"/>
    <s v=""/>
    <s v="Não"/>
  </r>
  <r>
    <s v="2000005614325036"/>
    <d v="2023-05-09T00:00:00"/>
    <s v="Entregue"/>
    <s v="Chegou em 10 de maio"/>
    <s v="Não"/>
    <n v="1"/>
    <n v="147.9"/>
    <s v=""/>
    <n v="-25.14"/>
    <n v="-26.45"/>
    <s v=""/>
    <n v="96.31"/>
    <s v=" "/>
    <x v="282"/>
    <s v="MLB3111414383"/>
    <s v="Par Bandeja Superior Sem Pivô Chevette 1973 À 1993"/>
    <s v=" "/>
    <n v="147.9"/>
    <s v="Premium"/>
    <s v="Não emitida"/>
    <s v="Rodrigo Akhiko Nagatomo"/>
    <s v="CPF 31421246830"/>
    <s v="Rua Cleide Scalabrini Fernandes 65 - praia das palmeiras, Caraguatatuba - CEP: 11666710, São Paulo"/>
    <s v=" "/>
    <s v="Rodrigo Akhiko Nagatomo"/>
    <s v="31421246830"/>
    <s v="Rua Botucatu SN / Loja De Plantas Referencia: Entregar Na Floricultura - CEP 11666290 - Praia das Palmeiras, Caraguatatuba, São Paulo"/>
    <s v="Caraguatatuba"/>
    <s v="São Paulo"/>
    <s v="11666290"/>
    <s v="Brasil"/>
    <s v="Correios e pontos de envio"/>
    <s v="10 de maio | 01:07"/>
    <s v="10 de maio | 12:49"/>
    <s v="Mercado Envios"/>
    <s v="MEL42255999027LMXDF01"/>
    <s v=" "/>
    <s v=" "/>
    <s v=" "/>
    <s v=" "/>
    <s v=" "/>
    <s v=" "/>
    <s v=" "/>
    <s v="Não"/>
    <s v=""/>
    <s v="Não"/>
  </r>
  <r>
    <s v="2000004432379069"/>
    <d v="2023-05-09T00:00:00"/>
    <s v=" "/>
    <s v=" "/>
    <s v=" "/>
    <s v=""/>
    <n v="102.29"/>
    <n v="15.9"/>
    <n v="-23.28"/>
    <s v=""/>
    <s v=""/>
    <n v="94.910000000000011"/>
    <s v=" "/>
    <x v="127"/>
    <s v=" "/>
    <s v=" "/>
    <s v=" "/>
    <s v=""/>
    <s v=" "/>
    <s v="Autorizado"/>
    <s v="Wesley Ferreira da Silva"/>
    <s v="CPF 32294795806"/>
    <s v="Rua da Amizade 21 - Loja de Fraldas (Cantinho das Fraldas), Cotia - CEP: 06703480, São Paulo"/>
    <s v=" "/>
    <s v="Wesley Ferreira da Silva"/>
    <s v="32294795806"/>
    <s v="Rua Zaire 102 / CEP 06719690 - Outeiro de Passárgada, Cotia, São Paulo"/>
    <s v="Cotia"/>
    <s v="São Paulo"/>
    <s v="06719690"/>
    <s v="Brasil"/>
    <s v="Mercado Envios Flex"/>
    <s v="9 de maio | 15:43"/>
    <s v="9 de maio | 19:11"/>
    <s v="MARCIO SILVA"/>
    <s v="42256785426"/>
    <s v=" "/>
    <s v=" "/>
    <s v=" "/>
    <s v=" "/>
    <s v=" "/>
    <s v=" "/>
    <s v=" "/>
    <s v=" "/>
    <s v=""/>
    <s v=" "/>
  </r>
  <r>
    <s v="2000005601767922"/>
    <d v="2023-05-07T00:00:00"/>
    <s v="Entregue"/>
    <s v="Chegou em 10 de maio"/>
    <s v="Não"/>
    <n v="1"/>
    <n v="142.54"/>
    <s v=""/>
    <n v="-24.23"/>
    <n v="-21.45"/>
    <s v=""/>
    <n v="96.859999999999985"/>
    <s v=" "/>
    <x v="283"/>
    <s v="MLB3432973106"/>
    <s v="Braço Bandeja Ambos Lados Com Pivô Chery Qq 1.1 2011 A 2018"/>
    <s v=" "/>
    <n v="142.54"/>
    <s v="Premium"/>
    <s v="Não emitida"/>
    <s v="renato bittencourt de melo"/>
    <s v="CPF 04322794904"/>
    <s v="Rua Maestro Aldo Krieger 54 - Sl 6, Florianópolis - CEP: 88037500, Santa Catarina"/>
    <s v=" "/>
    <s v="renato bittencourt de melo"/>
    <s v="04322794904"/>
    <s v="Rua João Pio Duarte Silva 844 / apto 101 bloco1 - CEP 88037001 - Córrego Grande, Florianópolis, Santa Catarina"/>
    <s v="Florianópolis"/>
    <s v="Santa Catarina"/>
    <s v="88037001"/>
    <s v="Brasil"/>
    <s v="Correios e pontos de envio"/>
    <s v="9 de maio | 02:35"/>
    <s v="10 de maio | 08:44"/>
    <s v="Mercado Envios"/>
    <s v="MEL42250784320LMXDF01"/>
    <s v=" "/>
    <s v=" "/>
    <s v=" "/>
    <s v=" "/>
    <s v=" "/>
    <s v=" "/>
    <s v=" "/>
    <s v="Não"/>
    <s v=""/>
    <s v="Não"/>
  </r>
  <r>
    <s v="2000004493536883"/>
    <d v="2023-05-30T00:00:00"/>
    <s v="Entregue"/>
    <s v="Chegou em 1 de junho"/>
    <s v="Sim"/>
    <n v="2"/>
    <n v="130.47999999999999"/>
    <s v=""/>
    <n v="-33.18"/>
    <s v=""/>
    <s v=""/>
    <n v="97.299999999999983"/>
    <s v="Sim"/>
    <x v="55"/>
    <s v="MLB2860212445"/>
    <s v="Par Morceguinho Dianteiro Celta 1998 A 2015"/>
    <s v=" "/>
    <n v="65.239999999999995"/>
    <s v="Premium"/>
    <s v="Autorizado"/>
    <s v=" "/>
    <s v=" "/>
    <s v=" "/>
    <s v=" "/>
    <s v="Manoel Antônio Da Silva Santos"/>
    <s v="09623264534"/>
    <s v="Rua Maria da Purificação Azevedo 164 / centro - CEP 44230000 - centro, Amélia Rodrigues, Bahia"/>
    <s v="Amélia Rodrigues"/>
    <s v="Bahia"/>
    <s v="44230000"/>
    <s v="Brasil"/>
    <s v="Mercado Envios Full"/>
    <s v="31 de maio | 20:13"/>
    <s v="1 de junho | 08:09"/>
    <s v="Mercado Envios"/>
    <s v="MEL42313403270LMFFF01"/>
    <s v=" "/>
    <s v=" "/>
    <s v=" "/>
    <s v=" "/>
    <s v=" "/>
    <s v=" "/>
    <s v=" "/>
    <s v="Não"/>
    <s v=""/>
    <s v="Não"/>
  </r>
  <r>
    <s v="2000004496870495"/>
    <d v="2023-05-31T00:00:00"/>
    <s v="A caminho"/>
    <s v="Chega amanhã"/>
    <s v="Sim"/>
    <n v="4"/>
    <n v="143.6"/>
    <s v=""/>
    <n v="-46.4"/>
    <s v=""/>
    <s v=""/>
    <n v="97.199999999999989"/>
    <s v=" "/>
    <x v="24"/>
    <s v="MLB1848059503"/>
    <s v="Kit Rolamento Roda Traseira Gol G1 G2 G3 G4 G5 Novo"/>
    <s v=" "/>
    <n v="35.9"/>
    <s v="Premium"/>
    <s v="Autorizado"/>
    <s v=" "/>
    <s v=" "/>
    <s v=" "/>
    <s v=" "/>
    <s v="Wildeney Borges"/>
    <s v="01949173127"/>
    <s v="rua 10 quadra 14 lote 11 SN / Referencia: muro sem reboco com área fechada - CEP 76630000 - antonio severino coelho, Itaberaí, Goiás"/>
    <s v="Itaberaí"/>
    <s v="Goiás"/>
    <s v="76630000"/>
    <s v="Brasil"/>
    <s v="Mercado Envios Full"/>
    <s v="31 de maio | 23:39"/>
    <s v=" "/>
    <s v="Mercado Envios"/>
    <s v="MEL42316186151LMFFF01"/>
    <s v=" "/>
    <s v=" "/>
    <s v=" "/>
    <s v=" "/>
    <s v=" "/>
    <s v=" "/>
    <s v=" "/>
    <s v="Não"/>
    <s v=""/>
    <s v="Não"/>
  </r>
  <r>
    <s v="2000005607039334"/>
    <d v="2023-05-08T00:00:00"/>
    <s v="Entregue"/>
    <s v="Chegou em 9 de maio"/>
    <s v="Não"/>
    <n v="1"/>
    <n v="143.15"/>
    <n v="27.3"/>
    <n v="-24.34"/>
    <n v="-47.75"/>
    <s v=""/>
    <n v="98.360000000000014"/>
    <s v="Sim"/>
    <x v="284"/>
    <s v="MLB3269153290"/>
    <s v="Cabo De Freio Dianteiro Journey 2009 A 2016"/>
    <s v=" "/>
    <n v="143.15"/>
    <s v="Premium"/>
    <s v="Não emitida"/>
    <s v="Benjamim Paiva Junior"/>
    <s v="CPF 17321581420"/>
    <s v="Rua José Braz Moscow 2660 - 402, Jaboatão dos Guararapes - CEP: 54430060, Pernambuco"/>
    <s v=" "/>
    <s v="Benjamim Paiva Junior"/>
    <s v="17321581420"/>
    <s v="Rua José Braz Moscow 2660 / Apt 402 Candeias Referencia: Em Frente ao Colégio Ello Kids - CEP 54440075 - Candeias, Jaboatão dos Guararapes, Pernambuco"/>
    <s v="Jaboatão dos Guararapes"/>
    <s v="Pernambuco"/>
    <s v="54440075"/>
    <s v="Brasil"/>
    <s v="Correios e pontos de envio"/>
    <s v="9 de maio | 00:11"/>
    <s v="9 de maio | 16:38"/>
    <s v="Mercado Envios"/>
    <s v="MEL42252931749LMXDF01"/>
    <s v=" "/>
    <s v=" "/>
    <s v=" "/>
    <s v=" "/>
    <s v=" "/>
    <s v=" "/>
    <s v=" "/>
    <s v="Não"/>
    <s v=""/>
    <s v="Não"/>
  </r>
  <r>
    <s v="2000005653715568"/>
    <d v="2023-05-15T00:00:00"/>
    <s v="Entregue"/>
    <s v="Chegou em 17 de maio"/>
    <s v="Não"/>
    <n v="1"/>
    <n v="189.89"/>
    <s v=""/>
    <n v="-64.87"/>
    <n v="-26.45"/>
    <s v=""/>
    <n v="98.569999999999979"/>
    <s v=" "/>
    <x v="285"/>
    <s v="MLB3077021761"/>
    <s v="Bandeja Inferior Direita Com Pivô Meriva 2003 A 2012"/>
    <s v=" "/>
    <n v="189.89"/>
    <s v="Premium"/>
    <s v="Não emitida"/>
    <s v="waleson azevedo chaves"/>
    <s v="CPF 04688138610"/>
    <s v="veriador lindolfo soares de carvalho 116 - Ap 01, Caratinga - CEP: 35300140, Minas Gerais"/>
    <s v=" "/>
    <s v="waleson azevedo chaves"/>
    <s v="04688138610"/>
    <s v="Rua Vereador Lindolfo Soares Carvalho 116 / lho - ap 01 - CEP 35300140 - Maria da Glória, Caratinga, Minas Gerais"/>
    <s v="Caratinga"/>
    <s v="Minas Gerais"/>
    <s v="35300140"/>
    <s v="Brasil"/>
    <s v="Correios e pontos de envio"/>
    <s v="16 de maio | 00:44"/>
    <s v="17 de maio | 16:12"/>
    <s v="Mercado Envios"/>
    <s v="MEL42272764471LMXDF01"/>
    <s v=" "/>
    <s v=" "/>
    <s v=" "/>
    <s v=" "/>
    <s v=" "/>
    <s v=" "/>
    <s v=" "/>
    <s v="Não"/>
    <s v=""/>
    <s v="Não"/>
  </r>
  <r>
    <s v="2000005722998822"/>
    <d v="2023-05-26T00:00:00"/>
    <s v="Entregue"/>
    <s v="Chegou em 27 de maio"/>
    <s v="Não"/>
    <n v="1"/>
    <n v="143.99"/>
    <s v=""/>
    <n v="-24.48"/>
    <n v="-20.45"/>
    <s v=""/>
    <n v="99.06"/>
    <s v=" "/>
    <x v="38"/>
    <s v="MLB1804965496"/>
    <s v="2 Kit's Rolamento Eixo Traseiro Peugeot206/207 C/barra 47mm"/>
    <s v=" "/>
    <n v="143.99"/>
    <s v="Premium"/>
    <s v="Não emitida"/>
    <s v="Rodrigo Lopes"/>
    <s v="CPF 35284456882"/>
    <s v="Rua 9 260, Piedade - CEP: 18170000, São Paulo"/>
    <s v=" "/>
    <s v="Rodrigo Lopes"/>
    <s v="35284456882"/>
    <s v="Rua 9 260 / Referencia: perguntar por Gilmara(cunhada) - CEP 18170000 - Jurupará, Piedade, São Paulo"/>
    <s v="Piedade"/>
    <s v="São Paulo"/>
    <s v="18170000"/>
    <s v="Brasil"/>
    <s v="Correios e pontos de envio"/>
    <s v="27 de maio | 02:35"/>
    <s v="27 de maio | 19:04"/>
    <s v="Mercado Envios"/>
    <s v="MEL42302297430LMXDF01"/>
    <s v=" "/>
    <s v=" "/>
    <s v=" "/>
    <s v=" "/>
    <s v=" "/>
    <s v=" "/>
    <s v=" "/>
    <s v="Não"/>
    <s v=""/>
    <s v="Não"/>
  </r>
  <r>
    <s v="2000005719262882"/>
    <d v="2023-05-25T00:00:00"/>
    <s v="Entregue"/>
    <s v="Chegou em 29 de maio"/>
    <s v="Não"/>
    <n v="1"/>
    <n v="141.9"/>
    <s v=""/>
    <n v="-24.12"/>
    <n v="-18.45"/>
    <s v=""/>
    <n v="99.33"/>
    <s v=" "/>
    <x v="78"/>
    <s v="MLB2669867137"/>
    <s v="Par Reparo Pino Guia Pinça De Freio Dianteiro Corolla 2006"/>
    <s v=" "/>
    <n v="141.9"/>
    <s v="Premium"/>
    <s v="Não emitida"/>
    <s v="Ericon Ferreira"/>
    <s v="CPF 07589436798"/>
    <s v="AMARO RAMOS 31 - CASA, Casimiro de Abreu - CEP: 28860000, Rio de Janeiro"/>
    <s v=" "/>
    <s v="Ericon Ferreira"/>
    <s v="07589436798"/>
    <s v="RUA AMARO RAMOS 31 / CASA - CEP 28860000 - PROFESSOR SOUZA, Casimiro de Abreu, Rio de Janeiro"/>
    <s v="Casimiro de Abreu"/>
    <s v="Rio de Janeiro"/>
    <s v="28860000"/>
    <s v="Brasil"/>
    <s v="Correios e pontos de envio"/>
    <s v="27 de maio | 08:36"/>
    <s v="29 de maio | 16:40"/>
    <s v="Mercado Envios"/>
    <s v="MEL42300665825LMXDF01"/>
    <s v=" "/>
    <s v=" "/>
    <s v=" "/>
    <s v=" "/>
    <s v=" "/>
    <s v=" "/>
    <s v=" "/>
    <s v="Não"/>
    <s v=""/>
    <s v="Não"/>
  </r>
  <r>
    <s v="2000005645297510"/>
    <d v="2023-05-13T00:00:00"/>
    <s v="Entregue"/>
    <s v="Chegou em 17 de maio"/>
    <s v="Não"/>
    <n v="1"/>
    <n v="141.9"/>
    <s v=""/>
    <n v="-24.12"/>
    <n v="-18.45"/>
    <s v=""/>
    <n v="99.33"/>
    <s v=" "/>
    <x v="78"/>
    <s v="MLB2669867137"/>
    <s v="Par Reparo Pino Guia Pinça De Freio Dianteiro Corolla 2006"/>
    <s v=" "/>
    <n v="141.9"/>
    <s v="Premium"/>
    <s v="Não emitida"/>
    <s v="joao carlos dias"/>
    <s v="CPF 24827274720"/>
    <s v="Prefeito Sebastião Teixeira 274 - Cobertura, Teresópolis - CEP: 25953200, Rio de Janeiro"/>
    <s v=" "/>
    <s v="joao carlos dias"/>
    <s v="24827274720"/>
    <s v="Rua Prefeito Sebastião Teixeira 274 / Cobertura 501 Referencia: Em frente à Alterdata - CEP 25953201 - Várzea, Teresópolis, Rio de Janeiro"/>
    <s v="Teresópolis"/>
    <s v="Rio de Janeiro"/>
    <s v="25953201"/>
    <s v="Brasil"/>
    <s v="Correios e pontos de envio"/>
    <s v="16 de maio | 02:15"/>
    <s v="17 de maio | 19:40"/>
    <s v="Mercado Envios"/>
    <s v="MEL42269287816LMXDF01"/>
    <s v=" "/>
    <s v=" "/>
    <s v=" "/>
    <s v=" "/>
    <s v=" "/>
    <s v=" "/>
    <s v=" "/>
    <s v="Não"/>
    <s v=""/>
    <s v="Não"/>
  </r>
  <r>
    <s v="2000005644674436"/>
    <d v="2023-05-13T00:00:00"/>
    <s v="Entregue"/>
    <s v="Chegou em 17 de maio"/>
    <s v="Não"/>
    <n v="1"/>
    <n v="141.9"/>
    <s v=""/>
    <n v="-24.12"/>
    <n v="-18.45"/>
    <s v=""/>
    <n v="99.33"/>
    <s v=" "/>
    <x v="78"/>
    <s v="MLB2669821958"/>
    <s v="Par Reparo Pino Guia Pinça De Freio Dianteiro Corolla 2004"/>
    <s v=" "/>
    <n v="141.9"/>
    <s v="Premium"/>
    <s v="Não emitida"/>
    <s v="Moacir  Da Silva Costa "/>
    <s v="CPF 00342533940"/>
    <s v="Avenida Norte Sul 7425 7425 - Em frente unir, Rolim de Moura - CEP: 76940000, Rondônia"/>
    <s v=" "/>
    <s v="Moacir  Da Silva Costa "/>
    <s v="00342533940"/>
    <s v="Rua Ederaldo de Moura Custódio 4 / lado da loja de boia - CEP 28951802 - Tartaruga, Búzios, Rio de Janeiro"/>
    <s v="Búzios"/>
    <s v="Rio de Janeiro"/>
    <s v="28951802"/>
    <s v="Brasil"/>
    <s v="Correios e pontos de envio"/>
    <s v="16 de maio | 03:19"/>
    <s v="17 de maio | 12:45"/>
    <s v="Mercado Envios"/>
    <s v="MEL42269019818LMXDF01"/>
    <s v=" "/>
    <s v=" "/>
    <s v=" "/>
    <s v=" "/>
    <s v=" "/>
    <s v=" "/>
    <s v=" "/>
    <s v="Não"/>
    <s v=""/>
    <s v="Não"/>
  </r>
  <r>
    <s v="2000005621954284"/>
    <d v="2023-05-10T00:00:00"/>
    <s v="Entregue"/>
    <s v="Chegou em 17 de maio"/>
    <s v="Não"/>
    <n v="1"/>
    <n v="141.9"/>
    <n v="9.6"/>
    <n v="-24.12"/>
    <n v="-28.05"/>
    <s v=""/>
    <n v="99.33"/>
    <s v=" "/>
    <x v="78"/>
    <s v="MLB2669867137"/>
    <s v="Par Reparo Pino Guia Pinça De Freio Dianteiro Corolla 2006"/>
    <s v=" "/>
    <n v="141.9"/>
    <s v="Premium"/>
    <s v="Não emitida"/>
    <s v="Alaides machado Barbosa Souza"/>
    <s v="CPF 01344061176"/>
    <s v="Rua 16 SN - Quadra 42 LT 32 Bairro Independência, Aparecida de Goiânia - CEP: 74967120, Goiás"/>
    <s v=" "/>
    <s v="Alaides machado Barbosa Souza"/>
    <s v="01344061176"/>
    <s v="rua 25 SN / Qd QS 1 Lt 41 Referencia: posto boa viagem - CEP 73840000 - vila bahiana, Campos Belos, Goiás"/>
    <s v="Campos Belos"/>
    <s v="Goiás"/>
    <s v="73840000"/>
    <s v="Brasil"/>
    <s v="Correios e pontos de envio"/>
    <s v="12 de maio | 05:05"/>
    <s v="17 de maio | 00:00"/>
    <s v="FedexBr"/>
    <s v="422592536930001"/>
    <s v="https://radar.tntbrasil.com.br/radar/public/localizacaoSimplificada.do"/>
    <s v=" "/>
    <s v=" "/>
    <s v=" "/>
    <s v=" "/>
    <s v=" "/>
    <s v=" "/>
    <s v="Não"/>
    <s v=""/>
    <s v="Não"/>
  </r>
  <r>
    <s v="2000004431134715"/>
    <d v="2023-05-08T00:00:00"/>
    <s v="Entregue"/>
    <s v="Chegou em 13 de maio"/>
    <s v="Sim"/>
    <n v="1"/>
    <n v="141.9"/>
    <n v="23.5"/>
    <n v="-24.12"/>
    <n v="-41.95"/>
    <s v=""/>
    <n v="99.33"/>
    <s v=" "/>
    <x v="78"/>
    <s v="MLB2669867131"/>
    <s v="Par Reparo Pino Guia Pinça De Freio Dianteiro Corolla 2005"/>
    <s v=" "/>
    <n v="141.9"/>
    <s v="Premium"/>
    <s v="Não emitida"/>
    <s v="Rafael  Lima de Sena "/>
    <s v="CPF 02970575108"/>
    <s v="Rua 36 Qd 23 Lt 75 59, Luís Eduardo Magalhães - CEP: 47850000, Bahia"/>
    <s v=" "/>
    <s v="Rafael  Lima de Sena "/>
    <s v="02970575108"/>
    <s v="Rua 36 59 / CEP 47864456 - Universitário, Luís Eduardo Magalhães, Bahia"/>
    <s v="Luís Eduardo Magalhães"/>
    <s v="Bahia"/>
    <s v="47864456"/>
    <s v="Brasil"/>
    <s v="Correios e pontos de envio"/>
    <s v="10 de maio | 04:15"/>
    <s v="13 de maio | 10:24"/>
    <s v="Mercado Envios"/>
    <s v="MEL42255544359LMXDF01"/>
    <s v=" "/>
    <s v=" "/>
    <s v=" "/>
    <s v=" "/>
    <s v=" "/>
    <s v=" "/>
    <s v=" "/>
    <s v="Não"/>
    <s v=""/>
    <s v="Não"/>
  </r>
  <r>
    <s v="2000005592750808"/>
    <d v="2023-05-05T00:00:00"/>
    <s v="Entregue"/>
    <s v="Chegou em 10 de maio"/>
    <s v="Não"/>
    <n v="1"/>
    <n v="141.9"/>
    <s v=""/>
    <n v="-24.12"/>
    <n v="-18.45"/>
    <s v=""/>
    <n v="99.33"/>
    <s v="Sim"/>
    <x v="78"/>
    <s v="MLB2669867137"/>
    <s v="Par Reparo Pino Guia Pinça De Freio Dianteiro Corolla 2006"/>
    <s v=" "/>
    <n v="141.9"/>
    <s v="Premium"/>
    <s v="Não emitida"/>
    <s v="rafael nottar"/>
    <s v="CPF 08512798998"/>
    <s v="Rua São José 75, Faxinal dos Guedes - CEP: 89694000, Santa Catarina"/>
    <s v=" "/>
    <s v="rafael nottar"/>
    <s v="08512798998"/>
    <s v="Rua São José 75 / CEP 89694000 - São José, Faxinal dos Guedes, Santa Catarina"/>
    <s v="Faxinal dos Guedes"/>
    <s v="Santa Catarina"/>
    <s v="89694000"/>
    <s v="Brasil"/>
    <s v="Correios e pontos de envio"/>
    <s v="9 de maio | 01:17"/>
    <s v="10 de maio | 11:59"/>
    <s v="Mercado Envios"/>
    <s v="MEL42246977811LMXDF01"/>
    <s v=" "/>
    <s v=" "/>
    <s v=" "/>
    <s v=" "/>
    <s v=" "/>
    <s v=" "/>
    <s v=" "/>
    <s v="Não"/>
    <s v=""/>
    <s v="Não"/>
  </r>
  <r>
    <s v="2000005589329772"/>
    <d v="2023-05-05T00:00:00"/>
    <s v="Entregue"/>
    <s v="Chegou em 11 de maio"/>
    <s v="Não"/>
    <n v="1"/>
    <n v="141.9"/>
    <n v="10.9"/>
    <n v="-24.12"/>
    <n v="-29.35"/>
    <s v=""/>
    <n v="99.330000000000013"/>
    <s v=" "/>
    <x v="78"/>
    <s v="MLB2669867137"/>
    <s v="Par Reparo Pino Guia Pinça De Freio Dianteiro Corolla 2006"/>
    <s v=" "/>
    <n v="141.9"/>
    <s v="Premium"/>
    <s v="Não emitida"/>
    <s v="GABRIEL  VALOIS"/>
    <s v="CPF 06490861550"/>
    <s v="DR OZORIO DE ARAUJO RAMOS 370, Aracaju - CEP: 49020700, Sergipe"/>
    <s v=" "/>
    <s v="GABRIEL  VALOIS"/>
    <s v="06490861550"/>
    <s v="Rua Doutor Osório de Araújo Ramos 370 / Referencia: COND. MANSAO QUEENS PLAZA - CEP 49020700 - Treze de Julho, Aracaju, Sergipe"/>
    <s v="Aracaju"/>
    <s v="Sergipe"/>
    <s v="49020700"/>
    <s v="Brasil"/>
    <s v="Correios e pontos de envio"/>
    <s v="9 de maio | 04:31"/>
    <s v="11 de maio | 10:02"/>
    <s v="Mercado Envios"/>
    <s v="MEL42245513643LMXDF01"/>
    <s v=" "/>
    <s v=" "/>
    <s v=" "/>
    <s v=" "/>
    <s v=" "/>
    <s v=" "/>
    <s v=" "/>
    <s v="Não"/>
    <s v=""/>
    <s v="Não"/>
  </r>
  <r>
    <s v="2000005687561494"/>
    <d v="2023-05-20T00:00:00"/>
    <s v="Entregue"/>
    <s v="Chegou em 24 de maio"/>
    <s v="Não"/>
    <n v="1"/>
    <n v="137.9"/>
    <s v=""/>
    <n v="-16.55"/>
    <n v="-21.45"/>
    <s v=""/>
    <n v="99.9"/>
    <s v=" "/>
    <x v="91"/>
    <s v="MLB3118762729"/>
    <s v="Braço Tensor Direita Sem Terminal Uno Mille 1985 A 2004"/>
    <s v=" "/>
    <n v="137.9"/>
    <s v="Clássico"/>
    <s v="Não emitida"/>
    <s v="Larissa Aparecida Maciel"/>
    <s v="CPF 45968343850"/>
    <s v="Rua Felipe Camarão 1609, Rancharia - CEP: 19600000, São Paulo"/>
    <s v=" "/>
    <s v="Larissa Aparecida Maciel"/>
    <s v="45968343850"/>
    <s v="Rua Felipe Camarão 1609 / CEP 19600000 - vila Cantizani, Rancharia, São Paulo"/>
    <s v="Rancharia"/>
    <s v="São Paulo"/>
    <s v="19600000"/>
    <s v="Brasil"/>
    <s v="Correios e pontos de envio"/>
    <s v="23 de maio | 04:34"/>
    <s v="24 de maio | 17:18"/>
    <s v="Mercado Envios"/>
    <s v="MEL42287271834LMXDF01"/>
    <s v=" "/>
    <s v=" "/>
    <s v=" "/>
    <s v=" "/>
    <s v=" "/>
    <s v=" "/>
    <s v=" "/>
    <s v="Não"/>
    <s v=""/>
    <s v="Não"/>
  </r>
  <r>
    <s v="2000005619851470"/>
    <d v="2023-05-09T00:00:00"/>
    <s v="Entregue"/>
    <s v="Chegou em 12 de maio"/>
    <s v="Não"/>
    <n v="1"/>
    <n v="137.9"/>
    <s v=""/>
    <n v="-16.55"/>
    <n v="-21.45"/>
    <s v=""/>
    <n v="99.9"/>
    <s v=" "/>
    <x v="91"/>
    <s v="MLB3118762729"/>
    <s v="Braço Tensor Direita Sem Terminal Uno Mille 1985 A 2004"/>
    <s v=" "/>
    <n v="137.9"/>
    <s v="Clássico"/>
    <s v="Não emitida"/>
    <s v="Acácio De Souza Godinho"/>
    <s v="CPF 05839979961"/>
    <s v="Av. Rodolfo Andermann 850 - Kayser Materiais, Urubici - CEP: 88650000, Santa Catarina"/>
    <s v=" "/>
    <s v="Acácio De Souza Godinho"/>
    <s v="05839979961"/>
    <s v="Rua Olívia C Baldessar 33 / casa com varanda - CEP 88650000 - Esquina, Urubici, Santa Catarina"/>
    <s v="Urubici"/>
    <s v="Santa Catarina"/>
    <s v="88650000"/>
    <s v="Brasil"/>
    <s v="Correios e pontos de envio"/>
    <s v="11 de maio | 02:46"/>
    <s v="12 de maio | 12:09"/>
    <s v="Mercado Envios"/>
    <s v="MEL42258424070LMXDF01"/>
    <s v=" "/>
    <s v=" "/>
    <s v=" "/>
    <s v=" "/>
    <s v=" "/>
    <s v=" "/>
    <s v=" "/>
    <s v="Não"/>
    <s v=""/>
    <s v="Não"/>
  </r>
  <r>
    <s v="2000005660390226"/>
    <d v="2023-05-16T00:00:00"/>
    <s v="Entregue"/>
    <s v="Chegou em 16 de maio"/>
    <s v="Não"/>
    <n v="1"/>
    <n v="119.7"/>
    <n v="1.59"/>
    <n v="-20.350000000000001"/>
    <s v=""/>
    <s v=""/>
    <n v="100.94"/>
    <s v=" "/>
    <x v="35"/>
    <s v="MLB2640425245"/>
    <s v="Kit Bomba Combustível Gasolina Sistema Bosch Corsawind 96a07"/>
    <s v=" "/>
    <n v="119.7"/>
    <s v="Premium"/>
    <s v="Autorizado"/>
    <s v="Felipe Jesus"/>
    <s v="CPF 53699356884"/>
    <s v="Rua Olaria 33 - mercado, São Paulo - CEP: 02981085, São Paulo"/>
    <s v=" "/>
    <s v="Felipe Jesus"/>
    <s v="53699356884"/>
    <s v="Rua Olaria 33 / mercado - CEP 02981085 - Jardim Sydney, São Paulo, São Paulo"/>
    <s v="São Paulo"/>
    <s v="São Paulo"/>
    <s v="02981085"/>
    <s v="Brasil"/>
    <s v="Mercado Envios Flex"/>
    <s v="16 de maio | 16:02"/>
    <s v="16 de maio | 21:37"/>
    <s v="CLEITON SANTOS DE ARAUJO"/>
    <s v="42275604861"/>
    <s v=" "/>
    <s v=" "/>
    <s v=" "/>
    <s v=" "/>
    <s v=" "/>
    <s v=" "/>
    <s v=" "/>
    <s v="Não"/>
    <s v=""/>
    <s v="Não"/>
  </r>
  <r>
    <s v="2000004469583845"/>
    <d v="2023-05-22T00:00:00"/>
    <s v="Entregue"/>
    <s v="Chegou em 24 de maio"/>
    <s v="Sim"/>
    <n v="1"/>
    <n v="143.27000000000001"/>
    <s v=""/>
    <n v="-24.36"/>
    <n v="-17.95"/>
    <s v=""/>
    <n v="100.96000000000001"/>
    <s v=" "/>
    <x v="286"/>
    <s v="MLB3264281422"/>
    <s v="Par Cabo De Capô Sem Alavanca Amarok 2010 Em Diante"/>
    <s v=" "/>
    <n v="143.27000000000001"/>
    <s v="Premium"/>
    <s v="Não emitida"/>
    <s v="LUIZ HENRIQUE BRODOWSKI"/>
    <s v="CPF 05953015925"/>
    <s v="RUA SALADINO DE CASTRO 1375 - Capal, Arapoti - CEP: 84990000, Paraná"/>
    <s v=" "/>
    <s v="LUIZ HENRIQUE BRODOWSKI"/>
    <s v="05953015925"/>
    <s v="Rua Rio Grande do Sul 1402 / farmácia esquina - CEP 84940000 - centro, Siqueira Campos, Paraná"/>
    <s v="Siqueira Campos"/>
    <s v="Paraná"/>
    <s v="84940000"/>
    <s v="Brasil"/>
    <s v="Correios e pontos de envio"/>
    <s v="23 de maio | 03:56"/>
    <s v="24 de maio | 15:52"/>
    <s v="Mercado Envios"/>
    <s v="MEL42291720309LMXDF01"/>
    <s v=" "/>
    <s v=" "/>
    <s v=" "/>
    <s v=" "/>
    <s v=" "/>
    <s v=" "/>
    <s v=" "/>
    <s v="Não"/>
    <s v=""/>
    <s v="Não"/>
  </r>
  <r>
    <s v="2000005595356268"/>
    <d v="2023-05-06T00:00:00"/>
    <s v="Entregue"/>
    <s v="Chegou em 11 de maio"/>
    <s v="Não"/>
    <n v="1"/>
    <n v="143.27000000000001"/>
    <s v=""/>
    <n v="-24.36"/>
    <n v="-17.95"/>
    <s v=""/>
    <n v="100.96000000000001"/>
    <s v=" "/>
    <x v="286"/>
    <s v="MLB3264281422"/>
    <s v="Par Cabo De Capô Sem Alavanca Amarok 2010 Em Diante"/>
    <s v=" "/>
    <n v="143.27000000000001"/>
    <s v="Premium"/>
    <s v="Não emitida"/>
    <s v="Queven Castilho Kirchner da Silva"/>
    <s v="CPF 73122513153"/>
    <s v="Alameda Bom Futuro 370 - quadra 19 lote 04, Dourados - CEP: 79824513, Mato Grosso do Sul"/>
    <s v=" "/>
    <s v="Queven Castilho Kirchner da Silva"/>
    <s v="73122513153"/>
    <s v="Alameda Bom Futuro 370 / quadra 19 lote 04 Referencia: Entrada em horário comercial condomínio fechado - CEP 79824513 - Hectares Park  Resort, Dourados, Mato Grosso do Sul"/>
    <s v="Dourados"/>
    <s v="Mato Grosso do Sul"/>
    <s v="79824513"/>
    <s v="Brasil"/>
    <s v="Correios e pontos de envio"/>
    <s v="9 de maio | 00:55"/>
    <s v="11 de maio | 12:52"/>
    <s v="Mercado Envios"/>
    <s v="MEL42248056387LMXDF01"/>
    <s v=" "/>
    <s v=" "/>
    <s v=" "/>
    <s v=" "/>
    <s v=" "/>
    <s v=" "/>
    <s v=" "/>
    <s v="Não"/>
    <s v=""/>
    <s v="Não"/>
  </r>
  <r>
    <s v="2000005575254538"/>
    <d v="2023-05-03T00:00:00"/>
    <s v="Entregue"/>
    <s v="Chegou em 4 de maio"/>
    <s v="Não"/>
    <n v="1"/>
    <n v="153.57"/>
    <s v=""/>
    <n v="-26.11"/>
    <n v="-26.45"/>
    <s v=""/>
    <n v="101.00999999999999"/>
    <s v=" "/>
    <x v="287"/>
    <s v="MLB2961174072"/>
    <s v="Par Braço Oscilante Com Bucha Escort 1983 A 1996"/>
    <s v=" "/>
    <n v="153.57"/>
    <s v="Premium"/>
    <s v="Não emitida"/>
    <s v="Ribamar  Augusto"/>
    <s v="CPF 22855786878"/>
    <s v="Rua Professora Rosemira de Paula Santos 586, Guaratinguetá - CEP: 12512370, São Paulo"/>
    <s v=" "/>
    <s v="Ribamar  Augusto"/>
    <s v="22855786878"/>
    <s v="Rua Professora Rosemira de Paula Santos 586 / CEP 12512370 - Jardim São Manoel, Guaratinguetá, São Paulo"/>
    <s v="Guaratinguetá"/>
    <s v="São Paulo"/>
    <s v="12512370"/>
    <s v="Brasil"/>
    <s v="Correios e pontos de envio"/>
    <s v="3 de maio | 23:05"/>
    <s v="4 de maio | 14:35"/>
    <s v="Mercado Envios"/>
    <s v="MEL42239544789LMXDF01"/>
    <s v=" "/>
    <s v=" "/>
    <s v=" "/>
    <s v=" "/>
    <s v=" "/>
    <s v=" "/>
    <s v=" "/>
    <s v="Não"/>
    <s v=""/>
    <s v="Não"/>
  </r>
  <r>
    <s v="2000004497360541"/>
    <d v="2023-05-31T00:00:00"/>
    <s v="Entregue"/>
    <s v="Chegou em 1 de junho"/>
    <s v="Sim"/>
    <n v="2"/>
    <n v="135.52000000000001"/>
    <s v=""/>
    <n v="-34.04"/>
    <s v=""/>
    <s v=""/>
    <n v="101.48000000000002"/>
    <s v="Sim"/>
    <x v="85"/>
    <s v="MLB2111127107"/>
    <s v="Par De Kit Pino Guia Bucha Pinça Freio Vw Polo Gol Fox Polo"/>
    <s v=" "/>
    <n v="67.760000000000005"/>
    <s v="Premium"/>
    <s v="Autorizado"/>
    <s v=" "/>
    <s v=" "/>
    <s v=" "/>
    <s v=" "/>
    <s v="Eric Souza"/>
    <s v="54116089885"/>
    <s v="Rua Engenheiro Dorival de Carvalho 468 / Oficina do Zezinho Referencia: Perto da creche, oficina mecânica do zezinho - CEP 12460000 - Vila Nova Suíça, Campos do Jordão, São Paulo"/>
    <s v="Campos do Jordão"/>
    <s v="São Paulo"/>
    <s v="12460000"/>
    <s v="Brasil"/>
    <s v="Mercado Envios Full"/>
    <s v="1 de junho | 00:37"/>
    <s v="1 de junho | 14:14"/>
    <s v="Mercado Envios"/>
    <s v="MEL42316604257LMFFF01"/>
    <s v=" "/>
    <s v=" "/>
    <s v=" "/>
    <s v=" "/>
    <s v=" "/>
    <s v=" "/>
    <s v=" "/>
    <s v="Não"/>
    <s v=""/>
    <s v="Não"/>
  </r>
  <r>
    <s v="2000005743795306"/>
    <d v="2023-05-29T00:00:00"/>
    <s v="Devolução em preparação"/>
    <s v="A pessoa que comprou o produto está embalando o pacote para devolvê-lo."/>
    <s v="Não"/>
    <n v="0"/>
    <n v="143.99"/>
    <s v=""/>
    <n v="-24.48"/>
    <n v="-18.45"/>
    <s v=""/>
    <n v="101.06"/>
    <s v="Sim"/>
    <x v="38"/>
    <s v="MLB1804965496"/>
    <s v="2 Kit's Rolamento Eixo Traseiro Peugeot206/207 C/barra 47mm"/>
    <s v=" "/>
    <n v="143.99"/>
    <s v="Premium"/>
    <s v="Autorizado"/>
    <s v="claudineia de paula"/>
    <s v="CPF 29366517862"/>
    <s v="Avenida Mogi Mirim 1181 - loja, Mogi Guaçu - CEP: 13844110, São Paulo"/>
    <s v=" "/>
    <s v="claudineia de paula"/>
    <s v="29366517862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600045818"/>
    <d v="2023-05-07T00:00:00"/>
    <s v="Entregue"/>
    <s v="Chegou em 10 de maio"/>
    <s v="Não"/>
    <n v="1"/>
    <n v="145.81"/>
    <s v=""/>
    <n v="-17.5"/>
    <n v="-26.45"/>
    <s v=""/>
    <n v="101.86"/>
    <s v=" "/>
    <x v="274"/>
    <s v="MLB3103381593"/>
    <s v="Bandeja Esquerda Sem Pivô Palio Adventure 2005 A 2008 1.8"/>
    <s v=" "/>
    <n v="145.81"/>
    <s v="Clássico"/>
    <s v="Não emitida"/>
    <s v="José Carlos Cerqueira Vieira"/>
    <s v="CPF 08831110632"/>
    <s v="Rua dos Aimorés 1390 - 1, Divinópolis - CEP: 35504568, Minas Gerais"/>
    <s v=" "/>
    <s v="José Carlos Cerqueira Vieira"/>
    <s v="08831110632"/>
    <s v="Rua dos Aimorés 1390 / 1 Referencia: enfrente a praça do bairro - CEP 35504568 - Jardim Candidés, Divinópolis, Minas Gerais"/>
    <s v="Divinópolis"/>
    <s v="Minas Gerais"/>
    <s v="35504568"/>
    <s v="Brasil"/>
    <s v="Correios e pontos de envio"/>
    <s v="8 de maio | 23:54"/>
    <s v="10 de maio | 09:31"/>
    <s v="Mercado Envios"/>
    <s v="MEL42250054630LMXDF01"/>
    <s v=" "/>
    <s v=" "/>
    <s v=" "/>
    <s v=" "/>
    <s v=" "/>
    <s v=" "/>
    <s v=" "/>
    <s v="Não"/>
    <s v=""/>
    <s v="Não"/>
  </r>
  <r>
    <s v="2000005713243872"/>
    <d v="2023-05-24T00:00:00"/>
    <s v="Entregue"/>
    <s v="Chegou em 25 de maio"/>
    <s v="Não"/>
    <n v="1"/>
    <n v="154.63999999999999"/>
    <s v=""/>
    <n v="-26.29"/>
    <n v="-26.45"/>
    <s v=""/>
    <n v="101.89999999999999"/>
    <s v=" "/>
    <x v="288"/>
    <s v="MLB2991319812"/>
    <s v="Bandeja Inferior Pampa 1984 A 1997"/>
    <s v=" "/>
    <n v="154.63999999999999"/>
    <s v="Premium"/>
    <s v="Não emitida"/>
    <s v="Alex Sandro Souza Silva Souza Silva"/>
    <s v="CPF 33221070861"/>
    <s v="Rio Volga 127 - Casa, Amparo - CEP: 13904370, São Paulo"/>
    <s v=" "/>
    <s v="Alex Sandro Souza Silva Souza Silva"/>
    <s v="33221070861"/>
    <s v="Rua Rio Volga 127 / casa Referencia: do lado da Santa  Rita pinturas eletrostático. poderá deixar com o Jefferson dono do local - CEP 13904370 - Jardim Figueira, Amparo, São Paulo"/>
    <s v="Amparo"/>
    <s v="São Paulo"/>
    <s v="13904370"/>
    <s v="Brasil"/>
    <s v="Correios e pontos de envio"/>
    <s v="25 de maio | 01:11"/>
    <s v="25 de maio | 12:21"/>
    <s v="Mercado Envios"/>
    <s v="MEL42298099413LMXDF01"/>
    <s v=" "/>
    <s v=" "/>
    <s v=" "/>
    <s v=" "/>
    <s v=" "/>
    <s v=" "/>
    <s v=" "/>
    <s v="Não"/>
    <s v=""/>
    <s v="Não"/>
  </r>
  <r>
    <s v="2000004492157855"/>
    <d v="2023-05-30T00:00:00"/>
    <s v="Entregue"/>
    <s v="Chegou em 30 de maio"/>
    <s v="Sim"/>
    <n v="1"/>
    <n v="120.9"/>
    <n v="1.59"/>
    <n v="-20.55"/>
    <s v=""/>
    <s v=""/>
    <n v="101.94000000000001"/>
    <s v=" "/>
    <x v="15"/>
    <s v="MLB2603128274"/>
    <s v="Par Pinoguia Pinça De Freio Spin Lt1.8flex 2015"/>
    <s v=" "/>
    <n v="120.9"/>
    <s v="Premium"/>
    <s v="Autorizado"/>
    <s v="Caye Ribeiro"/>
    <s v="CPF 22679924851"/>
    <s v="Rua Vieira de Morais 1286, São Paulo - CEP: 04617004, São Paulo"/>
    <s v=" "/>
    <s v="Caye Ribeiro"/>
    <s v="22679924851"/>
    <s v="Rua Vieira de Morais 1297 / Referencia: segunda a sexta 8:00/18:00sabados 8:00/14:00. - CEP 04617014 - Campo Belo, São Paulo, São Paulo"/>
    <s v="São Paulo"/>
    <s v="São Paulo"/>
    <s v="04617014"/>
    <s v="Brasil"/>
    <s v="Mercado Envios Flex"/>
    <s v="30 de maio | 16:04"/>
    <s v="30 de maio | 16:58"/>
    <s v="MARCIO PRATES"/>
    <s v="42312196984"/>
    <s v=" "/>
    <s v=" "/>
    <s v=" "/>
    <s v=" "/>
    <s v=" "/>
    <s v=" "/>
    <s v=" "/>
    <s v="Não"/>
    <s v=""/>
    <s v="Não"/>
  </r>
  <r>
    <s v="2000005733639408"/>
    <d v="2023-05-28T00:00:00"/>
    <s v="Entregue"/>
    <s v="Chegou em 29 de maio"/>
    <s v="Não"/>
    <n v="1"/>
    <n v="121"/>
    <n v="1.59"/>
    <n v="-20.57"/>
    <s v=""/>
    <s v=""/>
    <n v="102.02000000000001"/>
    <s v=" "/>
    <x v="289"/>
    <s v="MLB2867429051"/>
    <s v="Bandeja Ld Fox 2014 Em Diante Com Direção Hidraulica"/>
    <s v=" "/>
    <n v="121"/>
    <s v="Premium"/>
    <s v="Autorizado"/>
    <s v="Egidio Oliveira"/>
    <s v="CPF 08798039830"/>
    <s v="Alameda Londrina 367 - rés 12, Santana de Parnaíba - CEP: 06539060, São Paulo"/>
    <s v=" "/>
    <s v="Egidio Oliveira"/>
    <s v="08798039830"/>
    <s v="Alameda Londrina 367 / rés 12 - CEP 06539060 - Alphaville, Santana de Parnaíba, São Paulo"/>
    <s v="Santana de Parnaíba"/>
    <s v="São Paulo"/>
    <s v="06539060"/>
    <s v="Brasil"/>
    <s v="Mercado Envios Flex"/>
    <s v="29 de maio | 16:19"/>
    <s v="29 de maio | 17:36"/>
    <s v="ANDERSO OLIVEIRA"/>
    <s v="42306724933"/>
    <s v=" "/>
    <s v=" "/>
    <s v=" "/>
    <s v=" "/>
    <s v=" "/>
    <s v=" "/>
    <s v=" "/>
    <s v="Não"/>
    <s v=""/>
    <s v="Não"/>
  </r>
  <r>
    <s v="2000005729473752"/>
    <d v="2023-05-27T00:00:00"/>
    <s v="Entregue"/>
    <s v="Chegou em 31 de maio"/>
    <s v="Não"/>
    <n v="1"/>
    <n v="139.25"/>
    <s v=""/>
    <n v="-16.71"/>
    <n v="-20.45"/>
    <s v=""/>
    <n v="102.08999999999999"/>
    <s v=" "/>
    <x v="290"/>
    <s v="MLB3301345978"/>
    <s v="Par Bieleta Traseira Sonata 2011 A 2014"/>
    <s v=" "/>
    <n v="139.25"/>
    <s v="Clássico"/>
    <s v="Não emitida"/>
    <s v="charbel alves de oliveira"/>
    <s v="CPF 08436052609"/>
    <s v="rua rodrigo martins carneiro 150, Santa Rita do Sapucaí - CEP: 37540000, Minas Gerais"/>
    <s v=" "/>
    <s v="charbel alves de oliveira"/>
    <s v="08436052609"/>
    <s v="rua 35 15 / Referencia: próximo ao bar do Carlinhos - CEP 37540000 - Pedro sancho, Santa Rita do Sapucaí, Minas Gerais"/>
    <s v="Santa Rita do Sapucaí"/>
    <s v="Minas Gerais"/>
    <s v="37540000"/>
    <s v="Brasil"/>
    <s v="Correios e pontos de envio"/>
    <s v="31 de maio | 00:20"/>
    <s v="31 de maio | 15:23"/>
    <s v="Mercado Envios"/>
    <s v="MEL42304993421LMXDF01"/>
    <s v=" "/>
    <s v=" "/>
    <s v=" "/>
    <s v=" "/>
    <s v=" "/>
    <s v=" "/>
    <s v=" "/>
    <s v="Não"/>
    <s v=""/>
    <s v="Não"/>
  </r>
  <r>
    <s v="2000004428297627"/>
    <d v="2023-05-08T00:00:00"/>
    <s v="Entregue"/>
    <s v="Chegou em 10 de maio"/>
    <s v="Sim"/>
    <n v="1"/>
    <n v="139.25"/>
    <n v="23.71"/>
    <n v="-16.71"/>
    <n v="-44.16"/>
    <s v=""/>
    <n v="102.09"/>
    <s v=" "/>
    <x v="290"/>
    <s v="MLB3255157753"/>
    <s v="Par Bieleta Traseira Cadenza 2011 Em Diante"/>
    <s v=" "/>
    <n v="139.25"/>
    <s v="Clássico"/>
    <s v="Não emitida"/>
    <s v="jose luiz monteiro"/>
    <s v="CPF 04680421487"/>
    <s v="av boa viagem  5822 - ap 1802, Recife - CEP: 51030000, Pernambuco"/>
    <s v=" "/>
    <s v="jose luiz monteiro"/>
    <s v="04680421487"/>
    <s v="Avenida Boa Viagem 5822 / 1802 - CEP 51030000 - Boa Viagem, Recife, Pernambuco"/>
    <s v="Recife"/>
    <s v="Pernambuco"/>
    <s v="51030000"/>
    <s v="Brasil"/>
    <s v="Correios e pontos de envio"/>
    <s v="9 de maio | 23:50"/>
    <s v="10 de maio | 20:41"/>
    <s v="Mercado Envios"/>
    <s v="MEL42252740012LMXDF01"/>
    <s v=" "/>
    <s v=" "/>
    <s v=" "/>
    <s v=" "/>
    <s v=" "/>
    <s v=" "/>
    <s v=" "/>
    <s v="Não"/>
    <s v=""/>
    <s v="Não"/>
  </r>
  <r>
    <s v="2000005605597354"/>
    <d v="2023-05-08T00:00:00"/>
    <s v="Entregue"/>
    <s v="Chegou em 10 de maio"/>
    <s v="Não"/>
    <n v="1"/>
    <n v="149"/>
    <s v=""/>
    <n v="-25.33"/>
    <n v="-21.45"/>
    <s v=""/>
    <n v="102.22"/>
    <s v=" "/>
    <x v="112"/>
    <s v="MLB3118752046"/>
    <s v="Braço Tensor Esquerda Sem Terminal Uno Mille 1985 A 2004"/>
    <s v=" "/>
    <n v="149"/>
    <s v="Premium"/>
    <s v="Não emitida"/>
    <s v="Kayky Fernandes de Souza"/>
    <s v="CPF 12994434601"/>
    <s v="jose do vale 58 - antiga rua i, Tupaciguara - CEP: 38480000, Minas Gerais"/>
    <s v=" "/>
    <s v="Kayky Fernandes de Souza"/>
    <s v="12994434601"/>
    <s v="jose do vale 58 / antiga rua i Referencia: 3 árvores na porta - CEP 38480000 - boa vista, Tupaciguara, Minas Gerais"/>
    <s v="Tupaciguara"/>
    <s v="Minas Gerais"/>
    <s v="38480000"/>
    <s v="Brasil"/>
    <s v="Correios e pontos de envio"/>
    <s v="9 de maio | 01:36"/>
    <s v="10 de maio | 12:43"/>
    <s v="Mercado Envios"/>
    <s v="MEL42252302937LMXDF01"/>
    <s v=" "/>
    <s v=" "/>
    <s v=" "/>
    <s v=" "/>
    <s v=" "/>
    <s v=" "/>
    <s v=" "/>
    <s v="Não"/>
    <s v=""/>
    <s v="Não"/>
  </r>
  <r>
    <s v="2000005713831744"/>
    <d v="2023-05-24T00:00:00"/>
    <s v="Entregue"/>
    <s v="Chegou em 25 de maio"/>
    <s v="Não"/>
    <n v="1"/>
    <n v="121.79"/>
    <n v="1.59"/>
    <n v="-20.7"/>
    <s v=""/>
    <s v=""/>
    <n v="102.68"/>
    <s v=" "/>
    <x v="90"/>
    <s v="MLB3106718305"/>
    <s v="Kit Reparo Alavanca Cambio Completo Pampa 1990 À 1997"/>
    <s v=" "/>
    <n v="121.79"/>
    <s v="Premium"/>
    <s v="Autorizado"/>
    <s v="Ademar oliveira"/>
    <s v="CPF 48803146849"/>
    <s v="Rua Baía Blanca 623, Santo André - CEP: 09270550, São Paulo"/>
    <s v=" "/>
    <s v="Ademar oliveira"/>
    <s v="48803146849"/>
    <s v="Rua Baía Blanca 623 / CEP 09270550 - Parque Novo Oratório, Santo André, São Paulo"/>
    <s v="Santo André"/>
    <s v="São Paulo"/>
    <s v="09270550"/>
    <s v="Brasil"/>
    <s v="Mercado Envios Flex"/>
    <s v="25 de maio | 15:55"/>
    <s v="25 de maio | 19:55"/>
    <s v="PATRICIA  MARIANO"/>
    <s v="42298348939"/>
    <s v=" "/>
    <s v=" "/>
    <s v=" "/>
    <s v=" "/>
    <s v=" "/>
    <s v=" "/>
    <s v=" "/>
    <s v="Não"/>
    <s v=""/>
    <s v="Não"/>
  </r>
  <r>
    <s v="2000005600799470"/>
    <d v="2023-05-07T00:00:00"/>
    <s v="Entregue"/>
    <s v="Chegou em 8 de maio"/>
    <s v="Não"/>
    <n v="1"/>
    <n v="121.79"/>
    <n v="1.59"/>
    <n v="-20.7"/>
    <s v=""/>
    <s v=""/>
    <n v="102.68"/>
    <s v="Sim"/>
    <x v="90"/>
    <s v="MLB3164247158"/>
    <s v="Kit Reparo Alavanca Cambio Completo Parati G1 G2 G3"/>
    <s v=" "/>
    <n v="121.79"/>
    <s v="Premium"/>
    <s v="Autorizado"/>
    <s v="Luciano Alves meira"/>
    <s v="CPF 32208613856"/>
    <s v="Maria das dores candida de Jesus 38 - Avenida Martins Junior, Guarulhos - CEP: 07132551, São Paulo"/>
    <s v=" "/>
    <s v="Luciano Alves meira"/>
    <s v="32208613856"/>
    <s v="Rua Maria das Dores C. de Jesus 38 / Avenida Martins Junior - CEP 07132551 - Parque das Laranjeiras, Guarulhos, São Paulo"/>
    <s v="Guarulhos"/>
    <s v="São Paulo"/>
    <s v="07132551"/>
    <s v="Brasil"/>
    <s v="Mercado Envios Flex"/>
    <s v="8 de maio | 16:05"/>
    <s v="8 de maio | 21:12"/>
    <s v="ALEXANDRE ALVES"/>
    <s v="42250376754"/>
    <s v=" "/>
    <s v=" "/>
    <s v=" "/>
    <s v=" "/>
    <s v=" "/>
    <s v=" "/>
    <s v=" "/>
    <s v="Não"/>
    <s v=""/>
    <s v="Não"/>
  </r>
  <r>
    <s v="2000005617860200"/>
    <d v="2023-05-09T00:00:00"/>
    <s v="Entregue"/>
    <s v="Chegou em 10 de maio"/>
    <s v="Não"/>
    <n v="1"/>
    <n v="129.99"/>
    <s v=""/>
    <n v="-9.25"/>
    <n v="-17.95"/>
    <s v=""/>
    <n v="102.79"/>
    <s v=" "/>
    <x v="17"/>
    <s v="MLB2204157316"/>
    <s v="Par Reparo Pino Guia Pinça De Freio Dianteiro Nissan Versa"/>
    <s v=" "/>
    <n v="129.99"/>
    <s v="Premium"/>
    <s v="Autorizado"/>
    <s v=" "/>
    <s v=" "/>
    <s v=" "/>
    <s v=" "/>
    <s v="Gilson Roberto Martins de Almeida Filho"/>
    <s v="70554254417"/>
    <s v="Rua Quarenta 325 / CEP 53545650 - Caetés III, Abreu e Lima, Pernambuco"/>
    <s v="Abreu e Lima"/>
    <s v="Pernambuco"/>
    <s v="53545650"/>
    <s v="Brasil"/>
    <s v="Mercado Envios Full"/>
    <s v="9 de maio | 19:53"/>
    <s v="10 de maio | 16:59"/>
    <s v="Mercado Envios"/>
    <s v="MEL42257564852LMFFF01"/>
    <s v=" "/>
    <s v=" "/>
    <s v=" "/>
    <s v=" "/>
    <s v=" "/>
    <s v=" "/>
    <s v=" "/>
    <s v="Não"/>
    <s v=""/>
    <s v="Não"/>
  </r>
  <r>
    <s v="2000005609153892"/>
    <d v="2023-05-08T00:00:00"/>
    <s v="Entregue"/>
    <s v="Chegou em 11 de maio"/>
    <s v="Não"/>
    <n v="1"/>
    <n v="149.9"/>
    <s v=""/>
    <n v="-25.48"/>
    <n v="-21.45"/>
    <s v=""/>
    <n v="102.97"/>
    <s v=" "/>
    <x v="291"/>
    <s v="MLB1727248130"/>
    <s v="Kit Rolamento 47mm Suspensão Tras 206/207 S/barra Estabiliza"/>
    <s v=" "/>
    <n v="149.9"/>
    <s v="Premium"/>
    <s v="Não emitida"/>
    <s v="Ariosvaldo V Da Silva"/>
    <s v="CPF 34001392895"/>
    <s v="Rua Mauri Soares Colaço 91 - Casa, Iguape - CEP: 11920000, São Paulo"/>
    <s v=" "/>
    <s v="Ariosvaldo V Da Silva"/>
    <s v="34001392895"/>
    <s v="Rua Mauri Soares Collaço 91 / CEP 11920000 - Rocio, Iguape, São Paulo"/>
    <s v="Iguape"/>
    <s v="São Paulo"/>
    <s v="11920000"/>
    <s v="Brasil"/>
    <s v="Correios e pontos de envio"/>
    <s v="10 de maio | 03:10"/>
    <s v="11 de maio | 15:05"/>
    <s v="Mercado Envios"/>
    <s v="MEL42253883696LMXDF01"/>
    <s v=" "/>
    <s v=" "/>
    <s v=" "/>
    <s v=" "/>
    <s v=" "/>
    <s v=" "/>
    <s v=" "/>
    <s v="Não"/>
    <s v=""/>
    <s v="Não"/>
  </r>
  <r>
    <s v="2000005635969114"/>
    <d v="2023-05-11T00:00:00"/>
    <s v="Entregue"/>
    <s v="Chegou em 17 de maio"/>
    <s v="Não"/>
    <n v="1"/>
    <n v="147.15"/>
    <n v="29.18"/>
    <n v="-17.66"/>
    <n v="-55.63"/>
    <s v=""/>
    <n v="103.04000000000002"/>
    <s v=" "/>
    <x v="287"/>
    <s v="MLB2961038202"/>
    <s v="Par Braço Oscilante Com Bucha Apollo 1990 A 1992"/>
    <s v=" "/>
    <n v="147.15"/>
    <s v="Clássico"/>
    <s v="Não emitida"/>
    <s v="Felipe Cursino dos Santos"/>
    <s v="CPF 07829517401"/>
    <s v="Rua Manoel Laurindo da Silva 215 - Casa, Caruaru - CEP: 55042320, Pernambuco"/>
    <s v=" "/>
    <s v="Felipe Cursino dos Santos"/>
    <s v="07829517401"/>
    <s v="Avenida Campina Grande 2148 / loja de peças  Referencia: Loja de Carlos Monteiro peças de caminhão(após Erasmo madeireira) - CEP 55014295 - Maurício de Nassau, Caruaru, Pernambuco"/>
    <s v="Caruaru"/>
    <s v="Pernambuco"/>
    <s v="55014295"/>
    <s v="Brasil"/>
    <s v="Correios e pontos de envio"/>
    <s v="16 de maio | 01:28"/>
    <s v="17 de maio | 13:59"/>
    <s v="Mercado Envios"/>
    <s v="MEL42265315342LMXDF01"/>
    <s v=" "/>
    <s v=" "/>
    <s v=" "/>
    <s v=" "/>
    <s v=" "/>
    <s v=" "/>
    <s v=" "/>
    <s v="Não"/>
    <s v=""/>
    <s v="Não"/>
  </r>
  <r>
    <s v="2000005725271616"/>
    <d v="2023-05-26T00:00:00"/>
    <s v="Entregue"/>
    <s v="Chegou em 31 de maio"/>
    <s v="Não"/>
    <n v="2"/>
    <n v="137.97999999999999"/>
    <n v="9.26"/>
    <n v="-34.46"/>
    <n v="-9.26"/>
    <s v=""/>
    <n v="103.51999999999997"/>
    <s v=" "/>
    <x v="207"/>
    <s v="MLB1846009187"/>
    <s v="Reparo Rolamento Eixo Traseiro Pegeout 206/207 C/barra 47mm"/>
    <s v=" "/>
    <n v="68.989999999999995"/>
    <s v="Premium"/>
    <s v="Não emitida"/>
    <s v="Cláudio Maques Aguiar"/>
    <s v="CPF 00841300755"/>
    <s v="Alameda flora 19 - Granja iguaçu, Japeri - CEP: 26425204, Rio de Janeiro"/>
    <s v=" "/>
    <s v="Cláudio Maques Aguiar"/>
    <s v="00841300755"/>
    <s v="Alameda Floral 19 / Granja iguaçu Referencia: Granja iguaçu - CEP 26425204 - Granja Iguaçu, Japeri, Rio de Janeiro"/>
    <s v="Japeri"/>
    <s v="Rio de Janeiro"/>
    <s v="26425204"/>
    <s v="Brasil"/>
    <s v="Correios e pontos de envio"/>
    <s v="31 de maio | 14:54"/>
    <s v="31 de maio | 18:15"/>
    <s v="Mercado Envios"/>
    <s v="MEL42303283808LMXDF01"/>
    <s v=" "/>
    <s v=" "/>
    <s v=" "/>
    <s v=" "/>
    <s v=" "/>
    <s v=" "/>
    <s v=" "/>
    <s v="Não"/>
    <s v=""/>
    <s v="Não"/>
  </r>
  <r>
    <s v="2000004425997213"/>
    <d v="2023-05-07T00:00:00"/>
    <s v="Entregue"/>
    <s v="Chegou em 8 de maio"/>
    <s v="Sim"/>
    <n v="1"/>
    <n v="125"/>
    <s v=""/>
    <n v="-21.25"/>
    <n v="-20.45"/>
    <n v="20.45"/>
    <n v="103.75"/>
    <s v="Sim"/>
    <x v="10"/>
    <s v="MLB1720314207"/>
    <s v="Par Reparo Rolamento Eixo Traseiro Palio Weekend Marea Brava"/>
    <s v=" "/>
    <n v="125"/>
    <s v="Premium"/>
    <s v="Autorizado"/>
    <s v=" "/>
    <s v=" "/>
    <s v=" "/>
    <s v=" "/>
    <s v="fabiano ozarczuk"/>
    <s v="32585579859"/>
    <s v="Rua Arlindo José Oliveira Nascimento 134 / CEP 13178710 - Jardim Recanto dos Sonhos, Sumaré, São Paulo"/>
    <s v="Sumaré"/>
    <s v="São Paulo"/>
    <s v="13178710"/>
    <s v="Brasil"/>
    <s v="Mercado Envios Full"/>
    <s v="8 de maio | 02:25"/>
    <s v="8 de maio | 11:17"/>
    <s v="Mercado Envios"/>
    <s v="MEL42250570307LMFFF01"/>
    <s v=" "/>
    <s v=" "/>
    <s v=" "/>
    <s v=" "/>
    <s v=" "/>
    <s v=" "/>
    <s v=" "/>
    <s v="Não"/>
    <s v=""/>
    <s v="Não"/>
  </r>
  <r>
    <s v="2000004466111371"/>
    <d v="2023-05-20T00:00:00"/>
    <s v="Entregue"/>
    <s v="Chegou em 23 de maio"/>
    <s v="Sim"/>
    <n v="1"/>
    <n v="148.09"/>
    <n v="13.4"/>
    <n v="-17.77"/>
    <n v="-39.85"/>
    <s v=""/>
    <n v="103.87"/>
    <s v=" "/>
    <x v="292"/>
    <s v="MLB2931574696"/>
    <s v="Bandeja Direita Sem Pivô Audi A3 1996 A 2006"/>
    <s v=" "/>
    <n v="148.09"/>
    <s v="Clássico"/>
    <s v="Não emitida"/>
    <s v="Felipe Barbosa"/>
    <s v="CPF 87218542034"/>
    <s v="Rua Antônio Ribeiro 147 - Casa, Porto Alegre - CEP: 90660230, Rio Grande do Sul"/>
    <s v=" "/>
    <s v="Felipe Barbosa"/>
    <s v="87218542034"/>
    <s v="Rua Antônio Ribeiro 147 / Casa - CEP 90660230 - Santo Antônio, Porto Alegre, Rio Grande do Sul"/>
    <s v="Porto Alegre"/>
    <s v="Rio Grande do Sul"/>
    <s v="90660230"/>
    <s v="Brasil"/>
    <s v="Correios e pontos de envio"/>
    <s v="23 de maio | 00:17"/>
    <s v="23 de maio | 15:52"/>
    <s v="Mercado Envios"/>
    <s v="MEL42288506007LMXDF01"/>
    <s v=" "/>
    <s v=" "/>
    <s v=" "/>
    <s v=" "/>
    <s v=" "/>
    <s v=" "/>
    <s v=" "/>
    <s v="Não"/>
    <s v=""/>
    <s v="Não"/>
  </r>
  <r>
    <s v="2000005660499934"/>
    <d v="2023-05-16T00:00:00"/>
    <s v="Entregue"/>
    <s v="Chegou em 19 de maio"/>
    <s v="Não"/>
    <n v="1"/>
    <n v="150"/>
    <n v="22.85"/>
    <n v="-25.5"/>
    <n v="-43.3"/>
    <s v=""/>
    <n v="104.05"/>
    <s v=" "/>
    <x v="12"/>
    <s v="MLB1720245109"/>
    <s v="2 Kit's Rolamento Roda Traseira Escort 94 Fiesta 95 Ka 97"/>
    <s v=" "/>
    <n v="150"/>
    <s v="Premium"/>
    <s v="Autorizado"/>
    <s v=" "/>
    <s v=" "/>
    <s v=" "/>
    <s v=" "/>
    <s v="Aritussa Marbel"/>
    <s v="01343435307"/>
    <s v="Avenida Santa Isabel 23 / Condomínio Porto do Sol, Bloco B, Apto 502 - CEP 65073735 - Vila Vicente Fialho, São Luís, Maranhão"/>
    <s v="São Luís"/>
    <s v="Maranhão"/>
    <s v="65073735"/>
    <s v="Brasil"/>
    <s v="Mercado Envios Full"/>
    <s v="18 de maio | 08:54"/>
    <s v="19 de maio | 09:45"/>
    <s v="Mercado Envios"/>
    <s v="MEL42275661289LMFFF01"/>
    <s v=" "/>
    <s v=" "/>
    <s v=" "/>
    <s v=" "/>
    <s v=" "/>
    <s v=" "/>
    <s v=" "/>
    <s v="Não"/>
    <s v=""/>
    <s v="Não"/>
  </r>
  <r>
    <s v="2000005642145224"/>
    <d v="2023-05-12T00:00:00"/>
    <s v="Entregue"/>
    <s v="Chegou em 14 de maio"/>
    <s v="Não"/>
    <n v="1"/>
    <n v="150"/>
    <s v=""/>
    <n v="-25.5"/>
    <n v="-20.45"/>
    <s v=""/>
    <n v="104.05"/>
    <s v=" "/>
    <x v="12"/>
    <s v="MLB1720245109"/>
    <s v="2 Kit's Rolamento Roda Traseira Escort 94 Fiesta 95 Ka 97"/>
    <s v=" "/>
    <n v="150"/>
    <s v="Premium"/>
    <s v="Autorizado"/>
    <s v=" "/>
    <s v=" "/>
    <s v=" "/>
    <s v=" "/>
    <s v="Georgenes Silva Oliveira"/>
    <s v="00747162557"/>
    <s v="José Abreu Filho 104 / CEP 48860000 - Centro, Queimadas, Bahia"/>
    <s v="Queimadas"/>
    <s v="Bahia"/>
    <s v="48860000"/>
    <s v="Brasil"/>
    <s v="Mercado Envios Full"/>
    <s v="13 de maio | 20:53"/>
    <s v="14 de maio | 16:38"/>
    <s v="Mercado Envios"/>
    <s v="MEL42267956776LMFFF01"/>
    <s v=" "/>
    <s v=" "/>
    <s v=" "/>
    <s v=" "/>
    <s v=" "/>
    <s v=" "/>
    <s v=" "/>
    <s v="Não"/>
    <s v=""/>
    <s v="Não"/>
  </r>
  <r>
    <s v="2000005718863248"/>
    <d v="2023-05-25T00:00:00"/>
    <s v="Entregue"/>
    <s v="Chegou em 26 de maio"/>
    <s v="Não"/>
    <n v="1"/>
    <n v="148.53"/>
    <s v=""/>
    <n v="-17.82"/>
    <n v="-26.45"/>
    <s v=""/>
    <n v="104.26"/>
    <s v=" "/>
    <x v="288"/>
    <s v="MLB2991236242"/>
    <s v="Bandeja Inferior Del Rey 1984 A 1997"/>
    <s v=" "/>
    <n v="148.53"/>
    <s v="Clássico"/>
    <s v="Não emitida"/>
    <s v="Rogerio Strob de Medeiros"/>
    <s v="CPF 13903056863"/>
    <s v="Rua Souza Pereira 78 - Apartamento 11, Sorocaba - CEP: 18010320, São Paulo"/>
    <s v=" "/>
    <s v="Rogerio Strob de Medeiros"/>
    <s v="13903056863"/>
    <s v="Rua Sete de Setembro 215 / CEP 18035000 - Centro, Sorocaba, São Paulo"/>
    <s v="Sorocaba"/>
    <s v="São Paulo"/>
    <s v="18035000"/>
    <s v="Brasil"/>
    <s v="Correios e pontos de envio"/>
    <s v="26 de maio | 02:23"/>
    <s v="26 de maio | 12:03"/>
    <s v="Mercado Envios"/>
    <s v="MEL42300494469LMXDF01"/>
    <s v="https://myaccount.mercadolivre.com.br/shipments/42300494469/detail"/>
    <s v=" "/>
    <s v=" "/>
    <s v=" "/>
    <s v=" "/>
    <s v=" "/>
    <s v=" "/>
    <s v="Não"/>
    <s v=""/>
    <s v="Não"/>
  </r>
  <r>
    <s v="2000005716817890"/>
    <d v="2023-05-25T00:00:00"/>
    <s v="Entregue"/>
    <s v="Chegou em 29 de maio"/>
    <s v="Não"/>
    <n v="1"/>
    <n v="148.53"/>
    <s v=""/>
    <n v="-17.82"/>
    <n v="-26.45"/>
    <s v=""/>
    <n v="104.26"/>
    <s v=" "/>
    <x v="288"/>
    <s v="MLB2991236242"/>
    <s v="Bandeja Inferior Del Rey 1984 A 1997"/>
    <s v=" "/>
    <n v="148.53"/>
    <s v="Clássico"/>
    <s v="Não emitida"/>
    <s v="Gabriel Alvim"/>
    <s v="CPF 47719943821"/>
    <s v="Rua santa Rita dos Cafesais 318, Nova Resende - CEP: 37860000, Minas Gerais"/>
    <s v=" "/>
    <s v="Gabriel Alvim"/>
    <s v="47719943821"/>
    <s v="R DELFIM MOREIRA 578 / CEP 37860000 - Nova Resende, Minas Gerais"/>
    <s v="Nova Resende"/>
    <s v="Minas Gerais"/>
    <s v="37860000"/>
    <s v="Brasil"/>
    <s v="Correios e pontos de envio"/>
    <s v="26 de maio | 01:44"/>
    <s v="29 de maio | 17:21"/>
    <s v="Mercado Envios"/>
    <s v="MEL42299601379LMXDF01"/>
    <s v="https://myaccount.mercadolivre.com.br/shipments/42299601379/detail"/>
    <s v=" "/>
    <s v=" "/>
    <s v=" "/>
    <s v=" "/>
    <s v=" "/>
    <s v=" "/>
    <s v="Não"/>
    <s v=""/>
    <s v="Não"/>
  </r>
  <r>
    <s v="2000004464850847"/>
    <d v="2023-05-20T00:00:00"/>
    <s v="Entregue"/>
    <s v="Chegou em 25 de maio"/>
    <s v="Sim"/>
    <n v="1"/>
    <n v="148.53"/>
    <s v=""/>
    <n v="-17.82"/>
    <n v="-26.45"/>
    <s v=""/>
    <n v="104.26"/>
    <s v=" "/>
    <x v="288"/>
    <s v="MLB2991236242"/>
    <s v="Bandeja Inferior Del Rey 1984 A 1997"/>
    <s v=" "/>
    <n v="148.53"/>
    <s v="Clássico"/>
    <s v="Não emitida"/>
    <s v="abraao rocha"/>
    <s v="CPF 04282500174"/>
    <s v="Avenida Waldemar Ferreira Lino 19 - casa, Agua Clara - CEP: 79680000, Mato Grosso do Sul"/>
    <s v=" "/>
    <s v="abraao rocha"/>
    <s v="04282500174"/>
    <s v="João fontebasse 1307 / casa - CEP 79180000 - Estoril 3, Ribas do Rio Pardo, Mato Grosso do Sul"/>
    <s v="Ribas do Rio Pardo"/>
    <s v="Mato Grosso do Sul"/>
    <s v="79180000"/>
    <s v="Brasil"/>
    <s v="Correios e pontos de envio"/>
    <s v="23 de maio | 04:28"/>
    <s v="25 de maio | 16:46"/>
    <s v="Mercado Envios"/>
    <s v="MEL42287379748LMXDF01"/>
    <s v=" "/>
    <s v=" "/>
    <s v=" "/>
    <s v=" "/>
    <s v=" "/>
    <s v=" "/>
    <s v=" "/>
    <s v="Não"/>
    <s v=""/>
    <s v="Não"/>
  </r>
  <r>
    <s v="2000005582014784"/>
    <d v="2023-05-04T00:00:00"/>
    <s v="Entregue"/>
    <s v="Chegou em 6 de maio"/>
    <s v="Não"/>
    <n v="1"/>
    <n v="148.53"/>
    <s v=""/>
    <n v="-17.82"/>
    <n v="-26.45"/>
    <s v=""/>
    <n v="104.26"/>
    <s v="Sim"/>
    <x v="288"/>
    <s v="MLB2991236242"/>
    <s v="Bandeja Inferior Del Rey 1984 A 1997"/>
    <s v=" "/>
    <n v="148.53"/>
    <s v="Clássico"/>
    <s v="Não emitida"/>
    <s v="Eugenio Pacelli"/>
    <s v="CPF 41330463668"/>
    <s v="Comandante Rodrigues 115, Lavras - CEP: 37206642, Minas Gerais"/>
    <s v=" "/>
    <s v="Eugenio Pacelli"/>
    <s v="41330463668"/>
    <s v="Rua Comandante Rodrigues 115 / CEP 37206642 - Jardim Floresta, Lavras, Minas Gerais"/>
    <s v="Lavras"/>
    <s v="Minas Gerais"/>
    <s v="37206642"/>
    <s v="Brasil"/>
    <s v="Correios e pontos de envio"/>
    <s v="4 de maio | 23:58"/>
    <s v="6 de maio | 10:01"/>
    <s v="Mercado Envios"/>
    <s v="MEL42242433790LMXDF01"/>
    <s v=" "/>
    <s v=" "/>
    <s v=" "/>
    <s v=" "/>
    <s v=" "/>
    <s v=" "/>
    <s v=" "/>
    <s v="Não"/>
    <s v=""/>
    <s v="Não"/>
  </r>
  <r>
    <s v="2000005642379782"/>
    <d v="2023-05-12T00:00:00"/>
    <s v="Entregue"/>
    <s v="Chegou em 16 de maio"/>
    <s v="Não"/>
    <n v="1"/>
    <n v="148.82"/>
    <s v=""/>
    <n v="-17.86"/>
    <n v="-26.45"/>
    <s v=""/>
    <n v="104.50999999999998"/>
    <s v=" "/>
    <x v="293"/>
    <s v="MLB2986683547"/>
    <s v="Bandeja Esquerda Com Pivô Megane Grand Tour 2006 A 2012"/>
    <s v=" "/>
    <n v="148.82"/>
    <s v="Clássico"/>
    <s v="Não emitida"/>
    <s v="Simone da Silva Coutinho"/>
    <s v="CPF 88260232634"/>
    <s v="Rua Capitão Lorival Mey 620, Hortolândia - CEP: 13184470, São Paulo"/>
    <s v=" "/>
    <s v="Simone da Silva Coutinho"/>
    <s v="88260232634"/>
    <s v="Rua Capitão Lorival Mey 620 / y - A - CEP 13184470 - Loteamento Remanso Campineiro, Hortolândia, São Paulo"/>
    <s v="Hortolândia"/>
    <s v="São Paulo"/>
    <s v="13184470"/>
    <s v="Brasil"/>
    <s v="Correios e pontos de envio"/>
    <s v="16 de maio | 00:35"/>
    <s v="16 de maio | 11:35"/>
    <s v="Mercado Envios"/>
    <s v="MEL42268005531LMXDF01"/>
    <s v=" "/>
    <s v=" "/>
    <s v=" "/>
    <s v=" "/>
    <s v=" "/>
    <s v=" "/>
    <s v=" "/>
    <s v="Não"/>
    <s v=""/>
    <s v="Não"/>
  </r>
  <r>
    <s v="2000005696564550"/>
    <d v="2023-05-22T00:00:00"/>
    <s v="Entregue"/>
    <s v="Chegou em 22 de maio"/>
    <s v="Não"/>
    <n v="1"/>
    <n v="125"/>
    <n v="1.39"/>
    <n v="-21.25"/>
    <s v=""/>
    <s v=""/>
    <n v="105.14"/>
    <s v="Sim"/>
    <x v="10"/>
    <s v="MLB1720314207"/>
    <s v="Par Reparo Rolamento Eixo Traseiro Palio Weekend Marea Brava"/>
    <s v=" "/>
    <n v="125"/>
    <s v="Premium"/>
    <s v="Autorizado"/>
    <s v="Heleno Gomes da silva"/>
    <s v="CPF 63940906468"/>
    <s v="rua caminho existente 290 - Heleno gomes da silva, guarulhos - CEP: 07262449, São Paulo"/>
    <s v=" "/>
    <s v="Heleno Gomes da silva"/>
    <s v="63940906468"/>
    <s v="Caminho Existente 290 / CEP 07262149 - Recanto do Sol, Guarulhos, São Paulo"/>
    <s v="Guarulhos"/>
    <s v="São Paulo"/>
    <s v="07262149"/>
    <s v="Brasil"/>
    <s v="Mercado Envios Flex"/>
    <s v="22 de maio | 16:03"/>
    <s v="22 de maio | 17:32"/>
    <s v="KAUAN SILVA"/>
    <s v="42291014976"/>
    <s v=" "/>
    <s v=" "/>
    <s v=" "/>
    <s v=" "/>
    <s v=" "/>
    <s v=" "/>
    <s v=" "/>
    <s v="Não"/>
    <s v=""/>
    <s v="Não"/>
  </r>
  <r>
    <s v="2000005634106994"/>
    <d v="2023-05-11T00:00:00"/>
    <s v="Entregue"/>
    <s v="Chegou em 13 de maio"/>
    <s v="Não"/>
    <n v="1"/>
    <n v="149.63"/>
    <s v=""/>
    <n v="-17.96"/>
    <n v="-26.45"/>
    <s v=""/>
    <n v="105.21999999999998"/>
    <s v=" "/>
    <x v="294"/>
    <s v="MLB2997529622"/>
    <s v="Par Bandeja Inferior Sem Pivô Santana 1988 A 2002"/>
    <s v=" "/>
    <n v="149.63"/>
    <s v="Clássico"/>
    <s v="Não emitida"/>
    <s v="Erick peter"/>
    <s v="CPF 23232849830"/>
    <s v="Rua Maria De Jesus Freitas Duas 19 - Casa, Itapecerica da Serra - CEP: 06857174, São Paulo"/>
    <s v=" "/>
    <s v="Erick peter"/>
    <s v="23232849830"/>
    <s v="Rua Maria de Jesus Freitas Dias 19 / casa - CEP 06857174 - Recreio Primavera, Itapecerica da Serra, São Paulo"/>
    <s v="Itapecerica da Serra"/>
    <s v="São Paulo"/>
    <s v="06857174"/>
    <s v="Brasil"/>
    <s v="Correios e pontos de envio"/>
    <s v="13 de maio | 01:23"/>
    <s v="13 de maio | 11:59"/>
    <s v="Mercado Envios"/>
    <s v="MEL42264528240LMXDF01"/>
    <s v=" "/>
    <s v=" "/>
    <s v=" "/>
    <s v=" "/>
    <s v=" "/>
    <s v=" "/>
    <s v=" "/>
    <s v="Não"/>
    <s v=""/>
    <s v="Não"/>
  </r>
  <r>
    <s v="2000005585849512"/>
    <d v="2023-05-04T00:00:00"/>
    <s v="Entregue"/>
    <s v="Chegou em 6 de maio"/>
    <s v="Não"/>
    <n v="1"/>
    <n v="149.63"/>
    <s v=""/>
    <n v="-17.96"/>
    <n v="-26.45"/>
    <s v=""/>
    <n v="105.21999999999998"/>
    <s v="Sim"/>
    <x v="294"/>
    <s v="MLB2997529622"/>
    <s v="Par Bandeja Inferior Sem Pivô Santana 1988 A 2002"/>
    <s v=" "/>
    <n v="149.63"/>
    <s v="Clássico"/>
    <s v="Não emitida"/>
    <s v="Rosele de Oliveira Cardoso"/>
    <s v="CPF 07386955723"/>
    <s v="Rua A 26 - PROXIMO A RUA ITAPOLIS, Rio de Janeiro - CEP: 23017410, Rio de Janeiro"/>
    <s v=" "/>
    <s v="Rosele de Oliveira Cardoso"/>
    <s v="07386955723"/>
    <s v="Rua A 26 / Referencia: PORTÃO DE MADEIRA - CEP 23017410 - Campo Grande, Rio de Janeiro, Rio de Janeiro"/>
    <s v="Rio de Janeiro"/>
    <s v="Rio de Janeiro"/>
    <s v="23017410"/>
    <s v="Brasil"/>
    <s v="Correios e pontos de envio"/>
    <s v="6 de maio | 00:33"/>
    <s v="6 de maio | 17:31"/>
    <s v="Mercado Envios"/>
    <s v="MEL42244084048LMXDF01"/>
    <s v=" "/>
    <s v=" "/>
    <s v=" "/>
    <s v=" "/>
    <s v=" "/>
    <s v=" "/>
    <s v=" "/>
    <s v="Não"/>
    <s v=""/>
    <s v="Não"/>
  </r>
  <r>
    <s v="2000005585548672"/>
    <d v="2023-05-04T00:00:00"/>
    <s v="Entregue"/>
    <s v="Chegou em 6 de maio"/>
    <s v="Não"/>
    <n v="1"/>
    <n v="149.63"/>
    <s v=""/>
    <n v="-17.96"/>
    <n v="-26.45"/>
    <s v=""/>
    <n v="105.21999999999998"/>
    <s v="Sim"/>
    <x v="294"/>
    <s v="MLB2997529622"/>
    <s v="Par Bandeja Inferior Sem Pivô Santana 1988 A 2002"/>
    <s v=" "/>
    <n v="149.63"/>
    <s v="Clássico"/>
    <s v="Não emitida"/>
    <s v="reinaldo silva"/>
    <s v="CPF 28099948890"/>
    <s v="Rua Donatário João De Barros 481, Salto - CEP: 13323401, São Paulo"/>
    <s v=" "/>
    <s v="reinaldo silva"/>
    <s v="28099948890"/>
    <s v="Rua Donatário João de Barros 481 / CEP 13323401 - Jardim Santa Marta III, Salto, São Paulo"/>
    <s v="Salto"/>
    <s v="São Paulo"/>
    <s v="13323401"/>
    <s v="Brasil"/>
    <s v="Correios e pontos de envio"/>
    <s v="6 de maio | 02:01"/>
    <s v="6 de maio | 13:46"/>
    <s v="Mercado Envios"/>
    <s v="MEL42243917615LMXDF01"/>
    <s v=" "/>
    <s v=" "/>
    <s v=" "/>
    <s v=" "/>
    <s v=" "/>
    <s v=" "/>
    <s v=" "/>
    <s v="Não"/>
    <s v=""/>
    <s v="Não"/>
  </r>
  <r>
    <s v="2000005575923806"/>
    <d v="2023-05-03T00:00:00"/>
    <s v="Entregue"/>
    <s v="Chegou em 3 de maio"/>
    <s v="Não"/>
    <n v="1"/>
    <n v="124.98"/>
    <n v="1.59"/>
    <n v="-21.25"/>
    <s v=""/>
    <s v=""/>
    <n v="105.32000000000001"/>
    <s v=" "/>
    <x v="295"/>
    <s v="MLB3300648648"/>
    <s v="Par Bieleta Dianteira Azera 2007 A 2011 Motor 3.3"/>
    <s v=" "/>
    <n v="124.98"/>
    <s v="Premium"/>
    <s v="Autorizado"/>
    <s v="Victor wasow"/>
    <s v="CPF 11161589813"/>
    <s v="Rua Catalunha 416, São Paulo - CEP: 05329030, São Paulo"/>
    <s v=" "/>
    <s v="Victor wasow"/>
    <s v="11161589813"/>
    <s v="Avenida Cândido Portinari 919 / F2 Car - oficina Mec Referencia: Procurar Fábio ou Fernando - CEP 05114001 - Vila Jaguara, São Paulo, São Paulo"/>
    <s v="São Paulo"/>
    <s v="São Paulo"/>
    <s v="05114001"/>
    <s v="Brasil"/>
    <s v="Mercado Envios Flex"/>
    <s v="3 de maio | 16:30"/>
    <s v="3 de maio | 20:35"/>
    <s v="CLEITON SANTOS DE ARAUJO"/>
    <s v="42239880012"/>
    <s v=" "/>
    <s v=" "/>
    <s v=" "/>
    <s v=" "/>
    <s v=" "/>
    <s v=" "/>
    <s v=" "/>
    <s v="Não"/>
    <s v=""/>
    <s v="Não"/>
  </r>
  <r>
    <s v="2000005722926706"/>
    <d v="2023-05-26T00:00:00"/>
    <s v="Entregue"/>
    <s v="Chegou em 29 de maio"/>
    <s v="Não"/>
    <n v="1"/>
    <n v="151.99"/>
    <s v=""/>
    <n v="-25.84"/>
    <n v="-20.45"/>
    <s v=""/>
    <n v="105.7"/>
    <s v="Sim"/>
    <x v="38"/>
    <s v="MLB1804965496"/>
    <s v="2 Kit's Rolamento Eixo Traseiro Peugeot206/207 C/barra 47mm"/>
    <s v=" "/>
    <n v="151.99"/>
    <s v="Premium"/>
    <s v="Não emitida"/>
    <s v="Agustin Adrian"/>
    <s v="CPF 80222754923"/>
    <s v="Rua Itapema 120 - casa, Joinville - CEP: 89210371, Santa Catarina"/>
    <s v=" "/>
    <s v="Agustin Adrian"/>
    <s v="80222754923"/>
    <s v="Rua Itapema 120 / casa - CEP 89210371 - Itaum, Joinville, Santa Catarina"/>
    <s v="Joinville"/>
    <s v="Santa Catarina"/>
    <s v="89210371"/>
    <s v="Brasil"/>
    <s v="Correios e pontos de envio"/>
    <s v="27 de maio | 08:03"/>
    <s v="29 de maio | 12:32"/>
    <s v="Mercado Envios"/>
    <s v="MEL42302263650LMXDF01"/>
    <s v=" "/>
    <s v=" "/>
    <s v=" "/>
    <s v=" "/>
    <s v=" "/>
    <s v=" "/>
    <s v=" "/>
    <s v="Não"/>
    <s v=""/>
    <s v="Não"/>
  </r>
  <r>
    <s v="2000005681773274"/>
    <d v="2023-05-19T00:00:00"/>
    <s v="Entregue"/>
    <s v="Chegou em 22 de maio"/>
    <s v="Não"/>
    <n v="1"/>
    <n v="153.09"/>
    <n v="22.6"/>
    <n v="-26.03"/>
    <n v="-43.05"/>
    <s v=""/>
    <n v="106.61"/>
    <s v=" "/>
    <x v="296"/>
    <s v="MLB2064986211"/>
    <s v="Coxim Suporte Radiador Corsa Montana Meriva 2002/2012"/>
    <s v=" "/>
    <n v="153.09"/>
    <s v="Premium"/>
    <s v="Não emitida"/>
    <s v="Ana Leirice Mara Bezerra Leirice Mara"/>
    <s v="CPF 00855265337"/>
    <s v="Travessa 4 de Outubro 326 - Praça 4 de Outubro, Canindé - CEP: 62700000, Ceará"/>
    <s v=" "/>
    <s v="Ana Leirice Mara Bezerra Leirice Mara"/>
    <s v="00855265337"/>
    <s v="Rua João Pamplona 5 / CEP 63780000 - Centro, Monsenhor Tabosa, Ceará"/>
    <s v="Monsenhor Tabosa"/>
    <s v="Ceará"/>
    <s v="63780000"/>
    <s v="Brasil"/>
    <s v="Correios e pontos de envio"/>
    <s v="20 de maio | 04:32"/>
    <s v="22 de maio | 11:40"/>
    <s v="Mercado Envios"/>
    <s v="MEL42284818687LMXDF01"/>
    <s v=" "/>
    <s v=" "/>
    <s v=" "/>
    <s v=" "/>
    <s v=" "/>
    <s v=" "/>
    <s v=" "/>
    <s v="Não"/>
    <s v=""/>
    <s v="Não"/>
  </r>
  <r>
    <s v="2000005667626966"/>
    <d v="2023-05-17T00:00:00"/>
    <s v="Entregue"/>
    <s v="Chegou em 19 de maio"/>
    <s v="Não"/>
    <n v="1"/>
    <n v="84"/>
    <n v="-20.45"/>
    <n v="-10.08"/>
    <n v="53.47"/>
    <s v=""/>
    <n v="106.94"/>
    <s v=" "/>
    <x v="297"/>
    <s v="MLB3096543569"/>
    <s v="Par Pivô Inferior Uno Vivace 2010 A 2017"/>
    <s v=" "/>
    <n v="84"/>
    <s v="Clássico"/>
    <s v="Não emitida"/>
    <s v="luizfernandodacruzpinheiro luizfernandodacruzpinheiro"/>
    <s v="CPF 07479440758"/>
    <s v="Rua Maria do Patrocínio 39, Magé - CEP: 25933770, Rio de Janeiro"/>
    <s v=" "/>
    <s v="luizfernandodacruzpinheiro luizfernandodacruzpinheiro"/>
    <s v="07479440758"/>
    <s v="Rua Maria do Patrocínio 39 / CEP 25933770 - Centro (Vila Inhomirim), Magé, Rio de Janeiro"/>
    <s v="Magé"/>
    <s v="Rio de Janeiro"/>
    <s v="25933770"/>
    <s v="Brasil"/>
    <s v="Correios e pontos de envio"/>
    <s v="18 de maio | 02:32"/>
    <s v="19 de maio | 14:10"/>
    <s v="Mercado Envios"/>
    <s v="MEL42278749956LMXDF01"/>
    <s v=" "/>
    <s v=" "/>
    <s v=" "/>
    <s v=" "/>
    <s v=" "/>
    <s v=" "/>
    <s v=" "/>
    <s v="Não"/>
    <s v=""/>
    <s v="Não"/>
  </r>
  <r>
    <s v="2000005576178660"/>
    <d v="2023-05-03T00:00:00"/>
    <s v="Entregue"/>
    <s v="Chegou em 3 de maio"/>
    <s v="Não"/>
    <n v="2"/>
    <n v="123.4"/>
    <n v="15.9"/>
    <n v="-31.98"/>
    <s v=""/>
    <s v=""/>
    <n v="107.32000000000001"/>
    <s v=" "/>
    <x v="28"/>
    <s v="MLB2204150534"/>
    <s v="Reparo Pino Guia Pinça De Freio Dianteiro Nissan March"/>
    <s v=" "/>
    <n v="61.7"/>
    <s v="Premium"/>
    <s v="Autorizado"/>
    <s v="THIAGO CARBONI"/>
    <s v="CPF 24713798851"/>
    <s v="Rua Bom Pastor 392, São Paulo - CEP: 04203000, São Paulo"/>
    <s v=" "/>
    <s v="THIAGO CARBONI"/>
    <s v="24713798851"/>
    <s v="Rua Bom Pastor 392 / CEP 04203000 - Ipiranga, São Paulo, São Paulo"/>
    <s v="São Paulo"/>
    <s v="São Paulo"/>
    <s v="04203000"/>
    <s v="Brasil"/>
    <s v="Mercado Envios Flex"/>
    <s v="3 de maio | 15:53"/>
    <s v="3 de maio | 16:55"/>
    <s v="WAGNER DE SOUSA"/>
    <s v="42239948885"/>
    <s v=" "/>
    <s v=" "/>
    <s v=" "/>
    <s v=" "/>
    <s v=" "/>
    <s v=" "/>
    <s v=" "/>
    <s v="Não"/>
    <s v=""/>
    <s v="Não"/>
  </r>
  <r>
    <s v="2000005659489772"/>
    <d v="2023-05-16T00:00:00"/>
    <s v="Entregue"/>
    <s v="Chegou em 16 de maio"/>
    <s v="Não"/>
    <n v="1"/>
    <n v="127.99"/>
    <n v="1.59"/>
    <n v="-21.76"/>
    <s v=""/>
    <s v=""/>
    <n v="107.81999999999998"/>
    <s v=" "/>
    <x v="270"/>
    <s v="MLB3123566755"/>
    <s v="Par Pivô Bandeja Inferior Ambos Os Lados Ka 1997 À 2007"/>
    <s v=" "/>
    <n v="127.99"/>
    <s v="Premium"/>
    <s v="Autorizado"/>
    <s v="Bruno Rodrigues"/>
    <s v="CPF 43824326850"/>
    <s v="Rua Antônio Maria 45 - Bloco D Apto 51, Itaquaquecetuba - CEP: 08589035, São Paulo"/>
    <s v=" "/>
    <s v="Bruno Rodrigues"/>
    <s v="43824326850"/>
    <s v="Rua Santa Cecília 804 / Casa 2 Referencia: ao lado direito de uma firma , - CEP 07411190 - Jordanópolis, Arujá, São Paulo"/>
    <s v="Arujá"/>
    <s v="São Paulo"/>
    <s v="07411190"/>
    <s v="Brasil"/>
    <s v="Mercado Envios Flex"/>
    <s v="16 de maio | 15:50"/>
    <s v="16 de maio | 21:03"/>
    <s v="DEMERSON SANTOS"/>
    <s v="42275293916"/>
    <s v=" "/>
    <s v=" "/>
    <s v=" "/>
    <s v=" "/>
    <s v=" "/>
    <s v=" "/>
    <s v=" "/>
    <s v="Não"/>
    <s v=""/>
    <s v="Não"/>
  </r>
  <r>
    <s v="2000005609140122"/>
    <d v="2023-05-08T00:00:00"/>
    <s v="Entregue"/>
    <s v="Chegou em 9 de maio"/>
    <s v="Não"/>
    <n v="1"/>
    <n v="120.9"/>
    <n v="1.59"/>
    <n v="-14.51"/>
    <s v=""/>
    <s v=""/>
    <n v="107.98"/>
    <s v=" "/>
    <x v="15"/>
    <s v="MLB2603153399"/>
    <s v="Kit Pino Guia Pinça De Freio Cobalt Lt 1.4 Flex15"/>
    <s v=" "/>
    <n v="120.9"/>
    <s v="Clássico"/>
    <s v="Autorizado"/>
    <s v="Enedino  Fagundes De Brito"/>
    <s v="CPF 90544560868"/>
    <s v="Rua Íris 5 - Térrea, Itapevi - CEP: 06683002, São Paulo"/>
    <s v=" "/>
    <s v="Enedino  Fagundes De Brito"/>
    <s v="90544560868"/>
    <s v="Rua Íris 5 / Térrea Referencia: Estrada Elias Alves da Costa .957 - CEP 06683002 - São João, Itapevi, São Paulo"/>
    <s v="Itapevi"/>
    <s v="São Paulo"/>
    <s v="06683002"/>
    <s v="Brasil"/>
    <s v="Mercado Envios Flex"/>
    <s v="9 de maio | 15:44"/>
    <s v="9 de maio | 20:13"/>
    <s v="ANDERSO OLIVEIRA"/>
    <s v="42253871108"/>
    <s v=" "/>
    <s v=" "/>
    <s v=" "/>
    <s v=" "/>
    <s v=" "/>
    <s v=" "/>
    <s v=" "/>
    <s v="Não"/>
    <s v=""/>
    <s v="Não"/>
  </r>
  <r>
    <s v="2000004472048389"/>
    <d v="2023-05-23T00:00:00"/>
    <s v="Entregue"/>
    <s v="Chegou em 23 de maio"/>
    <s v="Sim"/>
    <n v="2"/>
    <n v="135.80000000000001"/>
    <s v=""/>
    <n v="-27.3"/>
    <s v=""/>
    <s v=""/>
    <n v="108.50000000000001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3 de maio | 13:32"/>
    <s v="23 de maio | 18:40"/>
    <s v="Mercado Envios"/>
    <s v="MEL42294046120LMFFF01"/>
    <s v=" "/>
    <s v=" "/>
    <s v=" "/>
    <s v=" "/>
    <s v=" "/>
    <s v=" "/>
    <s v=" "/>
    <s v="Não"/>
    <s v=""/>
    <s v="Não"/>
  </r>
  <r>
    <s v="2000004467440019"/>
    <d v="2023-05-21T00:00:00"/>
    <s v="Entregue"/>
    <s v="Chegou em 22 de maio"/>
    <s v="Sim"/>
    <n v="2"/>
    <n v="135.80000000000001"/>
    <s v=""/>
    <n v="-27.3"/>
    <s v=""/>
    <s v=""/>
    <n v="108.50000000000001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2 de maio | 01:59"/>
    <s v="22 de maio | 10:27"/>
    <s v="Mercado Envios"/>
    <s v="MEL42289736577LMFFF01"/>
    <s v=" "/>
    <s v=" "/>
    <s v=" "/>
    <s v=" "/>
    <s v=" "/>
    <s v=" "/>
    <s v=" "/>
    <s v="Não"/>
    <s v=""/>
    <s v="Não"/>
  </r>
  <r>
    <s v="2000004419543119"/>
    <d v="2023-05-04T00:00:00"/>
    <s v="Entregue"/>
    <s v="Chegou em 8 de maio"/>
    <s v="Sim"/>
    <n v="2"/>
    <n v="135.80000000000001"/>
    <s v=""/>
    <n v="-27.3"/>
    <s v=""/>
    <s v=""/>
    <n v="108.50000000000001"/>
    <s v=" "/>
    <x v="25"/>
    <s v="MLB1924091749"/>
    <s v="2 Kits De Rolamento Roda Traseira Gol G1 G2 G3 G4 G5 Novo"/>
    <s v=" "/>
    <n v="67.900000000000006"/>
    <s v="Clássico"/>
    <s v="Autorizado"/>
    <s v=" "/>
    <s v=" "/>
    <s v=" "/>
    <s v=" "/>
    <s v="Wendell Magno Barroso"/>
    <s v="91798205572"/>
    <s v="Rua Maria Rezende Machado 845 / casa Referencia: lanchonete rango da tia. - CEP 49035230 - Atalaia, Aracaju, Sergipe"/>
    <s v="Aracaju"/>
    <s v="Sergipe"/>
    <s v="49035230"/>
    <s v="Brasil"/>
    <s v="Mercado Envios Full"/>
    <s v="5 de maio | 19:54"/>
    <s v="8 de maio | 13:16"/>
    <s v="Mercado Envios"/>
    <s v="MEL42244399102LMFFF01"/>
    <s v=" "/>
    <s v=" "/>
    <s v=" "/>
    <s v=" "/>
    <s v=" "/>
    <s v=" "/>
    <s v=" "/>
    <s v="Não"/>
    <s v=""/>
    <s v="Não"/>
  </r>
  <r>
    <s v="2000005731873218"/>
    <d v="2023-05-27T00:00:00"/>
    <s v="A caminho"/>
    <s v="Chegará hoje"/>
    <s v="Não"/>
    <n v="1"/>
    <n v="146.99"/>
    <n v="23.09"/>
    <n v="-17.64"/>
    <n v="-43.54"/>
    <s v=""/>
    <n v="108.9"/>
    <s v=" "/>
    <x v="11"/>
    <s v="MLB3009242203"/>
    <s v="Cabo De Marcha Engate Strada 1.4 Fire Mpi 8v 2012"/>
    <s v=" "/>
    <n v="146.99"/>
    <s v="Clássico"/>
    <s v="Não emitida"/>
    <s v="Valdericio Silva Sousa"/>
    <s v="CPF 91801516391"/>
    <s v="Rio novo 69, Paulino Neves - CEP: 65585000, Maranhão"/>
    <s v=" "/>
    <s v="Valdericio Silva Sousa"/>
    <s v="91801516391"/>
    <s v="Rio novo 69 / CEP 65585000 - centro, Paulino Neves, Maranhão"/>
    <s v="Paulino Neves"/>
    <s v="Maranhão"/>
    <s v="65585000"/>
    <s v="Brasil"/>
    <s v="Correios e pontos de envio"/>
    <s v="31 de maio | 03:47"/>
    <s v=" "/>
    <s v="Mercado Envios"/>
    <s v="MEL42305991691LMXDF01"/>
    <s v=" "/>
    <s v=" "/>
    <s v=" "/>
    <s v=" "/>
    <s v=" "/>
    <s v=" "/>
    <s v=" "/>
    <s v="Não"/>
    <s v=""/>
    <s v="Não"/>
  </r>
  <r>
    <s v="2000005674708118"/>
    <d v="2023-05-18T00:00:00"/>
    <s v="Entregue"/>
    <s v="Chegou em 18 de maio"/>
    <s v="Não"/>
    <n v="1"/>
    <n v="153.09"/>
    <s v=""/>
    <n v="-26.03"/>
    <n v="-17.95"/>
    <s v=""/>
    <n v="109.11"/>
    <s v=" "/>
    <x v="296"/>
    <s v="MLB2065095619"/>
    <s v="Suporte (coxim) Radiador Corsa Frente Montana 2002/2012"/>
    <s v=" "/>
    <n v="153.09"/>
    <s v="Premium"/>
    <s v="Autorizado"/>
    <s v=" "/>
    <s v=" "/>
    <s v=" "/>
    <s v=" "/>
    <s v="Bap auto pecas "/>
    <s v="38612822000104"/>
    <s v="Rua Frederico Radke 154 / CEP 88352330 - Santa Terezinha, Brusque, Santa Catarina"/>
    <s v="Brusque"/>
    <s v="Santa Catarina"/>
    <s v="88352330"/>
    <s v="Brasil"/>
    <s v="Mercado Envios Full"/>
    <s v="18 de maio | 11:30"/>
    <s v="18 de maio | 19:55"/>
    <s v="Mercado Envios"/>
    <s v="MEL42281707919LMFFF01"/>
    <s v=" "/>
    <s v=" "/>
    <s v=" "/>
    <s v=" "/>
    <s v=" "/>
    <s v=" "/>
    <s v=" "/>
    <s v="Não"/>
    <s v=""/>
    <s v="Não"/>
  </r>
  <r>
    <s v="2000004436689817"/>
    <d v="2023-05-10T00:00:00"/>
    <s v="Entregue"/>
    <s v="Chegou em 12 de maio"/>
    <s v="Sim"/>
    <n v="1"/>
    <n v="153.09"/>
    <s v=""/>
    <n v="-26.03"/>
    <n v="-17.95"/>
    <s v=""/>
    <n v="109.11"/>
    <s v=" "/>
    <x v="296"/>
    <s v="MLB2065095619"/>
    <s v="Suporte (coxim) Radiador Corsa Frente Montana 2002/2012"/>
    <s v=" "/>
    <n v="153.09"/>
    <s v="Premium"/>
    <s v="Autorizado"/>
    <s v=" "/>
    <s v=" "/>
    <s v=" "/>
    <s v=" "/>
    <s v="Fernando Hilbig"/>
    <s v="88939626087"/>
    <s v="Rua Olaria 448 / Retok Referencia: Retok - Polimento, Chapeação e Pintura. - CEP 96845740 - Schulz, Santa Cruz do Sul, Rio Grande do Sul"/>
    <s v="Santa Cruz do Sul"/>
    <s v="Rio Grande do Sul"/>
    <s v="96845740"/>
    <s v="Brasil"/>
    <s v="Mercado Envios Full"/>
    <s v="10 de maio | 21:06"/>
    <s v="12 de maio | 16:41"/>
    <s v="Mercado Envios"/>
    <s v="MEL42261076011LMFFF01"/>
    <s v=" "/>
    <s v=" "/>
    <s v=" "/>
    <s v=" "/>
    <s v=" "/>
    <s v=" "/>
    <s v=" "/>
    <s v="Não"/>
    <s v=""/>
    <s v="Não"/>
  </r>
  <r>
    <s v="2000005618262472"/>
    <d v="2023-05-09T00:00:00"/>
    <s v="Entregue"/>
    <s v="Chegou em 10 de maio"/>
    <s v="Não"/>
    <n v="1"/>
    <n v="153.09"/>
    <s v=""/>
    <n v="-26.03"/>
    <n v="-17.95"/>
    <s v=""/>
    <n v="109.11"/>
    <s v="Sim"/>
    <x v="296"/>
    <s v="MLB2065095619"/>
    <s v="Suporte (coxim) Radiador Corsa Frente Montana 2002/2012"/>
    <s v=" "/>
    <n v="153.09"/>
    <s v="Premium"/>
    <s v="Autorizado"/>
    <s v=" "/>
    <s v=" "/>
    <s v=" "/>
    <s v=" "/>
    <s v="marco nunes"/>
    <s v="12350100901"/>
    <s v="Rod Sc 370 Km 164 6278 / Próximo A Polícia Rodoviária Novinha Auto Peças - CEP 88735000 - Gravatal, Santa Catarina"/>
    <s v="Gravatal"/>
    <s v="Santa Catarina"/>
    <s v="88735000"/>
    <s v="Brasil"/>
    <s v="Mercado Envios Full"/>
    <s v="9 de maio | 22:23"/>
    <s v="10 de maio | 12:13"/>
    <s v="Mercado Envios"/>
    <s v="MEL42257736734LMFFF01"/>
    <s v=" "/>
    <s v=" "/>
    <s v=" "/>
    <s v=" "/>
    <s v=" "/>
    <s v=" "/>
    <s v=" "/>
    <s v="Não"/>
    <s v=""/>
    <s v="Não"/>
  </r>
  <r>
    <s v="2000005565950572"/>
    <d v="2023-05-01T00:00:00"/>
    <s v="Entregue"/>
    <s v="Chegou em 2 de maio"/>
    <s v="Não"/>
    <n v="1"/>
    <n v="130"/>
    <n v="1.39"/>
    <n v="-22.1"/>
    <s v=""/>
    <s v=""/>
    <n v="109.28999999999999"/>
    <s v=" "/>
    <x v="275"/>
    <s v="MLB1919183433"/>
    <s v="Cabo De Embreagem Toyota Etios 1.3/1.5 16v 2012/2013... Novo"/>
    <s v=" "/>
    <n v="130"/>
    <s v="Premium"/>
    <s v="Autorizado"/>
    <s v="uilson santos"/>
    <s v="CPF 40999951866"/>
    <s v="avenida ragueb chohfi 453, São Paulo - CEP: 08375000, São Paulo"/>
    <s v=" "/>
    <s v="uilson santos"/>
    <s v="40999951866"/>
    <s v="Avenida Ragueb Chohfi 453 / CEP 08375001 - Jardim Três Marias, São Paulo, São Paulo"/>
    <s v="São Paulo"/>
    <s v="São Paulo"/>
    <s v="08375001"/>
    <s v="Brasil"/>
    <s v="Mercado Envios Flex"/>
    <s v="2 de maio | 16:21"/>
    <s v="2 de maio | 18:28"/>
    <s v="ALANA MEDEIROS LIMA"/>
    <s v="42235645817"/>
    <s v=" "/>
    <s v=" "/>
    <s v=" "/>
    <s v=" "/>
    <s v=" "/>
    <s v=" "/>
    <s v=" "/>
    <s v="Não"/>
    <s v=""/>
    <s v="Não"/>
  </r>
  <r>
    <s v="2000004422613701"/>
    <d v="2023-05-05T00:00:00"/>
    <s v="Entregue"/>
    <s v="Chegou em 10 de maio"/>
    <s v="Sim"/>
    <n v="2"/>
    <n v="144.97999999999999"/>
    <n v="38"/>
    <n v="-35.64"/>
    <n v="-38"/>
    <s v=""/>
    <n v="109.33999999999997"/>
    <s v=" "/>
    <x v="55"/>
    <s v="MLB2860168067"/>
    <s v="Par Morceguinho Dianteiro Classic 2004 A 2015"/>
    <s v=" "/>
    <n v="72.489999999999995"/>
    <s v="Premium"/>
    <s v="Não emitida"/>
    <s v="José Carlos   Barros da Silva "/>
    <s v="CPF 60249534371"/>
    <s v="Travessa do Passeio SN - Próximo a Praça São João, Morros - CEP: 65160000, Maranhão"/>
    <s v=" "/>
    <s v="José Carlos   Barros da Silva "/>
    <s v="60249534371"/>
    <s v="Travessa do Passeio SN / Próximo a Praça São João - CEP 65160000 - Centro, Morros, Maranhão"/>
    <s v="Morros"/>
    <s v="Maranhão"/>
    <s v="65160000"/>
    <s v="Brasil"/>
    <s v="Correios e pontos de envio"/>
    <s v="9 de maio | 00:11"/>
    <s v="10 de maio | 14:22"/>
    <s v="Mercado Envios"/>
    <s v="MEL42247312607LMXDF01"/>
    <s v=" "/>
    <s v=" "/>
    <s v=" "/>
    <s v=" "/>
    <s v=" "/>
    <s v=" "/>
    <s v=" "/>
    <s v="Não"/>
    <s v=""/>
    <s v="Não"/>
  </r>
  <r>
    <s v="2000004449833997"/>
    <d v="2023-05-15T00:00:00"/>
    <s v="Entregue"/>
    <s v="Chegou em 17 de maio"/>
    <s v="Sim"/>
    <n v="2"/>
    <n v="144.97999999999999"/>
    <s v=""/>
    <n v="-35.64"/>
    <s v=""/>
    <s v=""/>
    <n v="109.33999999999999"/>
    <s v="Sim"/>
    <x v="55"/>
    <s v="MLB2860212445"/>
    <s v="Par Morceguinho Dianteiro Celta 1998 A 2015"/>
    <s v=" "/>
    <n v="72.489999999999995"/>
    <s v="Premium"/>
    <s v="Autorizado"/>
    <s v=" "/>
    <s v=" "/>
    <s v=" "/>
    <s v=" "/>
    <s v="Manoel Antônio Da Silva Santos"/>
    <s v="09623264534"/>
    <s v="Rua Maria da Purificação Azevedo 164 / centro - CEP 44230000 - centro, Amélia Rodrigues, Bahia"/>
    <s v="Amélia Rodrigues"/>
    <s v="Bahia"/>
    <s v="44230000"/>
    <s v="Brasil"/>
    <s v="Mercado Envios Full"/>
    <s v="16 de maio | 20:58"/>
    <s v="17 de maio | 08:56"/>
    <s v="Mercado Envios"/>
    <s v="MEL42274054255LMFFF01"/>
    <s v=" "/>
    <s v=" "/>
    <s v=" "/>
    <s v=" "/>
    <s v=" "/>
    <s v=" "/>
    <s v=" "/>
    <s v="Não"/>
    <s v=""/>
    <s v="Não"/>
  </r>
  <r>
    <s v="2000005675019616"/>
    <d v="2023-05-18T00:00:00"/>
    <s v="Entregue"/>
    <s v="Chegou em 18 de maio"/>
    <s v="Não"/>
    <n v="1"/>
    <n v="129.99"/>
    <n v="1.59"/>
    <n v="-22.1"/>
    <s v=""/>
    <s v=""/>
    <n v="109.48000000000002"/>
    <s v="Sim"/>
    <x v="17"/>
    <s v="MLB2204157316"/>
    <s v="Par Reparo Pino Guia Pinça De Freio Dianteiro Nissan Versa"/>
    <s v=" "/>
    <n v="129.99"/>
    <s v="Premium"/>
    <s v="Autorizado"/>
    <s v="Milton Da Silva Guedes"/>
    <s v="CPF 32661203885"/>
    <s v="Rua Campo Verde 105 - portaria, São Paulo - CEP: 01456010, São Paulo"/>
    <s v=" "/>
    <s v="Milton Da Silva Guedes"/>
    <s v="32661203885"/>
    <s v="Rua Fernão Vaz da Costa 07 / casa oficina - CEP 05777070 - Vila Nova das Belezas, São Paulo, São Paulo"/>
    <s v="São Paulo"/>
    <s v="São Paulo"/>
    <s v="05777070"/>
    <s v="Brasil"/>
    <s v="Mercado Envios Flex"/>
    <s v="18 de maio | 16:04"/>
    <s v="18 de maio | 20:25"/>
    <s v="VITOR SARAIVA"/>
    <s v="42281852561"/>
    <s v=" "/>
    <s v=" "/>
    <s v=" "/>
    <s v=" "/>
    <s v=" "/>
    <s v=" "/>
    <s v=" "/>
    <s v="Não"/>
    <s v=""/>
    <s v="Não"/>
  </r>
  <r>
    <s v="2000005735453188"/>
    <d v="2023-05-28T00:00:00"/>
    <s v="Entregue"/>
    <s v="Chegou em 31 de maio"/>
    <s v="Não"/>
    <n v="1"/>
    <n v="147.9"/>
    <s v=""/>
    <n v="-17.75"/>
    <n v="-20.45"/>
    <s v=""/>
    <n v="109.7"/>
    <s v=" "/>
    <x v="13"/>
    <s v="MLB3255174909"/>
    <s v="2 Kit's Rolamento Eixo Traseiro Peugeot 207 Passion 50mm"/>
    <s v=" "/>
    <n v="147.9"/>
    <s v="Clássico"/>
    <s v="Não emitida"/>
    <s v="Edson Wander Medeiros Silva"/>
    <s v="CPF 15968011823"/>
    <s v="Rua Joaquim Viêira Viléla 170, Cachoeira Paulista - CEP: 12630000, São Paulo"/>
    <s v=" "/>
    <s v="Edson Wander Medeiros Silva"/>
    <s v="15968011823"/>
    <s v="José Inácio Siqueira 392 / Racing - CEP 37460000 - São Miguel, Passa Quatro, Minas Gerais"/>
    <s v="Passa Quatro"/>
    <s v="Minas Gerais"/>
    <s v="37460000"/>
    <s v="Brasil"/>
    <s v="Correios e pontos de envio"/>
    <s v="31 de maio | 00:20"/>
    <s v="31 de maio | 14:54"/>
    <s v="Mercado Envios"/>
    <s v="MEL42307540674LMXDF01"/>
    <s v=" "/>
    <s v=" "/>
    <s v=" "/>
    <s v=" "/>
    <s v=" "/>
    <s v=" "/>
    <s v=" "/>
    <s v="Não"/>
    <s v=""/>
    <s v="Não"/>
  </r>
  <r>
    <s v="2000005706118192"/>
    <d v="2023-05-23T00:00:00"/>
    <s v="Entregue"/>
    <s v="Chegou em 24 de maio"/>
    <s v="Não"/>
    <n v="1"/>
    <n v="149.99"/>
    <s v=""/>
    <n v="-18"/>
    <n v="-21.45"/>
    <s v=""/>
    <n v="110.54"/>
    <s v=" "/>
    <x v="36"/>
    <s v="MLB3006368957"/>
    <s v="Cabo De Marcha Engate Siena G2 G3 2004 A 2012"/>
    <s v=" "/>
    <n v="149.99"/>
    <s v="Clássico"/>
    <s v="Não emitida"/>
    <s v="Nathalia Godoi Rodrigues"/>
    <s v="CPF 44348724865"/>
    <s v="Rua Poeta Casemiro De Abreu 205 - Casa, Guarujá - CEP: 11497025, São Paulo"/>
    <s v=" "/>
    <s v="Nathalia Godoi Rodrigues"/>
    <s v="44348724865"/>
    <s v="Rua Poeta Casemiro de Abreu 205 / Casa - CEP 11497025 - Jardim Brasil I, Guarujá, São Paulo"/>
    <s v="Guarujá"/>
    <s v="São Paulo"/>
    <s v="11497025"/>
    <s v="Brasil"/>
    <s v="Correios e pontos de envio"/>
    <s v="24 de maio | 02:33"/>
    <s v="24 de maio | 13:44"/>
    <s v="Mercado Envios"/>
    <s v="MEL42295049723LMXDF01"/>
    <s v=" "/>
    <s v=" "/>
    <s v=" "/>
    <s v=" "/>
    <s v=" "/>
    <s v=" "/>
    <s v=" "/>
    <s v="Não"/>
    <s v=""/>
    <s v="Não"/>
  </r>
  <r>
    <s v="2000005687782338"/>
    <d v="2023-05-20T00:00:00"/>
    <s v="Entregue"/>
    <s v="Chegou em 23 de maio"/>
    <s v="Não"/>
    <n v="1"/>
    <n v="149.99"/>
    <s v=""/>
    <n v="-18"/>
    <n v="-21.45"/>
    <s v=""/>
    <n v="110.54"/>
    <s v=" "/>
    <x v="36"/>
    <s v="MLB3006368957"/>
    <s v="Cabo De Marcha Engate Siena G2 G3 2004 A 2012"/>
    <s v=" "/>
    <n v="149.99"/>
    <s v="Clássico"/>
    <s v="Não emitida"/>
    <s v="Andréia Anísio Veloso"/>
    <s v="CPF 04995571310"/>
    <s v="Rua João Carrasco Alves 42 - Final da rua sentido linha do trem primeiro portão branco, Itaguaí - CEP: 23820340, Rio de Janeiro"/>
    <s v=" "/>
    <s v="Andréia Anísio Veloso"/>
    <s v="04995571310"/>
    <s v="Rua João Carrasco Alves 42 / Final da rua sentido linha do trem primeiro portão branco - CEP 23820340 - Engenho, Itaguaí, Rio de Janeiro"/>
    <s v="Itaguaí"/>
    <s v="Rio de Janeiro"/>
    <s v="23820340"/>
    <s v="Brasil"/>
    <s v="Correios e pontos de envio"/>
    <s v="23 de maio | 00:34"/>
    <s v="23 de maio | 18:07"/>
    <s v="Mercado Envios"/>
    <s v="MEL42287363672LMXDF01"/>
    <s v=" "/>
    <s v=" "/>
    <s v=" "/>
    <s v=" "/>
    <s v=" "/>
    <s v=" "/>
    <s v=" "/>
    <s v="Não"/>
    <s v=""/>
    <s v="Não"/>
  </r>
  <r>
    <s v="2000005561588400"/>
    <d v="2023-05-01T00:00:00"/>
    <s v="Entregue"/>
    <s v="Chegou em 3 de maio"/>
    <s v="Não"/>
    <n v="1"/>
    <n v="149.99"/>
    <s v=""/>
    <n v="-18"/>
    <n v="-21.45"/>
    <s v=""/>
    <n v="110.54"/>
    <s v=" "/>
    <x v="36"/>
    <s v="MLB3006391252"/>
    <s v="Cabo Do Trambulador Engate Palio Ex 1.0 2004 A 2007"/>
    <s v=" "/>
    <n v="149.99"/>
    <s v="Clássico"/>
    <s v="Não emitida"/>
    <s v="Ygor Campos"/>
    <s v="CPF 07704495810"/>
    <s v="Rua Quintino Bocaiuva 70, Iporanga - CEP: 18330000, São Paulo"/>
    <s v=" "/>
    <s v="Ygor Campos"/>
    <s v="07704495810"/>
    <s v="Rua Quintino Bocaiúva 70 / CEP 18330000 - Centro, Iporanga, São Paulo"/>
    <s v="Iporanga"/>
    <s v="São Paulo"/>
    <s v="18330000"/>
    <s v="Brasil"/>
    <s v="Correios e pontos de envio"/>
    <s v="3 de maio | 00:28"/>
    <s v="3 de maio | 17:52"/>
    <s v="Mercado Envios"/>
    <s v="MEL42233839129LMXDF01"/>
    <s v=" "/>
    <s v=" "/>
    <s v=" "/>
    <s v=" "/>
    <s v=" "/>
    <s v=" "/>
    <s v=" "/>
    <s v="Não"/>
    <s v=""/>
    <s v="Não"/>
  </r>
  <r>
    <s v="2000005584478928"/>
    <d v="2023-05-04T00:00:00"/>
    <s v="Entregue"/>
    <s v="Chegou em 8 de maio"/>
    <s v="Não"/>
    <n v="1"/>
    <n v="149.99"/>
    <n v="8.65"/>
    <n v="-18"/>
    <n v="-30.1"/>
    <s v=""/>
    <n v="110.54000000000002"/>
    <s v=" "/>
    <x v="36"/>
    <s v="MLB3006368957"/>
    <s v="Cabo De Marcha Engate Siena G2 G3 2004 A 2012"/>
    <s v=" "/>
    <n v="149.99"/>
    <s v="Clássico"/>
    <s v="Não emitida"/>
    <s v="Mônica  Alves de Matos "/>
    <s v="CPF 11305879678"/>
    <s v="Rua alto da Boa vista 15 - Casa, Caraí - CEP: 39810000, Minas Gerais"/>
    <s v=" "/>
    <s v="Mônica  Alves de Matos "/>
    <s v="11305879678"/>
    <s v="Rua Alto Da Boa Vista 15 / Casa Referencia: Próximo Ao Hospital - CEP 39810000 - Centro, Caraí, Minas Gerais"/>
    <s v="Caraí"/>
    <s v="Minas Gerais"/>
    <s v="39810000"/>
    <s v="Brasil"/>
    <s v="Correios e pontos de envio"/>
    <s v="5 de maio | 05:25"/>
    <s v="8 de maio | 16:48"/>
    <s v="Mercado Envios"/>
    <s v="MEL42243495564LMXDF01"/>
    <s v=" "/>
    <s v=" "/>
    <s v=" "/>
    <s v=" "/>
    <s v=" "/>
    <s v=" "/>
    <s v=" "/>
    <s v="Não"/>
    <s v=""/>
    <s v="Não"/>
  </r>
  <r>
    <s v="2000005723719352"/>
    <d v="2023-05-26T00:00:00"/>
    <s v="Entregue"/>
    <s v="Chegou em 28 de maio"/>
    <s v="Não"/>
    <n v="1"/>
    <n v="157.9"/>
    <s v=""/>
    <n v="-26.84"/>
    <n v="-20.45"/>
    <s v=""/>
    <n v="110.61"/>
    <s v="Sim"/>
    <x v="13"/>
    <s v="MLB1853236145"/>
    <s v="Kit Rolamento Eixo Traseiro Peugeot 206/207 C/barra 50mm"/>
    <s v=" "/>
    <n v="157.9"/>
    <s v="Premium"/>
    <s v="Autorizado"/>
    <s v=" "/>
    <s v=" "/>
    <s v=" "/>
    <s v=" "/>
    <s v="Rafael Martins De Oliveira"/>
    <s v="02683225385"/>
    <s v="Rua Nina Maria Moura 5413 / casa - CEP 64059080 - Satélite, Teresina, Piauí"/>
    <s v="Teresina"/>
    <s v="Piauí"/>
    <s v="64059080"/>
    <s v="Brasil"/>
    <s v="Mercado Envios Full"/>
    <s v="27 de maio | 02:46"/>
    <s v="28 de maio | 11:43"/>
    <s v="Mercado Envios"/>
    <s v="MEL42302554341LMFFF01"/>
    <s v=" "/>
    <s v=" "/>
    <s v=" "/>
    <s v=" "/>
    <s v=" "/>
    <s v=" "/>
    <s v=" "/>
    <s v="Não"/>
    <s v=""/>
    <s v="Não"/>
  </r>
  <r>
    <s v="2000005720142654"/>
    <d v="2023-05-25T00:00:00"/>
    <s v="Entregue"/>
    <s v="Chegou em 28 de maio"/>
    <s v="Não"/>
    <n v="1"/>
    <n v="157.9"/>
    <s v=""/>
    <n v="-26.84"/>
    <n v="-20.45"/>
    <s v=""/>
    <n v="110.61"/>
    <s v="Sim"/>
    <x v="13"/>
    <s v="MLB1853236145"/>
    <s v="Kit Rolamento Eixo Traseiro Peugeot 206/207 C/barra 50mm"/>
    <s v=" "/>
    <n v="157.9"/>
    <s v="Premium"/>
    <s v="Autorizado"/>
    <s v=" "/>
    <s v=" "/>
    <s v=" "/>
    <s v=" "/>
    <s v="Dr.Cristiano  Torres"/>
    <s v="43878999801"/>
    <s v="Avenida 39 165 / Rua Da Caixa D'água - CEP 14790000 - Jardim Eliza, Guaíra, São Paulo"/>
    <s v="Guaíra"/>
    <s v="São Paulo"/>
    <s v="14790000"/>
    <s v="Brasil"/>
    <s v="Mercado Envios Full"/>
    <s v="26 de maio | 06:25"/>
    <s v="28 de maio | 14:11"/>
    <s v="Mercado Envios"/>
    <s v="MEL42301041219LMFFF01"/>
    <s v=" "/>
    <s v=" "/>
    <s v=" "/>
    <s v=" "/>
    <s v=" "/>
    <s v=" "/>
    <s v=" "/>
    <s v="Não"/>
    <s v=""/>
    <s v="Não"/>
  </r>
  <r>
    <s v="2000005720141288"/>
    <d v="2023-05-25T00:00:00"/>
    <s v="Entregue"/>
    <s v="Chegou em 26 de maio"/>
    <s v="Não"/>
    <n v="1"/>
    <n v="157.9"/>
    <s v=""/>
    <n v="-26.84"/>
    <n v="-20.45"/>
    <s v=""/>
    <n v="110.61"/>
    <s v="Sim"/>
    <x v="13"/>
    <s v="MLB1853236145"/>
    <s v="Kit Rolamento Eixo Traseiro Peugeot 206/207 C/barra 50mm"/>
    <s v=" "/>
    <n v="157.9"/>
    <s v="Premium"/>
    <s v="Autorizado"/>
    <s v=" "/>
    <s v=" "/>
    <s v=" "/>
    <s v=" "/>
    <s v="Amistroni Ramos Generoso"/>
    <s v="85574600668"/>
    <s v="Avenida Lincoln Westin da Silveira 1067 / padaria - CEP 37131470 - Campinho, Alfenas, Minas Gerais"/>
    <s v="Alfenas"/>
    <s v="Minas Gerais"/>
    <s v="37131470"/>
    <s v="Brasil"/>
    <s v="Mercado Envios Full"/>
    <s v="25 de maio | 23:11"/>
    <s v="26 de maio | 16:49"/>
    <s v="Mercado Envios"/>
    <s v="MEL42301039553LMFFF01"/>
    <s v=" "/>
    <s v=" "/>
    <s v=" "/>
    <s v=" "/>
    <s v=" "/>
    <s v=" "/>
    <s v=" "/>
    <s v="Não"/>
    <s v=""/>
    <s v="Não"/>
  </r>
  <r>
    <s v="2000004479537703"/>
    <d v="2023-05-25T00:00:00"/>
    <s v="A caminho"/>
    <s v="Chega entre os dias 7 e 13 de junho"/>
    <s v="Sim"/>
    <n v="1"/>
    <n v="157.9"/>
    <s v=""/>
    <n v="-26.84"/>
    <n v="-20.45"/>
    <s v=""/>
    <n v="110.61"/>
    <s v="Sim"/>
    <x v="13"/>
    <s v="MLB1853236145"/>
    <s v="Kit Rolamento Eixo Traseiro Peugeot 206/207 C/barra 50mm"/>
    <s v=" "/>
    <n v="157.9"/>
    <s v="Premium"/>
    <s v="Autorizado"/>
    <s v=" "/>
    <s v=" "/>
    <s v=" "/>
    <s v=" "/>
    <s v="Anderson Carlos Souza"/>
    <s v="12654008495"/>
    <s v="Rua São José 81 / Casa - CEP 55750000 - São José, Surubim, Pernambuco"/>
    <s v="Surubim"/>
    <s v="Pernambuco"/>
    <s v="55750000"/>
    <s v="Brasil"/>
    <s v="Mercado Envios Full"/>
    <s v="26 de maio | 15:51"/>
    <s v=" "/>
    <s v="Loggi"/>
    <s v="ML42300942082135551"/>
    <s v="https://www.loggi.com/rastreador/3762947aef/ML42300942082135551"/>
    <s v=" "/>
    <s v=" "/>
    <s v=" "/>
    <s v=" "/>
    <s v=" "/>
    <s v=" "/>
    <s v="Não"/>
    <s v=""/>
    <s v="Não"/>
  </r>
  <r>
    <s v="2000005709052378"/>
    <d v="2023-05-23T00:00:00"/>
    <s v="Entregue"/>
    <s v="Chegou em 25 de maio"/>
    <s v="Não"/>
    <n v="1"/>
    <n v="157.9"/>
    <s v=""/>
    <n v="-26.84"/>
    <n v="-20.45"/>
    <s v=""/>
    <n v="110.61"/>
    <s v=" "/>
    <x v="13"/>
    <s v="MLB1853236145"/>
    <s v="Kit Rolamento Eixo Traseiro Peugeot 206/207 C/barra 50mm"/>
    <s v=" "/>
    <n v="157.9"/>
    <s v="Premium"/>
    <s v="Autorizado"/>
    <s v=" "/>
    <s v=" "/>
    <s v=" "/>
    <s v=" "/>
    <s v="Charlys ribeiro Ribeiro"/>
    <s v="13829974698"/>
    <s v="Rua dos Mecânicos SN / 393 Referencia: OFICINA DO CHÁRLYS - CEP 35900420 - Gabiroba (1ª Seção), Itabira, Minas Gerais"/>
    <s v="Itabira"/>
    <s v="Minas Gerais"/>
    <s v="35900420"/>
    <s v="Brasil"/>
    <s v="Mercado Envios Full"/>
    <s v="24 de maio | 13:21"/>
    <s v="25 de maio | 15:10"/>
    <s v="Mercado Envios"/>
    <s v="MEL42296370788LMFFF01"/>
    <s v=" "/>
    <s v=" "/>
    <s v=" "/>
    <s v=" "/>
    <s v=" "/>
    <s v=" "/>
    <s v=" "/>
    <s v="Não"/>
    <s v=""/>
    <s v="Não"/>
  </r>
  <r>
    <s v="2000005698721116"/>
    <d v="2023-05-22T00:00:00"/>
    <s v="Entregue"/>
    <s v="Chegou em 29 de maio"/>
    <s v="Não"/>
    <n v="1"/>
    <n v="157.9"/>
    <s v=""/>
    <n v="-26.84"/>
    <n v="-20.45"/>
    <s v=""/>
    <n v="110.61"/>
    <s v="Sim"/>
    <x v="13"/>
    <s v="MLB1853236145"/>
    <s v="Kit Rolamento Eixo Traseiro Peugeot 206/207 C/barra 50mm"/>
    <s v=" "/>
    <n v="157.9"/>
    <s v="Premium"/>
    <s v="Autorizado"/>
    <s v=" "/>
    <s v=" "/>
    <s v=" "/>
    <s v=" "/>
    <s v="Edson Rodrigues Torres"/>
    <s v="05538410684"/>
    <s v="Av Central do Brasil 1693 / Restaurante - CEP 39280000 - Belo Horizonte, Buritizeiro, Minas Gerais"/>
    <s v="Buritizeiro"/>
    <s v="Minas Gerais"/>
    <s v="39280000"/>
    <s v="Brasil"/>
    <s v="Mercado Envios Full"/>
    <s v="23 de maio | 14:16"/>
    <s v="29 de maio | 10:42"/>
    <s v="Mercado Envios"/>
    <s v="MEL42291900483LMFFF01"/>
    <s v=" "/>
    <s v=" "/>
    <s v=" "/>
    <s v=" "/>
    <s v=" "/>
    <s v=" "/>
    <s v=" "/>
    <s v="Não"/>
    <s v=""/>
    <s v="Não"/>
  </r>
  <r>
    <s v="2000004466319749"/>
    <d v="2023-05-21T00:00:00"/>
    <s v="Entregue"/>
    <s v="Chegou em 22 de maio"/>
    <s v="Sim"/>
    <n v="1"/>
    <n v="157.9"/>
    <s v=""/>
    <n v="-26.84"/>
    <n v="-20.45"/>
    <s v=""/>
    <n v="110.61"/>
    <s v="Sim"/>
    <x v="13"/>
    <s v="MLB1853236145"/>
    <s v="Kit Rolamento Eixo Traseiro Peugeot 206/207 C/barra 50mm"/>
    <s v=" "/>
    <n v="157.9"/>
    <s v="Premium"/>
    <s v="Autorizado"/>
    <s v=" "/>
    <s v=" "/>
    <s v=" "/>
    <s v=" "/>
    <s v="Dr.Cristiano  Torres"/>
    <s v="43878999801"/>
    <s v="Avenida 39 165 / Rua Da Caixa D'água - CEP 14790000 - Jardim Eliza, Guaíra, São Paulo"/>
    <s v="Guaíra"/>
    <s v="São Paulo"/>
    <s v="14790000"/>
    <s v="Brasil"/>
    <s v="Mercado Envios Full"/>
    <s v="21 de maio | 21:35"/>
    <s v="22 de maio | 12:10"/>
    <s v="Mercado Envios"/>
    <s v="MEL42288675191LMFFF01"/>
    <s v=" "/>
    <s v=" "/>
    <s v=" "/>
    <s v=" "/>
    <s v=" "/>
    <s v=" "/>
    <s v=" "/>
    <s v="Não"/>
    <s v=""/>
    <s v="Não"/>
  </r>
  <r>
    <s v="2000004453629627"/>
    <d v="2023-05-16T00:00:00"/>
    <s v="Entregue"/>
    <s v="Chegou em 17 de maio"/>
    <s v="Sim"/>
    <n v="1"/>
    <n v="157.9"/>
    <s v=""/>
    <n v="-26.84"/>
    <n v="-20.45"/>
    <s v=""/>
    <n v="110.61"/>
    <s v=" "/>
    <x v="13"/>
    <s v="MLB1720371903"/>
    <s v="Kit Rolamento Eixo Traseiro Peugeot206/207 C/barra Diam.20mm"/>
    <s v=" "/>
    <n v="157.9"/>
    <s v="Premium"/>
    <s v="Autorizado"/>
    <s v=" "/>
    <s v=" "/>
    <s v=" "/>
    <s v=" "/>
    <s v="michael goes"/>
    <s v="35270244845"/>
    <s v="Avenida Róssio do Carmo 387 / Referencia: próximo ao atacadao inajar entregar na oficina pma felipe - CEP 02861090 - Vila Rica, São Paulo, São Paulo"/>
    <s v="São Paulo"/>
    <s v="São Paulo"/>
    <s v="02861090"/>
    <s v="Brasil"/>
    <s v="Mercado Envios Full"/>
    <s v="16 de maio | 23:08"/>
    <s v="17 de maio | 13:30"/>
    <s v="Mercado Envios"/>
    <s v="MEL42277576577LMFFF01"/>
    <s v=" "/>
    <s v=" "/>
    <s v=" "/>
    <s v=" "/>
    <s v=" "/>
    <s v=" "/>
    <s v=" "/>
    <s v="Não"/>
    <s v=""/>
    <s v="Não"/>
  </r>
  <r>
    <s v="2000004450757521"/>
    <d v="2023-05-15T00:00:00"/>
    <s v="Entregue"/>
    <s v="Chegou em 20 de maio"/>
    <s v="Sim"/>
    <n v="1"/>
    <n v="157.9"/>
    <n v="9.32"/>
    <n v="-26.84"/>
    <n v="-29.77"/>
    <s v=""/>
    <n v="110.61"/>
    <s v=" "/>
    <x v="13"/>
    <s v="MLB1853236145"/>
    <s v="Kit Rolamento Eixo Traseiro Peugeot 206/207 C/barra 50mm"/>
    <s v=" "/>
    <n v="157.9"/>
    <s v="Premium"/>
    <s v="Autorizado"/>
    <s v=" "/>
    <s v=" "/>
    <s v=" "/>
    <s v=" "/>
    <s v="Valdevino de Araujo Cota"/>
    <s v="95955844449"/>
    <s v="Rua Vitoriana do Nascimento Santos 8 / Referencia: rua sem saída, próximo a uma igreja coguegaçao, procura a casa do divino do ônibus.mas,um telefone pra contato 82-996178401filho - CEP 57309090 - Bom Sucesso, Arapiraca, Alagoas"/>
    <s v="Arapiraca"/>
    <s v="Alagoas"/>
    <s v="57309090"/>
    <s v="Brasil"/>
    <s v="Mercado Envios Full"/>
    <s v="17 de maio | 06:20"/>
    <s v="20 de maio | 12:10"/>
    <s v="Mercado Envios"/>
    <s v="MEL42274950574LMFFF01"/>
    <s v=" "/>
    <s v=" "/>
    <s v=" "/>
    <s v=" "/>
    <s v=" "/>
    <s v=" "/>
    <s v=" "/>
    <s v="Não"/>
    <s v=""/>
    <s v="Não"/>
  </r>
  <r>
    <s v="2000005658527946"/>
    <d v="2023-05-15T00:00:00"/>
    <s v="Entregue"/>
    <s v="Chegou em 17 de maio"/>
    <s v="Não"/>
    <n v="1"/>
    <n v="157.9"/>
    <s v=""/>
    <n v="-26.84"/>
    <n v="-20.45"/>
    <s v=""/>
    <n v="110.61"/>
    <s v=" "/>
    <x v="13"/>
    <s v="MLB1720371903"/>
    <s v="Kit Rolamento Eixo Traseiro Peugeot206/207 C/barra Diam.20mm"/>
    <s v=" "/>
    <n v="157.9"/>
    <s v="Premium"/>
    <s v="Autorizado"/>
    <s v=" "/>
    <s v=" "/>
    <s v=" "/>
    <s v=" "/>
    <s v="Edson Santos Conceicao"/>
    <s v="83313788572"/>
    <s v="Rua Santo Antônio de Pádua SN / 137 Referencia: santonio DE pauda - CEP 41100320 - Pernambués, Salvador, Bahia"/>
    <s v="Salvador"/>
    <s v="Bahia"/>
    <s v="41100320"/>
    <s v="Brasil"/>
    <s v="Mercado Envios Full"/>
    <s v="16 de maio | 13:57"/>
    <s v="17 de maio | 15:10"/>
    <s v="Mercado Envios"/>
    <s v="MEL42274900466LMFFF01"/>
    <s v=" "/>
    <s v=" "/>
    <s v=" "/>
    <s v=" "/>
    <s v=" "/>
    <s v=" "/>
    <s v=" "/>
    <s v="Não"/>
    <s v=""/>
    <s v="Não"/>
  </r>
  <r>
    <s v="2000005656989950"/>
    <d v="2023-05-15T00:00:00"/>
    <s v="Entregue"/>
    <s v="Chegou em 18 de maio"/>
    <s v="Não"/>
    <n v="1"/>
    <n v="157.9"/>
    <s v=""/>
    <n v="-26.84"/>
    <n v="-20.45"/>
    <s v=""/>
    <n v="110.61"/>
    <s v="Sim"/>
    <x v="13"/>
    <s v="MLB1853236145"/>
    <s v="Kit Rolamento Eixo Traseiro Peugeot 206/207 C/barra 50mm"/>
    <s v=" "/>
    <n v="157.9"/>
    <s v="Premium"/>
    <s v="Autorizado"/>
    <s v=" "/>
    <s v=" "/>
    <s v=" "/>
    <s v=" "/>
    <s v="Gustavo Cândido"/>
    <s v="06127270685"/>
    <s v="Rua Mario Alves De Andrade 23 / Casa - CEP 35490000 - Senhor Dos Passos, Entre Rios de Minas, Minas Gerais"/>
    <s v="Entre Rios de Minas"/>
    <s v="Minas Gerais"/>
    <s v="35490000"/>
    <s v="Brasil"/>
    <s v="Mercado Envios Full"/>
    <s v="16 de maio | 16:04"/>
    <s v="18 de maio | 13:20"/>
    <s v="Mercado Envios"/>
    <s v="MEL42274186773LMFFF01"/>
    <s v=" "/>
    <s v=" "/>
    <s v=" "/>
    <s v=" "/>
    <s v=" "/>
    <s v=" "/>
    <s v=" "/>
    <s v="Não"/>
    <s v=""/>
    <s v="Não"/>
  </r>
  <r>
    <s v="2000004419206557"/>
    <d v="2023-05-04T00:00:00"/>
    <s v="Entregue"/>
    <s v="Chegou em 5 de maio"/>
    <s v="Sim"/>
    <n v="1"/>
    <n v="157.9"/>
    <s v=""/>
    <n v="-26.84"/>
    <n v="-20.45"/>
    <s v=""/>
    <n v="110.61"/>
    <s v=" "/>
    <x v="13"/>
    <s v="MLB1853236145"/>
    <s v="Kit Rolamento Eixo Traseiro Peugeot 206/207 C/barra 50mm"/>
    <s v=" "/>
    <n v="157.9"/>
    <s v="Premium"/>
    <s v="Autorizado"/>
    <s v=" "/>
    <s v=" "/>
    <s v=" "/>
    <s v=" "/>
    <s v="leandro cascaes"/>
    <s v="90466870078"/>
    <s v="Beco dos fraga Loteamento rancho do sol 434 / Casa Referencia: quando não for possível a entrega no endereço Entregar no minimercado rancho do sol - CEP 94760000 - Aguas claras, Águas Claras, Rio Grande do Sul"/>
    <s v="Águas Claras"/>
    <s v="Rio Grande do Sul"/>
    <s v="94760000"/>
    <s v="Brasil"/>
    <s v="Mercado Envios Full"/>
    <s v="4 de maio | 21:11"/>
    <s v="5 de maio | 17:38"/>
    <s v="Mercado Envios"/>
    <s v="MEL42244028149LMFFF01"/>
    <s v=" "/>
    <s v=" "/>
    <s v=" "/>
    <s v=" "/>
    <s v=" "/>
    <s v=" "/>
    <s v=" "/>
    <s v="Não"/>
    <s v=""/>
    <s v="Não"/>
  </r>
  <r>
    <s v="2000005578096836"/>
    <d v="2023-05-03T00:00:00"/>
    <s v="Entregue"/>
    <s v="Chegou em 5 de maio"/>
    <s v="Não"/>
    <n v="1"/>
    <n v="157.9"/>
    <s v=""/>
    <n v="-26.84"/>
    <n v="-20.45"/>
    <s v=""/>
    <n v="110.61"/>
    <s v=" "/>
    <x v="13"/>
    <s v="MLB1853236145"/>
    <s v="Kit Rolamento Eixo Traseiro Peugeot 206/207 C/barra 50mm"/>
    <s v=" "/>
    <n v="157.9"/>
    <s v="Premium"/>
    <s v="Autorizado"/>
    <s v=" "/>
    <s v=" "/>
    <s v=" "/>
    <s v=" "/>
    <s v="Vanessa Sene Oliveira"/>
    <s v="07162902600"/>
    <s v="AVENIDA PRUDENTE DE MORAIS 681 / CEP 38026250 - Uberaba, Minas Gerais"/>
    <s v="Uberaba"/>
    <s v="Minas Gerais"/>
    <s v="38026250"/>
    <s v="Brasil"/>
    <s v="Mercado Envios Full"/>
    <s v="4 de maio | 13:13"/>
    <s v="5 de maio | 15:02"/>
    <s v="Mercado Envios"/>
    <s v="MEL42240797112LMFFF01"/>
    <s v="https://myaccount.mercadolivre.com.br/shipments/42240797112/detail"/>
    <s v=" "/>
    <s v=" "/>
    <s v=" "/>
    <s v=" "/>
    <s v=" "/>
    <s v=" "/>
    <s v="Não"/>
    <s v=""/>
    <s v="Não"/>
  </r>
  <r>
    <s v="2000005568910798"/>
    <d v="2023-05-02T00:00:00"/>
    <s v="Entregue"/>
    <s v="Chegou em 4 de maio"/>
    <s v="Não"/>
    <n v="1"/>
    <n v="157.9"/>
    <s v=""/>
    <n v="-26.84"/>
    <n v="-20.45"/>
    <s v=""/>
    <n v="110.61"/>
    <s v="Sim"/>
    <x v="13"/>
    <s v="MLB1853236145"/>
    <s v="Kit Rolamento Eixo Traseiro Peugeot 206/207 C/barra 50mm"/>
    <s v=" "/>
    <n v="157.9"/>
    <s v="Premium"/>
    <s v="Autorizado"/>
    <s v=" "/>
    <s v=" "/>
    <s v=" "/>
    <s v=" "/>
    <s v="Fábio José Ribeiro"/>
    <s v="12772435733"/>
    <s v="RUA OITO DE NOVEMBRO 29 / Ao lado da casa do bolo em frente a emergência pediatr - CEP 41290200 - Salvador, Bahia"/>
    <s v="Salvador"/>
    <s v="Bahia"/>
    <s v="41290200"/>
    <s v="Brasil"/>
    <s v="Mercado Envios Full"/>
    <s v="3 de maio | 07:34"/>
    <s v="4 de maio | 14:22"/>
    <s v="Mercado Envios"/>
    <s v="MEL42236909198LMFFF01"/>
    <s v="https://myaccount.mercadolivre.com.br/shipments/42236909198/detail"/>
    <s v=" "/>
    <s v=" "/>
    <s v=" "/>
    <s v=" "/>
    <s v=" "/>
    <s v=" "/>
    <s v="Não"/>
    <s v=""/>
    <s v="Não"/>
  </r>
  <r>
    <s v="2000005565845212"/>
    <d v="2023-05-01T00:00:00"/>
    <s v="Entregue"/>
    <s v="Chegou em 5 de maio"/>
    <s v="Não"/>
    <n v="1"/>
    <n v="157.9"/>
    <n v="22.22"/>
    <n v="-26.84"/>
    <n v="-42.67"/>
    <s v=""/>
    <n v="110.61"/>
    <s v="Sim"/>
    <x v="13"/>
    <s v="MLB1853236145"/>
    <s v="Kit Rolamento Eixo Traseiro Peugeot 206/207 C/barra 50mm"/>
    <s v=" "/>
    <n v="157.9"/>
    <s v="Premium"/>
    <s v="Autorizado"/>
    <s v=" "/>
    <s v=" "/>
    <s v=" "/>
    <s v=" "/>
    <s v="Tatiana Portela Cardoso"/>
    <s v="03947701373"/>
    <s v="Rua Vinte e Um de Abril 838 / próximo ao cemitério - CEP 65500000 - Aparecida, Chapadinha, Maranhão"/>
    <s v="Chapadinha"/>
    <s v="Maranhão"/>
    <s v="65500000"/>
    <s v="Brasil"/>
    <s v="Mercado Envios Full"/>
    <s v="3 de maio | 08:47"/>
    <s v="5 de maio | 14:29"/>
    <s v="Mercado Envios"/>
    <s v="MEL42235603525LMFFF01"/>
    <s v=" "/>
    <s v=" "/>
    <s v=" "/>
    <s v=" "/>
    <s v=" "/>
    <s v=" "/>
    <s v=" "/>
    <s v="Não"/>
    <s v=""/>
    <s v="Não"/>
  </r>
  <r>
    <s v="2000005618367160"/>
    <d v="2023-05-09T00:00:00"/>
    <s v="Entregue"/>
    <s v="Chegou em 12 de maio"/>
    <s v="Não"/>
    <n v="2"/>
    <n v="178"/>
    <s v=""/>
    <n v="-30.26"/>
    <n v="-36.9"/>
    <s v=""/>
    <n v="110.84"/>
    <s v=" "/>
    <x v="298"/>
    <s v="MLB3269836690"/>
    <s v="Cabo De Velocímetro Kombi T2 2006 Em Diante Motor Água"/>
    <s v=" "/>
    <n v="89"/>
    <s v="Premium"/>
    <s v="Não emitida"/>
    <s v="Joyce Carolaine da Silva"/>
    <s v="CPF 06273600171"/>
    <s v="R EMILIO FERRAZ 416, Paranaíba - CEP: 79500000, Mato Grosso do Sul"/>
    <s v=" "/>
    <s v="Joyce Carolaine da Silva"/>
    <s v="06273600171"/>
    <s v="Rua Emílio Ferraz 416 / CEP 79500000 - JD BRASILIA, Paranaíba, Mato Grosso do Sul"/>
    <s v="Paranaíba"/>
    <s v="Mato Grosso do Sul"/>
    <s v="79500000"/>
    <s v="Brasil"/>
    <s v="Correios e pontos de envio"/>
    <s v="11 de maio | 02:46"/>
    <s v="12 de maio | 14:43"/>
    <s v="Mercado Envios"/>
    <s v="MEL42257740693LMXDF01"/>
    <s v=" "/>
    <s v=" "/>
    <s v=" "/>
    <s v=" "/>
    <s v=" "/>
    <s v=" "/>
    <s v=" "/>
    <s v="Não"/>
    <s v=""/>
    <s v="Não"/>
  </r>
  <r>
    <s v="2000005732504370"/>
    <d v="2023-05-28T00:00:00"/>
    <s v="Entregue"/>
    <s v="Chegou em 30 de maio"/>
    <s v="Não"/>
    <n v="1"/>
    <n v="156.26"/>
    <s v=""/>
    <n v="-18.75"/>
    <n v="-26.45"/>
    <s v=""/>
    <n v="111.05999999999999"/>
    <s v=" "/>
    <x v="299"/>
    <s v="MLB2986547988"/>
    <s v="Bandeja Direita Com Pivô Megane Grand Tour 2006 A 2012"/>
    <s v=" "/>
    <n v="156.26"/>
    <s v="Clássico"/>
    <s v="Não emitida"/>
    <s v="Luciano Silva"/>
    <s v="CPF 00103904484"/>
    <s v="Rua Brasil 769 - Celeiro da vovo recebe, Jundiaí - CEP: 13202284, São Paulo"/>
    <s v=" "/>
    <s v="Luciano Silva"/>
    <s v="00103904484"/>
    <s v="Rua Danúbio 85 / Resid. das Palmeiras Referencia: Pode deixar no vizinho da casa esquerda 79 dona Neuza ou Regiane - CEP 13240000 - Trieste, Jarinu, São Paulo"/>
    <s v="Jarinu"/>
    <s v="São Paulo"/>
    <s v="13240000"/>
    <s v="Brasil"/>
    <s v="Correios e pontos de envio"/>
    <s v="30 de maio | 02:19"/>
    <s v="30 de maio | 13:45"/>
    <s v="Mercado Envios"/>
    <s v="MEL42306302444LMXDF01"/>
    <s v=" "/>
    <s v=" "/>
    <s v=" "/>
    <s v=" "/>
    <s v=" "/>
    <s v=" "/>
    <s v=" "/>
    <s v="Não"/>
    <s v=""/>
    <s v="Não"/>
  </r>
  <r>
    <s v="2000005623641998"/>
    <d v="2023-05-10T00:00:00"/>
    <s v="Entregue"/>
    <s v="Chegou em 12 de maio"/>
    <s v="Não"/>
    <n v="1"/>
    <n v="156.26"/>
    <s v=""/>
    <n v="-18.75"/>
    <n v="-26.45"/>
    <s v=""/>
    <n v="111.05999999999999"/>
    <s v=" "/>
    <x v="299"/>
    <s v="MLB2986547988"/>
    <s v="Bandeja Direita Com Pivô Megane Grand Tour 2006 A 2012"/>
    <s v=" "/>
    <n v="156.26"/>
    <s v="Clássico"/>
    <s v="Não emitida"/>
    <s v="Tayana Monteiro  Campos"/>
    <s v="CPF 12140423682"/>
    <s v="Rua João Teixeira Lopes 190 - Patio, Juiz de Fora - CEP: 36030060, Minas Gerais"/>
    <s v=" "/>
    <s v="Tayana Monteiro  Campos"/>
    <s v="12140423682"/>
    <s v="Rua João Teixeira Lopes 190 / Bl. 04 - Apto 103 - CEP 36030060 - Santa Luzia, Juiz de Fora, Minas Gerais"/>
    <s v="Juiz de Fora"/>
    <s v="Minas Gerais"/>
    <s v="36030060"/>
    <s v="Brasil"/>
    <s v="Correios e pontos de envio"/>
    <s v="11 de maio | 00:46"/>
    <s v="12 de maio | 13:54"/>
    <s v="Mercado Envios"/>
    <s v="MEL42259984987LMXDF01"/>
    <s v=" "/>
    <s v=" "/>
    <s v=" "/>
    <s v=" "/>
    <s v=" "/>
    <s v=" "/>
    <s v=" "/>
    <s v="Não"/>
    <s v=""/>
    <s v="Não"/>
  </r>
  <r>
    <s v="2000005630571226"/>
    <d v="2023-05-11T00:00:00"/>
    <s v="Entregue"/>
    <s v="Chegou em 11 de maio"/>
    <s v="Não"/>
    <n v="1"/>
    <n v="131.9"/>
    <n v="1.59"/>
    <n v="-22.42"/>
    <s v=""/>
    <s v=""/>
    <n v="111.07000000000001"/>
    <s v=" "/>
    <x v="78"/>
    <s v="MLB2669827088"/>
    <s v="Par Reparo Pino Guia Pinça De Freio Dianteiro Corolla 03a08"/>
    <s v=" "/>
    <n v="131.9"/>
    <s v="Premium"/>
    <s v="Autorizado"/>
    <s v="Fabio Luis Lissoni"/>
    <s v="CPF 24846957802"/>
    <s v="avenida conceicao 3670, São Paulo - CEP: 02135001, São Paulo"/>
    <s v=" "/>
    <s v="Fabio Luis Lissoni"/>
    <s v="24846957802"/>
    <s v="Avenida Conceição 3670 / Referencia: Start Automarcas - CEP 02135001 - Jardim Japão, São Paulo, São Paulo"/>
    <s v="São Paulo"/>
    <s v="São Paulo"/>
    <s v="02135001"/>
    <s v="Brasil"/>
    <s v="Mercado Envios Flex"/>
    <s v="11 de maio | 16:00"/>
    <s v="11 de maio | 20:21"/>
    <s v="LAERCIO CASEMIRO"/>
    <s v="42262938645"/>
    <s v=" "/>
    <s v=" "/>
    <s v=" "/>
    <s v=" "/>
    <s v=" "/>
    <s v=" "/>
    <s v=" "/>
    <s v="Não"/>
    <s v=""/>
    <s v="Não"/>
  </r>
  <r>
    <s v="2000004447018799"/>
    <d v="2023-05-14T00:00:00"/>
    <s v=" "/>
    <s v=" "/>
    <s v=" "/>
    <s v=""/>
    <n v="143.19"/>
    <s v=""/>
    <n v="-31.95"/>
    <s v=""/>
    <s v=""/>
    <n v="111.24"/>
    <s v=" "/>
    <x v="127"/>
    <s v=" "/>
    <s v=" "/>
    <s v=" "/>
    <s v=""/>
    <s v=" "/>
    <s v="Autorizado"/>
    <s v=" "/>
    <s v=" "/>
    <s v=" "/>
    <s v=" "/>
    <s v="Bruna Dalla Barba"/>
    <s v="04907529007"/>
    <s v="RODOVIA BR-116 8021 / Prédio Vermelho - CEP 93351155 - Novo Hamburgo, Rio Grande do Sul"/>
    <s v="Novo Hamburgo"/>
    <s v="Rio Grande do Sul"/>
    <s v="93351155"/>
    <s v="Brasil"/>
    <s v="Mercado Envios Full"/>
    <s v="15 de maio | 14:12"/>
    <s v="17 de maio | 09:18"/>
    <s v="Mercado Envios"/>
    <s v="MEL42271324471LMFFF01"/>
    <s v="https://myaccount.mercadolivre.com.br/shipments/42271324471/detail"/>
    <s v=" "/>
    <s v=" "/>
    <s v=" "/>
    <s v=" "/>
    <s v=" "/>
    <s v=" "/>
    <s v=" "/>
    <s v=""/>
    <s v=" "/>
  </r>
  <r>
    <s v="2000005667546974"/>
    <d v="2023-05-17T00:00:00"/>
    <s v="Entregue"/>
    <s v="Chegou em 18 de maio"/>
    <s v="Não"/>
    <n v="1"/>
    <n v="159.88999999999999"/>
    <s v=""/>
    <n v="-27.18"/>
    <n v="-21.45"/>
    <s v=""/>
    <n v="111.25999999999998"/>
    <s v=" "/>
    <x v="293"/>
    <s v="MLB2986556717"/>
    <s v="Bandeja Esquerda Com Pivô Megane Grand Tour 2006 A 2012"/>
    <s v=" "/>
    <n v="159.88999999999999"/>
    <s v="Premium"/>
    <s v="Não emitida"/>
    <s v="adilsongrabas20 adilsongrabas20"/>
    <s v="CPF 02429400995"/>
    <s v="Diogo Pinto de Azevedo Portugal 174 - Casa, Curitiba - CEP: 82130460, Paraná"/>
    <s v=" "/>
    <s v="adilsongrabas20 adilsongrabas20"/>
    <s v="02429400995"/>
    <s v="Rua Diogo Pinto de Azevedo Portugal 174 / Casa - CEP 82130460 - Abranches, Curitiba, Paraná"/>
    <s v="Curitiba"/>
    <s v="Paraná"/>
    <s v="82130460"/>
    <s v="Brasil"/>
    <s v="Correios e pontos de envio"/>
    <s v="18 de maio | 01:32"/>
    <s v="18 de maio | 20:42"/>
    <s v="Mercado Envios"/>
    <s v="MEL42278653047LMXDF01"/>
    <s v=" "/>
    <s v=" "/>
    <s v=" "/>
    <s v=" "/>
    <s v=" "/>
    <s v=" "/>
    <s v=" "/>
    <s v="Não"/>
    <s v=""/>
    <s v="Não"/>
  </r>
  <r>
    <s v="2000005623242680"/>
    <d v="2023-05-10T00:00:00"/>
    <s v="Entregue"/>
    <s v="Chegou em 12 de maio"/>
    <s v="Não"/>
    <n v="1"/>
    <n v="159.99"/>
    <n v="23.45"/>
    <n v="-27.2"/>
    <n v="-44.9"/>
    <s v=""/>
    <n v="111.34"/>
    <s v=" "/>
    <x v="36"/>
    <s v="MLB3006409096"/>
    <s v="Cabo Do Trambulador Engate Palio Elx Fire 2004 A 2011"/>
    <s v=" "/>
    <n v="159.99"/>
    <s v="Premium"/>
    <s v="Não emitida"/>
    <s v="Lays  Froes"/>
    <s v="CPF 06321317306"/>
    <s v="Rua Jerônimo Viveiros 182, São Luís - CEP: 65036370, Maranhão"/>
    <s v=" "/>
    <s v="Lays  Froes"/>
    <s v="06321317306"/>
    <s v="Rua Jerônimo Viveiros 182 / CEP 65036370 - Alemanha, São Luís, Maranhão"/>
    <s v="São Luís"/>
    <s v="Maranhão"/>
    <s v="65036370"/>
    <s v="Brasil"/>
    <s v="Correios e pontos de envio"/>
    <s v="11 de maio | 01:16"/>
    <s v="12 de maio | 17:32"/>
    <s v="Mercado Envios"/>
    <s v="MEL42259807439LMXDF01"/>
    <s v=" "/>
    <s v=" "/>
    <s v=" "/>
    <s v=" "/>
    <s v=" "/>
    <s v=" "/>
    <s v=" "/>
    <s v="Não"/>
    <s v=""/>
    <s v="Não"/>
  </r>
  <r>
    <s v="2000005679032684"/>
    <d v="2023-05-18T00:00:00"/>
    <s v="Entregue"/>
    <s v="Chegou em 20 de maio"/>
    <s v="Não"/>
    <n v="1"/>
    <n v="159.99"/>
    <s v=""/>
    <n v="-27.2"/>
    <n v="-21.45"/>
    <s v=""/>
    <n v="111.34000000000002"/>
    <s v="Sim"/>
    <x v="36"/>
    <s v="MLB3006408644"/>
    <s v="Cabo Do Trambulador Engate Palio Attractive 2011 2012"/>
    <s v=" "/>
    <n v="159.99"/>
    <s v="Premium"/>
    <s v="Não emitida"/>
    <s v="Rosane de Lima Gedoz"/>
    <s v="CPF 60109530063"/>
    <s v="Rua Mario C de Souza 41 - casa, Gravataí - CEP: 94050346, Rio Grande do Sul"/>
    <s v=" "/>
    <s v="Rosane de Lima Gedoz"/>
    <s v="60109530063"/>
    <s v="Rua Mario C de Souza 41 / casa Referencia: entrega somente até pela até as 11h - CEP 94050346 - Nossa Chácara, Gravataí, Rio Grande do Sul"/>
    <s v="Gravataí"/>
    <s v="Rio Grande do Sul"/>
    <s v="94050346"/>
    <s v="Brasil"/>
    <s v="Correios e pontos de envio"/>
    <s v="20 de maio | 02:22"/>
    <s v="20 de maio | 15:59"/>
    <s v="Mercado Envios"/>
    <s v="MEL42283629763LMXDF01"/>
    <s v=" "/>
    <s v=" "/>
    <s v=" "/>
    <s v=" "/>
    <s v=" "/>
    <s v=" "/>
    <s v=" "/>
    <s v="Não"/>
    <s v=""/>
    <s v="Não"/>
  </r>
  <r>
    <s v="2000004453304411"/>
    <d v="2023-05-16T00:00:00"/>
    <s v=" "/>
    <s v=" "/>
    <s v=" "/>
    <s v=""/>
    <n v="147.47999999999999"/>
    <s v=""/>
    <n v="-36.07"/>
    <s v=""/>
    <s v=""/>
    <n v="111.41"/>
    <s v=" "/>
    <x v="127"/>
    <s v=" "/>
    <s v=" "/>
    <s v=" "/>
    <s v=""/>
    <s v=" "/>
    <s v="Autorizado"/>
    <s v=" "/>
    <s v=" "/>
    <s v=" "/>
    <s v=" "/>
    <s v="Paulo Henrique Salem de Campos"/>
    <s v="33941845837"/>
    <s v="Rua José de Almeida Carvalho 500 / box 23, Rodoviária de Itapetininga - CEP 18200354 - Centro, Itapetininga, São Paulo"/>
    <s v="Itapetininga"/>
    <s v="São Paulo"/>
    <s v="18200354"/>
    <s v="Brasil"/>
    <s v="Mercado Envios Full"/>
    <s v="17 de maio | 00:40"/>
    <s v="17 de maio | 15:52"/>
    <s v="Mercado Envios"/>
    <s v="MEL42277256735LMFFF01"/>
    <s v="https://myaccount.mercadolivre.com.br/shipments/42277256735/detail"/>
    <s v=" "/>
    <s v=" "/>
    <s v=" "/>
    <s v=" "/>
    <s v=" "/>
    <s v=" "/>
    <s v=" "/>
    <s v=""/>
    <s v=" "/>
  </r>
  <r>
    <s v="2000005661705538"/>
    <d v="2023-05-16T00:00:00"/>
    <s v="Entregue"/>
    <s v="Chegou em 19 de maio"/>
    <s v="Não"/>
    <n v="1"/>
    <n v="149.99"/>
    <n v="9.9499999999999993"/>
    <n v="-18"/>
    <n v="-30.4"/>
    <s v=""/>
    <n v="111.53999999999999"/>
    <s v=" "/>
    <x v="36"/>
    <s v="MLB3006396861"/>
    <s v="Cabo De Marcha Engate Palio Elx Fire 2004 A 2011"/>
    <s v=" "/>
    <n v="149.99"/>
    <s v="Clássico"/>
    <s v="Não emitida"/>
    <s v="Rose Santos"/>
    <s v="CPF 07230495563"/>
    <s v="rua bem ti vi SN - casa, Simões Filho - CEP: 43700000, Bahia"/>
    <s v=" "/>
    <s v="Rose Santos"/>
    <s v="07230495563"/>
    <s v="panificadora Atali 381 / padaria Referencia: ao lado da gospel - CEP 48280000 - centro, Mata de São João, Bahia"/>
    <s v="Mata de São João"/>
    <s v="Bahia"/>
    <s v="48280000"/>
    <s v="Brasil"/>
    <s v="Correios e pontos de envio"/>
    <s v="17 de maio | 02:46"/>
    <s v="19 de maio | 11:46"/>
    <s v="Mercado Envios"/>
    <s v="MEL42276187679LMXDF01"/>
    <s v=" "/>
    <s v=" "/>
    <s v=" "/>
    <s v=" "/>
    <s v=" "/>
    <s v=" "/>
    <s v=" "/>
    <s v="Não"/>
    <s v=""/>
    <s v="Não"/>
  </r>
  <r>
    <s v="2000005630169738"/>
    <d v="2023-05-11T00:00:00"/>
    <s v="Entregue"/>
    <s v="Chegou em 12 de maio"/>
    <s v="Não"/>
    <n v="1"/>
    <n v="149.99"/>
    <s v=""/>
    <n v="-18"/>
    <n v="-20.45"/>
    <s v=""/>
    <n v="111.54"/>
    <s v=" "/>
    <x v="36"/>
    <s v="MLB3006391228"/>
    <s v="Cabo De Câmbio Engate Palio Ex 1.0 Fire 2004 A 2007"/>
    <s v=" "/>
    <n v="149.99"/>
    <s v="Clássico"/>
    <s v="Não emitida"/>
    <s v="marco gonçalves"/>
    <s v="CPF 22428980866"/>
    <s v="Enock Barreira De Macedo 354 - Centro, Tietê - CEP: 18530000, São Paulo"/>
    <s v=" "/>
    <s v="marco gonçalves"/>
    <s v="22428980866"/>
    <s v="Rua Enok Barreira de Macedo 354 / Centro - CEP 18530000 - Centro, Tietê, São Paulo"/>
    <s v="Tietê"/>
    <s v="São Paulo"/>
    <s v="18530000"/>
    <s v="Brasil"/>
    <s v="Correios e pontos de envio"/>
    <s v="12 de maio | 00:06"/>
    <s v="12 de maio | 13:24"/>
    <s v="Mercado Envios"/>
    <s v="MEL42262762199LMXDF01"/>
    <s v=" "/>
    <s v=" "/>
    <s v=" "/>
    <s v=" "/>
    <s v=" "/>
    <s v=" "/>
    <s v=" "/>
    <s v="Não"/>
    <s v=""/>
    <s v="Não"/>
  </r>
  <r>
    <s v="2000005616612562"/>
    <d v="2023-05-09T00:00:00"/>
    <s v="Entregue"/>
    <s v="Chegou em 11 de maio"/>
    <s v="Não"/>
    <n v="1"/>
    <n v="149.99"/>
    <n v="22.85"/>
    <n v="-18"/>
    <n v="-43.3"/>
    <s v=""/>
    <n v="111.54"/>
    <s v=" "/>
    <x v="36"/>
    <s v="MLB3006408951"/>
    <s v="Cabo De Engate Palio Ex 1.0 Fire 2004 A 2007"/>
    <s v=" "/>
    <n v="149.99"/>
    <s v="Clássico"/>
    <s v="Não emitida"/>
    <s v="Jose de Ribamar Diniz Costa"/>
    <s v="CPF 66663199315"/>
    <s v="Avenida dos Holandeses 49, São Luís - CEP: 65065180, Maranhão"/>
    <s v=" "/>
    <s v="Jose de Ribamar Diniz Costa"/>
    <s v="66663199315"/>
    <s v="Porto de iguaiba 35 / Referencia: Próximo Ao Sindicato Dos Pescadores - CEP 65130000 - Rua principal, Paço do Lumiar, Maranhão"/>
    <s v="Paço do Lumiar"/>
    <s v="Maranhão"/>
    <s v="65130000"/>
    <s v="Brasil"/>
    <s v="Correios e pontos de envio"/>
    <s v="10 de maio | 00:32"/>
    <s v="11 de maio | 13:20"/>
    <s v="Mercado Envios"/>
    <s v="MEL42256990603LMXDF01"/>
    <s v=" "/>
    <s v=" "/>
    <s v=" "/>
    <s v=" "/>
    <s v=" "/>
    <s v=" "/>
    <s v=" "/>
    <s v="Não"/>
    <s v=""/>
    <s v="Não"/>
  </r>
  <r>
    <s v="2000005585782734"/>
    <d v="2023-05-04T00:00:00"/>
    <s v="Entregue"/>
    <s v="Chegou em 9 de maio"/>
    <s v="Não"/>
    <n v="1"/>
    <n v="149.99"/>
    <n v="24.55"/>
    <n v="-18"/>
    <n v="-45"/>
    <s v=""/>
    <n v="111.54000000000002"/>
    <s v=" "/>
    <x v="36"/>
    <s v="MLB3006396965"/>
    <s v="Cabo De Engate Palio Elx Motor 1.0 1.3 1.4 Fire 2004 A 2011"/>
    <s v=" "/>
    <n v="149.99"/>
    <s v="Clássico"/>
    <s v="Não emitida"/>
    <s v="MARCOS HERBETH CIRQUEIRA DA COSTA CARVALHO"/>
    <s v="CPF 99787415500"/>
    <s v="RUA PREFEITO JOSE SOARES 673 - AO LADO DA ASSEMBLEIA DE DEUS, Alto Parnaíba - CEP: 65810000, Maranhão"/>
    <s v=" "/>
    <s v="MARCOS HERBETH CIRQUEIRA DA COSTA CARVALHO"/>
    <s v="99787415500"/>
    <s v="RUA PREFEITO JOSE SOARES 673 / AO LADO DA ASSEMBLEIA DE DEUS - CEP 65810000 - Alto Parnaíba, Maranhão"/>
    <s v="Alto Parnaíba"/>
    <s v="Maranhão"/>
    <s v="65810000"/>
    <s v="Brasil"/>
    <s v="Correios e pontos de envio"/>
    <s v="6 de maio | 04:35"/>
    <s v="9 de maio | 22:10"/>
    <s v="Mercado Envios"/>
    <s v="MEL42244016445LMXDF01"/>
    <s v=" "/>
    <s v=" "/>
    <s v=" "/>
    <s v=" "/>
    <s v=" "/>
    <s v=" "/>
    <s v=" "/>
    <s v="Não"/>
    <s v=""/>
    <s v="Não"/>
  </r>
  <r>
    <s v="2000005614907260"/>
    <d v="2023-05-09T00:00:00"/>
    <s v="Entregue"/>
    <s v="Chegou em 9 de maio"/>
    <s v="Não"/>
    <n v="1"/>
    <n v="125"/>
    <n v="1.59"/>
    <n v="-15"/>
    <s v=""/>
    <s v=""/>
    <n v="111.59"/>
    <s v=" "/>
    <x v="56"/>
    <s v="MLB2949546271"/>
    <s v="Par Pivô Suspensão E Bieletas Cobalt 2011 Em Diante"/>
    <s v=" "/>
    <n v="125"/>
    <s v="Clássico"/>
    <s v="Autorizado"/>
    <s v="Joao Antonio Goncalves"/>
    <s v="CPF 07791848821"/>
    <s v="Estrada do Sabão 1403 - Ap 118 bloco 2, São Paulo - CEP: 02806000, São Paulo"/>
    <s v=" "/>
    <s v="Joao Antonio Goncalves"/>
    <s v="07791848821"/>
    <s v="Estrada do Sabão 1403 / Ap 118 bloco 2 - CEP 02806000 - Jardim Maristela, São Paulo, São Paulo"/>
    <s v="São Paulo"/>
    <s v="São Paulo"/>
    <s v="02806000"/>
    <s v="Brasil"/>
    <s v="Mercado Envios Flex"/>
    <s v="9 de maio | 16:03"/>
    <s v="9 de maio | 19:53"/>
    <s v="CLEITON SANTOS DE ARAUJO"/>
    <s v="42256300438"/>
    <s v=" "/>
    <s v=" "/>
    <s v=" "/>
    <s v=" "/>
    <s v=" "/>
    <s v=" "/>
    <s v=" "/>
    <s v="Não"/>
    <s v=""/>
    <s v="Não"/>
  </r>
  <r>
    <s v="2000005666176660"/>
    <d v="2023-05-16T00:00:00"/>
    <s v="Entregue"/>
    <s v="Chegou em 19 de maio"/>
    <s v="Não"/>
    <n v="1"/>
    <n v="159.9"/>
    <s v=""/>
    <n v="-27.18"/>
    <n v="-20.45"/>
    <s v=""/>
    <n v="112.27"/>
    <s v=" "/>
    <x v="38"/>
    <s v="MLB1726870030"/>
    <s v="Kit Rolamento Eixo Traseiro Peugeot206/207 C/barra 47mm"/>
    <s v=" "/>
    <n v="159.9"/>
    <s v="Premium"/>
    <s v="Não emitida"/>
    <s v="Daniel Jose Martins Vasconcelos"/>
    <s v="CPF 10553440632"/>
    <s v="Rua Joaquim Rodrigues de Almeida 75 - Mais conhecida como rua 20, Muriaé - CEP: 36886090, Minas Gerais"/>
    <s v=" "/>
    <s v="Daniel Jose Martins Vasconcelos"/>
    <s v="10553440632"/>
    <s v="Rua José Pinto de Souza 14 / procurar Nailene Referencia: procurar Nailene e Adílson - CEP 36881056 - Vale do Castelo, Muriaé, Minas Gerais"/>
    <s v="Muriaé"/>
    <s v="Minas Gerais"/>
    <s v="36881056"/>
    <s v="Brasil"/>
    <s v="Correios e pontos de envio"/>
    <s v="18 de maio | 03:08"/>
    <s v="19 de maio | 14:13"/>
    <s v="Mercado Envios"/>
    <s v="MEL42278152476LMXDF01"/>
    <s v=" "/>
    <s v=" "/>
    <s v=" "/>
    <s v=" "/>
    <s v=" "/>
    <s v=" "/>
    <s v=" "/>
    <s v="Não"/>
    <s v=""/>
    <s v="Não"/>
  </r>
  <r>
    <s v="2000005657028262"/>
    <d v="2023-05-15T00:00:00"/>
    <s v="Entregue"/>
    <s v="Chegou em 19 de maio"/>
    <s v="Não"/>
    <n v="1"/>
    <n v="159.9"/>
    <s v=""/>
    <n v="-27.18"/>
    <n v="-20.45"/>
    <s v=""/>
    <n v="112.27"/>
    <s v="Sim"/>
    <x v="38"/>
    <s v="MLB1726870030"/>
    <s v="Kit Rolamento Eixo Traseiro Peugeot206/207 C/barra 47mm"/>
    <s v=" "/>
    <n v="159.9"/>
    <s v="Premium"/>
    <s v="Autorizado"/>
    <s v="Gustavo Cândido"/>
    <s v="CPF 06127270685"/>
    <s v="Rua Mario Alves De Andrade 23, Entre Rios De Minas - CEP: 35490000, Minas Gerais"/>
    <s v=" "/>
    <s v="Gustavo Cândido"/>
    <s v="06127270685"/>
    <s v="Rua Mario Alves De Andrade 23 / Casa - CEP 35490000 - Senhor Dos Passos, Entre Rios de Minas, Minas Gerais"/>
    <s v="Entre Rios de Minas"/>
    <s v="Minas Gerais"/>
    <s v="35490000"/>
    <s v="Brasil"/>
    <s v="Correios e pontos de envio"/>
    <s v="17 de maio | 01:19"/>
    <s v="19 de maio | 13:22"/>
    <s v="Mercado Envios"/>
    <s v="MEL42274193939LMXDF01"/>
    <s v=" "/>
    <s v=" "/>
    <s v=" "/>
    <s v=" "/>
    <s v=" "/>
    <s v=" "/>
    <s v=" "/>
    <s v="Não"/>
    <s v=""/>
    <s v="Não"/>
  </r>
  <r>
    <s v="2000005639744058"/>
    <d v="2023-05-12T00:00:00"/>
    <s v="Entregue"/>
    <s v="Chegou em 15 de maio"/>
    <s v="Não"/>
    <n v="1"/>
    <n v="159.9"/>
    <s v=""/>
    <n v="-27.18"/>
    <n v="-20.45"/>
    <s v=""/>
    <n v="112.27"/>
    <s v=" "/>
    <x v="38"/>
    <s v="MLB1726870030"/>
    <s v="Kit Rolamento Eixo Traseiro Peugeot206/207 C/barra 47mm"/>
    <s v=" "/>
    <n v="159.9"/>
    <s v="Premium"/>
    <s v="Não emitida"/>
    <s v="viviane boeira"/>
    <s v="CPF 02085911927"/>
    <s v="Jacob Momm 193 - Casa, Petrolândia - CEP: 88430000, Santa Catarina"/>
    <s v=" "/>
    <s v="viviane boeira"/>
    <s v="02085911927"/>
    <s v="Rua Prefeito Francisco Machado 602 / Casa - CEP 88430000 - Santa Rita, Petrolândia, Santa Catarina"/>
    <s v="Petrolândia"/>
    <s v="Santa Catarina"/>
    <s v="88430000"/>
    <s v="Brasil"/>
    <s v="Correios e pontos de envio"/>
    <s v="13 de maio | 03:42"/>
    <s v="15 de maio | 18:26"/>
    <s v="Mercado Envios"/>
    <s v="MEL42266868695LMXDF01"/>
    <s v=" "/>
    <s v=" "/>
    <s v=" "/>
    <s v=" "/>
    <s v=" "/>
    <s v=" "/>
    <s v=" "/>
    <s v="Não"/>
    <s v=""/>
    <s v="Não"/>
  </r>
  <r>
    <s v="2000005612808084"/>
    <d v="2023-05-08T00:00:00"/>
    <s v="Entregue"/>
    <s v="Chegou em 11 de maio"/>
    <s v="Não"/>
    <n v="1"/>
    <n v="159.9"/>
    <s v=""/>
    <n v="-27.18"/>
    <n v="-20.45"/>
    <s v=""/>
    <n v="112.27"/>
    <s v=" "/>
    <x v="38"/>
    <s v="MLB1726870030"/>
    <s v="Kit Rolamento Eixo Traseiro Peugeot206/207 C/barra 47mm"/>
    <s v=" "/>
    <n v="159.9"/>
    <s v="Premium"/>
    <s v="Não emitida"/>
    <s v="Jéssica Silva Afonso"/>
    <s v="CPF 14519871700"/>
    <s v="Travessa São Sebastião 72 - Beco do sendao, Três Rios - CEP: 25821455, Rio de Janeiro"/>
    <s v=" "/>
    <s v="Jéssica Silva Afonso"/>
    <s v="14519871700"/>
    <s v="Travessa São Sebastião 72 / CEP 25821455 - Pilões, Três Rios, Rio de Janeiro"/>
    <s v="Três Rios"/>
    <s v="Rio de Janeiro"/>
    <s v="25821455"/>
    <s v="Brasil"/>
    <s v="Correios e pontos de envio"/>
    <s v="10 de maio | 03:23"/>
    <s v="11 de maio | 11:50"/>
    <s v="Mercado Envios"/>
    <s v="MEL42255433864LMXDF01"/>
    <s v=" "/>
    <s v=" "/>
    <s v=" "/>
    <s v=" "/>
    <s v=" "/>
    <s v=" "/>
    <s v=" "/>
    <s v="Não"/>
    <s v=""/>
    <s v="Não"/>
  </r>
  <r>
    <s v="2000005657930676"/>
    <d v="2023-05-15T00:00:00"/>
    <s v="Entregue"/>
    <s v="Chegou em 19 de maio"/>
    <s v="Não"/>
    <n v="1"/>
    <n v="159.9"/>
    <n v="22.06"/>
    <n v="-27.18"/>
    <n v="-42.51"/>
    <s v=""/>
    <n v="112.27000000000001"/>
    <s v="Sim"/>
    <x v="38"/>
    <s v="MLB1726870030"/>
    <s v="Kit Rolamento Eixo Traseiro Peugeot206/207 C/barra 47mm"/>
    <s v=" "/>
    <n v="159.9"/>
    <s v="Premium"/>
    <s v="Autorizado"/>
    <s v="Cleonildo Mendes"/>
    <s v="CPF 03036591575"/>
    <s v="Rua Rafael Andrade Vinhas 281, Porto Seguro - CEP: 45810000, Bahia"/>
    <s v=" "/>
    <s v="Cleonildo Mendes"/>
    <s v="03036591575"/>
    <s v="Rua Joana Angélica 114 / CEP 45810000 - Areião, Porto Seguro, Bahia"/>
    <s v="Porto Seguro"/>
    <s v="Bahia"/>
    <s v="45810000"/>
    <s v="Brasil"/>
    <s v="Correios e pontos de envio"/>
    <s v="17 de maio | 04:18"/>
    <s v="19 de maio | 14:59"/>
    <s v="Mercado Envios"/>
    <s v="MEL42274588483LMXDF01"/>
    <s v=" "/>
    <s v=" "/>
    <s v=" "/>
    <s v=" "/>
    <s v=" "/>
    <s v=" "/>
    <s v=" "/>
    <s v="Não"/>
    <s v=""/>
    <s v="Não"/>
  </r>
  <r>
    <s v="2000005704690066"/>
    <d v="2023-05-27T00:00:00"/>
    <s v="Entregue"/>
    <s v="Chegou em 1 de junho"/>
    <s v="Não"/>
    <n v="1"/>
    <n v="159.99"/>
    <s v=""/>
    <n v="-27.2"/>
    <n v="-20.45"/>
    <s v=""/>
    <n v="112.34000000000002"/>
    <s v="Sim"/>
    <x v="38"/>
    <s v="MLB1804965496"/>
    <s v="2 Kit's Rolamento Eixo Traseiro Peugeot206/207 C/barra 47mm"/>
    <s v=" "/>
    <n v="159.99"/>
    <s v="Premium"/>
    <s v="Não emitida"/>
    <s v="Adeana Teixeira Mendes  Morais"/>
    <s v="CPF 70950490687"/>
    <s v="AVENIDA SARAMENHA 1821 - APTO, Belo Horizonte - CEP: 31840220, Minas Gerais"/>
    <s v=" "/>
    <s v="Adeana Teixeira Mendes  Morais"/>
    <s v="70950490687"/>
    <s v="Rua Doutor Júlio Otaviano Ferreira 763 / CEP 31170200 - Cidade Nova, Belo Horizonte, Minas Gerais"/>
    <s v="Belo Horizonte"/>
    <s v="Minas Gerais"/>
    <s v="31170200"/>
    <s v="Brasil"/>
    <s v="Correios e pontos de envio"/>
    <s v="31 de maio | 01:42"/>
    <s v="1 de junho | 12:50"/>
    <s v="Mercado Envios"/>
    <s v="MEL42294435685LMXDF01"/>
    <s v=" "/>
    <s v=" "/>
    <s v=" "/>
    <s v=" "/>
    <s v=" "/>
    <s v=" "/>
    <s v=" "/>
    <s v="Não"/>
    <s v=""/>
    <s v="Não"/>
  </r>
  <r>
    <s v="2000005717722540"/>
    <d v="2023-05-25T00:00:00"/>
    <s v="Entregue"/>
    <s v="Chegou em 27 de maio"/>
    <s v="Não"/>
    <n v="1"/>
    <n v="159.99"/>
    <s v=""/>
    <n v="-27.2"/>
    <n v="-20.45"/>
    <s v=""/>
    <n v="112.34000000000002"/>
    <s v="Sim"/>
    <x v="38"/>
    <s v="MLB1804965496"/>
    <s v="2 Kit's Rolamento Eixo Traseiro Peugeot206/207 C/barra 47mm"/>
    <s v=" "/>
    <n v="159.99"/>
    <s v="Premium"/>
    <s v="Não emitida"/>
    <s v="Estela Miyuki  Seo Kano"/>
    <s v="CPF 22815577828"/>
    <s v="Av Vereador Eduardo Cassanho 15 - Casa 5, Piraju - CEP: 18800000, São Paulo"/>
    <s v=" "/>
    <s v="Estela Miyuki  Seo Kano"/>
    <s v="22815577828"/>
    <s v="Estrada Linha Glória SN / CEP 89888000 - Zona rural, Caibi, Santa Catarina"/>
    <s v="Caibi"/>
    <s v="Santa Catarina"/>
    <s v="89888000"/>
    <s v="Brasil"/>
    <s v="Correios e pontos de envio"/>
    <s v="26 de maio | 08:05"/>
    <s v="27 de maio | 14:46"/>
    <s v="Mercado Envios"/>
    <s v="MEL42300062444LMXDF01"/>
    <s v=" "/>
    <s v=" "/>
    <s v=" "/>
    <s v=" "/>
    <s v=" "/>
    <s v=" "/>
    <s v=" "/>
    <s v="Não"/>
    <s v=""/>
    <s v="Não"/>
  </r>
  <r>
    <s v="2000004472240741"/>
    <d v="2023-05-23T00:00:00"/>
    <s v="Entregue"/>
    <s v="Chegou em 24 de maio"/>
    <s v="Sim"/>
    <n v="1"/>
    <n v="159.99"/>
    <s v=""/>
    <n v="-27.2"/>
    <n v="-20.45"/>
    <s v=""/>
    <n v="112.34000000000002"/>
    <s v=" "/>
    <x v="38"/>
    <s v="MLB1804965496"/>
    <s v="2 Kit's Rolamento Eixo Traseiro Peugeot206/207 C/barra 47mm"/>
    <s v=" "/>
    <n v="159.99"/>
    <s v="Premium"/>
    <s v="Não emitida"/>
    <s v="Luciana Silva"/>
    <s v="CPF 03253958612"/>
    <s v="Rua Guiana Inglesa 450 - apartamento 61B, Ribeirão Preto - CEP: 14075210, São Paulo"/>
    <s v=" "/>
    <s v="Luciana Silva"/>
    <s v="03253958612"/>
    <s v="Avenida Mogiana 1128 / CEP 14075260 - Vila Mariana, Ribeirão Preto, São Paulo"/>
    <s v="Ribeirão Preto"/>
    <s v="São Paulo"/>
    <s v="14075260"/>
    <s v="Brasil"/>
    <s v="Correios e pontos de envio"/>
    <s v="24 de maio | 00:19"/>
    <s v="24 de maio | 12:41"/>
    <s v="Mercado Envios"/>
    <s v="MEL42294191585LMXDF01"/>
    <s v=" "/>
    <s v=" "/>
    <s v=" "/>
    <s v=" "/>
    <s v=" "/>
    <s v=" "/>
    <s v=" "/>
    <s v="Não"/>
    <s v=""/>
    <s v="Não"/>
  </r>
  <r>
    <s v="2000005646849022"/>
    <d v="2023-05-13T00:00:00"/>
    <s v="Entregue"/>
    <s v="Chegou em 16 de maio"/>
    <s v="Não"/>
    <n v="1"/>
    <n v="159.99"/>
    <s v=""/>
    <n v="-27.2"/>
    <n v="-20.45"/>
    <s v=""/>
    <n v="112.34000000000002"/>
    <s v=" "/>
    <x v="36"/>
    <s v="MLB3006362425"/>
    <s v="Cabo De Câmbio Engate Palio Elx Fire 2004 A 2011"/>
    <s v=" "/>
    <n v="159.99"/>
    <s v="Premium"/>
    <s v="Não emitida"/>
    <s v="Cristielen Minatelli"/>
    <s v="CPF 43336631807"/>
    <s v="Rua Nicola Aiello 432, Lençóis Paulista - CEP: 18685240, São Paulo"/>
    <s v=" "/>
    <s v="Cristielen Minatelli"/>
    <s v="43336631807"/>
    <s v="Rua Nicola Aiello 432 / Referencia: Perto da caixa d água, chamar no portão pequeno. - CEP 18685240 - Núcleo Habitacional Luis Zillo, Lençóis Paulista, São Paulo"/>
    <s v="Lençóis Paulista"/>
    <s v="São Paulo"/>
    <s v="18685240"/>
    <s v="Brasil"/>
    <s v="Correios e pontos de envio"/>
    <s v="16 de maio | 00:32"/>
    <s v="16 de maio | 16:19"/>
    <s v="Mercado Envios"/>
    <s v="MEL42269889943LMXDF01"/>
    <s v=" "/>
    <s v=" "/>
    <s v=" "/>
    <s v=" "/>
    <s v=" "/>
    <s v=" "/>
    <s v=" "/>
    <s v="Não"/>
    <s v=""/>
    <s v="Não"/>
  </r>
  <r>
    <s v="2000004420284789"/>
    <d v="2023-05-05T00:00:00"/>
    <s v="Entregue"/>
    <s v="Chegou em 6 de maio"/>
    <s v="Sim"/>
    <n v="1"/>
    <n v="159.99"/>
    <s v=""/>
    <n v="-27.2"/>
    <n v="-20.45"/>
    <s v=""/>
    <n v="112.34000000000002"/>
    <s v=" "/>
    <x v="36"/>
    <s v="MLB3006362425"/>
    <s v="Cabo De Câmbio Engate Palio Elx Fire 2004 A 2011"/>
    <s v=" "/>
    <n v="159.99"/>
    <s v="Premium"/>
    <s v="Não emitida"/>
    <s v="Letícia Franco"/>
    <s v="CPF 48733299811"/>
    <s v="Rua Manoel João da Silva 155, Hortolândia - CEP: 13185143, São Paulo"/>
    <s v=" "/>
    <s v="Letícia Franco"/>
    <s v="48733299811"/>
    <s v="Rua Manoel João da Silva 155 / Referencia: Condomínio Residencial Vivenda do Girassol. Bloco 21 apartamento 11. - CEP 13185143 - Vila Inema, Hortolândia, São Paulo"/>
    <s v="Hortolândia"/>
    <s v="São Paulo"/>
    <s v="13185143"/>
    <s v="Brasil"/>
    <s v="Correios e pontos de envio"/>
    <s v="5 de maio | 22:58"/>
    <s v="6 de maio | 15:39"/>
    <s v="Mercado Envios"/>
    <s v="MEL42245055828LMXDF01"/>
    <s v=" "/>
    <s v=" "/>
    <s v=" "/>
    <s v=" "/>
    <s v=" "/>
    <s v=" "/>
    <s v=" "/>
    <s v="Não"/>
    <s v=""/>
    <s v="Não"/>
  </r>
  <r>
    <s v="2000005734149852"/>
    <d v="2023-05-28T00:00:00"/>
    <s v="Entregue"/>
    <s v="Chegou em 31 de maio"/>
    <s v="Não"/>
    <n v="4"/>
    <n v="162"/>
    <s v=""/>
    <n v="-49.52"/>
    <s v=""/>
    <s v=""/>
    <n v="112.47999999999999"/>
    <s v=" "/>
    <x v="34"/>
    <s v="MLB1812430496"/>
    <s v="Kit Rolamento Roda Traseira Escort 94 Fiesta 95 Ka 97"/>
    <s v=" "/>
    <n v="40.5"/>
    <s v="Premium"/>
    <s v="Não emitida"/>
    <s v="Wildeney Borges"/>
    <s v="CPF 01949173127"/>
    <s v="Agencia Do Correios SN, Itaberaí - CEP: 76630000, Goiás"/>
    <s v=" "/>
    <s v="Wildeney Borges"/>
    <s v="01949173127"/>
    <s v="rua 10 quadra 14 lote 11 SN / Referencia: muro sem reboco com área fechada - CEP 76630000 - antonio severino coelho, Itaberaí, Goiás"/>
    <s v="Itaberaí"/>
    <s v="Goiás"/>
    <s v="76630000"/>
    <s v="Brasil"/>
    <s v="Correios e pontos de envio"/>
    <s v="30 de maio | 04:22"/>
    <s v="31 de maio | 14:58"/>
    <s v="Mercado Envios"/>
    <s v="MEL42306938625LMXDF01"/>
    <s v=" "/>
    <s v=" "/>
    <s v=" "/>
    <s v=" "/>
    <s v=" "/>
    <s v=" "/>
    <s v=" "/>
    <s v="Não"/>
    <s v=""/>
    <s v="Não"/>
  </r>
  <r>
    <s v="2000005654600110"/>
    <d v="2023-05-15T00:00:00"/>
    <s v="Entregue"/>
    <s v="Chegou em 22 de maio"/>
    <s v="Não"/>
    <n v="1"/>
    <n v="159.99"/>
    <n v="20.45"/>
    <n v="-27.2"/>
    <n v="-38.9"/>
    <s v=""/>
    <n v="114.34"/>
    <s v="Sim"/>
    <x v="38"/>
    <s v="MLB1804965496"/>
    <s v="2 Kit's Rolamento Eixo Traseiro Peugeot206/207 C/barra 47mm"/>
    <s v=" "/>
    <n v="159.99"/>
    <s v="Premium"/>
    <s v="Autorizado"/>
    <s v=" "/>
    <s v=" "/>
    <s v=" "/>
    <s v=" "/>
    <s v="Angelica Ribeiro"/>
    <s v="04143972158"/>
    <s v="Rua Jordânia 3094 / Esquina - CEP 76997000 - Alvorada, Cerejeiras, Rondônia"/>
    <s v="Cerejeiras"/>
    <s v="Rondônia"/>
    <s v="76997000"/>
    <s v="Brasil"/>
    <s v="Mercado Envios Full"/>
    <s v="16 de maio | 16:01"/>
    <s v="22 de maio | 13:23"/>
    <s v="Mercado Envios"/>
    <s v="MEL42273149607LMFFF01"/>
    <s v=" "/>
    <s v=" "/>
    <s v=" "/>
    <s v=" "/>
    <s v=" "/>
    <s v=" "/>
    <s v=" "/>
    <s v="Não"/>
    <s v=""/>
    <s v="Não"/>
  </r>
  <r>
    <s v="2000005753068124"/>
    <d v="2023-05-31T00:00:00"/>
    <s v="A caminho"/>
    <s v="Chega entre os dias 6 e 12 de junho"/>
    <s v="Não"/>
    <n v="1"/>
    <n v="159.99"/>
    <n v="12.85"/>
    <n v="-27.2"/>
    <n v="-31.3"/>
    <s v=""/>
    <n v="114.34000000000002"/>
    <s v=" "/>
    <x v="38"/>
    <s v="MLB1804965496"/>
    <s v="2 Kit's Rolamento Eixo Traseiro Peugeot206/207 C/barra 47mm"/>
    <s v=" "/>
    <n v="159.99"/>
    <s v="Premium"/>
    <s v="Autorizado"/>
    <s v=" "/>
    <s v=" "/>
    <s v=" "/>
    <s v=" "/>
    <s v="Jozenildo Silva"/>
    <s v="04848046424"/>
    <s v="Rua Wilson Luiz de Fraga 117 / CEP 53640794 - Agamenon Magalhães, Igarassu, Pernambuco"/>
    <s v="Igarassu"/>
    <s v="Pernambuco"/>
    <s v="53640794"/>
    <s v="Brasil"/>
    <s v="Mercado Envios Full"/>
    <s v="31 de maio | 15:26"/>
    <s v=" "/>
    <s v="FedexBr"/>
    <s v="423147858670001"/>
    <s v=" "/>
    <s v=" "/>
    <s v=" "/>
    <s v=" "/>
    <s v=" "/>
    <s v=" "/>
    <s v=" "/>
    <s v="Não"/>
    <s v=""/>
    <s v="Não"/>
  </r>
  <r>
    <s v="2000005747979254"/>
    <d v="2023-05-30T00:00:00"/>
    <s v="Entregue"/>
    <s v="Chegou em 1 de junho"/>
    <s v="Não"/>
    <n v="1"/>
    <n v="159.99"/>
    <s v=""/>
    <n v="-27.2"/>
    <n v="-18.45"/>
    <s v=""/>
    <n v="114.34000000000002"/>
    <s v=" "/>
    <x v="38"/>
    <s v="MLB1804965496"/>
    <s v="2 Kit's Rolamento Eixo Traseiro Peugeot206/207 C/barra 47mm"/>
    <s v=" "/>
    <n v="159.99"/>
    <s v="Premium"/>
    <s v="Autorizado"/>
    <s v=" "/>
    <s v=" "/>
    <s v=" "/>
    <s v=" "/>
    <s v="Heverton De Almeida"/>
    <s v="11101633719"/>
    <s v="Rua Braz Nunes de Siqueira 30 / Casa 2 Referencia: rua q desce ao lado da padaria Ki-Pao - CEP 28250000 - Parque industrial, Italva, Rio de Janeiro"/>
    <s v="Italva"/>
    <s v="Rio de Janeiro"/>
    <s v="28250000"/>
    <s v="Brasil"/>
    <s v="Mercado Envios Full"/>
    <s v="31 de maio | 13:27"/>
    <s v="1 de junho | 15:28"/>
    <s v="Mercado Envios"/>
    <s v="MEL42312770140LMFFF01"/>
    <s v=" "/>
    <s v=" "/>
    <s v=" "/>
    <s v=" "/>
    <s v=" "/>
    <s v=" "/>
    <s v=" "/>
    <s v="Não"/>
    <s v=""/>
    <s v="Não"/>
  </r>
  <r>
    <s v="2000005670419480"/>
    <d v="2023-05-17T00:00:00"/>
    <s v="A caminho"/>
    <s v="Chega entre os dias 7 e 13 de junho"/>
    <s v="Não"/>
    <n v="1"/>
    <n v="159.99"/>
    <n v="41.25"/>
    <n v="-27.2"/>
    <n v="-59.7"/>
    <s v=""/>
    <n v="114.34000000000002"/>
    <s v=" "/>
    <x v="38"/>
    <s v="MLB1804965496"/>
    <s v="2 Kit's Rolamento Eixo Traseiro Peugeot206/207 C/barra 47mm"/>
    <s v=" "/>
    <n v="159.99"/>
    <s v="Premium"/>
    <s v="Autorizado"/>
    <s v=" "/>
    <s v=" "/>
    <s v=" "/>
    <s v=" "/>
    <s v="Gracinaldo Ventura Pinho"/>
    <s v="72498315268"/>
    <s v="Novo Progresso 74 / Casa - CEP 69015095 - Colônia Terra Nova, Manaus, Amazonas"/>
    <s v="Manaus"/>
    <s v="Amazonas"/>
    <s v="69015095"/>
    <s v="Brasil"/>
    <s v="Mercado Envios Full"/>
    <s v="17 de maio | 18:35"/>
    <s v=" "/>
    <s v="Jad Logistica Ltda"/>
    <s v="11970500069056"/>
    <s v="http://www.jadlog.com.br/trackingml.jsp?pedido=11970500069056"/>
    <s v=" "/>
    <s v=" "/>
    <s v=" "/>
    <s v=" "/>
    <s v=" "/>
    <s v=" "/>
    <s v="Não"/>
    <s v=""/>
    <s v="Não"/>
  </r>
  <r>
    <s v="2000005657727724"/>
    <d v="2023-05-15T00:00:00"/>
    <s v="Entregue"/>
    <s v="Chegou em 16 de maio"/>
    <s v="Não"/>
    <n v="1"/>
    <n v="159.99"/>
    <s v=""/>
    <n v="-27.2"/>
    <n v="-18.45"/>
    <s v=""/>
    <n v="114.34000000000002"/>
    <s v="Sim"/>
    <x v="38"/>
    <s v="MLB1804965496"/>
    <s v="2 Kit's Rolamento Eixo Traseiro Peugeot206/207 C/barra 47mm"/>
    <s v=" "/>
    <n v="159.99"/>
    <s v="Premium"/>
    <s v="Autorizado"/>
    <s v=" "/>
    <s v=" "/>
    <s v=" "/>
    <s v=" "/>
    <s v="Edgar Sanos"/>
    <s v="09652562785"/>
    <s v="Avenida Beira-Mar 216 / Sala 903 Referencia: Em Cima Da Antiga Termas Aeroporto - CEP 20021060 - Centro, Rio de Janeiro, Rio de Janeiro"/>
    <s v="Rio de Janeiro"/>
    <s v="Rio de Janeiro"/>
    <s v="20021060"/>
    <s v="Brasil"/>
    <s v="Mercado Envios Full"/>
    <s v="16 de maio | 02:11"/>
    <s v="16 de maio | 16:34"/>
    <s v="Mercado Envios"/>
    <s v="MEL42274558816LMFFF01"/>
    <s v=" "/>
    <s v=" "/>
    <s v=" "/>
    <s v=" "/>
    <s v=" "/>
    <s v=" "/>
    <s v=" "/>
    <s v="Não"/>
    <s v=""/>
    <s v="Não"/>
  </r>
  <r>
    <s v="2000005655996596"/>
    <d v="2023-05-15T00:00:00"/>
    <s v="Entregue"/>
    <s v="Chegou em 16 de maio"/>
    <s v="Não"/>
    <n v="1"/>
    <n v="159.99"/>
    <s v=""/>
    <n v="-27.2"/>
    <n v="-18.45"/>
    <s v=""/>
    <n v="114.34000000000002"/>
    <s v="Sim"/>
    <x v="38"/>
    <s v="MLB1804965496"/>
    <s v="2 Kit's Rolamento Eixo Traseiro Peugeot206/207 C/barra 47mm"/>
    <s v=" "/>
    <n v="159.99"/>
    <s v="Premium"/>
    <s v="Autorizado"/>
    <s v=" "/>
    <s v=" "/>
    <s v=" "/>
    <s v=" "/>
    <s v="paulo roberto vaz barcellos"/>
    <s v="05200069769"/>
    <s v="Rua Ana Cigana 72 / Arsenal - Perguntar Paulinho Suspensão - CEP 24751160 - Tribobó, São Gonçalo, Rio de Janeiro"/>
    <s v="São Gonçalo"/>
    <s v="Rio de Janeiro"/>
    <s v="24751160"/>
    <s v="Brasil"/>
    <s v="Mercado Envios Full"/>
    <s v="15 de maio | 18:43"/>
    <s v="16 de maio | 12:35"/>
    <s v="Mercado Envios"/>
    <s v="MEL42273753315LMFFF01"/>
    <s v=" "/>
    <s v=" "/>
    <s v=" "/>
    <s v=" "/>
    <s v=" "/>
    <s v=" "/>
    <s v=" "/>
    <s v="Não"/>
    <s v=""/>
    <s v="Não"/>
  </r>
  <r>
    <s v="2000005655212768"/>
    <d v="2023-05-15T00:00:00"/>
    <s v="Entregue"/>
    <s v="Chegou em 17 de maio"/>
    <s v="Não"/>
    <n v="1"/>
    <n v="159.99"/>
    <s v=""/>
    <n v="-27.2"/>
    <n v="-18.45"/>
    <s v=""/>
    <n v="114.34000000000002"/>
    <s v="Sim"/>
    <x v="38"/>
    <s v="MLB1804965496"/>
    <s v="2 Kit's Rolamento Eixo Traseiro Peugeot206/207 C/barra 47mm"/>
    <s v=" "/>
    <n v="159.99"/>
    <s v="Premium"/>
    <s v="Autorizado"/>
    <s v=" "/>
    <s v=" "/>
    <s v=" "/>
    <s v=" "/>
    <s v="Leonardo Vaz de Medeiros"/>
    <s v="04804913050"/>
    <s v="R. Sete de Setembro - Bela Vista 289 / CEP 96490000 - Centro, Piratini, Rio Grande do Sul"/>
    <s v="Piratini"/>
    <s v="Rio Grande do Sul"/>
    <s v="96490000"/>
    <s v="Brasil"/>
    <s v="Mercado Envios Full"/>
    <s v="16 de maio | 14:20"/>
    <s v="17 de maio | 10:23"/>
    <s v="Mercado Envios"/>
    <s v="MEL42273417323LMFFF01"/>
    <s v=" "/>
    <s v=" "/>
    <s v=" "/>
    <s v=" "/>
    <s v=" "/>
    <s v=" "/>
    <s v=" "/>
    <s v="Não"/>
    <s v=""/>
    <s v="Não"/>
  </r>
  <r>
    <s v="2000005609492036"/>
    <d v="2023-05-08T00:00:00"/>
    <s v="Entregue"/>
    <s v="Chegou em 10 de maio"/>
    <s v="Não"/>
    <n v="1"/>
    <n v="159.99"/>
    <s v=""/>
    <n v="-27.2"/>
    <n v="-18.45"/>
    <s v=""/>
    <n v="114.34000000000002"/>
    <s v="Sim"/>
    <x v="38"/>
    <s v="MLB1804965496"/>
    <s v="2 Kit's Rolamento Eixo Traseiro Peugeot206/207 C/barra 47mm"/>
    <s v=" "/>
    <n v="159.99"/>
    <s v="Premium"/>
    <s v="Autorizado"/>
    <s v=" "/>
    <s v=" "/>
    <s v=" "/>
    <s v=" "/>
    <s v="Kerginaldomedeiros Medeiros"/>
    <s v="61974986420"/>
    <s v="rua Sebastião Vitorino Souza 9 / casa Referencia: residência - CEP 59594000 - centro, Jandaíra, Rio Grande do Norte"/>
    <s v="Jandaíra"/>
    <s v="Rio Grande do Norte"/>
    <s v="59594000"/>
    <s v="Brasil"/>
    <s v="Mercado Envios Full"/>
    <s v="9 de maio | 00:48"/>
    <s v="10 de maio | 07:55"/>
    <s v="Mercado Envios"/>
    <s v="MEL42253979759LMFFF01"/>
    <s v=" "/>
    <s v=" "/>
    <s v=" "/>
    <s v=" "/>
    <s v=" "/>
    <s v=" "/>
    <s v=" "/>
    <s v="Não"/>
    <s v=""/>
    <s v="Não"/>
  </r>
  <r>
    <s v="2000005604742764"/>
    <d v="2023-05-07T00:00:00"/>
    <s v="Entregue"/>
    <s v="Chegou em 10 de maio"/>
    <s v="Não"/>
    <n v="1"/>
    <n v="159.99"/>
    <s v=""/>
    <n v="-27.2"/>
    <n v="-18.45"/>
    <s v=""/>
    <n v="114.34000000000002"/>
    <s v="Sim"/>
    <x v="38"/>
    <s v="MLB1804965496"/>
    <s v="2 Kit's Rolamento Eixo Traseiro Peugeot206/207 C/barra 47mm"/>
    <s v=" "/>
    <n v="159.99"/>
    <s v="Premium"/>
    <s v="Autorizado"/>
    <s v=" "/>
    <s v=" "/>
    <s v=" "/>
    <s v=" "/>
    <s v="Reginaldo Almeida Bispo"/>
    <s v="71873554591"/>
    <s v="pal Brasil 64 / CEP 37542000 - Padre vito, Estiva, Minas Gerais"/>
    <s v="Estiva"/>
    <s v="Minas Gerais"/>
    <s v="37542000"/>
    <s v="Brasil"/>
    <s v="Mercado Envios Full"/>
    <s v="8 de maio | 14:50"/>
    <s v="10 de maio | 15:59"/>
    <s v="Mercado Envios"/>
    <s v="MEL42251971765LMFFF01"/>
    <s v=" "/>
    <s v=" "/>
    <s v=" "/>
    <s v=" "/>
    <s v=" "/>
    <s v=" "/>
    <s v=" "/>
    <s v="Não"/>
    <s v=""/>
    <s v="Não"/>
  </r>
  <r>
    <s v="2000005591058172"/>
    <d v="2023-05-05T00:00:00"/>
    <s v="Entregue"/>
    <s v="Chegou em 8 de maio"/>
    <s v="Não"/>
    <n v="1"/>
    <n v="159.99"/>
    <s v=""/>
    <n v="-27.2"/>
    <n v="-18.45"/>
    <s v=""/>
    <n v="114.34000000000002"/>
    <s v="Sim"/>
    <x v="38"/>
    <s v="MLB1804965496"/>
    <s v="2 Kit's Rolamento Eixo Traseiro Peugeot206/207 C/barra 47mm"/>
    <s v=" "/>
    <n v="159.99"/>
    <s v="Premium"/>
    <s v="Autorizado"/>
    <s v=" "/>
    <s v=" "/>
    <s v=" "/>
    <s v=" "/>
    <s v="jobson almeida"/>
    <s v="07069420609"/>
    <s v="Rua Tarson Paiva 120 / concert car Referencia: Rua da leds eletrica - CEP 29146661 - São Geraldo, Cariacica, Espírito Santo"/>
    <s v="Cariacica"/>
    <s v="Espírito Santo"/>
    <s v="29146661"/>
    <s v="Brasil"/>
    <s v="Mercado Envios Full"/>
    <s v="6 de maio | 02:57"/>
    <s v="8 de maio | 11:13"/>
    <s v="Mercado Envios"/>
    <s v="MEL42246249133LMFFF01"/>
    <s v=" "/>
    <s v=" "/>
    <s v=" "/>
    <s v=" "/>
    <s v=" "/>
    <s v=" "/>
    <s v=" "/>
    <s v="Não"/>
    <s v=""/>
    <s v="Não"/>
  </r>
  <r>
    <s v="2000005590854088"/>
    <d v="2023-05-05T00:00:00"/>
    <s v="Entregue"/>
    <s v="Chegou em 9 de maio"/>
    <s v="Não"/>
    <n v="1"/>
    <n v="159.99"/>
    <s v=""/>
    <n v="-27.2"/>
    <n v="-18.45"/>
    <s v=""/>
    <n v="114.34000000000002"/>
    <s v="Sim"/>
    <x v="38"/>
    <s v="MLB1804965496"/>
    <s v="2 Kit's Rolamento Eixo Traseiro Peugeot206/207 C/barra 47mm"/>
    <s v=" "/>
    <n v="159.99"/>
    <s v="Premium"/>
    <s v="Autorizado"/>
    <s v=" "/>
    <s v=" "/>
    <s v=" "/>
    <s v=" "/>
    <s v="Fernando Machado"/>
    <s v="79742564191"/>
    <s v="Rua 6 SN / lote 01A Quadra 22 - lote 01 A Quadra 22 Referencia: Em frente salão da igreja católica - CEP 75114280 - JK Nova Capital, Anápolis, Goiás"/>
    <s v="Anápolis"/>
    <s v="Goiás"/>
    <s v="75114280"/>
    <s v="Brasil"/>
    <s v="Mercado Envios Full"/>
    <s v="8 de maio | 16:20"/>
    <s v="9 de maio | 19:15"/>
    <s v="Mercado Envios"/>
    <s v="MEL42246199216LMFFF01"/>
    <s v=" "/>
    <s v=" "/>
    <s v=" "/>
    <s v=" "/>
    <s v=" "/>
    <s v=" "/>
    <s v=" "/>
    <s v="Não"/>
    <s v=""/>
    <s v="Não"/>
  </r>
  <r>
    <s v="2000005575381302"/>
    <d v="2023-05-04T00:00:00"/>
    <s v="Entregue"/>
    <s v="Chegou em 8 de maio"/>
    <s v="Não"/>
    <n v="1"/>
    <n v="159.99"/>
    <n v="10.25"/>
    <n v="-27.2"/>
    <n v="-28.7"/>
    <s v=""/>
    <n v="114.34000000000002"/>
    <s v=" "/>
    <x v="38"/>
    <s v="MLB1804965496"/>
    <s v="2 Kit's Rolamento Eixo Traseiro Peugeot206/207 C/barra 47mm"/>
    <s v=" "/>
    <n v="159.99"/>
    <s v="Premium"/>
    <s v="Autorizado"/>
    <s v=" "/>
    <s v=" "/>
    <s v=" "/>
    <s v=" "/>
    <s v="Antonio Carlos Sereija Moraes"/>
    <s v="92093388120"/>
    <s v="Avenida avenida ipe 1263 / perto da mercearia - CEP 78360000 - alvorada, Campo Novo do Parecis, Mato Grosso"/>
    <s v="Campo Novo do Parecis"/>
    <s v="Mato Grosso"/>
    <s v="78360000"/>
    <s v="Brasil"/>
    <s v="Mercado Envios Full"/>
    <s v="5 de maio | 20:25"/>
    <s v="8 de maio | 16:35"/>
    <s v="Mercado Envios"/>
    <s v="MEL42239604179LMFFF01"/>
    <s v=" "/>
    <s v=" "/>
    <s v=" "/>
    <s v=" "/>
    <s v=" "/>
    <s v=" "/>
    <s v=" "/>
    <s v="Não"/>
    <s v=""/>
    <s v="Não"/>
  </r>
  <r>
    <s v="2000005577514004"/>
    <d v="2023-05-03T00:00:00"/>
    <s v="Entregue"/>
    <s v="Chegou em 5 de maio"/>
    <s v="Não"/>
    <n v="1"/>
    <n v="159.99"/>
    <s v=""/>
    <n v="-27.2"/>
    <n v="-18.45"/>
    <s v=""/>
    <n v="114.34000000000002"/>
    <s v="Sim"/>
    <x v="38"/>
    <s v="MLB1804965496"/>
    <s v="2 Kit's Rolamento Eixo Traseiro Peugeot206/207 C/barra 47mm"/>
    <s v=" "/>
    <n v="159.99"/>
    <s v="Premium"/>
    <s v="Autorizado"/>
    <s v=" "/>
    <s v=" "/>
    <s v=" "/>
    <s v=" "/>
    <s v="Edileuza Dos Santos Alves"/>
    <s v="86355510524"/>
    <s v="Rua dos Atletas 111 / Referencia: Rua do posto de saúde Edna Rodrigues - CEP 45870000 - São João do Paraíso, Mascote, Bahia"/>
    <s v="Mascote"/>
    <s v="Bahia"/>
    <s v="45870000"/>
    <s v="Brasil"/>
    <s v="Mercado Envios Full"/>
    <s v="4 de maio | 02:39"/>
    <s v="5 de maio | 14:55"/>
    <s v="Mercado Envios"/>
    <s v="MEL42240554492LMFFF01"/>
    <s v=" "/>
    <s v=" "/>
    <s v=" "/>
    <s v=" "/>
    <s v=" "/>
    <s v=" "/>
    <s v=" "/>
    <s v="Não"/>
    <s v=""/>
    <s v="Não"/>
  </r>
  <r>
    <s v="2000005575849872"/>
    <d v="2023-05-03T00:00:00"/>
    <s v="Entregue"/>
    <s v="Chegou em 4 de maio"/>
    <s v="Não"/>
    <n v="1"/>
    <n v="159.99"/>
    <s v=""/>
    <n v="-27.2"/>
    <n v="-18.45"/>
    <s v=""/>
    <n v="114.34000000000002"/>
    <s v="Sim"/>
    <x v="38"/>
    <s v="MLB1804965496"/>
    <s v="2 Kit's Rolamento Eixo Traseiro Peugeot206/207 C/barra 47mm"/>
    <s v=" "/>
    <n v="159.99"/>
    <s v="Premium"/>
    <s v="Autorizado"/>
    <s v=" "/>
    <s v=" "/>
    <s v=" "/>
    <s v=" "/>
    <s v="Luis Oliveira Luis Oliveira Santos"/>
    <s v="94400628515"/>
    <s v="Praça nossa senhora das graças SN / hospital Referencia: hospital municipal de itaete. _x000a_para luiz motorista - CEP 46790000 - centro, Itaeté, Bahia"/>
    <s v="Itaeté"/>
    <s v="Bahia"/>
    <s v="46790000"/>
    <s v="Brasil"/>
    <s v="Mercado Envios Full"/>
    <s v="3 de maio | 18:32"/>
    <s v="4 de maio | 17:01"/>
    <s v="Mercado Envios"/>
    <s v="MEL42239847076LMFFF01"/>
    <s v=" "/>
    <s v=" "/>
    <s v=" "/>
    <s v=" "/>
    <s v=" "/>
    <s v=" "/>
    <s v=" "/>
    <s v="Não"/>
    <s v=""/>
    <s v="Não"/>
  </r>
  <r>
    <s v="2000005575215566"/>
    <d v="2023-05-03T00:00:00"/>
    <s v="Entregue"/>
    <s v="Chegou em 5 de maio"/>
    <s v="Não"/>
    <n v="1"/>
    <n v="159.99"/>
    <s v=""/>
    <n v="-27.2"/>
    <n v="-18.45"/>
    <s v=""/>
    <n v="114.34000000000002"/>
    <s v=" "/>
    <x v="38"/>
    <s v="MLB1804965496"/>
    <s v="2 Kit's Rolamento Eixo Traseiro Peugeot206/207 C/barra 47mm"/>
    <s v=" "/>
    <n v="159.99"/>
    <s v="Premium"/>
    <s v="Autorizado"/>
    <s v=" "/>
    <s v=" "/>
    <s v=" "/>
    <s v=" "/>
    <s v="Cleison Andre Parolin"/>
    <s v="09970922971"/>
    <s v="AVENIDA REPÚBLICA ARGENTINA 134 / CEP 85640000 - Ampére, Paraná"/>
    <s v="Ampére"/>
    <s v="Paraná"/>
    <s v="85640000"/>
    <s v="Brasil"/>
    <s v="Mercado Envios Full"/>
    <s v="4 de maio | 03:22"/>
    <s v="5 de maio | 18:00"/>
    <s v="Mercado Envios"/>
    <s v="MEL42239532305LMFFF01"/>
    <s v="https://myaccount.mercadolivre.com.br/shipments/42239532305/detail"/>
    <s v=" "/>
    <s v=" "/>
    <s v=" "/>
    <s v=" "/>
    <s v=" "/>
    <s v=" "/>
    <s v="Não"/>
    <s v=""/>
    <s v="Não"/>
  </r>
  <r>
    <s v="2000005571430858"/>
    <d v="2023-05-02T00:00:00"/>
    <s v="Entregue"/>
    <s v="Chegou em 3 de maio"/>
    <s v="Não"/>
    <n v="1"/>
    <n v="159.99"/>
    <s v=""/>
    <n v="-27.2"/>
    <n v="-18.45"/>
    <s v=""/>
    <n v="114.34000000000002"/>
    <s v="Sim"/>
    <x v="38"/>
    <s v="MLB1804965496"/>
    <s v="2 Kit's Rolamento Eixo Traseiro Peugeot206/207 C/barra 47mm"/>
    <s v=" "/>
    <n v="159.99"/>
    <s v="Premium"/>
    <s v="Autorizado"/>
    <s v=" "/>
    <s v=" "/>
    <s v=" "/>
    <s v=" "/>
    <s v="Celso Soares Brambila"/>
    <s v="00407166947"/>
    <s v="Rua Pastor George Weger 978 / 978 - oficina mecânica União - CEP 89460144 - Centro, Canoinhas, Santa Catarina"/>
    <s v="Canoinhas"/>
    <s v="Santa Catarina"/>
    <s v="89460144"/>
    <s v="Brasil"/>
    <s v="Mercado Envios Full"/>
    <s v="2 de maio | 22:47"/>
    <s v="3 de maio | 16:08"/>
    <s v="Mercado Envios"/>
    <s v="MEL42237984646LMFFF01"/>
    <s v=" "/>
    <s v=" "/>
    <s v=" "/>
    <s v=" "/>
    <s v=" "/>
    <s v=" "/>
    <s v=" "/>
    <s v="Não"/>
    <s v=""/>
    <s v="Não"/>
  </r>
  <r>
    <s v="2000005570980572"/>
    <d v="2023-05-02T00:00:00"/>
    <s v="Entregue"/>
    <s v="Chegou em 3 de maio"/>
    <s v="Não"/>
    <n v="1"/>
    <n v="159.99"/>
    <s v=""/>
    <n v="-27.2"/>
    <n v="-18.45"/>
    <s v=""/>
    <n v="114.34000000000002"/>
    <s v="Sim"/>
    <x v="38"/>
    <s v="MLB1804965496"/>
    <s v="2 Kit's Rolamento Eixo Traseiro Peugeot206/207 C/barra 47mm"/>
    <s v=" "/>
    <n v="159.99"/>
    <s v="Premium"/>
    <s v="Autorizado"/>
    <s v=" "/>
    <s v=" "/>
    <s v=" "/>
    <s v=" "/>
    <s v="Lazaro Jose de Souza"/>
    <s v="17069425759"/>
    <s v="Estrada Almirante Paulo Meira 8700 / araras Referencia: associação de moradores (amavale) - CEP 25725029 - Araras, Petrópolis, Rio de Janeiro"/>
    <s v="Petrópolis"/>
    <s v="Rio de Janeiro"/>
    <s v="25725029"/>
    <s v="Brasil"/>
    <s v="Mercado Envios Full"/>
    <s v="2 de maio | 19:51"/>
    <s v="3 de maio | 13:40"/>
    <s v="Mercado Envios"/>
    <s v="MEL42237760085LMFFF01"/>
    <s v=" "/>
    <s v=" "/>
    <s v=" "/>
    <s v=" "/>
    <s v=" "/>
    <s v=" "/>
    <s v=" "/>
    <s v="Não"/>
    <s v=""/>
    <s v="Não"/>
  </r>
  <r>
    <s v="2000005569140802"/>
    <d v="2023-05-02T00:00:00"/>
    <s v="Entregue"/>
    <s v="Chegou em 3 de maio"/>
    <s v="Não"/>
    <n v="1"/>
    <n v="159.99"/>
    <s v=""/>
    <n v="-27.2"/>
    <n v="-18.45"/>
    <s v=""/>
    <n v="114.34000000000002"/>
    <s v="Sim"/>
    <x v="38"/>
    <s v="MLB1804965496"/>
    <s v="2 Kit's Rolamento Eixo Traseiro Peugeot206/207 C/barra 47mm"/>
    <s v=" "/>
    <n v="159.99"/>
    <s v="Premium"/>
    <s v="Autorizado"/>
    <s v=" "/>
    <s v=" "/>
    <s v=" "/>
    <s v=" "/>
    <s v="gilberto silva"/>
    <s v="03820591907"/>
    <s v="Rua Condor 2155 / Sala comercial - CEP 86708360 - Vila São João, Arapongas, Paraná"/>
    <s v="Arapongas"/>
    <s v="Paraná"/>
    <s v="86708360"/>
    <s v="Brasil"/>
    <s v="Mercado Envios Full"/>
    <s v="2 de maio | 17:41"/>
    <s v="3 de maio | 12:24"/>
    <s v="Mercado Envios"/>
    <s v="MEL42236977075LMFFF01"/>
    <s v=" "/>
    <s v=" "/>
    <s v=" "/>
    <s v=" "/>
    <s v=" "/>
    <s v=" "/>
    <s v=" "/>
    <s v="Não"/>
    <s v=""/>
    <s v="Não"/>
  </r>
  <r>
    <s v="2000004498569569"/>
    <d v="2023-05-31T00:00:00"/>
    <s v="A caminho"/>
    <s v="Chega amanhã"/>
    <s v="Sim"/>
    <n v="1"/>
    <n v="169.72"/>
    <s v=""/>
    <n v="-28.85"/>
    <n v="-26.45"/>
    <s v=""/>
    <n v="114.42"/>
    <s v=" "/>
    <x v="300"/>
    <s v="MLB3142477853"/>
    <s v="Bandeja Dianteira Esquerda Com Pivô Sandero 2014 A 2019"/>
    <s v=" "/>
    <n v="169.72"/>
    <s v="Premium"/>
    <s v="Não emitida"/>
    <s v="Maria de Paula Candido"/>
    <s v="CPF 14932144890"/>
    <s v="Rua Cyro Carlos de Oliveira Garcez 139, Taubaté - CEP: 12040420, São Paulo"/>
    <s v=" "/>
    <s v="Maria de Paula Candido"/>
    <s v="14932144890"/>
    <s v="Rua Cyro Carlos de Oliveira Garcez 139 / Referencia: próximo ao mercado alto da ponte - CEP 12040420 - Loteamento Parque Piracangaguá, Taubaté, São Paulo"/>
    <s v="Taubaté"/>
    <s v="São Paulo"/>
    <s v="12040420"/>
    <s v="Brasil"/>
    <s v="Correios e pontos de envio"/>
    <s v=" "/>
    <s v=" "/>
    <s v="Mercado Envios"/>
    <s v="MEL42317666515FMDOF01"/>
    <s v=" "/>
    <s v=" "/>
    <s v=" "/>
    <s v=" "/>
    <s v=" "/>
    <s v=" "/>
    <s v=" "/>
    <s v="Não"/>
    <s v=""/>
    <s v="Não"/>
  </r>
  <r>
    <s v="2000005587389090"/>
    <d v="2023-05-04T00:00:00"/>
    <s v="Entregue"/>
    <s v="Chegou em 8 de maio"/>
    <s v="Não"/>
    <n v="1"/>
    <n v="169.72"/>
    <s v=""/>
    <n v="-28.85"/>
    <n v="-26.45"/>
    <s v=""/>
    <n v="114.42"/>
    <s v="Sim"/>
    <x v="301"/>
    <s v="MLB3142470353"/>
    <s v="Bandeja Dianteira Direita Com Pivô Sandero 2014 A 2019"/>
    <s v=" "/>
    <n v="169.72"/>
    <s v="Premium"/>
    <s v="Não emitida"/>
    <s v="Silvana Carvalho"/>
    <s v="CPF 11056772735"/>
    <s v="Rua Euclides da Cunha 175 - casa 3, São Gonçalo - CEP: 24430190, Rio de Janeiro"/>
    <s v=" "/>
    <s v="Silvana Carvalho"/>
    <s v="11056772735"/>
    <s v="Rua Euclides da Cunha 175 / casa 3 Referencia: na subida da Marbella - CEP 24430190 - Porto da Madama, São Gonçalo, Rio de Janeiro"/>
    <s v="São Gonçalo"/>
    <s v="Rio de Janeiro"/>
    <s v="24430190"/>
    <s v="Brasil"/>
    <s v="Correios e pontos de envio"/>
    <s v="6 de maio | 02:39"/>
    <s v="8 de maio | 12:04"/>
    <s v="Mercado Envios"/>
    <s v="MEL42244740256LMXDF01"/>
    <s v=" "/>
    <s v=" "/>
    <s v=" "/>
    <s v=" "/>
    <s v=" "/>
    <s v=" "/>
    <s v=" "/>
    <s v="Não"/>
    <s v=""/>
    <s v="Não"/>
  </r>
  <r>
    <s v="2000005588007742"/>
    <d v="2023-05-05T00:00:00"/>
    <s v="Entregue"/>
    <s v="Chegou em 12 de maio"/>
    <s v="Não"/>
    <n v="6"/>
    <n v="167.94"/>
    <s v=""/>
    <n v="-53.16"/>
    <s v=""/>
    <s v=""/>
    <n v="114.78"/>
    <s v=" "/>
    <x v="148"/>
    <s v="MLB2838200228"/>
    <s v="Cabo De Capô Com Alavanca Chevette 1983 A 1994"/>
    <s v=" "/>
    <n v="27.99"/>
    <s v="Clássico"/>
    <s v="Não emitida"/>
    <s v="ivan dario nunez sobreira"/>
    <s v="CPF 70538458267"/>
    <s v="Avenida Major Williams 1942, Boa Vista - CEP: 69305085, Roraima"/>
    <s v=" "/>
    <s v="ivan dario nunez sobreira"/>
    <s v="70538458267"/>
    <s v="Avenida Benjamin Constant 2871 / CEP 69303467 - São Vicente, Boa Vista, Roraima"/>
    <s v="Boa Vista"/>
    <s v="Roraima"/>
    <s v="69303467"/>
    <s v="Brasil"/>
    <s v="Correios e pontos de envio"/>
    <s v="9 de maio | 04:31"/>
    <s v="12 de maio | 12:23"/>
    <s v="Mercado Envios"/>
    <s v="MEL42244998208LMXDF01"/>
    <s v=" "/>
    <s v=" "/>
    <s v=" "/>
    <s v=" "/>
    <s v=" "/>
    <s v=" "/>
    <s v=" "/>
    <s v="Não"/>
    <s v=""/>
    <s v="Não"/>
  </r>
  <r>
    <s v="2000004436727521"/>
    <d v="2023-05-10T00:00:00"/>
    <s v="Entregue"/>
    <s v="Chegou em 16 de maio"/>
    <s v="Sim"/>
    <n v="2"/>
    <n v="151.80000000000001"/>
    <s v=""/>
    <n v="-36.799999999999997"/>
    <s v=""/>
    <s v=""/>
    <n v="115.00000000000001"/>
    <s v=" "/>
    <x v="25"/>
    <s v="MLB1865073108"/>
    <s v="2 Kits De Rolamento Roda Traseira Gol G1 G2 G3 G4 G5 Novo"/>
    <s v=" "/>
    <n v="75.900000000000006"/>
    <s v="Premium"/>
    <s v="Autorizado"/>
    <s v=" "/>
    <s v=" "/>
    <s v=" "/>
    <s v=" "/>
    <s v="Marcos Rodrigo Souza Silva"/>
    <s v="02034680235"/>
    <s v="Rua Marechal Rondon SN / oficina do Rose Referencia: Próximo ao campo do ypiranga ( oficina do Rose) - CEP 68725000 - Pau-Cheiroso, Igarapé-Açu, Pará"/>
    <s v="Igarapé-Açu"/>
    <s v="Pará"/>
    <s v="68725000"/>
    <s v="Brasil"/>
    <s v="Mercado Envios Full"/>
    <s v="12 de maio | 06:24"/>
    <s v="16 de maio | 14:03"/>
    <s v="Mercado Envios"/>
    <s v="MEL42261159718LMFFF01"/>
    <s v=" "/>
    <s v=" "/>
    <s v=" "/>
    <s v=" "/>
    <s v=" "/>
    <s v=" "/>
    <s v=" "/>
    <s v="Não"/>
    <s v=""/>
    <s v="Não"/>
  </r>
  <r>
    <s v="2000005757124562"/>
    <d v="2023-05-31T00:00:00"/>
    <s v="A caminho"/>
    <s v="Chega amanhã"/>
    <s v="Não"/>
    <n v="1"/>
    <n v="170.91"/>
    <s v=""/>
    <n v="-29.05"/>
    <n v="-26.45"/>
    <s v=""/>
    <n v="115.40999999999998"/>
    <s v="Sim"/>
    <x v="22"/>
    <s v="MLB2863522242"/>
    <s v="Bandeja Esquerda Peugeot 207 Exceto Sw 08 Em Diante C Pivô"/>
    <s v=" "/>
    <n v="170.91"/>
    <s v="Premium"/>
    <s v="Autorizado"/>
    <s v=" "/>
    <s v=" "/>
    <s v=" "/>
    <s v=" "/>
    <s v="Joel Bernardo Dos Santos"/>
    <s v="04429662703"/>
    <s v="Rua Expedito Liberato 11 / CEP 36773758 - Ana Carrara, Cataguases, Minas Gerais"/>
    <s v="Cataguases"/>
    <s v="Minas Gerais"/>
    <s v="36773758"/>
    <s v="Brasil"/>
    <s v="Mercado Envios Full"/>
    <s v="1 de junho | 09:26"/>
    <s v=" "/>
    <s v="Mercado Envios"/>
    <s v="MEL42316506759LMFFF01"/>
    <s v=" "/>
    <s v=" "/>
    <s v=" "/>
    <s v=" "/>
    <s v=" "/>
    <s v=" "/>
    <s v=" "/>
    <s v="Não"/>
    <s v=""/>
    <s v="Não"/>
  </r>
  <r>
    <s v="2000004494445127"/>
    <d v="2023-05-30T00:00:00"/>
    <s v="Entregue"/>
    <s v="Chegou em 1 de junho"/>
    <s v="Sim"/>
    <n v="1"/>
    <n v="170.91"/>
    <s v=""/>
    <n v="-29.05"/>
    <n v="-26.45"/>
    <s v=""/>
    <n v="115.40999999999998"/>
    <s v=" "/>
    <x v="22"/>
    <s v="MLB2863522242"/>
    <s v="Bandeja Esquerda Peugeot 207 Exceto Sw 08 Em Diante C Pivô"/>
    <s v=" "/>
    <n v="170.91"/>
    <s v="Premium"/>
    <s v="Autorizado"/>
    <s v=" "/>
    <s v=" "/>
    <s v=" "/>
    <s v=" "/>
    <s v="edf summer ville residence"/>
    <s v="02839123401"/>
    <s v="RUA DOUTOR ANICETO VAREJÃO 405 / B - CEP 54420310 - Jaboatão dos Guararapes, Pernambuco"/>
    <s v="Jaboatão dos Guararapes"/>
    <s v="Pernambuco"/>
    <s v="54420310"/>
    <s v="Brasil"/>
    <s v="Mercado Envios Full"/>
    <s v="31 de maio | 19:04"/>
    <s v="1 de junho | 16:52"/>
    <s v="Mercado Envios"/>
    <s v="MEL42314201436LMFFF01"/>
    <s v="https://myaccount.mercadolivre.com.br/shipments/42314201436/detail"/>
    <s v=" "/>
    <s v=" "/>
    <s v=" "/>
    <s v=" "/>
    <s v=" "/>
    <s v=" "/>
    <s v="Não"/>
    <s v=""/>
    <s v="Não"/>
  </r>
  <r>
    <s v="2000005739007760"/>
    <d v="2023-05-29T00:00:00"/>
    <s v="Entregue"/>
    <s v="Chegou em 30 de maio"/>
    <s v="Não"/>
    <n v="1"/>
    <n v="170.91"/>
    <s v=""/>
    <n v="-29.05"/>
    <n v="-26.45"/>
    <s v=""/>
    <n v="115.40999999999998"/>
    <s v=" "/>
    <x v="22"/>
    <s v="MLB2863522242"/>
    <s v="Bandeja Esquerda Peugeot 207 Exceto Sw 08 Em Diante C Pivô"/>
    <s v=" "/>
    <n v="170.91"/>
    <s v="Premium"/>
    <s v="Autorizado"/>
    <s v=" "/>
    <s v=" "/>
    <s v=" "/>
    <s v=" "/>
    <s v="Andre Taira Brajato Tosta"/>
    <s v="37357051897"/>
    <s v="Rua Dr. Octaviano Cardoso Filho 121 / CEP 15190000 - Centro, Nhandeara, São Paulo"/>
    <s v="Nhandeara"/>
    <s v="São Paulo"/>
    <s v="15190000"/>
    <s v="Brasil"/>
    <s v="Mercado Envios Full"/>
    <s v="29 de maio | 16:45"/>
    <s v="30 de maio | 14:07"/>
    <s v="Mercado Envios"/>
    <s v="MEL42309020756LMFFF01"/>
    <s v=" "/>
    <s v=" "/>
    <s v=" "/>
    <s v=" "/>
    <s v=" "/>
    <s v=" "/>
    <s v=" "/>
    <s v="Não"/>
    <s v=""/>
    <s v="Não"/>
  </r>
  <r>
    <s v="2000005717175790"/>
    <d v="2023-05-25T00:00:00"/>
    <s v="Entregue"/>
    <s v="Chegou em 25 de maio"/>
    <s v="Não"/>
    <n v="1"/>
    <n v="139"/>
    <n v="1.59"/>
    <n v="-23.63"/>
    <s v=""/>
    <s v=""/>
    <n v="116.96000000000001"/>
    <s v="Sim"/>
    <x v="302"/>
    <s v="MLB2665617453"/>
    <s v="Bomba De Combustível Flex Universal Sistema Bosch Saveiro"/>
    <s v=" "/>
    <n v="139"/>
    <s v="Premium"/>
    <s v="Autorizado"/>
    <s v="Victor Amaral"/>
    <s v="CPF 45911184877"/>
    <s v="Rua Maria Elisa Siqueira SN, São Paulo - CEP: 02558000, São Paulo"/>
    <s v=" "/>
    <s v="Victor Amaral"/>
    <s v="45911184877"/>
    <s v="Rua Maria Dolores Bonilha 1157 / CASA SOBRADO - CEP 06142190 - Novo Osasco, Osasco, São Paulo"/>
    <s v="Osasco"/>
    <s v="São Paulo"/>
    <s v="06142190"/>
    <s v="Brasil"/>
    <s v="Mercado Envios Flex"/>
    <s v="25 de maio | 15:53"/>
    <s v="25 de maio | 20:08"/>
    <s v="FALO O  ANDRE"/>
    <s v="42299762973"/>
    <s v=" "/>
    <s v=" "/>
    <s v=" "/>
    <s v=" "/>
    <s v=" "/>
    <s v=" "/>
    <s v=" "/>
    <s v="Não"/>
    <s v=""/>
    <s v="Não"/>
  </r>
  <r>
    <s v="2000004459666917"/>
    <d v="2023-05-18T00:00:00"/>
    <s v="Entregue"/>
    <s v="Chegou em 22 de maio"/>
    <s v="Sim"/>
    <n v="3"/>
    <n v="161.66999999999999"/>
    <s v=""/>
    <n v="-43.98"/>
    <s v=""/>
    <s v=""/>
    <n v="117.69"/>
    <s v="Sim"/>
    <x v="188"/>
    <s v="MLB2065093286"/>
    <s v="Suporte Coxin Radiador Direito Corsa Frente Montana 2002/12"/>
    <s v=" "/>
    <n v="53.89"/>
    <s v="Premium"/>
    <s v="Autorizado"/>
    <s v=" "/>
    <s v=" "/>
    <s v=" "/>
    <s v=" "/>
    <s v="Marcelo Garcia"/>
    <s v="04832874900"/>
    <s v="Rua Guaratinga 2815 / Auto Peças Trevão - CEP 86703010 - Parque Industrial II, Arapongas, Paraná"/>
    <s v="Arapongas"/>
    <s v="Paraná"/>
    <s v="86703010"/>
    <s v="Brasil"/>
    <s v="Mercado Envios Full"/>
    <s v="19 de maio | 15:17"/>
    <s v="22 de maio | 10:17"/>
    <s v="Mercado Envios"/>
    <s v="MEL42283036734LMFFF01"/>
    <s v=" "/>
    <s v=" "/>
    <s v=" "/>
    <s v=" "/>
    <s v=" "/>
    <s v=" "/>
    <s v=" "/>
    <s v="Não"/>
    <s v=""/>
    <s v="Não"/>
  </r>
  <r>
    <s v="2000005710424338"/>
    <d v="2023-05-24T00:00:00"/>
    <s v="Entregue"/>
    <s v="Chegou em 29 de maio"/>
    <s v="Não"/>
    <n v="5"/>
    <n v="174.95"/>
    <n v="16.2"/>
    <n v="-57.25"/>
    <n v="-16.2"/>
    <s v=""/>
    <n v="117.69999999999997"/>
    <s v=" "/>
    <x v="160"/>
    <s v="MLB3170727767"/>
    <s v="Par Coifa Semi Eixo Lado Câmbio Uno 1994 A 1999"/>
    <s v=" "/>
    <n v="34.99"/>
    <s v="Premium"/>
    <s v="Não emitida"/>
    <s v="Alarme  Almeida bezerra"/>
    <s v="CPF 22372273817"/>
    <s v="São Sebastião 193 - Próximo Salão Menos Fio, Poção de Pedras - CEP: 65740000, Maranhão"/>
    <s v=" "/>
    <s v="Alarme  Almeida bezerra"/>
    <s v="22372273817"/>
    <s v="Rua São Sebastiao 193 / Próximo Salão Menos Fio - CEP 65740000 - Centro, Poção de Pedras, Maranhão"/>
    <s v="Poção de Pedras"/>
    <s v="Maranhão"/>
    <s v="65740000"/>
    <s v="Brasil"/>
    <s v="Correios e pontos de envio"/>
    <s v="25 de maio | 03:27"/>
    <s v="29 de maio | 18:20"/>
    <s v="Mercado Envios"/>
    <s v="MEL42296928974LMXDF01"/>
    <s v=" "/>
    <s v=" "/>
    <s v=" "/>
    <s v=" "/>
    <s v=" "/>
    <s v=" "/>
    <s v=" "/>
    <s v="Não"/>
    <s v=""/>
    <s v="Não"/>
  </r>
  <r>
    <s v="2000005646550246"/>
    <d v="2023-05-13T00:00:00"/>
    <s v="A caminho"/>
    <s v="Chegará hoje"/>
    <s v="Não"/>
    <n v="1"/>
    <n v="164.82"/>
    <n v="60.86"/>
    <n v="-19.78"/>
    <n v="-87.31"/>
    <s v=""/>
    <n v="118.59"/>
    <s v=" "/>
    <x v="303"/>
    <s v="MLB2988592086"/>
    <s v="Bandeja Inferior Esquerdo Com Pivô Tiida 2007 Á 2013"/>
    <s v=" "/>
    <n v="164.82"/>
    <s v="Clássico"/>
    <s v="Não emitida"/>
    <s v="Timoteo guimaraes tavares Guimarães Tavares"/>
    <s v="CPF 60913894249"/>
    <s v="RODOVIA PA 257 KM 02 1745 - proximo a borracharia progresso, juruti - CEP: 68170000, Pará"/>
    <s v=" "/>
    <s v="Timoteo guimaraes tavares Guimarães Tavares"/>
    <s v="60913894249"/>
    <s v="Rod PA 257 KM 01 EM FRENTE A ALCOA SN / em frente o retorno Referencia: minha casa fica ao lado do Bruce moto na p1 _x000a_a lanterna e do lado esquerdo mesmo lado do motorista - CEP 68170000 - Nova Jerusalém, Juruti, Pará"/>
    <s v="Juruti"/>
    <s v="Pará"/>
    <s v="68170000"/>
    <s v="Brasil"/>
    <s v="Correios e pontos de envio"/>
    <s v="16 de maio | 05:04"/>
    <s v=" "/>
    <s v="Jad Logistica Ltda"/>
    <s v="11970500048121"/>
    <s v="http://www.jadlog.com.br/trackingml.jsp?pedido=11970500048121"/>
    <s v=" "/>
    <s v=" "/>
    <s v=" "/>
    <s v=" "/>
    <s v=" "/>
    <s v=" "/>
    <s v="Não"/>
    <s v=""/>
    <s v="Não"/>
  </r>
  <r>
    <s v="2000005720339378"/>
    <d v="2023-05-25T00:00:00"/>
    <s v="Entregue"/>
    <s v="Chegou em 27 de maio"/>
    <s v="Não"/>
    <n v="1"/>
    <n v="189.9"/>
    <s v=""/>
    <n v="-32.28"/>
    <n v="-38.950000000000003"/>
    <s v=""/>
    <n v="118.67"/>
    <s v=" "/>
    <x v="22"/>
    <s v="MLB2863584820"/>
    <s v="Bandeja Lado Esquerdo Peugeot 206 Todos 1999 A 2010 C Pivô"/>
    <s v=" "/>
    <n v="189.9"/>
    <s v="Premium"/>
    <s v="Não emitida"/>
    <s v="ederson fernandes"/>
    <s v="CPF 21378451805"/>
    <s v="Rua Luiz Gallerani 362 - casa, São Manuel - CEP: 18652302, São Paulo"/>
    <s v=" "/>
    <s v="ederson fernandes"/>
    <s v="21378451805"/>
    <s v="Rua Luiz Gallerani 362 / casa Referencia: portão cinza garagem - CEP 18652302 - Vila São Luiz, São Manuel, São Paulo"/>
    <s v="São Manuel"/>
    <s v="São Paulo"/>
    <s v="18652302"/>
    <s v="Brasil"/>
    <s v="Correios e pontos de envio"/>
    <s v="27 de maio | 01:20"/>
    <s v="27 de maio | 12:02"/>
    <s v="Mercado Envios"/>
    <s v="MEL42301127565LMXDF01"/>
    <s v=" "/>
    <s v=" "/>
    <s v=" "/>
    <s v=" "/>
    <s v=" "/>
    <s v=" "/>
    <s v=" "/>
    <s v="Não"/>
    <s v=""/>
    <s v="Não"/>
  </r>
  <r>
    <s v="2000004444582521"/>
    <d v="2023-05-13T00:00:00"/>
    <s v="Entregue"/>
    <s v="Chegou em 16 de maio"/>
    <s v="Sim"/>
    <n v="1"/>
    <n v="189.9"/>
    <s v=""/>
    <n v="-32.28"/>
    <n v="-38.950000000000003"/>
    <s v=""/>
    <n v="118.67"/>
    <s v=" "/>
    <x v="22"/>
    <s v="MLB2863584820"/>
    <s v="Bandeja Lado Esquerdo Peugeot 206 Todos 1999 A 2010 C Pivô"/>
    <s v=" "/>
    <n v="189.9"/>
    <s v="Premium"/>
    <s v="Não emitida"/>
    <s v="Julia Machado"/>
    <s v="CPF 48809855892"/>
    <s v="Venezuela 585 - Casa, Registro - CEP: 11900000, São Paulo"/>
    <s v=" "/>
    <s v="Julia Machado"/>
    <s v="48809855892"/>
    <s v="RUA ISSAMI OGAWA 183 / Referencia: whats 13996062912 ou 15996545811 - CEP 11900000 - JD SAO MATEUS, Registro, São Paulo"/>
    <s v="Registro"/>
    <s v="São Paulo"/>
    <s v="11900000"/>
    <s v="Brasil"/>
    <s v="Correios e pontos de envio"/>
    <s v="16 de maio | 02:53"/>
    <s v="16 de maio | 16:44"/>
    <s v="Mercado Envios"/>
    <s v="MEL42269001162LMXDF01"/>
    <s v=" "/>
    <s v=" "/>
    <s v=" "/>
    <s v=" "/>
    <s v=" "/>
    <s v=" "/>
    <s v=" "/>
    <s v="Não"/>
    <s v=""/>
    <s v="Não"/>
  </r>
  <r>
    <s v="2000004444440425"/>
    <d v="2023-05-13T00:00:00"/>
    <s v="Entregue"/>
    <s v="Chegou em 19 de maio"/>
    <s v="Sim"/>
    <n v="1"/>
    <n v="189.9"/>
    <n v="38.06"/>
    <n v="-32.28"/>
    <n v="-77.010000000000005"/>
    <s v=""/>
    <n v="118.67"/>
    <s v=" "/>
    <x v="22"/>
    <s v="MLB2863584820"/>
    <s v="Bandeja Lado Esquerdo Peugeot 206 Todos 1999 A 2010 C Pivô"/>
    <s v=" "/>
    <n v="189.9"/>
    <s v="Premium"/>
    <s v="Não emitida"/>
    <s v="Jerfson Silva de Oliveira"/>
    <s v="CPF 49915908504"/>
    <s v="Rua Do Catuabo 4, Pindobaçu - CEP: 44770000, Bahia"/>
    <s v=" "/>
    <s v="Jerfson Silva de Oliveira"/>
    <s v="49915908504"/>
    <s v="Rua Do Catuabo 4 / CEP 44770000 - Carnaiba de baixo, Pindobaçu, Bahia"/>
    <s v="Pindobaçu"/>
    <s v="Bahia"/>
    <s v="44770000"/>
    <s v="Brasil"/>
    <s v="Correios e pontos de envio"/>
    <s v="15 de maio | 23:16"/>
    <s v="19 de maio | 13:13"/>
    <s v="Mercado Envios"/>
    <s v="MEL42268853466LMXDF01"/>
    <s v=" "/>
    <s v=" "/>
    <s v=" "/>
    <s v=" "/>
    <s v=" "/>
    <s v=" "/>
    <s v=" "/>
    <s v="Não"/>
    <s v=""/>
    <s v="Não"/>
  </r>
  <r>
    <s v="2000004433011537"/>
    <d v="2023-05-09T00:00:00"/>
    <s v="Entregue"/>
    <s v="Chegou em 16 de maio"/>
    <s v="Sim"/>
    <n v="1"/>
    <n v="189.9"/>
    <n v="45.76"/>
    <n v="-32.28"/>
    <n v="-84.71"/>
    <s v=""/>
    <n v="118.67"/>
    <s v="Sim"/>
    <x v="22"/>
    <s v="MLB2863584820"/>
    <s v="Bandeja Lado Esquerdo Peugeot 206 Todos 1999 A 2010 C Pivô"/>
    <s v=" "/>
    <n v="189.9"/>
    <s v="Premium"/>
    <s v="Não emitida"/>
    <s v="Emerson Lopes"/>
    <s v="CPF 09579832200"/>
    <s v="rodovia Pa 140 km 25 SN, Tomé-Açu - CEP: 68680000, Pará"/>
    <s v=" "/>
    <s v="Emerson Lopes"/>
    <s v="09579832200"/>
    <s v="rodovia Pa 140 km 25 SN / Referencia: borracharia do Marcelo - CEP 68680000 - industrial, Tomé-Açu, Pará"/>
    <s v="Tomé-Açu"/>
    <s v="Pará"/>
    <s v="68680000"/>
    <s v="Brasil"/>
    <s v="Correios e pontos de envio"/>
    <s v="12 de maio | 03:25"/>
    <s v="16 de maio | 13:55"/>
    <s v="Mercado Envios"/>
    <s v="MEL42257421844LMXDF01"/>
    <s v=" "/>
    <s v=" "/>
    <s v=" "/>
    <s v=" "/>
    <s v=" "/>
    <s v=" "/>
    <s v=" "/>
    <s v="Não"/>
    <s v=""/>
    <s v="Não"/>
  </r>
  <r>
    <s v="2000005569406844"/>
    <d v="2023-05-02T00:00:00"/>
    <s v="Entregue"/>
    <s v="Chegou em 4 de maio"/>
    <s v="Não"/>
    <n v="1"/>
    <n v="165.09"/>
    <s v=""/>
    <n v="-19.809999999999999"/>
    <n v="-26.45"/>
    <s v=""/>
    <n v="118.83"/>
    <s v=" "/>
    <x v="304"/>
    <s v="MLB2915215061"/>
    <s v="Bandeja Superior Direita Com Pivô Ranger 1998 A 2011"/>
    <s v=" "/>
    <n v="165.09"/>
    <s v="Clássico"/>
    <s v="Não emitida"/>
    <s v="Daniela Medeiros"/>
    <s v="CPF 06717540923"/>
    <s v="RUA heitor jose tolentino 606, Itaguajé - CEP: 86670000, Paraná"/>
    <s v=" "/>
    <s v="Daniela Medeiros"/>
    <s v="06717540923"/>
    <s v="Rua Heitor 606 / Centro - CEP 86670000 - Itaguajé, Paraná"/>
    <s v="Itaguajé"/>
    <s v="Paraná"/>
    <s v="86670000"/>
    <s v="Brasil"/>
    <s v="Correios e pontos de envio"/>
    <s v="3 de maio | 04:16"/>
    <s v="4 de maio | 14:56"/>
    <s v="Mercado Envios"/>
    <s v="MEL42237091755LMXDF01"/>
    <s v=" "/>
    <s v=" "/>
    <s v=" "/>
    <s v=" "/>
    <s v=" "/>
    <s v=" "/>
    <s v=" "/>
    <s v="Não"/>
    <s v=""/>
    <s v="Não"/>
  </r>
  <r>
    <s v="2000005568461362"/>
    <d v="2023-05-02T00:00:00"/>
    <s v="Entregue"/>
    <s v="Chegou em 4 de maio"/>
    <s v="Não"/>
    <n v="1"/>
    <n v="165.09"/>
    <s v=""/>
    <n v="-19.809999999999999"/>
    <n v="-26.45"/>
    <s v=""/>
    <n v="118.83"/>
    <s v=" "/>
    <x v="304"/>
    <s v="MLB2915215061"/>
    <s v="Bandeja Superior Direita Com Pivô Ranger 1998 A 2011"/>
    <s v=" "/>
    <n v="165.09"/>
    <s v="Clássico"/>
    <s v="Não emitida"/>
    <s v="Marcelo Da costa"/>
    <s v="CPF 01082629790"/>
    <s v="Rua José pascoal Nicolau 146, Cordeiro - CEP: 28540000, Rio de Janeiro"/>
    <s v=" "/>
    <s v="Marcelo Da costa"/>
    <s v="01082629790"/>
    <s v="Rua José Pascoal Nicolau 146 / CEP 28540000 - Cordeiro, Rio de Janeiro"/>
    <s v="Cordeiro"/>
    <s v="Rio de Janeiro"/>
    <s v="28540000"/>
    <s v="Brasil"/>
    <s v="Correios e pontos de envio"/>
    <s v="2 de maio | 22:21"/>
    <s v="4 de maio | 10:31"/>
    <s v="Mercado Envios"/>
    <s v="MEL42236680557LMXDF01"/>
    <s v=" "/>
    <s v=" "/>
    <s v=" "/>
    <s v=" "/>
    <s v=" "/>
    <s v=" "/>
    <s v=" "/>
    <s v="Não"/>
    <s v=""/>
    <s v="Não"/>
  </r>
  <r>
    <s v="2000005572377020"/>
    <d v="2023-05-02T00:00:00"/>
    <s v="Entregue"/>
    <s v="Chegou em 6 de maio"/>
    <s v="Não"/>
    <n v="1"/>
    <n v="165.09"/>
    <n v="25.84"/>
    <n v="-19.809999999999999"/>
    <n v="-52.29"/>
    <s v=""/>
    <n v="118.83000000000001"/>
    <s v=" "/>
    <x v="96"/>
    <s v="MLB2915072745"/>
    <s v="Bandeja Superior Esquerda Com Pivô Ranger 1998 A 2011"/>
    <s v=" "/>
    <n v="165.09"/>
    <s v="Clássico"/>
    <s v="Não emitida"/>
    <s v="joceline m silva"/>
    <s v="CPF 80535208049"/>
    <s v="Decio Martins Costa 131 - Sobrado, Caçapava do Sul - CEP: 96570000, Rio Grande do Sul"/>
    <s v=" "/>
    <s v="joceline m silva"/>
    <s v="80535208049"/>
    <s v="Rua Doutor Décio Martins Costa 131 / Sobrado - CEP 96570000 - Caçapava do Sul, Rio Grande do Sul"/>
    <s v="Caçapava do Sul"/>
    <s v="Rio Grande do Sul"/>
    <s v="96570000"/>
    <s v="Brasil"/>
    <s v="Correios e pontos de envio"/>
    <s v="4 de maio | 04:56"/>
    <s v="6 de maio | 16:35"/>
    <s v="Mercado Envios"/>
    <s v="MEL42238355993LMXDF01"/>
    <s v=" "/>
    <s v=" "/>
    <s v=" "/>
    <s v=" "/>
    <s v=" "/>
    <s v=" "/>
    <s v=" "/>
    <s v="Não"/>
    <s v=""/>
    <s v="Não"/>
  </r>
  <r>
    <s v="2000005743696576"/>
    <d v="2023-05-29T00:00:00"/>
    <s v="Entregue"/>
    <s v="Chegou em 30 de maio"/>
    <s v="Não"/>
    <n v="1"/>
    <n v="179.9"/>
    <s v=""/>
    <n v="-21.59"/>
    <n v="-38.950000000000003"/>
    <s v=""/>
    <n v="119.36"/>
    <s v="Sim"/>
    <x v="22"/>
    <s v="MLB2863604248"/>
    <s v="Bandeja Lado Esquerdo Peugeot 206 Todos 1999 A 2010 C Pivô"/>
    <s v=" "/>
    <n v="179.9"/>
    <s v="Clássico"/>
    <s v="Autorizado"/>
    <s v=" "/>
    <s v=" "/>
    <s v=" "/>
    <s v=" "/>
    <s v="Fabio Bueno de Moraes"/>
    <s v="24716651878"/>
    <s v="Rua Coronel Augusto César Nascimento 36 / CEP 18114332 - Barra Funda, Votorantim, São Paulo"/>
    <s v="Votorantim"/>
    <s v="São Paulo"/>
    <s v="18114332"/>
    <s v="Brasil"/>
    <s v="Mercado Envios Full"/>
    <s v="30 de maio | 01:57"/>
    <s v="30 de maio | 11:55"/>
    <s v="Mercado Envios"/>
    <s v="MEL42310924895LMFFF01"/>
    <s v=" "/>
    <s v=" "/>
    <s v=" "/>
    <s v=" "/>
    <s v=" "/>
    <s v=" "/>
    <s v=" "/>
    <s v="Não"/>
    <s v=""/>
    <s v="Não"/>
  </r>
  <r>
    <s v="2000005738911288"/>
    <d v="2023-05-29T00:00:00"/>
    <s v="Entregue"/>
    <s v="Chegou em 31 de maio"/>
    <s v="Não"/>
    <n v="1"/>
    <n v="179.9"/>
    <s v=""/>
    <n v="-21.59"/>
    <n v="-38.950000000000003"/>
    <s v=""/>
    <n v="119.36"/>
    <s v=" "/>
    <x v="22"/>
    <s v="MLB2863604248"/>
    <s v="Bandeja Lado Esquerdo Peugeot 206 Todos 1999 A 2010 C Pivô"/>
    <s v=" "/>
    <n v="179.9"/>
    <s v="Clássico"/>
    <s v="Autorizado"/>
    <s v=" "/>
    <s v=" "/>
    <s v=" "/>
    <s v=" "/>
    <s v="Murilo Branchine Daiello"/>
    <s v="01696639069"/>
    <s v="Rua Antônio Benetti Sobrinho 2200 / Vinícola Masotti Referencia: Vinícola Masotti - CEP 95672350 - Mato Queimado, Gramado, Rio Grande do Sul"/>
    <s v="Gramado"/>
    <s v="Rio Grande do Sul"/>
    <s v="95672350"/>
    <s v="Brasil"/>
    <s v="Mercado Envios Full"/>
    <s v="30 de maio | 14:12"/>
    <s v="31 de maio | 16:14"/>
    <s v="Mercado Envios"/>
    <s v="MEL42308915335LMFFF01"/>
    <s v=" "/>
    <s v=" "/>
    <s v=" "/>
    <s v=" "/>
    <s v=" "/>
    <s v=" "/>
    <s v=" "/>
    <s v="Não"/>
    <s v=""/>
    <s v="Não"/>
  </r>
  <r>
    <s v="2000005737557352"/>
    <d v="2023-05-29T00:00:00"/>
    <s v="Entregue"/>
    <s v="Chegou em 30 de maio"/>
    <s v="Não"/>
    <n v="1"/>
    <n v="179.9"/>
    <s v=""/>
    <n v="-21.59"/>
    <n v="-38.950000000000003"/>
    <s v=""/>
    <n v="119.36"/>
    <s v=" "/>
    <x v="22"/>
    <s v="MLB2863604248"/>
    <s v="Bandeja Lado Esquerdo Peugeot 206 Todos 1999 A 2010 C Pivô"/>
    <s v=" "/>
    <n v="179.9"/>
    <s v="Clássico"/>
    <s v="Autorizado"/>
    <s v=" "/>
    <s v=" "/>
    <s v=" "/>
    <s v=" "/>
    <s v="Ricardo Souza"/>
    <s v="04466370419"/>
    <s v="Rodovia Br-408 129 / Bloco 2a Apt 302 Referencia: Condomínio Vila Verde - CEP 54720840 - Muribara, São Lourenço da Mata, Pernambuco"/>
    <s v="São Lourenço da Mata"/>
    <s v="Pernambuco"/>
    <s v="54720840"/>
    <s v="Brasil"/>
    <s v="Mercado Envios Full"/>
    <s v="29 de maio | 19:50"/>
    <s v="30 de maio | 15:47"/>
    <s v="Mercado Envios"/>
    <s v="MEL42308391180LMFFF01"/>
    <s v=" "/>
    <s v=" "/>
    <s v=" "/>
    <s v=" "/>
    <s v=" "/>
    <s v=" "/>
    <s v=" "/>
    <s v="Não"/>
    <s v=""/>
    <s v="Não"/>
  </r>
  <r>
    <s v="2000005737556122"/>
    <d v="2023-05-29T00:00:00"/>
    <s v="Entregue"/>
    <s v="Chegou em 29 de maio"/>
    <s v="Não"/>
    <n v="1"/>
    <n v="179.9"/>
    <s v=""/>
    <n v="-21.59"/>
    <n v="-38.950000000000003"/>
    <s v=""/>
    <n v="119.36"/>
    <s v=" "/>
    <x v="22"/>
    <s v="MLB2863604248"/>
    <s v="Bandeja Lado Esquerdo Peugeot 206 Todos 1999 A 2010 C Pivô"/>
    <s v=" "/>
    <n v="179.9"/>
    <s v="Clássico"/>
    <s v="Autorizado"/>
    <s v=" "/>
    <s v=" "/>
    <s v=" "/>
    <s v=" "/>
    <s v="matheusjvlopes matheusjvlopes"/>
    <s v="11307503616"/>
    <s v="Rua João Baptista Dalmédico 773 / 777 B casa B Referencia: Casa B muro amarelo - CEP 13082660 - Parque CEASA, Campinas, São Paulo"/>
    <s v="Campinas"/>
    <s v="São Paulo"/>
    <s v="13082660"/>
    <s v="Brasil"/>
    <s v="Mercado Envios Full"/>
    <s v="29 de maio | 13:14"/>
    <s v="29 de maio | 19:36"/>
    <s v="Mercado Envios"/>
    <s v="MEL42308323223LMFFF01"/>
    <s v=" "/>
    <s v=" "/>
    <s v=" "/>
    <s v=" "/>
    <s v=" "/>
    <s v=" "/>
    <s v=" "/>
    <s v="Não"/>
    <s v=""/>
    <s v="Não"/>
  </r>
  <r>
    <s v="2000005661573782"/>
    <d v="2023-05-16T00:00:00"/>
    <s v="Entregue"/>
    <s v="Chegou em 22 de maio"/>
    <s v="Não"/>
    <n v="1"/>
    <n v="175.69"/>
    <n v="26.89"/>
    <n v="-29.87"/>
    <n v="-53.34"/>
    <s v=""/>
    <n v="119.36999999999998"/>
    <s v=" "/>
    <x v="305"/>
    <s v="MLB3058856315"/>
    <s v="Bandeja Inferior Esquerda Com Pivô Kwid 2017 Em Diante"/>
    <s v=" "/>
    <n v="175.69"/>
    <s v="Premium"/>
    <s v="Não emitida"/>
    <s v="Osmar Conceição Moraes"/>
    <s v="CPF 93295359253"/>
    <s v="rua nossa senhora das graças 180 - Casa, rio branco - CEP: 69903414, Acre"/>
    <s v=" "/>
    <s v="Osmar Conceição Moraes"/>
    <s v="93295359253"/>
    <s v="Rua 6 180 / sétima rua esquerdo Referencia: sétima rua lado esquerdo última casa ao lado direito - CEP 69903414 - Loteamento Santa Luzia, Rio Branco, Acre"/>
    <s v="Rio Branco"/>
    <s v="Acre"/>
    <s v="69903414"/>
    <s v="Brasil"/>
    <s v="Correios e pontos de envio"/>
    <s v="17 de maio | 01:24"/>
    <s v="22 de maio | 12:07"/>
    <s v="Mercado Envios"/>
    <s v="MEL42276130007LMXDF01"/>
    <s v=" "/>
    <s v=" "/>
    <s v=" "/>
    <s v=" "/>
    <s v=" "/>
    <s v=" "/>
    <s v=" "/>
    <s v="Não"/>
    <s v=""/>
    <s v="Não"/>
  </r>
  <r>
    <s v="2000004452076401"/>
    <d v="2023-05-16T00:00:00"/>
    <s v="Entregue"/>
    <s v="Chegou em 22 de maio"/>
    <s v="Sim"/>
    <n v="1"/>
    <n v="175.69"/>
    <n v="37.69"/>
    <n v="-29.87"/>
    <n v="-64.14"/>
    <s v=""/>
    <n v="119.36999999999999"/>
    <s v=" "/>
    <x v="306"/>
    <s v="MLB3058835487"/>
    <s v="Bandeja Inferior Direita Com Pivô Kwid 2017 Em Diante"/>
    <s v=" "/>
    <n v="175.69"/>
    <s v="Premium"/>
    <s v="Não emitida"/>
    <s v="Osmar Conceição Moraes"/>
    <s v="CPF 93295359253"/>
    <s v="rua nossa senhora das graças 180 - Casa, rio branco - CEP: 69903414, Acre"/>
    <s v=" "/>
    <s v="Osmar Conceição Moraes"/>
    <s v="93295359253"/>
    <s v="Rua 6 180 / sétima rua esquerdo Referencia: sétima rua lado esquerdo última casa ao lado direito - CEP 69903414 - Loteamento Santa Luzia, Rio Branco, Acre"/>
    <s v="Rio Branco"/>
    <s v="Acre"/>
    <s v="69903414"/>
    <s v="Brasil"/>
    <s v="Correios e pontos de envio"/>
    <s v="17 de maio | 01:24"/>
    <s v="22 de maio | 12:07"/>
    <s v="Mercado Envios"/>
    <s v="MEL42276118709LMXDF01"/>
    <s v=" "/>
    <s v=" "/>
    <s v=" "/>
    <s v=" "/>
    <s v=" "/>
    <s v=" "/>
    <s v=" "/>
    <s v="Não"/>
    <s v=""/>
    <s v="Não"/>
  </r>
  <r>
    <s v="2000005759132144"/>
    <d v="2023-05-31T00:00:00"/>
    <s v="A caminho"/>
    <s v="Chega entre os dias 5 e 6 de junho"/>
    <s v="Não"/>
    <n v="1"/>
    <n v="175.69"/>
    <n v="32.49"/>
    <n v="-29.87"/>
    <n v="-58.94"/>
    <s v=""/>
    <n v="119.37"/>
    <s v=" "/>
    <x v="306"/>
    <s v="MLB3058835487"/>
    <s v="Bandeja Inferior Direita Com Pivô Kwid 2017 Em Diante"/>
    <s v=" "/>
    <n v="175.69"/>
    <s v="Premium"/>
    <s v="Não emitida"/>
    <s v="keila macedo gomes"/>
    <s v="CPF 07619279644"/>
    <s v="Praça Dep Herculano Menezes 31 - Loja mega center, Campo Formoso - CEP: 44790000, Bahia"/>
    <s v=" "/>
    <s v="keila macedo gomes"/>
    <s v="07619279644"/>
    <s v="Praça Dep Herculano Menezes 31 / Loja mega center Referencia: em frente a praça do Centro - CEP 44790000 - Centro, Campo Formoso, Bahia"/>
    <s v="Campo Formoso"/>
    <s v="Bahia"/>
    <s v="44790000"/>
    <s v="Brasil"/>
    <s v="Correios e pontos de envio"/>
    <s v=" "/>
    <s v=" "/>
    <s v="Mercado Envios"/>
    <s v="MEL42317350945FMDOF01"/>
    <s v=" "/>
    <s v=" "/>
    <s v=" "/>
    <s v=" "/>
    <s v=" "/>
    <s v=" "/>
    <s v=" "/>
    <s v="Não"/>
    <s v=""/>
    <s v="Não"/>
  </r>
  <r>
    <s v="2000005683668996"/>
    <d v="2023-05-19T00:00:00"/>
    <s v="Entregue"/>
    <s v="Chegou em 23 de maio"/>
    <s v="Não"/>
    <n v="1"/>
    <n v="190.86"/>
    <s v=""/>
    <n v="-32.450000000000003"/>
    <n v="-38.950000000000003"/>
    <s v=""/>
    <n v="119.46000000000002"/>
    <s v=" "/>
    <x v="307"/>
    <s v="MLB3097352613"/>
    <s v="Bandeja Inferior C3 Lado Direito Com Pivô"/>
    <s v=" "/>
    <n v="190.86"/>
    <s v="Premium"/>
    <s v="Não emitida"/>
    <s v="Amanda palmeira"/>
    <s v="CPF 44156818837"/>
    <s v="Rua Capitão Augusto Trigueirinho 43, Santa Branca - CEP: 12380000, São Paulo"/>
    <s v=" "/>
    <s v="Amanda palmeira"/>
    <s v="44156818837"/>
    <s v="lafaete braz da cunha 57 / Referencia: Casa de madeira perto da caixa dágua - CEP 12380000 - jardim São José, Santa Branca, São Paulo"/>
    <s v="Santa Branca"/>
    <s v="São Paulo"/>
    <s v="12380000"/>
    <s v="Brasil"/>
    <s v="Correios e pontos de envio"/>
    <s v="23 de maio | 01:15"/>
    <s v="23 de maio | 12:31"/>
    <s v="Mercado Envios"/>
    <s v="MEL42285643577LMXDF01"/>
    <s v=" "/>
    <s v=" "/>
    <s v=" "/>
    <s v=" "/>
    <s v=" "/>
    <s v=" "/>
    <s v=" "/>
    <s v="Não"/>
    <s v=""/>
    <s v="Não"/>
  </r>
  <r>
    <s v="2000004451767747"/>
    <d v="2023-05-16T00:00:00"/>
    <s v="Entregue"/>
    <s v="Chegou em 18 de maio"/>
    <s v="Sim"/>
    <n v="2"/>
    <n v="157.97999999999999"/>
    <s v=""/>
    <n v="-37.86"/>
    <s v=""/>
    <s v=""/>
    <n v="120.11999999999999"/>
    <s v="Sim"/>
    <x v="207"/>
    <s v="MLB1846009187"/>
    <s v="Reparo Rolamento Eixo Traseiro Pegeout 206/207 C/barra 47mm"/>
    <s v=" "/>
    <n v="78.989999999999995"/>
    <s v="Premium"/>
    <s v="Autorizado"/>
    <s v=" "/>
    <s v=" "/>
    <s v=" "/>
    <s v=" "/>
    <s v="Renan  Machado"/>
    <s v="12582770930"/>
    <s v="Praça Duque de Caxias SN / Quartel. 5 Esquadrão Referencia: Entregar na recepção do quartel (guarda) - CEP 84165090 - Centro, Castro, Paraná"/>
    <s v="Castro"/>
    <s v="Paraná"/>
    <s v="84165090"/>
    <s v="Brasil"/>
    <s v="Mercado Envios Full"/>
    <s v="16 de maio | 15:44"/>
    <s v="18 de maio | 13:34"/>
    <s v="Mercado Envios"/>
    <s v="MEL42275808727LMFFF01"/>
    <s v=" "/>
    <s v=" "/>
    <s v=" "/>
    <s v=" "/>
    <s v=" "/>
    <s v=" "/>
    <s v=" "/>
    <s v="Não"/>
    <s v=""/>
    <s v="Não"/>
  </r>
  <r>
    <s v="2000004448668779"/>
    <d v="2023-05-15T00:00:00"/>
    <s v="Entregue"/>
    <s v="Chegou em 16 de maio"/>
    <s v="Sim"/>
    <n v="2"/>
    <n v="157.97999999999999"/>
    <s v=""/>
    <n v="-37.86"/>
    <s v=""/>
    <s v=""/>
    <n v="120.11999999999999"/>
    <s v="Sim"/>
    <x v="207"/>
    <s v="MLB1846009187"/>
    <s v="Reparo Rolamento Eixo Traseiro Pegeout 206/207 C/barra 47mm"/>
    <s v=" "/>
    <n v="78.989999999999995"/>
    <s v="Premium"/>
    <s v="Autorizado"/>
    <s v=" "/>
    <s v=" "/>
    <s v=" "/>
    <s v=" "/>
    <s v="cleuber aires"/>
    <s v="69509026115"/>
    <s v="AVENIDA CAMPOS ELÍSIOS 1488 / Q 233 LOT 16 - CEP 74705020 - Goiânia, Goiás"/>
    <s v="Goiânia"/>
    <s v="Goiás"/>
    <s v="74705020"/>
    <s v="Brasil"/>
    <s v="Mercado Envios Full"/>
    <s v="15 de maio | 19:53"/>
    <s v="16 de maio | 15:53"/>
    <s v="Mercado Envios"/>
    <s v="MEL42272897717LMFFF01"/>
    <s v="https://myaccount.mercadolivre.com.br/shipments/42272897717/detail"/>
    <s v=" "/>
    <s v=" "/>
    <s v=" "/>
    <s v=" "/>
    <s v=" "/>
    <s v=" "/>
    <s v="Não"/>
    <s v=""/>
    <s v="Não"/>
  </r>
  <r>
    <s v="2000005653875232"/>
    <d v="2023-05-15T00:00:00"/>
    <s v="Entregue"/>
    <s v="Chegou em 16 de maio"/>
    <s v="Não"/>
    <n v="1"/>
    <n v="170.8"/>
    <s v=""/>
    <n v="-29.04"/>
    <n v="-21.45"/>
    <s v=""/>
    <n v="120.31000000000002"/>
    <s v=" "/>
    <x v="308"/>
    <s v="MLB2939081189"/>
    <s v="Bandeja Direita Sem Pivô Idea Elx 2005 A 2016 Motor 1.4"/>
    <s v=" "/>
    <n v="170.8"/>
    <s v="Premium"/>
    <s v="Não emitida"/>
    <s v="oswaldo neto"/>
    <s v="CPF 32958511820"/>
    <s v="Dolores Florenzano Vidal 75 - Casa, Lorena - CEP: 12603180, São Paulo"/>
    <s v=" "/>
    <s v="oswaldo neto"/>
    <s v="32958511820"/>
    <s v="Rua Rui Barbosa 609 / CEP 12605060 - Vila Passos, Lorena, São Paulo"/>
    <s v="Lorena"/>
    <s v="São Paulo"/>
    <s v="12605060"/>
    <s v="Brasil"/>
    <s v="Correios e pontos de envio"/>
    <s v="15 de maio | 22:26"/>
    <s v="16 de maio | 17:24"/>
    <s v="Mercado Envios"/>
    <s v="MEL42272885044LMXDF01"/>
    <s v=" "/>
    <s v=" "/>
    <s v=" "/>
    <s v=" "/>
    <s v=" "/>
    <s v=" "/>
    <s v=" "/>
    <s v="Não"/>
    <s v=""/>
    <s v="Não"/>
  </r>
  <r>
    <s v="2000004487854411"/>
    <d v="2023-05-29T00:00:00"/>
    <s v="Entregue"/>
    <s v="Chegou em 1 de junho"/>
    <s v="Sim"/>
    <n v="1"/>
    <n v="161.25"/>
    <s v=""/>
    <n v="-19.350000000000001"/>
    <n v="-21.45"/>
    <s v=""/>
    <n v="120.45"/>
    <s v=" "/>
    <x v="309"/>
    <s v="MLB3275526463"/>
    <s v="Par Bucha Lado Esquerdo Bandeja Dianteira Tipo 93 A 97"/>
    <s v=" "/>
    <n v="161.25"/>
    <s v="Clássico"/>
    <s v="Não emitida"/>
    <s v="enio gonçalves"/>
    <s v="CPF 06237470905"/>
    <s v="Estrada Aguapei Lot 165 SN - Ao Lado Da Aabb, Japurá - CEP: 87225000, Paraná"/>
    <s v=" "/>
    <s v="enio gonçalves"/>
    <s v="06237470905"/>
    <s v="Avenida Industrial 131 / próx. da polpa norte Referencia: Oficina mecânica portão amarelo - CEP 87225000 - parque das indústrias, Japurá, Paraná"/>
    <s v="Japurá"/>
    <s v="Paraná"/>
    <s v="87225000"/>
    <s v="Brasil"/>
    <s v="Correios e pontos de envio"/>
    <s v="31 de maio | 03:48"/>
    <s v="1 de junho | 14:05"/>
    <s v="Mercado Envios"/>
    <s v="MEL42308481260LMXDF01"/>
    <s v=" "/>
    <s v=" "/>
    <s v=" "/>
    <s v=" "/>
    <s v=" "/>
    <s v=" "/>
    <s v=" "/>
    <s v="Não"/>
    <s v=""/>
    <s v="Não"/>
  </r>
  <r>
    <s v="2000005723885548"/>
    <d v="2023-05-26T00:00:00"/>
    <s v="Entregue"/>
    <s v="Chegou em 26 de maio"/>
    <s v="Não"/>
    <n v="1"/>
    <n v="143.99"/>
    <n v="1.59"/>
    <n v="-24.48"/>
    <s v=""/>
    <s v=""/>
    <n v="121.10000000000001"/>
    <s v=" "/>
    <x v="38"/>
    <s v="MLB1804965496"/>
    <s v="2 Kit's Rolamento Eixo Traseiro Peugeot206/207 C/barra 47mm"/>
    <s v=" "/>
    <n v="143.99"/>
    <s v="Premium"/>
    <s v="Autorizado"/>
    <s v="juliana jandre"/>
    <s v="CPF 38558838828"/>
    <s v="rua costa rica 282, Santo André - CEP: 09280400, São Paulo"/>
    <s v=" "/>
    <s v="juliana jandre"/>
    <s v="38558838828"/>
    <s v="Rua Curucaia 117 / portão marrom esquin Referencia: pode entregar para Adilson, Gabriel ou Marina - CEP 09291020 - Parque Jaçatuba, Santo André, São Paulo"/>
    <s v="Santo André"/>
    <s v="São Paulo"/>
    <s v="09291020"/>
    <s v="Brasil"/>
    <s v="Mercado Envios Flex"/>
    <s v="26 de maio | 15:50"/>
    <s v="26 de maio | 19:05"/>
    <s v="PATRICIA  MARIANO"/>
    <s v="42302688200"/>
    <s v=" "/>
    <s v=" "/>
    <s v=" "/>
    <s v=" "/>
    <s v=" "/>
    <s v=" "/>
    <s v=" "/>
    <s v="Não"/>
    <s v=""/>
    <s v="Não"/>
  </r>
  <r>
    <s v="2000005580085878"/>
    <d v="2023-05-03T00:00:00"/>
    <s v="Entregue"/>
    <s v="Chegou em 4 de maio"/>
    <s v="Não"/>
    <n v="1"/>
    <n v="144.80000000000001"/>
    <n v="1.39"/>
    <n v="-24.62"/>
    <s v=""/>
    <s v=""/>
    <n v="121.57"/>
    <s v="Sim"/>
    <x v="265"/>
    <s v="MLB2949526203"/>
    <s v="Bandeja Esquerda Inferior Corolla 2001 A 2019"/>
    <s v=" "/>
    <n v="144.80000000000001"/>
    <s v="Premium"/>
    <s v="Autorizado"/>
    <s v="Rosangela Maria Da Silva"/>
    <s v="CPF 28714379805"/>
    <s v="Jose De Souza Mendes 192, Guarulhos - CEP: 07153310, São Paulo"/>
    <s v=" "/>
    <s v="Rosangela Maria Da Silva"/>
    <s v="28714379805"/>
    <s v="Rua José de Souza Mendes 192 / CEP 07153310 - Jardim Fortaleza, Guarulhos, São Paulo"/>
    <s v="Guarulhos"/>
    <s v="São Paulo"/>
    <s v="07153310"/>
    <s v="Brasil"/>
    <s v="Mercado Envios Flex"/>
    <s v="4 de maio | 16:00"/>
    <s v="4 de maio | 22:30"/>
    <s v="ALEXANDRE ALVES"/>
    <s v="42241649592"/>
    <s v=" "/>
    <s v=" "/>
    <s v=" "/>
    <s v=" "/>
    <s v=" "/>
    <s v=" "/>
    <s v=" "/>
    <s v="Não"/>
    <s v=""/>
    <s v="Não"/>
  </r>
  <r>
    <s v="2000004423839557"/>
    <d v="2023-05-06T00:00:00"/>
    <s v="Entregue"/>
    <s v="Chegou em 9 de maio"/>
    <s v="Sim"/>
    <n v="1"/>
    <n v="178.83"/>
    <s v=""/>
    <n v="-30.4"/>
    <n v="-26.45"/>
    <s v=""/>
    <n v="121.98"/>
    <s v="Sim"/>
    <x v="304"/>
    <s v="MLB2915221296"/>
    <s v="Bandeja Superior Direita Com Pivô Ranger 1998 A 2011"/>
    <s v=" "/>
    <n v="178.83"/>
    <s v="Premium"/>
    <s v="Não emitida"/>
    <s v="Sandro Varanda"/>
    <s v="CPF 07120262823"/>
    <s v="Rua das Esmeraldas 2888 - perto John Deere, Barra do Garças - CEP: 78606278, Mato Grosso"/>
    <s v=" "/>
    <s v="Sandro Varanda"/>
    <s v="07120262823"/>
    <s v="Avenida João Francisco Alves 251 / Referencia: Pongaí-Lú - CEP 16660035 - Centro, Pongaí, São Paulo"/>
    <s v="Pongaí"/>
    <s v="São Paulo"/>
    <s v="16660035"/>
    <s v="Brasil"/>
    <s v="Correios e pontos de envio"/>
    <s v="9 de maio | 00:53"/>
    <s v="9 de maio | 13:40"/>
    <s v="Mercado Envios"/>
    <s v="MEL42248543726LMXDF01"/>
    <s v=" "/>
    <s v=" "/>
    <s v=" "/>
    <s v=" "/>
    <s v=" "/>
    <s v=" "/>
    <s v=" "/>
    <s v="Não"/>
    <s v=""/>
    <s v="Não"/>
  </r>
  <r>
    <s v="2000005759631172"/>
    <d v="2023-05-31T00:00:00"/>
    <s v="A caminho"/>
    <s v="Chega entre os dias 19 e 22 de junho"/>
    <s v="Não"/>
    <n v="1"/>
    <n v="172.11"/>
    <n v="35.58"/>
    <n v="-29.26"/>
    <n v="-56.03"/>
    <s v=""/>
    <n v="122.4"/>
    <s v=" "/>
    <x v="13"/>
    <s v="MLB1853236145"/>
    <s v="Kit Rolamento Eixo Traseiro Peugeot 206/207 C/barra 50mm"/>
    <s v=" "/>
    <n v="172.11"/>
    <s v="Premium"/>
    <s v="Autorizado"/>
    <s v=" "/>
    <s v=" "/>
    <s v=" "/>
    <s v=" "/>
    <s v="Frandecil Pinto Arnaud Arnaud"/>
    <s v="81550863215"/>
    <s v="Rua Paulo Nogueira 2553 / Casa Referencia: Oficina Do Iraúna - CEP 68400000 - Matinha, Cametá, Pará"/>
    <s v="Cametá"/>
    <s v="Pará"/>
    <s v="68400000"/>
    <s v="Brasil"/>
    <s v="Mercado Envios Full"/>
    <s v="1 de junho | 14:53"/>
    <s v=" "/>
    <s v="FedexBr"/>
    <s v="423175601590001"/>
    <s v=" "/>
    <s v=" "/>
    <s v=" "/>
    <s v=" "/>
    <s v=" "/>
    <s v=" "/>
    <s v=" "/>
    <s v="Não"/>
    <s v=""/>
    <s v="Não"/>
  </r>
  <r>
    <s v="2000005643340040"/>
    <d v="2023-05-13T00:00:00"/>
    <s v="Entregue"/>
    <s v="Chegou em 17 de maio"/>
    <s v="Não"/>
    <n v="1"/>
    <n v="169.82"/>
    <s v=""/>
    <n v="-20.38"/>
    <n v="-26.45"/>
    <s v=""/>
    <n v="122.99"/>
    <s v=" "/>
    <x v="310"/>
    <s v="MLB2990587896"/>
    <s v="Bandeja Superior Direito S10 4x2 E 4x4 1995 Á 2011"/>
    <s v=" "/>
    <n v="169.82"/>
    <s v="Clássico"/>
    <s v="Não emitida"/>
    <s v="Cesar Schneider"/>
    <s v="CPF 08847548985"/>
    <s v="av florianopolis 165, Foz do Iguaçu - CEP: 85868090, Paraná"/>
    <s v=" "/>
    <s v="Cesar Schneider"/>
    <s v="08847548985"/>
    <s v="Rua Lages 252 / Referencia: sobrado no fundo do terreno, - CEP 85869600 - Lancaster, Foz do Iguaçu, Paraná"/>
    <s v="Foz do Iguaçu"/>
    <s v="Paraná"/>
    <s v="85869600"/>
    <s v="Brasil"/>
    <s v="Correios e pontos de envio"/>
    <s v="16 de maio | 03:30"/>
    <s v="17 de maio | 12:58"/>
    <s v="Mercado Envios"/>
    <s v="MEL42268388633LMXDF01"/>
    <s v=" "/>
    <s v=" "/>
    <s v=" "/>
    <s v=" "/>
    <s v=" "/>
    <s v=" "/>
    <s v=" "/>
    <s v="Não"/>
    <s v=""/>
    <s v="Não"/>
  </r>
  <r>
    <s v="2000005754293594"/>
    <d v="2023-05-31T00:00:00"/>
    <s v="Entregue"/>
    <s v="Chegou em 1 de junho"/>
    <s v="Não"/>
    <n v="1"/>
    <n v="180.4"/>
    <s v=""/>
    <n v="-30.67"/>
    <n v="-26.45"/>
    <s v=""/>
    <n v="123.28000000000002"/>
    <s v="Sim"/>
    <x v="22"/>
    <s v="MLB2863522242"/>
    <s v="Bandeja Esquerda Peugeot 207 Exceto Sw 08 Em Diante C Pivô"/>
    <s v=" "/>
    <n v="180.4"/>
    <s v="Premium"/>
    <s v="Autorizado"/>
    <s v=" "/>
    <s v=" "/>
    <s v=" "/>
    <s v=" "/>
    <s v="Wellington Santana"/>
    <s v="81188544500"/>
    <s v="Rua Auriflama 170 / Casa - CEP 44056688 - Mangabeira, Feira de Santana, Bahia"/>
    <s v="Feira de Santana"/>
    <s v="Bahia"/>
    <s v="44056688"/>
    <s v="Brasil"/>
    <s v="Mercado Envios Full"/>
    <s v="31 de maio | 20:13"/>
    <s v="1 de junho | 10:38"/>
    <s v="Mercado Envios"/>
    <s v="MEL42315383866LMFFF01"/>
    <s v=" "/>
    <s v=" "/>
    <s v=" "/>
    <s v=" "/>
    <s v=" "/>
    <s v=" "/>
    <s v=" "/>
    <s v="Não"/>
    <s v=""/>
    <s v="Não"/>
  </r>
  <r>
    <s v="2000004450865927"/>
    <d v="2023-05-15T00:00:00"/>
    <s v="Entregue"/>
    <s v="Chegou em 16 de maio"/>
    <s v="Sim"/>
    <n v="1"/>
    <n v="139.25"/>
    <n v="1.59"/>
    <n v="-16.71"/>
    <s v=""/>
    <s v=""/>
    <n v="124.13"/>
    <s v="Sim"/>
    <x v="290"/>
    <s v="MLB3301345978"/>
    <s v="Par Bieleta Traseira Sonata 2011 A 2014"/>
    <s v=" "/>
    <n v="139.25"/>
    <s v="Clássico"/>
    <s v="Não emitida"/>
    <s v="EDUARDO SOARES"/>
    <s v="CPF 31472660870"/>
    <s v="Rua Matathias Nogueira Novaes 331 - casa, Mogi das Cruzes - CEP: 08743480, São Paulo"/>
    <s v=" "/>
    <s v="EDUARDO SOARES"/>
    <s v="31472660870"/>
    <s v="Avenida Shozo Sakai 1444 / Ap 505 bloco 5 Referencia: Condomínio montacilio - CEP 08743010 - Conjunto Residencial do Bosque, Mogi das Cruzes, São Paulo"/>
    <s v="Mogi das Cruzes"/>
    <s v="São Paulo"/>
    <s v="08743010"/>
    <s v="Brasil"/>
    <s v="Mercado Envios Flex"/>
    <s v="16 de maio | 15:41"/>
    <s v="16 de maio | 19:06"/>
    <s v="RONALD SANTOS"/>
    <s v="42274992955"/>
    <s v=" "/>
    <s v=" "/>
    <s v=" "/>
    <s v=" "/>
    <s v=" "/>
    <s v=" "/>
    <s v=" "/>
    <s v="Não"/>
    <s v=""/>
    <s v="Não"/>
  </r>
  <r>
    <s v="2000005757786530"/>
    <d v="2023-05-31T00:00:00"/>
    <s v="A caminho"/>
    <s v="Certifique-se de que o entregador entregue hoje para ter seu dinheiro disponível."/>
    <s v="Não"/>
    <n v="1"/>
    <n v="149"/>
    <n v="1.59"/>
    <n v="-25.33"/>
    <s v=""/>
    <s v=""/>
    <n v="125.26"/>
    <s v=" "/>
    <x v="112"/>
    <s v="MLB3118752046"/>
    <s v="Braço Tensor Esquerda Sem Terminal Uno Mille 1985 A 2004"/>
    <s v=" "/>
    <n v="149"/>
    <s v="Premium"/>
    <s v="Autorizado"/>
    <s v="Roseli Augusto Barbosa De Oliveira"/>
    <s v="CPF 33123785831"/>
    <s v="Rua Valdir Paiva de Oliveira Freitas 128 - EMPRESA, Mogi das Cruzes - CEP: 08840280, São Paulo"/>
    <s v=" "/>
    <s v="Roseli Augusto Barbosa De Oliveira"/>
    <s v="33123785831"/>
    <s v="Rua Valdir Paiva de Oliveira Freitas 128 / EMPRESA - CEP 08840280 - Vila São Paulo, Mogi das Cruzes, São Paulo"/>
    <s v="Mogi das Cruzes"/>
    <s v="São Paulo"/>
    <s v="08840280"/>
    <s v="Brasil"/>
    <s v="Mercado Envios Flex"/>
    <s v="1 de junho | 16:16"/>
    <s v=" "/>
    <s v="TRUSTPARTSTRUSTPARTS"/>
    <s v="42316785327"/>
    <s v=" "/>
    <s v=" "/>
    <s v=" "/>
    <s v=" "/>
    <s v=" "/>
    <s v=" "/>
    <s v=" "/>
    <s v="Não"/>
    <s v=""/>
    <s v="Não"/>
  </r>
  <r>
    <s v="2000005612716978"/>
    <d v="2023-05-08T00:00:00"/>
    <s v="Entregue"/>
    <s v="Chegou em 11 de maio"/>
    <s v="Não"/>
    <n v="2"/>
    <n v="155"/>
    <s v=""/>
    <n v="-29.6"/>
    <s v=""/>
    <s v=""/>
    <n v="125.4"/>
    <s v="Sim"/>
    <x v="142"/>
    <s v="MLB2830621724"/>
    <s v="Cabo De Freio Gol Gti 2.0 16v 1995 A 2002"/>
    <s v=" "/>
    <n v="77.5"/>
    <s v="Clássico"/>
    <s v="Não emitida"/>
    <s v="mateus mendes"/>
    <s v="CPF 01609567650"/>
    <s v="Rua Ludgero José da Silva 38 - loja, Santa Luzia - CEP: 33105110, Minas Gerais"/>
    <s v=" "/>
    <s v="mateus mendes"/>
    <s v="01609567650"/>
    <s v="Rua Ludgero José da Silva 38 / loja Referencia: loja Mateus preparaçoes - CEP 33105110 - Conjunto Cristina (São Benedito), Santa Luzia, Minas Gerais"/>
    <s v="Santa Luzia"/>
    <s v="Minas Gerais"/>
    <s v="33105110"/>
    <s v="Brasil"/>
    <s v="Correios e pontos de envio"/>
    <s v="10 de maio | 00:18"/>
    <s v="11 de maio | 17:21"/>
    <s v="Mercado Envios"/>
    <s v="MEL42255359211LMXDF01"/>
    <s v=" "/>
    <s v=" "/>
    <s v=" "/>
    <s v=" "/>
    <s v=" "/>
    <s v=" "/>
    <s v=" "/>
    <s v="Não"/>
    <s v=""/>
    <s v="Não"/>
  </r>
  <r>
    <s v="2000005608659268"/>
    <d v="2023-05-08T00:00:00"/>
    <s v="Entregue"/>
    <s v="Chegou em 11 de maio"/>
    <s v="Não"/>
    <n v="1"/>
    <n v="173.77"/>
    <n v="24.45"/>
    <n v="-20.85"/>
    <n v="-50.9"/>
    <s v=""/>
    <n v="126.47"/>
    <s v=" "/>
    <x v="96"/>
    <s v="MLB2915072745"/>
    <s v="Bandeja Superior Esquerda Com Pivô Ranger 1998 A 2011"/>
    <s v=" "/>
    <n v="173.77"/>
    <s v="Clássico"/>
    <s v="Não emitida"/>
    <s v="juliana mackmillan"/>
    <s v="CPF 01589183045"/>
    <s v="Ramiro Barcelos 1205 - casa, São José do Norte - CEP: 96225000, Rio Grande do Sul"/>
    <s v=" "/>
    <s v="juliana mackmillan"/>
    <s v="01589183045"/>
    <s v="Rua Ramiro Barcelos 1205 / casa Referencia: casa - CEP 96225000 - São José do Norte, Rio Grande do Sul"/>
    <s v="São José do Norte"/>
    <s v="Rio Grande do Sul"/>
    <s v="96225000"/>
    <s v="Brasil"/>
    <s v="Correios e pontos de envio"/>
    <s v="9 de maio | 01:55"/>
    <s v="11 de maio | 17:54"/>
    <s v="Mercado Envios"/>
    <s v="MEL42253669476LMXDF01"/>
    <s v=" "/>
    <s v=" "/>
    <s v=" "/>
    <s v=" "/>
    <s v=" "/>
    <s v=" "/>
    <s v=" "/>
    <s v="Não"/>
    <s v=""/>
    <s v="Não"/>
  </r>
  <r>
    <s v="2000005607537794"/>
    <d v="2023-05-08T00:00:00"/>
    <s v="Entregue"/>
    <s v="Chegou em 10 de maio"/>
    <s v="Não"/>
    <n v="1"/>
    <n v="173.77"/>
    <n v="26.95"/>
    <n v="-20.85"/>
    <n v="-53.4"/>
    <s v=""/>
    <n v="126.47"/>
    <s v="Sim"/>
    <x v="96"/>
    <s v="MLB2915072745"/>
    <s v="Bandeja Superior Esquerda Com Pivô Ranger 1998 A 2011"/>
    <s v=" "/>
    <n v="173.77"/>
    <s v="Clássico"/>
    <s v="Não emitida"/>
    <s v="Andriele Mellos"/>
    <s v="CPF 03539995048"/>
    <s v="rua vitoria 1148 - casa, jaquirana - CEP: 95420000, Rio Grande do Sul"/>
    <s v=" "/>
    <s v="Andriele Mellos"/>
    <s v="03539995048"/>
    <s v="vitoria 1146 / CEP 95420000 - centro, Jaquirana, Rio Grande do Sul"/>
    <s v="Jaquirana"/>
    <s v="Rio Grande do Sul"/>
    <s v="95420000"/>
    <s v="Brasil"/>
    <s v="Correios e pontos de envio"/>
    <s v="9 de maio | 03:28"/>
    <s v="10 de maio | 15:17"/>
    <s v="Mercado Envios"/>
    <s v="MEL42253191334LMXDF01"/>
    <s v=" "/>
    <s v=" "/>
    <s v=" "/>
    <s v=" "/>
    <s v=" "/>
    <s v=" "/>
    <s v=" "/>
    <s v="Não"/>
    <s v=""/>
    <s v="Não"/>
  </r>
  <r>
    <s v="2000005740319854"/>
    <d v="2023-05-29T00:00:00"/>
    <s v="Entregue"/>
    <s v="Chegou em 1 de junho"/>
    <s v="Não"/>
    <n v="1"/>
    <n v="173.77"/>
    <s v=""/>
    <n v="-20.85"/>
    <n v="-26.45"/>
    <s v=""/>
    <n v="126.47000000000001"/>
    <s v=" "/>
    <x v="96"/>
    <s v="MLB2915072745"/>
    <s v="Bandeja Superior Esquerda Com Pivô Ranger 1998 A 2011"/>
    <s v=" "/>
    <n v="173.77"/>
    <s v="Clássico"/>
    <s v="Não emitida"/>
    <s v="magnum savino"/>
    <s v="CPF 06953736682"/>
    <s v="Alameda Sylvio Savino 7 - Casa, Juiz de Fora - CEP: 36037005, Minas Gerais"/>
    <s v=" "/>
    <s v="magnum savino"/>
    <s v="06953736682"/>
    <s v="Alameda Sylvio Savino 7 / casa - CEP 36037005 - São Pedro, Juiz de Fora, Minas Gerais"/>
    <s v="Juiz de Fora"/>
    <s v="Minas Gerais"/>
    <s v="36037005"/>
    <s v="Brasil"/>
    <s v="Correios e pontos de envio"/>
    <s v="31 de maio | 07:12"/>
    <s v="1 de junho | 11:21"/>
    <s v="Mercado Envios"/>
    <s v="MEL42309576582LMXDF01"/>
    <s v=" "/>
    <s v=" "/>
    <s v=" "/>
    <s v=" "/>
    <s v=" "/>
    <s v=" "/>
    <s v=" "/>
    <s v="Não"/>
    <s v=""/>
    <s v="Não"/>
  </r>
  <r>
    <s v="2000005726320530"/>
    <d v="2023-05-26T00:00:00"/>
    <s v="Entregue"/>
    <s v="Chegou em 30 de maio"/>
    <s v="Não"/>
    <n v="1"/>
    <n v="173.77"/>
    <s v=""/>
    <n v="-20.85"/>
    <n v="-26.45"/>
    <s v=""/>
    <n v="126.47000000000001"/>
    <s v=" "/>
    <x v="96"/>
    <s v="MLB2915072745"/>
    <s v="Bandeja Superior Esquerda Com Pivô Ranger 1998 A 2011"/>
    <s v=" "/>
    <n v="173.77"/>
    <s v="Clássico"/>
    <s v="Não emitida"/>
    <s v="Nelson Donato"/>
    <s v="CPF 65970632872"/>
    <s v="Rua Antonio da Silva Madeira 34 - casa, Cândido Mota - CEP: 19883020, São Paulo"/>
    <s v=" "/>
    <s v="Nelson Donato"/>
    <s v="65970632872"/>
    <s v="Rua Antonio da Silva Madeira 34 / casa Referencia: próximo rodoviária de Cândido mota sp - CEP 19883020 - Vila Assunta, Cândido Mota, São Paulo"/>
    <s v="Cândido Mota"/>
    <s v="São Paulo"/>
    <s v="19883020"/>
    <s v="Brasil"/>
    <s v="Correios e pontos de envio"/>
    <s v="30 de maio | 02:07"/>
    <s v="30 de maio | 13:28"/>
    <s v="Mercado Envios"/>
    <s v="MEL42303727302LMXDF01"/>
    <s v=" "/>
    <s v=" "/>
    <s v=" "/>
    <s v=" "/>
    <s v=" "/>
    <s v=" "/>
    <s v=" "/>
    <s v="Não"/>
    <s v=""/>
    <s v="Não"/>
  </r>
  <r>
    <s v="2000005711961084"/>
    <d v="2023-05-24T00:00:00"/>
    <s v="Entregue"/>
    <s v="Chegou em 26 de maio"/>
    <s v="Não"/>
    <n v="1"/>
    <n v="173.77"/>
    <s v=""/>
    <n v="-20.85"/>
    <n v="-26.45"/>
    <s v=""/>
    <n v="126.47000000000001"/>
    <s v=" "/>
    <x v="96"/>
    <s v="MLB2915072745"/>
    <s v="Bandeja Superior Esquerda Com Pivô Ranger 1998 A 2011"/>
    <s v=" "/>
    <n v="173.77"/>
    <s v="Clássico"/>
    <s v="Não emitida"/>
    <s v="Dhieverson Pinto Radecki"/>
    <s v="CPF 09654138964"/>
    <s v="Rua Ricardo Kaufman 207, Mamborê - CEP: 87340000, Paraná"/>
    <s v=" "/>
    <s v="Dhieverson Pinto Radecki"/>
    <s v="09654138964"/>
    <s v="Rua Ricardo Kaufman 207 / CEP 87340000 - Centro, Mamborê, Paraná"/>
    <s v="Mamborê"/>
    <s v="Paraná"/>
    <s v="87340000"/>
    <s v="Brasil"/>
    <s v="Correios e pontos de envio"/>
    <s v="25 de maio | 03:23"/>
    <s v="26 de maio | 10:03"/>
    <s v="Mercado Envios"/>
    <s v="MEL42297608158LMXDF01"/>
    <s v=" "/>
    <s v=" "/>
    <s v=" "/>
    <s v=" "/>
    <s v=" "/>
    <s v=" "/>
    <s v=" "/>
    <s v="Não"/>
    <s v=""/>
    <s v="Não"/>
  </r>
  <r>
    <s v="2000005699878258"/>
    <d v="2023-05-22T00:00:00"/>
    <s v="Entregue"/>
    <s v="Chegou em 25 de maio"/>
    <s v="Não"/>
    <n v="1"/>
    <n v="173.77"/>
    <s v=""/>
    <n v="-20.85"/>
    <n v="-26.45"/>
    <s v=""/>
    <n v="126.47000000000001"/>
    <s v=" "/>
    <x v="96"/>
    <s v="MLB2915072745"/>
    <s v="Bandeja Superior Esquerda Com Pivô Ranger 1998 A 2011"/>
    <s v=" "/>
    <n v="173.77"/>
    <s v="Clássico"/>
    <s v="Não emitida"/>
    <s v="Wesley de Souza"/>
    <s v="CPF 01616275600"/>
    <s v="Rua Josias Caldeira 720 - Apto 201, Divinópolis - CEP: 35504708, Minas Gerais"/>
    <s v=" "/>
    <s v="Wesley de Souza"/>
    <s v="01616275600"/>
    <s v="Rua Desembargador Paulo Mota 1040 / Apto 102 - CEP 31320022 - Ouro Preto, Belo Horizonte, Minas Gerais"/>
    <s v="Belo Horizonte"/>
    <s v="Minas Gerais"/>
    <s v="31320022"/>
    <s v="Brasil"/>
    <s v="Correios e pontos de envio"/>
    <s v="24 de maio | 00:38"/>
    <s v="25 de maio | 12:19"/>
    <s v="Mercado Envios"/>
    <s v="MEL42292397985LMXDF01"/>
    <s v=" "/>
    <s v=" "/>
    <s v=" "/>
    <s v=" "/>
    <s v=" "/>
    <s v=" "/>
    <s v=" "/>
    <s v="Não"/>
    <s v=""/>
    <s v="Não"/>
  </r>
  <r>
    <s v="2000005669594414"/>
    <d v="2023-05-18T00:00:00"/>
    <s v="Entregue"/>
    <s v="Chegou em 19 de maio"/>
    <s v="Não"/>
    <n v="1"/>
    <n v="173.77"/>
    <s v=""/>
    <n v="-20.85"/>
    <n v="-26.45"/>
    <s v=""/>
    <n v="126.47000000000001"/>
    <s v="Sim"/>
    <x v="96"/>
    <s v="MLB2915072745"/>
    <s v="Bandeja Superior Esquerda Com Pivô Ranger 1998 A 2011"/>
    <s v=" "/>
    <n v="173.77"/>
    <s v="Clássico"/>
    <s v="Não emitida"/>
    <s v="Cleide Rezende Mendonça Rezende MENDONÇA"/>
    <s v="CPF 08906503733"/>
    <s v="Rua Antônio Batista Lopes 36, Resende - CEP: 27513180, Rio de Janeiro"/>
    <s v=" "/>
    <s v="Cleide Rezende Mendonça Rezende MENDONÇA"/>
    <s v="08906503733"/>
    <s v="Rua Antônio Batista Lopes 36 / casa azul Referencia: casa azul perto antigo coleginho ..casa do Alencar - CEP 27513180 - Vicentino, Resende, Rio de Janeiro"/>
    <s v="Resende"/>
    <s v="Rio de Janeiro"/>
    <s v="27513180"/>
    <s v="Brasil"/>
    <s v="Correios e pontos de envio"/>
    <s v="19 de maio | 01:16"/>
    <s v="19 de maio | 14:39"/>
    <s v="Mercado Envios"/>
    <s v="MEL42279546767LMXDF01"/>
    <s v=" "/>
    <s v=" "/>
    <s v=" "/>
    <s v=" "/>
    <s v=" "/>
    <s v=" "/>
    <s v=" "/>
    <s v="Não"/>
    <s v=""/>
    <s v="Não"/>
  </r>
  <r>
    <s v="2000005596350872"/>
    <d v="2023-05-06T00:00:00"/>
    <s v="Entregue"/>
    <s v="Chegou em 10 de maio"/>
    <s v="Não"/>
    <n v="1"/>
    <n v="173.77"/>
    <s v=""/>
    <n v="-20.85"/>
    <n v="-26.45"/>
    <s v=""/>
    <n v="126.47000000000001"/>
    <s v=" "/>
    <x v="304"/>
    <s v="MLB2915215061"/>
    <s v="Bandeja Superior Direita Com Pivô Ranger 1998 A 2011"/>
    <s v=" "/>
    <n v="173.77"/>
    <s v="Clássico"/>
    <s v="Não emitida"/>
    <s v="Anderson Cristiano Fontes Binotte"/>
    <s v="CPF 05515517717"/>
    <s v="Rodovia Rio Santos 434 - ilha 81, Mangaratiba - CEP: 23860000, Rio de Janeiro"/>
    <s v=" "/>
    <s v="Anderson Cristiano Fontes Binotte"/>
    <s v="05515517717"/>
    <s v="Rodovia Rio Santos 434 / ilha 81 - CEP 23860000 - mangaratiba, Mangaratiba, Rio de Janeiro"/>
    <s v="Mangaratiba"/>
    <s v="Rio de Janeiro"/>
    <s v="23860000"/>
    <s v="Brasil"/>
    <s v="Correios e pontos de envio"/>
    <s v="9 de maio | 02:26"/>
    <s v="10 de maio | 13:50"/>
    <s v="Mercado Envios"/>
    <s v="MEL42248484195LMXDF01"/>
    <s v=" "/>
    <s v=" "/>
    <s v=" "/>
    <s v=" "/>
    <s v=" "/>
    <s v=" "/>
    <s v=" "/>
    <s v="Não"/>
    <s v=""/>
    <s v="Não"/>
  </r>
  <r>
    <s v="2000005591248846"/>
    <d v="2023-05-05T00:00:00"/>
    <s v="Entregue"/>
    <s v="Chegou em 9 de maio"/>
    <s v="Não"/>
    <n v="1"/>
    <n v="173.77"/>
    <n v="20.85"/>
    <n v="-20.85"/>
    <n v="-47.3"/>
    <s v=""/>
    <n v="126.47000000000001"/>
    <s v=" "/>
    <x v="96"/>
    <s v="MLB2915072745"/>
    <s v="Bandeja Superior Esquerda Com Pivô Ranger 1998 A 2011"/>
    <s v=" "/>
    <n v="173.77"/>
    <s v="Clássico"/>
    <s v="Não emitida"/>
    <s v="Alberto de Santana"/>
    <s v="CPF 07688911591"/>
    <s v="Travessa Professor Luiz Anselmo da Fonseca 121 - AP 1004 ED Giuseppe, Salvador - CEP: 40270580, Bahia"/>
    <s v=" "/>
    <s v="Alberto de Santana"/>
    <s v="07688911591"/>
    <s v="Travessa Professor Luiz Anselmo da Fonseca 121 / AP 1004 ED Giuseppe Referencia: Na entrada da travessa está localizado o Supermercado FORT. - CEP 40270580 - Vila Laura, Salvador, Bahia"/>
    <s v="Salvador"/>
    <s v="Bahia"/>
    <s v="40270580"/>
    <s v="Brasil"/>
    <s v="Correios e pontos de envio"/>
    <s v="6 de maio | 02:30"/>
    <s v="9 de maio | 11:47"/>
    <s v="Mercado Envios"/>
    <s v="MEL42246368538LMXDF01"/>
    <s v=" "/>
    <s v=" "/>
    <s v=" "/>
    <s v=" "/>
    <s v=" "/>
    <s v=" "/>
    <s v=" "/>
    <s v="Não"/>
    <s v=""/>
    <s v="Não"/>
  </r>
  <r>
    <s v="2000005714859020"/>
    <d v="2023-05-24T00:00:00"/>
    <s v="Entregue"/>
    <s v="Chegou em 29 de maio"/>
    <s v="Não"/>
    <n v="1"/>
    <n v="173.77"/>
    <n v="32.65"/>
    <n v="-20.85"/>
    <n v="-59.1"/>
    <s v=""/>
    <n v="126.47000000000003"/>
    <s v=" "/>
    <x v="96"/>
    <s v="MLB2915072745"/>
    <s v="Bandeja Superior Esquerda Com Pivô Ranger 1998 A 2011"/>
    <s v=" "/>
    <n v="173.77"/>
    <s v="Clássico"/>
    <s v="Não emitida"/>
    <s v="Hermes Alves Matos"/>
    <s v="CPF 02926535570"/>
    <s v="Casa SN - Casa, Tucano - CEP: 48790000, Bahia"/>
    <s v=" "/>
    <s v="Hermes Alves Matos"/>
    <s v="02926535570"/>
    <s v="Rua Campo da Bola 131 / Casa Referencia: Casa fica próximo ao sala informática, nas proximidades da rodoviária, Casa da Dalila - CEP 48790000 - Rodoviária, Tucano, Bahia"/>
    <s v="Tucano"/>
    <s v="Bahia"/>
    <s v="48790000"/>
    <s v="Brasil"/>
    <s v="Correios e pontos de envio"/>
    <s v="26 de maio | 05:04"/>
    <s v="29 de maio | 12:33"/>
    <s v="Mercado Envios"/>
    <s v="MEL42298793607LMXDF01"/>
    <s v=" "/>
    <s v=" "/>
    <s v=" "/>
    <s v=" "/>
    <s v=" "/>
    <s v=" "/>
    <s v=" "/>
    <s v="Não"/>
    <s v=""/>
    <s v="Não"/>
  </r>
  <r>
    <s v="2000005673387714"/>
    <d v="2023-05-17T00:00:00"/>
    <s v="Entregue"/>
    <s v="Chegou em 20 de maio"/>
    <s v="Não"/>
    <n v="1"/>
    <n v="184.25"/>
    <s v=""/>
    <n v="-31.32"/>
    <n v="-26.45"/>
    <s v=""/>
    <n v="126.48"/>
    <s v=" "/>
    <x v="89"/>
    <s v="MLB3050538963"/>
    <s v="Bandeja 307 Esquerdo 2002 Á 2012"/>
    <s v=" "/>
    <n v="184.25"/>
    <s v="Premium"/>
    <s v="Não emitida"/>
    <s v="Euripedes Balsanulfo Bertula"/>
    <s v="CPF 62824457104"/>
    <s v="Rua Joaquim Bonifácio 17 - Casa, Leopoldo de Bulhões - CEP: 75190000, Goiás"/>
    <s v=" "/>
    <s v="Euripedes Balsanulfo Bertula"/>
    <s v="62824457104"/>
    <s v="Rua Joaquim Bonifácio 17 / CEP 75190000 - centro, Leopoldo de Bulhões, Goiás"/>
    <s v="Leopoldo de Bulhões"/>
    <s v="Goiás"/>
    <s v="75190000"/>
    <s v="Brasil"/>
    <s v="Correios e pontos de envio"/>
    <s v="19 de maio | 03:26"/>
    <s v="20 de maio | 09:35"/>
    <s v="Mercado Envios"/>
    <s v="MEL42281178595LMXDF01"/>
    <s v=" "/>
    <s v=" "/>
    <s v=" "/>
    <s v=" "/>
    <s v=" "/>
    <s v=" "/>
    <s v=" "/>
    <s v="Não"/>
    <s v=""/>
    <s v="Não"/>
  </r>
  <r>
    <s v="2000005622116834"/>
    <d v="2023-05-10T00:00:00"/>
    <s v="Entregue"/>
    <s v="Chegou em 12 de maio"/>
    <s v="Não"/>
    <n v="1"/>
    <n v="184.25"/>
    <s v=""/>
    <n v="-31.32"/>
    <n v="-26.45"/>
    <s v=""/>
    <n v="126.48"/>
    <s v=" "/>
    <x v="311"/>
    <s v="MLB3052837702"/>
    <s v="Bandeja C4 Picasso 2009 Á 2014 Lado Direito"/>
    <s v=" "/>
    <n v="184.25"/>
    <s v="Premium"/>
    <s v="Não emitida"/>
    <s v="joao pinaud"/>
    <s v="CPF 10545240760"/>
    <s v="rua promotor fernando mattos fernandes 140, Niterói - CEP: 24350070, Rio de Janeiro"/>
    <s v=" "/>
    <s v="joao pinaud"/>
    <s v="10545240760"/>
    <s v="Rua Promotor Fernando Mattos Fernandes 140 / B - CEP 24350070 - Piratininga, Niterói, Rio de Janeiro"/>
    <s v="Niterói"/>
    <s v="Rio de Janeiro"/>
    <s v="24350070"/>
    <s v="Brasil"/>
    <s v="Correios e pontos de envio"/>
    <s v="11 de maio | 03:09"/>
    <s v="12 de maio | 18:22"/>
    <s v="Mercado Envios"/>
    <s v="MEL42259363178LMXDF01"/>
    <s v=" "/>
    <s v=" "/>
    <s v=" "/>
    <s v=" "/>
    <s v=" "/>
    <s v=" "/>
    <s v=" "/>
    <s v="Não"/>
    <s v=""/>
    <s v="Não"/>
  </r>
  <r>
    <s v="2000005567326336"/>
    <d v="2023-05-02T00:00:00"/>
    <s v="Entregue"/>
    <s v="Chegou em 4 de maio"/>
    <s v="Não"/>
    <n v="1"/>
    <n v="184.25"/>
    <s v=""/>
    <n v="-31.32"/>
    <n v="-26.45"/>
    <s v=""/>
    <n v="126.48"/>
    <s v=" "/>
    <x v="89"/>
    <s v="MLB3050538963"/>
    <s v="Bandeja 307 Esquerdo 2002 Á 2012"/>
    <s v=" "/>
    <n v="184.25"/>
    <s v="Premium"/>
    <s v="Não emitida"/>
    <s v="RAFAEL O DAS NEVES"/>
    <s v="CPF 02308706007"/>
    <s v="rua antonio vargas bairro centro 318 - lado, Carazinho - CEP: 99500000, Rio Grande do Sul"/>
    <s v=" "/>
    <s v="RAFAEL O DAS NEVES"/>
    <s v="02308706007"/>
    <s v="rua antonio vargas bairro centro 318 / lado - CEP 99500000 - Carazinho, Rio Grande do Sul"/>
    <s v="Carazinho"/>
    <s v="Rio Grande do Sul"/>
    <s v="99500000"/>
    <s v="Brasil"/>
    <s v="Correios e pontos de envio"/>
    <s v="3 de maio | 03:25"/>
    <s v="4 de maio | 14:23"/>
    <s v="Mercado Envios"/>
    <s v="MEL42236205593LMXDF01"/>
    <s v=" "/>
    <s v=" "/>
    <s v=" "/>
    <s v=" "/>
    <s v=" "/>
    <s v=" "/>
    <s v=" "/>
    <s v="Não"/>
    <s v=""/>
    <s v="Não"/>
  </r>
  <r>
    <s v="2000004484453601"/>
    <d v="2023-05-27T00:00:00"/>
    <s v="A caminho"/>
    <s v="Chegará hoje"/>
    <s v="Sim"/>
    <n v="2"/>
    <n v="157"/>
    <n v="21.14"/>
    <n v="-29.84"/>
    <n v="-21.14"/>
    <s v=""/>
    <n v="127.15999999999998"/>
    <s v=" "/>
    <x v="237"/>
    <s v="MLB3000291847"/>
    <s v="Cabo De Velocímetro Mitsubishi L200 Outdor 2003 Em Diante"/>
    <s v=" "/>
    <n v="78.5"/>
    <s v="Clássico"/>
    <s v="Não emitida"/>
    <s v="LEOSERVICES TOPOGRAFIA LTDA"/>
    <s v="CNPJ 06179457000191"/>
    <s v="Rua Clemente Martins dos Santos 179, Salinas - CEP: 39560000, Minas Gerais"/>
    <s v="Contribuinte"/>
    <s v="LEOSERVICES TOPOGRAFIA LTDA"/>
    <s v="06179457000191"/>
    <s v="Rua Clemente Martins dos Santos 179 / Referencia: Ligar para Jéssica se estiver fechado 38 992704180 - CEP 39560000 - Casa Blanca 2, Salinas, Minas Gerais"/>
    <s v="Salinas"/>
    <s v="Minas Gerais"/>
    <s v="39560000"/>
    <s v="Brasil"/>
    <s v="Correios e pontos de envio"/>
    <s v="31 de maio | 01:14"/>
    <s v=" "/>
    <s v="Mercado Envios"/>
    <s v="MEL42305468118LMXDF01"/>
    <s v=" "/>
    <s v=" "/>
    <s v=" "/>
    <s v=" "/>
    <s v=" "/>
    <s v=" "/>
    <s v=" "/>
    <s v="Não"/>
    <s v=""/>
    <s v="Não"/>
  </r>
  <r>
    <s v="2000004445209941"/>
    <d v="2023-05-13T00:00:00"/>
    <s v="Entregue"/>
    <s v="Chegou em 15 de maio"/>
    <s v="Sim"/>
    <n v="3"/>
    <n v="174"/>
    <s v=""/>
    <n v="-46.08"/>
    <s v=""/>
    <s v=""/>
    <n v="127.92"/>
    <s v=" "/>
    <x v="192"/>
    <s v="MLB1841725062"/>
    <s v="Cabo De Embreagem Ducato(2.8mglu)2001 2002 2003 2004 2005..."/>
    <s v=" "/>
    <n v="58"/>
    <s v="Premium"/>
    <s v="Autorizado"/>
    <s v=" "/>
    <s v=" "/>
    <s v=" "/>
    <s v=" "/>
    <s v="VALTER OLIVEIRA"/>
    <s v="64929566991"/>
    <s v="Rua Doutor Luiz Losso Filho 463 / CASA Referencia: É A CASA EM FRENTE DA AUTO ESCOLA - CEP 81050430 - Novo Mundo, Curitiba, Paraná"/>
    <s v="Curitiba"/>
    <s v="Paraná"/>
    <s v="81050430"/>
    <s v="Brasil"/>
    <s v="Mercado Envios Full"/>
    <s v="14 de maio | 17:22"/>
    <s v="15 de maio | 12:57"/>
    <s v="Mercado Envios"/>
    <s v="MEL42269573069LMFFF01"/>
    <s v=" "/>
    <s v=" "/>
    <s v=" "/>
    <s v=" "/>
    <s v=" "/>
    <s v=" "/>
    <s v=" "/>
    <s v="Não"/>
    <s v=""/>
    <s v="Não"/>
  </r>
  <r>
    <s v="2000005589749758"/>
    <d v="2023-05-05T00:00:00"/>
    <s v="Entregue"/>
    <s v="Chegou em 8 de maio"/>
    <s v="Não"/>
    <n v="1"/>
    <n v="175.95"/>
    <s v=""/>
    <n v="-21.11"/>
    <n v="-26.45"/>
    <s v=""/>
    <n v="128.38999999999999"/>
    <s v=" "/>
    <x v="312"/>
    <s v="MLB3068734570"/>
    <s v="Bandeja Polo Classic 1996 Á 2001 Lado Esquerdo Com Pivô"/>
    <s v=" "/>
    <n v="175.95"/>
    <s v="Clássico"/>
    <s v="Não emitida"/>
    <s v="bobb mega"/>
    <s v="CPF 00616661738"/>
    <s v="Estrada santa maura  150 - Bloco 11 apto 208, Rio de Janeiro - CEP: 22780170, Rio de Janeiro"/>
    <s v=" "/>
    <s v="bobb mega"/>
    <s v="00616661738"/>
    <s v="Rua Henrique Tonetti Bairro Jardim Guanabara 304 / Referencia: Em Frente Ao Mercado Triangulo - CEP 36640000 - Jardim guanabara, Mar de Espanha, Minas Gerais"/>
    <s v="Mar de Espanha"/>
    <s v="Minas Gerais"/>
    <s v="36640000"/>
    <s v="Brasil"/>
    <s v="Correios e pontos de envio"/>
    <s v="6 de maio | 01:13"/>
    <s v="8 de maio | 16:11"/>
    <s v="Mercado Envios"/>
    <s v="MEL42245694807LMXDF01"/>
    <s v=" "/>
    <s v=" "/>
    <s v=" "/>
    <s v=" "/>
    <s v=" "/>
    <s v=" "/>
    <s v=" "/>
    <s v="Não"/>
    <s v=""/>
    <s v="Não"/>
  </r>
  <r>
    <s v="2000004427248533"/>
    <d v="2023-05-07T00:00:00"/>
    <s v="Entregue"/>
    <s v="Chegou em 8 de maio"/>
    <s v="Sim"/>
    <n v="1"/>
    <n v="153.57"/>
    <n v="1.59"/>
    <n v="-26.11"/>
    <s v=""/>
    <s v=""/>
    <n v="129.05000000000001"/>
    <s v=" "/>
    <x v="287"/>
    <s v="MLB2961174072"/>
    <s v="Par Braço Oscilante Com Bucha Escort 1983 A 1996"/>
    <s v=" "/>
    <n v="153.57"/>
    <s v="Premium"/>
    <s v="Autorizado"/>
    <s v="Adriano Alves do Nascimento"/>
    <s v="CPF 33019323800"/>
    <s v="Rua Passos 383, Suzano - CEP: 08665410, São Paulo"/>
    <s v=" "/>
    <s v="Adriano Alves do Nascimento"/>
    <s v="33019323800"/>
    <s v="Rua Passos 383 / CEP 08665410 - Cidade Edson, Suzano, São Paulo"/>
    <s v="Suzano"/>
    <s v="São Paulo"/>
    <s v="08665410"/>
    <s v="Brasil"/>
    <s v="Mercado Envios Flex"/>
    <s v="8 de maio | 16:01"/>
    <s v="8 de maio | 18:13"/>
    <s v="RONALD SANTOS"/>
    <s v="42251752845"/>
    <s v=" "/>
    <s v=" "/>
    <s v=" "/>
    <s v=" "/>
    <s v=" "/>
    <s v=" "/>
    <s v=" "/>
    <s v="Não"/>
    <s v=""/>
    <s v="Não"/>
  </r>
  <r>
    <s v="2000005672166634"/>
    <d v="2023-05-17T00:00:00"/>
    <s v="Entregue"/>
    <s v="Chegou em 18 de maio"/>
    <s v="Não"/>
    <n v="1"/>
    <n v="155.69"/>
    <n v="0.89"/>
    <n v="-26.47"/>
    <s v=""/>
    <s v=""/>
    <n v="130.10999999999999"/>
    <s v=" "/>
    <x v="294"/>
    <s v="MLB2997399054"/>
    <s v="Par Bandeja Inferior Sem Pivô Santana 1988 A 2002"/>
    <s v=" "/>
    <n v="155.69"/>
    <s v="Premium"/>
    <s v="Autorizado"/>
    <s v="Rafael Peres Da Silva Dantas"/>
    <s v="CPF 34313930809"/>
    <s v="Rua Domingos Espinhosa 313 - casa 1, São Paulo - CEP: 03804100, São Paulo"/>
    <s v=" "/>
    <s v="Rafael Peres Da Silva Dantas"/>
    <s v="34313930809"/>
    <s v="Rua Domingos Espinhosa 313 / casa 1 Referencia: É uma travessa da Av Buturussu. - CEP 03804100 - Parque Boturussu, São Paulo, São Paulo"/>
    <s v="São Paulo"/>
    <s v="São Paulo"/>
    <s v="03804100"/>
    <s v="Brasil"/>
    <s v="Mercado Envios Flex"/>
    <s v="18 de maio | 16:30"/>
    <s v="18 de maio | 19:52"/>
    <s v="LUAN CARLOS"/>
    <s v="42280655075"/>
    <s v=" "/>
    <s v=" "/>
    <s v=" "/>
    <s v=" "/>
    <s v=" "/>
    <s v=" "/>
    <s v=" "/>
    <s v="Não"/>
    <s v=""/>
    <s v="Não"/>
  </r>
  <r>
    <s v="2000005570487014"/>
    <d v="2023-05-02T00:00:00"/>
    <s v="Entregue"/>
    <s v="Chegou em 3 de maio"/>
    <s v="Não"/>
    <n v="1"/>
    <n v="189.89"/>
    <s v=""/>
    <n v="-32.28"/>
    <n v="-26.45"/>
    <s v=""/>
    <n v="131.16"/>
    <s v=" "/>
    <x v="313"/>
    <s v="MLB2988763989"/>
    <s v="Bandeja Esquerda Inferior Sem Pivô Kadett 1989 A 1998"/>
    <s v=" "/>
    <n v="189.89"/>
    <s v="Premium"/>
    <s v="Não emitida"/>
    <s v="nielsen tavares"/>
    <s v="CPF 83428976053"/>
    <s v="Rua João Silveira Camboim 230 - Casa, Sapucaia do Sul - CEP: 93224140, Rio Grande do Sul"/>
    <s v=" "/>
    <s v="nielsen tavares"/>
    <s v="83428976053"/>
    <s v="Rua João Silveira Camboim 230 / Casa - CEP 93224140 - Camboim, Sapucaia do Sul, Rio Grande do Sul"/>
    <s v="Sapucaia do Sul"/>
    <s v="Rio Grande do Sul"/>
    <s v="93224140"/>
    <s v="Brasil"/>
    <s v="Correios e pontos de envio"/>
    <s v="2 de maio | 23:53"/>
    <s v="3 de maio | 15:51"/>
    <s v="Mercado Envios"/>
    <s v="MEL42237584238LMXDF01"/>
    <s v=" "/>
    <s v=" "/>
    <s v=" "/>
    <s v=" "/>
    <s v=" "/>
    <s v=" "/>
    <s v=" "/>
    <s v="Não"/>
    <s v=""/>
    <s v="Não"/>
  </r>
  <r>
    <s v="2000005704989942"/>
    <d v="2023-05-23T00:00:00"/>
    <s v="Entregue"/>
    <s v="Chegou em 24 de maio"/>
    <s v="Não"/>
    <n v="1"/>
    <n v="189.9"/>
    <s v=""/>
    <n v="-32.28"/>
    <n v="-26.45"/>
    <s v=""/>
    <n v="131.17000000000002"/>
    <s v="Sim"/>
    <x v="22"/>
    <s v="MLB2863522242"/>
    <s v="Bandeja Esquerda Peugeot 207 Exceto Sw 08 Em Diante C Pivô"/>
    <s v=" "/>
    <n v="189.9"/>
    <s v="Premium"/>
    <s v="Autorizado"/>
    <s v=" "/>
    <s v=" "/>
    <s v=" "/>
    <s v=" "/>
    <s v="Glauber Rosa"/>
    <s v="01586878506"/>
    <s v="Rua Viver Melhor SN / SS Oficina Mecânica Referencia: SS Oficina Mecânica. Ao lado de Sombra Chaparia e Pintura - CEP 41181400 - Cabula VI, Salvador, Bahia"/>
    <s v="Salvador"/>
    <s v="Bahia"/>
    <s v="41181400"/>
    <s v="Brasil"/>
    <s v="Mercado Envios Full"/>
    <s v="24 de maio | 00:24"/>
    <s v="24 de maio | 13:04"/>
    <s v="Mercado Envios"/>
    <s v="MEL42294572833LMFFF01"/>
    <s v=" "/>
    <s v=" "/>
    <s v=" "/>
    <s v=" "/>
    <s v=" "/>
    <s v=" "/>
    <s v=" "/>
    <s v="Não"/>
    <s v=""/>
    <s v="Não"/>
  </r>
  <r>
    <s v="2000005699513946"/>
    <d v="2023-05-22T00:00:00"/>
    <s v="Entregue"/>
    <s v="Chegou em 23 de maio"/>
    <s v="Não"/>
    <n v="1"/>
    <n v="189.9"/>
    <s v=""/>
    <n v="-32.28"/>
    <n v="-26.45"/>
    <s v=""/>
    <n v="131.17000000000002"/>
    <s v="Sim"/>
    <x v="22"/>
    <s v="MLB2863522242"/>
    <s v="Bandeja Esquerda Peugeot 207 Exceto Sw 08 Em Diante C Pivô"/>
    <s v=" "/>
    <n v="189.9"/>
    <s v="Premium"/>
    <s v="Autorizado"/>
    <s v=" "/>
    <s v=" "/>
    <s v=" "/>
    <s v=" "/>
    <s v="Henrique Nogueira dos Santos"/>
    <s v="28983936819"/>
    <s v="21 de abril 150 / Referencia: Mecânica do alemão, o local fica em sua casa - CEP 18180000 - Vila Nádia, Tapiraí, São Paulo"/>
    <s v="Tapiraí"/>
    <s v="São Paulo"/>
    <s v="18180000"/>
    <s v="Brasil"/>
    <s v="Mercado Envios Full"/>
    <s v="23 de maio | 02:04"/>
    <s v="23 de maio | 11:52"/>
    <s v="Mercado Envios"/>
    <s v="MEL42292246987LMFFF01"/>
    <s v=" "/>
    <s v=" "/>
    <s v=" "/>
    <s v=" "/>
    <s v=" "/>
    <s v=" "/>
    <s v=" "/>
    <s v="Não"/>
    <s v=""/>
    <s v="Não"/>
  </r>
  <r>
    <s v="2000005699215644"/>
    <d v="2023-05-22T00:00:00"/>
    <s v="Entregue"/>
    <s v="Chegou em 24 de maio"/>
    <s v="Não"/>
    <n v="1"/>
    <n v="189.9"/>
    <s v=""/>
    <n v="-32.28"/>
    <n v="-26.45"/>
    <s v=""/>
    <n v="131.17000000000002"/>
    <s v=" "/>
    <x v="22"/>
    <s v="MLB2863522242"/>
    <s v="Bandeja Esquerda Peugeot 207 Exceto Sw 08 Em Diante C Pivô"/>
    <s v=" "/>
    <n v="189.9"/>
    <s v="Premium"/>
    <s v="Autorizado"/>
    <s v=" "/>
    <s v=" "/>
    <s v=" "/>
    <s v=" "/>
    <s v="Edson Reinaldo "/>
    <s v="60032097395"/>
    <s v="Rua Recanto da Saudade 1183 / Casa Referencia: Poderá ser entregue tbm na casa vizinha 1179, casa de portão branco. - CEP 60873835 - Paupina, Fortaleza, Ceará"/>
    <s v="Fortaleza"/>
    <s v="Ceará"/>
    <s v="60873835"/>
    <s v="Brasil"/>
    <s v="Mercado Envios Full"/>
    <s v="23 de maio | 02:38"/>
    <s v="24 de maio | 09:12"/>
    <s v="Mercado Envios"/>
    <s v="MEL42292116621LMFFF01"/>
    <s v=" "/>
    <s v=" "/>
    <s v=" "/>
    <s v=" "/>
    <s v=" "/>
    <s v=" "/>
    <s v=" "/>
    <s v="Não"/>
    <s v=""/>
    <s v="Não"/>
  </r>
  <r>
    <s v="2000005691356662"/>
    <d v="2023-05-21T00:00:00"/>
    <s v="Entregue"/>
    <s v="Chegou em 22 de maio"/>
    <s v="Não"/>
    <n v="1"/>
    <n v="189.9"/>
    <s v=""/>
    <n v="-32.28"/>
    <n v="-26.45"/>
    <s v=""/>
    <n v="131.17000000000002"/>
    <s v=" "/>
    <x v="22"/>
    <s v="MLB2863522242"/>
    <s v="Bandeja Esquerda Peugeot 207 Exceto Sw 08 Em Diante C Pivô"/>
    <s v=" "/>
    <n v="189.9"/>
    <s v="Premium"/>
    <s v="Autorizado"/>
    <s v=" "/>
    <s v=" "/>
    <s v=" "/>
    <s v=" "/>
    <s v="Carlos Alberto Machado"/>
    <s v="31868299848"/>
    <s v="Avenida Brasil 1961 / CEP 14401234 - Vila Aparecida, Franca, São Paulo"/>
    <s v="Franca"/>
    <s v="São Paulo"/>
    <s v="14401234"/>
    <s v="Brasil"/>
    <s v="Mercado Envios Full"/>
    <s v="21 de maio | 18:13"/>
    <s v="22 de maio | 15:42"/>
    <s v="Mercado Envios"/>
    <s v="MEL42288850494LMFFF01"/>
    <s v=" "/>
    <s v=" "/>
    <s v=" "/>
    <s v=" "/>
    <s v=" "/>
    <s v=" "/>
    <s v=" "/>
    <s v="Não"/>
    <s v=""/>
    <s v="Não"/>
  </r>
  <r>
    <s v="2000005672170598"/>
    <d v="2023-05-17T00:00:00"/>
    <s v="Entregue"/>
    <s v="Chegou em 20 de maio"/>
    <s v="Não"/>
    <n v="1"/>
    <n v="189.9"/>
    <s v=""/>
    <n v="-32.28"/>
    <n v="-26.45"/>
    <s v=""/>
    <n v="131.17000000000002"/>
    <s v=" "/>
    <x v="22"/>
    <s v="MLB2863522242"/>
    <s v="Bandeja Esquerda Peugeot 207 Exceto Sw 08 Em Diante C Pivô"/>
    <s v=" "/>
    <n v="189.9"/>
    <s v="Premium"/>
    <s v="Autorizado"/>
    <s v=" "/>
    <s v=" "/>
    <s v=" "/>
    <s v=" "/>
    <s v="kazuza gontijo"/>
    <s v="69808716687"/>
    <s v="Rua Sílvio Corrêa de Lacerda 1765 / CEP 35524092 - Park Dona Gumercinda Martins, Nova Serrana, Minas Gerais"/>
    <s v="Nova Serrana"/>
    <s v="Minas Gerais"/>
    <s v="35524092"/>
    <s v="Brasil"/>
    <s v="Mercado Envios Full"/>
    <s v="18 de maio | 17:14"/>
    <s v="20 de maio | 13:21"/>
    <s v="Mercado Envios"/>
    <s v="MEL42280655067LMFFF01"/>
    <s v=" "/>
    <s v=" "/>
    <s v=" "/>
    <s v=" "/>
    <s v=" "/>
    <s v=" "/>
    <s v=" "/>
    <s v="Não"/>
    <s v=""/>
    <s v="Não"/>
  </r>
  <r>
    <s v="2000005660763638"/>
    <d v="2023-05-16T00:00:00"/>
    <s v="Entregue"/>
    <s v="Chegou em 17 de maio"/>
    <s v="Não"/>
    <n v="1"/>
    <n v="189.9"/>
    <s v=""/>
    <n v="-32.28"/>
    <n v="-26.45"/>
    <s v=""/>
    <n v="131.17000000000002"/>
    <s v=" "/>
    <x v="22"/>
    <s v="MLB2863522242"/>
    <s v="Bandeja Esquerda Peugeot 207 Exceto Sw 08 Em Diante C Pivô"/>
    <s v=" "/>
    <n v="189.9"/>
    <s v="Premium"/>
    <s v="Autorizado"/>
    <s v=" "/>
    <s v=" "/>
    <s v=" "/>
    <s v=" "/>
    <s v="GEOVANE BORGES DA FILHO"/>
    <s v="12317984405"/>
    <s v="Rua Barão de Jaraguá 195 / oficina do Eliel Referencia: É um galpão do lado esquerdo, após a lanchonete caldilar, quase em frente a uma faculdade. - CEP 57025903 - Jaraguá, Maceió, Alagoas"/>
    <s v="Maceió"/>
    <s v="Alagoas"/>
    <s v="57025903"/>
    <s v="Brasil"/>
    <s v="Mercado Envios Full"/>
    <s v="16 de maio | 20:58"/>
    <s v="17 de maio | 20:26"/>
    <s v="Mercado Envios"/>
    <s v="MEL42275774019LMFFF01"/>
    <s v=" "/>
    <s v=" "/>
    <s v=" "/>
    <s v=" "/>
    <s v=" "/>
    <s v=" "/>
    <s v=" "/>
    <s v="Não"/>
    <s v=""/>
    <s v="Não"/>
  </r>
  <r>
    <s v="2000005750753648"/>
    <d v="2023-05-30T00:00:00"/>
    <s v="A caminho"/>
    <s v="Chegará hoje"/>
    <s v="Não"/>
    <n v="1"/>
    <n v="179.9"/>
    <s v=""/>
    <n v="-21.59"/>
    <n v="-26.45"/>
    <s v=""/>
    <n v="131.86000000000001"/>
    <s v="Sim"/>
    <x v="22"/>
    <s v="MLB2863604248"/>
    <s v="Bandeja Lado Esquerdo Peugeot 206 Todos 1999 A 2010 C Pivô"/>
    <s v=" "/>
    <n v="179.9"/>
    <s v="Clássico"/>
    <s v="Autorizado"/>
    <s v=" "/>
    <s v=" "/>
    <s v=" "/>
    <s v=" "/>
    <s v="dcehbgfa afbehgdc"/>
    <s v="07486800632"/>
    <s v="Rua VL - 17 1105 / esq.com vl 22. Referencia: casa com grade portão banco. - CEP 32050200 - Nova Contagem, Contagem, Minas Gerais"/>
    <s v="Contagem"/>
    <s v="Minas Gerais"/>
    <s v="32050200"/>
    <s v="Brasil"/>
    <s v="Mercado Envios Full"/>
    <s v="31 de maio | 22:55"/>
    <s v=" "/>
    <s v="Mercado Envios"/>
    <s v="MEL42313935638LMFFF01"/>
    <s v=" "/>
    <s v=" "/>
    <s v=" "/>
    <s v=" "/>
    <s v=" "/>
    <s v=" "/>
    <s v=" "/>
    <s v="Não"/>
    <s v=""/>
    <s v="Não"/>
  </r>
  <r>
    <s v="2000005733689714"/>
    <d v="2023-05-28T00:00:00"/>
    <s v="Entregue"/>
    <s v="Chegou em 29 de maio"/>
    <s v="Não"/>
    <n v="1"/>
    <n v="179.9"/>
    <s v=""/>
    <n v="-21.59"/>
    <n v="-26.45"/>
    <s v=""/>
    <n v="131.86000000000001"/>
    <s v=" "/>
    <x v="22"/>
    <s v="MLB2863604248"/>
    <s v="Bandeja Lado Esquerdo Peugeot 206 Todos 1999 A 2010 C Pivô"/>
    <s v=" "/>
    <n v="179.9"/>
    <s v="Clássico"/>
    <s v="Autorizado"/>
    <s v=" "/>
    <s v=" "/>
    <s v=" "/>
    <s v=" "/>
    <s v="jukinhaoliveirasilva jukinhaoliveirasilva"/>
    <s v="11487456700"/>
    <s v="Rua C 900 / casa 2 Referencia: rua sem saída ,do rio paraíba - CEP 27211020 - Parque Das Ilhas, Volta Redonda, Rio de Janeiro"/>
    <s v="Volta Redonda"/>
    <s v="Rio de Janeiro"/>
    <s v="27211020"/>
    <s v="Brasil"/>
    <s v="Mercado Envios Full"/>
    <s v="28 de maio | 21:16"/>
    <s v="29 de maio | 14:13"/>
    <s v="Mercado Envios"/>
    <s v="MEL42306747715LMFFF01"/>
    <s v=" "/>
    <s v=" "/>
    <s v=" "/>
    <s v=" "/>
    <s v=" "/>
    <s v=" "/>
    <s v=" "/>
    <s v="Não"/>
    <s v=""/>
    <s v="Não"/>
  </r>
  <r>
    <s v="2000005717726886"/>
    <d v="2023-05-25T00:00:00"/>
    <s v="Entregue"/>
    <s v="Chegou em 26 de maio"/>
    <s v="Não"/>
    <n v="1"/>
    <n v="179.9"/>
    <s v=""/>
    <n v="-21.59"/>
    <n v="-26.45"/>
    <s v=""/>
    <n v="131.86000000000001"/>
    <s v=" "/>
    <x v="22"/>
    <s v="MLB2863604248"/>
    <s v="Bandeja Lado Esquerdo Peugeot 206 Todos 1999 A 2010 C Pivô"/>
    <s v=" "/>
    <n v="179.9"/>
    <s v="Clássico"/>
    <s v="Autorizado"/>
    <s v=" "/>
    <s v=" "/>
    <s v=" "/>
    <s v=" "/>
    <s v="marcelo valim"/>
    <s v="00252864719"/>
    <s v="Estrada da Soca 645 / Jacarepaguá RJ Referencia: casa 53 - CEP 22723425 - Taquara, Rio de Janeiro, Rio de Janeiro"/>
    <s v="Rio de Janeiro"/>
    <s v="Rio de Janeiro"/>
    <s v="22723425"/>
    <s v="Brasil"/>
    <s v="Mercado Envios Full"/>
    <s v="25 de maio | 18:05"/>
    <s v="26 de maio | 17:04"/>
    <s v="Mercado Envios"/>
    <s v="MEL42300063466LMFFF01"/>
    <s v=" "/>
    <s v=" "/>
    <s v=" "/>
    <s v=" "/>
    <s v=" "/>
    <s v=" "/>
    <s v=" "/>
    <s v="Não"/>
    <s v=""/>
    <s v="Não"/>
  </r>
  <r>
    <s v="2000005717451210"/>
    <d v="2023-05-25T00:00:00"/>
    <s v="Entregue"/>
    <s v="Chegou em 25 de maio"/>
    <s v="Não"/>
    <n v="1"/>
    <n v="179.9"/>
    <s v=""/>
    <n v="-21.59"/>
    <n v="-26.45"/>
    <s v=""/>
    <n v="131.86000000000001"/>
    <s v=" "/>
    <x v="22"/>
    <s v="MLB2863604248"/>
    <s v="Bandeja Lado Esquerdo Peugeot 206 Todos 1999 A 2010 C Pivô"/>
    <s v=" "/>
    <n v="179.9"/>
    <s v="Clássico"/>
    <s v="Autorizado"/>
    <s v=" "/>
    <s v=" "/>
    <s v=" "/>
    <s v=" "/>
    <s v="Israel Brandão"/>
    <s v="11176789899"/>
    <s v="Rua do Linho 1309 / loja Referencia: Entregar no horario comercial (09:30 ate as 18:00 Horas) - CEP 13454429 - Cidade Nova, Santa Bárbara D'Oeste, São Paulo"/>
    <s v="Santa Bárbara D'Oeste"/>
    <s v="São Paulo"/>
    <s v="13454429"/>
    <s v="Brasil"/>
    <s v="Mercado Envios Full"/>
    <s v="25 de maio | 12:51"/>
    <s v="25 de maio | 19:38"/>
    <s v="Mercado Envios"/>
    <s v="MEL42299884007LMFFF01"/>
    <s v=" "/>
    <s v=" "/>
    <s v=" "/>
    <s v=" "/>
    <s v=" "/>
    <s v=" "/>
    <s v=" "/>
    <s v="Não"/>
    <s v=""/>
    <s v="Não"/>
  </r>
  <r>
    <s v="2000005710492818"/>
    <d v="2023-05-24T00:00:00"/>
    <s v="Entregue"/>
    <s v="Chegou em 26 de maio"/>
    <s v="Não"/>
    <n v="1"/>
    <n v="179.9"/>
    <s v=""/>
    <n v="-21.59"/>
    <n v="-26.45"/>
    <s v=""/>
    <n v="131.86000000000001"/>
    <s v=" "/>
    <x v="22"/>
    <s v="MLB2863604248"/>
    <s v="Bandeja Lado Esquerdo Peugeot 206 Todos 1999 A 2010 C Pivô"/>
    <s v=" "/>
    <n v="179.9"/>
    <s v="Clássico"/>
    <s v="Autorizado"/>
    <s v=" "/>
    <s v=" "/>
    <s v=" "/>
    <s v=" "/>
    <s v="Joao pedro Pruczkowski"/>
    <s v="47960844879"/>
    <s v="Rua Costa e Silva 41 / Referencia: Em frente à praça - CEP 44700000 - mundo novo, Jacobina, Bahia"/>
    <s v="Jacobina"/>
    <s v="Bahia"/>
    <s v="44700000"/>
    <s v="Brasil"/>
    <s v="Mercado Envios Full"/>
    <s v="25 de maio | 02:50"/>
    <s v="26 de maio | 12:09"/>
    <s v="Mercado Envios"/>
    <s v="MEL42296960864LMFFF01"/>
    <s v=" "/>
    <s v=" "/>
    <s v=" "/>
    <s v=" "/>
    <s v=" "/>
    <s v=" "/>
    <s v=" "/>
    <s v="Não"/>
    <s v=""/>
    <s v="Não"/>
  </r>
  <r>
    <s v="2000005704317798"/>
    <d v="2023-05-23T00:00:00"/>
    <s v="Entregue"/>
    <s v="Chegou em 23 de maio"/>
    <s v="Não"/>
    <n v="1"/>
    <n v="179.9"/>
    <s v=""/>
    <n v="-21.59"/>
    <n v="-26.45"/>
    <s v=""/>
    <n v="131.86000000000001"/>
    <s v="Sim"/>
    <x v="22"/>
    <s v="MLB2863604248"/>
    <s v="Bandeja Lado Esquerdo Peugeot 206 Todos 1999 A 2010 C Pivô"/>
    <s v=" "/>
    <n v="179.9"/>
    <s v="Clássico"/>
    <s v="Autorizado"/>
    <s v=" "/>
    <s v=" "/>
    <s v=" "/>
    <s v=" "/>
    <s v="Raimunda da Costa Silva"/>
    <s v="02509936867"/>
    <s v="Rua Uva Itália 32 / rua da feira Referencia: Bloco 35,apartamento 3A,interfone 41 com vizinha Maria - CEP 13214704 - Morada das Vinhas, Jundiaí, São Paulo"/>
    <s v="Jundiaí"/>
    <s v="São Paulo"/>
    <s v="13214704"/>
    <s v="Brasil"/>
    <s v="Mercado Envios Full"/>
    <s v="23 de maio | 13:17"/>
    <s v="23 de maio | 17:05"/>
    <s v="Mercado Envios"/>
    <s v="MEL42294340878LMFFF01"/>
    <s v=" "/>
    <s v=" "/>
    <s v=" "/>
    <s v=" "/>
    <s v=" "/>
    <s v=" "/>
    <s v=" "/>
    <s v="Não"/>
    <s v=""/>
    <s v="Não"/>
  </r>
  <r>
    <s v="2000005704124202"/>
    <d v="2023-05-23T00:00:00"/>
    <s v="Entregue"/>
    <s v="Chegou em 23 de maio"/>
    <s v="Não"/>
    <n v="1"/>
    <n v="179.9"/>
    <s v=""/>
    <n v="-21.59"/>
    <n v="-26.45"/>
    <s v=""/>
    <n v="131.86000000000001"/>
    <s v=" "/>
    <x v="22"/>
    <s v="MLB2863604248"/>
    <s v="Bandeja Lado Esquerdo Peugeot 206 Todos 1999 A 2010 C Pivô"/>
    <s v=" "/>
    <n v="179.9"/>
    <s v="Clássico"/>
    <s v="Autorizado"/>
    <s v=" "/>
    <s v=" "/>
    <s v=" "/>
    <s v=" "/>
    <s v="maycon Hervatin"/>
    <s v="28281526858"/>
    <s v="Rua Jamaica 487 / CEP 13483512 - Parque Residencial Belinha Ometto, Limeira, São Paulo"/>
    <s v="Limeira"/>
    <s v="São Paulo"/>
    <s v="13483512"/>
    <s v="Brasil"/>
    <s v="Mercado Envios Full"/>
    <s v="23 de maio | 12:43"/>
    <s v="23 de maio | 18:34"/>
    <s v="Mercado Envios"/>
    <s v="MEL42294250076LMFFF01"/>
    <s v=" "/>
    <s v=" "/>
    <s v=" "/>
    <s v=" "/>
    <s v=" "/>
    <s v=" "/>
    <s v=" "/>
    <s v="Não"/>
    <s v=""/>
    <s v="Não"/>
  </r>
  <r>
    <s v="2000005702234196"/>
    <d v="2023-05-22T00:00:00"/>
    <s v="Entregue"/>
    <s v="Chegou em 23 de maio"/>
    <s v="Não"/>
    <n v="1"/>
    <n v="179.9"/>
    <s v=""/>
    <n v="-21.59"/>
    <n v="-26.45"/>
    <s v=""/>
    <n v="131.86000000000001"/>
    <s v="Sim"/>
    <x v="22"/>
    <s v="MLB2863604248"/>
    <s v="Bandeja Lado Esquerdo Peugeot 206 Todos 1999 A 2010 C Pivô"/>
    <s v=" "/>
    <n v="179.9"/>
    <s v="Clássico"/>
    <s v="Autorizado"/>
    <s v=" "/>
    <s v=" "/>
    <s v=" "/>
    <s v=" "/>
    <s v="Altair Conceição"/>
    <s v="00976374595"/>
    <s v="1 Travessa Visconde de Pirajá 58 / Oficina Altair Referencia: Oficina em frente a garagem de ratinho. - CEP 41290460 - Pirajá, Salvador, Bahia"/>
    <s v="Salvador"/>
    <s v="Bahia"/>
    <s v="41290460"/>
    <s v="Brasil"/>
    <s v="Mercado Envios Full"/>
    <s v="23 de maio | 13:52"/>
    <s v="23 de maio | 18:45"/>
    <s v="Mercado Envios"/>
    <s v="MEL42293405055LMFFF01"/>
    <s v=" "/>
    <s v=" "/>
    <s v=" "/>
    <s v=" "/>
    <s v=" "/>
    <s v=" "/>
    <s v=" "/>
    <s v="Não"/>
    <s v=""/>
    <s v="Não"/>
  </r>
  <r>
    <s v="2000005701231492"/>
    <d v="2023-05-22T00:00:00"/>
    <s v="Entregue"/>
    <s v="Chegou em 23 de maio"/>
    <s v="Não"/>
    <n v="1"/>
    <n v="179.9"/>
    <s v=""/>
    <n v="-21.59"/>
    <n v="-26.45"/>
    <s v=""/>
    <n v="131.86000000000001"/>
    <s v=" "/>
    <x v="22"/>
    <s v="MLB2863604248"/>
    <s v="Bandeja Lado Esquerdo Peugeot 206 Todos 1999 A 2010 C Pivô"/>
    <s v=" "/>
    <n v="179.9"/>
    <s v="Clássico"/>
    <s v="Autorizado"/>
    <s v=" "/>
    <s v=" "/>
    <s v=" "/>
    <s v=" "/>
    <s v="Juliana Gomes"/>
    <s v="32569674850"/>
    <s v="Rua Borba Gato 145 / Bar Do Paulo - CEP 08593140 - Vila Augusta, Itaquaquecetuba, São Paulo"/>
    <s v="Itaquaquecetuba"/>
    <s v="São Paulo"/>
    <s v="08593140"/>
    <s v="Brasil"/>
    <s v="Mercado Envios Full"/>
    <s v="23 de maio | 02:33"/>
    <s v="23 de maio | 15:40"/>
    <s v="Mercado Envios"/>
    <s v="MEL42292986267LMFFF01"/>
    <s v=" "/>
    <s v=" "/>
    <s v=" "/>
    <s v=" "/>
    <s v=" "/>
    <s v=" "/>
    <s v=" "/>
    <s v="Não"/>
    <s v=""/>
    <s v="Não"/>
  </r>
  <r>
    <s v="2000005679764280"/>
    <d v="2023-05-18T00:00:00"/>
    <s v="Entregue"/>
    <s v="Chegou em 20 de maio"/>
    <s v="Não"/>
    <n v="1"/>
    <n v="179.9"/>
    <s v=""/>
    <n v="-21.59"/>
    <n v="-26.45"/>
    <s v=""/>
    <n v="131.86000000000001"/>
    <s v=" "/>
    <x v="22"/>
    <s v="MLB2863604248"/>
    <s v="Bandeja Lado Esquerdo Peugeot 206 Todos 1999 A 2010 C Pivô"/>
    <s v=" "/>
    <n v="179.9"/>
    <s v="Clássico"/>
    <s v="Autorizado"/>
    <s v=" "/>
    <s v=" "/>
    <s v=" "/>
    <s v=" "/>
    <s v="Claudione Valentim Dos Santos Santos"/>
    <s v="07104102477"/>
    <s v="Rua Barão Antônio de Bemfica 102 / comercial Referencia: chamar no número 159a e a casa na frente da 102_x000a_ou chamar o Ailton que mora em frente uma combi branca - CEP 08472724 - Conjunto Habitacional Inácio Monteiro, São Paulo, São Paulo"/>
    <s v="São Paulo"/>
    <s v="São Paulo"/>
    <s v="08472724"/>
    <s v="Brasil"/>
    <s v="Mercado Envios Full"/>
    <s v="19 de maio | 22:51"/>
    <s v="20 de maio | 12:11"/>
    <s v="Mercado Envios"/>
    <s v="MEL42283946751LMFFF01"/>
    <s v=" "/>
    <s v=" "/>
    <s v=" "/>
    <s v=" "/>
    <s v=" "/>
    <s v=" "/>
    <s v=" "/>
    <s v="Não"/>
    <s v=""/>
    <s v="Não"/>
  </r>
  <r>
    <s v="2000005656596156"/>
    <d v="2023-05-15T00:00:00"/>
    <s v="Entregue"/>
    <s v="Chegou em 17 de maio"/>
    <s v="Não"/>
    <n v="1"/>
    <n v="179.9"/>
    <s v=""/>
    <n v="-21.59"/>
    <n v="-26.45"/>
    <s v=""/>
    <n v="131.86000000000001"/>
    <s v=" "/>
    <x v="22"/>
    <s v="MLB2863604248"/>
    <s v="Bandeja Lado Esquerdo Peugeot 206 Todos 1999 A 2010 C Pivô"/>
    <s v=" "/>
    <n v="179.9"/>
    <s v="Clássico"/>
    <s v="Autorizado"/>
    <s v=" "/>
    <s v=" "/>
    <s v=" "/>
    <s v=" "/>
    <s v="Rana Taisier"/>
    <s v="95048715004"/>
    <s v="Avenida Ângelo Bolsson 242 / Porto Sushi Rest. - CEP 97070000 - Duque de Caxias, Santa Maria, Rio Grande do Sul"/>
    <s v="Santa Maria"/>
    <s v="Rio Grande do Sul"/>
    <s v="97070000"/>
    <s v="Brasil"/>
    <s v="Mercado Envios Full"/>
    <s v="16 de maio | 14:17"/>
    <s v="17 de maio | 11:53"/>
    <s v="Mercado Envios"/>
    <s v="MEL42274012299LMFFF01"/>
    <s v=" "/>
    <s v=" "/>
    <s v=" "/>
    <s v=" "/>
    <s v=" "/>
    <s v=" "/>
    <s v=" "/>
    <s v="Não"/>
    <s v=""/>
    <s v="Não"/>
  </r>
  <r>
    <s v="2000005567759738"/>
    <d v="2023-05-02T00:00:00"/>
    <s v="Entregue"/>
    <s v="Chegou em 3 de maio"/>
    <s v="Não"/>
    <n v="1"/>
    <n v="179.9"/>
    <n v="10.56"/>
    <n v="-21.59"/>
    <n v="-37.01"/>
    <s v=""/>
    <n v="131.86000000000001"/>
    <s v="Sim"/>
    <x v="22"/>
    <s v="MLB2863604248"/>
    <s v="Bandeja Lado Esquerdo Peugeot 206 Todos 1999 A 2010 C Pivô"/>
    <s v=" "/>
    <n v="179.9"/>
    <s v="Clássico"/>
    <s v="Autorizado"/>
    <s v=" "/>
    <s v=" "/>
    <s v=" "/>
    <s v=" "/>
    <s v="João Carlos Fernandes Fernandes"/>
    <s v="28093868895"/>
    <s v="Rua São Lourenço 357 / mercado Olivero - CEP 13327460 - Jardim Bom Retiro, Salto, São Paulo"/>
    <s v="Salto"/>
    <s v="São Paulo"/>
    <s v="13327460"/>
    <s v="Brasil"/>
    <s v="Mercado Envios Full"/>
    <s v="3 de maio | 02:18"/>
    <s v="3 de maio | 11:35"/>
    <s v="Mercado Envios"/>
    <s v="MEL42236405442LMFFF01"/>
    <s v=" "/>
    <s v=" "/>
    <s v=" "/>
    <s v=" "/>
    <s v=" "/>
    <s v=" "/>
    <s v=" "/>
    <s v="Não"/>
    <s v=""/>
    <s v="Não"/>
  </r>
  <r>
    <s v="2000004435646459"/>
    <d v="2023-05-10T00:00:00"/>
    <s v="Entregue"/>
    <s v="Chegou em 11 de maio"/>
    <s v="Sim"/>
    <n v="1"/>
    <n v="190.94"/>
    <s v=""/>
    <n v="-32.46"/>
    <n v="-26.45"/>
    <s v=""/>
    <n v="132.03"/>
    <s v=" "/>
    <x v="117"/>
    <s v="MLB2965561363"/>
    <s v="Bandeja Inferior Esquerda Fiat Tipo 1993 A 2008"/>
    <s v=" "/>
    <n v="190.94"/>
    <s v="Premium"/>
    <s v="Não emitida"/>
    <s v="Marcos Aurélio dos santos"/>
    <s v="CPF 73562505949"/>
    <s v="Rua Octavio da Silva 915 - Antiga 23, São Carlos - CEP: 13573062, São Paulo"/>
    <s v=" "/>
    <s v="Marcos Aurélio dos santos"/>
    <s v="73562505949"/>
    <s v="Rua Octavio da Silva 915 / Antiga 23 - CEP 13573062 - Cidade Aracy, São Carlos, São Paulo"/>
    <s v="São Carlos"/>
    <s v="São Paulo"/>
    <s v="13573062"/>
    <s v="Brasil"/>
    <s v="Correios e pontos de envio"/>
    <s v="11 de maio | 00:29"/>
    <s v="11 de maio | 11:06"/>
    <s v="Mercado Envios"/>
    <s v="MEL42260069080LMXDF01"/>
    <s v=" "/>
    <s v=" "/>
    <s v=" "/>
    <s v=" "/>
    <s v=" "/>
    <s v=" "/>
    <s v=" "/>
    <s v="Não"/>
    <s v=""/>
    <s v="Não"/>
  </r>
  <r>
    <s v="2000004424777537"/>
    <d v="2023-05-06T00:00:00"/>
    <s v="Entregue"/>
    <s v="Chegou em 8 de maio"/>
    <s v="Sim"/>
    <n v="1"/>
    <n v="148.51"/>
    <n v="1.59"/>
    <n v="-17.82"/>
    <s v=""/>
    <s v=""/>
    <n v="132.28"/>
    <s v=" "/>
    <x v="314"/>
    <s v="MLB3140807563"/>
    <s v="Bandeja Dianteira Direita Sem Pivô Sandero 2014 A 2019"/>
    <s v=" "/>
    <n v="148.51"/>
    <s v="Clássico"/>
    <s v="Autorizado"/>
    <s v="Francimauro Gomes da Costa"/>
    <s v="CPF 26603167832"/>
    <s v="Leonor Edmee de Castro 63, Suzano - CEP: 08670320, São Paulo"/>
    <s v=" "/>
    <s v="Francimauro Gomes da Costa"/>
    <s v="26603167832"/>
    <s v="Rua Leonor Edmee de Castro 63 / CEP 08670320 - Jardim Suzanópolis, Suzano, São Paulo"/>
    <s v="Suzano"/>
    <s v="São Paulo"/>
    <s v="08670320"/>
    <s v="Brasil"/>
    <s v="Mercado Envios Flex"/>
    <s v="8 de maio | 16:01"/>
    <s v="8 de maio | 17:32"/>
    <s v="RONALD SANTOS"/>
    <s v="42249453208"/>
    <s v=" "/>
    <s v=" "/>
    <s v=" "/>
    <s v=" "/>
    <s v=" "/>
    <s v=" "/>
    <s v=" "/>
    <s v="Não"/>
    <s v=""/>
    <s v="Não"/>
  </r>
  <r>
    <s v="2000005722224354"/>
    <d v="2023-05-26T00:00:00"/>
    <s v="Entregue"/>
    <s v="Chegou em 27 de maio"/>
    <s v="Não"/>
    <n v="1"/>
    <n v="185.21"/>
    <s v=""/>
    <n v="-31.49"/>
    <n v="-20.45"/>
    <s v=""/>
    <n v="133.27000000000001"/>
    <s v=" "/>
    <x v="47"/>
    <s v="MLB1781927419"/>
    <s v="Cabo De Engate E Seleção Celta 2007/2014"/>
    <s v=" "/>
    <n v="185.21"/>
    <s v="Premium"/>
    <s v="Autorizado"/>
    <s v=" "/>
    <s v=" "/>
    <s v=" "/>
    <s v=" "/>
    <s v="Adriano Augusto"/>
    <s v="03339108420"/>
    <s v="Rua Mestre Jorge Pereira 449 / Ao lado do espetinho do Jeca - CEP 58225000 - centro, Solânea, Paraíba"/>
    <s v="Solânea"/>
    <s v="Paraíba"/>
    <s v="58225000"/>
    <s v="Brasil"/>
    <s v="Mercado Envios Full"/>
    <s v="26 de maio | 02:48"/>
    <s v="27 de maio | 10:46"/>
    <s v="Mercado Envios"/>
    <s v="MEL42301925667LMFFF01"/>
    <s v=" "/>
    <s v=" "/>
    <s v=" "/>
    <s v=" "/>
    <s v=" "/>
    <s v=" "/>
    <s v=" "/>
    <s v="Não"/>
    <s v=""/>
    <s v="Não"/>
  </r>
  <r>
    <s v="2000005754233824"/>
    <d v="2023-05-31T00:00:00"/>
    <s v="Entregue"/>
    <s v="Chegou em 31 de maio"/>
    <s v="Não"/>
    <n v="1"/>
    <n v="158.88999999999999"/>
    <n v="1.59"/>
    <n v="-27.01"/>
    <s v=""/>
    <s v=""/>
    <n v="133.47"/>
    <s v=" "/>
    <x v="315"/>
    <s v="MLB2986722110"/>
    <s v="Bandeja Inferior Direito Grand Livina 2010 Á 2014"/>
    <s v=" "/>
    <n v="158.88999999999999"/>
    <s v="Premium"/>
    <s v="Autorizado"/>
    <s v="Fernando Macedo de Morais"/>
    <s v="CPF 21918485836"/>
    <s v="Estrada do Campo Limpo 6903 - casa 149, São Paulo - CEP: 05787000, São Paulo"/>
    <s v=" "/>
    <s v="Fernando Macedo de Morais"/>
    <s v="21918485836"/>
    <s v="Estrada do Campo Limpo 6903 / casa 149 Referencia: Próximo ao Piscinão da Sharp - CEP 05787000 - Pirajussara, São Paulo, São Paulo"/>
    <s v="São Paulo"/>
    <s v="São Paulo"/>
    <s v="05787000"/>
    <s v="Brasil"/>
    <s v="Mercado Envios Flex"/>
    <s v="31 de maio | 16:14"/>
    <s v="31 de maio | 20:36"/>
    <s v="VITOR SARAIVA"/>
    <s v="42315359600"/>
    <s v=" "/>
    <s v=" "/>
    <s v=" "/>
    <s v=" "/>
    <s v=" "/>
    <s v=" "/>
    <s v=" "/>
    <s v="Não"/>
    <s v=""/>
    <s v="Não"/>
  </r>
  <r>
    <s v="2000004447682495"/>
    <d v="2023-05-14T00:00:00"/>
    <s v="Entregue"/>
    <s v="Chegou em 16 de maio"/>
    <s v="Sim"/>
    <n v="1"/>
    <n v="185.54"/>
    <s v=""/>
    <n v="-31.54"/>
    <n v="-20.45"/>
    <s v=""/>
    <n v="133.55000000000001"/>
    <s v=" "/>
    <x v="316"/>
    <s v="MLB2760386830"/>
    <s v="2 Kits Rolamento Roda Dianteira Corsa Frente Montana"/>
    <s v=" "/>
    <n v="185.54"/>
    <s v="Premium"/>
    <s v="Não emitida"/>
    <s v="Talita Da Silva"/>
    <s v="CPF 09012247900"/>
    <s v="Joao Batista Chagas 80, Salto - CEP: 13323223, São Paulo"/>
    <s v=" "/>
    <s v="Talita Da Silva"/>
    <s v="09012247900"/>
    <s v="Rua João Batista Chagas 80 / CEP 13323223 - Parque Residencial Rondon, Salto, São Paulo"/>
    <s v="Salto"/>
    <s v="São Paulo"/>
    <s v="13323223"/>
    <s v="Brasil"/>
    <s v="Correios e pontos de envio"/>
    <s v="16 de maio | 02:09"/>
    <s v="16 de maio | 15:12"/>
    <s v="Mercado Envios"/>
    <s v="MEL42271947113LMXDF01"/>
    <s v=" "/>
    <s v=" "/>
    <s v=" "/>
    <s v=" "/>
    <s v=" "/>
    <s v=" "/>
    <s v=" "/>
    <s v="Não"/>
    <s v=""/>
    <s v="Não"/>
  </r>
  <r>
    <s v="2000005714715956"/>
    <d v="2023-05-24T00:00:00"/>
    <s v="Entregue"/>
    <s v="Chegou em 25 de maio"/>
    <s v="Não"/>
    <n v="1"/>
    <n v="149.99"/>
    <n v="1.59"/>
    <n v="-18"/>
    <s v=""/>
    <s v=""/>
    <n v="133.58000000000001"/>
    <s v=" "/>
    <x v="36"/>
    <s v="MLB3006391228"/>
    <s v="Cabo De Câmbio Engate Palio Ex 1.0 Fire 2004 A 2007"/>
    <s v=" "/>
    <n v="149.99"/>
    <s v="Clássico"/>
    <s v="Autorizado"/>
    <s v="davimariaemanuelle davimariaemanuelle"/>
    <s v="CPF 39031808822"/>
    <s v="Rua Guilhermina Pascoalini Botti 162, Osasco - CEP: 06132160, São Paulo"/>
    <s v=" "/>
    <s v="davimariaemanuelle davimariaemanuelle"/>
    <s v="39031808822"/>
    <s v="Rua Guilhermina Pascoalini Botti 162 / Referencia: Final da rua próximo a escada - CEP 06132160 - Santo Antônio, Osasco, São Paulo"/>
    <s v="Osasco"/>
    <s v="São Paulo"/>
    <s v="06132160"/>
    <s v="Brasil"/>
    <s v="Mercado Envios Flex"/>
    <s v="25 de maio | 15:53"/>
    <s v="25 de maio | 20:01"/>
    <s v="FALO O  ANDRE"/>
    <s v="42298793624"/>
    <s v=" "/>
    <s v=" "/>
    <s v=" "/>
    <s v=" "/>
    <s v=" "/>
    <s v=" "/>
    <s v=" "/>
    <s v="Não"/>
    <s v=""/>
    <s v="Não"/>
  </r>
  <r>
    <s v="2000005567732216"/>
    <d v="2023-05-02T00:00:00"/>
    <s v="Entregue"/>
    <s v="Chegou em 3 de maio"/>
    <s v="Não"/>
    <n v="1"/>
    <n v="207.99"/>
    <s v=""/>
    <n v="-35.36"/>
    <n v="-38.950000000000003"/>
    <s v=""/>
    <n v="133.68"/>
    <s v=" "/>
    <x v="317"/>
    <s v="MLB2863647736"/>
    <s v="Bandeja Lado Direito Peugeot 206 Todos 1999 A 2010 Com Pivô"/>
    <s v=" "/>
    <n v="207.99"/>
    <s v="Premium"/>
    <s v="Não emitida"/>
    <s v="Ivan Sousa"/>
    <s v="CPF 14270063858"/>
    <s v="Rua Caripunas 64, Praia Grande - CEP: 11703560, São Paulo"/>
    <s v=" "/>
    <s v="Ivan Sousa"/>
    <s v="14270063858"/>
    <s v="Rua Edilson de Jesus Ramos 112 / casa Referencia: Rua próximo ao Km 298 da Rodovia Padre Manoel da Nóbrega - CEP 11711090 - Princesa, Praia Grande, São Paulo"/>
    <s v="Praia Grande"/>
    <s v="São Paulo"/>
    <s v="11711090"/>
    <s v="Brasil"/>
    <s v="Correios e pontos de envio"/>
    <s v="3 de maio | 02:44"/>
    <s v="3 de maio | 11:08"/>
    <s v="Mercado Envios"/>
    <s v="MEL42236387204LMXDF01"/>
    <s v=" "/>
    <s v=" "/>
    <s v=" "/>
    <s v=" "/>
    <s v=" "/>
    <s v=" "/>
    <s v=" "/>
    <s v="Não"/>
    <s v=""/>
    <s v="Não"/>
  </r>
  <r>
    <s v="2000004450557185"/>
    <d v="2023-05-15T00:00:00"/>
    <s v="Entregue"/>
    <s v="Chegou em 16 de maio"/>
    <s v="Sim"/>
    <n v="1"/>
    <n v="159.9"/>
    <n v="1.59"/>
    <n v="-27.18"/>
    <s v=""/>
    <s v=""/>
    <n v="134.31"/>
    <s v="Sim"/>
    <x v="38"/>
    <s v="MLB1726870030"/>
    <s v="Kit Rolamento Eixo Traseiro Peugeot206/207 C/barra 47mm"/>
    <s v=" "/>
    <n v="159.9"/>
    <s v="Premium"/>
    <s v="Não emitida"/>
    <s v="Pedro Henrique Andrade"/>
    <s v="CPF 14019154775"/>
    <s v="Quito 226 - 904 Bloco1, Rio de Janeiro - CEP: 21020330, Rio de Janeiro"/>
    <s v=" "/>
    <s v="Pedro Henrique Andrade"/>
    <s v="14019154775"/>
    <s v="Rua Werner Goldberg 77 / ap 261 bloco gaivota Referencia: condomínio parque Barueri - CEP 06414025 - Jardim Tupanci, Barueri, São Paulo"/>
    <s v="Barueri"/>
    <s v="São Paulo"/>
    <s v="06414025"/>
    <s v="Brasil"/>
    <s v="Mercado Envios Flex"/>
    <s v="16 de maio | 15:47"/>
    <s v="16 de maio | 19:16"/>
    <s v="VHVICTORHUGO1402 VHVICTORHUGO1402"/>
    <s v="42274762482"/>
    <s v=" "/>
    <s v=" "/>
    <s v=" "/>
    <s v=" "/>
    <s v=" "/>
    <s v=" "/>
    <s v=" "/>
    <s v="Não"/>
    <s v=""/>
    <s v="Não"/>
  </r>
  <r>
    <s v="2000005641250094"/>
    <d v="2023-05-12T00:00:00"/>
    <s v="Entregue"/>
    <s v="Chegou em 15 de maio"/>
    <s v="Não"/>
    <n v="1"/>
    <n v="159.9"/>
    <n v="1.59"/>
    <n v="-27.18"/>
    <s v=""/>
    <s v=""/>
    <n v="134.31"/>
    <s v=" "/>
    <x v="38"/>
    <s v="MLB1726870030"/>
    <s v="Kit Rolamento Eixo Traseiro Peugeot206/207 C/barra 47mm"/>
    <s v=" "/>
    <n v="159.9"/>
    <s v="Premium"/>
    <s v="Autorizado"/>
    <s v="Fabiana Prudencio Bazileu"/>
    <s v="CPF 22236039808"/>
    <s v="Rua Maria Augusta Gracchi Stievano 237 - Casa 61, Osasco - CEP: 06132150, São Paulo"/>
    <s v=" "/>
    <s v="Fabiana Prudencio Bazileu"/>
    <s v="22236039808"/>
    <s v="Rua Iara 462 / Referencia: Próximo a caixa d' agua - CEP 06533162 - Villas do Jaguari, Santana de Parnaíba, São Paulo"/>
    <s v="Santana de Parnaíba"/>
    <s v="São Paulo"/>
    <s v="06533162"/>
    <s v="Brasil"/>
    <s v="Mercado Envios Flex"/>
    <s v="15 de maio | 15:45"/>
    <s v="15 de maio | 18:58"/>
    <s v="ANDERSO OLIVEIRA"/>
    <s v="42267567678"/>
    <s v=" "/>
    <s v=" "/>
    <s v=" "/>
    <s v=" "/>
    <s v=" "/>
    <s v=" "/>
    <s v=" "/>
    <s v="Não"/>
    <s v=""/>
    <s v="Não"/>
  </r>
  <r>
    <s v="2000005674808496"/>
    <d v="2023-05-18T00:00:00"/>
    <s v="Entregue"/>
    <s v="Chegou em 18 de maio"/>
    <s v="Não"/>
    <n v="1"/>
    <n v="159.99"/>
    <n v="1.59"/>
    <n v="-27.2"/>
    <s v=""/>
    <s v=""/>
    <n v="134.38000000000002"/>
    <s v=" "/>
    <x v="36"/>
    <s v="MLB3006362425"/>
    <s v="Cabo De Câmbio Engate Palio Elx Fire 2004 A 2011"/>
    <s v=" "/>
    <n v="159.99"/>
    <s v="Premium"/>
    <s v="Autorizado"/>
    <s v="Ricardo Bueno Paranhos"/>
    <s v="CPF 30462846830"/>
    <s v="Rua Anhanguera 169, Francisco Morato - CEP: 07911020, São Paulo"/>
    <s v=" "/>
    <s v="Ricardo Bueno Paranhos"/>
    <s v="30462846830"/>
    <s v="Rua Aurora 125 / CEP 01209000 - Santa Efigênia, São Paulo, São Paulo"/>
    <s v="São Paulo"/>
    <s v="São Paulo"/>
    <s v="01209000"/>
    <s v="Brasil"/>
    <s v="Mercado Envios Flex"/>
    <s v="18 de maio | 16:04"/>
    <s v="18 de maio | 16:51"/>
    <s v="LUCAS MARTINS"/>
    <s v="42281755777"/>
    <s v=" "/>
    <s v=" "/>
    <s v=" "/>
    <s v=" "/>
    <s v=" "/>
    <s v=" "/>
    <s v=" "/>
    <s v="Não"/>
    <s v=""/>
    <s v="Não"/>
  </r>
  <r>
    <s v="2000005568226830"/>
    <d v="2023-05-02T00:00:00"/>
    <s v="Entregue"/>
    <s v="Chegou em 2 de maio"/>
    <s v="Não"/>
    <n v="1"/>
    <n v="159.99"/>
    <n v="1.59"/>
    <n v="-27.2"/>
    <s v=""/>
    <s v=""/>
    <n v="134.38000000000002"/>
    <s v=" "/>
    <x v="38"/>
    <s v="MLB1804965496"/>
    <s v="2 Kit's Rolamento Eixo Traseiro Peugeot206/207 C/barra 47mm"/>
    <s v=" "/>
    <n v="159.99"/>
    <s v="Premium"/>
    <s v="Autorizado"/>
    <s v="GEOVANA MIRANDA"/>
    <s v="CPF 48278722870"/>
    <s v="RUA CABO DIOGO OLIVER  1458 - LOJA MANUCOFFEE, Mogi das Cruzes - CEP: 08773000, São Paulo"/>
    <s v=" "/>
    <s v="GEOVANA MIRANDA"/>
    <s v="48278722870"/>
    <s v="Rua Antônio Francisco da Silva 99 / A - CEP 08696395 - Jardim Gardênia Azul, Suzano, São Paulo"/>
    <s v="Suzano"/>
    <s v="São Paulo"/>
    <s v="08696395"/>
    <s v="Brasil"/>
    <s v="Mercado Envios Flex"/>
    <s v="2 de maio | 16:15"/>
    <s v="2 de maio | 21:47"/>
    <s v="MURILO ROSSI"/>
    <s v="42236579063"/>
    <s v=" "/>
    <s v=" "/>
    <s v=" "/>
    <s v=" "/>
    <s v=" "/>
    <s v=" "/>
    <s v=" "/>
    <s v="Não"/>
    <s v=""/>
    <s v="Não"/>
  </r>
  <r>
    <s v="2000004422029087"/>
    <d v="2023-05-05T00:00:00"/>
    <s v="Entregue"/>
    <s v="Chegou em 10 de maio"/>
    <s v="Sim"/>
    <n v="1"/>
    <n v="194.89"/>
    <s v=""/>
    <n v="-33.130000000000003"/>
    <n v="-26.45"/>
    <s v=""/>
    <n v="135.31"/>
    <s v=" "/>
    <x v="318"/>
    <s v="MLB2901017597"/>
    <s v="Bandeja Com Pivô Lado Esquerdo Nissan March 2011 Em Diante"/>
    <s v=" "/>
    <n v="194.89"/>
    <s v="Premium"/>
    <s v="Não emitida"/>
    <s v="MARCOS HENRIQUE ENGENHARIA CIVIL"/>
    <s v="CNPJ 46181369000149"/>
    <s v="Rua Vereador Lindolfo Soares Carvalho 208, Caratinga - CEP: 35300140, Minas Gerais"/>
    <s v="Contribuinte"/>
    <s v="MARCOS HENRIQUE ENGENHARIA CIVIL"/>
    <s v="46181369000149"/>
    <s v="Rua Vereador Lindolfo Soares Carvalho 208 / CEP 35300140 - Maria da Glória, Caratinga, Minas Gerais"/>
    <s v="Caratinga"/>
    <s v="Minas Gerais"/>
    <s v="35300140"/>
    <s v="Brasil"/>
    <s v="Correios e pontos de envio"/>
    <s v="9 de maio | 02:25"/>
    <s v="10 de maio | 18:16"/>
    <s v="Mercado Envios"/>
    <s v="MEL42246727399LMXDF01"/>
    <s v=" "/>
    <s v=" "/>
    <s v=" "/>
    <s v=" "/>
    <s v=" "/>
    <s v=" "/>
    <s v=" "/>
    <s v="Não"/>
    <s v=""/>
    <s v="Não"/>
  </r>
  <r>
    <s v="2000005641094912"/>
    <d v="2023-05-12T00:00:00"/>
    <s v="Entregue"/>
    <s v="Chegou em 16 de maio"/>
    <s v="Não"/>
    <n v="1"/>
    <n v="189.99"/>
    <s v=""/>
    <n v="-32.299999999999997"/>
    <n v="-21.45"/>
    <s v=""/>
    <n v="136.24"/>
    <s v=" "/>
    <x v="52"/>
    <s v="MLB3003389962"/>
    <s v="Cabo De Engate Fiorino 2004 A 2013"/>
    <s v=" "/>
    <n v="189.99"/>
    <s v="Premium"/>
    <s v="Não emitida"/>
    <s v="jailson santana"/>
    <s v="CPF 66570999591"/>
    <s v="Rua Gerônimo dos Santos 76 - Bar do zoinho, São Bernardo do Campo - CEP: 09784400, São Paulo"/>
    <s v=" "/>
    <s v="jailson santana"/>
    <s v="66570999591"/>
    <s v="Rua Gerônimo dos Santos 76 / Bar do zoinho Referencia: rua da padaria branca de Neve - CEP 09784400 - Montanhão, São Bernardo do Campo, São Paulo"/>
    <s v="São Bernardo do Campo"/>
    <s v="São Paulo"/>
    <s v="09784400"/>
    <s v="Brasil"/>
    <s v="Correios e pontos de envio"/>
    <s v="16 de maio | 01:56"/>
    <s v="16 de maio | 13:28"/>
    <s v="Mercado Envios"/>
    <s v="MEL42267503094LMXDF01"/>
    <s v=" "/>
    <s v=" "/>
    <s v=" "/>
    <s v=" "/>
    <s v=" "/>
    <s v=" "/>
    <s v=" "/>
    <s v="Não"/>
    <s v=""/>
    <s v="Não"/>
  </r>
  <r>
    <s v="2000005640435070"/>
    <d v="2023-05-12T00:00:00"/>
    <s v="Entregue"/>
    <s v="Chegou em 18 de maio"/>
    <s v="Não"/>
    <n v="1"/>
    <n v="199.18"/>
    <s v=""/>
    <n v="-23.9"/>
    <n v="-38.950000000000003"/>
    <s v=""/>
    <n v="136.32999999999998"/>
    <s v=" "/>
    <x v="319"/>
    <s v="MLB2867187450"/>
    <s v="Bandeja E Bieleta Lado Esquerd Peugeot 206 Todos 1999 A 2010"/>
    <s v=" "/>
    <n v="199.18"/>
    <s v="Clássico"/>
    <s v="Não emitida"/>
    <s v="thales Eleutério"/>
    <s v="CPF 10246806656"/>
    <s v="Guarani 25, Cachoeira do Campo - CEP: 35410000, Minas Gerais"/>
    <s v=" "/>
    <s v="thales Eleutério"/>
    <s v="10246806656"/>
    <s v="Rua Guarani 25 / CEP 35410000 - Santa luzia, Cachoeira do Campo, Minas Gerais"/>
    <s v="Cachoeira do Campo"/>
    <s v="Minas Gerais"/>
    <s v="35410000"/>
    <s v="Brasil"/>
    <s v="Correios e pontos de envio"/>
    <s v="16 de maio | 01:42"/>
    <s v="18 de maio | 16:26"/>
    <s v="Mercado Envios"/>
    <s v="MEL42267219802LMXDF01"/>
    <s v=" "/>
    <s v=" "/>
    <s v=" "/>
    <s v=" "/>
    <s v=" "/>
    <s v=" "/>
    <s v=" "/>
    <s v="Não"/>
    <s v=""/>
    <s v="Não"/>
  </r>
  <r>
    <s v="2000005624701500"/>
    <d v="2023-05-10T00:00:00"/>
    <s v="Entregue"/>
    <s v="Chegou em 11 de maio"/>
    <s v="Não"/>
    <n v="1"/>
    <n v="199.18"/>
    <s v=""/>
    <n v="-23.9"/>
    <n v="-38.950000000000003"/>
    <s v=""/>
    <n v="136.32999999999998"/>
    <s v=" "/>
    <x v="320"/>
    <s v="MLB2864486065"/>
    <s v="Bandeja E Bieleta Lado Direito Peugeot 206 Todos 1999 A 2010"/>
    <s v=" "/>
    <n v="199.18"/>
    <s v="Clássico"/>
    <s v="Não emitida"/>
    <s v="José Cassimiro junior"/>
    <s v="CPF 09063583613"/>
    <s v="Rua Gabriela da Costa Santos 245, Alfenas - CEP: 37133796, Minas Gerais"/>
    <s v=" "/>
    <s v="José Cassimiro junior"/>
    <s v="09063583613"/>
    <s v="Rua Gabriela da Costa Santos 245 / portão cinza - CEP 37133796 - Conjunto Habitacional Francelino Pereira dos Santos (Pinheirinho), Alfenas, Minas Gerais"/>
    <s v="Alfenas"/>
    <s v="Minas Gerais"/>
    <s v="37133796"/>
    <s v="Brasil"/>
    <s v="Correios e pontos de envio"/>
    <s v="11 de maio | 00:17"/>
    <s v="11 de maio | 12:25"/>
    <s v="Mercado Envios"/>
    <s v="MEL42260437169LMXDF01"/>
    <s v=" "/>
    <s v=" "/>
    <s v=" "/>
    <s v=" "/>
    <s v=" "/>
    <s v=" "/>
    <s v=" "/>
    <s v="Não"/>
    <s v=""/>
    <s v="Não"/>
  </r>
  <r>
    <s v="2000005606498978"/>
    <d v="2023-05-08T00:00:00"/>
    <s v="Entregue"/>
    <s v="Chegou em 9 de maio"/>
    <s v="Não"/>
    <n v="1"/>
    <n v="199.18"/>
    <s v=""/>
    <n v="-23.9"/>
    <n v="-38.950000000000003"/>
    <s v=""/>
    <n v="136.32999999999998"/>
    <s v="Sim"/>
    <x v="320"/>
    <s v="MLB2864486065"/>
    <s v="Bandeja E Bieleta Lado Direito Peugeot 206 Todos 1999 A 2010"/>
    <s v=" "/>
    <n v="199.18"/>
    <s v="Clássico"/>
    <s v="Não emitida"/>
    <s v="Denilson Fernandes"/>
    <s v="CPF 17042014898"/>
    <s v="Rua Lírios 117 - casa, Iacanga - CEP: 17180424, São Paulo"/>
    <s v=" "/>
    <s v="Denilson Fernandes"/>
    <s v="17042014898"/>
    <s v="Rua Bauru 270 / casa - CEP 17180051 - Centro, Iacanga, São Paulo"/>
    <s v="Iacanga"/>
    <s v="São Paulo"/>
    <s v="17180051"/>
    <s v="Brasil"/>
    <s v="Correios e pontos de envio"/>
    <s v="9 de maio | 00:53"/>
    <s v="9 de maio | 14:14"/>
    <s v="Mercado Envios"/>
    <s v="MEL42252734606LMXDF01"/>
    <s v=" "/>
    <s v=" "/>
    <s v=" "/>
    <s v=" "/>
    <s v=" "/>
    <s v=" "/>
    <s v=" "/>
    <s v="Não"/>
    <s v=""/>
    <s v="Não"/>
  </r>
  <r>
    <s v="2000004412132737"/>
    <d v="2023-05-02T00:00:00"/>
    <s v="Entregue"/>
    <s v="Chegou em 5 de maio"/>
    <s v="Sim"/>
    <n v="1"/>
    <n v="199.18"/>
    <n v="25.12"/>
    <n v="-23.9"/>
    <n v="-64.069999999999993"/>
    <s v=""/>
    <n v="136.33000000000001"/>
    <s v=" "/>
    <x v="320"/>
    <s v="MLB2864486065"/>
    <s v="Bandeja E Bieleta Lado Direito Peugeot 206 Todos 1999 A 2010"/>
    <s v=" "/>
    <n v="199.18"/>
    <s v="Clássico"/>
    <s v="Não emitida"/>
    <s v="Deyve Flabio Farias Sousa"/>
    <s v="CPF 99256967553"/>
    <s v="Rua Democratas 562 - Casa Branca, Vitória da Conquista - CEP: 45002015, Bahia"/>
    <s v=" "/>
    <s v="Deyve Flabio Farias Sousa"/>
    <s v="99256967553"/>
    <s v="Rua Democratas 562 / Casa Branca - CEP 45002015 - Guarani, Vitória da Conquista, Bahia"/>
    <s v="Vitória da Conquista"/>
    <s v="Bahia"/>
    <s v="45002015"/>
    <s v="Brasil"/>
    <s v="Correios e pontos de envio"/>
    <s v="3 de maio | 04:54"/>
    <s v="5 de maio | 15:50"/>
    <s v="Mercado Envios"/>
    <s v="MEL42237357925LMXDF01"/>
    <s v=" "/>
    <s v=" "/>
    <s v=" "/>
    <s v=" "/>
    <s v=" "/>
    <s v=" "/>
    <s v=" "/>
    <s v="Não"/>
    <s v=""/>
    <s v="Não"/>
  </r>
  <r>
    <s v="2000005757732978"/>
    <d v="2023-05-31T00:00:00"/>
    <s v="A caminho"/>
    <s v="Chega segunda-feira dia 5 de junho"/>
    <s v="Não"/>
    <n v="1"/>
    <n v="179.99"/>
    <n v="21.85"/>
    <n v="-21.6"/>
    <n v="-43.3"/>
    <s v=""/>
    <n v="136.94"/>
    <s v=" "/>
    <x v="52"/>
    <s v="MLB3003396040"/>
    <s v="Cabo De Câmbio Engate Uno Mille 2004 A 2013"/>
    <s v=" "/>
    <n v="179.99"/>
    <s v="Clássico"/>
    <s v="Não emitida"/>
    <s v="Ismael Nascimento Carvalho"/>
    <s v="CPF 30807952885"/>
    <s v="Rua Ivo Macedo 149, São João das Missões - CEP: 39475000, Minas Gerais"/>
    <s v=" "/>
    <s v="Ismael Nascimento Carvalho"/>
    <s v="30807952885"/>
    <s v="Rua Imaculada Conceicao 72 / CEP 39470000 - Centro, Itacarambi, Minas Gerais"/>
    <s v="Itacarambi"/>
    <s v="Minas Gerais"/>
    <s v="39470000"/>
    <s v="Brasil"/>
    <s v="Correios e pontos de envio"/>
    <s v=" "/>
    <s v=" "/>
    <s v="Mercado Envios"/>
    <s v="MEL42316826476FMDOF01"/>
    <s v=" "/>
    <s v=" "/>
    <s v=" "/>
    <s v=" "/>
    <s v=" "/>
    <s v=" "/>
    <s v=" "/>
    <s v="Não"/>
    <s v=""/>
    <s v="Não"/>
  </r>
  <r>
    <s v="2000005700064258"/>
    <d v="2023-05-22T00:00:00"/>
    <s v="Entregue"/>
    <s v="Chegou em 27 de maio"/>
    <s v="Não"/>
    <n v="1"/>
    <n v="179.99"/>
    <s v=""/>
    <n v="-21.6"/>
    <n v="-21.45"/>
    <s v=""/>
    <n v="136.94000000000003"/>
    <s v=" "/>
    <x v="52"/>
    <s v="MLB3003396040"/>
    <s v="Cabo De Câmbio Engate Uno Mille 2004 A 2013"/>
    <s v=" "/>
    <n v="179.99"/>
    <s v="Clássico"/>
    <s v="Não emitida"/>
    <s v="Kaio Rodrigues da Silva"/>
    <s v="CPF 05137456101"/>
    <s v="Rua colto magalhães Qd.H8 Lt.8 SN, Formoso do Araguaia - CEP: 77470000, Tocantins"/>
    <s v=" "/>
    <s v="Kaio Rodrigues da Silva"/>
    <s v="05137456101"/>
    <s v="RUA COLTO MAGALHÃES QD.H-8 LT.8 SN / Referencia: AO LADO DA CASA MURADA VERDE - CEP 77470000 - SÃO JOSE 2, Formoso do Araguaia, Tocantins"/>
    <s v="Formoso do Araguaia"/>
    <s v="Tocantins"/>
    <s v="77470000"/>
    <s v="Brasil"/>
    <s v="Correios e pontos de envio"/>
    <s v="24 de maio | 04:08"/>
    <s v="27 de maio | 14:17"/>
    <s v="Mercado Envios"/>
    <s v="MEL42292537912LMXDF01"/>
    <s v=" "/>
    <s v=" "/>
    <s v=" "/>
    <s v=" "/>
    <s v=" "/>
    <s v=" "/>
    <s v=" "/>
    <s v="Não"/>
    <s v=""/>
    <s v="Não"/>
  </r>
  <r>
    <s v="2000005675404910"/>
    <d v="2023-05-18T00:00:00"/>
    <s v="Entregue"/>
    <s v="Chegou em 19 de maio"/>
    <s v="Não"/>
    <n v="1"/>
    <n v="179.99"/>
    <s v=""/>
    <n v="-21.6"/>
    <n v="-21.45"/>
    <s v=""/>
    <n v="136.94000000000003"/>
    <s v=" "/>
    <x v="52"/>
    <s v="MLB3003314010"/>
    <s v="Cabo Do Trambulador Engate Uno Mille 2004 A 2013"/>
    <s v=" "/>
    <n v="179.99"/>
    <s v="Clássico"/>
    <s v="Não emitida"/>
    <s v="Lopes Poços Artesianos"/>
    <s v="CPF 43276890097"/>
    <s v="Parque dos Eucaliptos 197 - Br 290 km 142, ao lado da FL implementos galpão de madeira 2 andar. E, Eldorado do Sul - CEP: 92990000, Rio Grande do Sul"/>
    <s v=" "/>
    <s v="Lopes Poços Artesianos"/>
    <s v="43276890097"/>
    <s v="Rua Parque dos Eucaliptos - Lopes Poços artesianos Artesianos 197 / Br 290 km 142 Referencia: caso não estiver ninguém no local, o entregador está autorizado entregar na fl implementos. - CEP 92990000 - Parque Eldorado, Eldorado do Sul, Rio Grande do Sul"/>
    <s v="Eldorado do Sul"/>
    <s v="Rio Grande do Sul"/>
    <s v="92990000"/>
    <s v="Brasil"/>
    <s v="Correios e pontos de envio"/>
    <s v="19 de maio | 00:36"/>
    <s v="19 de maio | 16:12"/>
    <s v="Mercado Envios"/>
    <s v="MEL42282024463LMXDF01"/>
    <s v=" "/>
    <s v=" "/>
    <s v=" "/>
    <s v=" "/>
    <s v=" "/>
    <s v=" "/>
    <s v=" "/>
    <s v="Não"/>
    <s v=""/>
    <s v="Não"/>
  </r>
  <r>
    <s v="2000005564747000"/>
    <d v="2023-05-01T00:00:00"/>
    <s v="Entregue"/>
    <s v="Chegou em 5 de maio"/>
    <s v="Não"/>
    <n v="1"/>
    <n v="179.99"/>
    <n v="10.15"/>
    <n v="-21.6"/>
    <n v="-31.6"/>
    <s v=""/>
    <n v="136.94000000000003"/>
    <s v="Sim"/>
    <x v="52"/>
    <s v="MLB3003314010"/>
    <s v="Cabo Do Trambulador Engate Uno Mille 2004 A 2013"/>
    <s v=" "/>
    <n v="179.99"/>
    <s v="Clássico"/>
    <s v="Não emitida"/>
    <s v="Richardson Gustavo de Araujo Lima"/>
    <s v="CPF 70566365278"/>
    <s v="Rua Macedo SN - campo de futebol, São João da Ponta - CEP: 68774000, Rio Grande do Sul"/>
    <s v=" "/>
    <s v="Richardson Gustavo de Araujo Lima"/>
    <s v="70566365278"/>
    <s v="Rua Macedo SN / campo de futebol Referencia: Em frente ao Campo de futebol - CEP 68774000 - Zona Rural, São João da Ponta, Pará"/>
    <s v="São João da Ponta"/>
    <s v="Pará"/>
    <s v="68774000"/>
    <s v="Brasil"/>
    <s v="Correios e pontos de envio"/>
    <s v="4 de maio | 03:12"/>
    <s v="5 de maio | 09:52"/>
    <s v="Mercado Envios"/>
    <s v="MEL42235145101LMXDF01"/>
    <s v=" "/>
    <s v=" "/>
    <s v=" "/>
    <s v=" "/>
    <s v=" "/>
    <s v=" "/>
    <s v=" "/>
    <s v="Não"/>
    <s v=""/>
    <s v="Não"/>
  </r>
  <r>
    <s v="2000004441011633"/>
    <d v="2023-05-11T00:00:00"/>
    <s v="Entregue"/>
    <s v="Chegou em 13 de maio"/>
    <s v="Sim"/>
    <n v="1"/>
    <n v="197.4"/>
    <s v=""/>
    <n v="-33.56"/>
    <n v="-26.45"/>
    <s v=""/>
    <n v="137.39000000000001"/>
    <s v="Sim"/>
    <x v="321"/>
    <s v="MLB3068469273"/>
    <s v="Bandeja Direita Palio 1996 Á 2001 Com Pivô"/>
    <s v=" "/>
    <n v="197.4"/>
    <s v="Premium"/>
    <s v="Não emitida"/>
    <s v="Joao paulo Rosa"/>
    <s v="CPF 42333526807"/>
    <s v="Avenida Joaquim Moreira Ávila 770 - Apartamento 43 bloco 06, São José dos Campos - CEP: 12213266, São Paulo"/>
    <s v=" "/>
    <s v="Joao paulo Rosa"/>
    <s v="42333526807"/>
    <s v="Avenida Joaquim Moreira Ávila 770 / Apartamento Referencia: ao lado do mercadinho Minas Gerais Apartamento 43 Bloco 6 - CEP 12213266 - Jardim Minas Gerais, São José dos Campos, São Paulo"/>
    <s v="São José dos Campos"/>
    <s v="São Paulo"/>
    <s v="12213266"/>
    <s v="Brasil"/>
    <s v="Correios e pontos de envio"/>
    <s v="12 de maio | 22:47"/>
    <s v="13 de maio | 13:34"/>
    <s v="Mercado Envios"/>
    <s v="MEL42265411281LMXDF01"/>
    <s v=" "/>
    <s v=" "/>
    <s v=" "/>
    <s v=" "/>
    <s v=" "/>
    <s v=" "/>
    <s v=" "/>
    <s v="Não"/>
    <s v=""/>
    <s v="Não"/>
  </r>
  <r>
    <s v="2000005614382518"/>
    <d v="2023-05-09T00:00:00"/>
    <s v="Entregue"/>
    <s v="Chegou em 10 de maio"/>
    <s v="Não"/>
    <n v="1"/>
    <n v="197.4"/>
    <s v=""/>
    <n v="-33.56"/>
    <n v="-26.45"/>
    <s v=""/>
    <n v="137.39000000000001"/>
    <s v=" "/>
    <x v="77"/>
    <s v="MLB3068432512"/>
    <s v="Bandeja  Esquerda Palio 1996 Á 2001  Com Pivô"/>
    <s v=" "/>
    <n v="197.4"/>
    <s v="Premium"/>
    <s v="Não emitida"/>
    <s v="Murilo Cesar Henrique"/>
    <s v="CPF 34033492844"/>
    <s v="waldomiro bueno 110, viradouro - CEP: 14740000, São Paulo"/>
    <s v=" "/>
    <s v="Murilo Cesar Henrique"/>
    <s v="34033492844"/>
    <s v="Rua Manoel Fumeiro 46 / CEP 14730000 - São Francisco, Monte Azul Paulista, São Paulo"/>
    <s v="Monte Azul Paulista"/>
    <s v="São Paulo"/>
    <s v="14730000"/>
    <s v="Brasil"/>
    <s v="Correios e pontos de envio"/>
    <s v="10 de maio | 01:46"/>
    <s v="10 de maio | 15:35"/>
    <s v="Mercado Envios"/>
    <s v="MEL42256026811LMXDF01"/>
    <s v=" "/>
    <s v=" "/>
    <s v=" "/>
    <s v=" "/>
    <s v=" "/>
    <s v=" "/>
    <s v=" "/>
    <s v="Não"/>
    <s v=""/>
    <s v="Não"/>
  </r>
  <r>
    <s v="2000005569628198"/>
    <d v="2023-05-02T00:00:00"/>
    <s v="Entregue"/>
    <s v="Chegou em 4 de maio"/>
    <s v="Não"/>
    <n v="1"/>
    <n v="197.4"/>
    <s v=""/>
    <n v="-33.56"/>
    <n v="-26.45"/>
    <s v=""/>
    <n v="137.39000000000001"/>
    <s v="Sim"/>
    <x v="77"/>
    <s v="MLB3068432512"/>
    <s v="Bandeja  Esquerda Palio 1996 Á 2001  Com Pivô"/>
    <s v=" "/>
    <n v="197.4"/>
    <s v="Premium"/>
    <s v="Não emitida"/>
    <s v="EDUARDO JOSÉ De OLIVEIRA SANTOS"/>
    <s v="CPF 08464909780"/>
    <s v="TRAVESSA 92, São Gonçalo - CEP: 24416160, Rio de Janeiro"/>
    <s v=" "/>
    <s v="EDUARDO JOSÉ De OLIVEIRA SANTOS"/>
    <s v="08464909780"/>
    <s v="Rua Godofredo Teixeira Guimarães 92 / sobrado Referencia: entrar na rua em frente ao Forum novo de santa catarina e virar para esquerda sobrado a esquerda 92 - CEP 24416160 - Barro Vermelho, São Gonçalo, Rio de Janeiro"/>
    <s v="São Gonçalo"/>
    <s v="Rio de Janeiro"/>
    <s v="24416160"/>
    <s v="Brasil"/>
    <s v="Correios e pontos de envio"/>
    <s v="3 de maio | 03:08"/>
    <s v="4 de maio | 12:47"/>
    <s v="Mercado Envios"/>
    <s v="MEL42237217784LMXDF01"/>
    <s v=" "/>
    <s v=" "/>
    <s v=" "/>
    <s v=" "/>
    <s v=" "/>
    <s v=" "/>
    <s v=" "/>
    <s v="Não"/>
    <s v=""/>
    <s v="Não"/>
  </r>
  <r>
    <s v="2000005742036578"/>
    <d v="2023-05-29T00:00:00"/>
    <s v="Entregue"/>
    <s v="Chegou em 31 de maio"/>
    <s v="Não"/>
    <n v="1"/>
    <n v="189.99"/>
    <s v=""/>
    <n v="-22.8"/>
    <n v="-26.45"/>
    <s v=""/>
    <n v="140.74"/>
    <s v=" "/>
    <x v="117"/>
    <s v="MLB2965647017"/>
    <s v="Bandeja Inferior Esquerda Fiat Tipo 1993 A 2008"/>
    <s v=" "/>
    <n v="189.99"/>
    <s v="Clássico"/>
    <s v="Não emitida"/>
    <s v="agnael de jesus santos"/>
    <s v="CPF 97020753515"/>
    <s v="Alfredo Romea 112, São Paulo - CEP: 05186010, São Paulo"/>
    <s v=" "/>
    <s v="agnael de jesus santos"/>
    <s v="97020753515"/>
    <s v="Rua Alfredo Romea 112 / CEP 05186010 - Vila Aurora, São Paulo, São Paulo"/>
    <s v="São Paulo"/>
    <s v="São Paulo"/>
    <s v="05186010"/>
    <s v="Brasil"/>
    <s v="Correios e pontos de envio"/>
    <s v="31 de maio | 02:02"/>
    <s v="31 de maio | 12:17"/>
    <s v="Mercado Envios"/>
    <s v="MEL42310295840LMXDF01"/>
    <s v=" "/>
    <s v=" "/>
    <s v=" "/>
    <s v=" "/>
    <s v=" "/>
    <s v=" "/>
    <s v=" "/>
    <s v="Não"/>
    <s v=""/>
    <s v="Não"/>
  </r>
  <r>
    <s v="2000005741072350"/>
    <d v="2023-05-29T00:00:00"/>
    <s v="Entregue"/>
    <s v="Chegou em 30 de maio"/>
    <s v="Não"/>
    <n v="1"/>
    <n v="169.89"/>
    <n v="1.39"/>
    <n v="-28.88"/>
    <s v=""/>
    <s v=""/>
    <n v="142.39999999999998"/>
    <s v=" "/>
    <x v="322"/>
    <s v="MLB3076947607"/>
    <s v="Bandeja Infeiror Direita Sem Pivô Meriva 2003 A 2012"/>
    <s v=" "/>
    <n v="169.89"/>
    <s v="Premium"/>
    <s v="Autorizado"/>
    <s v="Davis Quintiliano de Araujo"/>
    <s v="CPF 36054847864"/>
    <s v="Rua Mercado de Ferro 145 - casa, São Paulo - CEP: 08411210, São Paulo"/>
    <s v=" "/>
    <s v="Davis Quintiliano de Araujo"/>
    <s v="36054847864"/>
    <s v="Rua Mercado de Ferro 145 / casa - CEP 08411210 - Vila Aurea, São Paulo, São Paulo"/>
    <s v="São Paulo"/>
    <s v="São Paulo"/>
    <s v="08411210"/>
    <s v="Brasil"/>
    <s v="Mercado Envios Flex"/>
    <s v="30 de maio | 16:10"/>
    <s v="30 de maio | 17:09"/>
    <s v="JUNIORCRISMAN1 JUNIORCRISMAN1"/>
    <s v="42309826117"/>
    <s v=" "/>
    <s v=" "/>
    <s v=" "/>
    <s v=" "/>
    <s v=" "/>
    <s v=" "/>
    <s v=" "/>
    <s v="Não"/>
    <s v=""/>
    <s v="Não"/>
  </r>
  <r>
    <s v="2000005645088850"/>
    <d v="2023-05-13T00:00:00"/>
    <s v="Entregue"/>
    <s v="Chegou em 18 de maio"/>
    <s v="Não"/>
    <n v="1"/>
    <n v="197.9"/>
    <n v="19.02"/>
    <n v="-33.64"/>
    <n v="-39.47"/>
    <s v=""/>
    <n v="143.81000000000003"/>
    <s v=" "/>
    <x v="31"/>
    <s v="MLB2744025896"/>
    <s v="Kit Rolamento Roda Traseira E Dianteira Agile 2009 Em Diante"/>
    <s v=" "/>
    <n v="197.9"/>
    <s v="Premium"/>
    <s v="Não emitida"/>
    <s v="gabriel andrade frazao"/>
    <s v="CPF 05374253301"/>
    <s v="rua São Sebastião 510, Urbano Santos - CEP: 65530000, Maranhão"/>
    <s v=" "/>
    <s v="gabriel andrade frazao"/>
    <s v="05374253301"/>
    <s v="Rua São Sebastião 510 / Referencia: próximo ao comercial souza (ataliba) - CEP 65530000 - fazenda, Urbano Santos, Maranhão"/>
    <s v="Urbano Santos"/>
    <s v="Maranhão"/>
    <s v="65530000"/>
    <s v="Brasil"/>
    <s v="Correios e pontos de envio"/>
    <s v="16 de maio | 03:15"/>
    <s v="18 de maio | 12:33"/>
    <s v="Mercado Envios"/>
    <s v="MEL42269144947LMXDF01"/>
    <s v=" "/>
    <s v=" "/>
    <s v=" "/>
    <s v=" "/>
    <s v=" "/>
    <s v=" "/>
    <s v=" "/>
    <s v="Não"/>
    <s v=""/>
    <s v="Não"/>
  </r>
  <r>
    <s v="2000004468749575"/>
    <d v="2023-05-23T00:00:00"/>
    <s v="Entregue"/>
    <s v="Chegou em 26 de maio"/>
    <s v="Sim"/>
    <n v="1"/>
    <n v="197.99"/>
    <s v=""/>
    <n v="-33.659999999999997"/>
    <n v="-20.45"/>
    <s v=""/>
    <n v="143.88000000000002"/>
    <s v=" "/>
    <x v="67"/>
    <s v="MLB3003678851"/>
    <s v="Cabo Do Trambulador Engate Palio 1.0 1996 A 2000"/>
    <s v=" "/>
    <n v="197.99"/>
    <s v="Premium"/>
    <s v="Não emitida"/>
    <s v="Marlon Josué Claudino Santos Josué"/>
    <s v="CPF 13621316604"/>
    <s v="Rua Eliziario Marques 104, Cantagalo - CEP: 39703000, Minas Gerais"/>
    <s v=" "/>
    <s v="Marlon Josué Claudino Santos Josué"/>
    <s v="13621316604"/>
    <s v="Rua Antônio Marquês 104 / CEP 39703000 - centro, Cantagalo, Minas Gerais"/>
    <s v="Cantagalo"/>
    <s v="Minas Gerais"/>
    <s v="39703000"/>
    <s v="Brasil"/>
    <s v="Correios e pontos de envio"/>
    <s v="24 de maio | 00:38"/>
    <s v="26 de maio | 13:51"/>
    <s v="Mercado Envios"/>
    <s v="MEL42293885104LMXDF01"/>
    <s v=" "/>
    <s v=" "/>
    <s v=" "/>
    <s v=" "/>
    <s v=" "/>
    <s v=" "/>
    <s v=" "/>
    <s v="Não"/>
    <s v=""/>
    <s v="Não"/>
  </r>
  <r>
    <s v="2000005712705294"/>
    <d v="2023-05-24T00:00:00"/>
    <s v="Entregue"/>
    <s v="Chegou em 27 de maio"/>
    <s v="Não"/>
    <n v="1"/>
    <n v="193.99"/>
    <n v="22.33"/>
    <n v="-23.28"/>
    <n v="-48.78"/>
    <s v=""/>
    <n v="144.26"/>
    <s v=" "/>
    <x v="317"/>
    <s v="MLB2863957343"/>
    <s v="Bandeja Lado Direito Peugeot 206 Todos 1999 A 2010 Com Pivô"/>
    <s v=" "/>
    <n v="193.99"/>
    <s v="Clássico"/>
    <s v="Autorizado"/>
    <s v=" "/>
    <s v=" "/>
    <s v=" "/>
    <s v=" "/>
    <s v="Joanyr Souza"/>
    <s v="02238559523"/>
    <s v="Rua Monte Pio 44 / CEP 40390325 - São Caetano, Salvador, Bahia"/>
    <s v="Salvador"/>
    <s v="Bahia"/>
    <s v="40390325"/>
    <s v="Brasil"/>
    <s v="Mercado Envios Full"/>
    <s v="25 de maio | 02:05"/>
    <s v="27 de maio | 09:18"/>
    <s v="Mercado Envios"/>
    <s v="MEL42297866635LMFFF01"/>
    <s v=" "/>
    <s v=" "/>
    <s v=" "/>
    <s v=" "/>
    <s v=" "/>
    <s v=" "/>
    <s v=" "/>
    <s v="Não"/>
    <s v=""/>
    <s v="Não"/>
  </r>
  <r>
    <s v="2000005704982534"/>
    <d v="2023-05-23T00:00:00"/>
    <s v="Entregue"/>
    <s v="Chegou em 26 de maio"/>
    <s v="Não"/>
    <n v="1"/>
    <n v="193.99"/>
    <n v="25.13"/>
    <n v="-23.28"/>
    <n v="-51.58"/>
    <s v=""/>
    <n v="144.26"/>
    <s v=" "/>
    <x v="317"/>
    <s v="MLB2863957343"/>
    <s v="Bandeja Lado Direito Peugeot 206 Todos 1999 A 2010 Com Pivô"/>
    <s v=" "/>
    <n v="193.99"/>
    <s v="Clássico"/>
    <s v="Autorizado"/>
    <s v=" "/>
    <s v=" "/>
    <s v=" "/>
    <s v=" "/>
    <s v="Roberto Fagner Conceicao de Oliveira"/>
    <s v="03934790569"/>
    <s v="Rua Anísio Pereira 167 / CEP 45650460 - Conquista, Ilhéus, Bahia"/>
    <s v="Ilhéus"/>
    <s v="Bahia"/>
    <s v="45650460"/>
    <s v="Brasil"/>
    <s v="Mercado Envios Full"/>
    <s v="23 de maio | 19:29"/>
    <s v="26 de maio | 15:40"/>
    <s v="Mercado Envios"/>
    <s v="MEL42294623418LMFFF01"/>
    <s v=" "/>
    <s v=" "/>
    <s v=" "/>
    <s v=" "/>
    <s v=" "/>
    <s v=" "/>
    <s v=" "/>
    <s v="Não"/>
    <s v=""/>
    <s v="Não"/>
  </r>
  <r>
    <s v="2000005684109006"/>
    <d v="2023-05-19T00:00:00"/>
    <s v="Entregue"/>
    <s v="Chegou em 24 de maio"/>
    <s v="Não"/>
    <n v="1"/>
    <n v="193.99"/>
    <n v="22.33"/>
    <n v="-23.28"/>
    <n v="-48.78"/>
    <s v=""/>
    <n v="144.26"/>
    <s v=" "/>
    <x v="317"/>
    <s v="MLB2863957343"/>
    <s v="Bandeja Lado Direito Peugeot 206 Todos 1999 A 2010 Com Pivô"/>
    <s v=" "/>
    <n v="193.99"/>
    <s v="Clássico"/>
    <s v="Autorizado"/>
    <s v=" "/>
    <s v=" "/>
    <s v=" "/>
    <s v=" "/>
    <s v="Hoildo Souza Da Silva"/>
    <s v="01565067509"/>
    <s v="Fazenda encantada 210 / casa Referencia: correio praça de Cascavel - CEP 46760000 - Cascavel, Ibicoara, Bahia"/>
    <s v="Ibicoara"/>
    <s v="Bahia"/>
    <s v="46760000"/>
    <s v="Brasil"/>
    <s v="Mercado Envios Full"/>
    <s v="20 de maio | 19:14"/>
    <s v="24 de maio | 11:52"/>
    <s v="Mercado Envios"/>
    <s v="MEL42285827993LMFFF01"/>
    <s v=" "/>
    <s v=" "/>
    <s v=" "/>
    <s v=" "/>
    <s v=" "/>
    <s v=" "/>
    <s v=" "/>
    <s v="Não"/>
    <s v=""/>
    <s v="Não"/>
  </r>
  <r>
    <s v="2000004432794081"/>
    <d v="2023-05-09T00:00:00"/>
    <s v="Entregue"/>
    <s v="Chegou em 13 de maio"/>
    <s v="Sim"/>
    <n v="1"/>
    <n v="193.99"/>
    <n v="26.83"/>
    <n v="-23.28"/>
    <n v="-53.28"/>
    <s v=""/>
    <n v="144.26"/>
    <s v=" "/>
    <x v="317"/>
    <s v="MLB2863957343"/>
    <s v="Bandeja Lado Direito Peugeot 206 Todos 1999 A 2010 Com Pivô"/>
    <s v=" "/>
    <n v="193.99"/>
    <s v="Clássico"/>
    <s v="Autorizado"/>
    <s v=" "/>
    <s v=" "/>
    <s v=" "/>
    <s v=" "/>
    <s v="João Carlos Ribeiro Mariano"/>
    <s v="95229019115"/>
    <s v="Avenida Bandeirantes 5124 / posto São Lucas Referencia: posto São Lucas - CEP 78720000 - Vila Esperança, Rondonópolis, Mato Grosso"/>
    <s v="Rondonópolis"/>
    <s v="Mato Grosso"/>
    <s v="78720000"/>
    <s v="Brasil"/>
    <s v="Mercado Envios Full"/>
    <s v="10 de maio | 13:37"/>
    <s v="13 de maio | 09:47"/>
    <s v="Mercado Envios"/>
    <s v="MEL42257210756LMFFF01"/>
    <s v=" "/>
    <s v=" "/>
    <s v=" "/>
    <s v=" "/>
    <s v=" "/>
    <s v=" "/>
    <s v=" "/>
    <s v="Não"/>
    <s v=""/>
    <s v="Não"/>
  </r>
  <r>
    <s v="2000005725452544"/>
    <d v="2023-05-27T00:00:00"/>
    <s v="Entregue"/>
    <s v="Chegou em 31 de maio"/>
    <s v="Não"/>
    <n v="1"/>
    <n v="193.99"/>
    <s v=""/>
    <n v="-23.28"/>
    <n v="-26.45"/>
    <s v=""/>
    <n v="144.26000000000002"/>
    <s v="Sim"/>
    <x v="317"/>
    <s v="MLB2863957343"/>
    <s v="Bandeja Lado Direito Peugeot 206 Todos 1999 A 2010 Com Pivô"/>
    <s v=" "/>
    <n v="193.99"/>
    <s v="Clássico"/>
    <s v="Autorizado"/>
    <s v=" "/>
    <s v=" "/>
    <s v=" "/>
    <s v=" "/>
    <s v="J S AUTO LTDA"/>
    <s v="20971879000126"/>
    <s v="Avenida Padre Arnaldo Jansen 786 / CEP 36506064 - Santana, Ubá, Minas Gerais"/>
    <s v="Ubá"/>
    <s v="Minas Gerais"/>
    <s v="36506064"/>
    <s v="Brasil"/>
    <s v="Mercado Envios Full"/>
    <s v="27 de maio | 14:56"/>
    <s v="31 de maio | 13:50"/>
    <s v="Mercado Envios"/>
    <s v="MEL42303292637LMFFF01"/>
    <s v=" "/>
    <s v=" "/>
    <s v=" "/>
    <s v=" "/>
    <s v=" "/>
    <s v=" "/>
    <s v=" "/>
    <s v="Não"/>
    <s v=""/>
    <s v="Não"/>
  </r>
  <r>
    <s v="2000005718350138"/>
    <d v="2023-05-25T00:00:00"/>
    <s v="Entregue"/>
    <s v="Chegou em 26 de maio"/>
    <s v="Não"/>
    <n v="1"/>
    <n v="193.99"/>
    <s v=""/>
    <n v="-23.28"/>
    <n v="-26.45"/>
    <s v=""/>
    <n v="144.26000000000002"/>
    <s v="Sim"/>
    <x v="317"/>
    <s v="MLB2863957343"/>
    <s v="Bandeja Lado Direito Peugeot 206 Todos 1999 A 2010 Com Pivô"/>
    <s v=" "/>
    <n v="193.99"/>
    <s v="Clássico"/>
    <s v="Autorizado"/>
    <s v=" "/>
    <s v=" "/>
    <s v=" "/>
    <s v=" "/>
    <s v="Geovani Oliveira"/>
    <s v="41087792827"/>
    <s v="Avenida Brasília 2270 / Referencia: Bar xupeta beer - CEP 13412221 - Vila Industrial, Piracicaba, São Paulo"/>
    <s v="Piracicaba"/>
    <s v="São Paulo"/>
    <s v="13412221"/>
    <s v="Brasil"/>
    <s v="Mercado Envios Full"/>
    <s v="26 de maio | 01:27"/>
    <s v="26 de maio | 15:40"/>
    <s v="Mercado Envios"/>
    <s v="MEL42300269541LMFFF01"/>
    <s v=" "/>
    <s v=" "/>
    <s v=" "/>
    <s v=" "/>
    <s v=" "/>
    <s v=" "/>
    <s v=" "/>
    <s v="Não"/>
    <s v=""/>
    <s v="Não"/>
  </r>
  <r>
    <s v="2000005704669822"/>
    <d v="2023-05-23T00:00:00"/>
    <s v="Entregue"/>
    <s v="Chegou em 24 de maio"/>
    <s v="Não"/>
    <n v="1"/>
    <n v="193.99"/>
    <s v=""/>
    <n v="-23.28"/>
    <n v="-26.45"/>
    <s v=""/>
    <n v="144.26000000000002"/>
    <s v=" "/>
    <x v="317"/>
    <s v="MLB2863957343"/>
    <s v="Bandeja Lado Direito Peugeot 206 Todos 1999 A 2010 Com Pivô"/>
    <s v=" "/>
    <n v="193.99"/>
    <s v="Clássico"/>
    <s v="Autorizado"/>
    <s v=" "/>
    <s v=" "/>
    <s v=" "/>
    <s v=" "/>
    <s v="thainq  alves "/>
    <s v="23709344840"/>
    <s v="Rua Emerson da Silva Berton 411 / Cond Horizonte - CEP 13051079 - Jardim do Lago Continuação, Campinas, São Paulo"/>
    <s v="Campinas"/>
    <s v="São Paulo"/>
    <s v="13051079"/>
    <s v="Brasil"/>
    <s v="Mercado Envios Full"/>
    <s v="23 de maio | 15:46"/>
    <s v="24 de maio | 12:36"/>
    <s v="Mercado Envios"/>
    <s v="MEL42294434137LMFFF01"/>
    <s v=" "/>
    <s v=" "/>
    <s v=" "/>
    <s v=" "/>
    <s v=" "/>
    <s v=" "/>
    <s v=" "/>
    <s v="Não"/>
    <s v=""/>
    <s v="Não"/>
  </r>
  <r>
    <s v="2000004472236969"/>
    <d v="2023-05-23T00:00:00"/>
    <s v="Entregue"/>
    <s v="Chegou em 24 de maio"/>
    <s v="Sim"/>
    <n v="1"/>
    <n v="193.99"/>
    <s v=""/>
    <n v="-23.28"/>
    <n v="-26.45"/>
    <s v=""/>
    <n v="144.26000000000002"/>
    <s v=" "/>
    <x v="317"/>
    <s v="MLB2863957343"/>
    <s v="Bandeja Lado Direito Peugeot 206 Todos 1999 A 2010 Com Pivô"/>
    <s v=" "/>
    <n v="193.99"/>
    <s v="Clássico"/>
    <s v="Autorizado"/>
    <s v=" "/>
    <s v=" "/>
    <s v=" "/>
    <s v=" "/>
    <s v="Marcella Rodrigues"/>
    <s v="00914870645"/>
    <s v="Rua Alterosa 500 / CEP 37132372 - Vila Teixeira, Alfenas, Minas Gerais"/>
    <s v="Alfenas"/>
    <s v="Minas Gerais"/>
    <s v="37132372"/>
    <s v="Brasil"/>
    <s v="Mercado Envios Full"/>
    <s v="23 de maio | 16:47"/>
    <s v="24 de maio | 13:02"/>
    <s v="Mercado Envios"/>
    <s v="MEL42294247270LMFFF01"/>
    <s v=" "/>
    <s v=" "/>
    <s v=" "/>
    <s v=" "/>
    <s v=" "/>
    <s v=" "/>
    <s v=" "/>
    <s v="Não"/>
    <s v=""/>
    <s v="Não"/>
  </r>
  <r>
    <s v="2000005697154720"/>
    <d v="2023-05-22T00:00:00"/>
    <s v="Entregue"/>
    <s v="Chegou em 24 de maio"/>
    <s v="Não"/>
    <n v="1"/>
    <n v="193.99"/>
    <s v=""/>
    <n v="-23.28"/>
    <n v="-26.45"/>
    <s v=""/>
    <n v="144.26000000000002"/>
    <s v=" "/>
    <x v="317"/>
    <s v="MLB2863957343"/>
    <s v="Bandeja Lado Direito Peugeot 206 Todos 1999 A 2010 Com Pivô"/>
    <s v=" "/>
    <n v="193.99"/>
    <s v="Clássico"/>
    <s v="Autorizado"/>
    <s v=" "/>
    <s v=" "/>
    <s v=" "/>
    <s v=" "/>
    <s v="Caetano Albuquerque"/>
    <s v="54986931504"/>
    <s v="Rua A 58 / quadra A INOCOOP - prox trrmendão mat de construção - CEP 45208163 - Jequiezinho, Jequié, Bahia"/>
    <s v="Jequié"/>
    <s v="Bahia"/>
    <s v="45208163"/>
    <s v="Brasil"/>
    <s v="Mercado Envios Full"/>
    <s v="23 de maio | 02:46"/>
    <s v="24 de maio | 13:15"/>
    <s v="Mercado Envios"/>
    <s v="MEL42291277706LMFFF01"/>
    <s v=" "/>
    <s v=" "/>
    <s v=" "/>
    <s v=" "/>
    <s v=" "/>
    <s v=" "/>
    <s v=" "/>
    <s v="Não"/>
    <s v=""/>
    <s v="Não"/>
  </r>
  <r>
    <s v="2000005696578520"/>
    <d v="2023-05-22T00:00:00"/>
    <s v="Entregue"/>
    <s v="Chegou em 23 de maio"/>
    <s v="Não"/>
    <n v="1"/>
    <n v="193.99"/>
    <s v=""/>
    <n v="-23.28"/>
    <n v="-26.45"/>
    <s v=""/>
    <n v="144.26000000000002"/>
    <s v=" "/>
    <x v="317"/>
    <s v="MLB2863957343"/>
    <s v="Bandeja Lado Direito Peugeot 206 Todos 1999 A 2010 Com Pivô"/>
    <s v=" "/>
    <n v="193.99"/>
    <s v="Clássico"/>
    <s v="Autorizado"/>
    <s v=" "/>
    <s v=" "/>
    <s v=" "/>
    <s v=" "/>
    <s v="Ricardo  Ferreira de Lima"/>
    <s v="10687170680"/>
    <s v="Rua Otávio Veiga 187 / CEP 38160000 - São Francisco, Nova Ponte, Minas Gerais"/>
    <s v="Nova Ponte"/>
    <s v="Minas Gerais"/>
    <s v="38160000"/>
    <s v="Brasil"/>
    <s v="Mercado Envios Full"/>
    <s v="22 de maio | 13:33"/>
    <s v="23 de maio | 09:03"/>
    <s v="Mercado Envios"/>
    <s v="MEL42290959567LMFFF01"/>
    <s v=" "/>
    <s v=" "/>
    <s v=" "/>
    <s v=" "/>
    <s v=" "/>
    <s v=" "/>
    <s v=" "/>
    <s v="Não"/>
    <s v=""/>
    <s v="Não"/>
  </r>
  <r>
    <s v="2000005696325178"/>
    <d v="2023-05-22T00:00:00"/>
    <s v="Entregue"/>
    <s v="Chegou em 23 de maio"/>
    <s v="Não"/>
    <n v="1"/>
    <n v="193.99"/>
    <s v=""/>
    <n v="-23.28"/>
    <n v="-26.45"/>
    <s v=""/>
    <n v="144.26000000000002"/>
    <s v="Sim"/>
    <x v="317"/>
    <s v="MLB2863957343"/>
    <s v="Bandeja Lado Direito Peugeot 206 Todos 1999 A 2010 Com Pivô"/>
    <s v=" "/>
    <n v="193.99"/>
    <s v="Clássico"/>
    <s v="Autorizado"/>
    <s v=" "/>
    <s v=" "/>
    <s v=" "/>
    <s v=" "/>
    <s v="Jose Wendell Felix da Silva"/>
    <s v="05655379112"/>
    <s v="Rua 4A Área Feira SN / Stillus embalagens Referencia: fica no box 03ao lado do açougue cortes nobres - CEP 72006253 - Setor Habitacional Vicente Pires, Brasília, Distrito Federal"/>
    <s v="Brasília"/>
    <s v="Distrito Federal"/>
    <s v="72006253"/>
    <s v="Brasil"/>
    <s v="Mercado Envios Full"/>
    <s v="22 de maio | 19:32"/>
    <s v="23 de maio | 16:47"/>
    <s v="Mercado Envios"/>
    <s v="MEL42290845955LMFFF01"/>
    <s v=" "/>
    <s v=" "/>
    <s v=" "/>
    <s v=" "/>
    <s v=" "/>
    <s v=" "/>
    <s v=" "/>
    <s v="Não"/>
    <s v=""/>
    <s v="Não"/>
  </r>
  <r>
    <s v="2000005684472438"/>
    <d v="2023-05-19T00:00:00"/>
    <s v="Entregue"/>
    <s v="Chegou em 22 de maio"/>
    <s v="Não"/>
    <n v="1"/>
    <n v="193.99"/>
    <s v=""/>
    <n v="-23.28"/>
    <n v="-26.45"/>
    <s v=""/>
    <n v="144.26000000000002"/>
    <s v="Sim"/>
    <x v="317"/>
    <s v="MLB2863957343"/>
    <s v="Bandeja Lado Direito Peugeot 206 Todos 1999 A 2010 Com Pivô"/>
    <s v=" "/>
    <n v="193.99"/>
    <s v="Clássico"/>
    <s v="Autorizado"/>
    <s v=" "/>
    <s v=" "/>
    <s v=" "/>
    <s v=" "/>
    <s v="Marcelo Antônio Ribeiro"/>
    <s v="03652331109"/>
    <s v="Avenida Dona Fiica 38 / Quadra 38 lote 32a Referencia: perto da tv morrinhos - CEP 75650000 - Jardim Romano, Morrinhos, Goiás"/>
    <s v="Morrinhos"/>
    <s v="Goiás"/>
    <s v="75650000"/>
    <s v="Brasil"/>
    <s v="Mercado Envios Full"/>
    <s v="20 de maio | 08:44"/>
    <s v="22 de maio | 20:01"/>
    <s v="Mercado Envios"/>
    <s v="MEL42286039632LMFFF01"/>
    <s v=" "/>
    <s v=" "/>
    <s v=" "/>
    <s v=" "/>
    <s v=" "/>
    <s v=" "/>
    <s v=" "/>
    <s v="Não"/>
    <s v=""/>
    <s v="Não"/>
  </r>
  <r>
    <s v="2000005683235326"/>
    <d v="2023-05-19T00:00:00"/>
    <s v="Entregue"/>
    <s v="Chegou em 20 de maio"/>
    <s v="Não"/>
    <n v="1"/>
    <n v="193.99"/>
    <s v=""/>
    <n v="-23.28"/>
    <n v="-26.45"/>
    <s v=""/>
    <n v="144.26000000000002"/>
    <s v=" "/>
    <x v="317"/>
    <s v="MLB2863957343"/>
    <s v="Bandeja Lado Direito Peugeot 206 Todos 1999 A 2010 Com Pivô"/>
    <s v=" "/>
    <n v="193.99"/>
    <s v="Clássico"/>
    <s v="Autorizado"/>
    <s v=" "/>
    <s v=" "/>
    <s v=" "/>
    <s v=" "/>
    <s v="Nelson Diske"/>
    <s v="00942310870"/>
    <s v="rua Benedito Gomes Corrêa 7 / oficina Referencia: oficina mecânica - CEP 37580000 - Alves, Monte Sião, Minas Gerais"/>
    <s v="Monte Sião"/>
    <s v="Minas Gerais"/>
    <s v="37580000"/>
    <s v="Brasil"/>
    <s v="Mercado Envios Full"/>
    <s v="19 de maio | 23:07"/>
    <s v="20 de maio | 12:52"/>
    <s v="Mercado Envios"/>
    <s v="MEL42285519032LMFFF01"/>
    <s v=" "/>
    <s v=" "/>
    <s v=" "/>
    <s v=" "/>
    <s v=" "/>
    <s v=" "/>
    <s v=" "/>
    <s v="Não"/>
    <s v=""/>
    <s v="Não"/>
  </r>
  <r>
    <s v="2000005682194268"/>
    <d v="2023-05-19T00:00:00"/>
    <s v="Entregue"/>
    <s v="Chegou em 20 de maio"/>
    <s v="Não"/>
    <n v="1"/>
    <n v="193.99"/>
    <s v=""/>
    <n v="-23.28"/>
    <n v="-26.45"/>
    <s v=""/>
    <n v="144.26000000000002"/>
    <s v="Sim"/>
    <x v="317"/>
    <s v="MLB2863957343"/>
    <s v="Bandeja Lado Direito Peugeot 206 Todos 1999 A 2010 Com Pivô"/>
    <s v=" "/>
    <n v="193.99"/>
    <s v="Clássico"/>
    <s v="Autorizado"/>
    <s v=" "/>
    <s v=" "/>
    <s v=" "/>
    <s v=" "/>
    <s v="Arelis  Perez Perez"/>
    <s v="07910131119"/>
    <s v="Rua Professor Luiz Nardy 670 / casa Referencia: casa azul com garagem embaixo - CEP 12912660 - Aparecida, Bragança Paulista, São Paulo"/>
    <s v="Bragança Paulista"/>
    <s v="São Paulo"/>
    <s v="12912660"/>
    <s v="Brasil"/>
    <s v="Mercado Envios Full"/>
    <s v="19 de maio | 16:17"/>
    <s v="20 de maio | 12:40"/>
    <s v="Mercado Envios"/>
    <s v="MEL42285061830LMFFF01"/>
    <s v=" "/>
    <s v=" "/>
    <s v=" "/>
    <s v=" "/>
    <s v=" "/>
    <s v=" "/>
    <s v=" "/>
    <s v="Não"/>
    <s v=""/>
    <s v="Não"/>
  </r>
  <r>
    <s v="2000005586645700"/>
    <d v="2023-05-04T00:00:00"/>
    <s v="Entregue"/>
    <s v="Chegou em 6 de maio"/>
    <s v="Não"/>
    <n v="1"/>
    <n v="193.99"/>
    <s v=""/>
    <n v="-23.28"/>
    <n v="-26.45"/>
    <s v=""/>
    <n v="144.26000000000002"/>
    <s v="Sim"/>
    <x v="317"/>
    <s v="MLB2863957343"/>
    <s v="Bandeja Lado Direito Peugeot 206 Todos 1999 A 2010 Com Pivô"/>
    <s v=" "/>
    <n v="193.99"/>
    <s v="Clássico"/>
    <s v="Autorizado"/>
    <s v=" "/>
    <s v=" "/>
    <s v=" "/>
    <s v=" "/>
    <s v="Larissa Gomes"/>
    <s v="11646700937"/>
    <s v="Rua São José 383 / Casa - CEP 84900000 - Amorinha, Ibaiti, Paraná"/>
    <s v="Ibaiti"/>
    <s v="Paraná"/>
    <s v="84900000"/>
    <s v="Brasil"/>
    <s v="Mercado Envios Full"/>
    <s v="5 de maio | 09:08"/>
    <s v="6 de maio | 17:00"/>
    <s v="Mercado Envios"/>
    <s v="MEL42244428740LMFFF01"/>
    <s v=" "/>
    <s v=" "/>
    <s v=" "/>
    <s v=" "/>
    <s v=" "/>
    <s v=" "/>
    <s v=" "/>
    <s v="Não"/>
    <s v=""/>
    <s v="Não"/>
  </r>
  <r>
    <s v="2000005569556414"/>
    <d v="2023-05-02T00:00:00"/>
    <s v="Entregue"/>
    <s v="Chegou em 4 de maio"/>
    <s v="Não"/>
    <n v="1"/>
    <n v="193.99"/>
    <s v=""/>
    <n v="-23.28"/>
    <n v="-26.45"/>
    <s v=""/>
    <n v="144.26000000000002"/>
    <s v=" "/>
    <x v="317"/>
    <s v="MLB2863957343"/>
    <s v="Bandeja Lado Direito Peugeot 206 Todos 1999 A 2010 Com Pivô"/>
    <s v=" "/>
    <n v="193.99"/>
    <s v="Clássico"/>
    <s v="Autorizado"/>
    <s v=" "/>
    <s v=" "/>
    <s v=" "/>
    <s v=" "/>
    <s v="anderson damiano"/>
    <s v="35319916809"/>
    <s v="Rua Delfim Moreira 211 / casa Referencia: caso Não esteja ninguém no endereço entregar vizinho da frente. fredy - CEP 13215120 - Jardim Danúbio, Jundiaí, São Paulo"/>
    <s v="Jundiaí"/>
    <s v="São Paulo"/>
    <s v="13215120"/>
    <s v="Brasil"/>
    <s v="Mercado Envios Full"/>
    <s v="3 de maio | 16:02"/>
    <s v="4 de maio | 10:27"/>
    <s v="Mercado Envios"/>
    <s v="MEL42237186874LMFFF01"/>
    <s v=" "/>
    <s v=" "/>
    <s v=" "/>
    <s v=" "/>
    <s v=" "/>
    <s v=" "/>
    <s v=" "/>
    <s v="Não"/>
    <s v=""/>
    <s v="Não"/>
  </r>
  <r>
    <s v="2000005730769840"/>
    <d v="2023-05-27T00:00:00"/>
    <s v="Entregue"/>
    <s v="Chegou em 1 de junho"/>
    <s v="Não"/>
    <n v="1"/>
    <n v="207.9"/>
    <s v=""/>
    <n v="-35.340000000000003"/>
    <n v="-26.45"/>
    <s v=""/>
    <n v="146.11000000000001"/>
    <s v=" "/>
    <x v="323"/>
    <s v="MLB2934827360"/>
    <s v="Bandeja Direita Com Pivô Onix 2013 Em Diante"/>
    <s v=" "/>
    <n v="207.9"/>
    <s v="Premium"/>
    <s v="Não emitida"/>
    <s v="Claudemar Sanhudo de souza"/>
    <s v="CPF 53196520030"/>
    <s v="Rua Joenvile187 187, Viamão - CEP: 94445420, Rio Grande do Sul"/>
    <s v=" "/>
    <s v="Claudemar Sanhudo de souza"/>
    <s v="53196520030"/>
    <s v="Rua Joenvile 187 / 187 - CEP 94445420 - Santo Onofre, Viamão, Rio Grande do Sul"/>
    <s v="Viamão"/>
    <s v="Rio Grande do Sul"/>
    <s v="94445420"/>
    <s v="Brasil"/>
    <s v="Correios e pontos de envio"/>
    <s v="31 de maio | 01:00"/>
    <s v="1 de junho | 10:43"/>
    <s v="Mercado Envios"/>
    <s v="MEL42305599784LMXDF01"/>
    <s v=" "/>
    <s v=" "/>
    <s v=" "/>
    <s v=" "/>
    <s v=" "/>
    <s v=" "/>
    <s v=" "/>
    <s v="Não"/>
    <s v=""/>
    <s v="Não"/>
  </r>
  <r>
    <s v="2000005620990746"/>
    <d v="2023-05-09T00:00:00"/>
    <s v="Entregue"/>
    <s v="Chegou em 12 de maio"/>
    <s v="Não"/>
    <n v="1"/>
    <n v="207.9"/>
    <s v=""/>
    <n v="-35.340000000000003"/>
    <n v="-26.45"/>
    <s v=""/>
    <n v="146.11000000000001"/>
    <s v=" "/>
    <x v="323"/>
    <s v="MLB2934827360"/>
    <s v="Bandeja Direita Com Pivô Onix 2013 Em Diante"/>
    <s v=" "/>
    <n v="207.9"/>
    <s v="Premium"/>
    <s v="Não emitida"/>
    <s v="Yuri Diony"/>
    <s v="CPF 12773125673"/>
    <s v="Avenida Santa Cruz 1002 - casa, João Monlevade - CEP: 35930451, Minas Gerais"/>
    <s v=" "/>
    <s v="Yuri Diony"/>
    <s v="12773125673"/>
    <s v="Avenida Santa Cruz 1002 / Casa - CEP 35930451 - Santa Cruz, João Monlevade, Minas Gerais"/>
    <s v="João Monlevade"/>
    <s v="Minas Gerais"/>
    <s v="35930451"/>
    <s v="Brasil"/>
    <s v="Correios e pontos de envio"/>
    <s v="11 de maio | 01:21"/>
    <s v="12 de maio | 17:48"/>
    <s v="Mercado Envios"/>
    <s v="MEL42258907564LMXDF01"/>
    <s v=" "/>
    <s v=" "/>
    <s v=" "/>
    <s v=" "/>
    <s v=" "/>
    <s v=" "/>
    <s v=" "/>
    <s v="Não"/>
    <s v=""/>
    <s v="Não"/>
  </r>
  <r>
    <s v="2000005616536420"/>
    <d v="2023-05-09T00:00:00"/>
    <s v="Entregue"/>
    <s v="Chegou em 11 de maio"/>
    <s v="Não"/>
    <n v="1"/>
    <n v="207.99"/>
    <s v=""/>
    <n v="-35.36"/>
    <n v="-26.45"/>
    <s v=""/>
    <n v="146.18"/>
    <s v=" "/>
    <x v="317"/>
    <s v="MLB2863661123"/>
    <s v="Bandeja Ld Peugeot 207 Exceto Escapade 2008 Em Diante C Pivô"/>
    <s v=" "/>
    <n v="207.99"/>
    <s v="Premium"/>
    <s v="Não emitida"/>
    <s v="Mario Jacques"/>
    <s v="CPF 09157739706"/>
    <s v="Rua Aridio Martins, 95, casa portão de madeira e blindex 95 - CASA COM PORTÃO DE MADEIRA NO TOPO DA RUA, Niterói - CEP: 24070110, Rio de Janeiro"/>
    <s v=" "/>
    <s v="Mario Jacques"/>
    <s v="09157739706"/>
    <s v="Rua Aridio Martins 95 / 95 casa portão de madeira e blindex - casa portão de madeira - CEP 24070110 - Fátima, Niterói, Rio de Janeiro"/>
    <s v="Niterói"/>
    <s v="Rio de Janeiro"/>
    <s v="24070110"/>
    <s v="Brasil"/>
    <s v="Correios e pontos de envio"/>
    <s v="10 de maio | 03:13"/>
    <s v="11 de maio | 16:38"/>
    <s v="Mercado Envios"/>
    <s v="MEL42257000354LMXDF01"/>
    <s v=" "/>
    <s v=" "/>
    <s v=" "/>
    <s v=" "/>
    <s v=" "/>
    <s v=" "/>
    <s v=" "/>
    <s v="Não"/>
    <s v=""/>
    <s v="Não"/>
  </r>
  <r>
    <s v="2000005586289216"/>
    <d v="2023-05-04T00:00:00"/>
    <s v="Entregue"/>
    <s v="Chegou em 6 de maio"/>
    <s v="Não"/>
    <n v="1"/>
    <n v="207.99"/>
    <n v="39.01"/>
    <n v="-35.36"/>
    <n v="-65.459999999999994"/>
    <s v=""/>
    <n v="146.18"/>
    <s v=" "/>
    <x v="317"/>
    <s v="MLB2863661123"/>
    <s v="Bandeja Ld Peugeot 207 Exceto Escapade 2008 Em Diante C Pivô"/>
    <s v=" "/>
    <n v="207.99"/>
    <s v="Premium"/>
    <s v="Não emitida"/>
    <s v="Emmanoel Farias Gomes"/>
    <s v="CPF 80722253591"/>
    <s v="R. Macarani Quadra 5A N 45 - Qd 5A Jardim Brasília, Salvador - CEP: 41100220, Bahia"/>
    <s v=" "/>
    <s v="Emmanoel Farias Gomes"/>
    <s v="80722253591"/>
    <s v="Rua José Mendonça 1331 / CEP 60534090 - Genibaú, Fortaleza, Ceará"/>
    <s v="Fortaleza"/>
    <s v="Ceará"/>
    <s v="60534090"/>
    <s v="Brasil"/>
    <s v="Correios e pontos de envio"/>
    <s v="6 de maio | 01:23"/>
    <s v="6 de maio | 18:54"/>
    <s v="Mercado Envios"/>
    <s v="MEL42244235529LMXDF01"/>
    <s v=" "/>
    <s v=" "/>
    <s v=" "/>
    <s v=" "/>
    <s v=" "/>
    <s v=" "/>
    <s v=" "/>
    <s v="Não"/>
    <s v=""/>
    <s v="Não"/>
  </r>
  <r>
    <s v="2000004412101539"/>
    <d v="2023-05-02T00:00:00"/>
    <s v="Entregue"/>
    <s v="Chegou em 3 de maio"/>
    <s v="Sim"/>
    <n v="1"/>
    <n v="207.99"/>
    <s v=""/>
    <n v="-35.36"/>
    <n v="-26.45"/>
    <s v=""/>
    <n v="146.18"/>
    <s v=" "/>
    <x v="317"/>
    <s v="MLB2863661123"/>
    <s v="Bandeja Ld Peugeot 207 Exceto Escapade 2008 Em Diante C Pivô"/>
    <s v=" "/>
    <n v="207.99"/>
    <s v="Premium"/>
    <s v="Autorizado"/>
    <s v=" "/>
    <s v=" "/>
    <s v=" "/>
    <s v=" "/>
    <s v="Roberto Damasceno"/>
    <s v="51259052591"/>
    <s v="Rua Japurá 86 / jardim atalaia Referencia: CONDOMINIO JARDIM ATALAIA - CEP 41770100 - Stiep, Salvador, Bahia"/>
    <s v="Salvador"/>
    <s v="Bahia"/>
    <s v="41770100"/>
    <s v="Brasil"/>
    <s v="Mercado Envios Full"/>
    <s v="2 de maio | 22:47"/>
    <s v="3 de maio | 11:57"/>
    <s v="Mercado Envios"/>
    <s v="MEL42237326227LMFFF01"/>
    <s v=" "/>
    <s v=" "/>
    <s v=" "/>
    <s v=" "/>
    <s v=" "/>
    <s v=" "/>
    <s v=" "/>
    <s v="Não"/>
    <s v=""/>
    <s v="Não"/>
  </r>
  <r>
    <s v="2000005718004106"/>
    <d v="2023-05-25T00:00:00"/>
    <s v="Entregue"/>
    <s v="Chegou em 27 de maio"/>
    <s v="Não"/>
    <n v="1"/>
    <n v="189.99"/>
    <s v=""/>
    <n v="-22.8"/>
    <n v="-20.45"/>
    <s v=""/>
    <n v="146.74"/>
    <s v=" "/>
    <x v="67"/>
    <s v="MLB3003649450"/>
    <s v="Cabo De Marcha Engate Palio 1.0 1996 A 2000"/>
    <s v=" "/>
    <n v="189.99"/>
    <s v="Clássico"/>
    <s v="Não emitida"/>
    <s v="Raimundo Prestes De Oliveira"/>
    <s v="CPF 39439674253"/>
    <s v="tv sao severino 275 - rua da balça, Acará - CEP: 68690000, Pará"/>
    <s v=" "/>
    <s v="Raimundo Prestes De Oliveira"/>
    <s v="39439674253"/>
    <s v="tv sao severino 275 / rua da balça Referencia: proximo ao mercadinho maues - CEP 68690000 - pantanal, Acará, Pará"/>
    <s v="Acará"/>
    <s v="Pará"/>
    <s v="68690000"/>
    <s v="Brasil"/>
    <s v="Correios e pontos de envio"/>
    <s v="26 de maio | 02:36"/>
    <s v="27 de maio | 14:22"/>
    <s v="Mercado Envios"/>
    <s v="MEL42300120699LMXDF01"/>
    <s v=" "/>
    <s v=" "/>
    <s v=" "/>
    <s v=" "/>
    <s v=" "/>
    <s v=" "/>
    <s v=" "/>
    <s v="Não"/>
    <s v=""/>
    <s v="Não"/>
  </r>
  <r>
    <s v="2000005644827438"/>
    <d v="2023-05-13T00:00:00"/>
    <s v="Entregue"/>
    <s v="Chegou em 18 de maio"/>
    <s v="Não"/>
    <n v="1"/>
    <n v="189.99"/>
    <s v=""/>
    <n v="-22.8"/>
    <n v="-20.45"/>
    <s v=""/>
    <n v="146.74"/>
    <s v="Sim"/>
    <x v="67"/>
    <s v="MLB3003649450"/>
    <s v="Cabo De Marcha Engate Palio 1.0 1996 A 2000"/>
    <s v=" "/>
    <n v="189.99"/>
    <s v="Clássico"/>
    <s v="Não emitida"/>
    <s v="Michele  Saraiva Laborde"/>
    <s v="CPF 99176440087"/>
    <s v="Rua Chile 1414, Rio Grande - CEP: 96212224, Rio Grande do Sul"/>
    <s v=" "/>
    <s v="Michele  Saraiva Laborde"/>
    <s v="99176440087"/>
    <s v="Rua Chile 1414 / CEP 96212224 - América, Rio Grande, Rio Grande do Sul"/>
    <s v="Rio Grande"/>
    <s v="Rio Grande do Sul"/>
    <s v="96212224"/>
    <s v="Brasil"/>
    <s v="Correios e pontos de envio"/>
    <s v="16 de maio | 03:27"/>
    <s v="18 de maio | 10:17"/>
    <s v="Mercado Envios"/>
    <s v="MEL42269036805LMXDF01"/>
    <s v=" "/>
    <s v=" "/>
    <s v=" "/>
    <s v=" "/>
    <s v=" "/>
    <s v=" "/>
    <s v=" "/>
    <s v="Não"/>
    <s v=""/>
    <s v="Não"/>
  </r>
  <r>
    <s v="2000005634012088"/>
    <d v="2023-05-11T00:00:00"/>
    <s v="Entregue"/>
    <s v="Chegou em 14 de maio"/>
    <s v="Não"/>
    <n v="1"/>
    <n v="189.99"/>
    <s v=""/>
    <n v="-22.8"/>
    <n v="-20.45"/>
    <s v=""/>
    <n v="146.74"/>
    <s v="Sim"/>
    <x v="67"/>
    <s v="MLB3003674062"/>
    <s v="Cabo De Marcha Engate Strada 1.5 1.6 1999 A 2002"/>
    <s v=" "/>
    <n v="189.99"/>
    <s v="Clássico"/>
    <s v="Não emitida"/>
    <s v="Dérick de Souza Lima"/>
    <s v="CPF 05269060736"/>
    <s v="Rodovia Amaral Peixoto 100 - km 2,5 rua B, Niterói - CEP: 24140005, Rio de Janeiro"/>
    <s v=" "/>
    <s v="Dérick de Souza Lima"/>
    <s v="05269060736"/>
    <s v="Rodovia Amaral Peixoto 100 / km 25 rua B - rua ao lado da 1001 Referencia: rua ao lado da garagem da viação 1001 - CEP 24140005 - Baldeador, Niterói, Rio de Janeiro"/>
    <s v="Niterói"/>
    <s v="Rio de Janeiro"/>
    <s v="24140005"/>
    <s v="Brasil"/>
    <s v="Correios e pontos de envio"/>
    <s v="13 de maio | 03:05"/>
    <s v="14 de maio | 11:43"/>
    <s v="Mercado Envios"/>
    <s v="MEL42264428747LMXDF01"/>
    <s v=" "/>
    <s v=" "/>
    <s v=" "/>
    <s v=" "/>
    <s v=" "/>
    <s v=" "/>
    <s v=" "/>
    <s v="Não"/>
    <s v=""/>
    <s v="Não"/>
  </r>
  <r>
    <s v="2000005595719750"/>
    <d v="2023-05-06T00:00:00"/>
    <s v="Devolução em mediação com o Mercado Livre"/>
    <s v="A pessoa que comprou o produto está embalando o pacote para devolvê-lo."/>
    <s v="Não"/>
    <n v="0"/>
    <n v="175.69"/>
    <n v="1.59"/>
    <n v="-29.87"/>
    <s v=""/>
    <s v=""/>
    <n v="147.41"/>
    <s v=" "/>
    <x v="32"/>
    <s v="MLB2991312081"/>
    <s v="Bandeja Superior Esquerdo Blazer 4x2 E 4x4 1995 Á 2011"/>
    <s v=" "/>
    <n v="175.69"/>
    <s v="Premium"/>
    <s v="Autorizado"/>
    <s v="Daniele Carolina de Souza"/>
    <s v="CPF 38488373821"/>
    <s v="rua Flamboynt 248 - Casa, Barueri - CEP: 06449200, São Paulo"/>
    <s v=" "/>
    <s v="Daniele Carolina de Souza"/>
    <s v="38488373821"/>
    <s v="Rua Cecília Iter 177 / &quot;Referencia: Endereço Comercial. entregar antes das 18h Pode Entregar Para, Edi Ou Henrique 1195329-2034.&quot;"/>
    <s v="São Paulo"/>
    <s v="São Paulo"/>
    <s v="08240730"/>
    <s v="Brasil"/>
    <s v="Mercado Envios Flex"/>
    <s v=" "/>
    <s v=" "/>
    <s v="VHVICTORHUGO1402 VHVICTORHUGO1402"/>
    <s v=" "/>
    <s v=" "/>
    <s v=" "/>
    <s v=" "/>
    <s v=" "/>
    <s v=" "/>
    <s v=" "/>
    <s v=" "/>
    <s v="Sim"/>
    <n v="1"/>
    <s v="Não"/>
  </r>
  <r>
    <s v="2000005733747376"/>
    <d v="2023-05-28T00:00:00"/>
    <s v="Entregue"/>
    <s v="Chegou em 1 de junho"/>
    <s v="Não"/>
    <n v="1"/>
    <n v="197.93"/>
    <n v="35.92"/>
    <n v="-23.75"/>
    <n v="-62.37"/>
    <s v=""/>
    <n v="147.73000000000002"/>
    <s v=" "/>
    <x v="39"/>
    <s v="MLB2968829145"/>
    <s v="Bandeja Inferior Esquerdo Peugeot Partner 1999 Em Diante"/>
    <s v=" "/>
    <n v="197.93"/>
    <s v="Clássico"/>
    <s v="Não emitida"/>
    <s v="Alcineia da Mota Nunes Francisco"/>
    <s v="CPF 44143605287"/>
    <s v="Rua Curio 89 Q 57 Cidade Nova 1 89 - Flores, Manaus - CEP: 69095060, Amazonas"/>
    <s v=" "/>
    <s v="Alcineia da Mota Nunes Francisco"/>
    <s v="44143605287"/>
    <s v="Rua Curió 89 / Cidade Nova 1. - CEP 69095060 - Cidade Nova, Manaus, Amazonas"/>
    <s v="Manaus"/>
    <s v="Amazonas"/>
    <s v="69095060"/>
    <s v="Brasil"/>
    <s v="Correios e pontos de envio"/>
    <s v="30 de maio | 07:04"/>
    <s v="1 de junho | 10:15"/>
    <s v="Mercado Envios"/>
    <s v="MEL42306833262LMXDF01"/>
    <s v=" "/>
    <s v=" "/>
    <s v=" "/>
    <s v=" "/>
    <s v=" "/>
    <s v=" "/>
    <s v=" "/>
    <s v="Não"/>
    <s v=""/>
    <s v="Não"/>
  </r>
  <r>
    <s v="2000005709228432"/>
    <d v="2023-05-23T00:00:00"/>
    <s v="Entregue"/>
    <s v="Chegou em 25 de maio"/>
    <s v="Não"/>
    <n v="1"/>
    <n v="197.93"/>
    <s v=""/>
    <n v="-23.75"/>
    <n v="-26.45"/>
    <s v=""/>
    <n v="147.73000000000002"/>
    <s v=" "/>
    <x v="39"/>
    <s v="MLB2968740501"/>
    <s v="Bandeja Inferior Esquerda Citroen Xsara"/>
    <s v=" "/>
    <n v="197.93"/>
    <s v="Clássico"/>
    <s v="Não emitida"/>
    <s v="Eric Jose Dos Santos Jose"/>
    <s v="CPF 34117806491"/>
    <s v="Rua Indalicio De Souza Tavares 80 - casa, São Vicente - CEP: 11347449, São Paulo"/>
    <s v=" "/>
    <s v="Eric Jose Dos Santos Jose"/>
    <s v="34117806491"/>
    <s v="Rua Indalício de Souza Tavares 80 / casa Referencia: próximo supermercado mini preço - CEP 11347449 - Jardim Rio Negro, São Vicente, São Paulo"/>
    <s v="São Vicente"/>
    <s v="São Paulo"/>
    <s v="11347449"/>
    <s v="Brasil"/>
    <s v="Correios e pontos de envio"/>
    <s v="25 de maio | 01:37"/>
    <s v="25 de maio | 12:34"/>
    <s v="Mercado Envios"/>
    <s v="MEL42296444450LMXDF01"/>
    <s v=" "/>
    <s v=" "/>
    <s v=" "/>
    <s v=" "/>
    <s v=" "/>
    <s v=" "/>
    <s v=" "/>
    <s v="Não"/>
    <s v=""/>
    <s v="Não"/>
  </r>
  <r>
    <s v="2000005680109680"/>
    <d v="2023-05-19T00:00:00"/>
    <s v="Entregue"/>
    <s v="Chegou em 22 de maio"/>
    <s v="Não"/>
    <n v="1"/>
    <n v="197.93"/>
    <s v=""/>
    <n v="-23.75"/>
    <n v="-26.45"/>
    <s v=""/>
    <n v="147.73000000000002"/>
    <s v=" "/>
    <x v="324"/>
    <s v="MLB2968753501"/>
    <s v="Bandeja Inferior Direita Xsara Picasso 2001 A 2011"/>
    <s v=" "/>
    <n v="197.93"/>
    <s v="Clássico"/>
    <s v="Não emitida"/>
    <s v="Alisson Godoy"/>
    <s v="CPF 10922116911"/>
    <s v="Soledade 750 - Casa De Esquina, Dois Vizinhos - CEP: 85660000, Paraná"/>
    <s v=" "/>
    <s v="Alisson Godoy"/>
    <s v="10922116911"/>
    <s v="Rua Soledade 750 / CEP 85660000 - Sagrada família, Dois Vizinhos, Paraná"/>
    <s v="Dois Vizinhos"/>
    <s v="Paraná"/>
    <s v="85660000"/>
    <s v="Brasil"/>
    <s v="Correios e pontos de envio"/>
    <s v="20 de maio | 01:13"/>
    <s v="22 de maio | 10:52"/>
    <s v="Mercado Envios"/>
    <s v="MEL42284099323LMXDF01"/>
    <s v=" "/>
    <s v=" "/>
    <s v=" "/>
    <s v=" "/>
    <s v=" "/>
    <s v=" "/>
    <s v=" "/>
    <s v="Não"/>
    <s v=""/>
    <s v="Não"/>
  </r>
  <r>
    <s v="2000005626120184"/>
    <d v="2023-05-10T00:00:00"/>
    <s v="Entregue"/>
    <s v="Chegou em 12 de maio"/>
    <s v="Não"/>
    <n v="1"/>
    <n v="197.93"/>
    <s v=""/>
    <n v="-23.75"/>
    <n v="-26.45"/>
    <s v=""/>
    <n v="147.73000000000002"/>
    <s v=" "/>
    <x v="39"/>
    <s v="MLB2968829145"/>
    <s v="Bandeja Inferior Esquerdo Peugeot Partner 1999 Em Diante"/>
    <s v=" "/>
    <n v="197.93"/>
    <s v="Clássico"/>
    <s v="Não emitida"/>
    <s v="J. U. DUARTE DA SILVA"/>
    <s v="CNPJ 25108148000175"/>
    <s v="Rua Luiz Alves Batista 580, Franca - CEP: 14405424, São Paulo"/>
    <s v="Contribuinte"/>
    <s v="J. U. DUARTE DA SILVA"/>
    <s v="25108148000175"/>
    <s v="Rua Luiz Alves Batista 580 / CEP 14405424 - Vila Exposição, Franca, São Paulo"/>
    <s v="Franca"/>
    <s v="São Paulo"/>
    <s v="14405424"/>
    <s v="Brasil"/>
    <s v="Correios e pontos de envio"/>
    <s v="12 de maio | 00:20"/>
    <s v="12 de maio | 15:04"/>
    <s v="Mercado Envios"/>
    <s v="MEL42261087772LMXDF01"/>
    <s v=" "/>
    <s v=" "/>
    <s v=" "/>
    <s v=" "/>
    <s v=" "/>
    <s v=" "/>
    <s v=" "/>
    <s v="Não"/>
    <s v=""/>
    <s v="Não"/>
  </r>
  <r>
    <s v="2000005574695006"/>
    <d v="2023-05-03T00:00:00"/>
    <s v="Entregue"/>
    <s v="Chegou em 8 de maio"/>
    <s v="Não"/>
    <n v="1"/>
    <n v="197.93"/>
    <n v="41.42"/>
    <n v="-23.75"/>
    <n v="-67.87"/>
    <s v=""/>
    <n v="147.73000000000002"/>
    <s v=" "/>
    <x v="39"/>
    <s v="MLB2968829145"/>
    <s v="Bandeja Inferior Esquerdo Peugeot Partner 1999 Em Diante"/>
    <s v=" "/>
    <n v="197.93"/>
    <s v="Clássico"/>
    <s v="Não emitida"/>
    <s v="Severina Ramos Dos Santos"/>
    <s v="CPF 53447719400"/>
    <s v="Rua do Cemitério 105 - padaria ki pao, Nossa Senhora do Ó - CEP: 55592000, Pernambuco"/>
    <s v=" "/>
    <s v="Severina Ramos Dos Santos"/>
    <s v="53447719400"/>
    <s v="Rua do Cemitério 105 / padaria ki pao - CEP 55592000 - nossa senhora. do O, Nossa Senhora do Ó, Pernambuco"/>
    <s v="Nossa Senhora do Ó"/>
    <s v="Pernambuco"/>
    <s v="55592000"/>
    <s v="Brasil"/>
    <s v="Correios e pontos de envio"/>
    <s v="5 de maio | 00:46"/>
    <s v="8 de maio | 11:37"/>
    <s v="Mercado Envios"/>
    <s v="MEL42239301347LMXDF01"/>
    <s v=" "/>
    <s v=" "/>
    <s v=" "/>
    <s v=" "/>
    <s v=" "/>
    <s v=" "/>
    <s v=" "/>
    <s v="Não"/>
    <s v=""/>
    <s v="Não"/>
  </r>
  <r>
    <s v="2000005698703374"/>
    <d v="2023-05-22T00:00:00"/>
    <s v="Entregue"/>
    <s v="Chegou em 23 de maio"/>
    <s v="Não"/>
    <n v="1"/>
    <n v="200.17"/>
    <s v=""/>
    <n v="-24.02"/>
    <n v="-26.45"/>
    <s v=""/>
    <n v="149.69999999999999"/>
    <s v=" "/>
    <x v="115"/>
    <s v="MLB2982291881"/>
    <s v="Bandeja Inferior Direito Fiat Tipo"/>
    <s v=" "/>
    <n v="200.17"/>
    <s v="Clássico"/>
    <s v="Não emitida"/>
    <s v="Eliane Santos Da Silva"/>
    <s v="CPF 31704961823"/>
    <s v="Rua jose carlos do patrocinio chácara dos amigos 848, Embu Guaçu - CEP: 06900130, São Paulo"/>
    <s v=" "/>
    <s v="Eliane Santos Da Silva"/>
    <s v="31704961823"/>
    <s v="rua Maria das Dores Delfim 400 / CEP 06900190 - Centro, Embu Guaçu, São Paulo"/>
    <s v="Embu Guaçu"/>
    <s v="São Paulo"/>
    <s v="06900190"/>
    <s v="Brasil"/>
    <s v="Correios e pontos de envio"/>
    <s v="23 de maio | 03:03"/>
    <s v="23 de maio | 14:57"/>
    <s v="Mercado Envios"/>
    <s v="MEL42291954716LMXDF01"/>
    <s v="https://myaccount.mercadolivre.com.br/shipments/42291954716/detail"/>
    <s v=" "/>
    <s v=" "/>
    <s v=" "/>
    <s v=" "/>
    <s v=" "/>
    <s v=" "/>
    <s v="Não"/>
    <s v=""/>
    <s v="Não"/>
  </r>
  <r>
    <s v="2000004478426967"/>
    <d v="2023-05-25T00:00:00"/>
    <s v="Entregue"/>
    <s v="Chegou em 27 de maio"/>
    <s v="Sim"/>
    <n v="1"/>
    <n v="201.21"/>
    <s v=""/>
    <n v="-24.15"/>
    <n v="-26.45"/>
    <s v=""/>
    <n v="150.61000000000001"/>
    <s v=" "/>
    <x v="325"/>
    <s v="MLB3148710674"/>
    <s v="Bandeja Dianteira Direita Sem Pivô Civic 2011 A 2016"/>
    <s v=" "/>
    <n v="201.21"/>
    <s v="Clássico"/>
    <s v="Não emitida"/>
    <s v="romulo dias"/>
    <s v="CPF 09206740709"/>
    <s v="Avenida Francisco Magalhães 66 - rua do ferro velho do zé paulo, Itaboraí - CEP: 24850755, Rio de Janeiro"/>
    <s v=" "/>
    <s v="romulo dias"/>
    <s v="09206740709"/>
    <s v="Avenida Francisco Magalhães 66 / vila verde 2 Referencia: Rua do ferro velho do Zé Paulo - CEP 24850755 - Vila Verde (Cabuçu), Itaboraí, Rio de Janeiro"/>
    <s v="Itaboraí"/>
    <s v="Rio de Janeiro"/>
    <s v="24850755"/>
    <s v="Brasil"/>
    <s v="Correios e pontos de envio"/>
    <s v="26 de maio | 07:13"/>
    <s v="27 de maio | 13:13"/>
    <s v="Mercado Envios"/>
    <s v="MEL42299838689LMXDF01"/>
    <s v=" "/>
    <s v=" "/>
    <s v=" "/>
    <s v=" "/>
    <s v=" "/>
    <s v=" "/>
    <s v=" "/>
    <s v="Não"/>
    <s v=""/>
    <s v="Não"/>
  </r>
  <r>
    <s v="2000005645571550"/>
    <d v="2023-05-13T00:00:00"/>
    <s v="Entregue"/>
    <s v="Chegou em 16 de maio"/>
    <s v="Não"/>
    <n v="1"/>
    <n v="214.58"/>
    <s v=""/>
    <n v="-36.479999999999997"/>
    <n v="-26.45"/>
    <s v=""/>
    <n v="151.65000000000003"/>
    <s v="Sim"/>
    <x v="326"/>
    <s v="MLB3136796484"/>
    <s v="Bandeja Dianteira Direita Com Pivô Fiat Punto 2006 A 2014"/>
    <s v=" "/>
    <n v="214.58"/>
    <s v="Premium"/>
    <s v="Não emitida"/>
    <s v="Marcos Alves dos Santos"/>
    <s v="CPF 31998268810"/>
    <s v="Rua Moacir Giaretta 133 - casa, Itupeva - CEP: 13295328, São Paulo"/>
    <s v=" "/>
    <s v="Marcos Alves dos Santos"/>
    <s v="31998268810"/>
    <s v="Rua Moacir Giaretta 133 / casa Referencia: bairro ,entrada próx. a empresa bosal.carro Punto laranja na garagem.. - CEP 13295328 - Parque das Hortênsias, Itupeva, São Paulo"/>
    <s v="Itupeva"/>
    <s v="São Paulo"/>
    <s v="13295328"/>
    <s v="Brasil"/>
    <s v="Correios e pontos de envio"/>
    <s v="16 de maio | 02:09"/>
    <s v="16 de maio | 11:26"/>
    <s v="Mercado Envios"/>
    <s v="MEL42269401786LMXDF01"/>
    <s v=" "/>
    <s v=" "/>
    <s v=" "/>
    <s v=" "/>
    <s v=" "/>
    <s v=" "/>
    <s v=" "/>
    <s v="Não"/>
    <s v=""/>
    <s v="Não"/>
  </r>
  <r>
    <s v="2000005635021834"/>
    <d v="2023-05-11T00:00:00"/>
    <s v="Entregue"/>
    <s v="Chegou em 15 de maio"/>
    <s v="Não"/>
    <n v="1"/>
    <n v="214.58"/>
    <s v=""/>
    <n v="-36.479999999999997"/>
    <n v="-26.45"/>
    <s v=""/>
    <n v="151.65000000000003"/>
    <s v=" "/>
    <x v="327"/>
    <s v="MLB3136836476"/>
    <s v="Bandeja Dianteira Esquerda Com Pivô Fiat Punto 2006 A 2014"/>
    <s v=" "/>
    <n v="214.58"/>
    <s v="Premium"/>
    <s v="Não emitida"/>
    <s v="George Martins"/>
    <s v="CPF 75310856668"/>
    <s v="Av Presidente Vargas 1646, Brumadinho - CEP: 35460000, Minas Gerais"/>
    <s v=" "/>
    <s v="George Martins"/>
    <s v="75310856668"/>
    <s v="Rua Presidente Vargas 1646 / último endereço antes do clube Aurora - CEP 35460000 - AURORA, Brumadinho, Minas Gerais"/>
    <s v="Brumadinho"/>
    <s v="Minas Gerais"/>
    <s v="35460000"/>
    <s v="Brasil"/>
    <s v="Correios e pontos de envio"/>
    <s v="12 de maio | 23:47"/>
    <s v="15 de maio | 15:36"/>
    <s v="Mercado Envios"/>
    <s v="MEL42264863871LMXDF01"/>
    <s v=" "/>
    <s v=" "/>
    <s v=" "/>
    <s v=" "/>
    <s v=" "/>
    <s v=" "/>
    <s v=" "/>
    <s v="Não"/>
    <s v=""/>
    <s v="Não"/>
  </r>
  <r>
    <s v="2000005754926330"/>
    <d v="2023-05-31T00:00:00"/>
    <s v="A caminho"/>
    <s v="Chega segunda-feira dia 5 de junho"/>
    <s v="Não"/>
    <n v="1"/>
    <n v="205.17"/>
    <s v=""/>
    <n v="-34.880000000000003"/>
    <n v="-17.95"/>
    <s v=""/>
    <n v="152.34"/>
    <s v=" "/>
    <x v="328"/>
    <s v="MLB3617732094"/>
    <s v="Cabo Do Trambulador Sprinter Cdi 313 2004 A 2019"/>
    <s v=" "/>
    <n v="205.17"/>
    <s v="Premium"/>
    <s v="Não emitida"/>
    <s v="Samira Alves Babilon"/>
    <s v="CPF 18605295775"/>
    <s v="Rua Oscar Onorato Campos 26 - do lado da oficina, Barra de São Francisco - CEP: 29800000, Espírito Santo"/>
    <s v=" "/>
    <s v="Samira Alves Babilon"/>
    <s v="18605295775"/>
    <s v="Rua São Francisco 85 / CEP 29800000 - irmão Fernandes, Barra de São Francisco, Espírito Santo"/>
    <s v="Barra de São Francisco"/>
    <s v="Espírito Santo"/>
    <s v="29800000"/>
    <s v="Brasil"/>
    <s v="Correios e pontos de envio"/>
    <s v=" "/>
    <s v=" "/>
    <s v="Mercado Envios"/>
    <s v="MEL42315647274FMDOF01"/>
    <s v=" "/>
    <s v=" "/>
    <s v=" "/>
    <s v=" "/>
    <s v=" "/>
    <s v=" "/>
    <s v=" "/>
    <s v="Não"/>
    <s v=""/>
    <s v="Não"/>
  </r>
  <r>
    <s v="2000005563200868"/>
    <d v="2023-05-01T00:00:00"/>
    <s v="Entregue"/>
    <s v="Chegou em 5 de maio"/>
    <s v="Não"/>
    <n v="1"/>
    <n v="215.89"/>
    <n v="28.08"/>
    <n v="-36.700000000000003"/>
    <n v="-54.53"/>
    <s v=""/>
    <n v="152.73999999999998"/>
    <s v="Sim"/>
    <x v="329"/>
    <s v="MLB3070011541"/>
    <s v="Bandeja Direita Com Pivô Grand Siena 2012 Em Diante"/>
    <s v=" "/>
    <n v="215.89"/>
    <s v="Premium"/>
    <s v="Não emitida"/>
    <s v="Leomar Santos Muniz"/>
    <s v="CPF 90002466520"/>
    <s v="Rua Almirante Tamandaré 15 - casa, Salvador - CEP: 41310280, Bahia"/>
    <s v=" "/>
    <s v="Leomar Santos Muniz"/>
    <s v="90002466520"/>
    <s v="Rua Engenheiro André Rebouças SN / bloco 53 AP 201 Referencia: Próx ao aconchego do farofa , recebedora minha esposa Ângela 7198345-8101 - CEP 41336010 - Cajazeiras VI, Salvador, Bahia"/>
    <s v="Salvador"/>
    <s v="Bahia"/>
    <s v="41336010"/>
    <s v="Brasil"/>
    <s v="Correios e pontos de envio"/>
    <s v="3 de maio | 03:19"/>
    <s v="5 de maio | 12:30"/>
    <s v="Mercado Envios"/>
    <s v="MEL42234501679LMXDF01"/>
    <s v=" "/>
    <s v=" "/>
    <s v=" "/>
    <s v=" "/>
    <s v=" "/>
    <s v=" "/>
    <s v=" "/>
    <s v="Não"/>
    <s v=""/>
    <s v="Não"/>
  </r>
  <r>
    <s v="2000005679897600"/>
    <d v="2023-05-18T00:00:00"/>
    <s v="Entregue"/>
    <s v="Chegou em 20 de maio"/>
    <s v="Não"/>
    <n v="1"/>
    <n v="215.89"/>
    <s v=""/>
    <n v="-36.700000000000003"/>
    <n v="-26.45"/>
    <s v=""/>
    <n v="152.74"/>
    <s v=" "/>
    <x v="330"/>
    <s v="MLB3069923394"/>
    <s v="Bandeja Esquerda Com Pivô Grand Siena 2012 Em Diante"/>
    <s v=" "/>
    <n v="215.89"/>
    <s v="Premium"/>
    <s v="Não emitida"/>
    <s v="Leonardo Oliveira de Freitas Freitas"/>
    <s v="CPF 10050995707"/>
    <s v="Rua Acapori 508 - Casa 3, Rio de Janeiro - CEP: 22765650, Rio de Janeiro"/>
    <s v=" "/>
    <s v="Leonardo Oliveira de Freitas Freitas"/>
    <s v="10050995707"/>
    <s v="Rua Aloysio Fialho Gomes 285 / Bl 03 apto 404 Referencia: condomínio Sevilha - CEP 23065615 - Paciência, Rio de Janeiro, Rio de Janeiro"/>
    <s v="Rio de Janeiro"/>
    <s v="Rio de Janeiro"/>
    <s v="23065615"/>
    <s v="Brasil"/>
    <s v="Correios e pontos de envio"/>
    <s v="20 de maio | 01:19"/>
    <s v="20 de maio | 15:30"/>
    <s v="Mercado Envios"/>
    <s v="MEL42284007517LMXDF01"/>
    <s v=" "/>
    <s v=" "/>
    <s v=" "/>
    <s v=" "/>
    <s v=" "/>
    <s v=" "/>
    <s v=" "/>
    <s v="Não"/>
    <s v=""/>
    <s v="Não"/>
  </r>
  <r>
    <s v="2000004416667923"/>
    <d v="2023-05-03T00:00:00"/>
    <s v="Entregue"/>
    <s v="Chegou em 6 de maio"/>
    <s v="Sim"/>
    <n v="1"/>
    <n v="215.89"/>
    <s v=""/>
    <n v="-36.700000000000003"/>
    <n v="-26.45"/>
    <s v=""/>
    <n v="152.74"/>
    <s v=" "/>
    <x v="330"/>
    <s v="MLB3069923394"/>
    <s v="Bandeja Esquerda Com Pivô Grand Siena 2012 Em Diante"/>
    <s v=" "/>
    <n v="215.89"/>
    <s v="Premium"/>
    <s v="Não emitida"/>
    <s v="gilmar teixeira santos"/>
    <s v="CPF 01138178780"/>
    <s v="Avenida Delfim Moreira 1549 - Interfone 03, Teresópolis - CEP: 25976016, Rio de Janeiro"/>
    <s v=" "/>
    <s v="gilmar teixeira santos"/>
    <s v="01138178780"/>
    <s v="Avenida Delfim Moreira 1549 / açougue Moisés - CEP 25976016 - Vale do Paraíso, Teresópolis, Rio de Janeiro"/>
    <s v="Teresópolis"/>
    <s v="Rio de Janeiro"/>
    <s v="25976016"/>
    <s v="Brasil"/>
    <s v="Correios e pontos de envio"/>
    <s v="5 de maio | 03:13"/>
    <s v="6 de maio | 13:22"/>
    <s v="Mercado Envios"/>
    <s v="MEL42241645699LMXDF01"/>
    <s v=" "/>
    <s v=" "/>
    <s v=" "/>
    <s v=" "/>
    <s v=" "/>
    <s v=" "/>
    <s v=" "/>
    <s v="Não"/>
    <s v=""/>
    <s v="Não"/>
  </r>
  <r>
    <s v="2000005728749666"/>
    <d v="2023-05-27T00:00:00"/>
    <s v="Entregue"/>
    <s v="Chegou em 1 de junho"/>
    <s v="Não"/>
    <n v="1"/>
    <n v="216.17"/>
    <s v=""/>
    <n v="-36.75"/>
    <n v="-26.45"/>
    <s v=""/>
    <n v="152.97"/>
    <s v=" "/>
    <x v="331"/>
    <s v="MLB2918307361"/>
    <s v="Bandeja Com Pivô Direita Fiorino 2014 Em Diante"/>
    <s v=" "/>
    <n v="216.17"/>
    <s v="Premium"/>
    <s v="Não emitida"/>
    <s v="Tiago Rodrigues"/>
    <s v="CPF 02729942190"/>
    <s v="Avenida Botafogo SN - Av.bota fogo qd.36A LT.01 APT.403 blc.sibipiruna setor Pedro Ludovico, Goiânia - CEP: 74820010, Goiás"/>
    <s v=" "/>
    <s v="Tiago Rodrigues"/>
    <s v="02729942190"/>
    <s v="AVENIDA SEGUNDA RADIAL 235 / QUADRA 49;LOTE 04;LOJA 04 - CEP 74820090 - Goiânia, Goiás"/>
    <s v="Goiânia"/>
    <s v="Goiás"/>
    <s v="74820090"/>
    <s v="Brasil"/>
    <s v="Correios e pontos de envio"/>
    <s v="30 de maio | 04:22"/>
    <s v="1 de junho | 09:21"/>
    <s v="Mercado Envios"/>
    <s v="MEL42304680877LMXDF01"/>
    <s v="https://myaccount.mercadolivre.com.br/shipments/42304680877/detail"/>
    <s v=" "/>
    <s v=" "/>
    <s v=" "/>
    <s v=" "/>
    <s v=" "/>
    <s v=" "/>
    <s v="Não"/>
    <s v=""/>
    <s v="Não"/>
  </r>
  <r>
    <s v="2000005655167482"/>
    <d v="2023-05-15T00:00:00"/>
    <s v="Entregue"/>
    <s v="Chegou em 17 de maio"/>
    <s v="Não"/>
    <n v="1"/>
    <n v="204.63"/>
    <s v=""/>
    <n v="-24.56"/>
    <n v="-26.45"/>
    <s v=""/>
    <n v="153.62"/>
    <s v=" "/>
    <x v="1"/>
    <s v="MLB2996492282"/>
    <s v="Par Bandeja Traseira Uno Mille 1991 A 2011"/>
    <s v=" "/>
    <n v="204.63"/>
    <s v="Clássico"/>
    <s v="Não emitida"/>
    <s v="henrique heritt"/>
    <s v="CPF 07686446905"/>
    <s v="Rua Antônio Geronasso 178, Curitiba - CEP: 82540390, Paraná"/>
    <s v=" "/>
    <s v="henrique heritt"/>
    <s v="07686446905"/>
    <s v="Rua Dona Alice Tibiriçá 765 / Ap 164 - CEP 80730320 - Bigorrilho, Curitiba, Paraná"/>
    <s v="Curitiba"/>
    <s v="Paraná"/>
    <s v="80730320"/>
    <s v="Brasil"/>
    <s v="Correios e pontos de envio"/>
    <s v="17 de maio | 00:53"/>
    <s v="17 de maio | 16:59"/>
    <s v="Mercado Envios"/>
    <s v="MEL42273454862LMXDF01"/>
    <s v=" "/>
    <s v=" "/>
    <s v=" "/>
    <s v=" "/>
    <s v=" "/>
    <s v=" "/>
    <s v=" "/>
    <s v="Não"/>
    <s v=""/>
    <s v="Não"/>
  </r>
  <r>
    <s v="2000005707487584"/>
    <d v="2023-05-23T00:00:00"/>
    <s v="Entregue"/>
    <s v="Chegou em 25 de maio"/>
    <s v="Não"/>
    <n v="3"/>
    <n v="194.25"/>
    <s v=""/>
    <n v="-39.81"/>
    <s v=""/>
    <s v=""/>
    <n v="154.44"/>
    <s v="Sim"/>
    <x v="206"/>
    <s v="MLB3111700887"/>
    <s v="Kit Reparo Trambulador Logan 2007 À 2019"/>
    <s v=" "/>
    <n v="64.75"/>
    <s v="Clássico"/>
    <s v="Não emitida"/>
    <s v="José Augusto Monteiro Alves"/>
    <s v="CPF 76827895734"/>
    <s v="Rua Maria José 370 - Galpão , Rio de Janeiro - CEP: 21341140, Rio de Janeiro"/>
    <s v=" "/>
    <s v="José Augusto Monteiro Alves"/>
    <s v="76827895734"/>
    <s v="Rua Maria José 370 / Galpão - CEP 21341140 - Madureira, Rio de Janeiro, Rio de Janeiro"/>
    <s v="Rio de Janeiro"/>
    <s v="Rio de Janeiro"/>
    <s v="21341140"/>
    <s v="Brasil"/>
    <s v="Correios e pontos de envio"/>
    <s v="24 de maio | 21:41"/>
    <s v="25 de maio | 15:54"/>
    <s v="Mercado Envios"/>
    <s v="MEL42295701044LMXDF01"/>
    <s v=" "/>
    <s v=" "/>
    <s v=" "/>
    <s v=" "/>
    <s v=" "/>
    <s v=" "/>
    <s v=" "/>
    <s v="Não"/>
    <s v=""/>
    <s v="Não"/>
  </r>
  <r>
    <s v="2000005578372884"/>
    <d v="2023-05-03T00:00:00"/>
    <s v="Entregue"/>
    <s v="Chegou em 4 de maio"/>
    <s v="Não"/>
    <n v="1"/>
    <n v="173.77"/>
    <n v="1.59"/>
    <n v="-20.85"/>
    <s v=""/>
    <s v=""/>
    <n v="154.51000000000002"/>
    <s v=" "/>
    <x v="304"/>
    <s v="MLB2915215061"/>
    <s v="Bandeja Superior Direita Com Pivô Ranger 1998 A 2011"/>
    <s v=" "/>
    <n v="173.77"/>
    <s v="Clássico"/>
    <s v="Autorizado"/>
    <s v="Antonio José Igreja Pessoa"/>
    <s v="CPF 04245106859"/>
    <s v="Rua Ribeirão Pires 350, Suzano - CEP: 08665450, São Paulo"/>
    <s v=" "/>
    <s v="Antonio José Igreja Pessoa"/>
    <s v="04245106859"/>
    <s v="Rua Ribeirão Pires 350 / CEP 08665450 - Cidade Edson, Suzano, São Paulo"/>
    <s v="Suzano"/>
    <s v="São Paulo"/>
    <s v="08665450"/>
    <s v="Brasil"/>
    <s v="Mercado Envios Flex"/>
    <s v="4 de maio | 15:51"/>
    <s v="4 de maio | 17:23"/>
    <s v="RONALD SANTOS"/>
    <s v="42240880099"/>
    <s v=" "/>
    <s v=" "/>
    <s v=" "/>
    <s v=" "/>
    <s v=" "/>
    <s v=" "/>
    <s v=" "/>
    <s v="Não"/>
    <s v=""/>
    <s v="Não"/>
  </r>
  <r>
    <s v="2000005701047844"/>
    <d v="2023-05-22T00:00:00"/>
    <s v="Entregue"/>
    <s v="Chegou em 23 de maio"/>
    <s v="Não"/>
    <n v="1"/>
    <n v="184.25"/>
    <n v="1.59"/>
    <n v="-31.32"/>
    <s v=""/>
    <s v=""/>
    <n v="154.52000000000001"/>
    <s v=" "/>
    <x v="311"/>
    <s v="MLB3052837702"/>
    <s v="Bandeja C4 Picasso 2009 Á 2014 Lado Direito"/>
    <s v=" "/>
    <n v="184.25"/>
    <s v="Premium"/>
    <s v="Autorizado"/>
    <s v="adriano motta"/>
    <s v="CPF 30038363828"/>
    <s v="Rua Domenico Montella 60 - 60 A casa 4, São Paulo - CEP: 02996080, São Paulo"/>
    <s v=" "/>
    <s v="adriano motta"/>
    <s v="30038363828"/>
    <s v="Rua Domenico Montella 60 / 60 A casa 2 Referencia: portão peq dourado - CEP 02996080 - Parque Nações Unidas, São Paulo, São Paulo"/>
    <s v="São Paulo"/>
    <s v="São Paulo"/>
    <s v="02996080"/>
    <s v="Brasil"/>
    <s v="Mercado Envios Flex"/>
    <s v="23 de maio | 15:47"/>
    <s v="23 de maio | 19:47"/>
    <s v="CLEITON SANTOS DE ARAUJO"/>
    <s v="42292913183"/>
    <s v=" "/>
    <s v=" "/>
    <s v=" "/>
    <s v=" "/>
    <s v=" "/>
    <s v=" "/>
    <s v=" "/>
    <s v="Não"/>
    <s v=""/>
    <s v="Não"/>
  </r>
  <r>
    <s v="2000005609343552"/>
    <d v="2023-05-08T00:00:00"/>
    <s v="Entregue"/>
    <s v="Chegou em 9 de maio"/>
    <s v="Não"/>
    <n v="1"/>
    <n v="185.89"/>
    <n v="1.59"/>
    <n v="-31.6"/>
    <s v=""/>
    <s v=""/>
    <n v="155.88"/>
    <s v=" "/>
    <x v="332"/>
    <s v="MLB3068720490"/>
    <s v="Bandeja Direita Sem Pivô Grand Siena 2012 Em Diante"/>
    <s v=" "/>
    <n v="185.89"/>
    <s v="Premium"/>
    <s v="Autorizado"/>
    <s v="Fabricio Jose"/>
    <s v="CPF 28009950840"/>
    <s v="Rua Onófrico Derencio 190, Mogi das Cruzes - CEP: 08738250, São Paulo"/>
    <s v=" "/>
    <s v="Fabricio Jose"/>
    <s v="28009950840"/>
    <s v="Rua Onófrico Derencio 190 / CEP 08738250 - Vila Brasileira, Mogi das Cruzes, São Paulo"/>
    <s v="Mogi das Cruzes"/>
    <s v="São Paulo"/>
    <s v="08738250"/>
    <s v="Brasil"/>
    <s v="Mercado Envios Flex"/>
    <s v="9 de maio | 15:44"/>
    <s v="9 de maio | 22:28"/>
    <s v="RONALD SANTOS"/>
    <s v="42253924307"/>
    <s v=" "/>
    <s v=" "/>
    <s v=" "/>
    <s v=" "/>
    <s v=" "/>
    <s v=" "/>
    <s v=" "/>
    <s v="Não"/>
    <s v=""/>
    <s v="Não"/>
  </r>
  <r>
    <s v="2000005657638932"/>
    <d v="2023-05-15T00:00:00"/>
    <s v="Entregue"/>
    <s v="Chegou em 18 de maio"/>
    <s v="Não"/>
    <n v="1"/>
    <n v="219.71"/>
    <s v=""/>
    <n v="-37.35"/>
    <n v="-26.45"/>
    <s v=""/>
    <n v="155.91000000000003"/>
    <s v=" "/>
    <x v="333"/>
    <s v="MLB2981225919"/>
    <s v="Bandeja Esquerda Inferior Com Pivô I30 2008 A 2012"/>
    <s v=" "/>
    <n v="219.71"/>
    <s v="Premium"/>
    <s v="Autorizado"/>
    <s v="Leandro benetti Benetti"/>
    <s v="CPF 05310446966"/>
    <s v="rua silva jardin bairro agostine 973 - casa, São Miguel do Oeste - CEP: 89900000, Santa Catarina"/>
    <s v=" "/>
    <s v="Leandro benetti Benetti"/>
    <s v="05310446966"/>
    <s v="rua silva jardin bairro agostine 973 / casa - CEP 89900000 - São Miguel do Oeste, Santa Catarina"/>
    <s v="São Miguel do Oeste"/>
    <s v="Santa Catarina"/>
    <s v="89900000"/>
    <s v="Brasil"/>
    <s v="Correios e pontos de envio"/>
    <s v="17 de maio | 01:48"/>
    <s v="18 de maio | 14:44"/>
    <s v="Mercado Envios"/>
    <s v="MEL42274516238LMXDF01"/>
    <s v=" "/>
    <s v=" "/>
    <s v=" "/>
    <s v=" "/>
    <s v=" "/>
    <s v=" "/>
    <s v=" "/>
    <s v="Não"/>
    <s v=""/>
    <s v="Não"/>
  </r>
  <r>
    <s v="2000005585948800"/>
    <d v="2023-05-04T00:00:00"/>
    <s v="Entregue"/>
    <s v="Chegou em 9 de maio"/>
    <s v="Não"/>
    <n v="2"/>
    <n v="238"/>
    <s v=""/>
    <n v="-40.46"/>
    <n v="-40.9"/>
    <s v=""/>
    <n v="156.63999999999999"/>
    <s v="Sim"/>
    <x v="10"/>
    <s v="MLB2605565144"/>
    <s v="Par Reparo Rolamento Eixo Traseiro Palio Weekend Marea Brava"/>
    <s v=" "/>
    <n v="119"/>
    <s v="Premium"/>
    <s v="Não emitida"/>
    <s v="Wesley Alvarenga de Morais"/>
    <s v="CPF 09274177666"/>
    <s v="Rua capitão virgilho marques 271 - Casa, Campos Altos - CEP: 38970000, Minas Gerais"/>
    <s v=" "/>
    <s v="Wesley Alvarenga de Morais"/>
    <s v="09274177666"/>
    <s v="Rua Wilson Falco Filho 591 / Carvel auto pecas - CEP 38970000 - Campos Altos, Minas Gerais"/>
    <s v="Campos Altos"/>
    <s v="Minas Gerais"/>
    <s v="38970000"/>
    <s v="Brasil"/>
    <s v="Correios e pontos de envio"/>
    <s v="5 de maio | 22:49"/>
    <s v="9 de maio | 12:07"/>
    <s v="Mercado Envios"/>
    <s v="MEL42244088693LMXDF01"/>
    <s v=" "/>
    <s v=" "/>
    <s v=" "/>
    <s v=" "/>
    <s v=" "/>
    <s v=" "/>
    <s v=" "/>
    <s v="Não"/>
    <s v=""/>
    <s v="Não"/>
  </r>
  <r>
    <s v="2000005718161836"/>
    <d v="2023-05-25T00:00:00"/>
    <s v="Entregue"/>
    <s v="Chegou em 29 de maio"/>
    <s v="Não"/>
    <n v="1"/>
    <n v="215.77"/>
    <s v=""/>
    <n v="-36.68"/>
    <n v="-21.45"/>
    <s v=""/>
    <n v="157.64000000000001"/>
    <s v="Sim"/>
    <x v="334"/>
    <s v="MLB2981549253"/>
    <s v="Cabo De Câmbio Hyundai Hr 2005 A 2012"/>
    <s v=" "/>
    <n v="215.77"/>
    <s v="Premium"/>
    <s v="Não emitida"/>
    <s v="ivori militz fialho"/>
    <s v="CPF 75738643020"/>
    <s v="Silva Jardim 3130 3130 - Oficina Militz, Santa Maria - CEP: 97050700, Rio Grande do Sul"/>
    <s v=" "/>
    <s v="ivori militz fialho"/>
    <s v="75738643020"/>
    <s v="Rua Silva Jardim 3130 / 3130 - Oficina Militz Referencia: Combinar Com Vendedor - CEP 97050700 - Nossa Senhora das Dores, Santa Maria, Rio Grande do Sul"/>
    <s v="Santa Maria"/>
    <s v="Rio Grande do Sul"/>
    <s v="97050700"/>
    <s v="Brasil"/>
    <s v="Correios e pontos de envio"/>
    <s v="26 de maio | 06:13"/>
    <s v="29 de maio | 12:55"/>
    <s v="Mercado Envios"/>
    <s v="MEL42300196429LMXDF01"/>
    <s v=" "/>
    <s v=" "/>
    <s v=" "/>
    <s v=" "/>
    <s v=" "/>
    <s v=" "/>
    <s v=" "/>
    <s v="Não"/>
    <s v=""/>
    <s v="Não"/>
  </r>
  <r>
    <s v="2000005712691988"/>
    <d v="2023-05-24T00:00:00"/>
    <s v="Entregue"/>
    <s v="Chegou em 25 de maio"/>
    <s v="Não"/>
    <n v="1"/>
    <n v="215.77"/>
    <s v=""/>
    <n v="-36.68"/>
    <n v="-21.45"/>
    <s v=""/>
    <n v="157.64000000000001"/>
    <s v=" "/>
    <x v="334"/>
    <s v="MLB2124926745"/>
    <s v="Cabo De Marcha Transmissão Seletor Hyundai Hr 2005 A 2012"/>
    <s v=" "/>
    <n v="215.77"/>
    <s v="Premium"/>
    <s v="Não emitida"/>
    <s v="Milton Guilherme Baptista"/>
    <s v="CPF 36945258823"/>
    <s v="Rua Ecio Bife Cavalari 726, Saltinho - CEP: 13440116, São Paulo"/>
    <s v=" "/>
    <s v="Milton Guilherme Baptista"/>
    <s v="36945258823"/>
    <s v="Rua Écio Biffe Cavallari 726 / CEP 13440112 - São Judas Tadeu, Saltinho, São Paulo"/>
    <s v="Saltinho"/>
    <s v="São Paulo"/>
    <s v="13440112"/>
    <s v="Brasil"/>
    <s v="Correios e pontos de envio"/>
    <s v="25 de maio | 01:33"/>
    <s v="25 de maio | 11:37"/>
    <s v="Mercado Envios"/>
    <s v="MEL42297862455LMXDF01"/>
    <s v=" "/>
    <s v=" "/>
    <s v=" "/>
    <s v=" "/>
    <s v=" "/>
    <s v=" "/>
    <s v=" "/>
    <s v="Não"/>
    <s v=""/>
    <s v="Não"/>
  </r>
  <r>
    <s v="2000005758992932"/>
    <d v="2023-05-31T00:00:00"/>
    <s v="Entregue"/>
    <s v="Chegou em 1 de junho"/>
    <s v="Não"/>
    <n v="1"/>
    <n v="189.89"/>
    <n v="1.59"/>
    <n v="-32.28"/>
    <s v=""/>
    <s v=""/>
    <n v="159.19999999999999"/>
    <s v=" "/>
    <x v="285"/>
    <s v="MLB3077021761"/>
    <s v="Bandeja Inferior Direita Com Pivô Meriva 2003 A 2012"/>
    <s v=" "/>
    <n v="189.89"/>
    <s v="Premium"/>
    <s v="Autorizado"/>
    <s v="luciano dias"/>
    <s v="CPF 48734295879"/>
    <s v="Rua Das Cisalpinas 178 - Casa, Cajamar - CEP: 07787005, São Paulo"/>
    <s v=" "/>
    <s v="luciano dias"/>
    <s v="48734295879"/>
    <s v="Rua das Cisalpinas 178 / casa - CEP 07787005 - São Roberto (Jordanésia), Cajamar, São Paulo"/>
    <s v="Cajamar"/>
    <s v="São Paulo"/>
    <s v="07787005"/>
    <s v="Brasil"/>
    <s v="Mercado Envios Flex"/>
    <s v="1 de junho | 16:30"/>
    <s v="1 de junho | 18:11"/>
    <s v="PEDRO AUGUSTO FIRMINO NETO"/>
    <s v="42317358708"/>
    <s v=" "/>
    <s v=" "/>
    <s v=" "/>
    <s v=" "/>
    <s v=" "/>
    <s v=" "/>
    <s v=" "/>
    <s v="Não"/>
    <s v=""/>
    <s v="Não"/>
  </r>
  <r>
    <s v="2000005639025326"/>
    <d v="2023-05-12T00:00:00"/>
    <s v="Entregue"/>
    <s v="Chegou em 12 de maio"/>
    <s v="Não"/>
    <n v="1"/>
    <n v="189.89"/>
    <n v="1.59"/>
    <n v="-32.28"/>
    <s v=""/>
    <s v=""/>
    <n v="159.19999999999999"/>
    <s v=" "/>
    <x v="335"/>
    <s v="MLB3077007401"/>
    <s v="Bandeja Inferior Esquerda Com Pivô Meriva 2003 A 2012"/>
    <s v=" "/>
    <n v="189.89"/>
    <s v="Premium"/>
    <s v="Autorizado"/>
    <s v="Geovana Magagnin Tengelmann"/>
    <s v="CPF 31665332816"/>
    <s v="Rua Quedas 621, São Paulo - CEP: 02082030, São Paulo"/>
    <s v=" "/>
    <s v="Geovana Magagnin Tengelmann"/>
    <s v="31665332816"/>
    <s v="Rua Antônio Begliomini 2 / CEP 02374150 - Vila Irmãos Arnoni, São Paulo, São Paulo"/>
    <s v="São Paulo"/>
    <s v="São Paulo"/>
    <s v="02374150"/>
    <s v="Brasil"/>
    <s v="Mercado Envios Flex"/>
    <s v="12 de maio | 16:16"/>
    <s v="12 de maio | 18:39"/>
    <s v="CESAR ROSARIO DE BARROS"/>
    <s v="42266567095"/>
    <s v=" "/>
    <s v=" "/>
    <s v=" "/>
    <s v=" "/>
    <s v=" "/>
    <s v=" "/>
    <s v=" "/>
    <s v="Não"/>
    <s v=""/>
    <s v="Não"/>
  </r>
  <r>
    <s v="2000005606721300"/>
    <d v="2023-05-08T00:00:00"/>
    <s v="Entregue"/>
    <s v="Chegou em 10 de maio"/>
    <s v="Não"/>
    <n v="1"/>
    <n v="217.9"/>
    <s v=""/>
    <n v="-37.04"/>
    <n v="-21.45"/>
    <s v=""/>
    <n v="159.41000000000003"/>
    <s v=" "/>
    <x v="47"/>
    <s v="MLB1781960344"/>
    <s v="Cabo De Marcha Prisma 2007/2014"/>
    <s v=" "/>
    <n v="217.9"/>
    <s v="Premium"/>
    <s v="Não emitida"/>
    <s v="Leandro Da Silva Teodoro Quirino"/>
    <s v="CPF 11657684709"/>
    <s v="Estrada Intendente Magalhães 260 - Hajacar veículos, Rio de Janeiro - CEP: 21341332, Rio de Janeiro"/>
    <s v=" "/>
    <s v="Leandro Da Silva Teodoro Quirino"/>
    <s v="11657684709"/>
    <s v="Rua Quiririm 1299 / Pet shop - CEP 21330650 - Vila Valqueire, Rio de Janeiro, Rio de Janeiro"/>
    <s v="Rio de Janeiro"/>
    <s v="Rio de Janeiro"/>
    <s v="21330650"/>
    <s v="Brasil"/>
    <s v="Correios e pontos de envio"/>
    <s v="9 de maio | 01:03"/>
    <s v="10 de maio | 16:43"/>
    <s v="Mercado Envios"/>
    <s v="MEL42252792937LMXDF01"/>
    <s v="https://myaccount.mercadolivre.com.br/shipments/42252792937/detail"/>
    <s v=" "/>
    <s v=" "/>
    <s v=" "/>
    <s v=" "/>
    <s v=" "/>
    <s v=" "/>
    <s v="Não"/>
    <s v=""/>
    <s v="Não"/>
  </r>
  <r>
    <s v="2000005595364028"/>
    <d v="2023-05-06T00:00:00"/>
    <s v="Entregue"/>
    <s v="Chegou em 9 de maio"/>
    <s v="Não"/>
    <n v="1"/>
    <n v="217.9"/>
    <s v=""/>
    <n v="-37.04"/>
    <n v="-21.45"/>
    <s v=""/>
    <n v="159.41000000000003"/>
    <s v=" "/>
    <x v="47"/>
    <s v="MLB1781960344"/>
    <s v="Cabo De Marcha Prisma 2007/2014"/>
    <s v=" "/>
    <n v="217.9"/>
    <s v="Premium"/>
    <s v="Não emitida"/>
    <s v="Leandro o barros"/>
    <s v="CPF 32536339858"/>
    <s v="Avenida Miguel Stéfano 797 - hotel, Guarujá - CEP: 11440530, São Paulo"/>
    <s v=" "/>
    <s v="Leandro o barros"/>
    <s v="32536339858"/>
    <s v="Avenida José Pinto 1230 / casa Referencia: casa - CEP 11443650 - Jardim Enseada, Guarujá, São Paulo"/>
    <s v="Guarujá"/>
    <s v="São Paulo"/>
    <s v="11443650"/>
    <s v="Brasil"/>
    <s v="Correios e pontos de envio"/>
    <s v="9 de maio | 01:59"/>
    <s v="9 de maio | 11:33"/>
    <s v="Mercado Envios"/>
    <s v="MEL42248095668LMXDF01"/>
    <s v=" "/>
    <s v=" "/>
    <s v=" "/>
    <s v=" "/>
    <s v=" "/>
    <s v=" "/>
    <s v=" "/>
    <s v="Não"/>
    <s v=""/>
    <s v="Não"/>
  </r>
  <r>
    <s v="2000004461208249"/>
    <d v="2023-05-19T00:00:00"/>
    <s v="Entregue"/>
    <s v="Chegou em 19 de maio"/>
    <s v="Sim"/>
    <n v="1"/>
    <n v="179.9"/>
    <n v="1.39"/>
    <n v="-21.59"/>
    <s v=""/>
    <s v=""/>
    <n v="159.69999999999999"/>
    <s v="Sim"/>
    <x v="22"/>
    <s v="MLB2863604248"/>
    <s v="Bandeja Lado Esquerdo Peugeot 206 Todos 1999 A 2010 C Pivô"/>
    <s v=" "/>
    <n v="179.9"/>
    <s v="Clássico"/>
    <s v="Autorizado"/>
    <s v="anderson rafael"/>
    <s v="CPF 70580116484"/>
    <s v="rafael barranco 79 - ao lado do mercado, itapevi - CEP: 06695060, São Paulo"/>
    <s v=" "/>
    <s v="anderson rafael"/>
    <s v="70580116484"/>
    <s v="Viela Rio Duas Barras 108 / Apto 31C Referencia: Condomínio Leonardo da Vinci II - Viela Rio Duas Barras - 108 - Apto 31C - CEP 03152240 - Vila Prudente, São Paulo, São Paulo"/>
    <s v="São Paulo"/>
    <s v="São Paulo"/>
    <s v="03152240"/>
    <s v="Brasil"/>
    <s v="Mercado Envios Flex"/>
    <s v="19 de maio | 15:15"/>
    <s v="19 de maio | 17:56"/>
    <s v="MICHELLE RULING MARTINS"/>
    <s v="42284162362"/>
    <s v=" "/>
    <s v=" "/>
    <s v=" "/>
    <s v=" "/>
    <s v=" "/>
    <s v=" "/>
    <s v=" "/>
    <s v="Não"/>
    <s v=""/>
    <s v="Não"/>
  </r>
  <r>
    <s v="2000005709065614"/>
    <d v="2023-05-23T00:00:00"/>
    <s v="Entregue"/>
    <s v="Chegou em 27 de maio"/>
    <s v="Não"/>
    <n v="1"/>
    <n v="217.9"/>
    <n v="17.420000000000002"/>
    <n v="-37.04"/>
    <n v="-37.869999999999997"/>
    <s v=""/>
    <n v="160.41"/>
    <s v=" "/>
    <x v="57"/>
    <s v="MLB1781914604"/>
    <s v="Cabo De Marcha Corsa Classic 2005/2014 Com Terminal"/>
    <s v=" "/>
    <n v="217.9"/>
    <s v="Premium"/>
    <s v="Autorizado"/>
    <s v=" "/>
    <s v=" "/>
    <s v=" "/>
    <s v=" "/>
    <s v="Djalma de Castro"/>
    <s v="32057733572"/>
    <s v="Rua Padre Anchieta 174 / CEP 46430000 - Vomitamel, Guanambi, Bahia"/>
    <s v="Guanambi"/>
    <s v="Bahia"/>
    <s v="46430000"/>
    <s v="Brasil"/>
    <s v="Mercado Envios Full"/>
    <s v="24 de maio | 15:22"/>
    <s v="27 de maio | 12:13"/>
    <s v="Mercado Envios"/>
    <s v="MEL42296321073LMFFF01"/>
    <s v=" "/>
    <s v=" "/>
    <s v=" "/>
    <s v=" "/>
    <s v=" "/>
    <s v=" "/>
    <s v=" "/>
    <s v="Não"/>
    <s v=""/>
    <s v="Não"/>
  </r>
  <r>
    <s v="2000005707659002"/>
    <d v="2023-05-23T00:00:00"/>
    <s v="Entregue"/>
    <s v="Chegou em 27 de maio"/>
    <s v="Não"/>
    <n v="1"/>
    <n v="217.9"/>
    <n v="17.420000000000002"/>
    <n v="-37.04"/>
    <n v="-37.869999999999997"/>
    <s v=""/>
    <n v="160.41"/>
    <s v=" "/>
    <x v="57"/>
    <s v="MLB1781914604"/>
    <s v="Cabo De Marcha Corsa Classic 2005/2014 Com Terminal"/>
    <s v=" "/>
    <n v="217.9"/>
    <s v="Premium"/>
    <s v="Autorizado"/>
    <s v=" "/>
    <s v=" "/>
    <s v=" "/>
    <s v=" "/>
    <s v="Viviane Moura da Silva"/>
    <s v="11105462463"/>
    <s v="Travessa São Luiz 134 / Mercado Vitória - CEP 57267780 - São Jorge, Teotônio Vilela, Alagoas"/>
    <s v="Teotônio Vilela"/>
    <s v="Alagoas"/>
    <s v="57267780"/>
    <s v="Brasil"/>
    <s v="Mercado Envios Full"/>
    <s v="23 de maio | 21:42"/>
    <s v="27 de maio | 12:35"/>
    <s v="Mercado Envios"/>
    <s v="MEL42295773744LMFFF01"/>
    <s v=" "/>
    <s v=" "/>
    <s v=" "/>
    <s v=" "/>
    <s v=" "/>
    <s v=" "/>
    <s v=" "/>
    <s v="Não"/>
    <s v=""/>
    <s v="Não"/>
  </r>
  <r>
    <s v="2000005704284678"/>
    <d v="2023-05-23T00:00:00"/>
    <s v="Entregue"/>
    <s v="Chegou em 29 de maio"/>
    <s v="Não"/>
    <n v="1"/>
    <n v="217.9"/>
    <n v="17.420000000000002"/>
    <n v="-37.04"/>
    <n v="-37.869999999999997"/>
    <s v=""/>
    <n v="160.41"/>
    <s v="Sim"/>
    <x v="47"/>
    <s v="MLB1841175427"/>
    <s v="Cabo De Marcha Corsa Classic 2009 2010 2011 2012 2013 2014"/>
    <s v=" "/>
    <n v="217.9"/>
    <s v="Premium"/>
    <s v="Autorizado"/>
    <s v=" "/>
    <s v=" "/>
    <s v=" "/>
    <s v=" "/>
    <s v="assuerii moura"/>
    <s v="04086256517"/>
    <s v="Rua Nemésio Castor 186 / casa Referencia: rua sem calçamento - CEP 56200000 - santa maria, Ouricuri, Pernambuco"/>
    <s v="Ouricuri"/>
    <s v="Pernambuco"/>
    <s v="56200000"/>
    <s v="Brasil"/>
    <s v="Mercado Envios Full"/>
    <s v="24 de maio | 21:45"/>
    <s v="29 de maio | 15:03"/>
    <s v="Mercado Envios"/>
    <s v="MEL42294322010LMFFF01"/>
    <s v=" "/>
    <s v=" "/>
    <s v=" "/>
    <s v=" "/>
    <s v=" "/>
    <s v=" "/>
    <s v=" "/>
    <s v="Não"/>
    <s v=""/>
    <s v="Não"/>
  </r>
  <r>
    <s v="2000005703859470"/>
    <d v="2023-05-23T00:00:00"/>
    <s v="Entregue"/>
    <s v="Chegou em 27 de maio"/>
    <s v="Não"/>
    <n v="1"/>
    <n v="217.9"/>
    <n v="17.420000000000002"/>
    <n v="-37.04"/>
    <n v="-37.869999999999997"/>
    <s v=""/>
    <n v="160.41"/>
    <s v=" "/>
    <x v="47"/>
    <s v="MLB1841175427"/>
    <s v="Cabo De Marcha Corsa Classic 2009 2010 2011 2012 2013 2014"/>
    <s v=" "/>
    <n v="217.9"/>
    <s v="Premium"/>
    <s v="Autorizado"/>
    <s v=" "/>
    <s v=" "/>
    <s v=" "/>
    <s v=" "/>
    <s v="Agatha Holanda"/>
    <s v="01024608336"/>
    <s v="estrada panaquatira 309 / Casa Referencia: ao lado da loja Letícia modas - CEP 65110000 - Outeiro, São José de Ribamar, Maranhão"/>
    <s v="São José de Ribamar"/>
    <s v="Maranhão"/>
    <s v="65110000"/>
    <s v="Brasil"/>
    <s v="Mercado Envios Full"/>
    <s v="24 de maio | 01:52"/>
    <s v="27 de maio | 13:49"/>
    <s v="Mercado Envios"/>
    <s v="MEL42294140896LMFFF01"/>
    <s v=" "/>
    <s v=" "/>
    <s v=" "/>
    <s v=" "/>
    <s v=" "/>
    <s v=" "/>
    <s v=" "/>
    <s v="Não"/>
    <s v=""/>
    <s v="Não"/>
  </r>
  <r>
    <s v="2000005697569880"/>
    <d v="2023-05-22T00:00:00"/>
    <s v="Devolução finalizada. Te demos o dinheiro dessa venda."/>
    <s v="Você pode vê-lo na sua conta Mercado Pago."/>
    <s v="Não"/>
    <n v="0"/>
    <n v="217.9"/>
    <s v=""/>
    <n v="-74.08"/>
    <n v="-40.9"/>
    <n v="57.49"/>
    <n v="160.41"/>
    <s v=" "/>
    <x v="47"/>
    <s v="MLB1781827882"/>
    <s v="Cabo De Engate E Seleção Corsa Classic 2005/2014"/>
    <s v=" "/>
    <n v="217.9"/>
    <s v="Premium"/>
    <s v="Autorizado"/>
    <s v="Rodrigo Candido"/>
    <s v="CPF 21843243881"/>
    <s v="rua santo amaro 500, Peruíbe - CEP: 11750000, São Paulo"/>
    <s v=" "/>
    <s v="Rodrigo Candido"/>
    <s v="21843243881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25 de maio | 02:58"/>
    <s v="25 de maio | 10:42"/>
    <s v="Mercado Envios"/>
    <s v="MEL42296979251LMXDR01"/>
    <s v=" "/>
    <s v=" "/>
    <s v=" "/>
    <s v=" "/>
    <s v=" "/>
    <s v=" "/>
    <s v=" "/>
    <s v="Não"/>
    <n v="1"/>
    <s v="Não"/>
  </r>
  <r>
    <s v="2000005671002544"/>
    <d v="2023-05-17T00:00:00"/>
    <s v="Entregue"/>
    <s v="Chegou em 21 de maio"/>
    <s v="Não"/>
    <n v="1"/>
    <n v="217.9"/>
    <n v="17.420000000000002"/>
    <n v="-37.04"/>
    <n v="-37.869999999999997"/>
    <s v=""/>
    <n v="160.41"/>
    <s v=" "/>
    <x v="57"/>
    <s v="MLB1781942001"/>
    <s v="Cabo De Marcha Celta 2007/2014 Com Terminal"/>
    <s v=" "/>
    <n v="217.9"/>
    <s v="Premium"/>
    <s v="Autorizado"/>
    <s v=" "/>
    <s v=" "/>
    <s v=" "/>
    <s v=" "/>
    <s v="Mariene Rosa de Jesus Gondim"/>
    <s v="96002581553"/>
    <s v="Rua Humberto de Campos 17 / JC. Material  Cons. Referencia: Praça Humberto de Campos. número 17. JC  Matrial de Construção. - CEP 45255000 - Centro, Mirante, Bahia"/>
    <s v="Mirante"/>
    <s v="Bahia"/>
    <s v="45255000"/>
    <s v="Brasil"/>
    <s v="Mercado Envios Full"/>
    <s v="18 de maio | 16:01"/>
    <s v="21 de maio | 11:46"/>
    <s v="Mercado Envios"/>
    <s v="MEL42280150793LMFFF01"/>
    <s v=" "/>
    <s v=" "/>
    <s v=" "/>
    <s v=" "/>
    <s v=" "/>
    <s v=" "/>
    <s v=" "/>
    <s v="Não"/>
    <s v=""/>
    <s v="Não"/>
  </r>
  <r>
    <s v="2000005597092304"/>
    <d v="2023-05-06T00:00:00"/>
    <s v="Entregue"/>
    <s v="Chegou em 13 de maio"/>
    <s v="Não"/>
    <n v="1"/>
    <n v="217.9"/>
    <n v="21.32"/>
    <n v="-37.04"/>
    <n v="-41.77"/>
    <s v=""/>
    <n v="160.41"/>
    <s v="Sim"/>
    <x v="47"/>
    <s v="MLB1841175427"/>
    <s v="Cabo De Marcha Corsa Classic 2009 2010 2011 2012 2013 2014"/>
    <s v=" "/>
    <n v="217.9"/>
    <s v="Premium"/>
    <s v="Autorizado"/>
    <s v=" "/>
    <s v=" "/>
    <s v=" "/>
    <s v=" "/>
    <s v="Ivone Alves Rodrigues Alves"/>
    <s v="06684614389"/>
    <s v="não tem rua 268 / em frente a praça Referencia: praca da minha casa - CEP 62102000 - várzea redonda, Bonfim, Ceará"/>
    <s v="Bonfim"/>
    <s v="Ceará"/>
    <s v="62102000"/>
    <s v="Brasil"/>
    <s v="Mercado Envios Full"/>
    <s v="8 de maio | 19:04"/>
    <s v="13 de maio | 07:53"/>
    <s v="Mercado Envios"/>
    <s v="MEL42248830596LMFFF01"/>
    <s v=" "/>
    <s v=" "/>
    <s v=" "/>
    <s v=" "/>
    <s v=" "/>
    <s v=" "/>
    <s v=" "/>
    <s v="Não"/>
    <s v=""/>
    <s v="Não"/>
  </r>
  <r>
    <s v="2000005750443416"/>
    <d v="2023-05-31T00:00:00"/>
    <s v="Processando no centro de distribuição"/>
    <s v="Chega amanhã"/>
    <s v="Não"/>
    <n v="1"/>
    <n v="217.9"/>
    <s v=""/>
    <n v="-37.04"/>
    <n v="-20.45"/>
    <s v=""/>
    <n v="160.41000000000003"/>
    <s v="Sim"/>
    <x v="47"/>
    <s v="MLB1841166823"/>
    <s v="Cabo De Marcha Corsa 2005 2006 2007 2008 2009 2010 2011 2012"/>
    <s v=" "/>
    <n v="217.9"/>
    <s v="Premium"/>
    <s v="Autorizado"/>
    <s v=" "/>
    <s v=" "/>
    <s v=" "/>
    <s v=" "/>
    <s v="Ivaneide De Santana"/>
    <s v="04283394505"/>
    <s v="Rua Sao Joao 82 / Casa Referencia: emfrete a oficina Gmotos - CEP 49700000 - Zona Rural, Capela, Sergipe"/>
    <s v="Capela"/>
    <s v="Sergipe"/>
    <s v="49700000"/>
    <s v="Brasil"/>
    <s v="Mercado Envios Full"/>
    <s v=" "/>
    <s v=" "/>
    <s v="Mercado Envios"/>
    <s v="MEL42313743529LMFFF01"/>
    <s v=" "/>
    <s v=" "/>
    <s v=" "/>
    <s v=" "/>
    <s v=" "/>
    <s v=" "/>
    <s v=" "/>
    <s v="Não"/>
    <s v=""/>
    <s v="Não"/>
  </r>
  <r>
    <s v="2000004496327581"/>
    <d v="2023-05-31T00:00:00"/>
    <s v="A caminho"/>
    <s v="Chega entre os dias 5 e 6 de junho"/>
    <s v="Sim"/>
    <n v="1"/>
    <n v="217.9"/>
    <s v=""/>
    <n v="-37.04"/>
    <n v="-20.45"/>
    <s v=""/>
    <n v="160.41000000000003"/>
    <s v=" "/>
    <x v="47"/>
    <s v="MLB1781827882"/>
    <s v="Cabo De Engate E Seleção Corsa Classic 2005/2014"/>
    <s v=" "/>
    <n v="217.9"/>
    <s v="Premium"/>
    <s v="Autorizado"/>
    <s v=" "/>
    <s v=" "/>
    <s v=" "/>
    <s v=" "/>
    <s v="Marcelo Francisco de Lima"/>
    <s v="03977687298"/>
    <s v="Rua Boa Vista 2624 / Barbearia DomFrancis - CEP 76888000 - setor 03, Monte Negro, Rondônia"/>
    <s v="Monte Negro"/>
    <s v="Rondônia"/>
    <s v="76888000"/>
    <s v="Brasil"/>
    <s v="Mercado Envios Full"/>
    <s v="31 de maio | 16:41"/>
    <s v=" "/>
    <s v="Mercado Envios"/>
    <s v="MEL42315707637LMFFF01"/>
    <s v=" "/>
    <s v=" "/>
    <s v=" "/>
    <s v=" "/>
    <s v=" "/>
    <s v=" "/>
    <s v=" "/>
    <s v="Não"/>
    <s v=""/>
    <s v="Não"/>
  </r>
  <r>
    <s v="2000005750133598"/>
    <d v="2023-05-30T00:00:00"/>
    <s v="A caminho"/>
    <s v="Chega entre os dias 3 e 4 de junho"/>
    <s v="Não"/>
    <n v="1"/>
    <n v="217.9"/>
    <s v=""/>
    <n v="-37.04"/>
    <n v="-20.45"/>
    <s v=""/>
    <n v="160.41000000000003"/>
    <s v=" "/>
    <x v="47"/>
    <s v="MLB1802931823"/>
    <s v="Cabo De Trambulador Corsa Classic 2005/2014"/>
    <s v=" "/>
    <n v="217.9"/>
    <s v="Premium"/>
    <s v="Autorizado"/>
    <s v=" "/>
    <s v=" "/>
    <s v=" "/>
    <s v=" "/>
    <s v="Dorama Gomes Castilho"/>
    <s v="00905646185"/>
    <s v="Rua Tancredo Neves SN / Referencia: no final da rua a segunda casa subino - CEP 78795000 - centro, Pedra Preta, Mato Grosso"/>
    <s v="Pedra Preta"/>
    <s v="Mato Grosso"/>
    <s v="78795000"/>
    <s v="Brasil"/>
    <s v="Mercado Envios Full"/>
    <s v="31 de maio | 14:33"/>
    <s v=" "/>
    <s v="Mercado Envios"/>
    <s v="MEL42313675506LMFFF01"/>
    <s v=" "/>
    <s v=" "/>
    <s v=" "/>
    <s v=" "/>
    <s v=" "/>
    <s v=" "/>
    <s v=" "/>
    <s v="Não"/>
    <s v=""/>
    <s v="Não"/>
  </r>
  <r>
    <s v="2000004486473513"/>
    <d v="2023-05-28T00:00:00"/>
    <s v="Entregue"/>
    <s v="Chegou em 30 de maio"/>
    <s v="Sim"/>
    <n v="1"/>
    <n v="217.9"/>
    <s v=""/>
    <n v="-37.04"/>
    <n v="-20.45"/>
    <s v=""/>
    <n v="160.41000000000003"/>
    <s v=" "/>
    <x v="47"/>
    <s v="MLB1841175427"/>
    <s v="Cabo De Marcha Corsa Classic 2009 2010 2011 2012 2013 2014"/>
    <s v=" "/>
    <n v="217.9"/>
    <s v="Premium"/>
    <s v="Autorizado"/>
    <s v=" "/>
    <s v=" "/>
    <s v=" "/>
    <s v=" "/>
    <s v="Diego Heron"/>
    <s v="07592141663"/>
    <s v="Rua Brilhante 28 / Casa - CEP 32605170 - Alto das Flores, Betim, Minas Gerais"/>
    <s v="Betim"/>
    <s v="Minas Gerais"/>
    <s v="32605170"/>
    <s v="Brasil"/>
    <s v="Mercado Envios Full"/>
    <s v="29 de maio | 09:47"/>
    <s v="30 de maio | 11:11"/>
    <s v="Mercado Envios"/>
    <s v="MEL42307249367LMFFF01"/>
    <s v=" "/>
    <s v=" "/>
    <s v=" "/>
    <s v=" "/>
    <s v=" "/>
    <s v=" "/>
    <s v=" "/>
    <s v="Não"/>
    <s v=""/>
    <s v="Não"/>
  </r>
  <r>
    <s v="2000005734380344"/>
    <d v="2023-05-28T00:00:00"/>
    <s v="Entregue"/>
    <s v="Chegou em 30 de maio"/>
    <s v="Não"/>
    <n v="1"/>
    <n v="217.9"/>
    <s v=""/>
    <n v="-37.04"/>
    <n v="-20.45"/>
    <s v=""/>
    <n v="160.41000000000003"/>
    <s v=" "/>
    <x v="47"/>
    <s v="MLB1841175427"/>
    <s v="Cabo De Marcha Corsa Classic 2009 2010 2011 2012 2013 2014"/>
    <s v=" "/>
    <n v="217.9"/>
    <s v="Premium"/>
    <s v="Autorizado"/>
    <s v=" "/>
    <s v=" "/>
    <s v=" "/>
    <s v=" "/>
    <s v="Wueriquison Paulo Neves Motta"/>
    <s v="76960838720"/>
    <s v="Rua José Salomão 178 / CEP 26585400 - Chatuba, Mesquita, Rio de Janeiro"/>
    <s v="Mesquita"/>
    <s v="Rio de Janeiro"/>
    <s v="26585400"/>
    <s v="Brasil"/>
    <s v="Mercado Envios Full"/>
    <s v="29 de maio | 09:44"/>
    <s v="30 de maio | 17:56"/>
    <s v="Mercado Envios"/>
    <s v="MEL42307029059LMFFF01"/>
    <s v=" "/>
    <s v=" "/>
    <s v=" "/>
    <s v=" "/>
    <s v=" "/>
    <s v=" "/>
    <s v=" "/>
    <s v="Não"/>
    <s v=""/>
    <s v="Não"/>
  </r>
  <r>
    <s v="2000005728558954"/>
    <d v="2023-05-27T00:00:00"/>
    <s v="Entregue"/>
    <s v="Chegou em 31 de maio"/>
    <s v="Não"/>
    <n v="1"/>
    <n v="217.9"/>
    <s v=""/>
    <n v="-37.04"/>
    <n v="-20.45"/>
    <s v=""/>
    <n v="160.41000000000003"/>
    <s v=" "/>
    <x v="47"/>
    <s v="MLB1841175427"/>
    <s v="Cabo De Marcha Corsa Classic 2009 2010 2011 2012 2013 2014"/>
    <s v=" "/>
    <n v="217.9"/>
    <s v="Premium"/>
    <s v="Autorizado"/>
    <s v=" "/>
    <s v=" "/>
    <s v=" "/>
    <s v=" "/>
    <s v="Marrubson Temoteo de lima"/>
    <s v="77613589587"/>
    <s v="Rua Pedro Álvares Cabral 78 / Casa Referencia: Na Rua Da Pousada Massidão , Residencia de Portões Verde Escuro . - CEP 47813048 - Vila Rica, Barreiras, Bahia"/>
    <s v="Barreiras"/>
    <s v="Bahia"/>
    <s v="47813048"/>
    <s v="Brasil"/>
    <s v="Mercado Envios Full"/>
    <s v="27 de maio | 17:53"/>
    <s v="31 de maio | 12:14"/>
    <s v="Mercado Envios"/>
    <s v="MEL42304660134LMFFF01"/>
    <s v=" "/>
    <s v=" "/>
    <s v=" "/>
    <s v=" "/>
    <s v=" "/>
    <s v=" "/>
    <s v=" "/>
    <s v="Não"/>
    <s v=""/>
    <s v="Não"/>
  </r>
  <r>
    <s v="2000005725472926"/>
    <d v="2023-05-26T00:00:00"/>
    <s v="Entregue"/>
    <s v="Chegou em 29 de maio"/>
    <s v="Não"/>
    <n v="1"/>
    <n v="217.9"/>
    <s v=""/>
    <n v="-37.04"/>
    <n v="-20.45"/>
    <s v=""/>
    <n v="160.41000000000003"/>
    <s v="Sim"/>
    <x v="47"/>
    <s v="MLB1841175427"/>
    <s v="Cabo De Marcha Corsa Classic 2009 2010 2011 2012 2013 2014"/>
    <s v=" "/>
    <n v="217.9"/>
    <s v="Premium"/>
    <s v="Autorizado"/>
    <s v=" "/>
    <s v=" "/>
    <s v=" "/>
    <s v=" "/>
    <s v="Ana Leticia"/>
    <s v="46634552800"/>
    <s v="AVENIDA FRANCISCO AREA LEÃO 1300 / Brancar Shop Automotivo - CEP 15901510 - Taquaritinga, São Paulo"/>
    <s v="Taquaritinga"/>
    <s v="São Paulo"/>
    <s v="15901510"/>
    <s v="Brasil"/>
    <s v="Mercado Envios Full"/>
    <s v="27 de maio | 15:33"/>
    <s v="29 de maio | 15:27"/>
    <s v="Mercado Envios"/>
    <s v="MEL42303302759LMFFF01"/>
    <s v="https://myaccount.mercadolivre.com.br/shipments/42303302759/detail"/>
    <s v=" "/>
    <s v=" "/>
    <s v=" "/>
    <s v=" "/>
    <s v=" "/>
    <s v=" "/>
    <s v="Não"/>
    <s v=""/>
    <s v="Não"/>
  </r>
  <r>
    <s v="2000005723603740"/>
    <d v="2023-05-26T00:00:00"/>
    <s v="Entregue"/>
    <s v="Chegou em 27 de maio"/>
    <s v="Não"/>
    <n v="1"/>
    <n v="217.9"/>
    <s v=""/>
    <n v="-37.04"/>
    <n v="-20.45"/>
    <s v=""/>
    <n v="160.41000000000003"/>
    <s v="Sim"/>
    <x v="47"/>
    <s v="MLB1841175427"/>
    <s v="Cabo De Marcha Corsa Classic 2009 2010 2011 2012 2013 2014"/>
    <s v=" "/>
    <n v="217.9"/>
    <s v="Premium"/>
    <s v="Autorizado"/>
    <s v=" "/>
    <s v=" "/>
    <s v=" "/>
    <s v=" "/>
    <s v="cristiano rodrigues"/>
    <s v="37120804847"/>
    <s v="Rua Getulio Oliveira de Lima 131 / casa Referencia: Rua da padaria Vitória - CEP 11669270 - Travessão, Caraguatatuba, São Paulo"/>
    <s v="Caraguatatuba"/>
    <s v="São Paulo"/>
    <s v="11669270"/>
    <s v="Brasil"/>
    <s v="Mercado Envios Full"/>
    <s v="26 de maio | 15:07"/>
    <s v="27 de maio | 12:28"/>
    <s v="Mercado Envios"/>
    <s v="MEL42302504949LMFFF01"/>
    <s v=" "/>
    <s v=" "/>
    <s v=" "/>
    <s v=" "/>
    <s v=" "/>
    <s v=" "/>
    <s v=" "/>
    <s v="Não"/>
    <s v=""/>
    <s v="Não"/>
  </r>
  <r>
    <s v="2000005720879800"/>
    <d v="2023-05-25T00:00:00"/>
    <s v="Entregue"/>
    <s v="Chegou em 27 de maio"/>
    <s v="Não"/>
    <n v="1"/>
    <n v="217.9"/>
    <s v=""/>
    <n v="-37.04"/>
    <n v="-20.45"/>
    <s v=""/>
    <n v="160.41000000000003"/>
    <s v=" "/>
    <x v="47"/>
    <s v="MLB1841175427"/>
    <s v="Cabo De Marcha Corsa Classic 2009 2010 2011 2012 2013 2014"/>
    <s v=" "/>
    <n v="217.9"/>
    <s v="Premium"/>
    <s v="Autorizado"/>
    <s v=" "/>
    <s v=" "/>
    <s v=" "/>
    <s v=" "/>
    <s v="Rodolpho Nascimento"/>
    <s v="11154815765"/>
    <s v="José Eduardo sales 66 / Referencia: casa com portal de zinco. com placa de proibido estacionar.ao lado tem uma casa vermelha e uma igreja metodista. - CEP 28470000 - Santa afra, Santo Antônio de Pádua, Rio de Janeiro"/>
    <s v="Santo Antônio de Pádua"/>
    <s v="Rio de Janeiro"/>
    <s v="28470000"/>
    <s v="Brasil"/>
    <s v="Mercado Envios Full"/>
    <s v="26 de maio | 02:19"/>
    <s v="27 de maio | 11:47"/>
    <s v="Mercado Envios"/>
    <s v="MEL42301362147LMFFF01"/>
    <s v=" "/>
    <s v=" "/>
    <s v=" "/>
    <s v=" "/>
    <s v=" "/>
    <s v=" "/>
    <s v=" "/>
    <s v="Não"/>
    <s v=""/>
    <s v="Não"/>
  </r>
  <r>
    <s v="2000004479118131"/>
    <d v="2023-05-25T00:00:00"/>
    <s v="Entregue"/>
    <s v="Chegou em 26 de maio"/>
    <s v="Sim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Gleison Jose da Silva Costa"/>
    <s v="05637393478"/>
    <s v="Rua Força Estranha 7 / CEP 53620037 - Encanto Igarassu, Igarassu, Pernambuco"/>
    <s v="Igarassu"/>
    <s v="Pernambuco"/>
    <s v="53620037"/>
    <s v="Brasil"/>
    <s v="Mercado Envios Full"/>
    <s v="25 de maio | 19:49"/>
    <s v="26 de maio | 17:53"/>
    <s v="Mercado Envios"/>
    <s v="MEL42300500073LMFFF01"/>
    <s v=" "/>
    <s v=" "/>
    <s v=" "/>
    <s v=" "/>
    <s v=" "/>
    <s v=" "/>
    <s v=" "/>
    <s v="Não"/>
    <s v=""/>
    <s v="Não"/>
  </r>
  <r>
    <s v="2000005717927082"/>
    <d v="2023-05-25T00:00:00"/>
    <s v="Entregue"/>
    <s v="Chegou em 26 de maio"/>
    <s v="Não"/>
    <n v="1"/>
    <n v="217.9"/>
    <s v=""/>
    <n v="-37.04"/>
    <n v="-20.45"/>
    <s v=""/>
    <n v="160.41000000000003"/>
    <s v=" "/>
    <x v="47"/>
    <s v="MLB1781827882"/>
    <s v="Cabo De Engate E Seleção Corsa Classic 2005/2014"/>
    <s v=" "/>
    <n v="217.9"/>
    <s v="Premium"/>
    <s v="Autorizado"/>
    <s v=" "/>
    <s v=" "/>
    <s v=" "/>
    <s v=" "/>
    <s v="Caua Morais"/>
    <s v="08873861644"/>
    <s v="Travessa João Braga 51 / casa Referencia: mercadinho azul - CEP 37660000 - vila são luiz, Paraisópolis, Minas Gerais"/>
    <s v="Paraisópolis"/>
    <s v="Minas Gerais"/>
    <s v="37660000"/>
    <s v="Brasil"/>
    <s v="Mercado Envios Full"/>
    <s v="25 de maio | 21:28"/>
    <s v="26 de maio | 16:11"/>
    <s v="Mercado Envios"/>
    <s v="MEL42300153088LMFFF01"/>
    <s v=" "/>
    <s v=" "/>
    <s v=" "/>
    <s v=" "/>
    <s v=" "/>
    <s v=" "/>
    <s v=" "/>
    <s v="Não"/>
    <s v=""/>
    <s v="Não"/>
  </r>
  <r>
    <s v="2000005717023430"/>
    <d v="2023-05-25T00:00:00"/>
    <s v="Entregue"/>
    <s v="Chegou em 25 de maio"/>
    <s v="Não"/>
    <n v="1"/>
    <n v="217.9"/>
    <s v=""/>
    <n v="-37.04"/>
    <n v="-20.45"/>
    <s v=""/>
    <n v="160.41000000000003"/>
    <s v=" "/>
    <x v="47"/>
    <s v="MLB1781927419"/>
    <s v="Cabo De Engate E Seleção Celta 2007/2014"/>
    <s v=" "/>
    <n v="217.9"/>
    <s v="Premium"/>
    <s v="Autorizado"/>
    <s v=" "/>
    <s v=" "/>
    <s v=" "/>
    <s v=" "/>
    <s v="Jose Batista da Silva Silva"/>
    <s v="03831286680"/>
    <s v="Rua Minas Gerais 792 / casa - CEP 13445506 - Nobreville, Engenheiro Coelho, São Paulo"/>
    <s v="Engenheiro Coelho"/>
    <s v="São Paulo"/>
    <s v="13445506"/>
    <s v="Brasil"/>
    <s v="Mercado Envios Full"/>
    <s v="25 de maio | 11:32"/>
    <s v="25 de maio | 18:14"/>
    <s v="Mercado Envios"/>
    <s v="MEL42299756488LMFFF01"/>
    <s v=" "/>
    <s v=" "/>
    <s v=" "/>
    <s v=" "/>
    <s v=" "/>
    <s v=" "/>
    <s v=" "/>
    <s v="Não"/>
    <s v=""/>
    <s v="Não"/>
  </r>
  <r>
    <s v="2000005715616586"/>
    <d v="2023-05-24T00:00:00"/>
    <s v="Entregue"/>
    <s v="Chegou em 26 de maio"/>
    <s v="Não"/>
    <n v="1"/>
    <n v="217.9"/>
    <s v=""/>
    <n v="-37.04"/>
    <n v="-20.45"/>
    <s v=""/>
    <n v="160.41000000000003"/>
    <s v="Sim"/>
    <x v="47"/>
    <s v="MLB1802931823"/>
    <s v="Cabo De Trambulador Corsa Classic 2005/2014"/>
    <s v=" "/>
    <n v="217.9"/>
    <s v="Premium"/>
    <s v="Autorizado"/>
    <s v=" "/>
    <s v=" "/>
    <s v=" "/>
    <s v=" "/>
    <s v="Cesar Augusto Dinis"/>
    <s v="16173657856"/>
    <s v="Rua Mussaenda 358 / Referencia: Rua Mussaenda - CEP 38307834 - Cidade Jardim, Ituiutaba, Minas Gerais"/>
    <s v="Ituiutaba"/>
    <s v="Minas Gerais"/>
    <s v="38307834"/>
    <s v="Brasil"/>
    <s v="Mercado Envios Full"/>
    <s v="25 de maio | 07:26"/>
    <s v="26 de maio | 13:06"/>
    <s v="Mercado Envios"/>
    <s v="MEL42299177198LMFFF01"/>
    <s v=" "/>
    <s v=" "/>
    <s v=" "/>
    <s v=" "/>
    <s v=" "/>
    <s v=" "/>
    <s v=" "/>
    <s v="Não"/>
    <s v=""/>
    <s v="Não"/>
  </r>
  <r>
    <s v="2000005710517804"/>
    <d v="2023-05-24T00:00:00"/>
    <s v="Entregue"/>
    <s v="Chegou em 25 de maio"/>
    <s v="Não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Denilson Denilson"/>
    <s v="32147954810"/>
    <s v="Rua dionisio carriel de lima. ou viela de acesso vinte 132 / casa Referencia: Ao lado da igreja assembleia - CEP 18320000 - Palmital, Apiaí, São Paulo"/>
    <s v="Apiaí"/>
    <s v="São Paulo"/>
    <s v="18320000"/>
    <s v="Brasil"/>
    <s v="Mercado Envios Full"/>
    <s v="25 de maio | 00:22"/>
    <s v="25 de maio | 17:30"/>
    <s v="Mercado Envios"/>
    <s v="MEL42296979452LMFFF01"/>
    <s v=" "/>
    <s v=" "/>
    <s v=" "/>
    <s v=" "/>
    <s v=" "/>
    <s v=" "/>
    <s v=" "/>
    <s v="Não"/>
    <s v=""/>
    <s v="Não"/>
  </r>
  <r>
    <s v="2000005710239534"/>
    <d v="2023-05-24T00:00:00"/>
    <s v="Entregue"/>
    <s v="Chegou em 26 de maio"/>
    <s v="Não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Eliel Teles"/>
    <s v="04594885462"/>
    <s v="Rua do Sol 51 / casa - CEP 58301225 - Popular, Santa Rita, Paraíba"/>
    <s v="Santa Rita"/>
    <s v="Paraíba"/>
    <s v="58301225"/>
    <s v="Brasil"/>
    <s v="Mercado Envios Full"/>
    <s v="25 de maio | 02:39"/>
    <s v="26 de maio | 08:49"/>
    <s v="Mercado Envios"/>
    <s v="MEL42296852902LMFFF01"/>
    <s v=" "/>
    <s v=" "/>
    <s v=" "/>
    <s v=" "/>
    <s v=" "/>
    <s v=" "/>
    <s v=" "/>
    <s v="Não"/>
    <s v=""/>
    <s v="Não"/>
  </r>
  <r>
    <s v="2000005708840306"/>
    <d v="2023-05-23T00:00:00"/>
    <s v="Entregue"/>
    <s v="Chegou em 29 de maio"/>
    <s v="Não"/>
    <n v="1"/>
    <n v="217.9"/>
    <s v=""/>
    <n v="-37.04"/>
    <n v="-20.45"/>
    <s v=""/>
    <n v="160.41000000000003"/>
    <s v=" "/>
    <x v="47"/>
    <s v="MLB1841175427"/>
    <s v="Cabo De Marcha Corsa Classic 2009 2010 2011 2012 2013 2014"/>
    <s v=" "/>
    <n v="217.9"/>
    <s v="Premium"/>
    <s v="Autorizado"/>
    <s v=" "/>
    <s v=" "/>
    <s v=" "/>
    <s v=" "/>
    <s v="Mayara Alves"/>
    <s v="04524555102"/>
    <s v="AVENIDA LUIZ AMADEU LODI 7 / Urban66 - CEP 78896033 - Sorriso, Mato Grosso"/>
    <s v="Sorriso"/>
    <s v="Mato Grosso"/>
    <s v="78896033"/>
    <s v="Brasil"/>
    <s v="Mercado Envios Full"/>
    <s v="24 de maio | 15:09"/>
    <s v="29 de maio | 10:23"/>
    <s v="Mercado Envios"/>
    <s v="MEL42296282212LMFFF01"/>
    <s v="https://myaccount.mercadolivre.com.br/shipments/42296282212/detail"/>
    <s v=" "/>
    <s v=" "/>
    <s v=" "/>
    <s v=" "/>
    <s v=" "/>
    <s v=" "/>
    <s v="Não"/>
    <s v=""/>
    <s v="Não"/>
  </r>
  <r>
    <s v="2000005708741768"/>
    <d v="2023-05-23T00:00:00"/>
    <s v="Entregue"/>
    <s v="Chegou em 28 de maio"/>
    <s v="Não"/>
    <n v="1"/>
    <n v="217.9"/>
    <s v=""/>
    <n v="-37.04"/>
    <n v="-20.45"/>
    <s v=""/>
    <n v="160.41000000000003"/>
    <s v=" "/>
    <x v="47"/>
    <s v="MLB1841175427"/>
    <s v="Cabo De Marcha Corsa Classic 2009 2010 2011 2012 2013 2014"/>
    <s v=" "/>
    <n v="217.9"/>
    <s v="Premium"/>
    <s v="Autorizado"/>
    <s v=" "/>
    <s v=" "/>
    <s v=" "/>
    <s v=" "/>
    <s v="Robison Farias Dos Santos"/>
    <s v="00877720274"/>
    <s v="Rua Daniela Pérez 105 / casa de esquina - CEP 68515000 - Nova vida 1, Parauapebas, Pará"/>
    <s v="Parauapebas"/>
    <s v="Pará"/>
    <s v="68515000"/>
    <s v="Brasil"/>
    <s v="Mercado Envios Full"/>
    <s v="24 de maio | 19:37"/>
    <s v="28 de maio | 10:07"/>
    <s v="Mercado Envios"/>
    <s v="MEL42296186541LMFFF01"/>
    <s v=" "/>
    <s v=" "/>
    <s v=" "/>
    <s v=" "/>
    <s v=" "/>
    <s v=" "/>
    <s v=" "/>
    <s v="Não"/>
    <s v=""/>
    <s v="Não"/>
  </r>
  <r>
    <s v="2000005705476526"/>
    <d v="2023-05-23T00:00:00"/>
    <s v="Entregue"/>
    <s v="Chegou em 24 de maio"/>
    <s v="Não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Claudinei Felipe Alves Da Silva"/>
    <s v="09418066939"/>
    <s v="Avenida Doutor Nestor de Oliveira 60 / casa - CEP 86300000 - Vitor Dantas, Cornélio Procópio, Paraná"/>
    <s v="Cornélio Procópio"/>
    <s v="Paraná"/>
    <s v="86300000"/>
    <s v="Brasil"/>
    <s v="Mercado Envios Full"/>
    <s v="23 de maio | 17:19"/>
    <s v="24 de maio | 14:47"/>
    <s v="Mercado Envios"/>
    <s v="MEL42294776371LMFFF01"/>
    <s v=" "/>
    <s v=" "/>
    <s v=" "/>
    <s v=" "/>
    <s v=" "/>
    <s v=" "/>
    <s v=" "/>
    <s v="Não"/>
    <s v=""/>
    <s v="Não"/>
  </r>
  <r>
    <s v="2000005705299098"/>
    <d v="2023-05-23T00:00:00"/>
    <s v="Entregue"/>
    <s v="Chegou em 24 de maio"/>
    <s v="Não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Vanderlei Henrique"/>
    <s v="25106444837"/>
    <s v="Rua Gustavo Maciel 2131 / entregar na recepção - CEP 17012110 - Jardim Nasralla, Bauru, São Paulo"/>
    <s v="Bauru"/>
    <s v="São Paulo"/>
    <s v="17012110"/>
    <s v="Brasil"/>
    <s v="Mercado Envios Full"/>
    <s v="23 de maio | 20:40"/>
    <s v="24 de maio | 14:13"/>
    <s v="Mercado Envios"/>
    <s v="MEL42294705227LMFFF01"/>
    <s v=" "/>
    <s v=" "/>
    <s v=" "/>
    <s v=" "/>
    <s v=" "/>
    <s v=" "/>
    <s v=" "/>
    <s v="Não"/>
    <s v=""/>
    <s v="Não"/>
  </r>
  <r>
    <s v="2000005703556948"/>
    <d v="2023-05-23T00:00:00"/>
    <s v="Entregue"/>
    <s v="Chegou em 25 de maio"/>
    <s v="Não"/>
    <n v="1"/>
    <n v="217.9"/>
    <s v=""/>
    <n v="-37.04"/>
    <n v="-20.45"/>
    <s v=""/>
    <n v="160.41000000000003"/>
    <s v=" "/>
    <x v="57"/>
    <s v="MLB1781914604"/>
    <s v="Cabo De Marcha Corsa Classic 2005/2014 Com Terminal"/>
    <s v=" "/>
    <n v="217.9"/>
    <s v="Premium"/>
    <s v="Autorizado"/>
    <s v=" "/>
    <s v=" "/>
    <s v=" "/>
    <s v=" "/>
    <s v="carlos alexandre silva pedro"/>
    <s v="03579560441"/>
    <s v="Loteamento Wellington Torres Quadra G 56 / CEP 57245160 - Fátima, São Miguel dos Campos, Alagoas"/>
    <s v="São Miguel dos Campos"/>
    <s v="Alagoas"/>
    <s v="57245160"/>
    <s v="Brasil"/>
    <s v="Mercado Envios Full"/>
    <s v="23 de maio | 20:42"/>
    <s v="25 de maio | 13:21"/>
    <s v="Mercado Envios"/>
    <s v="MEL42294001688LMFFF01"/>
    <s v=" "/>
    <s v=" "/>
    <s v=" "/>
    <s v=" "/>
    <s v=" "/>
    <s v=" "/>
    <s v=" "/>
    <s v="Não"/>
    <s v=""/>
    <s v="Não"/>
  </r>
  <r>
    <s v="2000005703512820"/>
    <d v="2023-05-23T00:00:00"/>
    <s v="Entregue"/>
    <s v="Chegou em 26 de maio"/>
    <s v="Não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Lucas Florencio"/>
    <s v="70820815454"/>
    <s v="Rua 400 Lote 402 203 / cond 15 b 15 ap 203 Referencia: bloco 15 apartamento 203 - CEP 72583100 - Setor Meireles (Santa Maria), Brasília, Distrito Federal"/>
    <s v="Brasília"/>
    <s v="Distrito Federal"/>
    <s v="72583100"/>
    <s v="Brasil"/>
    <s v="Mercado Envios Full"/>
    <s v="24 de maio | 06:14"/>
    <s v="26 de maio | 15:08"/>
    <s v="Mercado Envios"/>
    <s v="MEL42293919199LMFFF01"/>
    <s v=" "/>
    <s v=" "/>
    <s v=" "/>
    <s v=" "/>
    <s v=" "/>
    <s v=" "/>
    <s v=" "/>
    <s v="Não"/>
    <s v=""/>
    <s v="Não"/>
  </r>
  <r>
    <s v="2000005701228202"/>
    <d v="2023-05-22T00:00:00"/>
    <s v="Entregue"/>
    <s v="Chegou em 24 de maio"/>
    <s v="Não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Wagner Gomes"/>
    <s v="10331051710"/>
    <s v="Rua Aristides Lima 259 / Lt19 Quadra43 - Laranjal - CEP 24720130 - Laranjal, São Gonçalo, Rio de Janeiro"/>
    <s v="São Gonçalo"/>
    <s v="Rio de Janeiro"/>
    <s v="24720130"/>
    <s v="Brasil"/>
    <s v="Mercado Envios Full"/>
    <s v="23 de maio | 17:21"/>
    <s v="24 de maio | 15:53"/>
    <s v="Mercado Envios"/>
    <s v="MEL42293040264LMFFF01"/>
    <s v=" "/>
    <s v=" "/>
    <s v=" "/>
    <s v=" "/>
    <s v=" "/>
    <s v=" "/>
    <s v=" "/>
    <s v="Não"/>
    <s v=""/>
    <s v="Não"/>
  </r>
  <r>
    <s v="2000005693629710"/>
    <d v="2023-05-21T00:00:00"/>
    <s v="Entregue"/>
    <s v="Chegou em 23 de maio"/>
    <s v="Não"/>
    <n v="1"/>
    <n v="217.9"/>
    <s v=""/>
    <n v="-37.04"/>
    <n v="-20.45"/>
    <s v=""/>
    <n v="160.41000000000003"/>
    <s v="Sim"/>
    <x v="47"/>
    <s v="MLB1841175427"/>
    <s v="Cabo De Marcha Corsa Classic 2009 2010 2011 2012 2013 2014"/>
    <s v=" "/>
    <n v="217.9"/>
    <s v="Premium"/>
    <s v="Autorizado"/>
    <s v=" "/>
    <s v=" "/>
    <s v=" "/>
    <s v=" "/>
    <s v="Dierly Pereira Dos Santos"/>
    <s v="12068414600"/>
    <s v="Rua Princesa Isabel 60 / CEP 39827000 - floresta, Poté, Minas Gerais"/>
    <s v="Poté"/>
    <s v="Minas Gerais"/>
    <s v="39827000"/>
    <s v="Brasil"/>
    <s v="Mercado Envios Full"/>
    <s v="21 de maio | 20:58"/>
    <s v="23 de maio | 10:16"/>
    <s v="Mercado Envios"/>
    <s v="MEL42289754859LMFFF01"/>
    <s v=" "/>
    <s v=" "/>
    <s v=" "/>
    <s v=" "/>
    <s v=" "/>
    <s v=" "/>
    <s v=" "/>
    <s v="Não"/>
    <s v=""/>
    <s v="Não"/>
  </r>
  <r>
    <s v="2000005691559754"/>
    <d v="2023-05-21T00:00:00"/>
    <s v="Entregue"/>
    <s v="Chegou em 22 de maio"/>
    <s v="Não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Monica Ferreira"/>
    <s v="42375742885"/>
    <s v="Rua Miguel Petroni 4900 / condomínio eldorado Referencia: condominio eldorado ao lado do mercado atacadão - CEP 13563470 - Loteamento Habitacional São Carlos 1, São Carlos, São Paulo"/>
    <s v="São Carlos"/>
    <s v="São Paulo"/>
    <s v="13563470"/>
    <s v="Brasil"/>
    <s v="Mercado Envios Full"/>
    <s v="21 de maio | 23:53"/>
    <s v="22 de maio | 11:32"/>
    <s v="Mercado Envios"/>
    <s v="MEL42288883469LMFFF01"/>
    <s v=" "/>
    <s v=" "/>
    <s v=" "/>
    <s v=" "/>
    <s v=" "/>
    <s v=" "/>
    <s v=" "/>
    <s v="Não"/>
    <s v=""/>
    <s v="Não"/>
  </r>
  <r>
    <s v="2000005691011878"/>
    <d v="2023-05-21T00:00:00"/>
    <s v="Entregue"/>
    <s v="Chegou em 22 de maio"/>
    <s v="Não"/>
    <n v="1"/>
    <n v="217.9"/>
    <s v=""/>
    <n v="-37.04"/>
    <n v="-20.45"/>
    <s v=""/>
    <n v="160.41000000000003"/>
    <s v=" "/>
    <x v="47"/>
    <s v="MLB1802897517"/>
    <s v="Cabo De Cambio Corsa Classic 2005/2014"/>
    <s v=" "/>
    <n v="217.9"/>
    <s v="Premium"/>
    <s v="Autorizado"/>
    <s v=" "/>
    <s v=" "/>
    <s v=" "/>
    <s v=" "/>
    <s v="Adilson Junior"/>
    <s v="05485091407"/>
    <s v="Rua Clube de Regatas Brasil 188 / CEP 57041360 - Jacintinho, Maceió, Alagoas"/>
    <s v="Maceió"/>
    <s v="Alagoas"/>
    <s v="57041360"/>
    <s v="Brasil"/>
    <s v="Mercado Envios Full"/>
    <s v="21 de maio | 20:51"/>
    <s v="22 de maio | 22:06"/>
    <s v="Mercado Envios"/>
    <s v="MEL42288663385LMFFF01"/>
    <s v=" "/>
    <s v=" "/>
    <s v=" "/>
    <s v=" "/>
    <s v=" "/>
    <s v=" "/>
    <s v=" "/>
    <s v="Não"/>
    <s v=""/>
    <s v="Não"/>
  </r>
  <r>
    <s v="2000005688746364"/>
    <d v="2023-05-20T00:00:00"/>
    <s v="Entregue"/>
    <s v="Chegou em 22 de maio"/>
    <s v="Não"/>
    <n v="1"/>
    <n v="217.9"/>
    <s v=""/>
    <n v="-37.04"/>
    <n v="-20.45"/>
    <s v=""/>
    <n v="160.41000000000003"/>
    <s v=" "/>
    <x v="47"/>
    <s v="MLB1781927419"/>
    <s v="Cabo De Engate E Seleção Celta 2007/2014"/>
    <s v=" "/>
    <n v="217.9"/>
    <s v="Premium"/>
    <s v="Autorizado"/>
    <s v=" "/>
    <s v=" "/>
    <s v=" "/>
    <s v=" "/>
    <s v="Giordano Aguiar"/>
    <s v="04693254371"/>
    <s v="Mão Santa Q3 C19 19 / Fundo Merc Mão Santa Referencia: Pode entregar no Mercadinho Mão Santa também. - CEP 64180000 - Mão Santa, Esperantina, Piauí"/>
    <s v="Esperantina"/>
    <s v="Piauí"/>
    <s v="64180000"/>
    <s v="Brasil"/>
    <s v="Mercado Envios Full"/>
    <s v="21 de maio | 02:34"/>
    <s v="22 de maio | 16:54"/>
    <s v="Mercado Envios"/>
    <s v="MEL42287716453LMFFF01"/>
    <s v=" "/>
    <s v=" "/>
    <s v=" "/>
    <s v=" "/>
    <s v=" "/>
    <s v=" "/>
    <s v=" "/>
    <s v="Não"/>
    <s v=""/>
    <s v="Não"/>
  </r>
  <r>
    <s v="2000005687603156"/>
    <d v="2023-05-20T00:00:00"/>
    <s v="Entregue"/>
    <s v="Chegou em 22 de maio"/>
    <s v="Não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Mismaria Tomaz da Silva Rocha"/>
    <s v="01499062508"/>
    <s v="Rua Padre Alfredo Haasler 432 / Acal de Lages - CEP 44700000 - Lages do batata, Jacobina, Bahia"/>
    <s v="Jacobina"/>
    <s v="Bahia"/>
    <s v="44700000"/>
    <s v="Brasil"/>
    <s v="Mercado Envios Full"/>
    <s v="21 de maio | 02:34"/>
    <s v="22 de maio | 12:01"/>
    <s v="Mercado Envios"/>
    <s v="MEL42287229783LMFFF01"/>
    <s v=" "/>
    <s v=" "/>
    <s v=" "/>
    <s v=" "/>
    <s v=" "/>
    <s v=" "/>
    <s v=" "/>
    <s v="Não"/>
    <s v=""/>
    <s v="Não"/>
  </r>
  <r>
    <s v="2000005687380230"/>
    <d v="2023-05-20T00:00:00"/>
    <s v="Entregue"/>
    <s v="Chegou em 23 de maio"/>
    <s v="Não"/>
    <n v="1"/>
    <n v="217.9"/>
    <s v=""/>
    <n v="-37.04"/>
    <n v="-20.45"/>
    <s v=""/>
    <n v="160.41000000000003"/>
    <s v=" "/>
    <x v="47"/>
    <s v="MLB1781827882"/>
    <s v="Cabo De Engate E Seleção Corsa Classic 2005/2014"/>
    <s v=" "/>
    <n v="217.9"/>
    <s v="Premium"/>
    <s v="Autorizado"/>
    <s v=" "/>
    <s v=" "/>
    <s v=" "/>
    <s v=" "/>
    <s v="Francisco Josimar De Holanda Holanda"/>
    <s v="03995373330"/>
    <s v="Travessa Joaquim Félix 816 / casa do Zé careca Referencia: próximo bar do Paulo - CEP 62900000 - bairro de Fátima, Russas, Ceará"/>
    <s v="Russas"/>
    <s v="Ceará"/>
    <s v="62900000"/>
    <s v="Brasil"/>
    <s v="Mercado Envios Full"/>
    <s v="21 de maio | 02:36"/>
    <s v="23 de maio | 09:57"/>
    <s v="Mercado Envios"/>
    <s v="MEL42287131423LMFFF01"/>
    <s v=" "/>
    <s v=" "/>
    <s v=" "/>
    <s v=" "/>
    <s v=" "/>
    <s v=" "/>
    <s v=" "/>
    <s v="Não"/>
    <s v=""/>
    <s v="Não"/>
  </r>
  <r>
    <s v="2000005681510030"/>
    <d v="2023-05-19T00:00:00"/>
    <s v="Entregue"/>
    <s v="Chegou em 20 de maio"/>
    <s v="Não"/>
    <n v="1"/>
    <n v="217.9"/>
    <s v=""/>
    <n v="-37.04"/>
    <n v="-20.45"/>
    <s v=""/>
    <n v="160.41000000000003"/>
    <s v=" "/>
    <x v="47"/>
    <s v="MLB1802931823"/>
    <s v="Cabo De Trambulador Corsa Classic 2005/2014"/>
    <s v=" "/>
    <n v="217.9"/>
    <s v="Premium"/>
    <s v="Autorizado"/>
    <s v=" "/>
    <s v=" "/>
    <s v=" "/>
    <s v=" "/>
    <s v="Ronaldo Marcio Barbi"/>
    <s v="19820998875"/>
    <s v="Rua Luiz de Camargo Barros 109 / CEP 18280010 - Vila São Cristóvão, Tatuí, São Paulo"/>
    <s v="Tatuí"/>
    <s v="São Paulo"/>
    <s v="18280010"/>
    <s v="Brasil"/>
    <s v="Mercado Envios Full"/>
    <s v="19 de maio | 19:44"/>
    <s v="20 de maio | 16:56"/>
    <s v="Mercado Envios"/>
    <s v="MEL42284755030LMFFF01"/>
    <s v=" "/>
    <s v=" "/>
    <s v=" "/>
    <s v=" "/>
    <s v=" "/>
    <s v=" "/>
    <s v=" "/>
    <s v="Não"/>
    <s v=""/>
    <s v="Não"/>
  </r>
  <r>
    <s v="2000005677189620"/>
    <d v="2023-05-18T00:00:00"/>
    <s v="Entregue"/>
    <s v="Chegou em 19 de maio"/>
    <s v="Não"/>
    <n v="1"/>
    <n v="217.9"/>
    <s v=""/>
    <n v="-37.04"/>
    <n v="-20.45"/>
    <s v=""/>
    <n v="160.41000000000003"/>
    <s v=" "/>
    <x v="57"/>
    <s v="MLB1781914604"/>
    <s v="Cabo De Marcha Corsa Classic 2005/2014 Com Terminal"/>
    <s v=" "/>
    <n v="217.9"/>
    <s v="Premium"/>
    <s v="Autorizado"/>
    <s v=" "/>
    <s v=" "/>
    <s v=" "/>
    <s v=" "/>
    <s v="Everton Lima"/>
    <s v="12289274720"/>
    <s v="Estrada do Barro Vermelho 484 / bloco04 ap 707 Rocha miranda Rj - CEP 21540500 - Rocha Miranda, Rio de Janeiro, Rio de Janeiro"/>
    <s v="Rio de Janeiro"/>
    <s v="Rio de Janeiro"/>
    <s v="21540500"/>
    <s v="Brasil"/>
    <s v="Mercado Envios Full"/>
    <s v="18 de maio | 18:38"/>
    <s v="19 de maio | 11:13"/>
    <s v="Mercado Envios"/>
    <s v="MEL42282875648LMFFF01"/>
    <s v=" "/>
    <s v=" "/>
    <s v=" "/>
    <s v=" "/>
    <s v=" "/>
    <s v=" "/>
    <s v=" "/>
    <s v="Não"/>
    <s v=""/>
    <s v="Não"/>
  </r>
  <r>
    <s v="2000005675654800"/>
    <d v="2023-05-18T00:00:00"/>
    <s v="Devolução em preparação"/>
    <s v="A pessoa que comprou o produto está embalando o pacote para devolvê-lo."/>
    <s v="Não"/>
    <n v="0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Lael Costa"/>
    <s v="CPF 61766363377"/>
    <s v="Avenida Vicente Venâncio de Queiroga SN, São Luís - CEP: 65043869, Maranhão"/>
    <s v=" "/>
    <s v="Lael Costa"/>
    <s v="61766363377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673115552"/>
    <d v="2023-05-17T00:00:00"/>
    <s v="Entregue"/>
    <s v="Chegou em 19 de maio"/>
    <s v="Não"/>
    <n v="1"/>
    <n v="217.9"/>
    <s v=""/>
    <n v="-37.04"/>
    <n v="-20.45"/>
    <s v=""/>
    <n v="160.41000000000003"/>
    <s v=" "/>
    <x v="47"/>
    <s v="MLB1781827882"/>
    <s v="Cabo De Engate E Seleção Corsa Classic 2005/2014"/>
    <s v=" "/>
    <n v="217.9"/>
    <s v="Premium"/>
    <s v="Autorizado"/>
    <s v=" "/>
    <s v=" "/>
    <s v=" "/>
    <s v=" "/>
    <s v="Roseane Maia de souza Maia"/>
    <s v="05292232360"/>
    <s v="Rua Santo Antônio 3800 / CEP 25820185 - Triângulo, Três Rios, Rio de Janeiro"/>
    <s v="Três Rios"/>
    <s v="Rio de Janeiro"/>
    <s v="25820185"/>
    <s v="Brasil"/>
    <s v="Mercado Envios Full"/>
    <s v="18 de maio | 19:45"/>
    <s v="19 de maio | 11:58"/>
    <s v="Mercado Envios"/>
    <s v="MEL42281063549LMFFF01"/>
    <s v=" "/>
    <s v=" "/>
    <s v=" "/>
    <s v=" "/>
    <s v=" "/>
    <s v=" "/>
    <s v=" "/>
    <s v="Não"/>
    <s v=""/>
    <s v="Não"/>
  </r>
  <r>
    <s v="2000005671220668"/>
    <d v="2023-05-17T00:00:00"/>
    <s v="Entregue"/>
    <s v="Chegou em 19 de maio"/>
    <s v="Não"/>
    <n v="1"/>
    <n v="217.9"/>
    <s v=""/>
    <n v="-37.04"/>
    <n v="-20.45"/>
    <s v=""/>
    <n v="160.41000000000003"/>
    <s v=" "/>
    <x v="47"/>
    <s v="MLB1781827882"/>
    <s v="Cabo De Engate E Seleção Corsa Classic 2005/2014"/>
    <s v=" "/>
    <n v="217.9"/>
    <s v="Premium"/>
    <s v="Autorizado"/>
    <s v=" "/>
    <s v=" "/>
    <s v=" "/>
    <s v=" "/>
    <s v="Osmar p guerra"/>
    <s v="08144212452"/>
    <s v="Rua Barão do Rio Branco 182 / 1 andar Referencia: Em frente o Binhas Hotel - CEP 56700000 - planalto, São José do Egito, Pernambuco"/>
    <s v="São José do Egito"/>
    <s v="Pernambuco"/>
    <s v="56700000"/>
    <s v="Brasil"/>
    <s v="Mercado Envios Full"/>
    <s v="18 de maio | 02:52"/>
    <s v="19 de maio | 13:54"/>
    <s v="Mercado Envios"/>
    <s v="MEL42280244821LMFFF01"/>
    <s v=" "/>
    <s v=" "/>
    <s v=" "/>
    <s v=" "/>
    <s v=" "/>
    <s v=" "/>
    <s v=" "/>
    <s v="Não"/>
    <s v=""/>
    <s v="Não"/>
  </r>
  <r>
    <s v="2000005670223104"/>
    <d v="2023-05-17T00:00:00"/>
    <s v="Entregue"/>
    <s v="Chegou em 20 de maio"/>
    <s v="Não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Cesar Fernandes"/>
    <s v="49195042172"/>
    <s v="Rua Firmo de Matos 02 / João b.a couto Referencia: esquina com a rotatória - CEP 79331050 - Dom Bosco, Corumbá, Mato Grosso do Sul"/>
    <s v="Corumbá"/>
    <s v="Mato Grosso do Sul"/>
    <s v="79331050"/>
    <s v="Brasil"/>
    <s v="Mercado Envios Full"/>
    <s v="17 de maio | 20:49"/>
    <s v="20 de maio | 10:59"/>
    <s v="Mercado Envios"/>
    <s v="MEL42279817543LMFFF01"/>
    <s v=" "/>
    <s v=" "/>
    <s v=" "/>
    <s v=" "/>
    <s v=" "/>
    <s v=" "/>
    <s v=" "/>
    <s v="Não"/>
    <s v=""/>
    <s v="Não"/>
  </r>
  <r>
    <s v="2000005670083142"/>
    <d v="2023-05-17T00:00:00"/>
    <s v="Entregue"/>
    <s v="Chegou em 20 de maio"/>
    <s v="Não"/>
    <n v="1"/>
    <n v="217.9"/>
    <s v=""/>
    <n v="-37.04"/>
    <n v="-20.45"/>
    <s v=""/>
    <n v="160.41000000000003"/>
    <s v=" "/>
    <x v="47"/>
    <s v="MLB1802931823"/>
    <s v="Cabo De Trambulador Corsa Classic 2005/2014"/>
    <s v=" "/>
    <n v="217.9"/>
    <s v="Premium"/>
    <s v="Autorizado"/>
    <s v=" "/>
    <s v=" "/>
    <s v=" "/>
    <s v=" "/>
    <s v="Jucimara Costa Dos Santos"/>
    <s v="03845266597"/>
    <s v="Rua dos Flamboyants 7 / Casa - CEP 42802770 - Parque Florestal, Camaçari, Bahia"/>
    <s v="Camaçari"/>
    <s v="Bahia"/>
    <s v="42802770"/>
    <s v="Brasil"/>
    <s v="Mercado Envios Full"/>
    <s v="18 de maio | 02:51"/>
    <s v="20 de maio | 19:54"/>
    <s v="Mercado Envios"/>
    <s v="MEL42279817760LMFFF01"/>
    <s v=" "/>
    <s v=" "/>
    <s v=" "/>
    <s v=" "/>
    <s v=" "/>
    <s v=" "/>
    <s v=" "/>
    <s v="Não"/>
    <s v=""/>
    <s v="Não"/>
  </r>
  <r>
    <s v="2000004455988977"/>
    <d v="2023-05-17T00:00:00"/>
    <s v="Entregue"/>
    <s v="Chegou em 18 de maio"/>
    <s v="Sim"/>
    <n v="1"/>
    <n v="217.9"/>
    <s v=""/>
    <n v="-37.04"/>
    <n v="-20.45"/>
    <s v=""/>
    <n v="160.41000000000003"/>
    <s v=" "/>
    <x v="47"/>
    <s v="MLB1781927419"/>
    <s v="Cabo De Engate E Seleção Celta 2007/2014"/>
    <s v=" "/>
    <n v="217.9"/>
    <s v="Premium"/>
    <s v="Autorizado"/>
    <s v=" "/>
    <s v=" "/>
    <s v=" "/>
    <s v=" "/>
    <s v="gualter peixoto"/>
    <s v="08895256689"/>
    <s v="Rua Manoel João Pinto 187 / CEP 35455064 - Santa Efigênia, Itabirito, Minas Gerais"/>
    <s v="Itabirito"/>
    <s v="Minas Gerais"/>
    <s v="35455064"/>
    <s v="Brasil"/>
    <s v="Mercado Envios Full"/>
    <s v="17 de maio | 23:24"/>
    <s v="18 de maio | 17:40"/>
    <s v="Mercado Envios"/>
    <s v="MEL42279740761LMFFF01"/>
    <s v=" "/>
    <s v=" "/>
    <s v=" "/>
    <s v=" "/>
    <s v=" "/>
    <s v=" "/>
    <s v=" "/>
    <s v="Não"/>
    <s v=""/>
    <s v="Não"/>
  </r>
  <r>
    <s v="2000004455688931"/>
    <d v="2023-05-17T00:00:00"/>
    <s v="Entregue"/>
    <s v="Chegou em 18 de maio"/>
    <s v="Sim"/>
    <n v="1"/>
    <n v="217.9"/>
    <s v=""/>
    <n v="-37.04"/>
    <n v="-20.45"/>
    <s v=""/>
    <n v="160.41000000000003"/>
    <s v=" "/>
    <x v="47"/>
    <s v="MLB1802931823"/>
    <s v="Cabo De Trambulador Corsa Classic 2005/2014"/>
    <s v=" "/>
    <n v="217.9"/>
    <s v="Premium"/>
    <s v="Autorizado"/>
    <s v=" "/>
    <s v=" "/>
    <s v=" "/>
    <s v=" "/>
    <s v="José Márcio  Dos Santos "/>
    <s v="01194642500"/>
    <s v="08 de Dezembro 9 / Referencia: Próximo a igreja do Braz no condomínio de mundinho - CEP 48280000 - Baixio, Mata de São João, Bahia"/>
    <s v="Mata de São João"/>
    <s v="Bahia"/>
    <s v="48280000"/>
    <s v="Brasil"/>
    <s v="Mercado Envios Full"/>
    <s v="18 de maio | 00:55"/>
    <s v="18 de maio | 12:19"/>
    <s v="Mercado Envios"/>
    <s v="MEL42279469265LMFFF01"/>
    <s v=" "/>
    <s v=" "/>
    <s v=" "/>
    <s v=" "/>
    <s v=" "/>
    <s v=" "/>
    <s v=" "/>
    <s v="Não"/>
    <s v=""/>
    <s v="Não"/>
  </r>
  <r>
    <s v="2000005663800886"/>
    <d v="2023-05-16T00:00:00"/>
    <s v="Entregue"/>
    <s v="Chegou em 17 de maio"/>
    <s v="Não"/>
    <n v="1"/>
    <n v="217.9"/>
    <s v=""/>
    <n v="-37.04"/>
    <n v="-20.45"/>
    <s v=""/>
    <n v="160.41000000000003"/>
    <s v=" "/>
    <x v="47"/>
    <s v="MLB1781927419"/>
    <s v="Cabo De Engate E Seleção Celta 2007/2014"/>
    <s v=" "/>
    <n v="217.9"/>
    <s v="Premium"/>
    <s v="Autorizado"/>
    <s v=" "/>
    <s v=" "/>
    <s v=" "/>
    <s v=" "/>
    <s v="PAULO VITOR  DA SILVA"/>
    <s v="42756629898"/>
    <s v="Rua Jonas de Oliveira 205 / Casa 1 Referencia: Próximo ao Poupatempo Capão Bonito - CEP 18307190 - Vila Santa Rosa, Capão Bonito, São Paulo"/>
    <s v="Capão Bonito"/>
    <s v="São Paulo"/>
    <s v="18307190"/>
    <s v="Brasil"/>
    <s v="Mercado Envios Full"/>
    <s v="17 de maio | 00:40"/>
    <s v="17 de maio | 11:43"/>
    <s v="Mercado Envios"/>
    <s v="MEL42277144016LMFFF01"/>
    <s v=" "/>
    <s v=" "/>
    <s v=" "/>
    <s v=" "/>
    <s v=" "/>
    <s v=" "/>
    <s v=" "/>
    <s v="Não"/>
    <s v=""/>
    <s v="Não"/>
  </r>
  <r>
    <s v="2000005663232764"/>
    <d v="2023-05-16T00:00:00"/>
    <s v="Entregue"/>
    <s v="Chegou em 18 de maio"/>
    <s v="Não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leonardo santos"/>
    <s v="14008799737"/>
    <s v="Rua Matozinho 01 / casa Referencia: casa nos fundos do terreno vazio em frente o bar do fernando - CEP 28989015 - Solar (São Vicente), Araruama, Rio de Janeiro"/>
    <s v="Araruama"/>
    <s v="Rio de Janeiro"/>
    <s v="28989015"/>
    <s v="Brasil"/>
    <s v="Mercado Envios Full"/>
    <s v="17 de maio | 16:07"/>
    <s v="18 de maio | 11:29"/>
    <s v="Mercado Envios"/>
    <s v="MEL42276899396LMFFF01"/>
    <s v=" "/>
    <s v=" "/>
    <s v=" "/>
    <s v=" "/>
    <s v=" "/>
    <s v=" "/>
    <s v=" "/>
    <s v="Não"/>
    <s v=""/>
    <s v="Não"/>
  </r>
  <r>
    <s v="2000005663100510"/>
    <d v="2023-05-16T00:00:00"/>
    <s v="Entregue"/>
    <s v="Chegou em 17 de maio"/>
    <s v="Não"/>
    <n v="1"/>
    <n v="217.9"/>
    <s v=""/>
    <n v="-37.04"/>
    <n v="-20.45"/>
    <s v=""/>
    <n v="160.41000000000003"/>
    <s v=" "/>
    <x v="47"/>
    <s v="MLB1781927419"/>
    <s v="Cabo De Engate E Seleção Celta 2007/2014"/>
    <s v=" "/>
    <n v="217.9"/>
    <s v="Premium"/>
    <s v="Autorizado"/>
    <s v=" "/>
    <s v=" "/>
    <s v=" "/>
    <s v=" "/>
    <s v="Alvaro mianti"/>
    <s v="46355049649"/>
    <s v="RUA PERNAMBUCO 300 / CEP 37553023 - Pouso Alegre, Minas Gerais"/>
    <s v="Pouso Alegre"/>
    <s v="Minas Gerais"/>
    <s v="37553023"/>
    <s v="Brasil"/>
    <s v="Mercado Envios Full"/>
    <s v="16 de maio | 21:32"/>
    <s v="17 de maio | 13:57"/>
    <s v="Mercado Envios"/>
    <s v="MEL42276843384LMFFF01"/>
    <s v="https://myaccount.mercadolivre.com.br/shipments/42276843384/detail"/>
    <s v=" "/>
    <s v=" "/>
    <s v=" "/>
    <s v=" "/>
    <s v=" "/>
    <s v=" "/>
    <s v="Não"/>
    <s v=""/>
    <s v="Não"/>
  </r>
  <r>
    <s v="2000005656103078"/>
    <d v="2023-05-15T00:00:00"/>
    <s v="Entregue"/>
    <s v="Chegou em 18 de maio"/>
    <s v="Não"/>
    <n v="1"/>
    <n v="217.9"/>
    <s v=""/>
    <n v="-37.04"/>
    <n v="-20.45"/>
    <s v=""/>
    <n v="160.41000000000003"/>
    <s v=" "/>
    <x v="47"/>
    <s v="MLB1841175427"/>
    <s v="Cabo De Marcha Corsa Classic 2009 2010 2011 2012 2013 2014"/>
    <s v=" "/>
    <n v="217.9"/>
    <s v="Premium"/>
    <s v="Autorizado"/>
    <s v=" "/>
    <s v=" "/>
    <s v=" "/>
    <s v=" "/>
    <s v="wesley carvalho"/>
    <s v="01727195698"/>
    <s v="Rua Átila José Ribeiro 83 / CEP 37200058 - Centro, Lavras, Minas Gerais"/>
    <s v="Lavras"/>
    <s v="Minas Gerais"/>
    <s v="37200058"/>
    <s v="Brasil"/>
    <s v="Mercado Envios Full"/>
    <s v="16 de maio | 15:12"/>
    <s v="18 de maio | 13:40"/>
    <s v="Mercado Envios"/>
    <s v="MEL42273799049LMFFF01"/>
    <s v=" "/>
    <s v=" "/>
    <s v=" "/>
    <s v=" "/>
    <s v=" "/>
    <s v=" "/>
    <s v=" "/>
    <s v="Não"/>
    <s v=""/>
    <s v="Não"/>
  </r>
  <r>
    <s v="2000005654366446"/>
    <d v="2023-05-15T00:00:00"/>
    <s v="Entregue"/>
    <s v="Chegou em 15 de maio"/>
    <s v="Não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Julio Cezar Lima Franco"/>
    <s v="04713615501"/>
    <s v="RuaVinteeUmdeAgosto 123 / CEP 41620630 - Itapuã, Salvador, Bahia"/>
    <s v="Salvador"/>
    <s v="Bahia"/>
    <s v="41620630"/>
    <s v="Brasil"/>
    <s v="Mercado Envios Full"/>
    <s v="15 de maio | 13:58"/>
    <s v="15 de maio | 22:21"/>
    <s v="Mercado Envios"/>
    <s v="MEL42273047413LMFFF01"/>
    <s v=" "/>
    <s v=" "/>
    <s v=" "/>
    <s v=" "/>
    <s v=" "/>
    <s v=" "/>
    <s v=" "/>
    <s v="Não"/>
    <s v=""/>
    <s v="Não"/>
  </r>
  <r>
    <s v="2000005654098184"/>
    <d v="2023-05-15T00:00:00"/>
    <s v="Entregue"/>
    <s v="Chegou em 16 de maio"/>
    <s v="Não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Maycon Oliveira silva"/>
    <s v="16977466758"/>
    <s v="Rua Crescêncio Lírio 96 / casa Referencia: na subida do bar do Mauro junior - CEP 29114180 - São Torquato, Vila Velha, Espírito Santo"/>
    <s v="Vila Velha"/>
    <s v="Espírito Santo"/>
    <s v="29114180"/>
    <s v="Brasil"/>
    <s v="Mercado Envios Full"/>
    <s v="16 de maio | 00:36"/>
    <s v="16 de maio | 21:39"/>
    <s v="Mercado Envios"/>
    <s v="MEL42272929049LMFFF01"/>
    <s v=" "/>
    <s v=" "/>
    <s v=" "/>
    <s v=" "/>
    <s v=" "/>
    <s v=" "/>
    <s v=" "/>
    <s v="Não"/>
    <s v=""/>
    <s v="Não"/>
  </r>
  <r>
    <s v="2000005653709220"/>
    <d v="2023-05-15T00:00:00"/>
    <s v="Entregue"/>
    <s v="Chegou em 17 de maio"/>
    <s v="Não"/>
    <n v="1"/>
    <n v="217.9"/>
    <s v=""/>
    <n v="-37.04"/>
    <n v="-20.45"/>
    <s v=""/>
    <n v="160.41000000000003"/>
    <s v=" "/>
    <x v="57"/>
    <s v="MLB1781914604"/>
    <s v="Cabo De Marcha Corsa Classic 2005/2014 Com Terminal"/>
    <s v=" "/>
    <n v="217.9"/>
    <s v="Premium"/>
    <s v="Autorizado"/>
    <s v=" "/>
    <s v=" "/>
    <s v=" "/>
    <s v=" "/>
    <s v="Eldimar Rocha"/>
    <s v="98472860191"/>
    <s v="Conjunto SHA Conjunto 3 Chácara 82 04 / apto 201 Referencia: pode ser entregue para o Vicente - CEP 71993790 - Setor Habitacional Arniqueira (Águas Claras), Brasília, Distrito Federal"/>
    <s v="Brasília"/>
    <s v="Distrito Federal"/>
    <s v="71993790"/>
    <s v="Brasil"/>
    <s v="Mercado Envios Full"/>
    <s v="16 de maio | 08:43"/>
    <s v="17 de maio | 19:06"/>
    <s v="Mercado Envios"/>
    <s v="MEL42272813700LMFFF01"/>
    <s v=" "/>
    <s v=" "/>
    <s v=" "/>
    <s v=" "/>
    <s v=" "/>
    <s v=" "/>
    <s v=" "/>
    <s v="Não"/>
    <s v=""/>
    <s v="Não"/>
  </r>
  <r>
    <s v="2000005653467586"/>
    <d v="2023-05-15T00:00:00"/>
    <s v="Entregue"/>
    <s v="Chegou em 17 de maio"/>
    <s v="Não"/>
    <n v="1"/>
    <n v="217.9"/>
    <s v=""/>
    <n v="-37.04"/>
    <n v="-20.45"/>
    <s v=""/>
    <n v="160.41000000000003"/>
    <s v=" "/>
    <x v="47"/>
    <s v="MLB1781827882"/>
    <s v="Cabo De Engate E Seleção Corsa Classic 2005/2014"/>
    <s v=" "/>
    <n v="217.9"/>
    <s v="Premium"/>
    <s v="Autorizado"/>
    <s v=" "/>
    <s v=" "/>
    <s v=" "/>
    <s v=" "/>
    <s v="Diego Rafael"/>
    <s v="09901901456"/>
    <s v="Rua Passo Novo 4816 / CEP 59088342 - Neópolis, Natal, Rio Grande do Norte"/>
    <s v="Natal"/>
    <s v="Rio Grande do Norte"/>
    <s v="59088342"/>
    <s v="Brasil"/>
    <s v="Mercado Envios Full"/>
    <s v="16 de maio | 00:52"/>
    <s v="17 de maio | 06:58"/>
    <s v="Mercado Envios"/>
    <s v="MEL42272655267LMFFF01"/>
    <s v=" "/>
    <s v=" "/>
    <s v=" "/>
    <s v=" "/>
    <s v=" "/>
    <s v=" "/>
    <s v=" "/>
    <s v="Não"/>
    <s v=""/>
    <s v="Não"/>
  </r>
  <r>
    <s v="2000005653181850"/>
    <d v="2023-05-15T00:00:00"/>
    <s v="Entregue"/>
    <s v="Chegou em 15 de maio"/>
    <s v="Não"/>
    <n v="1"/>
    <n v="217.9"/>
    <s v=""/>
    <n v="-37.04"/>
    <n v="-20.45"/>
    <s v=""/>
    <n v="160.41000000000003"/>
    <s v=" "/>
    <x v="47"/>
    <s v="MLB1781827882"/>
    <s v="Cabo De Engate E Seleção Corsa Classic 2005/2014"/>
    <s v=" "/>
    <n v="217.9"/>
    <s v="Premium"/>
    <s v="Autorizado"/>
    <s v=" "/>
    <s v=" "/>
    <s v=" "/>
    <s v=" "/>
    <s v="JOAO BATISTA GOMES LISBOA"/>
    <s v="05905020850"/>
    <s v="Rua Amparo 177 / CEP 13920000 - Pedreira, São Paulo"/>
    <s v="Pedreira"/>
    <s v="São Paulo"/>
    <s v="13920000"/>
    <s v="Brasil"/>
    <s v="Mercado Envios Full"/>
    <s v="15 de maio | 12:52"/>
    <s v="15 de maio | 20:58"/>
    <s v="Mercado Envios"/>
    <s v="MEL42272584888LMFFF01"/>
    <s v=" "/>
    <s v=" "/>
    <s v=" "/>
    <s v=" "/>
    <s v=" "/>
    <s v=" "/>
    <s v=" "/>
    <s v="Não"/>
    <s v=""/>
    <s v="Não"/>
  </r>
  <r>
    <s v="2000004446738887"/>
    <d v="2023-05-14T00:00:00"/>
    <s v="Entregue"/>
    <s v="Chegou em 15 de maio"/>
    <s v="Sim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lucimeyre de oliveira santos"/>
    <s v="13405577705"/>
    <s v="Rua Clivia 94 / casa Referencia: bairro:bento ribeiro - CEP 21331530 - Bento Ribeiro, Rio de Janeiro, Rio de Janeiro"/>
    <s v="Rio de Janeiro"/>
    <s v="Rio de Janeiro"/>
    <s v="21331530"/>
    <s v="Brasil"/>
    <s v="Mercado Envios Full"/>
    <s v="14 de maio | 19:41"/>
    <s v="15 de maio | 16:24"/>
    <s v="Mercado Envios"/>
    <s v="MEL42271054171LMFFF01"/>
    <s v=" "/>
    <s v=" "/>
    <s v=" "/>
    <s v=" "/>
    <s v=" "/>
    <s v=" "/>
    <s v=" "/>
    <s v="Não"/>
    <s v=""/>
    <s v="Não"/>
  </r>
  <r>
    <s v="2000004446369153"/>
    <d v="2023-05-14T00:00:00"/>
    <s v="Entregue"/>
    <s v="Chegou em 17 de maio"/>
    <s v="Sim"/>
    <n v="1"/>
    <n v="217.9"/>
    <s v=""/>
    <n v="-37.04"/>
    <n v="-20.45"/>
    <s v=""/>
    <n v="160.41000000000003"/>
    <s v=" "/>
    <x v="47"/>
    <s v="MLB1841175427"/>
    <s v="Cabo De Marcha Corsa Classic 2009 2010 2011 2012 2013 2014"/>
    <s v=" "/>
    <n v="217.9"/>
    <s v="Premium"/>
    <s v="Autorizado"/>
    <s v=" "/>
    <s v=" "/>
    <s v=" "/>
    <s v=" "/>
    <s v="Ilane Gomes"/>
    <s v="12124778633"/>
    <s v="Rua B 176 / Casa Referencia: casa de esquina... - CEP 38680000 - Primavera 1, Arinos, Minas Gerais"/>
    <s v="Arinos"/>
    <s v="Minas Gerais"/>
    <s v="38680000"/>
    <s v="Brasil"/>
    <s v="Mercado Envios Full"/>
    <s v="15 de maio | 01:27"/>
    <s v="17 de maio | 10:08"/>
    <s v="Mercado Envios"/>
    <s v="MEL42270689301LMFFF01"/>
    <s v=" "/>
    <s v=" "/>
    <s v=" "/>
    <s v=" "/>
    <s v=" "/>
    <s v=" "/>
    <s v=" "/>
    <s v="Não"/>
    <s v=""/>
    <s v="Não"/>
  </r>
  <r>
    <s v="2000004445969323"/>
    <d v="2023-05-14T00:00:00"/>
    <s v="Entregue"/>
    <s v="Chegou em 15 de maio"/>
    <s v="Sim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David Medeiros Moura Da Silva"/>
    <s v="09421359461"/>
    <s v="Rua Surubim 103 / Referencia: portão branco - CEP 53260010 - Peixinhos, Olinda, Pernambuco"/>
    <s v="Olinda"/>
    <s v="Pernambuco"/>
    <s v="53260010"/>
    <s v="Brasil"/>
    <s v="Mercado Envios Full"/>
    <s v="14 de maio | 19:39"/>
    <s v="15 de maio | 18:30"/>
    <s v="Mercado Envios"/>
    <s v="MEL42270244151LMFFF01"/>
    <s v=" "/>
    <s v=" "/>
    <s v=" "/>
    <s v=" "/>
    <s v=" "/>
    <s v=" "/>
    <s v=" "/>
    <s v="Não"/>
    <s v=""/>
    <s v="Não"/>
  </r>
  <r>
    <s v="2000005647386442"/>
    <d v="2023-05-14T00:00:00"/>
    <s v="Entregue"/>
    <s v="Chegou em 16 de maio"/>
    <s v="Não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Adalio Gomes de Sousa"/>
    <s v="03053487365"/>
    <s v="Rua Rouxinol SN / Q.20, L.05, Casa 1 - CEP 75904423 - Liberdade, Rio Verde, Goiás"/>
    <s v="Rio Verde"/>
    <s v="Goiás"/>
    <s v="75904423"/>
    <s v="Brasil"/>
    <s v="Mercado Envios Full"/>
    <s v="15 de maio | 01:21"/>
    <s v="16 de maio | 12:45"/>
    <s v="Mercado Envios"/>
    <s v="MEL42270158948LMFFF01"/>
    <s v=" "/>
    <s v=" "/>
    <s v=" "/>
    <s v=" "/>
    <s v=" "/>
    <s v=" "/>
    <s v=" "/>
    <s v="Não"/>
    <s v=""/>
    <s v="Não"/>
  </r>
  <r>
    <s v="2000005644377488"/>
    <d v="2023-05-13T00:00:00"/>
    <s v="Entregue"/>
    <s v="Chegou em 16 de maio"/>
    <s v="Não"/>
    <n v="1"/>
    <n v="217.9"/>
    <s v=""/>
    <n v="-37.04"/>
    <n v="-20.45"/>
    <s v=""/>
    <n v="160.41000000000003"/>
    <s v=" "/>
    <x v="47"/>
    <s v="MLB1802931823"/>
    <s v="Cabo De Trambulador Corsa Classic 2005/2014"/>
    <s v=" "/>
    <n v="217.9"/>
    <s v="Premium"/>
    <s v="Autorizado"/>
    <s v=" "/>
    <s v=" "/>
    <s v=" "/>
    <s v=" "/>
    <s v="gilmar de oliveira ramos"/>
    <s v="60113782187"/>
    <s v="Rua Minira Anache 516 / Referencia: ligar antes - CEP 79017170 - Jardim Anache, Campo Grande, Mato Grosso do Sul"/>
    <s v="Campo Grande"/>
    <s v="Mato Grosso do Sul"/>
    <s v="79017170"/>
    <s v="Brasil"/>
    <s v="Mercado Envios Full"/>
    <s v="13 de maio | 21:05"/>
    <s v="16 de maio | 12:11"/>
    <s v="Mercado Envios"/>
    <s v="MEL42268897034LMFFF01"/>
    <s v=" "/>
    <s v=" "/>
    <s v=" "/>
    <s v=" "/>
    <s v=" "/>
    <s v=" "/>
    <s v=" "/>
    <s v="Não"/>
    <s v=""/>
    <s v="Não"/>
  </r>
  <r>
    <s v="2000005639691688"/>
    <d v="2023-05-12T00:00:00"/>
    <s v="Entregue"/>
    <s v="Chegou em 15 de maio"/>
    <s v="Não"/>
    <n v="1"/>
    <n v="217.9"/>
    <s v=""/>
    <n v="-37.04"/>
    <n v="-20.45"/>
    <s v=""/>
    <n v="160.41000000000003"/>
    <s v=" "/>
    <x v="47"/>
    <s v="MLB1841175427"/>
    <s v="Cabo De Marcha Corsa Classic 2009 2010 2011 2012 2013 2014"/>
    <s v=" "/>
    <n v="217.9"/>
    <s v="Premium"/>
    <s v="Autorizado"/>
    <s v=" "/>
    <s v=" "/>
    <s v=" "/>
    <s v=" "/>
    <s v="shirata shirata"/>
    <s v="92471340130"/>
    <s v="Rua Expedicionário Hugo Gonçalves 793 / SHIRATA AUTO CENTER - CEP 79130000 - CENTRO, Rio Brilhante, Mato Grosso do Sul"/>
    <s v="Rio Brilhante"/>
    <s v="Mato Grosso do Sul"/>
    <s v="79130000"/>
    <s v="Brasil"/>
    <s v="Mercado Envios Full"/>
    <s v="12 de maio | 21:45"/>
    <s v="15 de maio | 17:05"/>
    <s v="Mercado Envios"/>
    <s v="MEL42266851887LMFFF01"/>
    <s v=" "/>
    <s v=" "/>
    <s v=" "/>
    <s v=" "/>
    <s v=" "/>
    <s v=" "/>
    <s v=" "/>
    <s v="Não"/>
    <s v=""/>
    <s v="Não"/>
  </r>
  <r>
    <s v="2000005638675004"/>
    <d v="2023-05-12T00:00:00"/>
    <s v="Entregue"/>
    <s v="Chegou em 13 de maio"/>
    <s v="Não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Everton Belchior"/>
    <s v="35001180899"/>
    <s v="Rua Sebastião Alzemiro dos Santos 347 / Ap 101 bloco 18 Referencia: Residencial bromelias - CEP 88137640 - Bela Vista, Palhoça, Santa Catarina"/>
    <s v="Palhoça"/>
    <s v="Santa Catarina"/>
    <s v="88137640"/>
    <s v="Brasil"/>
    <s v="Mercado Envios Full"/>
    <s v="13 de maio | 13:25"/>
    <s v="13 de maio | 19:53"/>
    <s v="Mercado Envios"/>
    <s v="MEL42266462262LMFFF01"/>
    <s v=" "/>
    <s v=" "/>
    <s v=" "/>
    <s v=" "/>
    <s v=" "/>
    <s v=" "/>
    <s v=" "/>
    <s v="Não"/>
    <s v=""/>
    <s v="Não"/>
  </r>
  <r>
    <s v="2000004441972295"/>
    <d v="2023-05-12T00:00:00"/>
    <s v="Entregue"/>
    <s v="Chegou em 16 de maio"/>
    <s v="Sim"/>
    <n v="1"/>
    <n v="217.9"/>
    <s v=""/>
    <n v="-37.04"/>
    <n v="-20.45"/>
    <s v=""/>
    <n v="160.41000000000003"/>
    <s v="Sim"/>
    <x v="57"/>
    <s v="MLB1781942001"/>
    <s v="Cabo De Marcha Celta 2007/2014 Com Terminal"/>
    <s v=" "/>
    <n v="217.9"/>
    <s v="Premium"/>
    <s v="Autorizado"/>
    <s v=" "/>
    <s v=" "/>
    <s v=" "/>
    <s v=" "/>
    <s v="Joao Pereira Dos Santos"/>
    <s v="06779480509"/>
    <s v="Rua Jorge Andrade 40 / casa do Dunga Referencia: próximo ao Centro automotivo Queixada - CEP 48800000 - Populares Antiga, Monte Santo, Bahia"/>
    <s v="Monte Santo"/>
    <s v="Bahia"/>
    <s v="48800000"/>
    <s v="Brasil"/>
    <s v="Mercado Envios Full"/>
    <s v="13 de maio | 08:54"/>
    <s v="16 de maio | 13:37"/>
    <s v="Mercado Envios"/>
    <s v="MEL42266406170LMFFF01"/>
    <s v=" "/>
    <s v=" "/>
    <s v=" "/>
    <s v=" "/>
    <s v=" "/>
    <s v=" "/>
    <s v=" "/>
    <s v="Não"/>
    <s v=""/>
    <s v="Não"/>
  </r>
  <r>
    <s v="2000005637621394"/>
    <d v="2023-05-12T00:00:00"/>
    <s v="Entregue"/>
    <s v="Chegou em 13 de maio"/>
    <s v="Não"/>
    <n v="1"/>
    <n v="217.9"/>
    <s v=""/>
    <n v="-37.04"/>
    <n v="-20.45"/>
    <s v=""/>
    <n v="160.41000000000003"/>
    <s v="Sim"/>
    <x v="47"/>
    <s v="MLB1841175427"/>
    <s v="Cabo De Marcha Corsa Classic 2009 2010 2011 2012 2013 2014"/>
    <s v=" "/>
    <n v="217.9"/>
    <s v="Premium"/>
    <s v="Autorizado"/>
    <s v=" "/>
    <s v=" "/>
    <s v=" "/>
    <s v=" "/>
    <s v="Valter Luiz Araujo"/>
    <s v="43793665887"/>
    <s v="Rua Lázaro Calazans Luz 142 / Casa - CEP 18320000 - Santa Barbara, Apiaí, São Paulo"/>
    <s v="Apiaí"/>
    <s v="São Paulo"/>
    <s v="18320000"/>
    <s v="Brasil"/>
    <s v="Mercado Envios Full"/>
    <s v="12 de maio | 19:38"/>
    <s v="13 de maio | 14:58"/>
    <s v="Mercado Envios"/>
    <s v="MEL42266002280LMFFF01"/>
    <s v=" "/>
    <s v=" "/>
    <s v=" "/>
    <s v=" "/>
    <s v=" "/>
    <s v=" "/>
    <s v=" "/>
    <s v="Não"/>
    <s v=""/>
    <s v="Não"/>
  </r>
  <r>
    <s v="2000005627207758"/>
    <d v="2023-05-11T00:00:00"/>
    <s v="Entregue"/>
    <s v="Chegou em 13 de maio"/>
    <s v="Não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José Mackmillan"/>
    <s v="05896218079"/>
    <s v="Travessa Seis 113 / Referencia: Ao Lado Do Campo Do &quot;Nortense&quot; - CEP 96225000 - Veneza, São José do Norte, Rio Grande do Sul"/>
    <s v="São José do Norte"/>
    <s v="Rio Grande do Sul"/>
    <s v="96225000"/>
    <s v="Brasil"/>
    <s v="Mercado Envios Full"/>
    <s v="12 de maio | 14:27"/>
    <s v="13 de maio | 12:29"/>
    <s v="Mercado Envios"/>
    <s v="MEL42261522829LMFFF01"/>
    <s v=" "/>
    <s v=" "/>
    <s v=" "/>
    <s v=" "/>
    <s v=" "/>
    <s v=" "/>
    <s v=" "/>
    <s v="Não"/>
    <s v=""/>
    <s v="Não"/>
  </r>
  <r>
    <s v="2000005633294724"/>
    <d v="2023-05-11T00:00:00"/>
    <s v="Entregue"/>
    <s v="Chegou em 14 de maio"/>
    <s v="Não"/>
    <n v="1"/>
    <n v="217.9"/>
    <s v=""/>
    <n v="-37.04"/>
    <n v="-20.45"/>
    <s v=""/>
    <n v="160.41000000000003"/>
    <s v=" "/>
    <x v="47"/>
    <s v="MLB1781827882"/>
    <s v="Cabo De Engate E Seleção Corsa Classic 2005/2014"/>
    <s v=" "/>
    <n v="217.9"/>
    <s v="Premium"/>
    <s v="Autorizado"/>
    <s v=" "/>
    <s v=" "/>
    <s v=" "/>
    <s v=" "/>
    <s v="Ruberlan Dias"/>
    <s v="04337844589"/>
    <s v="Rua Martins Afonso de Souza 15 / prox: posto de saúde Referencia: Portão preto - CEP 45810000 - Vila valdete, Porto Seguro, Bahia"/>
    <s v="Porto Seguro"/>
    <s v="Bahia"/>
    <s v="45810000"/>
    <s v="Brasil"/>
    <s v="Mercado Envios Full"/>
    <s v="12 de maio | 01:46"/>
    <s v="14 de maio | 09:46"/>
    <s v="Mercado Envios"/>
    <s v="MEL42264162510LMFFF01"/>
    <s v=" "/>
    <s v=" "/>
    <s v=" "/>
    <s v=" "/>
    <s v=" "/>
    <s v=" "/>
    <s v=" "/>
    <s v="Não"/>
    <s v=""/>
    <s v="Não"/>
  </r>
  <r>
    <s v="2000005625253800"/>
    <d v="2023-05-11T00:00:00"/>
    <s v="Entregue"/>
    <s v="Chegou em 13 de maio"/>
    <s v="Não"/>
    <n v="1"/>
    <n v="217.9"/>
    <s v=""/>
    <n v="-37.04"/>
    <n v="-20.45"/>
    <s v=""/>
    <n v="160.41000000000003"/>
    <s v="Sim"/>
    <x v="47"/>
    <s v="MLB1802931823"/>
    <s v="Cabo De Trambulador Corsa Classic 2005/2014"/>
    <s v=" "/>
    <n v="217.9"/>
    <s v="Premium"/>
    <s v="Autorizado"/>
    <s v=" "/>
    <s v=" "/>
    <s v=" "/>
    <s v=" "/>
    <s v="jailson borges"/>
    <s v="60906910544"/>
    <s v="Lagoinha de Uibaí SN / Referencia: próximo a igreja católica. - CEP 44950000 - Lagoinha de Uibaí, Uibaí, Bahia"/>
    <s v="Uibaí"/>
    <s v="Bahia"/>
    <s v="44950000"/>
    <s v="Brasil"/>
    <s v="Mercado Envios Full"/>
    <s v="12 de maio | 02:42"/>
    <s v="13 de maio | 14:29"/>
    <s v="Mercado Envios"/>
    <s v="MEL42260676847LMFFF01"/>
    <s v=" "/>
    <s v=" "/>
    <s v=" "/>
    <s v=" "/>
    <s v=" "/>
    <s v=" "/>
    <s v=" "/>
    <s v="Não"/>
    <s v=""/>
    <s v="Não"/>
  </r>
  <r>
    <s v="2000005630688312"/>
    <d v="2023-05-11T00:00:00"/>
    <s v="Entregue"/>
    <s v="Chegou em 15 de maio"/>
    <s v="Não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Joelma Correia Santos"/>
    <s v="60431248311"/>
    <s v="20 de setembro SN / Casa Proprio Referencia: Próximo O Sítio Do Amori - CEP 65530000 - Liberdade, Urbano Santos, Maranhão"/>
    <s v="Urbano Santos"/>
    <s v="Maranhão"/>
    <s v="65530000"/>
    <s v="Brasil"/>
    <s v="Mercado Envios Full"/>
    <s v="12 de maio | 02:40"/>
    <s v="15 de maio | 11:39"/>
    <s v="Mercado Envios"/>
    <s v="MEL42263034010LMFFF01"/>
    <s v=" "/>
    <s v=" "/>
    <s v=" "/>
    <s v=" "/>
    <s v=" "/>
    <s v=" "/>
    <s v=" "/>
    <s v="Não"/>
    <s v=""/>
    <s v="Não"/>
  </r>
  <r>
    <s v="2000004436751755"/>
    <d v="2023-05-10T00:00:00"/>
    <s v="Entregue"/>
    <s v="Chegou em 13 de maio"/>
    <s v="Sim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Leandro garcia da Silva"/>
    <s v="37130376805"/>
    <s v="Rua Mário Prudente de Aquino Filho 20 / CEP 12605390 - Vila Passos, Lorena, São Paulo"/>
    <s v="Lorena"/>
    <s v="São Paulo"/>
    <s v="12605390"/>
    <s v="Brasil"/>
    <s v="Mercado Envios Full"/>
    <s v="11 de maio | 17:30"/>
    <s v="13 de maio | 15:39"/>
    <s v="Mercado Envios"/>
    <s v="MEL42261141717LMFFF01"/>
    <s v=" "/>
    <s v=" "/>
    <s v=" "/>
    <s v=" "/>
    <s v=" "/>
    <s v=" "/>
    <s v=" "/>
    <s v="Não"/>
    <s v=""/>
    <s v="Não"/>
  </r>
  <r>
    <s v="2000005626116752"/>
    <d v="2023-05-10T00:00:00"/>
    <s v="Entregue"/>
    <s v="Chegou em 12 de maio"/>
    <s v="Não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SERGIO CONCEICAO TEIXEIRA 91212642104"/>
    <s v="11776189000125"/>
    <s v="Rua 32 SN / quadra 16 lote 25 Referencia: abaixo da praça do bragata - CEP 75261153 - Residencial Anuar Auad, Senador Canedo, Goiás"/>
    <s v="Senador Canedo"/>
    <s v="Goiás"/>
    <s v="75261153"/>
    <s v="Brasil"/>
    <s v="Mercado Envios Full"/>
    <s v="11 de maio | 21:37"/>
    <s v="12 de maio | 18:17"/>
    <s v="Mercado Envios"/>
    <s v="MEL42261087562LMFFF01"/>
    <s v=" "/>
    <s v=" "/>
    <s v=" "/>
    <s v=" "/>
    <s v=" "/>
    <s v=" "/>
    <s v=" "/>
    <s v="Não"/>
    <s v=""/>
    <s v="Não"/>
  </r>
  <r>
    <s v="2000005624457074"/>
    <d v="2023-05-10T00:00:00"/>
    <s v="Entregue"/>
    <s v="Chegou em 12 de maio"/>
    <s v="Não"/>
    <n v="1"/>
    <n v="217.9"/>
    <s v=""/>
    <n v="-37.04"/>
    <n v="-20.45"/>
    <s v=""/>
    <n v="160.41000000000003"/>
    <s v=" "/>
    <x v="47"/>
    <s v="MLB1781827882"/>
    <s v="Cabo De Engate E Seleção Corsa Classic 2005/2014"/>
    <s v=" "/>
    <n v="217.9"/>
    <s v="Premium"/>
    <s v="Autorizado"/>
    <s v=" "/>
    <s v=" "/>
    <s v=" "/>
    <s v=" "/>
    <s v="Anderson oliveira"/>
    <s v="04736580623"/>
    <s v="Rua Palmital 135 / Casa A  Referencia: Proximo supercamecado Geraldo Carneiro - CEP 35960000 - Tenente Carlos, Santa Bárbara, Minas Gerais"/>
    <s v="Santa Bárbara"/>
    <s v="Minas Gerais"/>
    <s v="35960000"/>
    <s v="Brasil"/>
    <s v="Mercado Envios Full"/>
    <s v="10 de maio | 18:17"/>
    <s v="12 de maio | 14:44"/>
    <s v="Mercado Envios"/>
    <s v="MEL42260379678LMFFF01"/>
    <s v=" "/>
    <s v=" "/>
    <s v=" "/>
    <s v=" "/>
    <s v=" "/>
    <s v=" "/>
    <s v=" "/>
    <s v="Não"/>
    <s v=""/>
    <s v="Não"/>
  </r>
  <r>
    <s v="2000005622314978"/>
    <d v="2023-05-10T00:00:00"/>
    <s v="Entregue"/>
    <s v="Chegou em 11 de maio"/>
    <s v="Não"/>
    <n v="1"/>
    <n v="217.9"/>
    <s v=""/>
    <n v="-37.04"/>
    <n v="-20.45"/>
    <s v=""/>
    <n v="160.41000000000003"/>
    <s v=" "/>
    <x v="57"/>
    <s v="MLB1781914604"/>
    <s v="Cabo De Marcha Corsa Classic 2005/2014 Com Terminal"/>
    <s v=" "/>
    <n v="217.9"/>
    <s v="Premium"/>
    <s v="Autorizado"/>
    <s v=" "/>
    <s v=" "/>
    <s v=" "/>
    <s v=" "/>
    <s v="Ana lucia CArmo"/>
    <s v="71552537668"/>
    <s v="Av Da Saudade 25 / CEP 37720000 - Botelhos, Minas Gerais"/>
    <s v="Botelhos"/>
    <s v="Minas Gerais"/>
    <s v="37720000"/>
    <s v="Brasil"/>
    <s v="Mercado Envios Full"/>
    <s v="10 de maio | 14:34"/>
    <s v="11 de maio | 14:06"/>
    <s v="Mercado Envios"/>
    <s v="MEL42259401593LMFFF01"/>
    <s v=" "/>
    <s v=" "/>
    <s v=" "/>
    <s v=" "/>
    <s v=" "/>
    <s v=" "/>
    <s v=" "/>
    <s v="Não"/>
    <s v=""/>
    <s v="Não"/>
  </r>
  <r>
    <s v="2000005619060382"/>
    <d v="2023-05-09T00:00:00"/>
    <s v="Entregue"/>
    <s v="Chegou em 11 de maio"/>
    <s v="Não"/>
    <n v="1"/>
    <n v="217.9"/>
    <s v=""/>
    <n v="-37.04"/>
    <n v="-20.45"/>
    <s v=""/>
    <n v="160.41000000000003"/>
    <s v="Sim"/>
    <x v="47"/>
    <s v="MLB1802931823"/>
    <s v="Cabo De Trambulador Corsa Classic 2005/2014"/>
    <s v=" "/>
    <n v="217.9"/>
    <s v="Premium"/>
    <s v="Autorizado"/>
    <s v=" "/>
    <s v=" "/>
    <s v=" "/>
    <s v=" "/>
    <s v="Gildasio Cruz"/>
    <s v="91665701587"/>
    <s v="Rua Soldado Pedro Hilário dos Santos 200 / Casa A Referencia: Casa Com Revestimento Xadres Preto E Branco - CEP 49043130 - São Conrado, Aracaju, Sergipe"/>
    <s v="Aracaju"/>
    <s v="Sergipe"/>
    <s v="49043130"/>
    <s v="Brasil"/>
    <s v="Mercado Envios Full"/>
    <s v="10 de maio | 19:54"/>
    <s v="11 de maio | 13:59"/>
    <s v="Mercado Envios"/>
    <s v="MEL42258075568LMFFF01"/>
    <s v=" "/>
    <s v=" "/>
    <s v=" "/>
    <s v=" "/>
    <s v=" "/>
    <s v=" "/>
    <s v=" "/>
    <s v="Não"/>
    <s v=""/>
    <s v="Não"/>
  </r>
  <r>
    <s v="2000005618846194"/>
    <d v="2023-05-09T00:00:00"/>
    <s v="Entregue"/>
    <s v="Chegou em 10 de maio"/>
    <s v="Não"/>
    <n v="1"/>
    <n v="217.9"/>
    <s v=""/>
    <n v="-37.04"/>
    <n v="-20.45"/>
    <s v=""/>
    <n v="160.41000000000003"/>
    <s v=" "/>
    <x v="47"/>
    <s v="MLB1781827882"/>
    <s v="Cabo De Engate E Seleção Corsa Classic 2005/2014"/>
    <s v=" "/>
    <n v="217.9"/>
    <s v="Premium"/>
    <s v="Autorizado"/>
    <s v=" "/>
    <s v=" "/>
    <s v=" "/>
    <s v=" "/>
    <s v="Fabiana  Santos "/>
    <s v="80967523753"/>
    <s v="Rua Senador Roberto Kenedy 851 / Bl 5 Ap 201 Referencia: Bl 5 Ap 201 - CEP 26011710 - Engenho Pequeno, Nova Iguaçu, Rio de Janeiro"/>
    <s v="Nova Iguaçu"/>
    <s v="Rio de Janeiro"/>
    <s v="26011710"/>
    <s v="Brasil"/>
    <s v="Mercado Envios Full"/>
    <s v="10 de maio | 02:27"/>
    <s v="10 de maio | 18:56"/>
    <s v="Mercado Envios"/>
    <s v="MEL42257939531LMFFF01"/>
    <s v=" "/>
    <s v=" "/>
    <s v=" "/>
    <s v=" "/>
    <s v=" "/>
    <s v=" "/>
    <s v=" "/>
    <s v="Não"/>
    <s v=""/>
    <s v="Não"/>
  </r>
  <r>
    <s v="2000005617011106"/>
    <d v="2023-05-09T00:00:00"/>
    <s v="Entregue"/>
    <s v="Chegou em 10 de maio"/>
    <s v="Não"/>
    <n v="1"/>
    <n v="217.9"/>
    <s v=""/>
    <n v="-37.04"/>
    <n v="-20.45"/>
    <s v=""/>
    <n v="160.41000000000003"/>
    <s v="Sim"/>
    <x v="47"/>
    <s v="MLB1802931823"/>
    <s v="Cabo De Trambulador Corsa Classic 2005/2014"/>
    <s v=" "/>
    <n v="217.9"/>
    <s v="Premium"/>
    <s v="Autorizado"/>
    <s v=" "/>
    <s v=" "/>
    <s v=" "/>
    <s v=" "/>
    <s v="Tafarel Gomes"/>
    <s v="38644670808"/>
    <s v="Rua Francisco Luciano da Silva 328 / CEP 18250000 - Centro, Guareí, São Paulo"/>
    <s v="Guareí"/>
    <s v="São Paulo"/>
    <s v="18250000"/>
    <s v="Brasil"/>
    <s v="Mercado Envios Full"/>
    <s v="9 de maio | 19:06"/>
    <s v="10 de maio | 15:11"/>
    <s v="Mercado Envios"/>
    <s v="MEL42257205692LMFFF01"/>
    <s v=" "/>
    <s v=" "/>
    <s v=" "/>
    <s v=" "/>
    <s v=" "/>
    <s v=" "/>
    <s v=" "/>
    <s v="Não"/>
    <s v=""/>
    <s v="Não"/>
  </r>
  <r>
    <s v="2000005615285940"/>
    <d v="2023-05-09T00:00:00"/>
    <s v="Entregue"/>
    <s v="Chegou em 11 de maio"/>
    <s v="Não"/>
    <n v="1"/>
    <n v="217.9"/>
    <s v=""/>
    <n v="-37.04"/>
    <n v="-20.45"/>
    <s v=""/>
    <n v="160.41000000000003"/>
    <s v=" "/>
    <x v="47"/>
    <s v="MLB1781827882"/>
    <s v="Cabo De Engate E Seleção Corsa Classic 2005/2014"/>
    <s v=" "/>
    <n v="217.9"/>
    <s v="Premium"/>
    <s v="Autorizado"/>
    <s v=" "/>
    <s v=" "/>
    <s v=" "/>
    <s v=" "/>
    <s v="Sharlene Braga"/>
    <s v="22454320886"/>
    <s v="Rua Gravatá 89 / casa Referencia: muro verde de esquina com rua do bar do Arruda - CEP 23932565 - Campo Belo (Cunhambebe), Angra dos Reis, Rio de Janeiro"/>
    <s v="Angra dos Reis"/>
    <s v="Rio de Janeiro"/>
    <s v="23932565"/>
    <s v="Brasil"/>
    <s v="Mercado Envios Full"/>
    <s v="9 de maio | 20:30"/>
    <s v="11 de maio | 15:27"/>
    <s v="Mercado Envios"/>
    <s v="MEL42256468978LMFFF01"/>
    <s v=" "/>
    <s v=" "/>
    <s v=" "/>
    <s v=" "/>
    <s v=" "/>
    <s v=" "/>
    <s v=" "/>
    <s v="Não"/>
    <s v=""/>
    <s v="Não"/>
  </r>
  <r>
    <s v="2000005614317948"/>
    <d v="2023-05-09T00:00:00"/>
    <s v="Entregue"/>
    <s v="Chegou em 13 de maio"/>
    <s v="Não"/>
    <n v="1"/>
    <n v="217.9"/>
    <s v=""/>
    <n v="-37.04"/>
    <n v="-20.45"/>
    <s v=""/>
    <n v="160.41000000000003"/>
    <s v="Sim"/>
    <x v="47"/>
    <s v="MLB1781927419"/>
    <s v="Cabo De Engate E Seleção Celta 2007/2014"/>
    <s v=" "/>
    <n v="217.9"/>
    <s v="Premium"/>
    <s v="Autorizado"/>
    <s v=" "/>
    <s v=" "/>
    <s v=" "/>
    <s v=" "/>
    <s v="Gilvan Arrais Batista"/>
    <s v="62261468342"/>
    <s v="Tito Coelho 14 / Proximo Ao Semiterio Da Bacaba - CEP 65800000 - Balsas, Maranhão"/>
    <s v="Balsas"/>
    <s v="Maranhão"/>
    <s v="65800000"/>
    <s v="Brasil"/>
    <s v="Mercado Envios Full"/>
    <s v="11 de maio | 02:44"/>
    <s v="13 de maio | 17:57"/>
    <s v="Mercado Envios"/>
    <s v="MEL42256041724LMFFF01"/>
    <s v=" "/>
    <s v=" "/>
    <s v=" "/>
    <s v=" "/>
    <s v=" "/>
    <s v=" "/>
    <s v=" "/>
    <s v="Não"/>
    <s v=""/>
    <s v="Não"/>
  </r>
  <r>
    <s v="2000004426978737"/>
    <d v="2023-05-09T00:00:00"/>
    <s v="Entregue"/>
    <s v="Chegou em 11 de maio"/>
    <s v="Sim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Jaedson Costa"/>
    <s v="08393856418"/>
    <s v="Rua Rio Raposa 226 / Referencia: Primeira Rua Do Conjunto Das Portas Vermelhas Próximo Ao Comércio Da Gena - CEP 59570000 - Sao Geraldo, Ceará-Mirim, Rio Grande do Norte"/>
    <s v="Ceará-Mirim"/>
    <s v="Rio Grande do Norte"/>
    <s v="59570000"/>
    <s v="Brasil"/>
    <s v="Mercado Envios Full"/>
    <s v="10 de maio | 00:50"/>
    <s v="11 de maio | 07:55"/>
    <s v="Mercado Envios"/>
    <s v="MEL42255951610LMFFF01"/>
    <s v=" "/>
    <s v=" "/>
    <s v=" "/>
    <s v=" "/>
    <s v=" "/>
    <s v=" "/>
    <s v=" "/>
    <s v="Não"/>
    <s v=""/>
    <s v="Não"/>
  </r>
  <r>
    <s v="2000004431240995"/>
    <d v="2023-05-09T00:00:00"/>
    <s v="Entregue"/>
    <s v="Chegou em 9 de maio"/>
    <s v="Sim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Wallace Brito Magalhaes"/>
    <s v="10488325706"/>
    <s v="Avenida Itaóca 1713 / Empresa Araujo Abreu Referencia: Empresa Araujo Abreu Engenharia S/a, ao Lado da igreja IEVAD. - CEP 21061771 - Inhaúma, Rio de Janeiro, Rio de Janeiro"/>
    <s v="Rio de Janeiro"/>
    <s v="Rio de Janeiro"/>
    <s v="21061771"/>
    <s v="Brasil"/>
    <s v="Mercado Envios Full"/>
    <s v="9 de maio | 02:04"/>
    <s v="9 de maio | 17:14"/>
    <s v="Mercado Envios"/>
    <s v="MEL42255636845LMFFF01"/>
    <s v=" "/>
    <s v=" "/>
    <s v=" "/>
    <s v=" "/>
    <s v=" "/>
    <s v=" "/>
    <s v=" "/>
    <s v="Não"/>
    <s v=""/>
    <s v="Não"/>
  </r>
  <r>
    <s v="2000005609223976"/>
    <d v="2023-05-08T00:00:00"/>
    <s v="Entregue"/>
    <s v="Chegou em 10 de maio"/>
    <s v="Não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Heverson F. Longo"/>
    <s v="02270909500"/>
    <s v="Fazenda Alagoinha Km 76 Ba 284 13 / casa e comércio Referencia: As margens da Ba 284, Km 76_x000a_antes do Coqueiro 4 Km - CEP 45834000 - Coqueiro, Jucuruçu, Bahia"/>
    <s v="Jucuruçu"/>
    <s v="Bahia"/>
    <s v="45834000"/>
    <s v="Brasil"/>
    <s v="Mercado Envios Full"/>
    <s v="9 de maio | 02:46"/>
    <s v="10 de maio | 10:12"/>
    <s v="Mercado Envios"/>
    <s v="MEL42253871461LMFFF01"/>
    <s v=" "/>
    <s v=" "/>
    <s v=" "/>
    <s v=" "/>
    <s v=" "/>
    <s v=" "/>
    <s v=" "/>
    <s v="Não"/>
    <s v=""/>
    <s v="Não"/>
  </r>
  <r>
    <s v="2000005608833070"/>
    <d v="2023-05-08T00:00:00"/>
    <s v="Entregue"/>
    <s v="Chegou em 10 de maio"/>
    <s v="Não"/>
    <n v="1"/>
    <n v="217.9"/>
    <s v=""/>
    <n v="-37.04"/>
    <n v="-20.45"/>
    <s v=""/>
    <n v="160.41000000000003"/>
    <s v=" "/>
    <x v="47"/>
    <s v="MLB1802897517"/>
    <s v="Cabo De Cambio Corsa Classic 2005/2014"/>
    <s v=" "/>
    <n v="217.9"/>
    <s v="Premium"/>
    <s v="Autorizado"/>
    <s v=" "/>
    <s v=" "/>
    <s v=" "/>
    <s v=" "/>
    <s v="Raphael Soares"/>
    <s v="12783774763"/>
    <s v="Rua Geraldo Bernardo Alves 69 / casa 2 CRS LOG Referencia: casa portao pequeno - CEP 27930010 - Granja dos Cavaleiros, Macaé, Rio de Janeiro"/>
    <s v="Macaé"/>
    <s v="Rio de Janeiro"/>
    <s v="27930010"/>
    <s v="Brasil"/>
    <s v="Mercado Envios Full"/>
    <s v="9 de maio | 02:57"/>
    <s v="10 de maio | 10:50"/>
    <s v="Mercado Envios"/>
    <s v="MEL42253704827LMFFF01"/>
    <s v=" "/>
    <s v=" "/>
    <s v=" "/>
    <s v=" "/>
    <s v=" "/>
    <s v=" "/>
    <s v=" "/>
    <s v="Não"/>
    <s v=""/>
    <s v="Não"/>
  </r>
  <r>
    <s v="2000004428737343"/>
    <d v="2023-05-08T00:00:00"/>
    <s v="Entregue"/>
    <s v="Chegou em 12 de maio"/>
    <s v="Sim"/>
    <n v="1"/>
    <n v="217.9"/>
    <s v=""/>
    <n v="-37.04"/>
    <n v="-20.45"/>
    <s v=""/>
    <n v="160.41000000000003"/>
    <s v=" "/>
    <x v="47"/>
    <s v="MLB1781827882"/>
    <s v="Cabo De Engate E Seleção Corsa Classic 2005/2014"/>
    <s v=" "/>
    <n v="217.9"/>
    <s v="Premium"/>
    <s v="Autorizado"/>
    <s v=" "/>
    <s v=" "/>
    <s v=" "/>
    <s v=" "/>
    <s v="Leonardo Maximiano"/>
    <s v="10864915721"/>
    <s v="Rua Quatorze 2131 / casa 03 Referencia: Rua: 14 entre as Ruas 75 e 74 lado direito terceira casa muro cinza portão de garagem Branco. - CEP 28998863 - Jaconé (Sampaio Correia), Saquarema, Rio de Janeiro"/>
    <s v="Saquarema"/>
    <s v="Rio de Janeiro"/>
    <s v="28998863"/>
    <s v="Brasil"/>
    <s v="Mercado Envios Full"/>
    <s v="8 de maio | 15:57"/>
    <s v="12 de maio | 13:40"/>
    <s v="Mercado Envios"/>
    <s v="MEL42253226568LMFFF01"/>
    <s v=" "/>
    <s v=" "/>
    <s v=" "/>
    <s v=" "/>
    <s v=" "/>
    <s v=" "/>
    <s v=" "/>
    <s v="Não"/>
    <s v=""/>
    <s v="Não"/>
  </r>
  <r>
    <s v="2000005606439518"/>
    <d v="2023-05-08T00:00:00"/>
    <s v="Entregue"/>
    <s v="Chegou em 9 de maio"/>
    <s v="Não"/>
    <n v="1"/>
    <n v="217.9"/>
    <s v=""/>
    <n v="-37.04"/>
    <n v="-20.45"/>
    <s v=""/>
    <n v="160.41000000000003"/>
    <s v=" "/>
    <x v="47"/>
    <s v="MLB1781827882"/>
    <s v="Cabo De Engate E Seleção Corsa Classic 2005/2014"/>
    <s v=" "/>
    <n v="217.9"/>
    <s v="Premium"/>
    <s v="Autorizado"/>
    <s v=" "/>
    <s v=" "/>
    <s v=" "/>
    <s v=" "/>
    <s v="Juliana Nascimento"/>
    <s v="09920903779"/>
    <s v="Rua José Cota da Fonseca 237 / casa Referencia: casa com muro cinza e portão preto. não aceito que deixe com ninguém fora do endereço ou me ligar por favor. - CEP 33200160 - Caieiras, Vespasiano, Minas Gerais"/>
    <s v="Vespasiano"/>
    <s v="Minas Gerais"/>
    <s v="33200160"/>
    <s v="Brasil"/>
    <s v="Mercado Envios Full"/>
    <s v="8 de maio | 18:07"/>
    <s v="9 de maio | 13:46"/>
    <s v="Mercado Envios"/>
    <s v="MEL42252710704LMFFF01"/>
    <s v=" "/>
    <s v=" "/>
    <s v=" "/>
    <s v=" "/>
    <s v=" "/>
    <s v=" "/>
    <s v=" "/>
    <s v="Não"/>
    <s v=""/>
    <s v="Não"/>
  </r>
  <r>
    <s v="2000005605821716"/>
    <d v="2023-05-08T00:00:00"/>
    <s v="Entregue"/>
    <s v="Chegou em 11 de maio"/>
    <s v="Não"/>
    <n v="1"/>
    <n v="217.9"/>
    <s v=""/>
    <n v="-37.04"/>
    <n v="-20.45"/>
    <s v=""/>
    <n v="160.41000000000003"/>
    <s v=" "/>
    <x v="57"/>
    <s v="MLB1781914604"/>
    <s v="Cabo De Marcha Corsa Classic 2005/2014 Com Terminal"/>
    <s v=" "/>
    <n v="217.9"/>
    <s v="Premium"/>
    <s v="Autorizado"/>
    <s v=" "/>
    <s v=" "/>
    <s v=" "/>
    <s v=" "/>
    <s v="Uemerson Batista Garcia"/>
    <s v="94696020134"/>
    <s v="Rua João Domingos da Silva 800 / Construcenter Referencia: Loja de materiais de construção - CEP 79580000 - Centro, Inocência, Mato Grosso do Sul"/>
    <s v="Inocência"/>
    <s v="Mato Grosso do Sul"/>
    <s v="79580000"/>
    <s v="Brasil"/>
    <s v="Mercado Envios Full"/>
    <s v="8 de maio | 21:34"/>
    <s v="11 de maio | 10:12"/>
    <s v="Mercado Envios"/>
    <s v="MEL42252398305LMFFF01"/>
    <s v=" "/>
    <s v=" "/>
    <s v=" "/>
    <s v=" "/>
    <s v=" "/>
    <s v=" "/>
    <s v=" "/>
    <s v="Não"/>
    <s v=""/>
    <s v="Não"/>
  </r>
  <r>
    <s v="2000005601829032"/>
    <d v="2023-05-07T00:00:00"/>
    <s v="Entregue"/>
    <s v="Chegou em 8 de maio"/>
    <s v="Não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Marcio Cezar Da Silva  Silva "/>
    <s v="29092725838"/>
    <s v="Rua Quatorze 38 / Referencia: Pista de skate - CEP 08696280 - Jardim Varan, Suzano, São Paulo"/>
    <s v="Suzano"/>
    <s v="São Paulo"/>
    <s v="08696280"/>
    <s v="Brasil"/>
    <s v="Mercado Envios Full"/>
    <s v="7 de maio | 23:31"/>
    <s v="8 de maio | 12:17"/>
    <s v="Mercado Envios"/>
    <s v="MEL42250807976LMFFF01"/>
    <s v=" "/>
    <s v=" "/>
    <s v=" "/>
    <s v=" "/>
    <s v=" "/>
    <s v=" "/>
    <s v=" "/>
    <s v="Não"/>
    <s v=""/>
    <s v="Não"/>
  </r>
  <r>
    <s v="2000005600192008"/>
    <d v="2023-05-07T00:00:00"/>
    <s v="Entregue"/>
    <s v="Chegou em 9 de maio"/>
    <s v="Não"/>
    <n v="1"/>
    <n v="217.9"/>
    <s v=""/>
    <n v="-37.04"/>
    <n v="-20.45"/>
    <s v=""/>
    <n v="160.41000000000003"/>
    <s v=" "/>
    <x v="47"/>
    <s v="MLB1841175427"/>
    <s v="Cabo De Marcha Corsa Classic 2009 2010 2011 2012 2013 2014"/>
    <s v=" "/>
    <n v="217.9"/>
    <s v="Premium"/>
    <s v="Autorizado"/>
    <s v=" "/>
    <s v=" "/>
    <s v=" "/>
    <s v=" "/>
    <s v="Rosilene De Souza Silvestre Gabriel"/>
    <s v="24650713862"/>
    <s v="Rua Geraldo Conti 60 / casa Referencia: nenhuma - CEP 14680000 - San Domingues, Jardinópolis, São Paulo"/>
    <s v="Jardinópolis"/>
    <s v="São Paulo"/>
    <s v="14680000"/>
    <s v="Brasil"/>
    <s v="Mercado Envios Full"/>
    <s v="8 de maio | 16:04"/>
    <s v="9 de maio | 15:04"/>
    <s v="Mercado Envios"/>
    <s v="MEL42250078541LMFFF01"/>
    <s v=" "/>
    <s v=" "/>
    <s v=" "/>
    <s v=" "/>
    <s v=" "/>
    <s v=" "/>
    <s v=" "/>
    <s v="Não"/>
    <s v=""/>
    <s v="Não"/>
  </r>
  <r>
    <s v="2000005599008006"/>
    <d v="2023-05-06T00:00:00"/>
    <s v="Entregue"/>
    <s v="Chegou em 9 de maio"/>
    <s v="Não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IZAQUE DE MELO LINS FILHO 11283528428"/>
    <s v="47938475000197"/>
    <s v="rua Antônio Vieira da Silva 45 / Referencia: oficina id - CEP 57140000 - Brasília, Coqueiro Seco, Alagoas"/>
    <s v="Coqueiro Seco"/>
    <s v="Alagoas"/>
    <s v="57140000"/>
    <s v="Brasil"/>
    <s v="Mercado Envios Full"/>
    <s v="7 de maio | 20:26"/>
    <s v="9 de maio | 12:21"/>
    <s v="Mercado Envios"/>
    <s v="MEL42249639978LMFFF01"/>
    <s v=" "/>
    <s v=" "/>
    <s v=" "/>
    <s v=" "/>
    <s v=" "/>
    <s v=" "/>
    <s v=" "/>
    <s v="Não"/>
    <s v=""/>
    <s v="Não"/>
  </r>
  <r>
    <s v="2000005596615494"/>
    <d v="2023-05-06T00:00:00"/>
    <s v="Entregue"/>
    <s v="Chegou em 10 de maio"/>
    <s v="Não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waldecy de novais braz"/>
    <s v="52234754615"/>
    <s v="Rua Mato Grosso 50 / 50 Referencia: Rua Mato Grosso No 50 - CEP 39447170 - Santo Antônio, Janaúba, Minas Gerais"/>
    <s v="Janaúba"/>
    <s v="Minas Gerais"/>
    <s v="39447170"/>
    <s v="Brasil"/>
    <s v="Mercado Envios Full"/>
    <s v="7 de maio | 00:23"/>
    <s v="10 de maio | 08:11"/>
    <s v="Mercado Envios"/>
    <s v="MEL42248599413LMFFF01"/>
    <s v=" "/>
    <s v=" "/>
    <s v=" "/>
    <s v=" "/>
    <s v=" "/>
    <s v=" "/>
    <s v=" "/>
    <s v="Não"/>
    <s v=""/>
    <s v="Não"/>
  </r>
  <r>
    <s v="2000005593207870"/>
    <d v="2023-05-05T00:00:00"/>
    <s v="Entregue"/>
    <s v="Chegou em 7 de maio"/>
    <s v="Não"/>
    <n v="1"/>
    <n v="217.9"/>
    <s v=""/>
    <n v="-37.04"/>
    <n v="-20.45"/>
    <s v=""/>
    <n v="160.41000000000003"/>
    <s v="Sim"/>
    <x v="47"/>
    <s v="MLB1841166823"/>
    <s v="Cabo De Marcha Corsa 2005 2006 2007 2008 2009 2010 2011 2012"/>
    <s v=" "/>
    <n v="217.9"/>
    <s v="Premium"/>
    <s v="Autorizado"/>
    <s v=" "/>
    <s v=" "/>
    <s v=" "/>
    <s v=" "/>
    <s v="Leonardo Cézar Barros Paim"/>
    <s v="03748870558"/>
    <s v="Braulio Ludugero Figueredo 31 / casa Referencia: Em frente ao antigo Bar Maresia - CEP 44245000 - baldez, Conceição do Jacuípe, Bahia"/>
    <s v="Conceição do Jacuípe"/>
    <s v="Bahia"/>
    <s v="44245000"/>
    <s v="Brasil"/>
    <s v="Mercado Envios Full"/>
    <s v="6 de maio | 20:47"/>
    <s v="7 de maio | 12:52"/>
    <s v="Mercado Envios"/>
    <s v="MEL42247174597LMFFF01"/>
    <s v=" "/>
    <s v=" "/>
    <s v=" "/>
    <s v=" "/>
    <s v=" "/>
    <s v=" "/>
    <s v=" "/>
    <s v="Não"/>
    <s v=""/>
    <s v="Não"/>
  </r>
  <r>
    <s v="2000005591497024"/>
    <d v="2023-05-05T00:00:00"/>
    <s v="Entregue"/>
    <s v="Chegou em 11 de maio"/>
    <s v="Não"/>
    <n v="1"/>
    <n v="217.9"/>
    <n v="14.62"/>
    <n v="-37.04"/>
    <n v="-35.07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geovane nascimento"/>
    <s v="00293665265"/>
    <s v="AVENIDA MÁRIO HOMEM DE MELO 223 / LOJA - CEP 69301200 - Boa Vista, Roraima"/>
    <s v="Boa Vista"/>
    <s v="Roraima"/>
    <s v="69301200"/>
    <s v="Brasil"/>
    <s v="Mercado Envios Full"/>
    <s v="6 de maio | 07:27"/>
    <s v="11 de maio | 11:02"/>
    <s v="Mercado Envios"/>
    <s v="MEL42246474510LMFFF01"/>
    <s v="https://myaccount.mercadolivre.com.br/shipments/42246474510/detail"/>
    <s v=" "/>
    <s v=" "/>
    <s v=" "/>
    <s v=" "/>
    <s v=" "/>
    <s v=" "/>
    <s v="Não"/>
    <s v=""/>
    <s v="Não"/>
  </r>
  <r>
    <s v="2000004421528485"/>
    <d v="2023-05-05T00:00:00"/>
    <s v="Entregue"/>
    <s v="Chegou em 8 de maio"/>
    <s v="Sim"/>
    <n v="1"/>
    <n v="217.9"/>
    <s v=""/>
    <n v="-37.04"/>
    <n v="-20.45"/>
    <s v=""/>
    <n v="160.41000000000003"/>
    <s v=" "/>
    <x v="57"/>
    <s v="MLB1781914604"/>
    <s v="Cabo De Marcha Corsa Classic 2005/2014 Com Terminal"/>
    <s v=" "/>
    <n v="217.9"/>
    <s v="Premium"/>
    <s v="Autorizado"/>
    <s v=" "/>
    <s v=" "/>
    <s v=" "/>
    <s v=" "/>
    <s v="Lavínya  Paulino Da Costa"/>
    <s v="15763000722"/>
    <s v="Epitácio pessoa 27 / Casa Referencia: Uma subida antes da pousada Alpino, no final do morro - CEP 28633090 - Conselheiro Paulino, Nova Friburgo, Rio de Janeiro"/>
    <s v="Nova Friburgo"/>
    <s v="Rio de Janeiro"/>
    <s v="28633090"/>
    <s v="Brasil"/>
    <s v="Mercado Envios Full"/>
    <s v="6 de maio | 09:25"/>
    <s v="8 de maio | 11:59"/>
    <s v="Mercado Envios"/>
    <s v="MEL42246303732LMFFF01"/>
    <s v=" "/>
    <s v=" "/>
    <s v=" "/>
    <s v=" "/>
    <s v=" "/>
    <s v=" "/>
    <s v=" "/>
    <s v="Não"/>
    <s v=""/>
    <s v="Não"/>
  </r>
  <r>
    <s v="2000004419791045"/>
    <d v="2023-05-04T00:00:00"/>
    <s v="Entregue"/>
    <s v="Chegou em 6 de maio"/>
    <s v="Sim"/>
    <n v="1"/>
    <n v="217.9"/>
    <s v=""/>
    <n v="-37.04"/>
    <n v="-20.45"/>
    <s v=""/>
    <n v="160.41000000000003"/>
    <s v="Sim"/>
    <x v="47"/>
    <s v="MLB1841175427"/>
    <s v="Cabo De Marcha Corsa Classic 2009 2010 2011 2012 2013 2014"/>
    <s v=" "/>
    <n v="217.9"/>
    <s v="Premium"/>
    <s v="Autorizado"/>
    <s v=" "/>
    <s v=" "/>
    <s v=" "/>
    <s v=" "/>
    <s v="Ana Ligia Pinto Martins"/>
    <s v="40131674846"/>
    <s v="Avenida João Victor de Maria 730 / CEP 18702150 - Vila Martins I, Avaré, São Paulo"/>
    <s v="Avaré"/>
    <s v="São Paulo"/>
    <s v="18702150"/>
    <s v="Brasil"/>
    <s v="Mercado Envios Full"/>
    <s v="5 de maio | 14:44"/>
    <s v="6 de maio | 12:05"/>
    <s v="Mercado Envios"/>
    <s v="MEL42244597209LMFFF01"/>
    <s v=" "/>
    <s v=" "/>
    <s v=" "/>
    <s v=" "/>
    <s v=" "/>
    <s v=" "/>
    <s v=" "/>
    <s v="Não"/>
    <s v=""/>
    <s v="Não"/>
  </r>
  <r>
    <s v="2000005586330600"/>
    <d v="2023-05-04T00:00:00"/>
    <s v="Entregue"/>
    <s v="Chegou em 8 de maio"/>
    <s v="Não"/>
    <n v="1"/>
    <n v="217.9"/>
    <s v=""/>
    <n v="-37.04"/>
    <n v="-20.45"/>
    <s v=""/>
    <n v="160.41000000000003"/>
    <s v="Sim"/>
    <x v="47"/>
    <s v="MLB1841166823"/>
    <s v="Cabo De Marcha Corsa 2005 2006 2007 2008 2009 2010 2011 2012"/>
    <s v=" "/>
    <n v="217.9"/>
    <s v="Premium"/>
    <s v="Autorizado"/>
    <s v=" "/>
    <s v=" "/>
    <s v=" "/>
    <s v=" "/>
    <s v="antonio  marcos de sousa sousa"/>
    <s v="72244798100"/>
    <s v="Quadra 2 Conjunto A-1 Bloco C 203 / quadra 2 conjunto a1 Referencia: kuadra 02 conjunto a1 bloco ,c potaria - CEP 73015123 - Sobradinho, Brasília, Distrito Federal"/>
    <s v="Brasília"/>
    <s v="Distrito Federal"/>
    <s v="73015123"/>
    <s v="Brasil"/>
    <s v="Mercado Envios Full"/>
    <s v="5 de maio | 06:30"/>
    <s v="8 de maio | 11:24"/>
    <s v="Mercado Envios"/>
    <s v="MEL42244285784LMFFF01"/>
    <s v=" "/>
    <s v=" "/>
    <s v=" "/>
    <s v=" "/>
    <s v=" "/>
    <s v=" "/>
    <s v=" "/>
    <s v="Não"/>
    <s v=""/>
    <s v="Não"/>
  </r>
  <r>
    <s v="2000004419414889"/>
    <d v="2023-05-04T00:00:00"/>
    <s v="Entregue"/>
    <s v="Chegou em 5 de maio"/>
    <s v="Sim"/>
    <n v="1"/>
    <n v="217.9"/>
    <s v=""/>
    <n v="-37.04"/>
    <n v="-20.45"/>
    <s v=""/>
    <n v="160.41000000000003"/>
    <s v=" "/>
    <x v="47"/>
    <s v="MLB1781827882"/>
    <s v="Cabo De Engate E Seleção Corsa Classic 2005/2014"/>
    <s v=" "/>
    <n v="217.9"/>
    <s v="Premium"/>
    <s v="Autorizado"/>
    <s v=" "/>
    <s v=" "/>
    <s v=" "/>
    <s v=" "/>
    <s v="Bruno Pitombeira da Silva"/>
    <s v="42986647839"/>
    <s v="Rua Jefferson Querino de Souza 45 / Próximo ao Seminário - CEP 13177333 - Jardim Vitória (Nova Veneza), Sumaré, São Paulo"/>
    <s v="Sumaré"/>
    <s v="São Paulo"/>
    <s v="13177333"/>
    <s v="Brasil"/>
    <s v="Mercado Envios Full"/>
    <s v="5 de maio | 02:16"/>
    <s v="5 de maio | 11:50"/>
    <s v="Mercado Envios"/>
    <s v="MEL42244236043LMFFF01"/>
    <s v=" "/>
    <s v=" "/>
    <s v=" "/>
    <s v=" "/>
    <s v=" "/>
    <s v=" "/>
    <s v=" "/>
    <s v="Não"/>
    <s v=""/>
    <s v="Não"/>
  </r>
  <r>
    <s v="2000005582903268"/>
    <d v="2023-05-04T00:00:00"/>
    <s v="Entregue"/>
    <s v="Chegou em 9 de maio"/>
    <s v="Não"/>
    <n v="1"/>
    <n v="217.9"/>
    <s v=""/>
    <n v="-37.04"/>
    <n v="-20.45"/>
    <s v=""/>
    <n v="160.41000000000003"/>
    <s v=" "/>
    <x v="47"/>
    <s v="MLB1781927419"/>
    <s v="Cabo De Engate E Seleção Celta 2007/2014"/>
    <s v=" "/>
    <n v="217.9"/>
    <s v="Premium"/>
    <s v="Autorizado"/>
    <s v=" "/>
    <s v=" "/>
    <s v=" "/>
    <s v=" "/>
    <s v="Alvaro mianti"/>
    <s v="46355049649"/>
    <s v="RUA PERNAMBUCO 300 / CEP 37553023 - Pouso Alegre, Minas Gerais"/>
    <s v="Pouso Alegre"/>
    <s v="Minas Gerais"/>
    <s v="37553023"/>
    <s v="Brasil"/>
    <s v="Mercado Envios Full"/>
    <s v="4 de maio | 21:21"/>
    <s v="9 de maio | 08:31"/>
    <s v="Mercado Envios"/>
    <s v="MEL42242789245LMFFF01"/>
    <s v="https://myaccount.mercadolivre.com.br/shipments/42242789245/detail"/>
    <s v=" "/>
    <s v=" "/>
    <s v=" "/>
    <s v=" "/>
    <s v=" "/>
    <s v=" "/>
    <s v="Não"/>
    <s v=""/>
    <s v="Não"/>
  </r>
  <r>
    <s v="2000005581951522"/>
    <d v="2023-05-04T00:00:00"/>
    <s v="Entregue"/>
    <s v="Chegou em 4 de maio"/>
    <s v="Não"/>
    <n v="1"/>
    <n v="217.9"/>
    <s v=""/>
    <n v="-37.04"/>
    <n v="-20.45"/>
    <s v=""/>
    <n v="160.41000000000003"/>
    <s v="Sim"/>
    <x v="47"/>
    <s v="MLB1781827882"/>
    <s v="Cabo De Engate E Seleção Corsa Classic 2005/2014"/>
    <s v=" "/>
    <n v="217.9"/>
    <s v="Premium"/>
    <s v="Autorizado"/>
    <s v=" "/>
    <s v=" "/>
    <s v=" "/>
    <s v=" "/>
    <s v="luiz carlos cerqueira dos santos"/>
    <s v="04025473577"/>
    <s v="Avenida Beta 42 / CEP 40243740 - Engenho Velho de Brotas, Salvador, Bahia"/>
    <s v="Salvador"/>
    <s v="Bahia"/>
    <s v="40243740"/>
    <s v="Brasil"/>
    <s v="Mercado Envios Full"/>
    <s v="4 de maio | 13:48"/>
    <s v="4 de maio | 19:38"/>
    <s v="Mercado Envios"/>
    <s v="MEL42242409184LMFFF01"/>
    <s v=" "/>
    <s v=" "/>
    <s v=" "/>
    <s v=" "/>
    <s v=" "/>
    <s v=" "/>
    <s v=" "/>
    <s v="Não"/>
    <s v=""/>
    <s v="Não"/>
  </r>
  <r>
    <s v="2000005579551934"/>
    <d v="2023-05-03T00:00:00"/>
    <s v="Entregue"/>
    <s v="Chegou em 6 de maio"/>
    <s v="Não"/>
    <n v="1"/>
    <n v="217.9"/>
    <s v=""/>
    <n v="-37.04"/>
    <n v="-20.45"/>
    <s v=""/>
    <n v="160.41000000000003"/>
    <s v=" "/>
    <x v="47"/>
    <s v="MLB1802931823"/>
    <s v="Cabo De Trambulador Corsa Classic 2005/2014"/>
    <s v=" "/>
    <n v="217.9"/>
    <s v="Premium"/>
    <s v="Autorizado"/>
    <s v=" "/>
    <s v=" "/>
    <s v=" "/>
    <s v=" "/>
    <s v="odilon pedrosa pedrosa"/>
    <s v="06464291408"/>
    <s v="Avenida Jose Bezerra Sobrinho SN / supermercado express Referencia: entregar no supermercado NIAPE EXPRESS proximo a igreja matriz de são pedro - CEP 55578000 - Centro, Tamandaré, Pernambuco"/>
    <s v="Tamandaré"/>
    <s v="Pernambuco"/>
    <s v="55578000"/>
    <s v="Brasil"/>
    <s v="Mercado Envios Full"/>
    <s v="4 de maio | 19:47"/>
    <s v="6 de maio | 10:15"/>
    <s v="Mercado Envios"/>
    <s v="MEL42241388551LMFFF01"/>
    <s v=" "/>
    <s v=" "/>
    <s v=" "/>
    <s v=" "/>
    <s v=" "/>
    <s v=" "/>
    <s v=" "/>
    <s v="Não"/>
    <s v=""/>
    <s v="Não"/>
  </r>
  <r>
    <s v="2000005575452528"/>
    <d v="2023-05-03T00:00:00"/>
    <s v="Entregue"/>
    <s v="Chegou em 4 de maio"/>
    <s v="Não"/>
    <n v="1"/>
    <n v="217.9"/>
    <s v=""/>
    <n v="-37.04"/>
    <n v="-20.45"/>
    <s v=""/>
    <n v="160.41000000000003"/>
    <s v=" "/>
    <x v="47"/>
    <s v="MLB1781827882"/>
    <s v="Cabo De Engate E Seleção Corsa Classic 2005/2014"/>
    <s v=" "/>
    <n v="217.9"/>
    <s v="Premium"/>
    <s v="Autorizado"/>
    <s v=" "/>
    <s v=" "/>
    <s v=" "/>
    <s v=" "/>
    <s v="elisabete siqueira"/>
    <s v="04458980700"/>
    <s v="Rua Soldado Francisco Tamborim 20 / LOJA A (JOMABE INFO) - CEP 23025190 - Pedra de Guaratiba, Rio de Janeiro, Rio de Janeiro"/>
    <s v="Rio de Janeiro"/>
    <s v="Rio de Janeiro"/>
    <s v="23025190"/>
    <s v="Brasil"/>
    <s v="Mercado Envios Full"/>
    <s v="3 de maio | 16:13"/>
    <s v="4 de maio | 17:17"/>
    <s v="Mercado Envios"/>
    <s v="MEL42239669414LMFFF01"/>
    <s v=" "/>
    <s v=" "/>
    <s v=" "/>
    <s v=" "/>
    <s v=" "/>
    <s v=" "/>
    <s v=" "/>
    <s v="Não"/>
    <s v=""/>
    <s v="Não"/>
  </r>
  <r>
    <s v="2000005573607464"/>
    <d v="2023-05-02T00:00:00"/>
    <s v="Entregue"/>
    <s v="Chegou em 5 de maio"/>
    <s v="Não"/>
    <n v="1"/>
    <n v="217.9"/>
    <s v=""/>
    <n v="-37.04"/>
    <n v="-20.45"/>
    <s v=""/>
    <n v="160.41000000000003"/>
    <s v=" "/>
    <x v="47"/>
    <s v="MLB1781827882"/>
    <s v="Cabo De Engate E Seleção Corsa Classic 2005/2014"/>
    <s v=" "/>
    <n v="217.9"/>
    <s v="Premium"/>
    <s v="Autorizado"/>
    <s v=" "/>
    <s v=" "/>
    <s v=" "/>
    <s v=" "/>
    <s v="Leomar Juvenal da Silva"/>
    <s v="08646522407"/>
    <s v="Rua José Vieira de Assis 71 / primeiro andar Referencia: serralharia - CEP 55010000 - João Mota, Caruaru, Pernambuco"/>
    <s v="Caruaru"/>
    <s v="Pernambuco"/>
    <s v="55010000"/>
    <s v="Brasil"/>
    <s v="Mercado Envios Full"/>
    <s v="3 de maio | 17:58"/>
    <s v="5 de maio | 13:32"/>
    <s v="Mercado Envios"/>
    <s v="MEL42238910184LMFFF01"/>
    <s v=" "/>
    <s v=" "/>
    <s v=" "/>
    <s v=" "/>
    <s v=" "/>
    <s v=" "/>
    <s v=" "/>
    <s v="Não"/>
    <s v=""/>
    <s v="Não"/>
  </r>
  <r>
    <s v="2000005572738936"/>
    <d v="2023-05-02T00:00:00"/>
    <s v="Entregue"/>
    <s v="Chegou em 6 de maio"/>
    <s v="Não"/>
    <n v="1"/>
    <n v="217.9"/>
    <s v=""/>
    <n v="-37.04"/>
    <n v="-20.45"/>
    <s v=""/>
    <n v="160.41000000000003"/>
    <s v="Sim"/>
    <x v="47"/>
    <s v="MLB1841175427"/>
    <s v="Cabo De Marcha Corsa Classic 2009 2010 2011 2012 2013 2014"/>
    <s v=" "/>
    <n v="217.9"/>
    <s v="Premium"/>
    <s v="Autorizado"/>
    <s v=" "/>
    <s v=" "/>
    <s v=" "/>
    <s v=" "/>
    <s v="Silvana Santana da Cruz"/>
    <s v="01963979524"/>
    <s v="rua do buji baiacu 146 / casa Referencia: Vânia filha de Juju mulher de nanzinho - CEP 44470000 - baiacu, Vera Cruz, Bahia"/>
    <s v="Vera Cruz"/>
    <s v="Bahia"/>
    <s v="44470000"/>
    <s v="Brasil"/>
    <s v="Mercado Envios Full"/>
    <s v="3 de maio | 20:23"/>
    <s v="6 de maio | 17:23"/>
    <s v="Mercado Envios"/>
    <s v="MEL42238543626LMFFF01"/>
    <s v=" "/>
    <s v=" "/>
    <s v=" "/>
    <s v=" "/>
    <s v=" "/>
    <s v=" "/>
    <s v=" "/>
    <s v="Não"/>
    <s v=""/>
    <s v="Não"/>
  </r>
  <r>
    <s v="2000005571686114"/>
    <d v="2023-05-02T00:00:00"/>
    <s v="Entregue"/>
    <s v="Chegou em 4 de maio"/>
    <s v="Não"/>
    <n v="1"/>
    <n v="217.9"/>
    <s v=""/>
    <n v="-37.04"/>
    <n v="-20.45"/>
    <s v=""/>
    <n v="160.41000000000003"/>
    <s v=" "/>
    <x v="47"/>
    <s v="MLB1781827882"/>
    <s v="Cabo De Engate E Seleção Corsa Classic 2005/2014"/>
    <s v=" "/>
    <n v="217.9"/>
    <s v="Premium"/>
    <s v="Autorizado"/>
    <s v=" "/>
    <s v=" "/>
    <s v=" "/>
    <s v=" "/>
    <s v="Luana Ribeiro de Souza Aguiar"/>
    <s v="14424912647"/>
    <s v="RUA GOIÁS 65 / Em frente ao Residence Ilha Bela - CEP 38400064 - Uberlândia, Minas Gerais"/>
    <s v="Uberlândia"/>
    <s v="Minas Gerais"/>
    <s v="38400064"/>
    <s v="Brasil"/>
    <s v="Mercado Envios Full"/>
    <s v="3 de maio | 13:26"/>
    <s v="4 de maio | 12:20"/>
    <s v="Mercado Envios"/>
    <s v="MEL42238060151LMFFF01"/>
    <s v="https://myaccount.mercadolivre.com.br/shipments/42238060151/detail"/>
    <s v=" "/>
    <s v=" "/>
    <s v=" "/>
    <s v=" "/>
    <s v=" "/>
    <s v=" "/>
    <s v="Não"/>
    <s v=""/>
    <s v="Não"/>
  </r>
  <r>
    <s v="2000005569936134"/>
    <d v="2023-05-02T00:00:00"/>
    <s v="Entregue"/>
    <s v="Chegou em 3 de maio"/>
    <s v="Não"/>
    <n v="1"/>
    <n v="217.9"/>
    <s v=""/>
    <n v="-37.04"/>
    <n v="-20.45"/>
    <s v=""/>
    <n v="160.41000000000003"/>
    <s v=" "/>
    <x v="57"/>
    <s v="MLB1781914604"/>
    <s v="Cabo De Marcha Corsa Classic 2005/2014 Com Terminal"/>
    <s v=" "/>
    <n v="217.9"/>
    <s v="Premium"/>
    <s v="Autorizado"/>
    <s v=" "/>
    <s v=" "/>
    <s v=" "/>
    <s v=" "/>
    <s v="Carlos Henrique Henrique"/>
    <s v="34014201864"/>
    <s v="Rua Manoel Miranda Filho 213 / casa - CEP 19911131 - Jardim do Sol II, Ourinhos, São Paulo"/>
    <s v="Ourinhos"/>
    <s v="São Paulo"/>
    <s v="19911131"/>
    <s v="Brasil"/>
    <s v="Mercado Envios Full"/>
    <s v="2 de maio | 17:36"/>
    <s v="3 de maio | 15:15"/>
    <s v="Mercado Envios"/>
    <s v="MEL42237346016LMFFF01"/>
    <s v=" "/>
    <s v=" "/>
    <s v=" "/>
    <s v=" "/>
    <s v=" "/>
    <s v=" "/>
    <s v=" "/>
    <s v="Não"/>
    <s v=""/>
    <s v="Não"/>
  </r>
  <r>
    <s v="2000005565323034"/>
    <d v="2023-05-01T00:00:00"/>
    <s v="Entregue"/>
    <s v="Chegou em 3 de maio"/>
    <s v="Não"/>
    <n v="1"/>
    <n v="217.9"/>
    <s v=""/>
    <n v="-37.04"/>
    <n v="-20.45"/>
    <s v=""/>
    <n v="160.41000000000003"/>
    <s v=" "/>
    <x v="47"/>
    <s v="MLB1781927419"/>
    <s v="Cabo De Engate E Seleção Celta 2007/2014"/>
    <s v=" "/>
    <n v="217.9"/>
    <s v="Premium"/>
    <s v="Autorizado"/>
    <s v=" "/>
    <s v=" "/>
    <s v=" "/>
    <s v=" "/>
    <s v="Débora Castro Harduim"/>
    <s v="11363981714"/>
    <s v="Rua Euzébio de Queirós 138 / loja 01 Referencia: Gráfica Mota - CEP 28735000 - Centro, Quissamã, Rio de Janeiro"/>
    <s v="Quissamã"/>
    <s v="Rio de Janeiro"/>
    <s v="28735000"/>
    <s v="Brasil"/>
    <s v="Mercado Envios Full"/>
    <s v="2 de maio | 13:10"/>
    <s v="3 de maio | 10:53"/>
    <s v="Mercado Envios"/>
    <s v="MEL42235385543LMFFF01"/>
    <s v=" "/>
    <s v=" "/>
    <s v=" "/>
    <s v=" "/>
    <s v=" "/>
    <s v=" "/>
    <s v=" "/>
    <s v="Não"/>
    <s v=""/>
    <s v="Não"/>
  </r>
  <r>
    <s v="2000005562768580"/>
    <d v="2023-05-01T00:00:00"/>
    <s v="Entregue"/>
    <s v="Chegou em 3 de maio"/>
    <s v="Não"/>
    <n v="1"/>
    <n v="217.9"/>
    <s v=""/>
    <n v="-37.04"/>
    <n v="-20.45"/>
    <s v=""/>
    <n v="160.41000000000003"/>
    <s v="Sim"/>
    <x v="47"/>
    <s v="MLB1802897517"/>
    <s v="Cabo De Cambio Corsa Classic 2005/2014"/>
    <s v=" "/>
    <n v="217.9"/>
    <s v="Premium"/>
    <s v="Autorizado"/>
    <s v=" "/>
    <s v=" "/>
    <s v=" "/>
    <s v=" "/>
    <s v="Valquíria Vieira de Oliveira"/>
    <s v="11046195638"/>
    <s v="Rua B 1 / Nas casinhas Referencia: Em frente ao número 20 - CEP 45807000 - Vila Beata, Santa Cruz Cabrália, Bahia"/>
    <s v="Santa Cruz Cabrália"/>
    <s v="Bahia"/>
    <s v="45807000"/>
    <s v="Brasil"/>
    <s v="Mercado Envios Full"/>
    <s v="1 de maio | 23:44"/>
    <s v="3 de maio | 11:22"/>
    <s v="Mercado Envios"/>
    <s v="MEL42234315087LMFFF01"/>
    <s v=" "/>
    <s v=" "/>
    <s v=" "/>
    <s v=" "/>
    <s v=" "/>
    <s v=" "/>
    <s v=" "/>
    <s v="Não"/>
    <s v=""/>
    <s v="Não"/>
  </r>
  <r>
    <s v="2000004433364509"/>
    <d v="2023-05-09T00:00:00"/>
    <s v="Entregue"/>
    <s v="Chegou em 10 de maio"/>
    <s v="Sim"/>
    <n v="4"/>
    <n v="220"/>
    <s v=""/>
    <n v="-59.4"/>
    <s v=""/>
    <s v=""/>
    <n v="160.6"/>
    <s v=" "/>
    <x v="34"/>
    <s v="MLB1845907681"/>
    <s v="Kit Rolamento Roda Traseira Fiesta 1995 1996 1997 1998 99..."/>
    <s v=" "/>
    <n v="55"/>
    <s v="Premium"/>
    <s v="Autorizado"/>
    <s v=" "/>
    <s v=" "/>
    <s v=" "/>
    <s v=" "/>
    <s v="Luiz Passebom"/>
    <s v="25319726848"/>
    <s v="Rua Otávio Vaz 136 / CEP 17293032 - Jardim Planalto, Macatuba, São Paulo"/>
    <s v="Macatuba"/>
    <s v="São Paulo"/>
    <s v="17293032"/>
    <s v="Brasil"/>
    <s v="Mercado Envios Full"/>
    <s v="9 de maio | 20:47"/>
    <s v="10 de maio | 14:50"/>
    <s v="Mercado Envios"/>
    <s v="MEL42257757016LMFFF01"/>
    <s v=" "/>
    <s v=" "/>
    <s v=" "/>
    <s v=" "/>
    <s v=" "/>
    <s v=" "/>
    <s v=" "/>
    <s v="Não"/>
    <s v=""/>
    <s v="Não"/>
  </r>
  <r>
    <s v="2000005734313016"/>
    <d v="2023-05-28T00:00:00"/>
    <s v="Entregue"/>
    <s v="Chegou em 31 de maio"/>
    <s v="Não"/>
    <n v="1"/>
    <n v="225.45"/>
    <n v="22.91"/>
    <n v="-38.33"/>
    <n v="-49.36"/>
    <s v=""/>
    <n v="160.66999999999996"/>
    <s v="Sim"/>
    <x v="336"/>
    <s v="MLB3091253361"/>
    <s v="Bandeja Dianteira Direita Com Pivô Honda Fit 2009 A 2013"/>
    <s v=" "/>
    <n v="225.45"/>
    <s v="Premium"/>
    <s v="Não emitida"/>
    <s v="Carlos Adriano de Almeida Paiva"/>
    <s v="CPF 72071141334"/>
    <s v="R. Dr. Álvaro Fernandes 36 42, Quixeramobim - CEP: 63800000, Ceará"/>
    <s v=" "/>
    <s v="Carlos Adriano de Almeida Paiva"/>
    <s v="72071141334"/>
    <s v="R. Dr. Álvaro Fernandes 36 42 / CEP 63800000 - Centro, Quixeramobim, Ceará"/>
    <s v="Quixeramobim"/>
    <s v="Ceará"/>
    <s v="63800000"/>
    <s v="Brasil"/>
    <s v="Correios e pontos de envio"/>
    <s v="30 de maio | 00:12"/>
    <s v="31 de maio | 09:32"/>
    <s v="Mercado Envios"/>
    <s v="MEL42307065714LMXDF01"/>
    <s v=" "/>
    <s v=" "/>
    <s v=" "/>
    <s v=" "/>
    <s v=" "/>
    <s v=" "/>
    <s v=" "/>
    <s v="Não"/>
    <s v=""/>
    <s v="Não"/>
  </r>
  <r>
    <s v="2000005606683954"/>
    <d v="2023-05-08T00:00:00"/>
    <s v="Entregue"/>
    <s v="Chegou em 10 de maio"/>
    <s v="Não"/>
    <n v="1"/>
    <n v="225.45"/>
    <n v="14.21"/>
    <n v="-38.33"/>
    <n v="-40.659999999999997"/>
    <s v=""/>
    <n v="160.66999999999999"/>
    <s v=" "/>
    <x v="336"/>
    <s v="MLB3091253353"/>
    <s v="Bandeja Dianteira Direita Com Pivô Honda City 2009 A 2013"/>
    <s v=" "/>
    <n v="225.45"/>
    <s v="Premium"/>
    <s v="Não emitida"/>
    <s v="Orlando  G dos Santos "/>
    <s v="CPF 00201849135"/>
    <s v="Quadra 55 FLEX GAMA TORRE A 1004 - COND FLEX GAMA, Brasília - CEP: 72405550, Distrito Federal"/>
    <s v=" "/>
    <s v="Orlando  G dos Santos "/>
    <s v="00201849135"/>
    <s v="Quadra 55 1004 / FLEX GAMA TORRE A - COND FLEX GAMA - CEP 72405550 - Setor Central (Gama), Brasília, Distrito Federal"/>
    <s v="Brasília"/>
    <s v="Distrito Federal"/>
    <s v="72405550"/>
    <s v="Brasil"/>
    <s v="Correios e pontos de envio"/>
    <s v="9 de maio | 03:52"/>
    <s v="10 de maio | 15:17"/>
    <s v="Mercado Envios"/>
    <s v="MEL42252780865LMXDF01"/>
    <s v=" "/>
    <s v=" "/>
    <s v=" "/>
    <s v=" "/>
    <s v=" "/>
    <s v=" "/>
    <s v=" "/>
    <s v="Não"/>
    <s v=""/>
    <s v="Não"/>
  </r>
  <r>
    <s v="2000005725639702"/>
    <d v="2023-05-26T00:00:00"/>
    <s v="Entregue"/>
    <s v="Chegou em 30 de maio"/>
    <s v="Não"/>
    <n v="1"/>
    <n v="225.45"/>
    <s v=""/>
    <n v="-38.33"/>
    <n v="-26.45"/>
    <s v=""/>
    <n v="160.67000000000002"/>
    <s v=" "/>
    <x v="336"/>
    <s v="MLB3091253361"/>
    <s v="Bandeja Dianteira Direita Com Pivô Honda Fit 2009 A 2013"/>
    <s v=" "/>
    <n v="225.45"/>
    <s v="Premium"/>
    <s v="Não emitida"/>
    <s v="alex chena quine"/>
    <s v="CPF 29833600832"/>
    <s v="vereador paulo guilherme 110 - casa, Garça - CEP: 17400000, São Paulo"/>
    <s v=" "/>
    <s v="alex chena quine"/>
    <s v="29833600832"/>
    <s v="Rua Vereador Paulo Guilherme 110 / casa - CEP 17400358 - Jardim São Lucas, Garça, São Paulo"/>
    <s v="Garça"/>
    <s v="São Paulo"/>
    <s v="17400358"/>
    <s v="Brasil"/>
    <s v="Correios e pontos de envio"/>
    <s v="30 de maio | 02:07"/>
    <s v="30 de maio | 16:50"/>
    <s v="Mercado Envios"/>
    <s v="MEL42303376967LMXDF01"/>
    <s v=" "/>
    <s v=" "/>
    <s v=" "/>
    <s v=" "/>
    <s v=" "/>
    <s v=" "/>
    <s v=" "/>
    <s v="Não"/>
    <s v=""/>
    <s v="Não"/>
  </r>
  <r>
    <s v="2000005684031892"/>
    <d v="2023-05-19T00:00:00"/>
    <s v="Entregue"/>
    <s v="Chegou em 24 de maio"/>
    <s v="Não"/>
    <n v="1"/>
    <n v="225.45"/>
    <s v=""/>
    <n v="-38.33"/>
    <n v="-26.45"/>
    <s v=""/>
    <n v="160.67000000000002"/>
    <s v="Sim"/>
    <x v="336"/>
    <s v="MLB3091253353"/>
    <s v="Bandeja Dianteira Direita Com Pivô Honda City 2009 A 2013"/>
    <s v=" "/>
    <n v="225.45"/>
    <s v="Premium"/>
    <s v="Não emitida"/>
    <s v="Rosilanda Farias Benevides Santos"/>
    <s v="CPF 12123572721"/>
    <s v="Rua piaui SN, Itapemirim - CEP: 29330000, Espírito Santo"/>
    <s v=" "/>
    <s v="Rosilanda Farias Benevides Santos"/>
    <s v="12123572721"/>
    <s v="Rua Piauí SN / Enfrente a oficina do piaui - CEP 29330000 - Itaoca, Itapemirim, Espírito Santo"/>
    <s v="Itapemirim"/>
    <s v="Espírito Santo"/>
    <s v="29330000"/>
    <s v="Brasil"/>
    <s v="Correios e pontos de envio"/>
    <s v="23 de maio | 05:03"/>
    <s v="24 de maio | 12:39"/>
    <s v="Mercado Envios"/>
    <s v="MEL42285856094LMXDF01"/>
    <s v=" "/>
    <s v=" "/>
    <s v=" "/>
    <s v=" "/>
    <s v=" "/>
    <s v=" "/>
    <s v=" "/>
    <s v="Não"/>
    <s v=""/>
    <s v="Não"/>
  </r>
  <r>
    <s v="2000005633921244"/>
    <d v="2023-05-11T00:00:00"/>
    <s v="Entregue"/>
    <s v="Chegou em 13 de maio"/>
    <s v="Não"/>
    <n v="1"/>
    <n v="225.45"/>
    <s v=""/>
    <n v="-38.33"/>
    <n v="-26.45"/>
    <s v=""/>
    <n v="160.67000000000002"/>
    <s v=" "/>
    <x v="336"/>
    <s v="MLB3091253361"/>
    <s v="Bandeja Dianteira Direita Com Pivô Honda Fit 2009 A 2013"/>
    <s v=" "/>
    <n v="225.45"/>
    <s v="Premium"/>
    <s v="Não emitida"/>
    <s v="Carlos Onçay"/>
    <s v="CPF 38712865087"/>
    <s v="Rua Ruben Berta 35 - CONDOMINIO CASA 03, Porto Alegre - CEP: 91240310, Rio Grande do Sul"/>
    <s v=" "/>
    <s v="Carlos Onçay"/>
    <s v="38712865087"/>
    <s v="Rua Ruben Berta 35 / Casa 03 - CEP 91240310 - Jardim Leopoldina, Porto Alegre, Rio Grande do Sul"/>
    <s v="Porto Alegre"/>
    <s v="Rio Grande do Sul"/>
    <s v="91240310"/>
    <s v="Brasil"/>
    <s v="Correios e pontos de envio"/>
    <s v="13 de maio | 01:06"/>
    <s v="13 de maio | 16:32"/>
    <s v="Mercado Envios"/>
    <s v="MEL42264386737LMXDF01"/>
    <s v=" "/>
    <s v=" "/>
    <s v=" "/>
    <s v=" "/>
    <s v=" "/>
    <s v=" "/>
    <s v=" "/>
    <s v="Não"/>
    <s v=""/>
    <s v="Não"/>
  </r>
  <r>
    <s v="2000004413263535"/>
    <d v="2023-05-02T00:00:00"/>
    <s v="Entregue"/>
    <s v="Chegou em 6 de maio"/>
    <s v="Sim"/>
    <n v="1"/>
    <n v="225.45"/>
    <n v="26.31"/>
    <n v="-38.33"/>
    <n v="-52.76"/>
    <s v=""/>
    <n v="160.67000000000002"/>
    <s v=" "/>
    <x v="336"/>
    <s v="MLB3091253353"/>
    <s v="Bandeja Dianteira Direita Com Pivô Honda City 2009 A 2013"/>
    <s v=" "/>
    <n v="225.45"/>
    <s v="Premium"/>
    <s v="Não emitida"/>
    <s v="Levi Freitas"/>
    <s v="CPF 63928655434"/>
    <s v="Avenida Tempo Feliz 240 - Qd 06, Bl 05,apt 304, Lado B, Recife - CEP: 50920700, Pernambuco"/>
    <s v=" "/>
    <s v="Levi Freitas"/>
    <s v="63928655434"/>
    <s v="Avenida Tempo Feliz 240 / Qd 06, Bl 05,apt 304 Referencia: Prédio próximo a quadra de esportes, lado de trás - CEP 50920700 - Sancho, Recife, Pernambuco"/>
    <s v="Recife"/>
    <s v="Pernambuco"/>
    <s v="50920700"/>
    <s v="Brasil"/>
    <s v="Correios e pontos de envio"/>
    <s v="5 de maio | 00:46"/>
    <s v="6 de maio | 19:09"/>
    <s v="Mercado Envios"/>
    <s v="MEL42238416667LMXDF01"/>
    <s v=" "/>
    <s v=" "/>
    <s v=" "/>
    <s v=" "/>
    <s v=" "/>
    <s v=" "/>
    <s v=" "/>
    <s v="Não"/>
    <s v=""/>
    <s v="Não"/>
  </r>
  <r>
    <s v="2000005592848636"/>
    <d v="2023-05-05T00:00:00"/>
    <s v="Entregue"/>
    <s v="Chegou em 11 de maio"/>
    <s v="Não"/>
    <n v="1"/>
    <n v="227.9"/>
    <n v="25.62"/>
    <n v="-27.35"/>
    <n v="-64.569999999999993"/>
    <s v=""/>
    <n v="161.60000000000002"/>
    <s v=" "/>
    <x v="337"/>
    <s v="MLB2926099869"/>
    <s v="Par Bandeja Com Pivô Renault Logan 2004 Em Diante"/>
    <s v=" "/>
    <n v="227.9"/>
    <s v="Clássico"/>
    <s v="Não emitida"/>
    <s v="arnaldo farias kling"/>
    <s v="CPF 11027045120"/>
    <s v="Rua 90 961, Campo Grande - CEP: 79104720, Mato Grosso do Sul"/>
    <s v=" "/>
    <s v="arnaldo farias kling"/>
    <s v="11027045120"/>
    <s v="Rua 90 961 / CEP 79104720 - Vila Nova Campo Grande, Campo Grande, Mato Grosso do Sul"/>
    <s v="Campo Grande"/>
    <s v="Mato Grosso do Sul"/>
    <s v="79104720"/>
    <s v="Brasil"/>
    <s v="Correios e pontos de envio"/>
    <s v="9 de maio | 04:50"/>
    <s v="11 de maio | 11:41"/>
    <s v="Mercado Envios"/>
    <s v="MEL42247054924LMXDF01"/>
    <s v=" "/>
    <s v=" "/>
    <s v=" "/>
    <s v=" "/>
    <s v=" "/>
    <s v=" "/>
    <s v=" "/>
    <s v="Não"/>
    <s v=""/>
    <s v="Não"/>
  </r>
  <r>
    <s v="2000005759077660"/>
    <d v="2023-05-31T00:00:00"/>
    <s v="A caminho"/>
    <s v="Chegará hoje"/>
    <s v="Não"/>
    <n v="1"/>
    <n v="207.9"/>
    <s v=""/>
    <n v="-24.95"/>
    <n v="-20.45"/>
    <s v=""/>
    <n v="162.50000000000003"/>
    <s v="Sim"/>
    <x v="47"/>
    <s v="MLB1838739381"/>
    <s v="Cabo De Marcha Celta 2005 2006 2007 /08/09/10/11/12/13/2014"/>
    <s v=" "/>
    <n v="207.9"/>
    <s v="Clássico"/>
    <s v="Autorizado"/>
    <s v=" "/>
    <s v=" "/>
    <s v=" "/>
    <s v=" "/>
    <s v="Irivan Barbosa De Souza"/>
    <s v="26077831867"/>
    <s v="Rua José Ubeda Martins 72 / casa - CEP 06142230 - Novo Osasco, Osasco, São Paulo"/>
    <s v="Osasco"/>
    <s v="São Paulo"/>
    <s v="06142230"/>
    <s v="Brasil"/>
    <s v="Mercado Envios Full"/>
    <s v="1 de junho | 13:12"/>
    <s v=" "/>
    <s v="Mercado Envios"/>
    <s v="MEL42317397410LMFFF01"/>
    <s v=" "/>
    <s v=" "/>
    <s v=" "/>
    <s v=" "/>
    <s v=" "/>
    <s v=" "/>
    <s v=" "/>
    <s v="Não"/>
    <s v=""/>
    <s v="Não"/>
  </r>
  <r>
    <s v="2000005750142332"/>
    <d v="2023-05-30T00:00:00"/>
    <s v="Entregue"/>
    <s v="Chegou em 31 de maio"/>
    <s v="Não"/>
    <n v="1"/>
    <n v="207.9"/>
    <s v=""/>
    <n v="-24.95"/>
    <n v="-20.45"/>
    <s v=""/>
    <n v="162.50000000000003"/>
    <s v=" "/>
    <x v="47"/>
    <s v="MLB1838739381"/>
    <s v="Cabo De Marcha Celta 2005 2006 2007 /08/09/10/11/12/13/2014"/>
    <s v=" "/>
    <n v="207.9"/>
    <s v="Clássico"/>
    <s v="Autorizado"/>
    <s v=" "/>
    <s v=" "/>
    <s v=" "/>
    <s v=" "/>
    <s v="Thiago Moraes"/>
    <s v="38393997852"/>
    <s v="Avenida do Moinho 14 / CEP 06930020 - Jardim Campestre, Embu Guaçu, São Paulo"/>
    <s v="Embu Guaçu"/>
    <s v="São Paulo"/>
    <s v="06930020"/>
    <s v="Brasil"/>
    <s v="Mercado Envios Full"/>
    <s v="30 de maio | 22:58"/>
    <s v="31 de maio | 15:55"/>
    <s v="Mercado Envios"/>
    <s v="MEL42313676228LMFFF01"/>
    <s v=" "/>
    <s v=" "/>
    <s v=" "/>
    <s v=" "/>
    <s v=" "/>
    <s v=" "/>
    <s v=" "/>
    <s v="Não"/>
    <s v=""/>
    <s v="Não"/>
  </r>
  <r>
    <s v="2000005728030870"/>
    <d v="2023-05-27T00:00:00"/>
    <s v="Entregue"/>
    <s v="Chegou em 28 de maio"/>
    <s v="Não"/>
    <n v="1"/>
    <n v="207.9"/>
    <s v=""/>
    <n v="-24.95"/>
    <n v="-20.45"/>
    <s v=""/>
    <n v="162.50000000000003"/>
    <s v="Sim"/>
    <x v="47"/>
    <s v="MLB1838739381"/>
    <s v="Cabo De Marcha Celta 2005 2006 2007 /08/09/10/11/12/13/2014"/>
    <s v=" "/>
    <n v="207.9"/>
    <s v="Clássico"/>
    <s v="Autorizado"/>
    <s v=" "/>
    <s v=" "/>
    <s v=" "/>
    <s v=" "/>
    <s v="Francisco Reginaldo Pinto De Souza"/>
    <s v="02792083328"/>
    <s v="Rua Tiradentes 98 / Na rua da padaria Referencia: Casa do portão vermelho - CEP 48180000 - Bela vista, Entre Rios, Bahia"/>
    <s v="Entre Rios"/>
    <s v="Bahia"/>
    <s v="48180000"/>
    <s v="Brasil"/>
    <s v="Mercado Envios Full"/>
    <s v="27 de maio | 20:32"/>
    <s v="28 de maio | 10:12"/>
    <s v="Mercado Envios"/>
    <s v="MEL42304433028LMFFF01"/>
    <s v=" "/>
    <s v=" "/>
    <s v=" "/>
    <s v=" "/>
    <s v=" "/>
    <s v=" "/>
    <s v=" "/>
    <s v="Não"/>
    <s v=""/>
    <s v="Não"/>
  </r>
  <r>
    <s v="2000005713452444"/>
    <d v="2023-05-24T00:00:00"/>
    <s v="Entregue"/>
    <s v="Chegou em 29 de maio"/>
    <s v="Não"/>
    <n v="1"/>
    <n v="207.9"/>
    <s v=""/>
    <n v="-24.95"/>
    <n v="-20.45"/>
    <s v=""/>
    <n v="162.50000000000003"/>
    <s v=" "/>
    <x v="47"/>
    <s v="MLB1838739381"/>
    <s v="Cabo De Marcha Celta 2005 2006 2007 /08/09/10/11/12/13/2014"/>
    <s v=" "/>
    <n v="207.9"/>
    <s v="Clássico"/>
    <s v="Autorizado"/>
    <s v=" "/>
    <s v=" "/>
    <s v=" "/>
    <s v=" "/>
    <s v="kauautocenter kauautocenter"/>
    <s v="72998580610"/>
    <s v="Rua Rodrigues Seabra 334 / Referencia: Prédio Amarelo( Kau Auto Center) - CEP 39900000 - Centro, Almenara, Minas Gerais"/>
    <s v="Almenara"/>
    <s v="Minas Gerais"/>
    <s v="39900000"/>
    <s v="Brasil"/>
    <s v="Mercado Envios Full"/>
    <s v="25 de maio | 01:33"/>
    <s v="29 de maio | 11:15"/>
    <s v="Mercado Envios"/>
    <s v="MEL42298243792LMFFF01"/>
    <s v=" "/>
    <s v=" "/>
    <s v=" "/>
    <s v=" "/>
    <s v=" "/>
    <s v=" "/>
    <s v=" "/>
    <s v="Não"/>
    <s v=""/>
    <s v="Não"/>
  </r>
  <r>
    <s v="2000004476392353"/>
    <d v="2023-05-24T00:00:00"/>
    <s v="Entregue"/>
    <s v="Chegou em 27 de maio"/>
    <s v="Sim"/>
    <n v="1"/>
    <n v="207.9"/>
    <s v=""/>
    <n v="-24.95"/>
    <n v="-20.45"/>
    <s v=""/>
    <n v="162.50000000000003"/>
    <s v=" "/>
    <x v="47"/>
    <s v="MLB1835928426"/>
    <s v="Cabo De Marcha Celta  Classic  2008 2009 2010 2011 2012 2013"/>
    <s v=" "/>
    <n v="207.9"/>
    <s v="Clássico"/>
    <s v="Autorizado"/>
    <s v=" "/>
    <s v=" "/>
    <s v=" "/>
    <s v=" "/>
    <s v="alex santos"/>
    <s v="79423060544"/>
    <s v="Caminho Cinco 14 / Referencia: Próximo ao ginásio de esportes - CEP 45836000 - Urbis 2, Itamaraju, Bahia"/>
    <s v="Itamaraju"/>
    <s v="Bahia"/>
    <s v="45836000"/>
    <s v="Brasil"/>
    <s v="Mercado Envios Full"/>
    <s v="24 de maio | 19:39"/>
    <s v="27 de maio | 11:51"/>
    <s v="Mercado Envios"/>
    <s v="MEL42297990607LMFFF01"/>
    <s v=" "/>
    <s v=" "/>
    <s v=" "/>
    <s v=" "/>
    <s v=" "/>
    <s v=" "/>
    <s v=" "/>
    <s v="Não"/>
    <s v=""/>
    <s v="Não"/>
  </r>
  <r>
    <s v="2000005697037832"/>
    <d v="2023-05-22T00:00:00"/>
    <s v="Entregue"/>
    <s v="Chegou em 23 de maio"/>
    <s v="Não"/>
    <n v="1"/>
    <n v="207.9"/>
    <s v=""/>
    <n v="-24.95"/>
    <n v="-20.45"/>
    <s v=""/>
    <n v="162.50000000000003"/>
    <s v="Sim"/>
    <x v="47"/>
    <s v="MLB1838739381"/>
    <s v="Cabo De Marcha Celta 2005 2006 2007 /08/09/10/11/12/13/2014"/>
    <s v=" "/>
    <n v="207.9"/>
    <s v="Clássico"/>
    <s v="Autorizado"/>
    <s v=" "/>
    <s v=" "/>
    <s v=" "/>
    <s v=" "/>
    <s v="Joao Rodrigues"/>
    <s v="13542546607"/>
    <s v="Avenida Amazonas 72 / CEP 38360000 - são Joao, Capinópolis, Minas Gerais"/>
    <s v="Capinópolis"/>
    <s v="Minas Gerais"/>
    <s v="38360000"/>
    <s v="Brasil"/>
    <s v="Mercado Envios Full"/>
    <s v="22 de maio | 13:33"/>
    <s v="23 de maio | 09:49"/>
    <s v="Mercado Envios"/>
    <s v="MEL42291229970LMFFF01"/>
    <s v=" "/>
    <s v=" "/>
    <s v=" "/>
    <s v=" "/>
    <s v=" "/>
    <s v=" "/>
    <s v=" "/>
    <s v="Não"/>
    <s v=""/>
    <s v="Não"/>
  </r>
  <r>
    <s v="2000005695110492"/>
    <d v="2023-05-21T00:00:00"/>
    <s v="Entregue"/>
    <s v="Chegou em 24 de maio"/>
    <s v="Não"/>
    <n v="1"/>
    <n v="207.9"/>
    <s v=""/>
    <n v="-24.95"/>
    <n v="-20.45"/>
    <s v=""/>
    <n v="162.50000000000003"/>
    <s v="Sim"/>
    <x v="47"/>
    <s v="MLB1835928426"/>
    <s v="Cabo De Marcha Celta  Classic  2008 2009 2010 2011 2012 2013"/>
    <s v=" "/>
    <n v="207.9"/>
    <s v="Clássico"/>
    <s v="Autorizado"/>
    <s v=" "/>
    <s v=" "/>
    <s v=" "/>
    <s v=" "/>
    <s v="Aldivan Leite Dias"/>
    <s v="06702362412"/>
    <s v="Fernando Antonio Dias De Almeida 13 / Mercadinho Sao Jose Referencia: mercadinho sao jose - CEP 58960000 - Rodoviaria, Bonito de Santa Fé, Paraíba"/>
    <s v="Bonito de Santa Fé"/>
    <s v="Paraíba"/>
    <s v="58960000"/>
    <s v="Brasil"/>
    <s v="Mercado Envios Full"/>
    <s v="23 de maio | 02:42"/>
    <s v="24 de maio | 15:22"/>
    <s v="Mercado Envios"/>
    <s v="MEL42290368419LMFFF01"/>
    <s v=" "/>
    <s v=" "/>
    <s v=" "/>
    <s v=" "/>
    <s v=" "/>
    <s v=" "/>
    <s v=" "/>
    <s v="Não"/>
    <s v=""/>
    <s v="Não"/>
  </r>
  <r>
    <s v="2000005688571724"/>
    <d v="2023-05-20T00:00:00"/>
    <s v="Entregue"/>
    <s v="Chegou em 21 de maio"/>
    <s v="Não"/>
    <n v="1"/>
    <n v="207.9"/>
    <s v=""/>
    <n v="-24.95"/>
    <n v="-20.45"/>
    <s v=""/>
    <n v="162.50000000000003"/>
    <s v=" "/>
    <x v="47"/>
    <s v="MLB1838739381"/>
    <s v="Cabo De Marcha Celta 2005 2006 2007 /08/09/10/11/12/13/2014"/>
    <s v=" "/>
    <n v="207.9"/>
    <s v="Clássico"/>
    <s v="Autorizado"/>
    <s v=" "/>
    <s v=" "/>
    <s v=" "/>
    <s v=" "/>
    <s v="Veridiane Fraga"/>
    <s v="01623693012"/>
    <s v="Rua República 374 / CEP 94045310 - Marrocos, Gravataí, Rio Grande do Sul"/>
    <s v="Gravataí"/>
    <s v="Rio Grande do Sul"/>
    <s v="94045310"/>
    <s v="Brasil"/>
    <s v="Mercado Envios Full"/>
    <s v="20 de maio | 18:29"/>
    <s v="21 de maio | 17:36"/>
    <s v="Mercado Envios"/>
    <s v="MEL42287649473LMFFF01"/>
    <s v=" "/>
    <s v=" "/>
    <s v=" "/>
    <s v=" "/>
    <s v=" "/>
    <s v=" "/>
    <s v=" "/>
    <s v="Não"/>
    <s v=""/>
    <s v="Não"/>
  </r>
  <r>
    <s v="2000005684461114"/>
    <d v="2023-05-19T00:00:00"/>
    <s v="Entregue"/>
    <s v="Chegou em 20 de maio"/>
    <s v="Não"/>
    <n v="1"/>
    <n v="207.9"/>
    <s v=""/>
    <n v="-24.95"/>
    <n v="-20.45"/>
    <s v=""/>
    <n v="162.50000000000003"/>
    <s v="Sim"/>
    <x v="47"/>
    <s v="MLB1838739381"/>
    <s v="Cabo De Marcha Celta 2005 2006 2007 /08/09/10/11/12/13/2014"/>
    <s v=" "/>
    <n v="207.9"/>
    <s v="Clássico"/>
    <s v="Autorizado"/>
    <s v=" "/>
    <s v=" "/>
    <s v=" "/>
    <s v=" "/>
    <s v="Silvânio Moreno"/>
    <s v="11330388402"/>
    <s v="Rua Inocêncio Mazzuia 132 / casa 2 Referencia: em frente ao comércio de gás - CEP 13211820 - Jardim Guanabara, Jundiaí, São Paulo"/>
    <s v="Jundiaí"/>
    <s v="São Paulo"/>
    <s v="13211820"/>
    <s v="Brasil"/>
    <s v="Mercado Envios Full"/>
    <s v="20 de maio | 02:28"/>
    <s v="20 de maio | 15:23"/>
    <s v="Mercado Envios"/>
    <s v="MEL42285978909LMFFF01"/>
    <s v=" "/>
    <s v=" "/>
    <s v=" "/>
    <s v=" "/>
    <s v=" "/>
    <s v=" "/>
    <s v=" "/>
    <s v="Não"/>
    <s v=""/>
    <s v="Não"/>
  </r>
  <r>
    <s v="2000005683072312"/>
    <d v="2023-05-19T00:00:00"/>
    <s v="Entregue"/>
    <s v="Chegou em 22 de maio"/>
    <s v="Não"/>
    <n v="1"/>
    <n v="207.9"/>
    <s v=""/>
    <n v="-24.95"/>
    <n v="-20.45"/>
    <s v=""/>
    <n v="162.50000000000003"/>
    <s v=" "/>
    <x v="47"/>
    <s v="MLB1835928426"/>
    <s v="Cabo De Marcha Celta  Classic  2008 2009 2010 2011 2012 2013"/>
    <s v=" "/>
    <n v="207.9"/>
    <s v="Clássico"/>
    <s v="Autorizado"/>
    <s v=" "/>
    <s v=" "/>
    <s v=" "/>
    <s v=" "/>
    <s v="Cristiano Silva"/>
    <s v="07949431954"/>
    <s v="Rua Dom Pedro II 176 / Ap 304 - CEP 88101320 - Campinas, São José, Santa Catarina"/>
    <s v="São José"/>
    <s v="Santa Catarina"/>
    <s v="88101320"/>
    <s v="Brasil"/>
    <s v="Mercado Envios Full"/>
    <s v="20 de maio | 02:24"/>
    <s v="22 de maio | 07:43"/>
    <s v="Mercado Envios"/>
    <s v="MEL42285445716LMFFF01"/>
    <s v=" "/>
    <s v=" "/>
    <s v=" "/>
    <s v=" "/>
    <s v=" "/>
    <s v=" "/>
    <s v=" "/>
    <s v="Não"/>
    <s v=""/>
    <s v="Não"/>
  </r>
  <r>
    <s v="2000005681451716"/>
    <d v="2023-05-19T00:00:00"/>
    <s v="Entregue"/>
    <s v="Chegou em 22 de maio"/>
    <s v="Não"/>
    <n v="1"/>
    <n v="207.9"/>
    <s v=""/>
    <n v="-24.95"/>
    <n v="-20.45"/>
    <s v=""/>
    <n v="162.50000000000003"/>
    <s v="Sim"/>
    <x v="47"/>
    <s v="MLB1835928426"/>
    <s v="Cabo De Marcha Celta  Classic  2008 2009 2010 2011 2012 2013"/>
    <s v=" "/>
    <n v="207.9"/>
    <s v="Clássico"/>
    <s v="Autorizado"/>
    <s v=" "/>
    <s v=" "/>
    <s v=" "/>
    <s v=" "/>
    <s v="adriele da silva gomes"/>
    <s v="16035032770"/>
    <s v="Rua João Fulchi 75 / casa cinza Referencia: Rua da vital engenharia segunda passarela - CEP 28073180 - Parque São Mateus, Campos dos Goytacazes, Rio de Janeiro"/>
    <s v="Campos dos Goytacazes"/>
    <s v="Rio de Janeiro"/>
    <s v="28073180"/>
    <s v="Brasil"/>
    <s v="Mercado Envios Full"/>
    <s v="20 de maio | 02:03"/>
    <s v="22 de maio | 15:01"/>
    <s v="Mercado Envios"/>
    <s v="MEL42284677697LMFFF01"/>
    <s v=" "/>
    <s v=" "/>
    <s v=" "/>
    <s v=" "/>
    <s v=" "/>
    <s v=" "/>
    <s v=" "/>
    <s v="Não"/>
    <s v=""/>
    <s v="Não"/>
  </r>
  <r>
    <s v="2000004461973037"/>
    <d v="2023-05-19T00:00:00"/>
    <s v="Entregue"/>
    <s v="Chegou em 25 de maio"/>
    <s v="Sim"/>
    <n v="1"/>
    <n v="207.9"/>
    <s v=""/>
    <n v="-24.95"/>
    <n v="-20.45"/>
    <s v=""/>
    <n v="162.50000000000003"/>
    <s v="Sim"/>
    <x v="47"/>
    <s v="MLB1838739381"/>
    <s v="Cabo De Marcha Celta 2005 2006 2007 /08/09/10/11/12/13/2014"/>
    <s v=" "/>
    <n v="207.9"/>
    <s v="Clássico"/>
    <s v="Autorizado"/>
    <s v=" "/>
    <s v=" "/>
    <s v=" "/>
    <s v=" "/>
    <s v="Glaucilene Batista Maciel"/>
    <s v="97507369234"/>
    <s v="Rua Iraci Ribeiro dos santos 1756 / Academia amarela - CEP 68440000 - São Sebastião, Abaetetuba, Pará"/>
    <s v="Abaetetuba"/>
    <s v="Pará"/>
    <s v="68440000"/>
    <s v="Brasil"/>
    <s v="Mercado Envios Full"/>
    <s v="19 de maio | 17:54"/>
    <s v="25 de maio | 12:09"/>
    <s v="Mercado Envios"/>
    <s v="MEL42284735430LMFFF01"/>
    <s v=" "/>
    <s v=" "/>
    <s v=" "/>
    <s v=" "/>
    <s v=" "/>
    <s v=" "/>
    <s v=" "/>
    <s v="Não"/>
    <s v=""/>
    <s v="Não"/>
  </r>
  <r>
    <s v="2000005679123252"/>
    <d v="2023-05-18T00:00:00"/>
    <s v="Entregue"/>
    <s v="Chegou em 25 de maio"/>
    <s v="Não"/>
    <n v="1"/>
    <n v="207.9"/>
    <s v=""/>
    <n v="-24.95"/>
    <n v="-20.45"/>
    <s v=""/>
    <n v="162.50000000000003"/>
    <s v=" "/>
    <x v="47"/>
    <s v="MLB1838739381"/>
    <s v="Cabo De Marcha Celta 2005 2006 2007 /08/09/10/11/12/13/2014"/>
    <s v=" "/>
    <n v="207.9"/>
    <s v="Clássico"/>
    <s v="Autorizado"/>
    <s v=" "/>
    <s v=" "/>
    <s v=" "/>
    <s v=" "/>
    <s v="Jedson Alves da silva"/>
    <s v="04151501592"/>
    <s v="Rua Carmem Miranda 103 / praça Santo antonio - CEP 47855400 - Florais Léa, Luís Eduardo Magalhães, Bahia"/>
    <s v="Luís Eduardo Magalhães"/>
    <s v="Bahia"/>
    <s v="47855400"/>
    <s v="Brasil"/>
    <s v="Mercado Envios Full"/>
    <s v="19 de maio | 17:54"/>
    <s v="25 de maio | 12:29"/>
    <s v="Mercado Envios"/>
    <s v="MEL42283670161LMFFF01"/>
    <s v=" "/>
    <s v=" "/>
    <s v=" "/>
    <s v=" "/>
    <s v=" "/>
    <s v=" "/>
    <s v=" "/>
    <s v="Não"/>
    <s v=""/>
    <s v="Não"/>
  </r>
  <r>
    <s v="2000005670604456"/>
    <d v="2023-05-17T00:00:00"/>
    <s v="Entregue"/>
    <s v="Chegou em 18 de maio"/>
    <s v="Não"/>
    <n v="1"/>
    <n v="207.9"/>
    <s v=""/>
    <n v="-24.95"/>
    <n v="-20.45"/>
    <s v=""/>
    <n v="162.50000000000003"/>
    <s v=" "/>
    <x v="47"/>
    <s v="MLB1838739381"/>
    <s v="Cabo De Marcha Celta 2005 2006 2007 /08/09/10/11/12/13/2014"/>
    <s v=" "/>
    <n v="207.9"/>
    <s v="Clássico"/>
    <s v="Autorizado"/>
    <s v=" "/>
    <s v=" "/>
    <s v=" "/>
    <s v=" "/>
    <s v="marcelo simão Lopes da Silva simão"/>
    <s v="28428234434"/>
    <s v="Rua Chile 17 / Casa Referencia: Vindo pela BR 101 sentido João pessoa após o viaduto na entrada do posto 13 que fica de frente a ondunorte - CEP 53610231 - Centro, Igarassu, Pernambuco"/>
    <s v="Igarassu"/>
    <s v="Pernambuco"/>
    <s v="53610231"/>
    <s v="Brasil"/>
    <s v="Mercado Envios Full"/>
    <s v="17 de maio | 19:30"/>
    <s v="18 de maio | 15:35"/>
    <s v="Mercado Envios"/>
    <s v="MEL42279978897LMFFF01"/>
    <s v=" "/>
    <s v=" "/>
    <s v=" "/>
    <s v=" "/>
    <s v=" "/>
    <s v=" "/>
    <s v=" "/>
    <s v="Não"/>
    <s v=""/>
    <s v="Não"/>
  </r>
  <r>
    <s v="2000005669446986"/>
    <d v="2023-05-17T00:00:00"/>
    <s v="Entregue"/>
    <s v="Chegou em 18 de maio"/>
    <s v="Não"/>
    <n v="1"/>
    <n v="207.9"/>
    <s v=""/>
    <n v="-24.95"/>
    <n v="-20.45"/>
    <s v=""/>
    <n v="162.50000000000003"/>
    <s v="Sim"/>
    <x v="47"/>
    <s v="MLB1838739381"/>
    <s v="Cabo De Marcha Celta 2005 2006 2007 /08/09/10/11/12/13/2014"/>
    <s v=" "/>
    <n v="207.9"/>
    <s v="Clássico"/>
    <s v="Autorizado"/>
    <s v=" "/>
    <s v=" "/>
    <s v=" "/>
    <s v=" "/>
    <s v="Romulo Henrique"/>
    <s v="98513397253"/>
    <s v="Rua Ituporanga 27 / Mecân. Consert Car  Referencia: Entregar para o mecânico na oficina Consert Car - CEP 89020200 - Garcia, Blumenau, Santa Catarina"/>
    <s v="Blumenau"/>
    <s v="Santa Catarina"/>
    <s v="89020200"/>
    <s v="Brasil"/>
    <s v="Mercado Envios Full"/>
    <s v="17 de maio | 22:44"/>
    <s v="18 de maio | 11:12"/>
    <s v="Mercado Envios"/>
    <s v="MEL42279487199LMFFF01"/>
    <s v=" "/>
    <s v=" "/>
    <s v=" "/>
    <s v=" "/>
    <s v=" "/>
    <s v=" "/>
    <s v=" "/>
    <s v="Não"/>
    <s v=""/>
    <s v="Não"/>
  </r>
  <r>
    <s v="2000005668705720"/>
    <d v="2023-05-17T00:00:00"/>
    <s v="Entregue"/>
    <s v="Chegou em 21 de maio"/>
    <s v="Não"/>
    <n v="1"/>
    <n v="207.9"/>
    <s v=""/>
    <n v="-24.95"/>
    <n v="-20.45"/>
    <s v=""/>
    <n v="162.50000000000003"/>
    <s v=" "/>
    <x v="47"/>
    <s v="MLB1838739381"/>
    <s v="Cabo De Marcha Celta 2005 2006 2007 /08/09/10/11/12/13/2014"/>
    <s v=" "/>
    <n v="207.9"/>
    <s v="Clássico"/>
    <s v="Autorizado"/>
    <s v=" "/>
    <s v=" "/>
    <s v=" "/>
    <s v=" "/>
    <s v="Janierio Costa"/>
    <s v="03160370364"/>
    <s v="rua José de Andrade 10 / casa Referencia: lado da caema - CEP 65715000 - povoado santa Teresa, Lago da Pedra, Maranhão"/>
    <s v="Lago da Pedra"/>
    <s v="Maranhão"/>
    <s v="65715000"/>
    <s v="Brasil"/>
    <s v="Mercado Envios Full"/>
    <s v="18 de maio | 02:48"/>
    <s v="21 de maio | 13:32"/>
    <s v="Mercado Envios"/>
    <s v="MEL42279166877LMFFF01"/>
    <s v=" "/>
    <s v=" "/>
    <s v=" "/>
    <s v=" "/>
    <s v=" "/>
    <s v=" "/>
    <s v=" "/>
    <s v="Não"/>
    <s v=""/>
    <s v="Não"/>
  </r>
  <r>
    <s v="2000005661652690"/>
    <d v="2023-05-16T00:00:00"/>
    <s v="Entregue"/>
    <s v="Chegou em 17 de maio"/>
    <s v="Não"/>
    <n v="1"/>
    <n v="207.9"/>
    <s v=""/>
    <n v="-24.95"/>
    <n v="-20.45"/>
    <s v=""/>
    <n v="162.50000000000003"/>
    <s v=" "/>
    <x v="47"/>
    <s v="MLB1838739381"/>
    <s v="Cabo De Marcha Celta 2005 2006 2007 /08/09/10/11/12/13/2014"/>
    <s v=" "/>
    <n v="207.9"/>
    <s v="Clássico"/>
    <s v="Autorizado"/>
    <s v=" "/>
    <s v=" "/>
    <s v=" "/>
    <s v=" "/>
    <s v="Joatta Prata Gois De Melo"/>
    <s v="07039545470"/>
    <s v="Rua Carlos Coelho 245 / Casa 4 Referencia: Casa 04 do quintal - CEP 03682020 - Burgo Paulista, São Paulo, São Paulo"/>
    <s v="São Paulo"/>
    <s v="São Paulo"/>
    <s v="03682020"/>
    <s v="Brasil"/>
    <s v="Mercado Envios Full"/>
    <s v="17 de maio | 01:12"/>
    <s v="17 de maio | 13:07"/>
    <s v="Mercado Envios"/>
    <s v="MEL42276161355LMFFF01"/>
    <s v=" "/>
    <s v=" "/>
    <s v=" "/>
    <s v=" "/>
    <s v=" "/>
    <s v=" "/>
    <s v=" "/>
    <s v="Não"/>
    <s v=""/>
    <s v="Não"/>
  </r>
  <r>
    <s v="2000005655527376"/>
    <d v="2023-05-15T00:00:00"/>
    <s v="Entregue"/>
    <s v="Chegou em 18 de maio"/>
    <s v="Não"/>
    <n v="1"/>
    <n v="207.9"/>
    <s v=""/>
    <n v="-24.95"/>
    <n v="-20.45"/>
    <s v=""/>
    <n v="162.50000000000003"/>
    <s v="Sim"/>
    <x v="47"/>
    <s v="MLB1838739381"/>
    <s v="Cabo De Marcha Celta 2005 2006 2007 /08/09/10/11/12/13/2014"/>
    <s v=" "/>
    <n v="207.9"/>
    <s v="Clássico"/>
    <s v="Autorizado"/>
    <s v=" "/>
    <s v=" "/>
    <s v=" "/>
    <s v=" "/>
    <s v="Ivandro Barreto da Silva"/>
    <s v="06145498331"/>
    <s v="Rua 22 de Março 199 / Ivan Pereira da Silv Referencia: ao lado da panificadora Martins - CEP 65990000 - centro, Riachão, Maranhão"/>
    <s v="Riachão"/>
    <s v="Maranhão"/>
    <s v="65990000"/>
    <s v="Brasil"/>
    <s v="Mercado Envios Full"/>
    <s v="16 de maio | 02:47"/>
    <s v="18 de maio | 16:41"/>
    <s v="Mercado Envios"/>
    <s v="MEL42273607686LMFFF01"/>
    <s v=" "/>
    <s v=" "/>
    <s v=" "/>
    <s v=" "/>
    <s v=" "/>
    <s v=" "/>
    <s v=" "/>
    <s v="Não"/>
    <s v=""/>
    <s v="Não"/>
  </r>
  <r>
    <s v="2000005644480248"/>
    <d v="2023-05-13T00:00:00"/>
    <s v="Entregue"/>
    <s v="Chegou em 16 de maio"/>
    <s v="Não"/>
    <n v="1"/>
    <n v="207.9"/>
    <s v=""/>
    <n v="-24.95"/>
    <n v="-20.45"/>
    <s v=""/>
    <n v="162.50000000000003"/>
    <s v=" "/>
    <x v="47"/>
    <s v="MLB1838739381"/>
    <s v="Cabo De Marcha Celta 2005 2006 2007 /08/09/10/11/12/13/2014"/>
    <s v=" "/>
    <n v="207.9"/>
    <s v="Clássico"/>
    <s v="Autorizado"/>
    <s v=" "/>
    <s v=" "/>
    <s v=" "/>
    <s v=" "/>
    <s v="Ivan Aparecido Da Silva Santos"/>
    <s v="06784511174"/>
    <s v="Rua Elisa Maria de Oliveira 387 / rua da caixa da água Referencia: casa verde do portão branco - CEP 78721010 - Jardim das Flores, Rondonópolis, Mato Grosso"/>
    <s v="Rondonópolis"/>
    <s v="Mato Grosso"/>
    <s v="78721010"/>
    <s v="Brasil"/>
    <s v="Mercado Envios Full"/>
    <s v="14 de maio | 23:14"/>
    <s v="16 de maio | 15:34"/>
    <s v="Mercado Envios"/>
    <s v="MEL42268936538LMFFF01"/>
    <s v=" "/>
    <s v=" "/>
    <s v=" "/>
    <s v=" "/>
    <s v=" "/>
    <s v=" "/>
    <s v=" "/>
    <s v="Não"/>
    <s v=""/>
    <s v="Não"/>
  </r>
  <r>
    <s v="2000005590868062"/>
    <d v="2023-05-05T00:00:00"/>
    <s v="Entregue"/>
    <s v="Chegou em 6 de maio"/>
    <s v="Não"/>
    <n v="1"/>
    <n v="207.9"/>
    <s v=""/>
    <n v="-24.95"/>
    <n v="-20.45"/>
    <s v=""/>
    <n v="162.50000000000003"/>
    <s v=" "/>
    <x v="47"/>
    <s v="MLB1838739381"/>
    <s v="Cabo De Marcha Celta 2005 2006 2007 /08/09/10/11/12/13/2014"/>
    <s v=" "/>
    <n v="207.9"/>
    <s v="Clássico"/>
    <s v="Autorizado"/>
    <s v=" "/>
    <s v=" "/>
    <s v=" "/>
    <s v=" "/>
    <s v="Leandro Nascimento"/>
    <s v="02635613567"/>
    <s v="Rua Juraci Magalhães 180 / casa Referencia: Loja. Leo Pet, Em frente a praça da rodoviária. - CEP 48300000 - Centro, Conde, Bahia"/>
    <s v="Conde"/>
    <s v="Bahia"/>
    <s v="48300000"/>
    <s v="Brasil"/>
    <s v="Mercado Envios Full"/>
    <s v="5 de maio | 20:48"/>
    <s v="6 de maio | 14:04"/>
    <s v="Mercado Envios"/>
    <s v="MEL42246166963LMFFF01"/>
    <s v=" "/>
    <s v=" "/>
    <s v=" "/>
    <s v=" "/>
    <s v=" "/>
    <s v=" "/>
    <s v=" "/>
    <s v="Não"/>
    <s v=""/>
    <s v="Não"/>
  </r>
  <r>
    <s v="2000005586702258"/>
    <d v="2023-05-04T00:00:00"/>
    <s v="Entregue"/>
    <s v="Chegou em 8 de maio"/>
    <s v="Não"/>
    <n v="1"/>
    <n v="207.9"/>
    <s v=""/>
    <n v="-24.95"/>
    <n v="-20.45"/>
    <s v=""/>
    <n v="162.50000000000003"/>
    <s v=" "/>
    <x v="47"/>
    <s v="MLB1838739381"/>
    <s v="Cabo De Marcha Celta 2005 2006 2007 /08/09/10/11/12/13/2014"/>
    <s v=" "/>
    <n v="207.9"/>
    <s v="Clássico"/>
    <s v="Autorizado"/>
    <s v=" "/>
    <s v=" "/>
    <s v=" "/>
    <s v=" "/>
    <s v="moises martins"/>
    <s v="04872110145"/>
    <s v="Rua Francisco Assis Lopes 23 / Referencia: Vizinho A Celio Preto - CEP 58819000 - Queimadas, Marizópolis, Paraíba"/>
    <s v="Marizópolis"/>
    <s v="Paraíba"/>
    <s v="58819000"/>
    <s v="Brasil"/>
    <s v="Mercado Envios Full"/>
    <s v="6 de maio | 02:31"/>
    <s v="8 de maio | 14:55"/>
    <s v="Mercado Envios"/>
    <s v="MEL42244408719LMFFF01"/>
    <s v=" "/>
    <s v=" "/>
    <s v=" "/>
    <s v=" "/>
    <s v=" "/>
    <s v=" "/>
    <s v=" "/>
    <s v="Não"/>
    <s v=""/>
    <s v="Não"/>
  </r>
  <r>
    <s v="2000005578953502"/>
    <d v="2023-05-03T00:00:00"/>
    <s v="Entregue"/>
    <s v="Chegou em 5 de maio"/>
    <s v="Não"/>
    <n v="1"/>
    <n v="207.9"/>
    <s v=""/>
    <n v="-24.95"/>
    <n v="-20.45"/>
    <s v=""/>
    <n v="162.50000000000003"/>
    <s v="Sim"/>
    <x v="47"/>
    <s v="MLB1835928426"/>
    <s v="Cabo De Marcha Celta  Classic  2008 2009 2010 2011 2012 2013"/>
    <s v=" "/>
    <n v="207.9"/>
    <s v="Clássico"/>
    <s v="Autorizado"/>
    <s v=" "/>
    <s v=" "/>
    <s v=" "/>
    <s v=" "/>
    <s v="Mayne Alves"/>
    <s v="10163640670"/>
    <s v="Vereador nascimento 68 / monte pascoal Referencia: última casa sentindo caraíva. casa de caxim só Queijo _x000a_procura Jaine ou Gilsinho - CEP 45848000 - monte pascoal, Itabela, Bahia"/>
    <s v="Itabela"/>
    <s v="Bahia"/>
    <s v="45848000"/>
    <s v="Brasil"/>
    <s v="Mercado Envios Full"/>
    <s v="4 de maio | 02:39"/>
    <s v="5 de maio | 15:15"/>
    <s v="Mercado Envios"/>
    <s v="MEL42241165474LMFFF01"/>
    <s v=" "/>
    <s v=" "/>
    <s v=" "/>
    <s v=" "/>
    <s v=" "/>
    <s v=" "/>
    <s v=" "/>
    <s v="Não"/>
    <s v=""/>
    <s v="Não"/>
  </r>
  <r>
    <s v="2000005578893304"/>
    <d v="2023-05-03T00:00:00"/>
    <s v="Entregue"/>
    <s v="Chegou em 5 de maio"/>
    <s v="Não"/>
    <n v="1"/>
    <n v="207.9"/>
    <s v=""/>
    <n v="-24.95"/>
    <n v="-20.45"/>
    <s v=""/>
    <n v="162.50000000000003"/>
    <s v="Sim"/>
    <x v="47"/>
    <s v="MLB1838739381"/>
    <s v="Cabo De Marcha Celta 2005 2006 2007 /08/09/10/11/12/13/2014"/>
    <s v=" "/>
    <n v="207.9"/>
    <s v="Clássico"/>
    <s v="Autorizado"/>
    <s v=" "/>
    <s v=" "/>
    <s v=" "/>
    <s v=" "/>
    <s v="Mayara Emily"/>
    <s v="09101750470"/>
    <s v="rua Vale da lua 50 / A Referencia: entregar em frente ao restaurante maria 30... na estrada quem vai para praia de calhetas - CEP 54590000 - calhetas, Santo Agostinho, Pernambuco"/>
    <s v="Santo Agostinho"/>
    <s v="Pernambuco"/>
    <s v="54590000"/>
    <s v="Brasil"/>
    <s v="Mercado Envios Full"/>
    <s v="4 de maio | 19:47"/>
    <s v="5 de maio | 18:24"/>
    <s v="Mercado Envios"/>
    <s v="MEL42241136612LMFFF01"/>
    <s v=" "/>
    <s v=" "/>
    <s v=" "/>
    <s v=" "/>
    <s v=" "/>
    <s v=" "/>
    <s v=" "/>
    <s v="Não"/>
    <s v=""/>
    <s v="Não"/>
  </r>
  <r>
    <s v="2000005571483364"/>
    <d v="2023-05-02T00:00:00"/>
    <s v="Entregue"/>
    <s v="Chegou em 4 de maio"/>
    <s v="Não"/>
    <n v="1"/>
    <n v="207.9"/>
    <s v=""/>
    <n v="-24.95"/>
    <n v="-20.45"/>
    <s v=""/>
    <n v="162.50000000000003"/>
    <s v="Sim"/>
    <x v="47"/>
    <s v="MLB1838739381"/>
    <s v="Cabo De Marcha Celta 2005 2006 2007 /08/09/10/11/12/13/2014"/>
    <s v=" "/>
    <n v="207.9"/>
    <s v="Clássico"/>
    <s v="Autorizado"/>
    <s v=" "/>
    <s v=" "/>
    <s v=" "/>
    <s v=" "/>
    <s v="Altair Eric Rodigues Mello"/>
    <s v="05653402982"/>
    <s v="Rua Pato Branco SN / Referencia: casa d esquina perto do mercado skinao - CEP 84200000 - primavera3, Jaguariaíva, Paraná"/>
    <s v="Jaguariaíva"/>
    <s v="Paraná"/>
    <s v="84200000"/>
    <s v="Brasil"/>
    <s v="Mercado Envios Full"/>
    <s v="3 de maio | 13:26"/>
    <s v="4 de maio | 19:30"/>
    <s v="Mercado Envios"/>
    <s v="MEL42238009916LMFFF01"/>
    <s v=" "/>
    <s v=" "/>
    <s v=" "/>
    <s v=" "/>
    <s v=" "/>
    <s v=" "/>
    <s v=" "/>
    <s v="Não"/>
    <s v=""/>
    <s v="Não"/>
  </r>
  <r>
    <s v="2000005565705994"/>
    <d v="2023-05-01T00:00:00"/>
    <s v="Entregue"/>
    <s v="Chegou em 2 de maio"/>
    <s v="Não"/>
    <n v="1"/>
    <n v="207.9"/>
    <s v=""/>
    <n v="-24.95"/>
    <n v="-20.45"/>
    <s v=""/>
    <n v="162.50000000000003"/>
    <s v=" "/>
    <x v="47"/>
    <s v="MLB1838739381"/>
    <s v="Cabo De Marcha Celta 2005 2006 2007 /08/09/10/11/12/13/2014"/>
    <s v=" "/>
    <n v="207.9"/>
    <s v="Clássico"/>
    <s v="Autorizado"/>
    <s v=" "/>
    <s v=" "/>
    <s v=" "/>
    <s v=" "/>
    <s v="adaniliatecnicaagricola adaniliatecnicaagricola"/>
    <s v="06970799530"/>
    <s v="condominio praia bela 12 / bloco 12 apart 202 - CEP 48289000 - imbassai, Mata de São João, Bahia"/>
    <s v="Mata de São João"/>
    <s v="Bahia"/>
    <s v="48289000"/>
    <s v="Brasil"/>
    <s v="Mercado Envios Full"/>
    <s v="1 de maio | 22:53"/>
    <s v="2 de maio | 13:31"/>
    <s v="Mercado Envios"/>
    <s v="MEL42235547525LMFFF01"/>
    <s v=" "/>
    <s v=" "/>
    <s v=" "/>
    <s v=" "/>
    <s v=" "/>
    <s v=" "/>
    <s v=" "/>
    <s v="Não"/>
    <s v=""/>
    <s v="Não"/>
  </r>
  <r>
    <s v="2000005706606900"/>
    <d v="2023-05-24T00:00:00"/>
    <s v="Entregue"/>
    <s v="Chegou em 26 de maio"/>
    <s v="Não"/>
    <n v="1"/>
    <n v="209.19"/>
    <n v="19.510000000000002"/>
    <n v="-25.1"/>
    <n v="-40.96"/>
    <s v=""/>
    <n v="162.63999999999999"/>
    <s v=" "/>
    <x v="334"/>
    <s v="MLB2981706173"/>
    <s v="Cabo De Engate E Seleção Hyundai Hr 2005 A 2012"/>
    <s v=" "/>
    <n v="209.19"/>
    <s v="Clássico"/>
    <s v="Não emitida"/>
    <s v="BENEDITO DE SOUSA"/>
    <s v="CPF 03017516334"/>
    <s v="Quadra7 Casa17 Bairro Saci 17 - Rua Drogaria Sao L, Teresina - CEP: 64020220, Piauí"/>
    <s v=" "/>
    <s v="BENEDITO DE SOUSA"/>
    <s v="03017516334"/>
    <s v="Avenida Prefeito Wall Ferraz 6320 / BAIRRO LOURIVAL PARENTE - Renovadora São Francisco - CEP 64022145 - Lourival Parente, Teresina, Piauí"/>
    <s v="Teresina"/>
    <s v="Piauí"/>
    <s v="64022145"/>
    <s v="Brasil"/>
    <s v="Correios e pontos de envio"/>
    <s v="25 de maio | 01:59"/>
    <s v="26 de maio | 10:41"/>
    <s v="Mercado Envios"/>
    <s v="MEL42295324780LMXDF01"/>
    <s v=" "/>
    <s v=" "/>
    <s v=" "/>
    <s v=" "/>
    <s v=" "/>
    <s v=" "/>
    <s v=" "/>
    <s v="Não"/>
    <s v=""/>
    <s v="Não"/>
  </r>
  <r>
    <s v="2000005686237630"/>
    <d v="2023-05-20T00:00:00"/>
    <s v="Devolução em preparação"/>
    <s v="A pessoa que comprou o produto está embalando o pacote para devolvê-lo."/>
    <s v="Não"/>
    <n v="0"/>
    <n v="209.19"/>
    <n v="19.510000000000002"/>
    <n v="-25.1"/>
    <n v="-40.96"/>
    <s v=""/>
    <n v="162.63999999999999"/>
    <s v="Sim"/>
    <x v="334"/>
    <s v="MLB2981706173"/>
    <s v="Cabo De Engate E Seleção Hyundai Hr 2005 A 2012"/>
    <s v=" "/>
    <n v="209.19"/>
    <s v="Clássico"/>
    <s v="Não emitida"/>
    <s v="José Rogério"/>
    <s v="CPF 06470935451"/>
    <s v="rua deputado vieira souto 34 - casa rua C quadra N, recife - CEP: 51130750, Pernambuco"/>
    <s v=" "/>
    <s v="José Rogério"/>
    <s v="06470935451"/>
    <s v="Rua Cecília Iter 177 / &quot;Referencia: Endereço Comercial. entregar antes das 18h Pode Entregar Para, Edi Ou Henrique 1195329-2034.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739084742"/>
    <d v="2023-05-29T00:00:00"/>
    <s v="Entregue"/>
    <s v="Chegou em 1 de junho"/>
    <s v="Não"/>
    <n v="1"/>
    <n v="209.19"/>
    <s v=""/>
    <n v="-25.1"/>
    <n v="-21.45"/>
    <s v=""/>
    <n v="162.64000000000001"/>
    <s v=" "/>
    <x v="334"/>
    <s v="MLB2981706173"/>
    <s v="Cabo De Engate E Seleção Hyundai Hr 2005 A 2012"/>
    <s v=" "/>
    <n v="209.19"/>
    <s v="Clássico"/>
    <s v="Não emitida"/>
    <s v="Pedro Francisco Bottini Cordeiro"/>
    <s v="CPF 29259762049"/>
    <s v="Rua Xangrilá 814 - caso ninguem atender, procurar por pedro no ferro velho ao lado, São José - CEP: 88117345, Santa Catarina"/>
    <s v=" "/>
    <s v="Pedro Francisco Bottini Cordeiro"/>
    <s v="29259762049"/>
    <s v="Rua Xangrilá 814 / Em Frente A Praça - CEP 88117345 - Barreiros, São José, Santa Catarina"/>
    <s v="São José"/>
    <s v="Santa Catarina"/>
    <s v="88117345"/>
    <s v="Brasil"/>
    <s v="Correios e pontos de envio"/>
    <s v="31 de maio | 02:33"/>
    <s v="1 de junho | 10:41"/>
    <s v="Mercado Envios"/>
    <s v="MEL42309051510LMXDF01"/>
    <s v=" "/>
    <s v=" "/>
    <s v=" "/>
    <s v=" "/>
    <s v=" "/>
    <s v=" "/>
    <s v=" "/>
    <s v="Não"/>
    <s v=""/>
    <s v="Não"/>
  </r>
  <r>
    <s v="2000004484010229"/>
    <d v="2023-05-27T00:00:00"/>
    <s v="Entregue"/>
    <s v="Chegou em 31 de maio"/>
    <s v="Sim"/>
    <n v="1"/>
    <n v="209.19"/>
    <s v=""/>
    <n v="-25.1"/>
    <n v="-21.45"/>
    <s v=""/>
    <n v="162.64000000000001"/>
    <s v="Sim"/>
    <x v="334"/>
    <s v="MLB2981706173"/>
    <s v="Cabo De Engate E Seleção Hyundai Hr 2005 A 2012"/>
    <s v=" "/>
    <n v="209.19"/>
    <s v="Clássico"/>
    <s v="Não emitida"/>
    <s v="Nelio Silva"/>
    <s v="CPF 48025577600"/>
    <s v="Rua Cassiano Dornas 197, Itaúna - CEP: 35680347, Minas Gerais"/>
    <s v=" "/>
    <s v="Nelio Silva"/>
    <s v="48025577600"/>
    <s v="Rua Cassiano Dornas 197 / CEP 35680347 - Centro, Itaúna, Minas Gerais"/>
    <s v="Itaúna"/>
    <s v="Minas Gerais"/>
    <s v="35680347"/>
    <s v="Brasil"/>
    <s v="Correios e pontos de envio"/>
    <s v="31 de maio | 00:33"/>
    <s v="31 de maio | 18:02"/>
    <s v="Mercado Envios"/>
    <s v="MEL42304995129LMXDF01"/>
    <s v=" "/>
    <s v=" "/>
    <s v=" "/>
    <s v=" "/>
    <s v=" "/>
    <s v=" "/>
    <s v=" "/>
    <s v="Não"/>
    <s v=""/>
    <s v="Não"/>
  </r>
  <r>
    <s v="2000005718897206"/>
    <d v="2023-05-25T00:00:00"/>
    <s v="Entregue"/>
    <s v="Chegou em 29 de maio"/>
    <s v="Não"/>
    <n v="1"/>
    <n v="209.19"/>
    <s v=""/>
    <n v="-25.1"/>
    <n v="-21.45"/>
    <s v=""/>
    <n v="162.64000000000001"/>
    <s v=" "/>
    <x v="334"/>
    <s v="MLB2981706173"/>
    <s v="Cabo De Engate E Seleção Hyundai Hr 2005 A 2012"/>
    <s v=" "/>
    <n v="209.19"/>
    <s v="Clássico"/>
    <s v="Não emitida"/>
    <s v="Sergio Tadashi Suguimoto"/>
    <s v="CPF 50475819934"/>
    <s v="Rua Elias Nachif 400, Campo Grande - CEP: 79033030, Mato Grosso do Sul"/>
    <s v=" "/>
    <s v="Sergio Tadashi Suguimoto"/>
    <s v="50475819934"/>
    <s v="Rua Elias Nachif 400 / CEP 79033030 - Mata do Jacinto, Campo Grande, Mato Grosso do Sul"/>
    <s v="Campo Grande"/>
    <s v="Mato Grosso do Sul"/>
    <s v="79033030"/>
    <s v="Brasil"/>
    <s v="Correios e pontos de envio"/>
    <s v="26 de maio | 05:07"/>
    <s v="29 de maio | 10:53"/>
    <s v="Mercado Envios"/>
    <s v="MEL42300509555LMXDF01"/>
    <s v=" "/>
    <s v=" "/>
    <s v=" "/>
    <s v=" "/>
    <s v=" "/>
    <s v=" "/>
    <s v=" "/>
    <s v="Não"/>
    <s v=""/>
    <s v="Não"/>
  </r>
  <r>
    <s v="2000005706437752"/>
    <d v="2023-05-23T00:00:00"/>
    <s v="Entregue"/>
    <s v="Chegou em 25 de maio"/>
    <s v="Não"/>
    <n v="1"/>
    <n v="209.19"/>
    <s v=""/>
    <n v="-25.1"/>
    <n v="-21.45"/>
    <s v=""/>
    <n v="162.64000000000001"/>
    <s v=" "/>
    <x v="334"/>
    <s v="MLB2981627048"/>
    <s v="Cabo De Câmbio Hyundai Hr 2005 A 2012"/>
    <s v=" "/>
    <n v="209.19"/>
    <s v="Clássico"/>
    <s v="Não emitida"/>
    <s v="deison pires reis deison pires"/>
    <s v="CPF 10935056645"/>
    <s v="Alameda Buritis 68 fundos vila da fé morro alto Vespasiano 68 - Fundos rua sem saída, Vespasiano - CEP: 33200000, Minas Gerais"/>
    <s v=" "/>
    <s v="deison pires reis deison pires"/>
    <s v="10935056645"/>
    <s v="Avenida Prefeito Joel Leonel de Aviz 643 / um predinho Referencia: chamar por Leidiane ou deison - CEP 33203032 - Conjunto Habitacional Morro Alto, Vespasiano, Minas Gerais"/>
    <s v="Vespasiano"/>
    <s v="Minas Gerais"/>
    <s v="33203032"/>
    <s v="Brasil"/>
    <s v="Correios e pontos de envio"/>
    <s v="24 de maio | 01:45"/>
    <s v="25 de maio | 13:23"/>
    <s v="Mercado Envios"/>
    <s v="MEL42295194393LMXDF01"/>
    <s v=" "/>
    <s v=" "/>
    <s v=" "/>
    <s v=" "/>
    <s v=" "/>
    <s v=" "/>
    <s v=" "/>
    <s v="Não"/>
    <s v=""/>
    <s v="Não"/>
  </r>
  <r>
    <s v="2000005639911532"/>
    <d v="2023-05-12T00:00:00"/>
    <s v="Entregue"/>
    <s v="Chegou em 15 de maio"/>
    <s v="Não"/>
    <n v="1"/>
    <n v="204.63"/>
    <s v=""/>
    <n v="-14.38"/>
    <n v="-26.45"/>
    <s v=""/>
    <n v="163.80000000000001"/>
    <s v=" "/>
    <x v="1"/>
    <s v="MLB2996492282"/>
    <s v="Par Bandeja Traseira Uno Mille 1991 A 2011"/>
    <s v=" "/>
    <n v="204.63"/>
    <s v="Clássico"/>
    <s v="Não emitida"/>
    <s v="fabiano de souza santos"/>
    <s v="CPF 08384611742"/>
    <s v="rua maria fidelina joia de jesus 75 - altos, São Fidélis - CEP: 28400000, Rio de Janeiro"/>
    <s v=" "/>
    <s v="fabiano de souza santos"/>
    <s v="08384611742"/>
    <s v="Avenida José Dantas dos Santos 35 / Polícia Florestal Referencia: FICA NO HORTO FLORESTAL SANTOS LIMA - CEP 28770000 - Itaporanga, Santa Maria Madalena, Rio de Janeiro"/>
    <s v="Santa Maria Madalena"/>
    <s v="Rio de Janeiro"/>
    <s v="28770000"/>
    <s v="Brasil"/>
    <s v="Correios e pontos de envio"/>
    <s v="12 de maio | 23:51"/>
    <s v="15 de maio | 14:10"/>
    <s v="Mercado Envios"/>
    <s v="MEL42266995292LMXDF01"/>
    <s v=" "/>
    <s v=" "/>
    <s v=" "/>
    <s v=" "/>
    <s v=" "/>
    <s v=" "/>
    <s v=" "/>
    <s v="Não"/>
    <s v=""/>
    <s v="Não"/>
  </r>
  <r>
    <s v="2000004492504923"/>
    <d v="2023-05-30T00:00:00"/>
    <s v="Entregue"/>
    <s v="Chegou em 31 de maio"/>
    <s v="Sim"/>
    <n v="1"/>
    <n v="230.51"/>
    <n v="34.81"/>
    <n v="-27.66"/>
    <n v="-73.760000000000005"/>
    <s v=""/>
    <n v="163.89999999999998"/>
    <s v=" "/>
    <x v="58"/>
    <s v="MLB3012315844"/>
    <s v="Par Bandeja Dianteira Vectra Sem Pivô 1997 Á 2011"/>
    <s v=" "/>
    <n v="230.51"/>
    <s v="Clássico"/>
    <s v="Não emitida"/>
    <s v="Ivanildo Abreu"/>
    <s v="CPF 77869710172"/>
    <s v="Quadra 39 92 - Setor Leste Gama, Brasília - CEP: 72465390, Distrito Federal"/>
    <s v=" "/>
    <s v="Ivanildo Abreu"/>
    <s v="77869710172"/>
    <s v="GAMA SHOPPING LOJA 10 / PERTO DA SAÍDA DOS CARROS. - CEP 72405610 - Brasília, Distrito Federal"/>
    <s v="Brasília"/>
    <s v="Distrito Federal"/>
    <s v="72405610"/>
    <s v="Brasil"/>
    <s v="Correios e pontos de envio"/>
    <s v="31 de maio | 01:23"/>
    <s v="31 de maio | 18:01"/>
    <s v="Mercado Envios"/>
    <s v="MEL42312433833LMXDF01"/>
    <s v="https://myaccount.mercadolivre.com.br/shipments/42312433833/detail"/>
    <s v=" "/>
    <s v=" "/>
    <s v=" "/>
    <s v=" "/>
    <s v=" "/>
    <s v=" "/>
    <s v="Não"/>
    <s v=""/>
    <s v="Não"/>
  </r>
  <r>
    <s v="2000004448508129"/>
    <d v="2023-05-15T00:00:00"/>
    <s v="Entregue"/>
    <s v="Chegou em 16 de maio"/>
    <s v="Sim"/>
    <n v="1"/>
    <n v="230.51"/>
    <n v="37.71"/>
    <n v="-27.66"/>
    <n v="-76.66"/>
    <s v=""/>
    <n v="163.89999999999998"/>
    <s v=" "/>
    <x v="58"/>
    <s v="MLB3012315844"/>
    <s v="Par Bandeja Dianteira Vectra Sem Pivô 1997 Á 2011"/>
    <s v=" "/>
    <n v="230.51"/>
    <s v="Clássico"/>
    <s v="Não emitida"/>
    <s v="Francisco  Bezerra "/>
    <s v="CPF 35750138372"/>
    <s v="Rua José Martins 2580 - araripe, Fortaleza - CEP: 60540545, Ceará"/>
    <s v=" "/>
    <s v="Francisco  Bezerra "/>
    <s v="35750138372"/>
    <s v="Rua José Martins 2580 / Araripe - CEP 60540545 - Granja Lisboa, Fortaleza, Ceará"/>
    <s v="Fortaleza"/>
    <s v="Ceará"/>
    <s v="60540545"/>
    <s v="Brasil"/>
    <s v="Correios e pontos de envio"/>
    <s v="16 de maio | 01:55"/>
    <s v="16 de maio | 18:49"/>
    <s v="Mercado Envios"/>
    <s v="MEL42272782880LMXDF01"/>
    <s v=" "/>
    <s v=" "/>
    <s v=" "/>
    <s v=" "/>
    <s v=" "/>
    <s v=" "/>
    <s v=" "/>
    <s v="Não"/>
    <s v=""/>
    <s v="Não"/>
  </r>
  <r>
    <s v="2000004457459599"/>
    <d v="2023-05-17T00:00:00"/>
    <s v="Venda entregue"/>
    <s v="Como o comprador não te enviou o produto, nós cancelamos a devolução e te liberamos o dinheiro."/>
    <s v="Sim"/>
    <n v="1"/>
    <n v="229.7"/>
    <s v=""/>
    <n v="-39.049999999999997"/>
    <n v="-26.45"/>
    <s v=""/>
    <n v="164.2"/>
    <s v="Sim"/>
    <x v="124"/>
    <s v="MLB3096420194"/>
    <s v="Par Bandeja Superior Sem Pivô Del Rey 1984 À 1991"/>
    <s v=" "/>
    <n v="229.7"/>
    <s v="Premium"/>
    <s v="Não emitida"/>
    <s v="Adalberto Pereira "/>
    <s v="CPF 35875312858"/>
    <s v="Rua Daniela Peres 43, Piracicaba - CEP: 13425691, São Paulo"/>
    <s v=" "/>
    <s v="Adalberto Pereira "/>
    <s v="35875312858"/>
    <s v="Rua Daniela Peres 43 / CEP 13425691 - Jardim Alvorada, Piracicaba, São Paulo"/>
    <s v="Piracicaba"/>
    <s v="São Paulo"/>
    <s v="13425691"/>
    <s v="Brasil"/>
    <s v="Correios e pontos de envio"/>
    <s v="19 de maio | 01:00"/>
    <s v="19 de maio | 19:43"/>
    <s v="Mercado Envios"/>
    <s v="MEL42281134123LMXDF01"/>
    <s v=" "/>
    <s v=" "/>
    <s v=" "/>
    <s v=" "/>
    <s v=" "/>
    <s v=" "/>
    <s v=" "/>
    <s v="Sim"/>
    <s v=""/>
    <s v="Não"/>
  </r>
  <r>
    <s v="2000004426932427"/>
    <d v="2023-05-07T00:00:00"/>
    <s v="Entregue"/>
    <s v="Chegou em 15 de maio"/>
    <s v="Sim"/>
    <n v="2"/>
    <n v="241.8"/>
    <s v=""/>
    <n v="-41.1"/>
    <n v="-35.9"/>
    <s v=""/>
    <n v="164.8"/>
    <s v=" "/>
    <x v="15"/>
    <s v="MLB2223552929"/>
    <s v="Par Pino Guia Pinça Freio Cobalt/sonic/spin/onix12a19"/>
    <s v=" "/>
    <n v="120.9"/>
    <s v="Premium"/>
    <s v="Autorizado"/>
    <s v=" "/>
    <s v=" "/>
    <s v=" "/>
    <s v=" "/>
    <s v="José Elieberti Viana de Lira Elieberti"/>
    <s v="06991425478"/>
    <s v="R JEREMIAS DA ROCHA 155 / ANEXO A - CEP 59611190 - Mossoró, Rio Grande do Norte"/>
    <s v="Mossoró"/>
    <s v="Rio Grande do Norte"/>
    <s v="59611190"/>
    <s v="Brasil"/>
    <s v="Mercado Envios Full"/>
    <s v="8 de maio | 00:28"/>
    <s v="15 de maio | 07:50"/>
    <s v="Mercado Envios"/>
    <s v="MEL42251493960LMFFF01"/>
    <s v="https://myaccount.mercadolivre.com.br/shipments/42251493960/detail"/>
    <s v=" "/>
    <s v=" "/>
    <s v=" "/>
    <s v=" "/>
    <s v=" "/>
    <s v=" "/>
    <s v="Não"/>
    <s v=""/>
    <s v="Não"/>
  </r>
  <r>
    <s v="2000005569367760"/>
    <d v="2023-05-02T00:00:00"/>
    <s v="Entregue"/>
    <s v="Chegou em 3 de maio"/>
    <s v="Não"/>
    <n v="3"/>
    <n v="218.97"/>
    <n v="16.579999999999998"/>
    <n v="-53.73"/>
    <n v="-16.579999999999998"/>
    <s v=""/>
    <n v="165.24"/>
    <s v="Sim"/>
    <x v="211"/>
    <s v="MLB3035516643"/>
    <s v="Par Terminal Cabo Marcha Grand Siena 2014 Em Diante"/>
    <s v=" "/>
    <n v="72.989999999999995"/>
    <s v="Premium"/>
    <s v="Não emitida"/>
    <s v="marcos  araujo"/>
    <s v="CPF 73280933404"/>
    <s v="RUA francisco de barros barreto 171, recife - CEP: 51021550, Pernambuco"/>
    <s v=" "/>
    <s v="marcos  araujo"/>
    <s v="73280933404"/>
    <s v="Avenida Bernardo Vieira de Melo 1216 / apto 502 Referencia: ao lado do hotel golden beach - CEP 54410010 - Piedade, Jaboatão dos Guararapes, Pernambuco"/>
    <s v="Jaboatão dos Guararapes"/>
    <s v="Pernambuco"/>
    <s v="54410010"/>
    <s v="Brasil"/>
    <s v="Correios e pontos de envio"/>
    <s v="2 de maio | 23:53"/>
    <s v="3 de maio | 15:22"/>
    <s v="Mercado Envios"/>
    <s v="MEL42237075353LMXDF01"/>
    <s v=" "/>
    <s v=" "/>
    <s v=" "/>
    <s v=" "/>
    <s v=" "/>
    <s v=" "/>
    <s v=" "/>
    <s v="Não"/>
    <s v=""/>
    <s v="Não"/>
  </r>
  <r>
    <s v="2000004413650267"/>
    <d v="2023-05-02T00:00:00"/>
    <s v="Mediação finalizada. Te demos o dinheiro."/>
    <s v="Você pode vê-lo na sua conta Mercado Pago."/>
    <s v="Sim"/>
    <n v="2"/>
    <n v="243.58"/>
    <s v=""/>
    <n v="-41.4"/>
    <n v="-36.9"/>
    <s v=""/>
    <n v="165.28"/>
    <s v="Sim"/>
    <x v="90"/>
    <s v="MLB3164352105"/>
    <s v="Kit Reparo Alavanca Cambio Completo Gol G1 G2 G3"/>
    <s v=" "/>
    <n v="121.79"/>
    <s v="Premium"/>
    <s v="Autorizado"/>
    <s v=" "/>
    <s v=" "/>
    <s v=" "/>
    <s v=" "/>
    <s v="marcosdouglas marcosdouglas"/>
    <s v="07648852195"/>
    <s v="Avenida Alvorada 322 / Casa - CEP 78545000 - Centro, Santa Carmem, Mato Grosso"/>
    <s v="Santa Carmem"/>
    <s v="Mato Grosso"/>
    <s v="78545000"/>
    <s v="Brasil"/>
    <s v="Mercado Envios Full"/>
    <s v="3 de maio | 14:52"/>
    <s v="8 de maio | 10:51"/>
    <s v="Mercado Envios"/>
    <s v="MEL42238813798LMFFF01"/>
    <s v=" "/>
    <s v=" "/>
    <s v=" "/>
    <s v=" "/>
    <s v=" "/>
    <s v=" "/>
    <s v=" "/>
    <s v="Não"/>
    <n v="1"/>
    <s v="Não"/>
  </r>
  <r>
    <s v="2000004415749079"/>
    <d v="2023-05-03T00:00:00"/>
    <s v="Entregue"/>
    <s v="Chegou em 8 de maio"/>
    <s v="Sim"/>
    <n v="3"/>
    <n v="219.27"/>
    <s v=""/>
    <n v="-53.79"/>
    <s v=""/>
    <s v=""/>
    <n v="165.48000000000002"/>
    <s v=" "/>
    <x v="59"/>
    <s v="MLB2068470956"/>
    <s v="Kit Reparo Alavanca Câmbio Trambulador Prisma 2007 Até 2011"/>
    <s v=" "/>
    <n v="73.09"/>
    <s v="Premium"/>
    <s v="Não emitida"/>
    <s v="Daniel Gomes de Amorim"/>
    <s v="CPF 05815645109"/>
    <s v="Travessa 2 65 - Casa, Coxim - CEP: 79400000, Mato Grosso do Sul"/>
    <s v=" "/>
    <s v="Daniel Gomes de Amorim"/>
    <s v="05815645109"/>
    <s v="BR 163 KM 729 SN / quartel Referencia: 47 Batalhão de Infantaria - CEP 79400000 - vila São Paulo, Coxim, Mato Grosso do Sul"/>
    <s v="Coxim"/>
    <s v="Mato Grosso do Sul"/>
    <s v="79400000"/>
    <s v="Brasil"/>
    <s v="Correios e pontos de envio"/>
    <s v="5 de maio | 03:28"/>
    <s v="8 de maio | 15:10"/>
    <s v="Mercado Envios"/>
    <s v="MEL42240780110LMXDF01"/>
    <s v=" "/>
    <s v=" "/>
    <s v=" "/>
    <s v=" "/>
    <s v=" "/>
    <s v=" "/>
    <s v=" "/>
    <s v="Não"/>
    <s v=""/>
    <s v="Não"/>
  </r>
  <r>
    <s v="2000004458991919"/>
    <d v="2023-05-18T00:00:00"/>
    <s v="Entregue"/>
    <s v="Chegou em 20 de maio"/>
    <s v="Sim"/>
    <n v="1"/>
    <n v="224.99"/>
    <s v=""/>
    <n v="-38.25"/>
    <n v="-20.45"/>
    <s v=""/>
    <n v="166.29000000000002"/>
    <s v="Sim"/>
    <x v="338"/>
    <s v="MLB2075825602"/>
    <s v="2 Kit's Rolamento Eixo Traseiro Peugeot Partner 1998 A 2009"/>
    <s v=" "/>
    <n v="224.99"/>
    <s v="Premium"/>
    <s v="Não emitida"/>
    <s v="douglas zago"/>
    <s v="CPF 03475508940"/>
    <s v="severino paese 297, Videira - CEP: 89566182, Santa Catarina"/>
    <s v=" "/>
    <s v="douglas zago"/>
    <s v="03475508940"/>
    <s v="Rua Severino Vitório Paese 297 / última casa esquerda - CEP 89566182 - Universitário, Videira, Santa Catarina"/>
    <s v="Videira"/>
    <s v="Santa Catarina"/>
    <s v="89566182"/>
    <s v="Brasil"/>
    <s v="Correios e pontos de envio"/>
    <s v="19 de maio | 03:28"/>
    <s v="20 de maio | 14:03"/>
    <s v="Mercado Envios"/>
    <s v="MEL42282472735LMXDF01"/>
    <s v=" "/>
    <s v=" "/>
    <s v=" "/>
    <s v=" "/>
    <s v=" "/>
    <s v=" "/>
    <s v=" "/>
    <s v="Não"/>
    <s v=""/>
    <s v="Não"/>
  </r>
  <r>
    <s v="2000004462413117"/>
    <d v="2023-05-19T00:00:00"/>
    <s v="Entregue"/>
    <s v="Chegou em 22 de maio"/>
    <s v="Sim"/>
    <n v="2"/>
    <n v="250"/>
    <s v=""/>
    <n v="-42.5"/>
    <n v="-40.9"/>
    <s v=""/>
    <n v="166.6"/>
    <s v=" "/>
    <x v="10"/>
    <s v="MLB1720314207"/>
    <s v="Par Reparo Rolamento Eixo Traseiro Palio Weekend Marea Brava"/>
    <s v=" "/>
    <n v="125"/>
    <s v="Premium"/>
    <s v="Autorizado"/>
    <s v=" "/>
    <s v=" "/>
    <s v=" "/>
    <s v=" "/>
    <s v="Alviney Oliveira dos Santos"/>
    <s v="15692996847"/>
    <s v="Parque Pedro Donato 87 / Loja Ney Car Referencia: Ney Car Auto Center e locadora de veículos - CEP 47560000 - Centro, Brotas de Macaúbas, Bahia"/>
    <s v="Brotas de Macaúbas"/>
    <s v="Bahia"/>
    <s v="47560000"/>
    <s v="Brasil"/>
    <s v="Mercado Envios Full"/>
    <s v="20 de maio | 02:53"/>
    <s v="22 de maio | 12:30"/>
    <s v="Mercado Envios"/>
    <s v="MEL42285021611LMFFF01"/>
    <s v=" "/>
    <s v=" "/>
    <s v=" "/>
    <s v=" "/>
    <s v=" "/>
    <s v=" "/>
    <s v=" "/>
    <s v="Não"/>
    <s v=""/>
    <s v="Não"/>
  </r>
  <r>
    <s v="2000005630780402"/>
    <d v="2023-05-11T00:00:00"/>
    <s v="Entregue"/>
    <s v="Chegou em 24 de maio"/>
    <s v="Não"/>
    <n v="1"/>
    <n v="219.45"/>
    <n v="21.79"/>
    <n v="-26.33"/>
    <n v="-48.24"/>
    <s v=""/>
    <n v="166.66999999999996"/>
    <s v="Sim"/>
    <x v="339"/>
    <s v="MLB3088180814"/>
    <s v="Bandeja Dianteira Esquerda Com Pivô Honda Fit 2009 A 2013"/>
    <s v=" "/>
    <n v="219.45"/>
    <s v="Clássico"/>
    <s v="Não emitida"/>
    <s v="Helio gonçalves da cunha"/>
    <s v="CPF 30156807220"/>
    <s v="av gvernador valadares 1610 - loja, Unaí - CEP: 38610000, Minas Gerais"/>
    <s v=" "/>
    <s v="Helio gonçalves da cunha"/>
    <s v="30156807220"/>
    <s v="Avenida Governador Valadares 1610 / 38 999657273 - CEP 38616058 - Barroca, Unaí, Minas Gerais"/>
    <s v="Unaí"/>
    <s v="Minas Gerais"/>
    <s v="38616058"/>
    <s v="Brasil"/>
    <s v="Correios e pontos de envio"/>
    <s v="16 de maio | 03:27"/>
    <s v="24 de maio | 11:00"/>
    <s v="Loggi"/>
    <s v="ML42263027819135551"/>
    <s v="https://www.loggi.com/rastreador/3762947aef/ML42263027819135551"/>
    <s v=" "/>
    <s v=" "/>
    <s v=" "/>
    <s v=" "/>
    <s v=" "/>
    <s v=" "/>
    <s v="Não"/>
    <s v=""/>
    <s v="Não"/>
  </r>
  <r>
    <s v="2000005733876838"/>
    <d v="2023-05-28T00:00:00"/>
    <s v="Entregue"/>
    <s v="Chegou em 30 de maio"/>
    <s v="Não"/>
    <n v="1"/>
    <n v="219.45"/>
    <s v=""/>
    <n v="-26.33"/>
    <n v="-26.45"/>
    <s v=""/>
    <n v="166.67000000000002"/>
    <s v=" "/>
    <x v="339"/>
    <s v="MLB3088180814"/>
    <s v="Bandeja Dianteira Esquerda Com Pivô Honda Fit 2009 A 2013"/>
    <s v=" "/>
    <n v="219.45"/>
    <s v="Clássico"/>
    <s v="Não emitida"/>
    <s v="Osvaldo Alves dos Santos Junior"/>
    <s v="CPF 00137417721"/>
    <s v="Avenida da Eternidade 556 - casa, Mesquita - CEP: 26582010, Rio de Janeiro"/>
    <s v=" "/>
    <s v="Osvaldo Alves dos Santos Junior"/>
    <s v="00137417721"/>
    <s v="Rua Luiz Carlos Sarolli 1355 / BLOCO 7 APT 411 Referencia: Jardim Oceânico Condomínio Residencial Ocean - CEP 22790880 - Recreio dos Bandeirantes, Rio de Janeiro, Rio de Janeiro"/>
    <s v="Rio de Janeiro"/>
    <s v="Rio de Janeiro"/>
    <s v="22790880"/>
    <s v="Brasil"/>
    <s v="Correios e pontos de envio"/>
    <s v="30 de maio | 00:57"/>
    <s v="30 de maio | 17:49"/>
    <s v="Mercado Envios"/>
    <s v="MEL42306820555LMXDF01"/>
    <s v=" "/>
    <s v=" "/>
    <s v=" "/>
    <s v=" "/>
    <s v=" "/>
    <s v=" "/>
    <s v=" "/>
    <s v="Não"/>
    <s v=""/>
    <s v="Não"/>
  </r>
  <r>
    <s v="2000005594319550"/>
    <d v="2023-05-06T00:00:00"/>
    <s v="Entregue"/>
    <s v="Chegou em 9 de maio"/>
    <s v="Não"/>
    <n v="1"/>
    <n v="247.99"/>
    <s v=""/>
    <n v="-42.16"/>
    <n v="-38.950000000000003"/>
    <s v=""/>
    <n v="166.88"/>
    <s v=" "/>
    <x v="340"/>
    <s v="MLB2872229702"/>
    <s v="Par Bandeja Gol G6 2012 Em Diante Com Direção Hidraulica"/>
    <s v=" "/>
    <n v="247.99"/>
    <s v="Premium"/>
    <s v="Não emitida"/>
    <s v=" Elisson Alves"/>
    <s v="CPF 02470040060"/>
    <s v="Rua Marcos Gustavo 1083 - Casa, Alvorada - CEP: 94828500, Rio Grande do Sul"/>
    <s v=" "/>
    <s v=" Elisson Alves"/>
    <s v="02470040060"/>
    <s v="Rua Marcos Gustavo 1083 / Referencia: cerca de madeira horizontal. se ninguém atender pode deixar com vizinho ao lafo - CEP 94828500 - Maria Regina, Alvorada, Rio Grande do Sul"/>
    <s v="Alvorada"/>
    <s v="Rio Grande do Sul"/>
    <s v="94828500"/>
    <s v="Brasil"/>
    <s v="Correios e pontos de envio"/>
    <s v="9 de maio | 00:11"/>
    <s v="9 de maio | 19:08"/>
    <s v="Mercado Envios"/>
    <s v="MEL42247637049LMXDF01"/>
    <s v=" "/>
    <s v=" "/>
    <s v=" "/>
    <s v=" "/>
    <s v=" "/>
    <s v=" "/>
    <s v=" "/>
    <s v="Não"/>
    <s v=""/>
    <s v="Não"/>
  </r>
  <r>
    <s v="2000004489236215"/>
    <d v="2023-05-29T00:00:00"/>
    <s v="Entregue"/>
    <s v="Chegou em 31 de maio"/>
    <s v="Sim"/>
    <n v="1"/>
    <n v="229.7"/>
    <s v=""/>
    <n v="-35.93"/>
    <n v="-26.45"/>
    <s v=""/>
    <n v="167.32"/>
    <s v=" "/>
    <x v="124"/>
    <s v="MLB3096420194"/>
    <s v="Par Bandeja Superior Sem Pivô Del Rey 1984 À 1991"/>
    <s v=" "/>
    <n v="229.7"/>
    <s v="Premium"/>
    <s v="Não emitida"/>
    <s v="DEPOSITO SOARES ILHABELA LTDA"/>
    <s v="CNPJ 38949015000173"/>
    <s v="Rua Benedito Mariano Leite 106, Ilhabela - CEP: 11630000, São Paulo"/>
    <s v="Contribuinte"/>
    <s v="DEPOSITO SOARES ILHABELA LTDA"/>
    <s v="38949015000173"/>
    <s v="Rua Benedito Mariano Leite 106 / CEP 11630000 - Barra Velha, Ilhabela, São Paulo"/>
    <s v="Ilhabela"/>
    <s v="São Paulo"/>
    <s v="11630000"/>
    <s v="Brasil"/>
    <s v="Correios e pontos de envio"/>
    <s v="31 de maio | 01:17"/>
    <s v="31 de maio | 11:49"/>
    <s v="Mercado Envios"/>
    <s v="MEL42309670437LMXDF01"/>
    <s v=" "/>
    <s v=" "/>
    <s v=" "/>
    <s v=" "/>
    <s v=" "/>
    <s v=" "/>
    <s v=" "/>
    <s v="Não"/>
    <s v=""/>
    <s v="Não"/>
  </r>
  <r>
    <s v="2000005689151564"/>
    <d v="2023-05-20T00:00:00"/>
    <s v="Entregue"/>
    <s v="Chegou em 22 de maio"/>
    <s v="Não"/>
    <n v="1"/>
    <n v="200.04"/>
    <n v="1.59"/>
    <n v="-34.01"/>
    <s v=""/>
    <s v=""/>
    <n v="167.62"/>
    <s v=" "/>
    <x v="341"/>
    <s v="MLB3123832578"/>
    <s v="Bandeja Dianteira Esquerda Com Pivô Ecosport 2003 A 2011"/>
    <s v=" "/>
    <n v="200.04"/>
    <s v="Premium"/>
    <s v="Autorizado"/>
    <s v="Tania Formagi"/>
    <s v="CPF 35969669814"/>
    <s v="rua serra da mantiqueira 389 - b, Arujá - CEP: 07404055, São Paulo"/>
    <s v=" "/>
    <s v="Tania Formagi"/>
    <s v="35969669814"/>
    <s v="Rua Serra da Mantiqueira 389 / b - CEP 07404055 - Mirante do Arujá, Arujá, São Paulo"/>
    <s v="Arujá"/>
    <s v="São Paulo"/>
    <s v="07404055"/>
    <s v="Brasil"/>
    <s v="Mercado Envios Flex"/>
    <s v="22 de maio | 15:56"/>
    <s v="22 de maio | 18:42"/>
    <s v="RONALD SANTOS"/>
    <s v="42287947464"/>
    <s v=" "/>
    <s v=" "/>
    <s v=" "/>
    <s v=" "/>
    <s v=" "/>
    <s v=" "/>
    <s v=" "/>
    <s v="Não"/>
    <s v=""/>
    <s v="Não"/>
  </r>
  <r>
    <s v="2000005626005632"/>
    <d v="2023-05-10T00:00:00"/>
    <s v="Entregue"/>
    <s v="Chegou em 15 de maio"/>
    <s v="Não"/>
    <n v="1"/>
    <n v="249.1"/>
    <n v="31.82"/>
    <n v="-42.35"/>
    <n v="-70.77"/>
    <s v=""/>
    <n v="167.8"/>
    <s v=" "/>
    <x v="342"/>
    <s v="MLB3103620802"/>
    <s v="Par Bandeja Sem Pivô Palio Adventure Locker 2007 A 2019 1.8"/>
    <s v=" "/>
    <n v="249.1"/>
    <s v="Premium"/>
    <s v="Não emitida"/>
    <s v="regilauranunes regilauranunes"/>
    <s v="CPF 63425564587"/>
    <s v="Major Paulo Vaz 17 - Apto 21 OU 22, Salvador - CEP: 40270170, Bahia"/>
    <s v=" "/>
    <s v="regilauranunes regilauranunes"/>
    <s v="63425564587"/>
    <s v="Rua Major Paulo Vaz 17 / Apto 21 OU 22 Referencia: Proxímo AO mercado redmix - CEP 40270170 - Vila Laura, Salvador, Bahia"/>
    <s v="Salvador"/>
    <s v="Bahia"/>
    <s v="40270170"/>
    <s v="Brasil"/>
    <s v="Correios e pontos de envio"/>
    <s v="12 de maio | 04:07"/>
    <s v="15 de maio | 13:48"/>
    <s v="Mercado Envios"/>
    <s v="MEL42261046362LMXDF01"/>
    <s v=" "/>
    <s v=" "/>
    <s v=" "/>
    <s v=" "/>
    <s v=" "/>
    <s v=" "/>
    <s v=" "/>
    <s v="Não"/>
    <s v=""/>
    <s v="Não"/>
  </r>
  <r>
    <s v="2000005688448610"/>
    <d v="2023-05-20T00:00:00"/>
    <s v="Entregue"/>
    <s v="Chegou em 24 de maio"/>
    <s v="Não"/>
    <n v="1"/>
    <n v="215.77"/>
    <s v=""/>
    <n v="-25.89"/>
    <n v="-21.45"/>
    <s v=""/>
    <n v="168.43"/>
    <s v=" "/>
    <x v="334"/>
    <s v="MLB2094183461"/>
    <s v="Cabo De Marcha Transmissão Seletor Hyundai Hr 2011"/>
    <s v=" "/>
    <n v="215.77"/>
    <s v="Clássico"/>
    <s v="Não emitida"/>
    <s v="Cristian Rocha"/>
    <s v="CPF 01896383033"/>
    <s v="Rua XV de Novembro 60 - Casa Azul De Esquina., Passo de Torres - CEP: 88980000, Santa Catarina"/>
    <s v=" "/>
    <s v="Cristian Rocha"/>
    <s v="01896383033"/>
    <s v="Rua XV de Novembro 60 / Casa Azul De Esquina. - CEP 88980000 - Passo de Torres, Santa Catarina"/>
    <s v="Passo de Torres"/>
    <s v="Santa Catarina"/>
    <s v="88980000"/>
    <s v="Brasil"/>
    <s v="Correios e pontos de envio"/>
    <s v="23 de maio | 03:17"/>
    <s v="24 de maio | 12:17"/>
    <s v="Mercado Envios"/>
    <s v="MEL42287650402LMXDF01"/>
    <s v=" "/>
    <s v=" "/>
    <s v=" "/>
    <s v=" "/>
    <s v=" "/>
    <s v=" "/>
    <s v=" "/>
    <s v="Não"/>
    <s v=""/>
    <s v="Não"/>
  </r>
  <r>
    <s v="2000004495737137"/>
    <d v="2023-05-31T00:00:00"/>
    <s v="Entregue"/>
    <s v="Chegou em 31 de maio"/>
    <s v="Sim"/>
    <n v="1"/>
    <n v="189.9"/>
    <n v="1.59"/>
    <n v="-22.79"/>
    <s v=""/>
    <s v=""/>
    <n v="168.70000000000002"/>
    <s v=" "/>
    <x v="343"/>
    <s v="MLB2931730410"/>
    <s v="Bandeja Inferior Esquerdo Spin 2013 Em Diante Sem Pivô"/>
    <s v=" "/>
    <n v="189.9"/>
    <s v="Clássico"/>
    <s v="Autorizado"/>
    <s v="Wendel Cavalcante Silva"/>
    <s v="CPF 32289307858"/>
    <s v="Estrada Morro Grande 1133, Cotia - CEP: 06700650, São Paulo"/>
    <s v=" "/>
    <s v="Wendel Cavalcante Silva"/>
    <s v="32289307858"/>
    <s v="ESTRADA DO MORRO GRANDE 1133 / CEP 06700650 - Parque Santa Rita de Cássia, Cotia, São Paulo"/>
    <s v="Cotia"/>
    <s v="São Paulo"/>
    <s v="06700650"/>
    <s v="Brasil"/>
    <s v="Mercado Envios Flex"/>
    <s v="31 de maio | 16:24"/>
    <s v="31 de maio | 21:16"/>
    <s v="MARCIO SILVA"/>
    <s v="42315221216"/>
    <s v=" "/>
    <s v=" "/>
    <s v=" "/>
    <s v=" "/>
    <s v=" "/>
    <s v=" "/>
    <s v=" "/>
    <s v="Não"/>
    <s v=""/>
    <s v="Não"/>
  </r>
  <r>
    <s v="2000004475690967"/>
    <d v="2023-05-24T00:00:00"/>
    <s v="Entregue"/>
    <s v="Chegou em 30 de maio"/>
    <s v="Sim"/>
    <n v="1"/>
    <n v="229.79"/>
    <n v="16.47"/>
    <n v="-39.06"/>
    <n v="-36.92"/>
    <s v=""/>
    <n v="170.27999999999997"/>
    <s v=" "/>
    <x v="63"/>
    <s v="MLB2609844613"/>
    <s v="Kit Rolamento Eixo Traseiro C/ Bucha Peugeot 206/207 50mm"/>
    <s v=" "/>
    <n v="229.79"/>
    <s v="Premium"/>
    <s v="Autorizado"/>
    <s v=" "/>
    <s v=" "/>
    <s v=" "/>
    <s v=" "/>
    <s v="Débora Moraes"/>
    <s v="79539424291"/>
    <s v="Travessa Quinze de Agosto 168 / INVIOLAVEL Referencia: Entre 17 e 18 rua, ao lado da borracharia do Moises. - CEP 68180712 - Do Bom Remédio, Itaituba, Pará"/>
    <s v="Itaituba"/>
    <s v="Pará"/>
    <s v="68180712"/>
    <s v="Brasil"/>
    <s v="Mercado Envios Full"/>
    <s v="26 de maio | 08:34"/>
    <s v="30 de maio | 14:31"/>
    <s v="Mercado Envios"/>
    <s v="MEL42297324409LMFFF01"/>
    <s v=" "/>
    <s v=" "/>
    <s v=" "/>
    <s v=" "/>
    <s v=" "/>
    <s v=" "/>
    <s v=" "/>
    <s v="Não"/>
    <s v=""/>
    <s v="Não"/>
  </r>
  <r>
    <s v="2000004486460409"/>
    <d v="2023-05-28T00:00:00"/>
    <s v="Entregue"/>
    <s v="Chegou em 30 de maio"/>
    <s v="Sim"/>
    <n v="1"/>
    <n v="229.79"/>
    <s v=""/>
    <n v="-39.06"/>
    <n v="-20.45"/>
    <s v=""/>
    <n v="170.28"/>
    <s v=" "/>
    <x v="63"/>
    <s v="MLB2609844613"/>
    <s v="Kit Rolamento Eixo Traseiro C/ Bucha Peugeot 206/207 50mm"/>
    <s v=" "/>
    <n v="229.79"/>
    <s v="Premium"/>
    <s v="Autorizado"/>
    <s v=" "/>
    <s v=" "/>
    <s v=" "/>
    <s v=" "/>
    <s v="Davi Emanuel da Silva Vanderlei"/>
    <s v="14064771419"/>
    <s v="Rua Otavio Rosa Lins 163 / Casa - CEP 54580380 - Ponte dos Carvalhos, Cabo de Santo Agostinho, Pernambuco"/>
    <s v="Cabo de Santo Agostinho"/>
    <s v="Pernambuco"/>
    <s v="54580380"/>
    <s v="Brasil"/>
    <s v="Mercado Envios Full"/>
    <s v="29 de maio | 19:50"/>
    <s v="30 de maio | 17:18"/>
    <s v="Mercado Envios"/>
    <s v="MEL42307298938LMFFF01"/>
    <s v=" "/>
    <s v=" "/>
    <s v=" "/>
    <s v=" "/>
    <s v=" "/>
    <s v=" "/>
    <s v=" "/>
    <s v="Não"/>
    <s v=""/>
    <s v="Não"/>
  </r>
  <r>
    <s v="2000005725137226"/>
    <d v="2023-05-26T00:00:00"/>
    <s v="Entregue"/>
    <s v="Chegou em 31 de maio"/>
    <s v="Não"/>
    <n v="1"/>
    <n v="229.79"/>
    <s v=""/>
    <n v="-39.06"/>
    <n v="-20.45"/>
    <s v=""/>
    <n v="170.28"/>
    <s v=" "/>
    <x v="63"/>
    <s v="MLB3264669993"/>
    <s v="Kit Rolamento Eixo Traseiro Com Bucha 207 Passion 50mm"/>
    <s v=" "/>
    <n v="229.79"/>
    <s v="Premium"/>
    <s v="Não emitida"/>
    <s v="Diogo Fernandes Araújo"/>
    <s v="CPF 00418777560"/>
    <s v="Rua Maria Augusta Grijó 138 - Comércio, Seropédica - CEP: 23894838, Rio de Janeiro"/>
    <s v=" "/>
    <s v="Diogo Fernandes Araújo"/>
    <s v="00418777560"/>
    <s v="Rua Cleodon Feliz Silva 16 / Sobrado Referencia: Primeiro andar, prédio bege. - CEP 23894850 - Boa Esperança, Seropédica, Rio de Janeiro"/>
    <s v="Seropédica"/>
    <s v="Rio de Janeiro"/>
    <s v="23894850"/>
    <s v="Brasil"/>
    <s v="Correios e pontos de envio"/>
    <s v="31 de maio | 00:26"/>
    <s v="31 de maio | 19:45"/>
    <s v="Mercado Envios"/>
    <s v="MEL42303161373LMXDF01"/>
    <s v=" "/>
    <s v=" "/>
    <s v=" "/>
    <s v=" "/>
    <s v=" "/>
    <s v=" "/>
    <s v=" "/>
    <s v="Não"/>
    <s v=""/>
    <s v="Não"/>
  </r>
  <r>
    <s v="2000005721614932"/>
    <d v="2023-05-25T00:00:00"/>
    <s v="Entregue"/>
    <s v="Chegou em 30 de maio"/>
    <s v="Não"/>
    <n v="1"/>
    <n v="229.79"/>
    <s v=""/>
    <n v="-39.06"/>
    <n v="-20.45"/>
    <s v=""/>
    <n v="170.28"/>
    <s v=" "/>
    <x v="63"/>
    <s v="MLB2609844613"/>
    <s v="Kit Rolamento Eixo Traseiro C/ Bucha Peugeot 206/207 50mm"/>
    <s v=" "/>
    <n v="229.79"/>
    <s v="Premium"/>
    <s v="Autorizado"/>
    <s v=" "/>
    <s v=" "/>
    <s v=" "/>
    <s v=" "/>
    <s v="nilton escuri willmann"/>
    <s v="03853119743"/>
    <s v="Rua Charles Dickens 42 / '' - Casa 42b - CEP 23085680 - Campo Grande, Rio de Janeiro, Rio de Janeiro"/>
    <s v="Rio de Janeiro"/>
    <s v="Rio de Janeiro"/>
    <s v="23085680"/>
    <s v="Brasil"/>
    <s v="Mercado Envios Full"/>
    <s v="26 de maio | 23:03"/>
    <s v="30 de maio | 14:08"/>
    <s v="Mercado Envios"/>
    <s v="MEL42301671321LMFFF01"/>
    <s v=" "/>
    <s v=" "/>
    <s v=" "/>
    <s v=" "/>
    <s v=" "/>
    <s v=" "/>
    <s v=" "/>
    <s v="Não"/>
    <s v=""/>
    <s v="Não"/>
  </r>
  <r>
    <s v="2000005719675692"/>
    <d v="2023-05-25T00:00:00"/>
    <s v="Entregue"/>
    <s v="Chegou em 27 de maio"/>
    <s v="Não"/>
    <n v="1"/>
    <n v="229.79"/>
    <s v=""/>
    <n v="-39.06"/>
    <n v="-20.45"/>
    <s v=""/>
    <n v="170.28"/>
    <s v=" "/>
    <x v="63"/>
    <s v="MLB2609844613"/>
    <s v="Kit Rolamento Eixo Traseiro C/ Bucha Peugeot 206/207 50mm"/>
    <s v=" "/>
    <n v="229.79"/>
    <s v="Premium"/>
    <s v="Autorizado"/>
    <s v=" "/>
    <s v=" "/>
    <s v=" "/>
    <s v=" "/>
    <s v="Hamilton Barbosa da Silva"/>
    <s v="03373489792"/>
    <s v="Rua Maria das Graças Barbosa Alves 120 / Casa Referencia: Rua próximo a gruta São Judas Tadeu - CEP 35969000 - Santa Quitéria, Catas Altas, Minas Gerais"/>
    <s v="Catas Altas"/>
    <s v="Minas Gerais"/>
    <s v="35969000"/>
    <s v="Brasil"/>
    <s v="Mercado Envios Full"/>
    <s v="25 de maio | 18:08"/>
    <s v="27 de maio | 11:40"/>
    <s v="Mercado Envios"/>
    <s v="MEL42300844515LMFFF01"/>
    <s v=" "/>
    <s v=" "/>
    <s v=" "/>
    <s v=" "/>
    <s v=" "/>
    <s v=" "/>
    <s v=" "/>
    <s v="Não"/>
    <s v=""/>
    <s v="Não"/>
  </r>
  <r>
    <s v="2000005718956530"/>
    <d v="2023-05-25T00:00:00"/>
    <s v="Entregue"/>
    <s v="Chegou em 26 de maio"/>
    <s v="Não"/>
    <n v="1"/>
    <n v="229.79"/>
    <s v=""/>
    <n v="-39.06"/>
    <n v="-20.45"/>
    <s v=""/>
    <n v="170.28"/>
    <s v=" "/>
    <x v="63"/>
    <s v="MLB2609844613"/>
    <s v="Kit Rolamento Eixo Traseiro C/ Bucha Peugeot 206/207 50mm"/>
    <s v=" "/>
    <n v="229.79"/>
    <s v="Premium"/>
    <s v="Autorizado"/>
    <s v=" "/>
    <s v=" "/>
    <s v=" "/>
    <s v=" "/>
    <s v="FERNANDO DONIZETE DO PRADO"/>
    <s v="18434248867"/>
    <s v="Avenida Prefeito Nelsom Cunha 267 / CEP 13835000 - Jardim São Luiz, Conchal, São Paulo"/>
    <s v="Conchal"/>
    <s v="São Paulo"/>
    <s v="13835000"/>
    <s v="Brasil"/>
    <s v="Mercado Envios Full"/>
    <s v="25 de maio | 22:03"/>
    <s v="26 de maio | 16:33"/>
    <s v="Mercado Envios"/>
    <s v="MEL42300594140LMFFF01"/>
    <s v=" "/>
    <s v=" "/>
    <s v=" "/>
    <s v=" "/>
    <s v=" "/>
    <s v=" "/>
    <s v=" "/>
    <s v="Não"/>
    <s v=""/>
    <s v="Não"/>
  </r>
  <r>
    <s v="2000004477429867"/>
    <d v="2023-05-24T00:00:00"/>
    <s v="Entregue"/>
    <s v="Chegou em 25 de maio"/>
    <s v="Sim"/>
    <n v="1"/>
    <n v="229.79"/>
    <s v=""/>
    <n v="-39.06"/>
    <n v="-20.45"/>
    <s v=""/>
    <n v="170.28"/>
    <s v=" "/>
    <x v="63"/>
    <s v="MLB2609844613"/>
    <s v="Kit Rolamento Eixo Traseiro C/ Bucha Peugeot 206/207 50mm"/>
    <s v=" "/>
    <n v="229.79"/>
    <s v="Premium"/>
    <s v="Autorizado"/>
    <s v=" "/>
    <s v=" "/>
    <s v=" "/>
    <s v=" "/>
    <s v="THALLES LEONARDO SIMAS GOMES"/>
    <s v="12722230780"/>
    <s v="Rua Guatambu 102 / Referencia: Pode entregar para a Ana Carolina, Thalles Leonardo ou o VIZINHO Murilo. - CEP 21555350 - Marechal Hermes, Rio de Janeiro, Rio de Janeiro"/>
    <s v="Rio de Janeiro"/>
    <s v="Rio de Janeiro"/>
    <s v="21555350"/>
    <s v="Brasil"/>
    <s v="Mercado Envios Full"/>
    <s v="25 de maio | 02:02"/>
    <s v="25 de maio | 18:09"/>
    <s v="Mercado Envios"/>
    <s v="MEL42298960689LMFFF01"/>
    <s v=" "/>
    <s v=" "/>
    <s v=" "/>
    <s v=" "/>
    <s v=" "/>
    <s v=" "/>
    <s v=" "/>
    <s v="Não"/>
    <s v=""/>
    <s v="Não"/>
  </r>
  <r>
    <s v="2000005674777134"/>
    <d v="2023-05-18T00:00:00"/>
    <s v="Entregue"/>
    <s v="Chegou em 20 de maio"/>
    <s v="Não"/>
    <n v="1"/>
    <n v="229.79"/>
    <s v=""/>
    <n v="-39.06"/>
    <n v="-20.45"/>
    <s v=""/>
    <n v="170.28"/>
    <s v=" "/>
    <x v="63"/>
    <s v="MLB2609844613"/>
    <s v="Kit Rolamento Eixo Traseiro C/ Bucha Peugeot 206/207 50mm"/>
    <s v=" "/>
    <n v="229.79"/>
    <s v="Premium"/>
    <s v="Autorizado"/>
    <s v=" "/>
    <s v=" "/>
    <s v=" "/>
    <s v=" "/>
    <s v="Renato Martins"/>
    <s v="28363823848"/>
    <s v="RUA BARÃO DO RIO BRANCO 235 / Loja - CEP 17400082 - Garça, São Paulo"/>
    <s v="Garça"/>
    <s v="São Paulo"/>
    <s v="17400082"/>
    <s v="Brasil"/>
    <s v="Mercado Envios Full"/>
    <s v="18 de maio | 19:43"/>
    <s v="20 de maio | 10:12"/>
    <s v="Mercado Envios"/>
    <s v="MEL42281744543LMFFF01"/>
    <s v="https://myaccount.mercadolivre.com.br/shipments/42281744543/detail"/>
    <s v=" "/>
    <s v=" "/>
    <s v=" "/>
    <s v=" "/>
    <s v=" "/>
    <s v=" "/>
    <s v="Não"/>
    <s v=""/>
    <s v="Não"/>
  </r>
  <r>
    <s v="2000005637442582"/>
    <d v="2023-05-12T00:00:00"/>
    <s v="Entregue"/>
    <s v="Chegou em 13 de maio"/>
    <s v="Não"/>
    <n v="1"/>
    <n v="229.79"/>
    <s v=""/>
    <n v="-39.06"/>
    <n v="-20.45"/>
    <s v=""/>
    <n v="170.28"/>
    <s v=" "/>
    <x v="63"/>
    <s v="MLB3264669993"/>
    <s v="Kit Rolamento Eixo Traseiro Com Bucha 207 Passion 50mm"/>
    <s v=" "/>
    <n v="229.79"/>
    <s v="Premium"/>
    <s v="Não emitida"/>
    <s v="José Luís  Alvarenga"/>
    <s v="CPF 00538712864"/>
    <s v="orlando frança de carvalho 629, Bebedouro - CEP: 14701375, São Paulo"/>
    <s v=" "/>
    <s v="José Luís  Alvarenga"/>
    <s v="00538712864"/>
    <s v="Rua Professor Orlando França de Carvalho 629 / Referencia: rua da Unifafib - CEP 14701375 - Centro, Bebedouro, São Paulo"/>
    <s v="Bebedouro"/>
    <s v="São Paulo"/>
    <s v="14701375"/>
    <s v="Brasil"/>
    <s v="Correios e pontos de envio"/>
    <s v="13 de maio | 02:07"/>
    <s v="13 de maio | 14:36"/>
    <s v="Mercado Envios"/>
    <s v="MEL42265921184LMXDF01"/>
    <s v=" "/>
    <s v=" "/>
    <s v=" "/>
    <s v=" "/>
    <s v=" "/>
    <s v=" "/>
    <s v=" "/>
    <s v="Não"/>
    <s v=""/>
    <s v="Não"/>
  </r>
  <r>
    <s v="2000004436245581"/>
    <d v="2023-05-10T00:00:00"/>
    <s v="Entregue"/>
    <s v="Chegou em 13 de maio"/>
    <s v="Sim"/>
    <n v="1"/>
    <n v="229.79"/>
    <s v=""/>
    <n v="-39.06"/>
    <n v="-20.45"/>
    <s v=""/>
    <n v="170.28"/>
    <s v=" "/>
    <x v="63"/>
    <s v="MLB2609844613"/>
    <s v="Kit Rolamento Eixo Traseiro C/ Bucha Peugeot 206/207 50mm"/>
    <s v=" "/>
    <n v="229.79"/>
    <s v="Premium"/>
    <s v="Autorizado"/>
    <s v=" "/>
    <s v=" "/>
    <s v=" "/>
    <s v=" "/>
    <s v="Vitor Da Silva"/>
    <s v="05020407933"/>
    <s v="Rua 18 de Dezembro 220 / casa Referencia: das 7 às 11.30 e da1.15 as 5.30 - CEP 85640000 - uassari, Ampére, Paraná"/>
    <s v="Ampére"/>
    <s v="Paraná"/>
    <s v="85640000"/>
    <s v="Brasil"/>
    <s v="Mercado Envios Full"/>
    <s v="11 de maio | 14:55"/>
    <s v="13 de maio | 14:16"/>
    <s v="Mercado Envios"/>
    <s v="MEL42260685946LMFFF01"/>
    <s v=" "/>
    <s v=" "/>
    <s v=" "/>
    <s v=" "/>
    <s v=" "/>
    <s v=" "/>
    <s v=" "/>
    <s v="Não"/>
    <s v=""/>
    <s v="Não"/>
  </r>
  <r>
    <s v="2000005608570986"/>
    <d v="2023-05-08T00:00:00"/>
    <s v="Entregue"/>
    <s v="Chegou em 9 de maio"/>
    <s v="Não"/>
    <n v="1"/>
    <n v="229.79"/>
    <s v=""/>
    <n v="-39.06"/>
    <n v="-20.45"/>
    <s v=""/>
    <n v="170.28"/>
    <s v="Sim"/>
    <x v="63"/>
    <s v="MLB2609844613"/>
    <s v="Kit Rolamento Eixo Traseiro C/ Bucha Peugeot 206/207 50mm"/>
    <s v=" "/>
    <n v="229.79"/>
    <s v="Premium"/>
    <s v="Autorizado"/>
    <s v=" "/>
    <s v=" "/>
    <s v=" "/>
    <s v=" "/>
    <s v="Rodrigo De Oliveira Ipolito"/>
    <s v="39610636802"/>
    <s v="João Cristina dos Santos 91 / posto de gasolina Referencia: posto de gasolina - CEP 18320000 - lageado de araçaiba, Apiaí, São Paulo"/>
    <s v="Apiaí"/>
    <s v="São Paulo"/>
    <s v="18320000"/>
    <s v="Brasil"/>
    <s v="Mercado Envios Full"/>
    <s v="9 de maio | 00:41"/>
    <s v="9 de maio | 16:28"/>
    <s v="Mercado Envios"/>
    <s v="MEL42253593475LMFFF01"/>
    <s v=" "/>
    <s v=" "/>
    <s v=" "/>
    <s v=" "/>
    <s v=" "/>
    <s v=" "/>
    <s v=" "/>
    <s v="Não"/>
    <s v=""/>
    <s v="Não"/>
  </r>
  <r>
    <s v="2000005606326922"/>
    <d v="2023-05-08T00:00:00"/>
    <s v="Entregue"/>
    <s v="Chegou em 9 de maio"/>
    <s v="Não"/>
    <n v="1"/>
    <n v="229.79"/>
    <s v=""/>
    <n v="-39.06"/>
    <n v="-20.45"/>
    <s v=""/>
    <n v="170.28"/>
    <s v="Sim"/>
    <x v="63"/>
    <s v="MLB2609844613"/>
    <s v="Kit Rolamento Eixo Traseiro C/ Bucha Peugeot 206/207 50mm"/>
    <s v=" "/>
    <n v="229.79"/>
    <s v="Premium"/>
    <s v="Autorizado"/>
    <s v=" "/>
    <s v=" "/>
    <s v=" "/>
    <s v=" "/>
    <s v="Alaor Piai Junior"/>
    <s v="05458703804"/>
    <s v="R PASTEUR 572 / QUADRA156 LOTE 76 - CEP 74340570 - Goiânia, Goiás"/>
    <s v="Goiânia"/>
    <s v="Goiás"/>
    <s v="74340570"/>
    <s v="Brasil"/>
    <s v="Mercado Envios Full"/>
    <s v="8 de maio | 12:26"/>
    <s v="9 de maio | 17:40"/>
    <s v="Mercado Envios"/>
    <s v="MEL42252658056LMFFF01"/>
    <s v="https://myaccount.mercadolivre.com.br/shipments/42252658056/detail"/>
    <s v=" "/>
    <s v=" "/>
    <s v=" "/>
    <s v=" "/>
    <s v=" "/>
    <s v=" "/>
    <s v="Não"/>
    <s v=""/>
    <s v="Não"/>
  </r>
  <r>
    <s v="2000005596855230"/>
    <d v="2023-05-06T00:00:00"/>
    <s v="Entregue"/>
    <s v="Chegou em 8 de maio"/>
    <s v="Não"/>
    <n v="1"/>
    <n v="229.79"/>
    <s v=""/>
    <n v="-39.06"/>
    <n v="-20.45"/>
    <s v=""/>
    <n v="170.28"/>
    <s v="Sim"/>
    <x v="63"/>
    <s v="MLB2609844613"/>
    <s v="Kit Rolamento Eixo Traseiro C/ Bucha Peugeot 206/207 50mm"/>
    <s v=" "/>
    <n v="229.79"/>
    <s v="Premium"/>
    <s v="Autorizado"/>
    <s v=" "/>
    <s v=" "/>
    <s v=" "/>
    <s v=" "/>
    <s v="CARDOSO PECAS DE DECORACAO LTDA."/>
    <s v="17059376000174"/>
    <s v="Rua Natal 85 / CEP 36039110 - Parque Jardim da Serra, Juiz de Fora, Minas Gerais"/>
    <s v="Juiz de Fora"/>
    <s v="Minas Gerais"/>
    <s v="36039110"/>
    <s v="Brasil"/>
    <s v="Mercado Envios Full"/>
    <s v="7 de maio | 15:29"/>
    <s v="8 de maio | 10:57"/>
    <s v="Mercado Envios"/>
    <s v="MEL42248698803LMFFF01"/>
    <s v=" "/>
    <s v=" "/>
    <s v=" "/>
    <s v=" "/>
    <s v=" "/>
    <s v=" "/>
    <s v=" "/>
    <s v="Não"/>
    <s v=""/>
    <s v="Não"/>
  </r>
  <r>
    <s v="2000004423930109"/>
    <d v="2023-05-06T00:00:00"/>
    <s v="Entregue"/>
    <s v="Chegou em 10 de maio"/>
    <s v="Sim"/>
    <n v="1"/>
    <n v="229.79"/>
    <s v=""/>
    <n v="-39.06"/>
    <n v="-20.45"/>
    <s v=""/>
    <n v="170.28"/>
    <s v=" "/>
    <x v="63"/>
    <s v="MLB2608168796"/>
    <s v="Kit Rolamento Eixo Traseiro C/ Bucha Peugeot 206/207 50mm"/>
    <s v=" "/>
    <n v="229.79"/>
    <s v="Premium"/>
    <s v="Não emitida"/>
    <s v="Escola de Lisieux"/>
    <s v="CPF 90416392504"/>
    <s v="Agenor Beltrão, 212 212 - Casa, São Pedro Da Aldeia  - CEP: 28940525, Rio de Janeiro"/>
    <s v=" "/>
    <s v="Escola de Lisieux"/>
    <s v="90416392504"/>
    <s v="Rua Agenor Beltrão 212 / Casa - CEP 28940525 - Porto da Aldeia, São Pedro da Aldeia, Rio de Janeiro"/>
    <s v="São Pedro da Aldeia"/>
    <s v="Rio de Janeiro"/>
    <s v="28940525"/>
    <s v="Brasil"/>
    <s v="Correios e pontos de envio"/>
    <s v="9 de maio | 03:23"/>
    <s v="10 de maio | 15:55"/>
    <s v="Mercado Envios"/>
    <s v="MEL42248604247LMXDF01"/>
    <s v=" "/>
    <s v=" "/>
    <s v=" "/>
    <s v=" "/>
    <s v=" "/>
    <s v=" "/>
    <s v=" "/>
    <s v="Não"/>
    <s v=""/>
    <s v="Não"/>
  </r>
  <r>
    <s v="2000005591765700"/>
    <d v="2023-05-05T00:00:00"/>
    <s v="Entregue"/>
    <s v="Chegou em 8 de maio"/>
    <s v="Não"/>
    <n v="1"/>
    <n v="229.79"/>
    <s v=""/>
    <n v="-39.06"/>
    <n v="-20.45"/>
    <s v=""/>
    <n v="170.28"/>
    <s v="Sim"/>
    <x v="63"/>
    <s v="MLB2609844613"/>
    <s v="Kit Rolamento Eixo Traseiro C/ Bucha Peugeot 206/207 50mm"/>
    <s v=" "/>
    <n v="229.79"/>
    <s v="Premium"/>
    <s v="Autorizado"/>
    <s v=" "/>
    <s v=" "/>
    <s v=" "/>
    <s v=" "/>
    <s v="cleudes bezerra"/>
    <s v="82665630559"/>
    <s v="Rua Joao Alves de oliveira 433 / Andar Referencia: Proximo Ao Bar De Roque - CEP 45710000 - Centro, Itororó, Bahia"/>
    <s v="Itororó"/>
    <s v="Bahia"/>
    <s v="45710000"/>
    <s v="Brasil"/>
    <s v="Mercado Envios Full"/>
    <s v="7 de maio | 02:39"/>
    <s v="8 de maio | 14:21"/>
    <s v="Mercado Envios"/>
    <s v="MEL42246592966LMFFF01"/>
    <s v=" "/>
    <s v=" "/>
    <s v=" "/>
    <s v=" "/>
    <s v=" "/>
    <s v=" "/>
    <s v=" "/>
    <s v="Não"/>
    <s v=""/>
    <s v="Não"/>
  </r>
  <r>
    <s v="2000005585018958"/>
    <d v="2023-05-04T00:00:00"/>
    <s v="Entregue"/>
    <s v="Chegou em 6 de maio"/>
    <s v="Não"/>
    <n v="1"/>
    <n v="229.79"/>
    <s v=""/>
    <n v="-39.06"/>
    <n v="-20.45"/>
    <s v=""/>
    <n v="170.28"/>
    <s v=" "/>
    <x v="63"/>
    <s v="MLB2608168796"/>
    <s v="Kit Rolamento Eixo Traseiro C/ Bucha Peugeot 206/207 50mm"/>
    <s v=" "/>
    <n v="229.79"/>
    <s v="Premium"/>
    <s v="Não emitida"/>
    <s v="fabio augusto"/>
    <s v="CPF 11136089608"/>
    <s v="Dom Justino José santana 63 - Casa, Liberdade - CEP: 37350000, Minas Gerais"/>
    <s v=" "/>
    <s v="fabio augusto"/>
    <s v="11136089608"/>
    <s v="Geraldo landim do amaral 152 / Casa a Referencia: parque de exposicao, em frente a quadra poliesportiva, do lado do açaí - CEP 37350000 - Centro, Liberdade, Minas Gerais"/>
    <s v="Liberdade"/>
    <s v="Minas Gerais"/>
    <s v="37350000"/>
    <s v="Brasil"/>
    <s v="Correios e pontos de envio"/>
    <s v="6 de maio | 00:35"/>
    <s v="6 de maio | 16:28"/>
    <s v="Mercado Envios"/>
    <s v="MEL42243725300LMXDF01"/>
    <s v=" "/>
    <s v=" "/>
    <s v=" "/>
    <s v=" "/>
    <s v=" "/>
    <s v=" "/>
    <s v=" "/>
    <s v="Não"/>
    <s v=""/>
    <s v="Não"/>
  </r>
  <r>
    <s v="2000004417875159"/>
    <d v="2023-05-04T00:00:00"/>
    <s v="Entregue"/>
    <s v="Chegou em 6 de maio"/>
    <s v="Sim"/>
    <n v="1"/>
    <n v="229.79"/>
    <s v=""/>
    <n v="-39.06"/>
    <n v="-20.45"/>
    <s v=""/>
    <n v="170.28"/>
    <s v=" "/>
    <x v="63"/>
    <s v="MLB2609844613"/>
    <s v="Kit Rolamento Eixo Traseiro C/ Bucha Peugeot 206/207 50mm"/>
    <s v=" "/>
    <n v="229.79"/>
    <s v="Premium"/>
    <s v="Autorizado"/>
    <s v=" "/>
    <s v=" "/>
    <s v=" "/>
    <s v=" "/>
    <s v="Jobervan Rios Evangelista Filho"/>
    <s v="04172416586"/>
    <s v="Avenida Presidente Castelo Branco 391 / JB AUTO PEÇAS - CEP 44700000 - CAEIRA, Jacobina, Bahia"/>
    <s v="Jacobina"/>
    <s v="Bahia"/>
    <s v="44700000"/>
    <s v="Brasil"/>
    <s v="Mercado Envios Full"/>
    <s v="5 de maio | 02:49"/>
    <s v="6 de maio | 09:57"/>
    <s v="Mercado Envios"/>
    <s v="MEL42242775073LMFFF01"/>
    <s v=" "/>
    <s v=" "/>
    <s v=" "/>
    <s v=" "/>
    <s v=" "/>
    <s v=" "/>
    <s v=" "/>
    <s v="Não"/>
    <s v=""/>
    <s v="Não"/>
  </r>
  <r>
    <s v="2000005656304002"/>
    <d v="2023-05-15T00:00:00"/>
    <s v="Entregue"/>
    <s v="Chegou em 22 de maio"/>
    <s v="Não"/>
    <n v="1"/>
    <n v="197.93"/>
    <n v="25.12"/>
    <s v=""/>
    <n v="-51.57"/>
    <s v=""/>
    <n v="171.48000000000002"/>
    <s v=" "/>
    <x v="324"/>
    <s v="MLB2968753501"/>
    <s v="Bandeja Inferior Direita Xsara Picasso 2001 A 2011"/>
    <s v=" "/>
    <n v="197.93"/>
    <s v="Clássico"/>
    <s v="Não emitida"/>
    <s v="ALFREDO  GUANCINO JUNIOR"/>
    <s v="CPF 65048830253"/>
    <s v="av 7 setembro 3015 - casa esquina, Vilhena - CEP: 76980126, Rondônia"/>
    <s v=" "/>
    <s v="ALFREDO  GUANCINO JUNIOR"/>
    <s v="65048830253"/>
    <s v="Avenida Sete de Setembro 3015 / casa esquina  Referencia: av. 7 setembro esquina com rua princesa isabel - CEP 76980126 - Centro (S-01), Vilhena, Rondônia"/>
    <s v="Vilhena"/>
    <s v="Rondônia"/>
    <s v="76980126"/>
    <s v="Brasil"/>
    <s v="Correios e pontos de envio"/>
    <s v="17 de maio | 01:24"/>
    <s v="22 de maio | 12:25"/>
    <s v="Mercado Envios"/>
    <s v="MEL42273940524LMXDF01"/>
    <s v=" "/>
    <s v=" "/>
    <s v=" "/>
    <s v=" "/>
    <s v=" "/>
    <s v=" "/>
    <s v=" "/>
    <s v="Não"/>
    <s v=""/>
    <s v="Não"/>
  </r>
  <r>
    <s v="2000005658083336"/>
    <d v="2023-05-15T00:00:00"/>
    <s v="Entregue"/>
    <s v="Chegou em 19 de maio"/>
    <s v="Não"/>
    <n v="1"/>
    <n v="218.29"/>
    <s v=""/>
    <n v="-26.19"/>
    <n v="-20.45"/>
    <s v=""/>
    <n v="171.65"/>
    <s v=" "/>
    <x v="328"/>
    <s v="MLB3617732118"/>
    <s v="Cabo Do Trambulador Sprinter Cdi 314 2004 A 2019"/>
    <s v=" "/>
    <n v="218.29"/>
    <s v="Clássico"/>
    <s v="Autorizado"/>
    <s v="Leandro pedicolto"/>
    <s v="CPF 04624356527"/>
    <s v="Rua euclides antonio dos reis bairro planalto 2 668 - Casa, Medeiros Neto - CEP: 45960000, Bahia"/>
    <s v=" "/>
    <s v="Leandro pedicolto"/>
    <s v="04624356527"/>
    <s v="Rua Euclídes Antônio dos Réis 668 / Casa - CEP 45960000 - Planalto 2, Medeiros Neto, Bahia"/>
    <s v="Medeiros Neto"/>
    <s v="Bahia"/>
    <s v="45960000"/>
    <s v="Brasil"/>
    <s v="Correios e pontos de envio"/>
    <s v="17 de maio | 04:18"/>
    <s v="19 de maio | 10:36"/>
    <s v="Mercado Envios"/>
    <s v="MEL42274653933LMXDF01"/>
    <s v=" "/>
    <s v=" "/>
    <s v=" "/>
    <s v=" "/>
    <s v=" "/>
    <s v=" "/>
    <s v=" "/>
    <s v="Não"/>
    <s v=""/>
    <s v="Não"/>
  </r>
  <r>
    <s v="2000005595780854"/>
    <d v="2023-05-06T00:00:00"/>
    <s v="Venda entregue"/>
    <s v="Como o comprador não te enviou o produto, nós cancelamos a devolução e te liberamos o dinheiro."/>
    <s v="Não"/>
    <n v="1"/>
    <n v="208.28"/>
    <n v="1.59"/>
    <n v="-35.409999999999997"/>
    <s v=""/>
    <s v=""/>
    <n v="174.46"/>
    <s v=" "/>
    <x v="344"/>
    <s v="MLB3174626130"/>
    <s v="Bandeja Dianteira Esquerda Sem Pivô Hyundai Ix35 2010 A 2015"/>
    <s v=" "/>
    <n v="208.28"/>
    <s v="Premium"/>
    <s v="Autorizado"/>
    <s v="Emerson Leandro Garcia"/>
    <s v="CPF 18594509898"/>
    <s v="Rua do Brilhante 427 - Entregar só na casa B, Suzano - CEP: 08670070, São Paulo"/>
    <s v=" "/>
    <s v="Emerson Leandro Garcia"/>
    <s v="18594509898"/>
    <s v="Rua do Brilhante 427 / casa B Referencia: Sobrado - CEP 08670070 - Jardim Monte Cristo, Suzano, São Paulo"/>
    <s v="Suzano"/>
    <s v="São Paulo"/>
    <s v="08670070"/>
    <s v="Brasil"/>
    <s v="Mercado Envios Flex"/>
    <s v="8 de maio | 16:01"/>
    <s v="8 de maio | 17:21"/>
    <s v="RONALD SANTOS"/>
    <s v="42248278152"/>
    <s v=" "/>
    <s v=" "/>
    <s v=" "/>
    <s v=" "/>
    <s v=" "/>
    <s v=" "/>
    <s v=" "/>
    <s v="Sim"/>
    <s v=""/>
    <s v="Não"/>
  </r>
  <r>
    <s v="2000005642127722"/>
    <d v="2023-05-12T00:00:00"/>
    <s v="Entregue"/>
    <s v="Chegou em 16 de maio"/>
    <s v="Não"/>
    <n v="1"/>
    <n v="237.9"/>
    <n v="15.82"/>
    <n v="-40.44"/>
    <n v="-36.270000000000003"/>
    <s v=""/>
    <n v="177.01"/>
    <s v="Sim"/>
    <x v="14"/>
    <s v="MLB2607917865"/>
    <s v="Kit Rolamento Eixo Traseiro C/ Bucha Pegeout 206/207 47mm"/>
    <s v=" "/>
    <n v="237.9"/>
    <s v="Premium"/>
    <s v="Autorizado"/>
    <s v=" "/>
    <s v=" "/>
    <s v=" "/>
    <s v=" "/>
    <s v="Romilson Dos santos"/>
    <s v="09019617443"/>
    <s v="Travessa Eng Joaquim Gonçalves 512 / Próximo A Escola Referencia: Próximo a uma Oficina De Carro - CEP 57200000 - Senhor do Bonfim, Penedo, Alagoas"/>
    <s v="Penedo"/>
    <s v="Alagoas"/>
    <s v="57200000"/>
    <s v="Brasil"/>
    <s v="Mercado Envios Full"/>
    <s v="14 de maio | 00:00"/>
    <s v="16 de maio | 10:57"/>
    <s v="Mercado Envios"/>
    <s v="MEL42267950292LMFFF01"/>
    <s v=" "/>
    <s v=" "/>
    <s v=" "/>
    <s v=" "/>
    <s v=" "/>
    <s v=" "/>
    <s v=" "/>
    <s v="Não"/>
    <s v=""/>
    <s v="Não"/>
  </r>
  <r>
    <s v="2000004440531275"/>
    <d v="2023-05-11T00:00:00"/>
    <s v="Entregue"/>
    <s v="Chegou em 15 de maio"/>
    <s v="Sim"/>
    <n v="1"/>
    <n v="237.9"/>
    <n v="15.82"/>
    <n v="-40.44"/>
    <n v="-36.270000000000003"/>
    <s v=""/>
    <n v="177.01"/>
    <s v=" "/>
    <x v="61"/>
    <s v="MLB2021535205"/>
    <s v="Cabo De Marcha Astra 2001/2005 Original 93306003"/>
    <s v=" "/>
    <n v="237.9"/>
    <s v="Premium"/>
    <s v="Autorizado"/>
    <s v=" "/>
    <s v=" "/>
    <s v=" "/>
    <s v=" "/>
    <s v="Antonio Vitor Moreira Aguiar"/>
    <s v="05375158523"/>
    <s v="Avenida Guanambi 1492 / Sobrado na esquina Referencia: Abaixo do colégio polivalente - CEP 45051445 - Brasil, Vitória da Conquista, Bahia"/>
    <s v="Vitória da Conquista"/>
    <s v="Bahia"/>
    <s v="45051445"/>
    <s v="Brasil"/>
    <s v="Mercado Envios Full"/>
    <s v="12 de maio | 17:16"/>
    <s v="15 de maio | 10:12"/>
    <s v="Mercado Envios"/>
    <s v="MEL42264942613LMFFF01"/>
    <s v=" "/>
    <s v=" "/>
    <s v=" "/>
    <s v=" "/>
    <s v=" "/>
    <s v=" "/>
    <s v=" "/>
    <s v="Não"/>
    <s v=""/>
    <s v="Não"/>
  </r>
  <r>
    <s v="2000005569231506"/>
    <d v="2023-05-02T00:00:00"/>
    <s v="Entregue"/>
    <s v="Chegou em 12 de maio"/>
    <s v="Não"/>
    <n v="1"/>
    <n v="237.9"/>
    <n v="12.22"/>
    <n v="-40.44"/>
    <n v="-32.67"/>
    <s v=""/>
    <n v="177.01"/>
    <s v="Sim"/>
    <x v="61"/>
    <s v="MLB2021535205"/>
    <s v="Cabo De Marcha Astra 2001/2005 Original 93306003"/>
    <s v=" "/>
    <n v="237.9"/>
    <s v="Premium"/>
    <s v="Autorizado"/>
    <s v=" "/>
    <s v=" "/>
    <s v=" "/>
    <s v=" "/>
    <s v="fredy dias"/>
    <s v="04760377352"/>
    <s v="Rua Fortunato Moreira Neto 44 / Residência - CEP 65970000 - Centro, Porto Franco, Maranhão"/>
    <s v="Porto Franco"/>
    <s v="Maranhão"/>
    <s v="65970000"/>
    <s v="Brasil"/>
    <s v="Mercado Envios Full"/>
    <s v="2 de maio | 21:07"/>
    <s v="12 de maio | 05:52"/>
    <s v="Jad Logistica Ltda"/>
    <s v="11864800952697"/>
    <s v="http://www.jadlog.com.br/trackingml.jsp?pedido=11864800952697"/>
    <s v=" "/>
    <s v=" "/>
    <s v=" "/>
    <s v=" "/>
    <s v=" "/>
    <s v=" "/>
    <s v="Não"/>
    <s v=""/>
    <s v="Não"/>
  </r>
  <r>
    <s v="2000005753825262"/>
    <d v="2023-05-31T00:00:00"/>
    <s v="A caminho"/>
    <s v="Chegará hoje"/>
    <s v="Não"/>
    <n v="1"/>
    <n v="237.9"/>
    <s v=""/>
    <n v="-40.44"/>
    <n v="-20.45"/>
    <s v=""/>
    <n v="177.01000000000002"/>
    <s v=" "/>
    <x v="14"/>
    <s v="MLB2607917865"/>
    <s v="Kit Rolamento Eixo Traseiro C/ Bucha Pegeout 206/207 47mm"/>
    <s v=" "/>
    <n v="237.9"/>
    <s v="Premium"/>
    <s v="Autorizado"/>
    <s v=" "/>
    <s v=" "/>
    <s v=" "/>
    <s v=" "/>
    <s v="carlos alberto gaspar"/>
    <s v="76699684604"/>
    <s v="Av. Dr Jurandir Da Costa Campos Bairro Estação 1519 / Escritorio - Operadora Ceramista - CEP 35720000 - Matozinhos, Minas Gerais"/>
    <s v="Matozinhos"/>
    <s v="Minas Gerais"/>
    <s v="35720000"/>
    <s v="Brasil"/>
    <s v="Mercado Envios Full"/>
    <s v="31 de maio | 16:09"/>
    <s v=" "/>
    <s v="Mercado Envios"/>
    <s v="MEL42315182650LMFFF01"/>
    <s v=" "/>
    <s v=" "/>
    <s v=" "/>
    <s v=" "/>
    <s v=" "/>
    <s v=" "/>
    <s v=" "/>
    <s v="Não"/>
    <s v=""/>
    <s v="Não"/>
  </r>
  <r>
    <s v="2000005753249358"/>
    <d v="2023-05-31T00:00:00"/>
    <s v="Entregue"/>
    <s v="Chegou em 1 de junho"/>
    <s v="Não"/>
    <n v="1"/>
    <n v="237.9"/>
    <s v=""/>
    <n v="-40.44"/>
    <n v="-20.45"/>
    <s v=""/>
    <n v="177.01000000000002"/>
    <s v=" "/>
    <x v="14"/>
    <s v="MLB2607917865"/>
    <s v="Kit Rolamento Eixo Traseiro C/ Bucha Pegeout 206/207 47mm"/>
    <s v=" "/>
    <n v="237.9"/>
    <s v="Premium"/>
    <s v="Autorizado"/>
    <s v=" "/>
    <s v=" "/>
    <s v=" "/>
    <s v=" "/>
    <s v="Ana Claudia Ribeiro"/>
    <s v="06831798969"/>
    <s v="Rua Professora Urana Gomes Barros 390 / Bloco 01 apto 32 Referencia: Condomínio Monte Moriah - CEP 13056674 - Recanto do Sol I, Campinas, São Paulo"/>
    <s v="Campinas"/>
    <s v="São Paulo"/>
    <s v="13056674"/>
    <s v="Brasil"/>
    <s v="Mercado Envios Full"/>
    <s v="1 de junho | 01:16"/>
    <s v="1 de junho | 13:02"/>
    <s v="Mercado Envios"/>
    <s v="MEL42314930310LMFFF01"/>
    <s v=" "/>
    <s v=" "/>
    <s v=" "/>
    <s v=" "/>
    <s v=" "/>
    <s v=" "/>
    <s v=" "/>
    <s v="Não"/>
    <s v=""/>
    <s v="Não"/>
  </r>
  <r>
    <s v="2000005737499324"/>
    <d v="2023-05-29T00:00:00"/>
    <s v="Entregue"/>
    <s v="Chegou em 30 de maio"/>
    <s v="Não"/>
    <n v="1"/>
    <n v="237.9"/>
    <s v=""/>
    <n v="-40.44"/>
    <n v="-20.45"/>
    <s v=""/>
    <n v="177.01000000000002"/>
    <s v=" "/>
    <x v="14"/>
    <s v="MLB2609815607"/>
    <s v="Kit Rolamento Eixo Traseiro C/ Bucha Peugeot 206 47mm"/>
    <s v=" "/>
    <n v="237.9"/>
    <s v="Premium"/>
    <s v="Autorizado"/>
    <s v=" "/>
    <s v=" "/>
    <s v=" "/>
    <s v=" "/>
    <s v="leandro nogueira"/>
    <s v="33705845810"/>
    <s v="Rua Euclides da Cunha 650 / Apto 12 Referencia: Predio Bege - CEP 11688658 - Itaguá, Ubatuba, São Paulo"/>
    <s v="Ubatuba"/>
    <s v="São Paulo"/>
    <s v="11688658"/>
    <s v="Brasil"/>
    <s v="Mercado Envios Full"/>
    <s v="29 de maio | 17:26"/>
    <s v="30 de maio | 12:13"/>
    <s v="Mercado Envios"/>
    <s v="MEL42308363086LMFFF01"/>
    <s v=" "/>
    <s v=" "/>
    <s v=" "/>
    <s v=" "/>
    <s v=" "/>
    <s v=" "/>
    <s v=" "/>
    <s v="Não"/>
    <s v=""/>
    <s v="Não"/>
  </r>
  <r>
    <s v="2000004483708199"/>
    <d v="2023-05-27T00:00:00"/>
    <s v="Entregue"/>
    <s v="Chegou em 29 de maio"/>
    <s v="Sim"/>
    <n v="1"/>
    <n v="237.9"/>
    <s v=""/>
    <n v="-40.44"/>
    <n v="-20.45"/>
    <s v=""/>
    <n v="177.01000000000002"/>
    <s v=" "/>
    <x v="61"/>
    <s v="MLB2021535205"/>
    <s v="Cabo De Marcha Astra 2001/2005 Original 93306003"/>
    <s v=" "/>
    <n v="237.9"/>
    <s v="Premium"/>
    <s v="Autorizado"/>
    <s v=" "/>
    <s v=" "/>
    <s v=" "/>
    <s v=" "/>
    <s v="Keli Cristina Silva"/>
    <s v="48925741806"/>
    <s v="Rua Milton Nogueira 70 / casa - CEP 13780000 - Nova Divinolândia, Divinolândia, São Paulo"/>
    <s v="Divinolândia"/>
    <s v="São Paulo"/>
    <s v="13780000"/>
    <s v="Brasil"/>
    <s v="Mercado Envios Full"/>
    <s v="27 de maio | 17:45"/>
    <s v="29 de maio | 13:05"/>
    <s v="Mercado Envios"/>
    <s v="MEL42304754608LMFFF01"/>
    <s v=" "/>
    <s v=" "/>
    <s v=" "/>
    <s v=" "/>
    <s v=" "/>
    <s v=" "/>
    <s v=" "/>
    <s v="Não"/>
    <s v=""/>
    <s v="Não"/>
  </r>
  <r>
    <s v="2000005726661812"/>
    <d v="2023-05-26T00:00:00"/>
    <s v="Entregue"/>
    <s v="Chegou em 1 de junho"/>
    <s v="Não"/>
    <n v="1"/>
    <n v="237.9"/>
    <s v=""/>
    <n v="-40.44"/>
    <n v="-20.45"/>
    <s v=""/>
    <n v="177.01000000000002"/>
    <s v=" "/>
    <x v="14"/>
    <s v="MLB3301461650"/>
    <s v="2 Kit's Rolamento Eixo Tras Com Bucha 206 1999 A 2010 47mm"/>
    <s v=" "/>
    <n v="237.9"/>
    <s v="Premium"/>
    <s v="Não emitida"/>
    <s v="Antonio Carlos de Oliveira Carvalho"/>
    <s v="CPF 02784791971"/>
    <s v="interior SN - interior, Mangueirinha - CEP: 85540000, Paraná"/>
    <s v=" "/>
    <s v="Antonio Carlos de Oliveira Carvalho"/>
    <s v="02784791971"/>
    <s v="interior SN / interior Referencia: Bar do Alemão - CEP 85540000 - linda medianeira (conquista), Mangueirinha, Paraná"/>
    <s v="Mangueirinha"/>
    <s v="Paraná"/>
    <s v="85540000"/>
    <s v="Brasil"/>
    <s v="Correios e pontos de envio"/>
    <s v="31 de maio | 01:31"/>
    <s v="1 de junho | 15:21"/>
    <s v="Mercado Envios"/>
    <s v="MEL42303878932LMXDF01"/>
    <s v=" "/>
    <s v=" "/>
    <s v=" "/>
    <s v=" "/>
    <s v=" "/>
    <s v=" "/>
    <s v=" "/>
    <s v="Não"/>
    <s v=""/>
    <s v="Não"/>
  </r>
  <r>
    <s v="2000005711659362"/>
    <d v="2023-05-24T00:00:00"/>
    <s v="Entregue"/>
    <s v="Chegou em 25 de maio"/>
    <s v="Não"/>
    <n v="1"/>
    <n v="237.9"/>
    <s v=""/>
    <n v="-40.44"/>
    <n v="-20.45"/>
    <s v=""/>
    <n v="177.01000000000002"/>
    <s v=" "/>
    <x v="61"/>
    <s v="MLB2021535205"/>
    <s v="Cabo De Marcha Astra 2001/2005 Original 93306003"/>
    <s v=" "/>
    <n v="237.9"/>
    <s v="Premium"/>
    <s v="Autorizado"/>
    <s v=" "/>
    <s v=" "/>
    <s v=" "/>
    <s v=" "/>
    <s v="Renato Rocha Renato Rocha"/>
    <s v="00241779707"/>
    <s v="Rua Menezes Vieira 285 / Referencia: perto do banco do Brasil GO norte shopping,Av fim Helder camara - CEP 20771330 - Cachambi, Rio de Janeiro, Rio de Janeiro"/>
    <s v="Rio de Janeiro"/>
    <s v="Rio de Janeiro"/>
    <s v="20771330"/>
    <s v="Brasil"/>
    <s v="Mercado Envios Full"/>
    <s v="24 de maio | 19:28"/>
    <s v="25 de maio | 17:24"/>
    <s v="Mercado Envios"/>
    <s v="MEL42297415947LMFFF01"/>
    <s v=" "/>
    <s v=" "/>
    <s v=" "/>
    <s v=" "/>
    <s v=" "/>
    <s v=" "/>
    <s v=" "/>
    <s v="Não"/>
    <s v=""/>
    <s v="Não"/>
  </r>
  <r>
    <s v="2000005706796942"/>
    <d v="2023-05-23T00:00:00"/>
    <s v="Entregue"/>
    <s v="Chegou em 25 de maio"/>
    <s v="Não"/>
    <n v="1"/>
    <n v="237.9"/>
    <s v=""/>
    <n v="-40.44"/>
    <n v="-20.45"/>
    <s v=""/>
    <n v="177.01000000000002"/>
    <s v=" "/>
    <x v="61"/>
    <s v="MLB2021535205"/>
    <s v="Cabo De Marcha Astra 2001/2005 Original 93306003"/>
    <s v=" "/>
    <n v="237.9"/>
    <s v="Premium"/>
    <s v="Autorizado"/>
    <s v=" "/>
    <s v=" "/>
    <s v=" "/>
    <s v=" "/>
    <s v="Jeferson Ribeiro"/>
    <s v="03790468061"/>
    <s v="Rua Ubaldo Zanellato 275 / casa Referencia: Casa verde portão preto - CEP 95174216 - Cinquentenário, Farroupilha, Rio Grande do Sul"/>
    <s v="Farroupilha"/>
    <s v="Rio Grande do Sul"/>
    <s v="95174216"/>
    <s v="Brasil"/>
    <s v="Mercado Envios Full"/>
    <s v="23 de maio | 21:34"/>
    <s v="25 de maio | 14:36"/>
    <s v="Mercado Envios"/>
    <s v="MEL42295343321LMFFF01"/>
    <s v=" "/>
    <s v=" "/>
    <s v=" "/>
    <s v=" "/>
    <s v=" "/>
    <s v=" "/>
    <s v=" "/>
    <s v="Não"/>
    <s v=""/>
    <s v="Não"/>
  </r>
  <r>
    <s v="2000004471280161"/>
    <d v="2023-05-22T00:00:00"/>
    <s v="Entregue"/>
    <s v="Chegou em 24 de maio"/>
    <s v="Sim"/>
    <n v="1"/>
    <n v="237.9"/>
    <s v=""/>
    <n v="-40.44"/>
    <n v="-20.45"/>
    <s v=""/>
    <n v="177.01000000000002"/>
    <s v=" "/>
    <x v="61"/>
    <s v="MLB2021535205"/>
    <s v="Cabo De Marcha Astra 2001/2005 Original 93306003"/>
    <s v=" "/>
    <n v="237.9"/>
    <s v="Premium"/>
    <s v="Autorizado"/>
    <s v=" "/>
    <s v=" "/>
    <s v=" "/>
    <s v=" "/>
    <s v="Renato Reis"/>
    <s v="26623248803"/>
    <s v="Rua Dionísio José dos Santos Filho 85 / casa Referencia: perto do ginásio do recinto de rodeios - CEP 16670600 - Jardim Colina do Sol II, Presidente Alves, São Paulo"/>
    <s v="Presidente Alves"/>
    <s v="São Paulo"/>
    <s v="16670600"/>
    <s v="Brasil"/>
    <s v="Mercado Envios Full"/>
    <s v="23 de maio | 11:02"/>
    <s v="24 de maio | 10:51"/>
    <s v="Mercado Envios"/>
    <s v="MEL42293402038LMFFF01"/>
    <s v=" "/>
    <s v=" "/>
    <s v=" "/>
    <s v=" "/>
    <s v=" "/>
    <s v=" "/>
    <s v=" "/>
    <s v="Não"/>
    <s v=""/>
    <s v="Não"/>
  </r>
  <r>
    <s v="2000004465297475"/>
    <d v="2023-05-20T00:00:00"/>
    <s v="Entregue"/>
    <s v="Chegou em 25 de maio"/>
    <s v="Sim"/>
    <n v="1"/>
    <n v="237.9"/>
    <s v=""/>
    <n v="-40.44"/>
    <n v="-20.45"/>
    <s v=""/>
    <n v="177.01000000000002"/>
    <s v=" "/>
    <x v="14"/>
    <s v="MLB3255306719"/>
    <s v="2 Kit's Rolamento Eixo Tras Com Bucha 207 2008 A 2010 47mm"/>
    <s v=" "/>
    <n v="237.9"/>
    <s v="Premium"/>
    <s v="Não emitida"/>
    <s v="Adriano Freitas Pereira"/>
    <s v="CPF 05244316559"/>
    <s v="rua padre Virgílio zoop 122 - próximo a clinbaby, Barra da Estiva - CEP: 46650000, Bahia"/>
    <s v=" "/>
    <s v="Adriano Freitas Pereira"/>
    <s v="05244316559"/>
    <s v="rua padre Virgílio zoop. 122 / Referencia: próximo a clínica baby, rua da feira . casa de grade  pequena  cor branca. pode deixar  com o vizinho  Michel ou Mateus. - CEP 46650000 - centro., Barra da Estiva, Bahia"/>
    <s v="Barra da Estiva"/>
    <s v="Bahia"/>
    <s v="46650000"/>
    <s v="Brasil"/>
    <s v="Correios e pontos de envio"/>
    <s v="23 de maio | 04:19"/>
    <s v="25 de maio | 17:30"/>
    <s v="Mercado Envios"/>
    <s v="MEL42287747671LMXDF01"/>
    <s v=" "/>
    <s v=" "/>
    <s v=" "/>
    <s v=" "/>
    <s v=" "/>
    <s v=" "/>
    <s v=" "/>
    <s v="Não"/>
    <s v=""/>
    <s v="Não"/>
  </r>
  <r>
    <s v="2000005681044262"/>
    <d v="2023-05-19T00:00:00"/>
    <s v="Entregue"/>
    <s v="Chegou em 24 de maio"/>
    <s v="Não"/>
    <n v="1"/>
    <n v="237.9"/>
    <s v=""/>
    <n v="-40.44"/>
    <n v="-20.45"/>
    <s v=""/>
    <n v="177.01000000000002"/>
    <s v=" "/>
    <x v="14"/>
    <s v="MLB2607917865"/>
    <s v="Kit Rolamento Eixo Traseiro C/ Bucha Pegeout 206/207 47mm"/>
    <s v=" "/>
    <n v="237.9"/>
    <s v="Premium"/>
    <s v="Autorizado"/>
    <s v=" "/>
    <s v=" "/>
    <s v=" "/>
    <s v=" "/>
    <s v="Fabio Vinicius de Jesus"/>
    <s v="02517312516"/>
    <s v="Rua Beira Vale 143 / Casa Referencia: Ligar antes..._x000a_Pq trabalhamos durante durante a noite - CEP 45990734 - Jardim Caraípe, Teixeira de Freitas, Bahia"/>
    <s v="Teixeira de Freitas"/>
    <s v="Bahia"/>
    <s v="45990734"/>
    <s v="Brasil"/>
    <s v="Mercado Envios Full"/>
    <s v="20 de maio | 06:10"/>
    <s v="24 de maio | 10:28"/>
    <s v="Mercado Envios"/>
    <s v="MEL42284487085LMFFF01"/>
    <s v=" "/>
    <s v=" "/>
    <s v=" "/>
    <s v=" "/>
    <s v=" "/>
    <s v=" "/>
    <s v=" "/>
    <s v="Não"/>
    <s v=""/>
    <s v="Não"/>
  </r>
  <r>
    <s v="2000005673136996"/>
    <d v="2023-05-17T00:00:00"/>
    <s v="Entregue"/>
    <s v="Chegou em 18 de maio"/>
    <s v="Não"/>
    <n v="1"/>
    <n v="237.9"/>
    <s v=""/>
    <n v="-40.44"/>
    <n v="-20.45"/>
    <s v=""/>
    <n v="177.01000000000002"/>
    <s v="Sim"/>
    <x v="14"/>
    <s v="MLB2607917865"/>
    <s v="Kit Rolamento Eixo Traseiro C/ Bucha Pegeout 206/207 47mm"/>
    <s v=" "/>
    <n v="237.9"/>
    <s v="Premium"/>
    <s v="Autorizado"/>
    <s v=" "/>
    <s v=" "/>
    <s v=" "/>
    <s v=" "/>
    <s v="marcelo augusto ayres"/>
    <s v="33958594875"/>
    <s v="Rua Luiza de Carvalho 195 / apto 25a - CEP 18046161 - Jardim Pagliato, Sorocaba, São Paulo"/>
    <s v="Sorocaba"/>
    <s v="São Paulo"/>
    <s v="18046161"/>
    <s v="Brasil"/>
    <s v="Mercado Envios Full"/>
    <s v="18 de maio | 12:23"/>
    <s v="18 de maio | 18:34"/>
    <s v="Mercado Envios"/>
    <s v="MEL42281069941LMFFF01"/>
    <s v=" "/>
    <s v=" "/>
    <s v=" "/>
    <s v=" "/>
    <s v=" "/>
    <s v=" "/>
    <s v=" "/>
    <s v="Não"/>
    <s v=""/>
    <s v="Não"/>
  </r>
  <r>
    <s v="2000005670204210"/>
    <d v="2023-05-17T00:00:00"/>
    <s v="Entregue"/>
    <s v="Chegou em 18 de maio"/>
    <s v="Não"/>
    <n v="1"/>
    <n v="237.9"/>
    <s v=""/>
    <n v="-40.44"/>
    <n v="-20.45"/>
    <s v=""/>
    <n v="177.01000000000002"/>
    <s v=" "/>
    <x v="61"/>
    <s v="MLB2021535205"/>
    <s v="Cabo De Marcha Astra 2001/2005 Original 93306003"/>
    <s v=" "/>
    <n v="237.9"/>
    <s v="Premium"/>
    <s v="Autorizado"/>
    <s v=" "/>
    <s v=" "/>
    <s v=" "/>
    <s v=" "/>
    <s v="Axel Oliveira de Alvarenga"/>
    <s v="15503845706"/>
    <s v="AVENIDA GEREMÁRIO DANTAS 48 / Loja A - CEP 22735015 - Rio de Janeiro, Rio de Janeiro"/>
    <s v="Rio de Janeiro"/>
    <s v="Rio de Janeiro"/>
    <s v="22735015"/>
    <s v="Brasil"/>
    <s v="Mercado Envios Full"/>
    <s v="17 de maio | 20:09"/>
    <s v="18 de maio | 16:01"/>
    <s v="Mercado Envios"/>
    <s v="MEL42279864474LMFFF01"/>
    <s v="https://myaccount.mercadolivre.com.br/shipments/42279864474/detail"/>
    <s v=" "/>
    <s v=" "/>
    <s v=" "/>
    <s v=" "/>
    <s v=" "/>
    <s v=" "/>
    <s v="Não"/>
    <s v=""/>
    <s v="Não"/>
  </r>
  <r>
    <s v="2000005668292168"/>
    <d v="2023-05-17T00:00:00"/>
    <s v="Entregue"/>
    <s v="Chegou em 18 de maio"/>
    <s v="Não"/>
    <n v="1"/>
    <n v="237.9"/>
    <s v=""/>
    <n v="-40.44"/>
    <n v="-20.45"/>
    <s v=""/>
    <n v="177.01000000000002"/>
    <s v="Sim"/>
    <x v="14"/>
    <s v="MLB2607917865"/>
    <s v="Kit Rolamento Eixo Traseiro C/ Bucha Pegeout 206/207 47mm"/>
    <s v=" "/>
    <n v="237.9"/>
    <s v="Premium"/>
    <s v="Autorizado"/>
    <s v=" "/>
    <s v=" "/>
    <s v=" "/>
    <s v=" "/>
    <s v="VILMA CRISTINA MARINI"/>
    <s v="46563505000165"/>
    <s v="Avenida Vereador Milton Spínola 340 / oficina - CEP 18803192 - Vila Campos, Piraju, São Paulo"/>
    <s v="Piraju"/>
    <s v="São Paulo"/>
    <s v="18803192"/>
    <s v="Brasil"/>
    <s v="Mercado Envios Full"/>
    <s v="17 de maio | 19:08"/>
    <s v="18 de maio | 14:36"/>
    <s v="Mercado Envios"/>
    <s v="MEL42278981279LMFFF01"/>
    <s v=" "/>
    <s v=" "/>
    <s v=" "/>
    <s v=" "/>
    <s v=" "/>
    <s v=" "/>
    <s v=" "/>
    <s v="Não"/>
    <s v=""/>
    <s v="Não"/>
  </r>
  <r>
    <s v="2000005664580304"/>
    <d v="2023-05-16T00:00:00"/>
    <s v="Entregue"/>
    <s v="Chegou em 18 de maio"/>
    <s v="Não"/>
    <n v="1"/>
    <n v="237.9"/>
    <s v=""/>
    <n v="-40.44"/>
    <n v="-20.45"/>
    <s v=""/>
    <n v="177.01000000000002"/>
    <s v="Sim"/>
    <x v="61"/>
    <s v="MLB2021535205"/>
    <s v="Cabo De Marcha Astra 2001/2005 Original 93306003"/>
    <s v=" "/>
    <n v="237.9"/>
    <s v="Premium"/>
    <s v="Autorizado"/>
    <s v=" "/>
    <s v=" "/>
    <s v=" "/>
    <s v=" "/>
    <s v="gilmar teles"/>
    <s v="28011720813"/>
    <s v="Rua Amazonas 1086 / Casa Referencia: Casa - CEP 14540000 - Jardim beatriz, Igarapava, São Paulo"/>
    <s v="Igarapava"/>
    <s v="São Paulo"/>
    <s v="14540000"/>
    <s v="Brasil"/>
    <s v="Mercado Envios Full"/>
    <s v="17 de maio | 13:55"/>
    <s v="18 de maio | 16:42"/>
    <s v="Mercado Envios"/>
    <s v="MEL42277477692LMFFF01"/>
    <s v=" "/>
    <s v=" "/>
    <s v=" "/>
    <s v=" "/>
    <s v=" "/>
    <s v=" "/>
    <s v=" "/>
    <s v="Não"/>
    <s v=""/>
    <s v="Não"/>
  </r>
  <r>
    <s v="2000005652996874"/>
    <d v="2023-05-15T00:00:00"/>
    <s v="Entregue"/>
    <s v="Chegou em 16 de maio"/>
    <s v="Não"/>
    <n v="1"/>
    <n v="237.9"/>
    <s v=""/>
    <n v="-40.44"/>
    <n v="-20.45"/>
    <s v=""/>
    <n v="177.01000000000002"/>
    <s v="Sim"/>
    <x v="61"/>
    <s v="MLB2021535205"/>
    <s v="Cabo De Marcha Astra 2001/2005 Original 93306003"/>
    <s v=" "/>
    <n v="237.9"/>
    <s v="Premium"/>
    <s v="Autorizado"/>
    <s v=" "/>
    <s v=" "/>
    <s v=" "/>
    <s v=" "/>
    <s v="Jose Campos Neto Campos"/>
    <s v="61507717768"/>
    <s v="Rua Trinta e Seis 71 / Referencia: Referencia Ponto De Referencia Acima Do Makro Final Do Ponto Do Onibus Vista Verdeao Lado Da Caixa D'Água - CEP 27259380 - Casa de Pedra, Volta Redonda, Rio de Janeiro"/>
    <s v="Volta Redonda"/>
    <s v="Rio de Janeiro"/>
    <s v="27259380"/>
    <s v="Brasil"/>
    <s v="Mercado Envios Full"/>
    <s v="15 de maio | 13:56"/>
    <s v="16 de maio | 10:10"/>
    <s v="Mercado Envios"/>
    <s v="MEL42272500882LMFFF01"/>
    <s v=" "/>
    <s v=" "/>
    <s v=" "/>
    <s v=" "/>
    <s v=" "/>
    <s v=" "/>
    <s v=" "/>
    <s v="Não"/>
    <s v=""/>
    <s v="Não"/>
  </r>
  <r>
    <s v="2000005647300190"/>
    <d v="2023-05-13T00:00:00"/>
    <s v="Entregue"/>
    <s v="Chegou em 20 de maio"/>
    <s v="Não"/>
    <n v="1"/>
    <n v="237.9"/>
    <s v=""/>
    <n v="-40.44"/>
    <n v="-20.45"/>
    <s v=""/>
    <n v="177.01000000000002"/>
    <s v="Sim"/>
    <x v="61"/>
    <s v="MLB2021535205"/>
    <s v="Cabo De Marcha Astra 2001/2005 Original 93306003"/>
    <s v=" "/>
    <n v="237.9"/>
    <s v="Premium"/>
    <s v="Autorizado"/>
    <s v=" "/>
    <s v=" "/>
    <s v=" "/>
    <s v=" "/>
    <s v="andrei santos dos reis"/>
    <s v="79809278500"/>
    <s v="Rua Acalanto 29 / Casa Referencia: Casa, 2 Andares, Portão de Ferro - CEP 41500460 - São Cristóvão, Salvador, Bahia"/>
    <s v="Salvador"/>
    <s v="Bahia"/>
    <s v="41500460"/>
    <s v="Brasil"/>
    <s v="Mercado Envios Full"/>
    <s v="17 de maio | 08:46"/>
    <s v="20 de maio | 10:02"/>
    <s v="Mercado Envios"/>
    <s v="MEL42270124198LMFFF01"/>
    <s v=" "/>
    <s v=" "/>
    <s v=" "/>
    <s v=" "/>
    <s v=" "/>
    <s v=" "/>
    <s v=" "/>
    <s v="Não"/>
    <s v=""/>
    <s v="Não"/>
  </r>
  <r>
    <s v="2000005633497544"/>
    <d v="2023-05-11T00:00:00"/>
    <s v="Entregue"/>
    <s v="Chegou em 13 de maio"/>
    <s v="Não"/>
    <n v="1"/>
    <n v="237.9"/>
    <s v=""/>
    <n v="-40.44"/>
    <n v="-20.45"/>
    <s v=""/>
    <n v="177.01000000000002"/>
    <s v=" "/>
    <x v="61"/>
    <s v="MLB2021535205"/>
    <s v="Cabo De Marcha Astra 2001/2005 Original 93306003"/>
    <s v=" "/>
    <n v="237.9"/>
    <s v="Premium"/>
    <s v="Autorizado"/>
    <s v=" "/>
    <s v=" "/>
    <s v=" "/>
    <s v=" "/>
    <s v="invitacir invitacir"/>
    <s v="81370865953"/>
    <s v="Avenida Professor Joaquim Amarante 903 / Referencia: Proximo ao mortuário - CEP 89566460 - Amarante, Videira, Santa Catarina"/>
    <s v="Videira"/>
    <s v="Santa Catarina"/>
    <s v="89566460"/>
    <s v="Brasil"/>
    <s v="Mercado Envios Full"/>
    <s v="12 de maio | 02:48"/>
    <s v="13 de maio | 13:48"/>
    <s v="Mercado Envios"/>
    <s v="MEL42264205347LMFFF01"/>
    <s v=" "/>
    <s v=" "/>
    <s v=" "/>
    <s v=" "/>
    <s v=" "/>
    <s v=" "/>
    <s v=" "/>
    <s v="Não"/>
    <s v=""/>
    <s v="Não"/>
  </r>
  <r>
    <s v="2000005632757156"/>
    <d v="2023-05-11T00:00:00"/>
    <s v="Entregue"/>
    <s v="Chegou em 13 de maio"/>
    <s v="Não"/>
    <n v="1"/>
    <n v="237.9"/>
    <s v=""/>
    <n v="-40.44"/>
    <n v="-20.45"/>
    <s v=""/>
    <n v="177.01000000000002"/>
    <s v="Sim"/>
    <x v="61"/>
    <s v="MLB2021535205"/>
    <s v="Cabo De Marcha Astra 2001/2005 Original 93306003"/>
    <s v=" "/>
    <n v="237.9"/>
    <s v="Premium"/>
    <s v="Autorizado"/>
    <s v=" "/>
    <s v=" "/>
    <s v=" "/>
    <s v=" "/>
    <s v="andre vinicius"/>
    <s v="35455852809"/>
    <s v="Avenida Frederico Ozanan 884 / Referencia: se não tiver ninguém deixar no mercado vizinho ou loja de frios na esquina - CEP 17205000 - Vila Santa Maria, Jaú, São Paulo"/>
    <s v="Jaú"/>
    <s v="São Paulo"/>
    <s v="17205000"/>
    <s v="Brasil"/>
    <s v="Mercado Envios Full"/>
    <s v="12 de maio | 10:43"/>
    <s v="13 de maio | 13:12"/>
    <s v="Mercado Envios"/>
    <s v="MEL42263887215LMFFF01"/>
    <s v=" "/>
    <s v=" "/>
    <s v=" "/>
    <s v=" "/>
    <s v=" "/>
    <s v=" "/>
    <s v=" "/>
    <s v="Não"/>
    <s v=""/>
    <s v="Não"/>
  </r>
  <r>
    <s v="2000005631343206"/>
    <d v="2023-05-11T00:00:00"/>
    <s v="Entregue"/>
    <s v="Chegou em 12 de maio"/>
    <s v="Não"/>
    <n v="1"/>
    <n v="237.9"/>
    <s v=""/>
    <n v="-40.44"/>
    <n v="-20.45"/>
    <s v=""/>
    <n v="177.01000000000002"/>
    <s v=" "/>
    <x v="14"/>
    <s v="MLB2609815607"/>
    <s v="Kit Rolamento Eixo Traseiro C/ Bucha Peugeot 206 47mm"/>
    <s v=" "/>
    <n v="237.9"/>
    <s v="Premium"/>
    <s v="Autorizado"/>
    <s v=" "/>
    <s v=" "/>
    <s v=" "/>
    <s v=" "/>
    <s v="Antonio Isidoro"/>
    <s v="10829994823"/>
    <s v="Rua Vereador Diego Pires de Campos 127 / CEP 11380130 - Vila São Jorge, São Vicente, São Paulo"/>
    <s v="São Vicente"/>
    <s v="São Paulo"/>
    <s v="11380130"/>
    <s v="Brasil"/>
    <s v="Mercado Envios Full"/>
    <s v="12 de maio | 01:53"/>
    <s v="12 de maio | 13:58"/>
    <s v="Mercado Envios"/>
    <s v="MEL42263277975LMFFF01"/>
    <s v="https://myaccount.mercadolivre.com.br/shipments/42263277975/detail"/>
    <s v=" "/>
    <s v=" "/>
    <s v=" "/>
    <s v=" "/>
    <s v=" "/>
    <s v=" "/>
    <s v="Não"/>
    <s v=""/>
    <s v="Não"/>
  </r>
  <r>
    <s v="2000005630036060"/>
    <d v="2023-05-11T00:00:00"/>
    <s v="Entregue"/>
    <s v="Chegou em 13 de maio"/>
    <s v="Não"/>
    <n v="1"/>
    <n v="237.9"/>
    <s v=""/>
    <n v="-40.44"/>
    <n v="-20.45"/>
    <s v=""/>
    <n v="177.01000000000002"/>
    <s v="Sim"/>
    <x v="61"/>
    <s v="MLB2021535205"/>
    <s v="Cabo De Marcha Astra 2001/2005 Original 93306003"/>
    <s v=" "/>
    <n v="237.9"/>
    <s v="Premium"/>
    <s v="Autorizado"/>
    <s v=" "/>
    <s v=" "/>
    <s v=" "/>
    <s v=" "/>
    <s v="Dyego Luccas Lourenço Barros"/>
    <s v="70268087105"/>
    <s v="Rua Antônio Queiroz 66 / Q. 68, L 13, Casa De Muro Azul, Portão De Grade Vermelho. - CEP 75900100 - Jardim América Prolongamento A, Rio Verde, Goiás"/>
    <s v="Rio Verde"/>
    <s v="Goiás"/>
    <s v="75900100"/>
    <s v="Brasil"/>
    <s v="Mercado Envios Full"/>
    <s v="11 de maio | 21:52"/>
    <s v="13 de maio | 15:55"/>
    <s v="Mercado Envios"/>
    <s v="MEL42262742412LMFFF01"/>
    <s v=" "/>
    <s v=" "/>
    <s v=" "/>
    <s v=" "/>
    <s v=" "/>
    <s v=" "/>
    <s v=" "/>
    <s v="Não"/>
    <s v=""/>
    <s v="Não"/>
  </r>
  <r>
    <s v="2000005626472372"/>
    <d v="2023-05-10T00:00:00"/>
    <s v="Entregue"/>
    <s v="Chegou em 12 de maio"/>
    <s v="Não"/>
    <n v="1"/>
    <n v="237.9"/>
    <s v=""/>
    <n v="-40.44"/>
    <n v="-20.45"/>
    <s v=""/>
    <n v="177.01000000000002"/>
    <s v="Sim"/>
    <x v="14"/>
    <s v="MLB2609815607"/>
    <s v="Kit Rolamento Eixo Traseiro C/ Bucha Peugeot 206 47mm"/>
    <s v=" "/>
    <n v="237.9"/>
    <s v="Premium"/>
    <s v="Autorizado"/>
    <s v=" "/>
    <s v=" "/>
    <s v=" "/>
    <s v=" "/>
    <s v="luiz gustavo rosa"/>
    <s v="01825427003"/>
    <s v="Estrada Chácara do Banco 111 / Casa 91 Referencia: Penúltima Casa Portao Basculante Branco - CEP 91790750 - Restinga, Porto Alegre, Rio Grande do Sul"/>
    <s v="Porto Alegre"/>
    <s v="Rio Grande do Sul"/>
    <s v="91790750"/>
    <s v="Brasil"/>
    <s v="Mercado Envios Full"/>
    <s v="11 de maio | 15:26"/>
    <s v="12 de maio | 15:14"/>
    <s v="Mercado Envios"/>
    <s v="MEL42261195047LMFFF01"/>
    <s v=" "/>
    <s v=" "/>
    <s v=" "/>
    <s v=" "/>
    <s v=" "/>
    <s v=" "/>
    <s v=" "/>
    <s v="Não"/>
    <s v=""/>
    <s v="Não"/>
  </r>
  <r>
    <s v="2000004435739515"/>
    <d v="2023-05-10T00:00:00"/>
    <s v="Entregue"/>
    <s v="Chegou em 15 de maio"/>
    <s v="Sim"/>
    <n v="1"/>
    <n v="237.9"/>
    <s v=""/>
    <n v="-40.44"/>
    <n v="-20.45"/>
    <s v=""/>
    <n v="177.01000000000002"/>
    <s v=" "/>
    <x v="14"/>
    <s v="MLB2607917865"/>
    <s v="Kit Rolamento Eixo Traseiro C/ Bucha Pegeout 206/207 47mm"/>
    <s v=" "/>
    <n v="237.9"/>
    <s v="Premium"/>
    <s v="Autorizado"/>
    <s v=" "/>
    <s v=" "/>
    <s v=" "/>
    <s v=" "/>
    <s v="mauro santana da costa santana"/>
    <s v="08697194750"/>
    <s v="Rua Natal 286 / kit net Referencia: kitnet do zico - CEP 35970000 - são Miguel, Barão de Cocais, Minas Gerais"/>
    <s v="Barão de Cocais"/>
    <s v="Minas Gerais"/>
    <s v="35970000"/>
    <s v="Brasil"/>
    <s v="Mercado Envios Full"/>
    <s v="11 de maio | 15:15"/>
    <s v="15 de maio | 17:09"/>
    <s v="Mercado Envios"/>
    <s v="MEL42260156462LMFFF01"/>
    <s v=" "/>
    <s v=" "/>
    <s v=" "/>
    <s v=" "/>
    <s v=" "/>
    <s v=" "/>
    <s v=" "/>
    <s v="Não"/>
    <s v=""/>
    <s v="Não"/>
  </r>
  <r>
    <s v="2000005618393200"/>
    <d v="2023-05-09T00:00:00"/>
    <s v="Entregue"/>
    <s v="Chegou em 13 de maio"/>
    <s v="Não"/>
    <n v="1"/>
    <n v="237.9"/>
    <s v=""/>
    <n v="-40.44"/>
    <n v="-20.45"/>
    <s v=""/>
    <n v="177.01000000000002"/>
    <s v=" "/>
    <x v="14"/>
    <s v="MLB2607917865"/>
    <s v="Kit Rolamento Eixo Traseiro C/ Bucha Pegeout 206/207 47mm"/>
    <s v=" "/>
    <n v="237.9"/>
    <s v="Premium"/>
    <s v="Autorizado"/>
    <s v=" "/>
    <s v=" "/>
    <s v=" "/>
    <s v=" "/>
    <s v="Vanessa De Oliveira Albuquerque"/>
    <s v="02491775018"/>
    <s v="Avenida Piauí 6047 / CEP 96095220 - Laranjal, Pelotas, Rio Grande do Sul"/>
    <s v="Pelotas"/>
    <s v="Rio Grande do Sul"/>
    <s v="96095220"/>
    <s v="Brasil"/>
    <s v="Mercado Envios Full"/>
    <s v="10 de maio | 03:26"/>
    <s v="13 de maio | 11:08"/>
    <s v="Mercado Envios"/>
    <s v="MEL42257794878LMFFF01"/>
    <s v=" "/>
    <s v=" "/>
    <s v=" "/>
    <s v=" "/>
    <s v=" "/>
    <s v=" "/>
    <s v=" "/>
    <s v="Não"/>
    <s v=""/>
    <s v="Não"/>
  </r>
  <r>
    <s v="2000004432964349"/>
    <d v="2023-05-09T00:00:00"/>
    <s v="Entregue"/>
    <s v="Chegou em 10 de maio"/>
    <s v="Sim"/>
    <n v="1"/>
    <n v="237.9"/>
    <s v=""/>
    <n v="-40.44"/>
    <n v="-20.45"/>
    <s v=""/>
    <n v="177.01000000000002"/>
    <s v=" "/>
    <x v="61"/>
    <s v="MLB2021535205"/>
    <s v="Cabo De Marcha Astra 2001/2005 Original 93306003"/>
    <s v=" "/>
    <n v="237.9"/>
    <s v="Premium"/>
    <s v="Autorizado"/>
    <s v=" "/>
    <s v=" "/>
    <s v=" "/>
    <s v=" "/>
    <s v="JOSE FLORENCIO FERREIRA FILHO 23806761353"/>
    <s v="23962877000169"/>
    <s v="Rua Ricardo Xavier da Silveira 26 / CEP 25265230 - Parada Morabi, Duque de Caxias, Rio de Janeiro"/>
    <s v="Duque de Caxias"/>
    <s v="Rio de Janeiro"/>
    <s v="25265230"/>
    <s v="Brasil"/>
    <s v="Mercado Envios Full"/>
    <s v="9 de maio | 19:46"/>
    <s v="10 de maio | 16:34"/>
    <s v="Mercado Envios"/>
    <s v="MEL42257373972LMFFF01"/>
    <s v=" "/>
    <s v=" "/>
    <s v=" "/>
    <s v=" "/>
    <s v=" "/>
    <s v=" "/>
    <s v=" "/>
    <s v="Não"/>
    <s v=""/>
    <s v="Não"/>
  </r>
  <r>
    <s v="2000005616287742"/>
    <d v="2023-05-09T00:00:00"/>
    <s v="Entregue"/>
    <s v="Chegou em 15 de maio"/>
    <s v="Não"/>
    <n v="1"/>
    <n v="237.9"/>
    <s v=""/>
    <n v="-40.44"/>
    <n v="-20.45"/>
    <s v=""/>
    <n v="177.01000000000002"/>
    <s v=" "/>
    <x v="14"/>
    <s v="MLB2607917865"/>
    <s v="Kit Rolamento Eixo Traseiro C/ Bucha Pegeout 206/207 47mm"/>
    <s v=" "/>
    <n v="237.9"/>
    <s v="Premium"/>
    <s v="Autorizado"/>
    <s v=" "/>
    <s v=" "/>
    <s v=" "/>
    <s v=" "/>
    <s v="Pedro pereira da silva"/>
    <s v="34904085604"/>
    <s v="Rua Jair Rodrigues Coelho 130 / Atras da Paraná ferragens - CEP 35032200 - Vila Bretas, Governador Valadares, Minas Gerais"/>
    <s v="Governador Valadares"/>
    <s v="Minas Gerais"/>
    <s v="35032200"/>
    <s v="Brasil"/>
    <s v="Mercado Envios Full"/>
    <s v="10 de maio | 00:54"/>
    <s v="15 de maio | 10:49"/>
    <s v="Mercado Envios"/>
    <s v="MEL42256899496LMFFF01"/>
    <s v="https://myaccount.mercadolivre.com.br/shipments/42256899496/detail"/>
    <s v=" "/>
    <s v=" "/>
    <s v=" "/>
    <s v=" "/>
    <s v=" "/>
    <s v=" "/>
    <s v="Não"/>
    <s v=""/>
    <s v="Não"/>
  </r>
  <r>
    <s v="2000005616019546"/>
    <d v="2023-05-09T00:00:00"/>
    <s v="Entregue"/>
    <s v="Chegou em 11 de maio"/>
    <s v="Não"/>
    <n v="1"/>
    <n v="237.9"/>
    <s v=""/>
    <n v="-40.44"/>
    <n v="-20.45"/>
    <s v=""/>
    <n v="177.01000000000002"/>
    <s v=" "/>
    <x v="61"/>
    <s v="MLB2021535205"/>
    <s v="Cabo De Marcha Astra 2001/2005 Original 93306003"/>
    <s v=" "/>
    <n v="237.9"/>
    <s v="Premium"/>
    <s v="Autorizado"/>
    <s v=" "/>
    <s v=" "/>
    <s v=" "/>
    <s v=" "/>
    <s v="Daiane Mello"/>
    <s v="60112812066"/>
    <s v="Rua Guararapes 576 / Referencia: entregar para Michael ou Claudete - CEP 94475790 - Cecília, Viamão, Rio Grande do Sul"/>
    <s v="Viamão"/>
    <s v="Rio Grande do Sul"/>
    <s v="94475790"/>
    <s v="Brasil"/>
    <s v="Mercado Envios Full"/>
    <s v="9 de maio | 21:28"/>
    <s v="11 de maio | 12:33"/>
    <s v="Mercado Envios"/>
    <s v="MEL42256738481LMFFF01"/>
    <s v=" "/>
    <s v=" "/>
    <s v=" "/>
    <s v=" "/>
    <s v=" "/>
    <s v=" "/>
    <s v=" "/>
    <s v="Não"/>
    <s v=""/>
    <s v="Não"/>
  </r>
  <r>
    <s v="2000004424244561"/>
    <d v="2023-05-06T00:00:00"/>
    <s v="Entregue"/>
    <s v="Chegou em 12 de maio"/>
    <s v="Sim"/>
    <n v="1"/>
    <n v="237.9"/>
    <s v=""/>
    <n v="-40.44"/>
    <n v="-20.45"/>
    <s v=""/>
    <n v="177.01000000000002"/>
    <s v=" "/>
    <x v="14"/>
    <s v="MLB3255306719"/>
    <s v="2 Kit's Rolamento Eixo Tras Com Bucha 207 2008 A 2010 47mm"/>
    <s v=" "/>
    <n v="237.9"/>
    <s v="Premium"/>
    <s v="Não emitida"/>
    <s v="Marjore Figueiredo"/>
    <s v="CPF 08140164640"/>
    <s v="Rua João Cardoso 124 - Casa, Almenara - CEP: 39900000, Minas Gerais"/>
    <s v=" "/>
    <s v="Marjore Figueiredo"/>
    <s v="08140164640"/>
    <s v="Rua João Cardoso 124 / Casa - CEP 39900000 - Santo Antônio, Almenara, Minas Gerais"/>
    <s v="Almenara"/>
    <s v="Minas Gerais"/>
    <s v="39900000"/>
    <s v="Brasil"/>
    <s v="Correios e pontos de envio"/>
    <s v="9 de maio | 01:55"/>
    <s v="12 de maio | 11:53"/>
    <s v="Mercado Envios"/>
    <s v="MEL42248905009LMXDF01"/>
    <s v=" "/>
    <s v=" "/>
    <s v=" "/>
    <s v=" "/>
    <s v=" "/>
    <s v=" "/>
    <s v=" "/>
    <s v="Não"/>
    <s v=""/>
    <s v="Não"/>
  </r>
  <r>
    <s v="2000005585045874"/>
    <d v="2023-05-04T00:00:00"/>
    <s v="Entregue"/>
    <s v="Chegou em 6 de maio"/>
    <s v="Não"/>
    <n v="1"/>
    <n v="237.9"/>
    <s v=""/>
    <n v="-40.44"/>
    <n v="-20.45"/>
    <s v=""/>
    <n v="177.01000000000002"/>
    <s v="Sim"/>
    <x v="61"/>
    <s v="MLB2021535205"/>
    <s v="Cabo De Marcha Astra 2001/2005 Original 93306003"/>
    <s v=" "/>
    <n v="237.9"/>
    <s v="Premium"/>
    <s v="Autorizado"/>
    <s v=" "/>
    <s v=" "/>
    <s v=" "/>
    <s v=" "/>
    <s v="Fausto Eulalio Alves"/>
    <s v="06381620684"/>
    <s v="Avenida Coronel José Teófilo Carneiro 37 / Loja - CEP 38401344 - Jardim nrasilia, Uberlândia, Minas Gerais"/>
    <s v="Uberlândia"/>
    <s v="Minas Gerais"/>
    <s v="38401344"/>
    <s v="Brasil"/>
    <s v="Mercado Envios Full"/>
    <s v="5 de maio | 06:30"/>
    <s v="6 de maio | 08:58"/>
    <s v="Mercado Envios"/>
    <s v="MEL42243706751LMFFF01"/>
    <s v=" "/>
    <s v=" "/>
    <s v=" "/>
    <s v=" "/>
    <s v=" "/>
    <s v=" "/>
    <s v=" "/>
    <s v="Não"/>
    <s v=""/>
    <s v="Não"/>
  </r>
  <r>
    <s v="2000005581899994"/>
    <d v="2023-05-04T00:00:00"/>
    <s v="Entregue"/>
    <s v="Chegou em 8 de maio"/>
    <s v="Não"/>
    <n v="1"/>
    <n v="237.9"/>
    <n v="17.52"/>
    <n v="-40.44"/>
    <n v="-37.97"/>
    <s v=""/>
    <n v="177.01000000000002"/>
    <s v=" "/>
    <x v="61"/>
    <s v="MLB2021535205"/>
    <s v="Cabo De Marcha Astra 2001/2005 Original 93306003"/>
    <s v=" "/>
    <n v="237.9"/>
    <s v="Premium"/>
    <s v="Autorizado"/>
    <s v=" "/>
    <s v=" "/>
    <s v=" "/>
    <s v=" "/>
    <s v="LIDERPREV ASSOC DOS PROPRIETARIOS DE VEICULOS DO NORDESTE"/>
    <s v="18178688000160"/>
    <s v="Avenida Lourival Melo Mota 5011 / POSTO DIDONE SALA 03 Referencia: LIDEPREV - CEP 57075000 - Santos Dumont, Maceió, Alagoas"/>
    <s v="Maceió"/>
    <s v="Alagoas"/>
    <s v="57075000"/>
    <s v="Brasil"/>
    <s v="Mercado Envios Full"/>
    <s v="4 de maio | 20:44"/>
    <s v="8 de maio | 15:19"/>
    <s v="Mercado Envios"/>
    <s v="MEL42242387754LMFFF01"/>
    <s v=" "/>
    <s v=" "/>
    <s v=" "/>
    <s v=" "/>
    <s v=" "/>
    <s v=" "/>
    <s v=" "/>
    <s v="Não"/>
    <s v=""/>
    <s v="Não"/>
  </r>
  <r>
    <s v="2000005578620670"/>
    <d v="2023-05-03T00:00:00"/>
    <s v="Entregue"/>
    <s v="Chegou em 4 de maio"/>
    <s v="Não"/>
    <n v="1"/>
    <n v="237.9"/>
    <s v=""/>
    <n v="-40.44"/>
    <n v="-20.45"/>
    <s v=""/>
    <n v="177.01000000000002"/>
    <s v="Sim"/>
    <x v="14"/>
    <s v="MLB2607917865"/>
    <s v="Kit Rolamento Eixo Traseiro C/ Bucha Pegeout 206/207 47mm"/>
    <s v=" "/>
    <n v="237.9"/>
    <s v="Premium"/>
    <s v="Autorizado"/>
    <s v=" "/>
    <s v=" "/>
    <s v=" "/>
    <s v=" "/>
    <s v="tequel soares"/>
    <s v="39104072855"/>
    <s v="Rua Sérgio Alexandre Borim 685 / casa - CEP 13236100 - Jardim Guanciale, Campo Limpo Paulista, São Paulo"/>
    <s v="Campo Limpo Paulista"/>
    <s v="São Paulo"/>
    <s v="13236100"/>
    <s v="Brasil"/>
    <s v="Mercado Envios Full"/>
    <s v="3 de maio | 21:21"/>
    <s v="4 de maio | 18:56"/>
    <s v="Mercado Envios"/>
    <s v="MEL42240985819LMFFF01"/>
    <s v=" "/>
    <s v=" "/>
    <s v=" "/>
    <s v=" "/>
    <s v=" "/>
    <s v=" "/>
    <s v=" "/>
    <s v="Não"/>
    <s v=""/>
    <s v="Não"/>
  </r>
  <r>
    <s v="2000005570232358"/>
    <d v="2023-05-02T00:00:00"/>
    <s v="Entregue"/>
    <s v="Chegou em 4 de maio"/>
    <s v="Não"/>
    <n v="1"/>
    <n v="237.9"/>
    <s v=""/>
    <n v="-40.44"/>
    <n v="-20.45"/>
    <s v=""/>
    <n v="177.01000000000002"/>
    <s v=" "/>
    <x v="61"/>
    <s v="MLB2021535205"/>
    <s v="Cabo De Marcha Astra 2001/2005 Original 93306003"/>
    <s v=" "/>
    <n v="237.9"/>
    <s v="Premium"/>
    <s v="Autorizado"/>
    <s v=" "/>
    <s v=" "/>
    <s v=" "/>
    <s v=" "/>
    <s v="José Geraldo"/>
    <s v="10152566600"/>
    <s v="Rua Santa Cruz 142 / oficina - CEP 37620000 - Centro, Munhoz, Minas Gerais"/>
    <s v="Munhoz"/>
    <s v="Minas Gerais"/>
    <s v="37620000"/>
    <s v="Brasil"/>
    <s v="Mercado Envios Full"/>
    <s v="3 de maio | 14:53"/>
    <s v="4 de maio | 13:43"/>
    <s v="Mercado Envios"/>
    <s v="MEL42237442003LMFFF01"/>
    <s v=" "/>
    <s v=" "/>
    <s v=" "/>
    <s v=" "/>
    <s v=" "/>
    <s v=" "/>
    <s v=" "/>
    <s v="Não"/>
    <s v=""/>
    <s v="Não"/>
  </r>
  <r>
    <s v="2000005563064942"/>
    <d v="2023-05-01T00:00:00"/>
    <s v="Entregue"/>
    <s v="Chegou em 2 de maio"/>
    <s v="Não"/>
    <n v="1"/>
    <n v="237.9"/>
    <s v=""/>
    <n v="-40.44"/>
    <n v="-20.45"/>
    <s v=""/>
    <n v="177.01000000000002"/>
    <s v=" "/>
    <x v="61"/>
    <s v="MLB2021535205"/>
    <s v="Cabo De Marcha Astra 2001/2005 Original 93306003"/>
    <s v=" "/>
    <n v="237.9"/>
    <s v="Premium"/>
    <s v="Autorizado"/>
    <s v=" "/>
    <s v=" "/>
    <s v=" "/>
    <s v=" "/>
    <s v="igor siviotti"/>
    <s v="15378801796"/>
    <s v="Rua Otranto 1295 / Fundos - CEP 21241090 - Vigário Geral, Rio de Janeiro, Rio de Janeiro"/>
    <s v="Rio de Janeiro"/>
    <s v="Rio de Janeiro"/>
    <s v="21241090"/>
    <s v="Brasil"/>
    <s v="Mercado Envios Full"/>
    <s v="1 de maio | 19:33"/>
    <s v="2 de maio | 15:54"/>
    <s v="Mercado Envios"/>
    <s v="MEL42234444541LMFFF01"/>
    <s v=" "/>
    <s v=" "/>
    <s v=" "/>
    <s v=" "/>
    <s v=" "/>
    <s v=" "/>
    <s v=" "/>
    <s v="Não"/>
    <s v=""/>
    <s v="Não"/>
  </r>
  <r>
    <s v="2000005583530834"/>
    <d v="2023-05-04T00:00:00"/>
    <s v="Entregue"/>
    <s v="Chegou em 5 de maio"/>
    <s v="Não"/>
    <n v="1"/>
    <n v="260.79000000000002"/>
    <s v=""/>
    <n v="-44.33"/>
    <n v="-38.950000000000003"/>
    <s v=""/>
    <n v="177.51000000000005"/>
    <s v=" "/>
    <x v="345"/>
    <s v="MLB2939860957"/>
    <s v="Par Bandeja Sem Pivô Strada Adventure Locker Motor 1.8"/>
    <s v=" "/>
    <n v="260.79000000000002"/>
    <s v="Premium"/>
    <s v="Não emitida"/>
    <s v="Ricardo Mariano diniz"/>
    <s v="CPF 34064809858"/>
    <s v="Antônio Carlos Vieira 33 - Casa, Porangaba - CEP: 18260000, São Paulo"/>
    <s v=" "/>
    <s v="Ricardo Mariano diniz"/>
    <s v="34064809858"/>
    <s v="Rua Antônio Carlos Vieira 33 / Casa - CEP 18260000 - Jardim bela vista, Porangaba, São Paulo"/>
    <s v="Porangaba"/>
    <s v="São Paulo"/>
    <s v="18260000"/>
    <s v="Brasil"/>
    <s v="Correios e pontos de envio"/>
    <s v="5 de maio | 00:10"/>
    <s v="5 de maio | 13:33"/>
    <s v="Mercado Envios"/>
    <s v="MEL42243091704LMXDF01"/>
    <s v=" "/>
    <s v=" "/>
    <s v=" "/>
    <s v=" "/>
    <s v=" "/>
    <s v=" "/>
    <s v=" "/>
    <s v="Não"/>
    <s v=""/>
    <s v="Não"/>
  </r>
  <r>
    <s v="2000004428098341"/>
    <d v="2023-05-08T00:00:00"/>
    <s v="Entregue"/>
    <s v="Chegou em 9 de maio"/>
    <s v="Sim"/>
    <n v="1"/>
    <n v="227.9"/>
    <s v=""/>
    <n v="-27.35"/>
    <n v="-20.45"/>
    <s v=""/>
    <n v="180.10000000000002"/>
    <s v=" "/>
    <x v="63"/>
    <s v="MLB3343579016"/>
    <s v="Kit Rolamento Eixo Traseiro Com Bucha 207 Passion 50mm"/>
    <s v=" "/>
    <n v="227.9"/>
    <s v="Clássico"/>
    <s v="Não emitida"/>
    <s v="edivaldo felizardo barboza"/>
    <s v="CPF 33583604822"/>
    <s v="Rua Agides Ravacci 94 - casa, Itapetininga - CEP: 18214715, São Paulo"/>
    <s v=" "/>
    <s v="edivaldo felizardo barboza"/>
    <s v="33583604822"/>
    <s v="Rua Agides Ravacci 94 / sobrado azul - CEP 18214715 - Jardim Nova Era, Itapetininga, São Paulo"/>
    <s v="Itapetininga"/>
    <s v="São Paulo"/>
    <s v="18214715"/>
    <s v="Brasil"/>
    <s v="Correios e pontos de envio"/>
    <s v="9 de maio | 00:48"/>
    <s v="9 de maio | 17:06"/>
    <s v="Mercado Envios"/>
    <s v="MEL42252475349LMXDF01"/>
    <s v=" "/>
    <s v=" "/>
    <s v=" "/>
    <s v=" "/>
    <s v=" "/>
    <s v=" "/>
    <s v=" "/>
    <s v="Não"/>
    <s v=""/>
    <s v="Não"/>
  </r>
  <r>
    <s v="2000005609130616"/>
    <d v="2023-05-08T00:00:00"/>
    <s v="Entregue"/>
    <s v="Chegou em 13 de maio"/>
    <s v="Não"/>
    <n v="1"/>
    <n v="265.79000000000002"/>
    <n v="55.09"/>
    <n v="-45.18"/>
    <n v="-94.04"/>
    <s v=""/>
    <n v="181.65999999999997"/>
    <s v=" "/>
    <x v="346"/>
    <s v="MLB2931938700"/>
    <s v="Par Bandeja Com Buchas Sem Pivô Audi A3 1996 A 2007"/>
    <s v=" "/>
    <n v="265.79000000000002"/>
    <s v="Premium"/>
    <s v="Não emitida"/>
    <s v="vinicius castelo branco"/>
    <s v="CPF 18780067549"/>
    <s v="Rua João José das Neves 90 - Bairro Reis Veloso, Parnaíba - CEP: 64204105, Piauí"/>
    <s v=" "/>
    <s v="vinicius castelo branco"/>
    <s v="18780067549"/>
    <s v="Rua João José das Neves 90 / Referencia: Reis Veloso - CEP 64204105 - Reis Veloso, Parnaíba, Piauí"/>
    <s v="Parnaíba"/>
    <s v="Piauí"/>
    <s v="64204105"/>
    <s v="Brasil"/>
    <s v="Correios e pontos de envio"/>
    <s v="9 de maio | 04:50"/>
    <s v="13 de maio | 11:37"/>
    <s v="Mercado Envios"/>
    <s v="MEL42253829305LMXDF01"/>
    <s v=" "/>
    <s v=" "/>
    <s v=" "/>
    <s v=" "/>
    <s v=" "/>
    <s v=" "/>
    <s v=" "/>
    <s v="Não"/>
    <s v=""/>
    <s v="Não"/>
  </r>
  <r>
    <s v="2000005737621976"/>
    <d v="2023-05-29T00:00:00"/>
    <s v="Entregue"/>
    <s v="Chegou em 29 de maio"/>
    <s v="Não"/>
    <n v="1"/>
    <n v="217.9"/>
    <n v="1.59"/>
    <n v="-37.04"/>
    <s v=""/>
    <s v=""/>
    <n v="182.45000000000002"/>
    <s v=" "/>
    <x v="47"/>
    <s v="MLB1841175427"/>
    <s v="Cabo De Marcha Corsa Classic 2009 2010 2011 2012 2013 2014"/>
    <s v=" "/>
    <n v="217.9"/>
    <s v="Premium"/>
    <s v="Autorizado"/>
    <s v="Antinio alves  Sampaio"/>
    <s v="CPF 67015140659"/>
    <s v="travessa santome 21 - calhas rz, Caieiras - CEP: 07700125, São Paulo"/>
    <s v=" "/>
    <s v="Antinio alves  Sampaio"/>
    <s v="67015140659"/>
    <s v="Travessa São Tomé 21 / Calhas Rz - CEP 07700125 - Região Central, Caieiras, São Paulo"/>
    <s v="Caieiras"/>
    <s v="São Paulo"/>
    <s v="07700125"/>
    <s v="Brasil"/>
    <s v="Mercado Envios Flex"/>
    <s v="29 de maio | 16:06"/>
    <s v="29 de maio | 19:42"/>
    <s v="DOUGLAS MATOS"/>
    <s v="42308419006"/>
    <s v=" "/>
    <s v=" "/>
    <s v=" "/>
    <s v=" "/>
    <s v=" "/>
    <s v=" "/>
    <s v=" "/>
    <s v="Não"/>
    <s v=""/>
    <s v="Não"/>
  </r>
  <r>
    <s v="2000005606622368"/>
    <d v="2023-05-08T00:00:00"/>
    <s v="Entregue"/>
    <s v="Chegou em 12 de maio"/>
    <s v="Não"/>
    <n v="1"/>
    <n v="217.9"/>
    <n v="1.59"/>
    <n v="-37.04"/>
    <s v=""/>
    <s v=""/>
    <n v="182.45000000000002"/>
    <s v="Sim"/>
    <x v="47"/>
    <s v="MLB1781827882"/>
    <s v="Cabo De Engate E Seleção Corsa Classic 2005/2014"/>
    <s v=" "/>
    <n v="217.9"/>
    <s v="Premium"/>
    <s v="Autorizado"/>
    <s v="Claudio Vieira"/>
    <s v="CPF 29692048861"/>
    <s v="rodovia regis bittencourt 1335 - bloco a ap 11, Taboão da Serra - CEP: 06768100, São Paulo"/>
    <s v=" "/>
    <s v="Claudio Vieira"/>
    <s v="29692048861"/>
    <s v="Rodovia Regis Bittencourt 1335 / Bl A Ap 11 - CEP 06768000 - Centro, Taboão da Serra, São Paulo"/>
    <s v="Taboão da Serra"/>
    <s v="São Paulo"/>
    <s v="06768000"/>
    <s v="Brasil"/>
    <s v="Mercado Envios Flex"/>
    <s v="8 de maio | 16:04"/>
    <s v="12 de maio | 05:01"/>
    <s v="KADU MOURA"/>
    <s v="42252785422"/>
    <s v=" "/>
    <s v=" "/>
    <s v=" "/>
    <s v=" "/>
    <s v=" "/>
    <s v=" "/>
    <s v=" "/>
    <s v="Não"/>
    <s v=""/>
    <s v="Não"/>
  </r>
  <r>
    <s v="2000004435133679"/>
    <d v="2023-05-10T00:00:00"/>
    <s v="Entregue"/>
    <s v="Chegou em 12 de maio"/>
    <s v="Sim"/>
    <n v="1"/>
    <n v="270.73"/>
    <s v=""/>
    <n v="-46.02"/>
    <n v="-38.950000000000003"/>
    <s v=""/>
    <n v="185.76"/>
    <s v=" "/>
    <x v="347"/>
    <s v="MLB2986753092"/>
    <s v="Par Bandeja Com Pivô New Megane 2007 Em Diante"/>
    <s v=" "/>
    <n v="270.73"/>
    <s v="Premium"/>
    <s v="Não emitida"/>
    <s v="EDMILSON ANTONIO DE ASSIS JULIANA SANTOS SOARES DE ASSIS"/>
    <s v="CPF 78008727691"/>
    <s v="Jatobá 630 - Quase esquina com rua Carandaí, Ibirité - CEP: 32432170, Minas Gerais"/>
    <s v=" "/>
    <s v="EDMILSON ANTONIO DE ASSIS JULIANA SANTOS SOARES DE ASSIS"/>
    <s v="78008727691"/>
    <s v="Rua Jatobá 630 / Quase esquina com rua Carandaí - CEP 32432170 - Jardim das Rosas - 1ª Seção (Parque Durval de Barros), Ibirité, Minas Gerais"/>
    <s v="Ibirité"/>
    <s v="Minas Gerais"/>
    <s v="32432170"/>
    <s v="Brasil"/>
    <s v="Correios e pontos de envio"/>
    <s v="11 de maio | 00:11"/>
    <s v="12 de maio | 15:24"/>
    <s v="Mercado Envios"/>
    <s v="MEL42259468240LMXDF01"/>
    <s v=" "/>
    <s v=" "/>
    <s v=" "/>
    <s v=" "/>
    <s v=" "/>
    <s v=" "/>
    <s v=" "/>
    <s v="Não"/>
    <s v=""/>
    <s v="Não"/>
  </r>
  <r>
    <s v="2000005615338076"/>
    <d v="2023-05-09T00:00:00"/>
    <s v="Entregue"/>
    <s v="Chegou em 11 de maio"/>
    <s v="Não"/>
    <n v="1"/>
    <n v="249.77"/>
    <s v=""/>
    <n v="-42.46"/>
    <n v="-21.45"/>
    <s v=""/>
    <n v="185.86"/>
    <s v=" "/>
    <x v="334"/>
    <s v="MLB2124926745"/>
    <s v="Cabo De Marcha Transmissão Seletor Hyundai Hr 2005 A 2012"/>
    <s v=" "/>
    <n v="249.77"/>
    <s v="Premium"/>
    <s v="Não emitida"/>
    <s v="Gustavo Mariani"/>
    <s v="CPF 04195237904"/>
    <s v="Rua Contorno Viário Armindo Echer 2710 - Barracão Ao Lado Do Botto, São Lourenço do Oeste - CEP: 89990000, Santa Catarina"/>
    <s v=" "/>
    <s v="Gustavo Mariani"/>
    <s v="04195237904"/>
    <s v="Rua Contorno Viário Armindo Echer 2710 / Barracão Ao Lado Do Botto Referencia: barracão ao lado do Botto - CEP 89990000 - São Lourenço do Oeste, Santa Catarina"/>
    <s v="São Lourenço do Oeste"/>
    <s v="Santa Catarina"/>
    <s v="89990000"/>
    <s v="Brasil"/>
    <s v="Correios e pontos de envio"/>
    <s v="10 de maio | 02:28"/>
    <s v="11 de maio | 14:22"/>
    <s v="Mercado Envios"/>
    <s v="MEL42256440587LMXDF01"/>
    <s v=" "/>
    <s v=" "/>
    <s v=" "/>
    <s v=" "/>
    <s v=" "/>
    <s v=" "/>
    <s v=" "/>
    <s v="Não"/>
    <s v=""/>
    <s v="Não"/>
  </r>
  <r>
    <s v="2000005608936678"/>
    <d v="2023-05-08T00:00:00"/>
    <s v="Entregue"/>
    <s v="Chegou em 11 de maio"/>
    <s v="Não"/>
    <n v="1"/>
    <n v="249.77"/>
    <s v=""/>
    <n v="-42.46"/>
    <n v="-21.45"/>
    <s v=""/>
    <n v="185.86"/>
    <s v=" "/>
    <x v="334"/>
    <s v="MLB2981549253"/>
    <s v="Cabo De Câmbio Hyundai Hr 2005 A 2012"/>
    <s v=" "/>
    <n v="249.77"/>
    <s v="Premium"/>
    <s v="Não emitida"/>
    <s v="jailton lima mota"/>
    <s v="CPF 25877321587"/>
    <s v="av acesso 23 - parque das algarobas, Jequié - CEP: 45206115, Bahia"/>
    <s v=" "/>
    <s v="jailton lima mota"/>
    <s v="25877321587"/>
    <s v="Avenida Governador Otávio Mangabeira 1001 / portaria Referencia: ao lado da petian - CEP 45210204 - Mandacaru, Jequié, Bahia"/>
    <s v="Jequié"/>
    <s v="Bahia"/>
    <s v="45210204"/>
    <s v="Brasil"/>
    <s v="Correios e pontos de envio"/>
    <s v="9 de maio | 04:54"/>
    <s v="11 de maio | 10:43"/>
    <s v="Mercado Envios"/>
    <s v="MEL42253786924LMXDF01"/>
    <s v=" "/>
    <s v=" "/>
    <s v=" "/>
    <s v=" "/>
    <s v=" "/>
    <s v=" "/>
    <s v=" "/>
    <s v="Não"/>
    <s v=""/>
    <s v="Não"/>
  </r>
  <r>
    <s v="2000005653751498"/>
    <d v="2023-05-15T00:00:00"/>
    <s v="Entregue"/>
    <s v="Chegou em 17 de maio"/>
    <s v="Não"/>
    <n v="1"/>
    <n v="250.24"/>
    <s v=""/>
    <n v="-42.54"/>
    <n v="-21.45"/>
    <s v=""/>
    <n v="186.25000000000003"/>
    <s v=" "/>
    <x v="348"/>
    <s v="MLB3348002434"/>
    <s v="Kit Bucha Bandeja Suspensão Dianteira Montana 2003 A 2010"/>
    <s v=" "/>
    <n v="250.24"/>
    <s v="Premium"/>
    <s v="Não emitida"/>
    <s v="Ricardo Cardoso Neto"/>
    <s v="CPF 00821466917"/>
    <s v="Rua Urussanga 722 - vasa 2, Tijucas - CEP: 88200000, Santa Catarina"/>
    <s v=" "/>
    <s v="Ricardo Cardoso Neto"/>
    <s v="00821466917"/>
    <s v="Rua Urussanga 722 / vasa 2 Referencia: Casa 1 Bolão - CEP 88200000 - joaia, Tijucas, Santa Catarina"/>
    <s v="Tijucas"/>
    <s v="Santa Catarina"/>
    <s v="88200000"/>
    <s v="Brasil"/>
    <s v="Correios e pontos de envio"/>
    <s v="16 de maio | 02:20"/>
    <s v="17 de maio | 11:51"/>
    <s v="Mercado Envios"/>
    <s v="MEL42272779893LMXDF01"/>
    <s v=" "/>
    <s v=" "/>
    <s v=" "/>
    <s v=" "/>
    <s v=" "/>
    <s v=" "/>
    <s v=" "/>
    <s v="Não"/>
    <s v=""/>
    <s v="Não"/>
  </r>
  <r>
    <s v="2000005610756904"/>
    <d v="2023-05-08T00:00:00"/>
    <s v="Entregue"/>
    <s v="Chegou em 9 de maio"/>
    <s v="Não"/>
    <n v="1"/>
    <n v="212.97"/>
    <n v="0.89"/>
    <n v="-25.56"/>
    <s v=""/>
    <s v=""/>
    <n v="188.29999999999998"/>
    <s v=" "/>
    <x v="27"/>
    <s v="MLB2981206068"/>
    <s v="Bandeja Direita Inferior Com Pivô I30 2008 A 2012"/>
    <s v=" "/>
    <n v="212.97"/>
    <s v="Clássico"/>
    <s v="Autorizado"/>
    <s v="Robson Trindade"/>
    <s v="CPF 04094535365"/>
    <s v="Rua Sestílio Melani 498, São Paulo - CEP: 08225485, São Paulo"/>
    <s v=" "/>
    <s v="Robson Trindade"/>
    <s v="04094535365"/>
    <s v="Rua Sestílio Melani 498 / CEP 08225485 - Conjunto Habitacional A E Carvalho, São Paulo, São Paulo"/>
    <s v="São Paulo"/>
    <s v="São Paulo"/>
    <s v="08225485"/>
    <s v="Brasil"/>
    <s v="Mercado Envios Flex"/>
    <s v="9 de maio | 16:24"/>
    <s v="9 de maio | 17:44"/>
    <s v="LUAN CARLOS"/>
    <s v="42254564158"/>
    <s v=" "/>
    <s v=" "/>
    <s v=" "/>
    <s v=" "/>
    <s v=" "/>
    <s v=" "/>
    <s v=" "/>
    <s v="Não"/>
    <s v=""/>
    <s v="Não"/>
  </r>
  <r>
    <s v="2000004438897347"/>
    <d v="2023-05-11T00:00:00"/>
    <s v="Entregue"/>
    <s v="Chegou em 13 de maio"/>
    <s v="Sim"/>
    <n v="17"/>
    <n v="339.83"/>
    <s v=""/>
    <n v="-151.30000000000001"/>
    <s v=""/>
    <s v=""/>
    <n v="188.52999999999997"/>
    <s v=" "/>
    <x v="50"/>
    <s v="MLB2100377617"/>
    <s v="Capa Pedal Freio Embreagem Gm Onix Prisma Cobalt Spin Sonic"/>
    <s v=" "/>
    <n v="19.989999999999998"/>
    <s v="Premium"/>
    <s v="Autorizado"/>
    <s v=" "/>
    <s v=" "/>
    <s v=" "/>
    <s v=" "/>
    <s v="Pedro Cleiton Feitosa Soares"/>
    <s v="61818089300"/>
    <s v="Rua Leon Gradvol 549 / casa 28 - CEP 60712152 - Jardim Cearense, Fortaleza, Ceará"/>
    <s v="Fortaleza"/>
    <s v="Ceará"/>
    <s v="60712152"/>
    <s v="Brasil"/>
    <s v="Mercado Envios Full"/>
    <s v="12 de maio | 02:43"/>
    <s v="13 de maio | 13:54"/>
    <s v="Mercado Envios"/>
    <s v="MEL42263335029LMFFF01"/>
    <s v=" "/>
    <s v=" "/>
    <s v=" "/>
    <s v=" "/>
    <s v=" "/>
    <s v=" "/>
    <s v=" "/>
    <s v="Não"/>
    <s v=""/>
    <s v="Não"/>
  </r>
  <r>
    <s v="2000005623485360"/>
    <d v="2023-05-10T00:00:00"/>
    <s v="Entregue"/>
    <s v="Chegou em 13 de maio"/>
    <s v="Não"/>
    <n v="1"/>
    <n v="239.77"/>
    <s v=""/>
    <n v="-28.77"/>
    <n v="-21.45"/>
    <s v=""/>
    <n v="189.55"/>
    <s v="Sim"/>
    <x v="334"/>
    <s v="MLB2981706173"/>
    <s v="Cabo De Engate E Seleção Hyundai Hr 2005 A 2012"/>
    <s v=" "/>
    <n v="239.77"/>
    <s v="Clássico"/>
    <s v="Não emitida"/>
    <s v="Wadson Viana"/>
    <s v="CPF 03696445576"/>
    <s v="pedro menezes 3 - rua do estadio, canavieiras - CEP: 45860000, Bahia"/>
    <s v=" "/>
    <s v="Wadson Viana"/>
    <s v="03696445576"/>
    <s v="Rua Pedro Menezes 3 / casa Referencia: casa de elizangela / D.vitar - CEP 45860000 - pedro menezes, Canavieiras, Bahia"/>
    <s v="Canavieiras"/>
    <s v="Bahia"/>
    <s v="45860000"/>
    <s v="Brasil"/>
    <s v="Correios e pontos de envio"/>
    <s v="11 de maio | 04:29"/>
    <s v="13 de maio | 13:44"/>
    <s v="Mercado Envios"/>
    <s v="MEL42259915403LMXDF01"/>
    <s v=" "/>
    <s v=" "/>
    <s v=" "/>
    <s v=" "/>
    <s v=" "/>
    <s v=" "/>
    <s v=" "/>
    <s v="Não"/>
    <s v=""/>
    <s v="Não"/>
  </r>
  <r>
    <s v="2000005622649616"/>
    <d v="2023-05-10T00:00:00"/>
    <s v="Entregue"/>
    <s v="Chegou em 12 de maio"/>
    <s v="Não"/>
    <n v="1"/>
    <n v="239.77"/>
    <s v=""/>
    <n v="-28.77"/>
    <n v="-21.45"/>
    <s v=""/>
    <n v="189.55"/>
    <s v=" "/>
    <x v="334"/>
    <s v="MLB2981706173"/>
    <s v="Cabo De Engate E Seleção Hyundai Hr 2005 A 2012"/>
    <s v=" "/>
    <n v="239.77"/>
    <s v="Clássico"/>
    <s v="Não emitida"/>
    <s v="Priscila Oenning de Souza"/>
    <s v="CPF 08043471908"/>
    <s v="RUA LEOERTO LEAL 227 - Na Vidraçaria, Braço do Norte - CEP: 88750000, Santa Catarina"/>
    <s v=" "/>
    <s v="Priscila Oenning de Souza"/>
    <s v="08043471908"/>
    <s v="DEPUTADO LEOBERTO LEAL 227 / na vidracaria - CEP 88750000 - CENTRO, Braço do Norte, Santa Catarina"/>
    <s v="Braço do Norte"/>
    <s v="Santa Catarina"/>
    <s v="88750000"/>
    <s v="Brasil"/>
    <s v="Correios e pontos de envio"/>
    <s v="11 de maio | 03:24"/>
    <s v="12 de maio | 14:16"/>
    <s v="Mercado Envios"/>
    <s v="MEL42259596294LMXDF01"/>
    <s v=" "/>
    <s v=" "/>
    <s v=" "/>
    <s v=" "/>
    <s v=" "/>
    <s v=" "/>
    <s v=" "/>
    <s v="Não"/>
    <s v=""/>
    <s v="Não"/>
  </r>
  <r>
    <s v="2000005608388490"/>
    <d v="2023-05-08T00:00:00"/>
    <s v="Entregue"/>
    <s v="Chegou em 10 de maio"/>
    <s v="Não"/>
    <n v="1"/>
    <n v="239.77"/>
    <s v=""/>
    <n v="-28.77"/>
    <n v="-21.45"/>
    <s v=""/>
    <n v="189.55"/>
    <s v="Sim"/>
    <x v="334"/>
    <s v="MLB2981706173"/>
    <s v="Cabo De Engate E Seleção Hyundai Hr 2005 A 2012"/>
    <s v=" "/>
    <n v="239.77"/>
    <s v="Clássico"/>
    <s v="Não emitida"/>
    <s v="Carlos Augusto Monteiro"/>
    <s v="CPF 02868557120"/>
    <s v="Quadra 17 Cl 10 Loja 02 SN, Brasília - CEP: 73045170, Distrito Federal"/>
    <s v=" "/>
    <s v="Carlos Augusto Monteiro"/>
    <s v="02868557120"/>
    <s v="Quadra 17 2 / cl 10 loja 02 Referencia: Agropet Sobradinho - CEP 73045170 - Sobradinho, Brasília, Distrito Federal"/>
    <s v="Brasília"/>
    <s v="Distrito Federal"/>
    <s v="73045170"/>
    <s v="Brasil"/>
    <s v="Correios e pontos de envio"/>
    <s v="9 de maio | 00:11"/>
    <s v="10 de maio | 12:23"/>
    <s v="Mercado Envios"/>
    <s v="MEL42253512169LMXDF01"/>
    <s v=" "/>
    <s v=" "/>
    <s v=" "/>
    <s v=" "/>
    <s v=" "/>
    <s v=" "/>
    <s v=" "/>
    <s v="Não"/>
    <s v=""/>
    <s v="Não"/>
  </r>
  <r>
    <s v="2000005589030354"/>
    <d v="2023-05-05T00:00:00"/>
    <s v="Entregue"/>
    <s v="Chegou em 6 de maio"/>
    <s v="Não"/>
    <n v="1"/>
    <n v="239.77"/>
    <s v=""/>
    <n v="-28.77"/>
    <n v="-21.45"/>
    <s v=""/>
    <n v="189.55"/>
    <s v=" "/>
    <x v="334"/>
    <s v="MLB2981706173"/>
    <s v="Cabo De Engate E Seleção Hyundai Hr 2005 A 2012"/>
    <s v=" "/>
    <n v="239.77"/>
    <s v="Clássico"/>
    <s v="Não emitida"/>
    <s v="Herique Bitencourt"/>
    <s v="CPF 39875187828"/>
    <s v="Rua Peru 38, Diadema - CEP: 09921150, São Paulo"/>
    <s v=" "/>
    <s v="Herique Bitencourt"/>
    <s v="39875187828"/>
    <s v="Rua Yayá 235 / Blc girassol ap 181 - CEP 09941445 - Canhema, Diadema, São Paulo"/>
    <s v="Diadema"/>
    <s v="São Paulo"/>
    <s v="09941445"/>
    <s v="Brasil"/>
    <s v="Correios e pontos de envio"/>
    <s v="6 de maio | 02:26"/>
    <s v="6 de maio | 16:17"/>
    <s v="Mercado Envios"/>
    <s v="MEL42245412448LMXDF01"/>
    <s v=" "/>
    <s v=" "/>
    <s v=" "/>
    <s v=" "/>
    <s v=" "/>
    <s v=" "/>
    <s v=" "/>
    <s v="Não"/>
    <s v=""/>
    <s v="Não"/>
  </r>
  <r>
    <s v="2000005580302774"/>
    <d v="2023-05-03T00:00:00"/>
    <s v="Entregue"/>
    <s v="Chegou em 5 de maio"/>
    <s v="Não"/>
    <n v="1"/>
    <n v="239.77"/>
    <s v=""/>
    <n v="-28.77"/>
    <n v="-21.45"/>
    <s v=""/>
    <n v="189.55"/>
    <s v="Sim"/>
    <x v="334"/>
    <s v="MLB2981706173"/>
    <s v="Cabo De Engate E Seleção Hyundai Hr 2005 A 2012"/>
    <s v=" "/>
    <n v="239.77"/>
    <s v="Clássico"/>
    <s v="Não emitida"/>
    <s v="Wagner Barbosa Wagner Barbosa"/>
    <s v="CPF 16677313867"/>
    <s v="rua sebastiao damas dos santos 39, São José dos Campos - CEP: 12229828, São Paulo"/>
    <s v=" "/>
    <s v="Wagner Barbosa Wagner Barbosa"/>
    <s v="16677313867"/>
    <s v="Rua Doutor José Ferreira Guimarães 139 / Referencia: a mercadoria pode ser entregue no numero 135 tbem - CEP 12229290 - Jardim Torrão de Ouro, São José dos Campos, São Paulo"/>
    <s v="São José dos Campos"/>
    <s v="São Paulo"/>
    <s v="12229290"/>
    <s v="Brasil"/>
    <s v="Correios e pontos de envio"/>
    <s v="5 de maio | 02:27"/>
    <s v="5 de maio | 14:18"/>
    <s v="Mercado Envios"/>
    <s v="MEL42241738104LMXDF01"/>
    <s v=" "/>
    <s v=" "/>
    <s v=" "/>
    <s v=" "/>
    <s v=" "/>
    <s v=" "/>
    <s v=" "/>
    <s v="Não"/>
    <s v=""/>
    <s v="Não"/>
  </r>
  <r>
    <s v="2000005705667134"/>
    <d v="2023-05-23T00:00:00"/>
    <s v="Entregue"/>
    <s v="Chegou em 25 de maio"/>
    <s v="Não"/>
    <n v="1"/>
    <n v="275.79000000000002"/>
    <s v=""/>
    <n v="-46.88"/>
    <n v="-38.950000000000003"/>
    <s v=""/>
    <n v="189.96000000000004"/>
    <s v=" "/>
    <x v="107"/>
    <s v="MLB2918831863"/>
    <s v="Par Bandeja Inferior Com Pivô Palio Weekend Adventure Locker"/>
    <s v=" "/>
    <n v="275.79000000000002"/>
    <s v="Premium"/>
    <s v="Não emitida"/>
    <s v="vailton nunes"/>
    <s v="CPF 10457013940"/>
    <s v="Av Itararé 431, Apucarana - CEP: 86805250, Paraná"/>
    <s v=" "/>
    <s v="vailton nunes"/>
    <s v="10457013940"/>
    <s v="Avenida Itararé 431 / CEP 86805250 - Jardim Ponta Grossa, Apucarana, Paraná"/>
    <s v="Apucarana"/>
    <s v="Paraná"/>
    <s v="86805250"/>
    <s v="Brasil"/>
    <s v="Correios e pontos de envio"/>
    <s v="24 de maio | 04:09"/>
    <s v="25 de maio | 13:16"/>
    <s v="Mercado Envios"/>
    <s v="MEL42294923004LMXDF01"/>
    <s v=" "/>
    <s v=" "/>
    <s v=" "/>
    <s v=" "/>
    <s v=" "/>
    <s v=" "/>
    <s v=" "/>
    <s v="Não"/>
    <s v=""/>
    <s v="Não"/>
  </r>
  <r>
    <s v="2000005615324152"/>
    <d v="2023-05-09T00:00:00"/>
    <s v="Mediação finalizada. Te demos o dinheiro."/>
    <s v="Você pode vê-lo na sua conta Mercado Pago."/>
    <s v="Não"/>
    <n v="1"/>
    <n v="275.79000000000002"/>
    <s v=""/>
    <n v="-46.88"/>
    <n v="-38.950000000000003"/>
    <s v=""/>
    <n v="189.96000000000004"/>
    <s v=" "/>
    <x v="107"/>
    <s v="MLB2918831537"/>
    <s v="Par Bandeja Inferior Idea Adventure 2006 A 2016 Com Pivô"/>
    <s v=" "/>
    <n v="275.79000000000002"/>
    <s v="Premium"/>
    <s v="Não emitida"/>
    <s v="samuel samuel"/>
    <s v="CPF 16639505800"/>
    <s v="rua amarilis 598 - Casa, Guarulhos - CEP: 07159600, São Paulo"/>
    <s v=" "/>
    <s v="samuel samuel"/>
    <s v="16639505800"/>
    <s v="Rua Amarilis 592 / Casa Referencia: Casa - CEP 07159600 - Parque Residencial Bambi, Guarulhos, São Paulo"/>
    <s v="Guarulhos"/>
    <s v="São Paulo"/>
    <s v="07159600"/>
    <s v="Brasil"/>
    <s v="Correios e pontos de envio"/>
    <s v="10 de maio | 03:13"/>
    <s v="10 de maio | 11:24"/>
    <s v="Mercado Envios"/>
    <s v="MEL42256435327LMXDF01"/>
    <s v=" "/>
    <s v=" "/>
    <s v=" "/>
    <s v=" "/>
    <s v=" "/>
    <s v=" "/>
    <s v=" "/>
    <s v="Não"/>
    <n v="1"/>
    <s v="Não"/>
  </r>
  <r>
    <s v="2000005572363698"/>
    <d v="2023-05-02T00:00:00"/>
    <s v="Entregue"/>
    <s v="Chegou em 4 de maio"/>
    <s v="Não"/>
    <n v="1"/>
    <n v="275.79000000000002"/>
    <s v=""/>
    <n v="-46.88"/>
    <n v="-38.950000000000003"/>
    <s v=""/>
    <n v="189.96000000000004"/>
    <s v=" "/>
    <x v="107"/>
    <s v="MLB2918831537"/>
    <s v="Par Bandeja Inferior Idea Adventure 2006 A 2016 Com Pivô"/>
    <s v=" "/>
    <n v="275.79000000000002"/>
    <s v="Premium"/>
    <s v="Não emitida"/>
    <s v="Cristiana Rodrigues Bonifacio"/>
    <s v="CPF 36632290841"/>
    <s v="Rua Eloi Domingos da Silva 600 - casa, Ubatuba - CEP: 11681502, São Paulo"/>
    <s v=" "/>
    <s v="Cristiana Rodrigues Bonifacio"/>
    <s v="36632290841"/>
    <s v="Estrada Municipal do Sertão da Quina - UBT 191 1050 / oficina mecânica - CEP 11681515 - Sertão da Quina, Ubatuba, São Paulo"/>
    <s v="Ubatuba"/>
    <s v="São Paulo"/>
    <s v="11681515"/>
    <s v="Brasil"/>
    <s v="Correios e pontos de envio"/>
    <s v="4 de maio | 00:58"/>
    <s v="4 de maio | 14:10"/>
    <s v="Mercado Envios"/>
    <s v="MEL42238390352LMXDF01"/>
    <s v=" "/>
    <s v=" "/>
    <s v=" "/>
    <s v=" "/>
    <s v=" "/>
    <s v=" "/>
    <s v=" "/>
    <s v="Não"/>
    <s v=""/>
    <s v="Não"/>
  </r>
  <r>
    <s v="2000005677410492"/>
    <d v="2023-05-18T00:00:00"/>
    <s v="Devolução para revisar"/>
    <s v="Você tem até terça-feira, 6 de junho, para nos avisar como o item chegou. Após essa data, vamos entender que chegou como esperado."/>
    <s v="Não"/>
    <n v="0"/>
    <n v="369.69"/>
    <n v="23.67"/>
    <n v="-140.75"/>
    <n v="-62.62"/>
    <s v=""/>
    <n v="189.99"/>
    <s v=" "/>
    <x v="93"/>
    <s v="MLB3070019979"/>
    <s v="Par Bandeja Com Pivô Grand Siena 2012 Em Diante"/>
    <s v=" "/>
    <n v="369.69"/>
    <s v="Premium"/>
    <s v="Não emitida"/>
    <s v="Welinton Julio da Silva Souza"/>
    <s v="CPF 92926924100"/>
    <s v="Quadra 803 Conjunto 31 5, Brasília - CEP: 72650565, Distrito Federal"/>
    <s v=" "/>
    <s v="Welinton Julio da Silva Souza"/>
    <s v="9292692410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3 de maio | 15:29"/>
    <s v="1 de junho | 09:03"/>
    <s v="Mercado Envios"/>
    <s v="QC469600141BR"/>
    <s v="https://www2.correios.com.br/sistemas/rastreamento/resultado.cfm"/>
    <s v=" "/>
    <s v=" "/>
    <s v=" "/>
    <s v=" "/>
    <s v=" "/>
    <s v=" "/>
    <s v="Sim"/>
    <s v=""/>
    <s v="Não"/>
  </r>
  <r>
    <s v="2000004458792781"/>
    <d v="2023-05-18T00:00:00"/>
    <s v="Entregue"/>
    <s v="Chegou em 20 de maio"/>
    <s v="Sim"/>
    <n v="1"/>
    <n v="261.89999999999998"/>
    <s v=""/>
    <n v="-44.52"/>
    <n v="-26.45"/>
    <s v=""/>
    <n v="190.92999999999998"/>
    <s v=" "/>
    <x v="349"/>
    <s v="MLB2956345855"/>
    <s v="Bandeja Lado Direito Hb20 Sedan Automático"/>
    <s v=" "/>
    <n v="261.89999999999998"/>
    <s v="Premium"/>
    <s v="Não emitida"/>
    <s v="marcos silva"/>
    <s v="CPF 11517545790"/>
    <s v="Rua Cristóvão Colombo 157 - Top Life Mallorca 2 501, Serra - CEP: 29163172, Espírito Santo"/>
    <s v=" "/>
    <s v="marcos silva"/>
    <s v="11517545790"/>
    <s v="Rua Cristóvão Colombo 157 / Top Life Mallorca, Bloco 2 Apt 501 - CEP 29163172 - São Diogo II, Serra, Espírito Santo"/>
    <s v="Serra"/>
    <s v="Espírito Santo"/>
    <s v="29163172"/>
    <s v="Brasil"/>
    <s v="Correios e pontos de envio"/>
    <s v="19 de maio | 02:35"/>
    <s v="20 de maio | 09:57"/>
    <s v="Mercado Envios"/>
    <s v="MEL42282373894LMXDF01"/>
    <s v=" "/>
    <s v=" "/>
    <s v=" "/>
    <s v=" "/>
    <s v=" "/>
    <s v=" "/>
    <s v=" "/>
    <s v="Não"/>
    <s v=""/>
    <s v="Não"/>
  </r>
  <r>
    <s v="2000005551688600"/>
    <d v="2023-05-03T00:00:00"/>
    <s v="Entregue"/>
    <s v="Chegou em 4 de maio"/>
    <s v="Não"/>
    <n v="1"/>
    <n v="261.48"/>
    <s v=""/>
    <n v="-31.38"/>
    <n v="-38.950000000000003"/>
    <s v=""/>
    <n v="191.15000000000003"/>
    <s v=" "/>
    <x v="6"/>
    <s v="MLB3079646667"/>
    <s v="Par Bandeja Inferior Com Pivô Escort 1997 A 2003"/>
    <s v=" "/>
    <n v="261.48"/>
    <s v="Clássico"/>
    <s v="Não emitida"/>
    <s v="Amanda De Oliveira Silva Lima"/>
    <s v="CPF 11974341607"/>
    <s v="rui barbosa 220 - casa, Lambari - CEP: 37480000, Minas Gerais"/>
    <s v=" "/>
    <s v="Amanda De Oliveira Silva Lima"/>
    <s v="11974341607"/>
    <s v="antiga rua 3 rua Jorge amado 175 / casa Referencia: minha casa fica ao lado de um terreno vazio - CEP 37480000 - recanto da serra, Lambari, Minas Gerais"/>
    <s v="Lambari"/>
    <s v="Minas Gerais"/>
    <s v="37480000"/>
    <s v="Brasil"/>
    <s v="Correios e pontos de envio"/>
    <s v="4 de maio | 00:52"/>
    <s v="4 de maio | 13:44"/>
    <s v="Mercado Envios"/>
    <s v="MEL42229727069LMXDF01"/>
    <s v=" "/>
    <s v=" "/>
    <s v=" "/>
    <s v=" "/>
    <s v=" "/>
    <s v=" "/>
    <s v=" "/>
    <s v="Não"/>
    <s v=""/>
    <s v="Não"/>
  </r>
  <r>
    <s v="2000004424181515"/>
    <d v="2023-05-06T00:00:00"/>
    <s v="Entregue"/>
    <s v="Chegou em 10 de maio"/>
    <s v="Sim"/>
    <n v="4"/>
    <n v="259.95999999999998"/>
    <s v=""/>
    <n v="-66.2"/>
    <s v=""/>
    <s v=""/>
    <n v="193.76"/>
    <s v=" "/>
    <x v="25"/>
    <s v="MLB1983187301"/>
    <s v="Par De Kit Rolamento Roda Traseira Fox 2007 2008 2009 Novo"/>
    <s v=" "/>
    <n v="64.989999999999995"/>
    <s v="Premium"/>
    <s v="Autorizado"/>
    <s v=" "/>
    <s v=" "/>
    <s v=" "/>
    <s v=" "/>
    <s v="Patricia Gasperini"/>
    <s v="40530647087"/>
    <s v="Rua Arcanjo Cândido da Silva 1173 / CEP 88138300 - Praia de Fora, Palhoça, Santa Catarina"/>
    <s v="Palhoça"/>
    <s v="Santa Catarina"/>
    <s v="88138300"/>
    <s v="Brasil"/>
    <s v="Mercado Envios Full"/>
    <s v="7 de maio | 00:04"/>
    <s v="10 de maio | 16:44"/>
    <s v="Mercado Envios"/>
    <s v="MEL42248878498LMFFF01"/>
    <s v=" "/>
    <s v=" "/>
    <s v=" "/>
    <s v=" "/>
    <s v=" "/>
    <s v=" "/>
    <s v=" "/>
    <s v="Não"/>
    <s v=""/>
    <s v="Não"/>
  </r>
  <r>
    <s v="2000005757816100"/>
    <d v="2023-05-31T00:00:00"/>
    <s v="Processando no centro de distribuição"/>
    <s v="Chega amanhã"/>
    <s v="Não"/>
    <n v="1"/>
    <n v="264.72000000000003"/>
    <s v=""/>
    <n v="-31.77"/>
    <n v="-38.950000000000003"/>
    <s v=""/>
    <n v="194"/>
    <s v=" "/>
    <x v="107"/>
    <s v="MLB2918825342"/>
    <s v="Par Bandeja Com Pivô Strada Adventure Locker 2007 Em Diante"/>
    <s v=" "/>
    <n v="264.72000000000003"/>
    <s v="Clássico"/>
    <s v="Autorizado"/>
    <s v=" "/>
    <s v=" "/>
    <s v=" "/>
    <s v=" "/>
    <s v="marizetesilvalandi marizetesilvalandi"/>
    <s v="73284114220"/>
    <s v="Rua Virgílio Gonçalves dos Reis 85 / CEP 35457223 - São José, Itabirito, Minas Gerais"/>
    <s v="Itabirito"/>
    <s v="Minas Gerais"/>
    <s v="35457223"/>
    <s v="Brasil"/>
    <s v="Mercado Envios Full"/>
    <s v=" "/>
    <s v=" "/>
    <s v="Mercado Envios"/>
    <s v="MEL42316796091LMFFF01"/>
    <s v=" "/>
    <s v=" "/>
    <s v=" "/>
    <s v=" "/>
    <s v=" "/>
    <s v=" "/>
    <s v=" "/>
    <s v="Não"/>
    <s v=""/>
    <s v="Não"/>
  </r>
  <r>
    <s v="2000005630173780"/>
    <d v="2023-05-11T00:00:00"/>
    <s v="Entregue"/>
    <s v="Chegou em 13 de maio"/>
    <s v="Não"/>
    <n v="1"/>
    <n v="264.72000000000003"/>
    <s v=""/>
    <n v="-31.77"/>
    <n v="-38.950000000000003"/>
    <s v=""/>
    <n v="194"/>
    <s v=" "/>
    <x v="107"/>
    <s v="MLB2918825342"/>
    <s v="Par Bandeja Com Pivô Strada Adventure Locker 2007 Em Diante"/>
    <s v=" "/>
    <n v="264.72000000000003"/>
    <s v="Clássico"/>
    <s v="Não emitida"/>
    <s v="wellika15.manhaes wellika15.manhaes"/>
    <s v="CPF 08648846722"/>
    <s v="Delfica de carvalho Wagner 138 Barra do Furado Quissamã 138 - Barra do Furado, Quissamã - CEP: 28735000, Rio de Janeiro"/>
    <s v=" "/>
    <s v="wellika15.manhaes wellika15.manhaes"/>
    <s v="08648846722"/>
    <s v="Delfica De Carvalho Wagner 138 Barra Do Furado Quissamã 138 / CEP 28735000 - Barra do Furado, Quissamã, Rio de Janeiro"/>
    <s v="Quissamã"/>
    <s v="Rio de Janeiro"/>
    <s v="28735000"/>
    <s v="Brasil"/>
    <s v="Correios e pontos de envio"/>
    <s v="12 de maio | 02:55"/>
    <s v="13 de maio | 15:40"/>
    <s v="Mercado Envios"/>
    <s v="MEL42262764977LMXDF01"/>
    <s v=" "/>
    <s v=" "/>
    <s v=" "/>
    <s v=" "/>
    <s v=" "/>
    <s v=" "/>
    <s v=" "/>
    <s v="Não"/>
    <s v=""/>
    <s v="Não"/>
  </r>
  <r>
    <s v="2000005615399382"/>
    <d v="2023-05-09T00:00:00"/>
    <s v="Entregue"/>
    <s v="Chegou em 11 de maio"/>
    <s v="Não"/>
    <n v="1"/>
    <n v="264.72000000000003"/>
    <s v=""/>
    <n v="-31.77"/>
    <n v="-38.950000000000003"/>
    <s v=""/>
    <n v="194"/>
    <s v="Sim"/>
    <x v="350"/>
    <s v="MLB2918862819"/>
    <s v="Par Bandeja Inferior Com Pivô Idea Elx 2005 A 2016"/>
    <s v=" "/>
    <n v="264.72000000000003"/>
    <s v="Clássico"/>
    <s v="Não emitida"/>
    <s v="Jordanio Fernandes de Queiroz"/>
    <s v="CPF 19188358100"/>
    <s v="Al. Bolivia .QD.05 LT.28 SN - Beira Do Corrego, . Goiania. - CEP: 74495870, Goiás"/>
    <s v=" "/>
    <s v="Jordanio Fernandes de Queiroz"/>
    <s v="19188358100"/>
    <s v="Alameda Bolívia SN / qd5lt28 - QD 5 lote 28. Referencia: última rua beira da mata. - CEP 74495870 - Residencial Nova Aurora, Goiânia, Goiás"/>
    <s v="Goiânia"/>
    <s v="Goiás"/>
    <s v="74495870"/>
    <s v="Brasil"/>
    <s v="Correios e pontos de envio"/>
    <s v="10 de maio | 03:46"/>
    <s v="11 de maio | 10:44"/>
    <s v="Mercado Envios"/>
    <s v="MEL42256472125LMXDF01"/>
    <s v=" "/>
    <s v=" "/>
    <s v=" "/>
    <s v=" "/>
    <s v=" "/>
    <s v=" "/>
    <s v=" "/>
    <s v="Não"/>
    <s v=""/>
    <s v="Não"/>
  </r>
  <r>
    <s v="2000005717051924"/>
    <d v="2023-05-25T00:00:00"/>
    <s v="Entregue"/>
    <s v="Chegou em 29 de maio"/>
    <s v="Não"/>
    <n v="1"/>
    <n v="260"/>
    <s v=""/>
    <n v="-44.2"/>
    <n v="-21.45"/>
    <s v=""/>
    <n v="194.35000000000002"/>
    <s v=" "/>
    <x v="51"/>
    <s v="MLB1925277732"/>
    <s v="Cabo De Marcha Cambio Agile 2009 2010 2011 2012 2013 2014"/>
    <s v=" "/>
    <n v="260"/>
    <s v="Premium"/>
    <s v="Não emitida"/>
    <s v="caroliny  Pereira de Souza assis"/>
    <s v="CPF 07023044507"/>
    <s v="Avenida Brasil 1255, Tabocas do Brejo Velho - CEP: 47760000, Bahia"/>
    <s v=" "/>
    <s v="caroliny  Pereira de Souza assis"/>
    <s v="07023044507"/>
    <s v="Avenida Brasil 1255 / CEP 47760000 - Centro, Tabocas do Brejo Velho, Bahia"/>
    <s v="Tabocas do Brejo Velho"/>
    <s v="Bahia"/>
    <s v="47760000"/>
    <s v="Brasil"/>
    <s v="Correios e pontos de envio"/>
    <s v="26 de maio | 06:13"/>
    <s v="29 de maio | 16:34"/>
    <s v="Mercado Envios"/>
    <s v="MEL42299709229LMXDF01"/>
    <s v=" "/>
    <s v=" "/>
    <s v=" "/>
    <s v=" "/>
    <s v=" "/>
    <s v=" "/>
    <s v=" "/>
    <s v="Não"/>
    <s v=""/>
    <s v="Não"/>
  </r>
  <r>
    <s v="2000005586608224"/>
    <d v="2023-05-04T00:00:00"/>
    <s v="Entregue"/>
    <s v="Chegou em 5 de maio"/>
    <s v="Não"/>
    <n v="1"/>
    <n v="219.45"/>
    <n v="1.59"/>
    <n v="-26.33"/>
    <s v=""/>
    <s v=""/>
    <n v="194.70999999999998"/>
    <s v=" "/>
    <x v="339"/>
    <s v="MLB3088180814"/>
    <s v="Bandeja Dianteira Esquerda Com Pivô Honda Fit 2009 A 2013"/>
    <s v=" "/>
    <n v="219.45"/>
    <s v="Clássico"/>
    <s v="Autorizado"/>
    <s v="Lenaldo Gonçalves Gonçalves"/>
    <s v="CPF 09609118712"/>
    <s v="Sebastião Mamede 115 - Condomínio liberdade ap 22B, Itapevi - CEP: 06663055, São Paulo"/>
    <s v=" "/>
    <s v="Lenaldo Gonçalves Gonçalves"/>
    <s v="09609118712"/>
    <s v="Rua Giacomo Silicani SN / Referencia: Próximo Ao Colégio Cândido Portinari Na Altura Do Número 97 Viela Carlos Lamarca N 22b - CEP 06663090 - Conjunto Habitacional - Setor D, Itapevi, São Paulo"/>
    <s v="Itapevi"/>
    <s v="São Paulo"/>
    <s v="06663090"/>
    <s v="Brasil"/>
    <s v="Mercado Envios Flex"/>
    <s v="5 de maio | 16:24"/>
    <s v="5 de maio | 21:41"/>
    <s v="ANDERSO OLIVEIRA"/>
    <s v="42244370855"/>
    <s v=" "/>
    <s v=" "/>
    <s v=" "/>
    <s v=" "/>
    <s v=" "/>
    <s v=" "/>
    <s v=" "/>
    <s v="Não"/>
    <s v=""/>
    <s v="Não"/>
  </r>
  <r>
    <s v="2000005656734202"/>
    <d v="2023-05-15T00:00:00"/>
    <s v="Entregue"/>
    <s v="Chegou em 16 de maio"/>
    <s v="Não"/>
    <n v="1"/>
    <n v="260"/>
    <s v=""/>
    <n v="-44.2"/>
    <n v="-20.45"/>
    <s v=""/>
    <n v="195.35000000000002"/>
    <s v=" "/>
    <x v="51"/>
    <s v="MLB1925277732"/>
    <s v="Cabo De Marcha Cambio Agile 2009 2010 2011 2012 2013 2014"/>
    <s v=" "/>
    <n v="260"/>
    <s v="Premium"/>
    <s v="Autorizado"/>
    <s v=" "/>
    <s v=" "/>
    <s v=" "/>
    <s v=" "/>
    <s v="Antonio Fernando Mourão Silva silva"/>
    <s v="07235520884"/>
    <s v="Rua Carioca 93 / Casa - CEP 12411500 - Residencial Maricá, Pindamonhangaba, São Paulo"/>
    <s v="Pindamonhangaba"/>
    <s v="São Paulo"/>
    <s v="12411500"/>
    <s v="Brasil"/>
    <s v="Mercado Envios Full"/>
    <s v="16 de maio | 00:30"/>
    <s v="16 de maio | 11:06"/>
    <s v="Mercado Envios"/>
    <s v="MEL42274073585LMFFF01"/>
    <s v=" "/>
    <s v=" "/>
    <s v=" "/>
    <s v=" "/>
    <s v=" "/>
    <s v=" "/>
    <s v=" "/>
    <s v="Não"/>
    <s v=""/>
    <s v="Não"/>
  </r>
  <r>
    <s v="2000005688147236"/>
    <d v="2023-05-20T00:00:00"/>
    <s v="Devolução em preparação"/>
    <s v="A pessoa que comprou o produto está embalando o pacote para devolvê-lo."/>
    <s v="Não"/>
    <n v="0"/>
    <n v="284.37"/>
    <s v=""/>
    <n v="-48.34"/>
    <n v="-38.950000000000003"/>
    <s v=""/>
    <n v="197.07999999999998"/>
    <s v=" "/>
    <x v="351"/>
    <s v="MLB3079109663"/>
    <s v="Par Bandeja Inferior Palio 1996 Á 2001 Sem Pivô"/>
    <s v=" "/>
    <n v="284.37"/>
    <s v="Premium"/>
    <s v="Não emitida"/>
    <s v="Jeferson De Jesus Santos Jesus Santos"/>
    <s v="CPF 43593434857"/>
    <s v="Estrada do Piavu SN - 1750, São Sebastião - CEP: 11621106, São Paulo"/>
    <s v=" "/>
    <s v="Jeferson De Jesus Santos Jesus Santos"/>
    <s v="43593434857"/>
    <s v="Rua Cecília Iter 177 / &quot;Referencia: Endereço Comercial. entregar antes das 18h Pode Entregar Para, Edi Ou Henrique 1195329-2034.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697258470"/>
    <d v="2023-05-22T00:00:00"/>
    <s v="Entregue"/>
    <s v="Chegou em 23 de maio"/>
    <s v="Não"/>
    <n v="1"/>
    <n v="249.99"/>
    <s v=""/>
    <n v="-30"/>
    <n v="-21.45"/>
    <s v=""/>
    <n v="198.54000000000002"/>
    <s v=" "/>
    <x v="352"/>
    <s v="MLB3167270686"/>
    <s v="Braço Traseiro Curvo New Civic 2006 A 2011"/>
    <s v=" "/>
    <n v="249.99"/>
    <s v="Clássico"/>
    <s v="Não emitida"/>
    <s v="Aparecido Vaz"/>
    <s v="CPF 02018647890"/>
    <s v="Av. Prudente de Morais nº 2186 - casa , Araraquara - CEP: 14801216, São Paulo"/>
    <s v=" "/>
    <s v="Aparecido Vaz"/>
    <s v="02018647890"/>
    <s v="Avenida São Geraldo 1965 / Em frente a casa de ração lider Referencia: /Restriçao-18a21h/Condomínio-No/Portaria-NA/Elevador-NA/Escalera-No - CEP 14801216 - Vila Santana, Araraquara, São Paulo"/>
    <s v="Araraquara"/>
    <s v="São Paulo"/>
    <s v="14801216"/>
    <s v="Brasil"/>
    <s v="Correios e pontos de envio"/>
    <s v="23 de maio | 00:20"/>
    <s v="23 de maio | 12:37"/>
    <s v="Mercado Envios"/>
    <s v="MEL42291262663LMXDF01"/>
    <s v=" "/>
    <s v=" "/>
    <s v=" "/>
    <s v=" "/>
    <s v=" "/>
    <s v=" "/>
    <s v=" "/>
    <s v="Não"/>
    <s v=""/>
    <s v="Não"/>
  </r>
  <r>
    <s v="2000004410131587"/>
    <d v="2023-05-01T00:00:00"/>
    <s v="Entregue"/>
    <s v="Chegou em 2 de maio"/>
    <s v="Sim"/>
    <n v="1"/>
    <n v="237.9"/>
    <n v="1.39"/>
    <n v="-40.44"/>
    <s v=""/>
    <s v=""/>
    <n v="198.85"/>
    <s v="Sim"/>
    <x v="61"/>
    <s v="MLB2021535205"/>
    <s v="Cabo De Marcha Astra 2001/2005 Original 93306003"/>
    <s v=" "/>
    <n v="237.9"/>
    <s v="Premium"/>
    <s v="Autorizado"/>
    <s v="willian souza sa"/>
    <s v="CPF 45420279886"/>
    <s v="Rua sertao do cariri 25, São Paulo - CEP: 03263080, São Paulo"/>
    <s v=" "/>
    <s v="willian souza sa"/>
    <s v="45420279886"/>
    <s v="Rua Ursa Maior 130 / Referencia: eh um bazinho/lanchonete._x000a_Valdir ou luzimar chamar por favor - CEP 08330390 - Cidade Satélite Santa Bárbara, São Paulo, São Paulo"/>
    <s v="São Paulo"/>
    <s v="São Paulo"/>
    <s v="08330390"/>
    <s v="Brasil"/>
    <s v="Mercado Envios Flex"/>
    <s v="2 de maio | 16:21"/>
    <s v="2 de maio | 17:41"/>
    <s v="ALANA MEDEIROS LIMA"/>
    <s v="42235513280"/>
    <s v=" "/>
    <s v=" "/>
    <s v=" "/>
    <s v=" "/>
    <s v=" "/>
    <s v=" "/>
    <s v=" "/>
    <s v="Não"/>
    <s v=""/>
    <s v="Não"/>
  </r>
  <r>
    <s v="2000005637771410"/>
    <d v="2023-05-12T00:00:00"/>
    <s v="Entregue"/>
    <s v="Chegou em 15 de maio"/>
    <s v="Não"/>
    <n v="1"/>
    <n v="237.9"/>
    <n v="1.59"/>
    <n v="-40.44"/>
    <s v=""/>
    <s v=""/>
    <n v="199.05"/>
    <s v="Sim"/>
    <x v="14"/>
    <s v="MLB2609815607"/>
    <s v="Kit Rolamento Eixo Traseiro C/ Bucha Peugeot 206 47mm"/>
    <s v=" "/>
    <n v="237.9"/>
    <s v="Premium"/>
    <s v="Autorizado"/>
    <s v="adriano da silva lima"/>
    <s v="CPF 36298218807"/>
    <s v="Rua Dina Sfat 13 - casa, Osasco - CEP: 06145124, São Paulo"/>
    <s v=" "/>
    <s v="adriano da silva lima"/>
    <s v="36298218807"/>
    <s v="Rua Dina Sfat 13 / casa Referencia: fundação Bradesco - CEP 06145124 - Conceição, Osasco, São Paulo"/>
    <s v="Osasco"/>
    <s v="São Paulo"/>
    <s v="06145124"/>
    <s v="Brasil"/>
    <s v="Mercado Envios Flex"/>
    <s v="15 de maio | 15:45"/>
    <s v="15 de maio | 20:47"/>
    <s v="FALO O  ANDRE"/>
    <s v="42266068890"/>
    <s v=" "/>
    <s v=" "/>
    <s v=" "/>
    <s v=" "/>
    <s v=" "/>
    <s v=" "/>
    <s v=" "/>
    <s v="Não"/>
    <s v=""/>
    <s v="Não"/>
  </r>
  <r>
    <s v="2000005589879326"/>
    <d v="2023-05-05T00:00:00"/>
    <s v="Entregue"/>
    <s v="Chegou em 5 de maio"/>
    <s v="Não"/>
    <n v="1"/>
    <n v="237.9"/>
    <n v="1.59"/>
    <n v="-40.44"/>
    <s v=""/>
    <s v=""/>
    <n v="199.05"/>
    <s v=" "/>
    <x v="14"/>
    <s v="MLB2607917865"/>
    <s v="Kit Rolamento Eixo Traseiro C/ Bucha Pegeout 206/207 47mm"/>
    <s v=" "/>
    <n v="237.9"/>
    <s v="Premium"/>
    <s v="Autorizado"/>
    <s v="gilmar winter"/>
    <s v="CPF 98200348920"/>
    <s v="Rua Hebe 245 - c1, Barueri - CEP: 06436080, São Paulo"/>
    <s v=" "/>
    <s v="gilmar winter"/>
    <s v="98200348920"/>
    <s v="Rua Toledo 48 / c1 Referencia: c1 - CEP 06448265 - Jardim Ana Cristina(Votupoca), Barueri, São Paulo"/>
    <s v="Barueri"/>
    <s v="São Paulo"/>
    <s v="06448265"/>
    <s v="Brasil"/>
    <s v="Mercado Envios Flex"/>
    <s v="5 de maio | 15:54"/>
    <s v="5 de maio | 18:35"/>
    <s v="VHVICTORHUGO1402 VHVICTORHUGO1402"/>
    <s v="42245748951"/>
    <s v=" "/>
    <s v=" "/>
    <s v=" "/>
    <s v=" "/>
    <s v=" "/>
    <s v=" "/>
    <s v=" "/>
    <s v="Não"/>
    <s v=""/>
    <s v="Não"/>
  </r>
  <r>
    <s v="2000005705779108"/>
    <d v="2023-05-23T00:00:00"/>
    <s v="Entregue"/>
    <s v="Chegou em 24 de maio"/>
    <s v="Não"/>
    <n v="1"/>
    <n v="265"/>
    <s v=""/>
    <n v="-45.05"/>
    <n v="-20.45"/>
    <s v=""/>
    <n v="199.5"/>
    <s v="Sim"/>
    <x v="51"/>
    <s v="MLB1942137476"/>
    <s v="Cabo De Engate E Seleção Montana 2011 2012 2013 2014 Novo"/>
    <s v=" "/>
    <n v="265"/>
    <s v="Premium"/>
    <s v="Autorizado"/>
    <s v=" "/>
    <s v=" "/>
    <s v=" "/>
    <s v=" "/>
    <s v="ELLEN CARLA  CARVALHO"/>
    <s v="07409082607"/>
    <s v="Rua São Paulo 224 / CEP 37701752 - Centro, Poços de Caldas, Minas Gerais"/>
    <s v="Poços de Caldas"/>
    <s v="Minas Gerais"/>
    <s v="37701752"/>
    <s v="Brasil"/>
    <s v="Mercado Envios Full"/>
    <s v="23 de maio | 23:20"/>
    <s v="24 de maio | 12:02"/>
    <s v="Mercado Envios"/>
    <s v="MEL42294908079LMFFF01"/>
    <s v=" "/>
    <s v=" "/>
    <s v=" "/>
    <s v=" "/>
    <s v=" "/>
    <s v=" "/>
    <s v=" "/>
    <s v="Não"/>
    <s v=""/>
    <s v="Não"/>
  </r>
  <r>
    <s v="2000004471402339"/>
    <d v="2023-05-22T00:00:00"/>
    <s v="Devolução em preparação"/>
    <s v="A pessoa que comprou o produto está embalando o pacote para devolvê-lo."/>
    <s v="Sim"/>
    <n v="0"/>
    <n v="265"/>
    <s v=""/>
    <n v="-45.05"/>
    <n v="-20.45"/>
    <s v=""/>
    <n v="199.5"/>
    <s v=" "/>
    <x v="51"/>
    <s v="MLB1942137476"/>
    <s v="Cabo De Engate E Seleção Montana 2011 2012 2013 2014 Novo"/>
    <s v=" "/>
    <n v="265"/>
    <s v="Premium"/>
    <s v="Autorizado"/>
    <s v="Antonio Agnaldo Vieria Agnaldo"/>
    <s v="CPF 17377987863"/>
    <s v="Rua 07 245, Campos do Jordão - CEP: 12460000, São Paulo"/>
    <s v=" "/>
    <s v="Antonio Agnaldo Vieria Agnaldo"/>
    <s v="17377987863"/>
    <s v="Rua Cecília Iter 177 / &quot;Referencia: Endereço Comercial. entregar antes das 18h Pode Entregar Para, Edi Ou Henrique 1195329-2034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677915492"/>
    <d v="2023-05-18T00:00:00"/>
    <s v="Entregue"/>
    <s v="Chegou em 20 de maio"/>
    <s v="Não"/>
    <n v="1"/>
    <n v="265"/>
    <s v=""/>
    <n v="-45.05"/>
    <n v="-20.45"/>
    <s v=""/>
    <n v="199.5"/>
    <s v=" "/>
    <x v="51"/>
    <s v="MLB1942137476"/>
    <s v="Cabo De Engate E Seleção Montana 2011 2012 2013 2014 Novo"/>
    <s v=" "/>
    <n v="265"/>
    <s v="Premium"/>
    <s v="Autorizado"/>
    <s v=" "/>
    <s v=" "/>
    <s v=" "/>
    <s v=" "/>
    <s v="Gilliard Ribeiro Gonçalves"/>
    <s v="07422896647"/>
    <s v="Rua Firmo Dias de Oliveira Neto 222 / segundo andar - CEP 36760000 - centro, Laranjal, Minas Gerais"/>
    <s v="Laranjal"/>
    <s v="Minas Gerais"/>
    <s v="36760000"/>
    <s v="Brasil"/>
    <s v="Mercado Envios Full"/>
    <s v="18 de maio | 23:17"/>
    <s v="20 de maio | 15:14"/>
    <s v="Mercado Envios"/>
    <s v="MEL42283192500LMFFF01"/>
    <s v=" "/>
    <s v=" "/>
    <s v=" "/>
    <s v=" "/>
    <s v=" "/>
    <s v=" "/>
    <s v=" "/>
    <s v="Não"/>
    <s v=""/>
    <s v="Não"/>
  </r>
  <r>
    <s v="2000005676003052"/>
    <d v="2023-05-18T00:00:00"/>
    <s v="Entregue"/>
    <s v="Chegou em 19 de maio"/>
    <s v="Não"/>
    <n v="1"/>
    <n v="265"/>
    <s v=""/>
    <n v="-45.05"/>
    <n v="-20.45"/>
    <s v=""/>
    <n v="199.5"/>
    <s v=" "/>
    <x v="51"/>
    <s v="MLB1942137476"/>
    <s v="Cabo De Engate E Seleção Montana 2011 2012 2013 2014 Novo"/>
    <s v=" "/>
    <n v="265"/>
    <s v="Premium"/>
    <s v="Autorizado"/>
    <s v=" "/>
    <s v=" "/>
    <s v=" "/>
    <s v=" "/>
    <s v="Genilson Coelho"/>
    <s v="01163077305"/>
    <s v="Avenida Wilson de Oliveira 188 / casa Referencia: casa portão de ferro - CEP 11712010 - Melvi, Praia Grande, São Paulo"/>
    <s v="Praia Grande"/>
    <s v="São Paulo"/>
    <s v="11712010"/>
    <s v="Brasil"/>
    <s v="Mercado Envios Full"/>
    <s v="19 de maio | 01:11"/>
    <s v="19 de maio | 10:47"/>
    <s v="Mercado Envios"/>
    <s v="MEL42282347312LMFFF01"/>
    <s v=" "/>
    <s v=" "/>
    <s v=" "/>
    <s v=" "/>
    <s v=" "/>
    <s v=" "/>
    <s v=" "/>
    <s v="Não"/>
    <s v=""/>
    <s v="Não"/>
  </r>
  <r>
    <s v="2000005663782672"/>
    <d v="2023-05-16T00:00:00"/>
    <s v="Entregue"/>
    <s v="Chegou em 19 de maio"/>
    <s v="Não"/>
    <n v="1"/>
    <n v="265"/>
    <s v=""/>
    <n v="-45.05"/>
    <n v="-20.45"/>
    <s v=""/>
    <n v="199.5"/>
    <s v=" "/>
    <x v="51"/>
    <s v="MLB1942137476"/>
    <s v="Cabo De Engate E Seleção Montana 2011 2012 2013 2014 Novo"/>
    <s v=" "/>
    <n v="265"/>
    <s v="Premium"/>
    <s v="Autorizado"/>
    <s v=" "/>
    <s v=" "/>
    <s v=" "/>
    <s v=" "/>
    <s v="Adenilde Rita de Aguiar Baleeiro"/>
    <s v="03204408507"/>
    <s v="Rua Abílio Inácio 165 / CEP 46250000 - Presidente Jânio Quadros, Bahia"/>
    <s v="Presidente Jânio Quadros"/>
    <s v="Bahia"/>
    <s v="46250000"/>
    <s v="Brasil"/>
    <s v="Mercado Envios Full"/>
    <s v="16 de maio | 21:33"/>
    <s v="19 de maio | 14:00"/>
    <s v="Mercado Envios"/>
    <s v="MEL42277133710LMFFF01"/>
    <s v=" "/>
    <s v=" "/>
    <s v=" "/>
    <s v=" "/>
    <s v=" "/>
    <s v=" "/>
    <s v=" "/>
    <s v="Não"/>
    <s v=""/>
    <s v="Não"/>
  </r>
  <r>
    <s v="2000005656543600"/>
    <d v="2023-05-15T00:00:00"/>
    <s v="Entregue"/>
    <s v="Chegou em 17 de maio"/>
    <s v="Não"/>
    <n v="1"/>
    <n v="265"/>
    <s v=""/>
    <n v="-45.05"/>
    <n v="-20.45"/>
    <s v=""/>
    <n v="199.5"/>
    <s v="Sim"/>
    <x v="51"/>
    <s v="MLB1942137476"/>
    <s v="Cabo De Engate E Seleção Montana 2011 2012 2013 2014 Novo"/>
    <s v=" "/>
    <n v="265"/>
    <s v="Premium"/>
    <s v="Autorizado"/>
    <s v=" "/>
    <s v=" "/>
    <s v=" "/>
    <s v=" "/>
    <s v="Djalma Zacchi Junior"/>
    <s v="00014308827"/>
    <s v="Rua Coronel Lodovico Homem de Goes 687 / CEP 18240000 - Centro, Angatuba, São Paulo"/>
    <s v="Angatuba"/>
    <s v="São Paulo"/>
    <s v="18240000"/>
    <s v="Brasil"/>
    <s v="Mercado Envios Full"/>
    <s v="15 de maio | 23:29"/>
    <s v="17 de maio | 08:58"/>
    <s v="Mercado Envios"/>
    <s v="MEL42274048090LMFFF01"/>
    <s v="https://myaccount.mercadolivre.com.br/shipments/42274048090/detail"/>
    <s v=" "/>
    <s v=" "/>
    <s v=" "/>
    <s v=" "/>
    <s v=" "/>
    <s v=" "/>
    <s v="Não"/>
    <s v=""/>
    <s v="Não"/>
  </r>
  <r>
    <s v="2000005624296798"/>
    <d v="2023-05-10T00:00:00"/>
    <s v="Entregue"/>
    <s v="Chegou em 13 de maio"/>
    <s v="Não"/>
    <n v="1"/>
    <n v="265"/>
    <s v=""/>
    <n v="-45.05"/>
    <n v="-20.45"/>
    <s v=""/>
    <n v="199.5"/>
    <s v="Sim"/>
    <x v="51"/>
    <s v="MLB1942137476"/>
    <s v="Cabo De Engate E Seleção Montana 2011 2012 2013 2014 Novo"/>
    <s v=" "/>
    <n v="265"/>
    <s v="Premium"/>
    <s v="Autorizado"/>
    <s v=" "/>
    <s v=" "/>
    <s v=" "/>
    <s v=" "/>
    <s v="Rômulo Henrique Resende Souza"/>
    <s v="10117948616"/>
    <s v="Avenida Sagrados Corações 904 / CEP 35490000 - Entre Rios de Minas, Minas Gerais"/>
    <s v="Entre Rios de Minas"/>
    <s v="Minas Gerais"/>
    <s v="35490000"/>
    <s v="Brasil"/>
    <s v="Mercado Envios Full"/>
    <s v="11 de maio | 09:07"/>
    <s v="13 de maio | 13:17"/>
    <s v="Mercado Envios"/>
    <s v="MEL42260307838LMFFF01"/>
    <s v=" "/>
    <s v=" "/>
    <s v=" "/>
    <s v=" "/>
    <s v=" "/>
    <s v=" "/>
    <s v=" "/>
    <s v="Não"/>
    <s v=""/>
    <s v="Não"/>
  </r>
  <r>
    <s v="2000005616907842"/>
    <d v="2023-05-09T00:00:00"/>
    <s v="Entregue"/>
    <s v="Chegou em 12 de maio"/>
    <s v="Não"/>
    <n v="1"/>
    <n v="265"/>
    <s v=""/>
    <n v="-45.05"/>
    <n v="-20.45"/>
    <s v=""/>
    <n v="199.5"/>
    <s v="Sim"/>
    <x v="51"/>
    <s v="MLB1942137476"/>
    <s v="Cabo De Engate E Seleção Montana 2011 2012 2013 2014 Novo"/>
    <s v=" "/>
    <n v="265"/>
    <s v="Premium"/>
    <s v="Autorizado"/>
    <s v=" "/>
    <s v=" "/>
    <s v=" "/>
    <s v=" "/>
    <s v="Andrei Ricardo Trespach Baltazar"/>
    <s v="04049873036"/>
    <s v="Rua Pernambuco 25 / casa - CEP 95555000 - são Manoel, Capão da Canoa, Rio Grande do Sul"/>
    <s v="Capão da Canoa"/>
    <s v="Rio Grande do Sul"/>
    <s v="95555000"/>
    <s v="Brasil"/>
    <s v="Mercado Envios Full"/>
    <s v="9 de maio | 21:28"/>
    <s v="12 de maio | 09:35"/>
    <s v="Mercado Envios"/>
    <s v="MEL42257120393LMFFF01"/>
    <s v=" "/>
    <s v=" "/>
    <s v=" "/>
    <s v=" "/>
    <s v=" "/>
    <s v=" "/>
    <s v=" "/>
    <s v="Não"/>
    <s v=""/>
    <s v="Não"/>
  </r>
  <r>
    <s v="2000005611738408"/>
    <d v="2023-05-08T00:00:00"/>
    <s v="Entregue"/>
    <s v="Chegou em 11 de maio"/>
    <s v="Não"/>
    <n v="1"/>
    <n v="265"/>
    <s v=""/>
    <n v="-45.05"/>
    <n v="-20.45"/>
    <s v=""/>
    <n v="199.5"/>
    <s v=" "/>
    <x v="51"/>
    <s v="MLB1942137476"/>
    <s v="Cabo De Engate E Seleção Montana 2011 2012 2013 2014 Novo"/>
    <s v=" "/>
    <n v="265"/>
    <s v="Premium"/>
    <s v="Autorizado"/>
    <s v=" "/>
    <s v=" "/>
    <s v=" "/>
    <s v=" "/>
    <s v="selibaldo santos guimaraes"/>
    <s v="00094930180"/>
    <s v="Rua Avelino de Faria 245 / Colchoes Ortobom - CEP 75901140 - Setor Central, Rio Verde, Goiás"/>
    <s v="Rio Verde"/>
    <s v="Goiás"/>
    <s v="75901140"/>
    <s v="Brasil"/>
    <s v="Mercado Envios Full"/>
    <s v="9 de maio | 21:28"/>
    <s v="11 de maio | 13:39"/>
    <s v="Mercado Envios"/>
    <s v="MEL42254941857LMFFF01"/>
    <s v=" "/>
    <s v=" "/>
    <s v=" "/>
    <s v=" "/>
    <s v=" "/>
    <s v=" "/>
    <s v=" "/>
    <s v="Não"/>
    <s v=""/>
    <s v="Não"/>
  </r>
  <r>
    <s v="2000005607256734"/>
    <d v="2023-05-08T00:00:00"/>
    <s v="Entregue"/>
    <s v="Chegou em 9 de maio"/>
    <s v="Não"/>
    <n v="1"/>
    <n v="265"/>
    <s v=""/>
    <n v="-45.05"/>
    <n v="-20.45"/>
    <s v=""/>
    <n v="199.5"/>
    <s v="Sim"/>
    <x v="51"/>
    <s v="MLB1942137476"/>
    <s v="Cabo De Engate E Seleção Montana 2011 2012 2013 2014 Novo"/>
    <s v=" "/>
    <n v="265"/>
    <s v="Premium"/>
    <s v="Autorizado"/>
    <s v=" "/>
    <s v=" "/>
    <s v=" "/>
    <s v=" "/>
    <s v="Evandro cesar Freitas"/>
    <s v="08344352681"/>
    <s v="Rua Corrêa e Silva 36 / padaria do Geraldo Referencia: por cima do colégio municipal e do campo de futebol. - CEP 36630000 - Penha longa, Chiador, Minas Gerais"/>
    <s v="Chiador"/>
    <s v="Minas Gerais"/>
    <s v="36630000"/>
    <s v="Brasil"/>
    <s v="Mercado Envios Full"/>
    <s v="8 de maio | 15:29"/>
    <s v="9 de maio | 12:57"/>
    <s v="Mercado Envios"/>
    <s v="MEL42253026123LMFFF01"/>
    <s v=" "/>
    <s v=" "/>
    <s v=" "/>
    <s v=" "/>
    <s v=" "/>
    <s v=" "/>
    <s v=" "/>
    <s v="Não"/>
    <s v=""/>
    <s v="Não"/>
  </r>
  <r>
    <s v="2000005582442054"/>
    <d v="2023-05-06T00:00:00"/>
    <s v="Entregue"/>
    <s v="Chegou em 10 de maio"/>
    <s v="Não"/>
    <n v="1"/>
    <n v="265"/>
    <s v=""/>
    <n v="-45.05"/>
    <n v="-20.45"/>
    <s v=""/>
    <n v="199.5"/>
    <s v="Sim"/>
    <x v="51"/>
    <s v="MLB1942137476"/>
    <s v="Cabo De Engate E Seleção Montana 2011 2012 2013 2014 Novo"/>
    <s v=" "/>
    <n v="265"/>
    <s v="Premium"/>
    <s v="Autorizado"/>
    <s v=" "/>
    <s v=" "/>
    <s v=" "/>
    <s v=" "/>
    <s v="Afoncinete Sousa Oliveira"/>
    <s v="96204591134"/>
    <s v="Rua Um 73 / prasa du pereranho Referencia: caza de tijolo - CEP 77880000 - lotiameto novo, Xambioá, Tocantins"/>
    <s v="Xambioá"/>
    <s v="Tocantins"/>
    <s v="77880000"/>
    <s v="Brasil"/>
    <s v="Mercado Envios Full"/>
    <s v="6 de maio | 16:53"/>
    <s v="10 de maio | 10:00"/>
    <s v="Mercado Envios"/>
    <s v="MEL42242584485LMFFF01"/>
    <s v=" "/>
    <s v=" "/>
    <s v=" "/>
    <s v=" "/>
    <s v=" "/>
    <s v=" "/>
    <s v=" "/>
    <s v="Não"/>
    <s v=""/>
    <s v="Não"/>
  </r>
  <r>
    <s v="2000005588932336"/>
    <d v="2023-05-05T00:00:00"/>
    <s v="Entregue"/>
    <s v="Chegou em 8 de maio"/>
    <s v="Não"/>
    <n v="1"/>
    <n v="265"/>
    <s v=""/>
    <n v="-45.05"/>
    <n v="-20.45"/>
    <s v=""/>
    <n v="199.5"/>
    <s v=" "/>
    <x v="51"/>
    <s v="MLB1942137476"/>
    <s v="Cabo De Engate E Seleção Montana 2011 2012 2013 2014 Novo"/>
    <s v=" "/>
    <n v="265"/>
    <s v="Premium"/>
    <s v="Autorizado"/>
    <s v=" "/>
    <s v=" "/>
    <s v=" "/>
    <s v=" "/>
    <s v="ANTONIO KINDA GONCALVES ALFREDO 30303012811"/>
    <s v="27726468000114"/>
    <s v="Rua Confederação dos Tamoios 776 / Oficina Auto Tecn - CEP 08380220 - Jardim Iguatemi, São Paulo, São Paulo"/>
    <s v="São Paulo"/>
    <s v="São Paulo"/>
    <s v="08380220"/>
    <s v="Brasil"/>
    <s v="Mercado Envios Full"/>
    <s v="8 de maio | 02:40"/>
    <s v="8 de maio | 10:30"/>
    <s v="Mercado Envios"/>
    <s v="MEL42245333315LMFFF01"/>
    <s v=" "/>
    <s v=" "/>
    <s v=" "/>
    <s v=" "/>
    <s v=" "/>
    <s v=" "/>
    <s v=" "/>
    <s v="Não"/>
    <s v=""/>
    <s v="Não"/>
  </r>
  <r>
    <s v="2000005582237966"/>
    <d v="2023-05-04T00:00:00"/>
    <s v="Entregue"/>
    <s v="Chegou em 7 de maio"/>
    <s v="Não"/>
    <n v="1"/>
    <n v="265"/>
    <s v=""/>
    <n v="-45.05"/>
    <n v="-20.45"/>
    <s v=""/>
    <n v="199.5"/>
    <s v=" "/>
    <x v="51"/>
    <s v="MLB1942137476"/>
    <s v="Cabo De Engate E Seleção Montana 2011 2012 2013 2014 Novo"/>
    <s v=" "/>
    <n v="265"/>
    <s v="Premium"/>
    <s v="Autorizado"/>
    <s v=" "/>
    <s v=" "/>
    <s v=" "/>
    <s v=" "/>
    <s v="Arleandra Silva"/>
    <s v="07663877470"/>
    <s v="Rua Alcídes Lazareti 415 / B Portão cinza - CEP 78850000 - poncho verde 2, Primavera do Leste, Mato Grosso"/>
    <s v="Primavera do Leste"/>
    <s v="Mato Grosso"/>
    <s v="78850000"/>
    <s v="Brasil"/>
    <s v="Mercado Envios Full"/>
    <s v="4 de maio | 14:44"/>
    <s v="7 de maio | 11:35"/>
    <s v="Mercado Envios"/>
    <s v="MEL42242503733LMFFF01"/>
    <s v=" "/>
    <s v=" "/>
    <s v=" "/>
    <s v=" "/>
    <s v=" "/>
    <s v=" "/>
    <s v=" "/>
    <s v="Não"/>
    <s v=""/>
    <s v="Não"/>
  </r>
  <r>
    <s v="2000005568731928"/>
    <d v="2023-05-02T00:00:00"/>
    <s v="Entregue"/>
    <s v="Chegou em 5 de maio"/>
    <s v="Não"/>
    <n v="1"/>
    <n v="265"/>
    <s v=""/>
    <n v="-45.05"/>
    <n v="-20.45"/>
    <s v=""/>
    <n v="199.5"/>
    <s v="Sim"/>
    <x v="51"/>
    <s v="MLB1942137476"/>
    <s v="Cabo De Engate E Seleção Montana 2011 2012 2013 2014 Novo"/>
    <s v=" "/>
    <n v="265"/>
    <s v="Premium"/>
    <s v="Autorizado"/>
    <s v=" "/>
    <s v=" "/>
    <s v=" "/>
    <s v=" "/>
    <s v="leonan melo"/>
    <s v="55661025149"/>
    <s v="Rua 15 105 / Próximo Avenida Dois - CEP 73813220 - Formosinha, Formosa, Goiás"/>
    <s v="Formosa"/>
    <s v="Goiás"/>
    <s v="73813220"/>
    <s v="Brasil"/>
    <s v="Mercado Envios Full"/>
    <s v="3 de maio | 07:11"/>
    <s v="5 de maio | 11:38"/>
    <s v="Mercado Envios"/>
    <s v="MEL42236800603LMFFF01"/>
    <s v=" "/>
    <s v=" "/>
    <s v=" "/>
    <s v=" "/>
    <s v=" "/>
    <s v=" "/>
    <s v=" "/>
    <s v="Não"/>
    <s v=""/>
    <s v="Não"/>
  </r>
  <r>
    <s v="2000005745764706"/>
    <d v="2023-05-30T00:00:00"/>
    <s v="Entregue"/>
    <s v="Chegou em 31 de maio"/>
    <s v="Não"/>
    <n v="1"/>
    <n v="267.89999999999998"/>
    <s v=""/>
    <n v="-45.54"/>
    <n v="-21.45"/>
    <s v=""/>
    <n v="200.91"/>
    <s v=" "/>
    <x v="353"/>
    <s v="MLB2939061820"/>
    <s v="Bandeja Com Pivô E Bieleta Direito Sonic 2012 Em Diante"/>
    <s v=" "/>
    <n v="267.89999999999998"/>
    <s v="Premium"/>
    <s v="Não emitida"/>
    <s v="Petterson Alves Pacheco"/>
    <s v="CPF 73088048287"/>
    <s v="Damasio vallejo vasques 438, Garça - CEP: 17400000, São Paulo"/>
    <s v=" "/>
    <s v="Petterson Alves Pacheco"/>
    <s v="73088048287"/>
    <s v="Rua Antenor Lara Campos 397 / CEP 17400136 - Cascata, Garça, São Paulo"/>
    <s v="Garça"/>
    <s v="São Paulo"/>
    <s v="17400136"/>
    <s v="Brasil"/>
    <s v="Correios e pontos de envio"/>
    <s v="31 de maio | 02:03"/>
    <s v="31 de maio | 13:51"/>
    <s v="Mercado Envios"/>
    <s v="MEL42311816778LMXDF01"/>
    <s v=" "/>
    <s v=" "/>
    <s v=" "/>
    <s v=" "/>
    <s v=" "/>
    <s v=" "/>
    <s v=" "/>
    <s v="Não"/>
    <s v=""/>
    <s v="Não"/>
  </r>
  <r>
    <s v="2000004473299065"/>
    <d v="2023-05-23T00:00:00"/>
    <s v=" "/>
    <s v=" "/>
    <s v=" "/>
    <s v=""/>
    <n v="253.48"/>
    <s v=""/>
    <n v="-52.42"/>
    <s v=""/>
    <s v=""/>
    <n v="201.06"/>
    <s v=" "/>
    <x v="127"/>
    <s v=" "/>
    <s v=" "/>
    <s v=" "/>
    <s v=""/>
    <s v=" "/>
    <s v="Não emitida"/>
    <s v="Luis Antonio da Silva Meira"/>
    <s v="CPF 25130404572"/>
    <s v="Rua Deputado Amaral Neto 274, Barreiras - CEP: 47802270, Bahia"/>
    <s v=" "/>
    <s v="Luis Antonio da Silva Meira"/>
    <s v="25130404572"/>
    <s v="Rua Deputado Amaral Neto SN / 274 Referencia: Las IMPORTS - CEP 47802270 - Jardim Ouro Branco, Barreiras, Bahia"/>
    <s v="Barreiras"/>
    <s v="Bahia"/>
    <s v="47802270"/>
    <s v="Brasil"/>
    <s v="Correios e pontos de envio"/>
    <s v="24 de maio | 04:08"/>
    <s v="29 de maio | 11:52"/>
    <s v="Mercado Envios"/>
    <s v="MEL42295202699LMXDF01"/>
    <s v=" "/>
    <s v=" "/>
    <s v=" "/>
    <s v=" "/>
    <s v=" "/>
    <s v=" "/>
    <s v=" "/>
    <s v=" "/>
    <s v=""/>
    <s v=" "/>
  </r>
  <r>
    <s v="2000004493415281"/>
    <d v="2023-05-31T00:00:00"/>
    <s v=" "/>
    <s v=" "/>
    <s v=" "/>
    <s v=""/>
    <n v="286.89999999999998"/>
    <s v=""/>
    <n v="-41.88"/>
    <n v="-42.9"/>
    <s v=""/>
    <n v="202.11999999999998"/>
    <s v=" "/>
    <x v="127"/>
    <s v=" "/>
    <s v=" "/>
    <s v=" "/>
    <s v=""/>
    <s v=" "/>
    <s v="Não emitida"/>
    <s v="Ailton Mamede Da Silva"/>
    <s v="CPF 04519386403"/>
    <s v="Rua Novo Horizonte 81 - Próximo o ceasa, Santa Maria da Boa Vista - CEP: 56380000, Pernambuco"/>
    <s v=" "/>
    <s v="Ailton Mamede Da Silva"/>
    <s v="04519386403"/>
    <s v="Rua Novo Horizonte 81 / Próximo o ceasa - CEP 56380000 - Vitória do semteto, Santa Maria da Boa Vista, Pernambuco"/>
    <s v="Santa Maria da Boa Vista"/>
    <s v="Pernambuco"/>
    <s v="56380000"/>
    <s v="Brasil"/>
    <s v="Correios e pontos de envio"/>
    <s v="1 de junho | 05:09"/>
    <s v=" "/>
    <s v="Mercado Envios"/>
    <s v="MEL42314781368LMXDF01"/>
    <s v=" "/>
    <s v=" "/>
    <s v=" "/>
    <s v=" "/>
    <s v=" "/>
    <s v=" "/>
    <s v=" "/>
    <s v=" "/>
    <s v=""/>
    <s v=" "/>
  </r>
  <r>
    <s v="2000005576613990"/>
    <d v="2023-05-03T00:00:00"/>
    <s v="Entregue"/>
    <s v="Chegou em 4 de maio"/>
    <s v="Não"/>
    <n v="1"/>
    <n v="275.69"/>
    <s v=""/>
    <n v="-46.87"/>
    <n v="-26.45"/>
    <s v=""/>
    <n v="202.37"/>
    <s v=" "/>
    <x v="354"/>
    <s v="MLB3003281551"/>
    <s v="Bandeja Inferior Direito Ka Direção Hidráulica Pivô 08 Á 13"/>
    <s v=" "/>
    <n v="275.69"/>
    <s v="Premium"/>
    <s v="Não emitida"/>
    <s v="Americo Fittipaldi Jr"/>
    <s v="CPF 12004666838"/>
    <s v="Av Ipiranga 85 - sala 74, Marília - CEP: 17509210, São Paulo"/>
    <s v=" "/>
    <s v="Americo Fittipaldi Jr"/>
    <s v="12004666838"/>
    <s v="Avenida Ipiranga 85 / Sala 84 Referencia: Centro Comercial Amazonas, Sala 84 - CEP 17509210 - Marília, Marília, São Paulo"/>
    <s v="Marília"/>
    <s v="São Paulo"/>
    <s v="17509210"/>
    <s v="Brasil"/>
    <s v="Correios e pontos de envio"/>
    <s v="4 de maio | 01:54"/>
    <s v="4 de maio | 13:15"/>
    <s v="Mercado Envios"/>
    <s v="MEL42240174048LMXDF01"/>
    <s v=" "/>
    <s v=" "/>
    <s v=" "/>
    <s v=" "/>
    <s v=" "/>
    <s v=" "/>
    <s v=" "/>
    <s v="Não"/>
    <s v=""/>
    <s v="Não"/>
  </r>
  <r>
    <s v="2000004444126795"/>
    <d v="2023-05-13T00:00:00"/>
    <s v="Entregue"/>
    <s v="Chegou em 17 de maio"/>
    <s v="Sim"/>
    <n v="1"/>
    <n v="275.89999999999998"/>
    <s v=""/>
    <n v="-46.9"/>
    <n v="-26.45"/>
    <s v=""/>
    <n v="202.54999999999998"/>
    <s v=" "/>
    <x v="355"/>
    <s v="MLB2954948369"/>
    <s v="Bandeja Lado Esquerdo Hb20 Sedan 2012 A 2019"/>
    <s v=" "/>
    <n v="275.89999999999998"/>
    <s v="Premium"/>
    <s v="Não emitida"/>
    <s v="Edgard Mello"/>
    <s v="CPF 05734297747"/>
    <s v="Rua General Sidonio Dias Correia 106 - Portaria, Rio de Janeiro - CEP: 22641070, Rio de Janeiro"/>
    <s v=" "/>
    <s v="Edgard Mello"/>
    <s v="05734297747"/>
    <s v="Rua Antônio Feliciano de Almeida 22 / loja 04 Suahirao  Referencia: Perto da prefeitura Nome da loja sushirao - CEP 28906240 - Passagem, Cabo Frio, Rio de Janeiro"/>
    <s v="Cabo Frio"/>
    <s v="Rio de Janeiro"/>
    <s v="28906240"/>
    <s v="Brasil"/>
    <s v="Correios e pontos de envio"/>
    <s v="16 de maio | 03:19"/>
    <s v="17 de maio | 16:26"/>
    <s v="Mercado Envios"/>
    <s v="MEL42268452409LMXDF01"/>
    <s v=" "/>
    <s v=" "/>
    <s v=" "/>
    <s v=" "/>
    <s v=" "/>
    <s v=" "/>
    <s v=" "/>
    <s v="Não"/>
    <s v=""/>
    <s v="Não"/>
  </r>
  <r>
    <s v="2000005747677730"/>
    <d v="2023-05-30T00:00:00"/>
    <s v="Entregue"/>
    <s v="Chegou em 1 de junho"/>
    <s v="Não"/>
    <n v="1"/>
    <n v="270"/>
    <s v=""/>
    <n v="-45.9"/>
    <n v="-20.45"/>
    <s v=""/>
    <n v="203.65"/>
    <s v=" "/>
    <x v="61"/>
    <s v="MLB2021522298"/>
    <s v="Cabo De Marcha Astra 2001/2005 Original 93306003"/>
    <s v=" "/>
    <n v="270"/>
    <s v="Premium"/>
    <s v="Autorizado"/>
    <s v=" "/>
    <s v=" "/>
    <s v=" "/>
    <s v=" "/>
    <s v="negrão auto center"/>
    <s v="17114691149"/>
    <s v="Rua Deputado Dormevil M da Costa Faria 292 / NEGRAO AUTO CENTER Referencia: AO LADO DO MERCADO TODO DIA - CEP 78205200 - Jardim São Luiz da Ponte, Cáceres, Mato Grosso"/>
    <s v="Cáceres"/>
    <s v="Mato Grosso"/>
    <s v="78205200"/>
    <s v="Brasil"/>
    <s v="Mercado Envios Full"/>
    <s v="31 de maio | 00:34"/>
    <s v="1 de junho | 10:07"/>
    <s v="Mercado Envios"/>
    <s v="MEL42312646182LMFFF01"/>
    <s v=" "/>
    <s v=" "/>
    <s v=" "/>
    <s v=" "/>
    <s v=" "/>
    <s v=" "/>
    <s v=" "/>
    <s v="Não"/>
    <s v=""/>
    <s v="Não"/>
  </r>
  <r>
    <s v="2000005699124790"/>
    <d v="2023-05-22T00:00:00"/>
    <s v="Entregue"/>
    <s v="Chegou em 23 de maio"/>
    <s v="Não"/>
    <n v="1"/>
    <n v="270"/>
    <s v=""/>
    <n v="-45.9"/>
    <n v="-20.45"/>
    <s v=""/>
    <n v="203.65"/>
    <s v=" "/>
    <x v="61"/>
    <s v="MLB2021522298"/>
    <s v="Cabo De Marcha Astra 2001/2005 Original 93306003"/>
    <s v=" "/>
    <n v="270"/>
    <s v="Premium"/>
    <s v="Autorizado"/>
    <s v=" "/>
    <s v=" "/>
    <s v=" "/>
    <s v=" "/>
    <s v="valter correa junior"/>
    <s v="38974766817"/>
    <s v="Avenida Senador Roberto Simonsen 1080 / CEP 12460000 - capivari, Campos do Jordão, São Paulo"/>
    <s v="Campos do Jordão"/>
    <s v="São Paulo"/>
    <s v="12460000"/>
    <s v="Brasil"/>
    <s v="Mercado Envios Full"/>
    <s v="23 de maio | 00:24"/>
    <s v="23 de maio | 18:52"/>
    <s v="Mercado Envios"/>
    <s v="MEL42292134908LMFFF01"/>
    <s v=" "/>
    <s v=" "/>
    <s v=" "/>
    <s v=" "/>
    <s v=" "/>
    <s v=" "/>
    <s v=" "/>
    <s v="Não"/>
    <s v=""/>
    <s v="Não"/>
  </r>
  <r>
    <s v="2000005680845418"/>
    <d v="2023-05-19T00:00:00"/>
    <s v="Entregue"/>
    <s v="Chegou em 20 de maio"/>
    <s v="Não"/>
    <n v="1"/>
    <n v="270"/>
    <s v=""/>
    <n v="-45.9"/>
    <n v="-20.45"/>
    <s v=""/>
    <n v="203.65"/>
    <s v=" "/>
    <x v="61"/>
    <s v="MLB2021522298"/>
    <s v="Cabo De Marcha Astra 2001/2005 Original 93306003"/>
    <s v=" "/>
    <n v="270"/>
    <s v="Premium"/>
    <s v="Autorizado"/>
    <s v=" "/>
    <s v=" "/>
    <s v=" "/>
    <s v=" "/>
    <s v="Alex Maurício Pereira"/>
    <s v="37890740808"/>
    <s v="Avenida Três 2157 / mercado Referencia: mercado fabri - CEP 14790000 - nova Guaíra, Guaíra, São Paulo"/>
    <s v="Guaíra"/>
    <s v="São Paulo"/>
    <s v="14790000"/>
    <s v="Brasil"/>
    <s v="Mercado Envios Full"/>
    <s v="19 de maio | 21:23"/>
    <s v="20 de maio | 15:30"/>
    <s v="Mercado Envios"/>
    <s v="MEL42284459872LMFFF01"/>
    <s v=" "/>
    <s v=" "/>
    <s v=" "/>
    <s v=" "/>
    <s v=" "/>
    <s v=" "/>
    <s v=" "/>
    <s v="Não"/>
    <s v=""/>
    <s v="Não"/>
  </r>
  <r>
    <s v="2000005663252476"/>
    <d v="2023-05-16T00:00:00"/>
    <s v="Entregue"/>
    <s v="Chegou em 18 de maio"/>
    <s v="Não"/>
    <n v="1"/>
    <n v="270"/>
    <s v=""/>
    <n v="-45.9"/>
    <n v="-20.45"/>
    <s v=""/>
    <n v="203.65"/>
    <s v="Sim"/>
    <x v="61"/>
    <s v="MLB2021522298"/>
    <s v="Cabo De Marcha Astra 2001/2005 Original 93306003"/>
    <s v=" "/>
    <n v="270"/>
    <s v="Premium"/>
    <s v="Autorizado"/>
    <s v=" "/>
    <s v=" "/>
    <s v=" "/>
    <s v=" "/>
    <s v="Julio Cesar"/>
    <s v="11606003682"/>
    <s v="Rua Luís Pereira de Souza 245 / Rua da capela velório ou rua do bambu - CEP 35190000 - Centro, Iapu, Minas Gerais"/>
    <s v="Iapu"/>
    <s v="Minas Gerais"/>
    <s v="35190000"/>
    <s v="Brasil"/>
    <s v="Mercado Envios Full"/>
    <s v="17 de maio | 06:31"/>
    <s v="18 de maio | 15:21"/>
    <s v="Mercado Envios"/>
    <s v="MEL42276849781LMFFF01"/>
    <s v=" "/>
    <s v=" "/>
    <s v=" "/>
    <s v=" "/>
    <s v=" "/>
    <s v=" "/>
    <s v=" "/>
    <s v="Não"/>
    <s v=""/>
    <s v="Não"/>
  </r>
  <r>
    <s v="2000004419780489"/>
    <d v="2023-05-06T00:00:00"/>
    <s v="Entregue"/>
    <s v="Chegou em 11 de maio"/>
    <s v="Sim"/>
    <n v="1"/>
    <n v="270"/>
    <n v="16.55"/>
    <n v="-45.9"/>
    <n v="-37"/>
    <s v=""/>
    <n v="203.65"/>
    <s v=" "/>
    <x v="61"/>
    <s v="MLB2021522298"/>
    <s v="Cabo De Marcha Astra 2001/2005 Original 93306003"/>
    <s v=" "/>
    <n v="270"/>
    <s v="Premium"/>
    <s v="Autorizado"/>
    <s v=" "/>
    <s v=" "/>
    <s v=" "/>
    <s v=" "/>
    <s v="Marilene Lemes Da Silva"/>
    <s v="35156519857"/>
    <s v="Avenida Perimetral das Samambaias 1015 / n Paraná mat const Referencia: entrega na loja Paraná materiais de construção - CEP 78450000 - centro, Nova Mutum, Mato Grosso"/>
    <s v="Nova Mutum"/>
    <s v="Mato Grosso"/>
    <s v="78450000"/>
    <s v="Brasil"/>
    <s v="Mercado Envios Full"/>
    <s v="7 de maio | 17:04"/>
    <s v="11 de maio | 11:13"/>
    <s v="Mercado Envios"/>
    <s v="MEL42249237941LMFFF01"/>
    <s v=" "/>
    <s v=" "/>
    <s v=" "/>
    <s v=" "/>
    <s v=" "/>
    <s v=" "/>
    <s v=" "/>
    <s v="Não"/>
    <s v=""/>
    <s v="Não"/>
  </r>
  <r>
    <s v="2000005573500670"/>
    <d v="2023-05-02T00:00:00"/>
    <s v="Entregue"/>
    <s v="Chegou em 4 de maio"/>
    <s v="Não"/>
    <n v="1"/>
    <n v="270"/>
    <s v=""/>
    <n v="-45.9"/>
    <n v="-20.45"/>
    <s v=""/>
    <n v="203.65"/>
    <s v=" "/>
    <x v="61"/>
    <s v="MLB2021522298"/>
    <s v="Cabo De Marcha Astra 2001/2005 Original 93306003"/>
    <s v=" "/>
    <n v="270"/>
    <s v="Premium"/>
    <s v="Autorizado"/>
    <s v=" "/>
    <s v=" "/>
    <s v=" "/>
    <s v=" "/>
    <s v="Flavio Franco silva"/>
    <s v="07315075682"/>
    <s v="Avenida 19 222 / oficina Referencia: de frente para igreja - CEP 38270000 - centro, Campina Verde, Minas Gerais"/>
    <s v="Campina Verde"/>
    <s v="Minas Gerais"/>
    <s v="38270000"/>
    <s v="Brasil"/>
    <s v="Mercado Envios Full"/>
    <s v="3 de maio | 06:26"/>
    <s v="4 de maio | 12:54"/>
    <s v="Mercado Envios"/>
    <s v="MEL42238865626LMFFF01"/>
    <s v=" "/>
    <s v=" "/>
    <s v=" "/>
    <s v=" "/>
    <s v=" "/>
    <s v=" "/>
    <s v=" "/>
    <s v="Não"/>
    <s v=""/>
    <s v="Não"/>
  </r>
  <r>
    <s v="2000005571877778"/>
    <d v="2023-05-02T00:00:00"/>
    <s v="Entregue"/>
    <s v="Chegou em 5 de maio"/>
    <s v="Não"/>
    <n v="1"/>
    <n v="270"/>
    <s v=""/>
    <n v="-45.9"/>
    <n v="-20.45"/>
    <s v=""/>
    <n v="203.65"/>
    <s v=" "/>
    <x v="61"/>
    <s v="MLB2021522298"/>
    <s v="Cabo De Marcha Astra 2001/2005 Original 93306003"/>
    <s v=" "/>
    <n v="270"/>
    <s v="Premium"/>
    <s v="Autorizado"/>
    <s v=" "/>
    <s v=" "/>
    <s v=" "/>
    <s v=" "/>
    <s v="Jaine Silva"/>
    <s v="08525011533"/>
    <s v="rua da caixa d'água 1335 / Referencia: Rua da caixa d'água_x000a_Na rua do bar do Walter - CEP 48630000 - rua da caixa d'água, Rodelas, Bahia"/>
    <s v="Rodelas"/>
    <s v="Bahia"/>
    <s v="48630000"/>
    <s v="Brasil"/>
    <s v="Mercado Envios Full"/>
    <s v="3 de maio | 18:42"/>
    <s v="5 de maio | 11:07"/>
    <s v="Mercado Envios"/>
    <s v="MEL42238151087LMFFF01"/>
    <s v=" "/>
    <s v=" "/>
    <s v=" "/>
    <s v=" "/>
    <s v=" "/>
    <s v=" "/>
    <s v=" "/>
    <s v="Não"/>
    <s v=""/>
    <s v="Não"/>
  </r>
  <r>
    <s v="2000005757068822"/>
    <d v="2023-05-31T00:00:00"/>
    <s v="A caminho"/>
    <s v="Chega sábado dia 3 de junho"/>
    <s v="Não"/>
    <n v="1"/>
    <n v="261.48"/>
    <n v="16.93"/>
    <n v="-31.38"/>
    <n v="-43.38"/>
    <s v=""/>
    <n v="203.65000000000003"/>
    <s v=" "/>
    <x v="6"/>
    <s v="MLB3079633922"/>
    <s v="Par Bandeja Inferior Com Pivô Logus 1993 A 1996"/>
    <s v=" "/>
    <n v="261.48"/>
    <s v="Clássico"/>
    <s v="Não emitida"/>
    <s v="Vitoria Marques"/>
    <s v="CPF 14703988690"/>
    <s v="Rua Padre Elifas 554 - Normal, São Francisco - CEP: 39300000, Minas Gerais"/>
    <s v=" "/>
    <s v="Vitoria Marques"/>
    <s v="14703988690"/>
    <s v="Rua Padre Elifas 554 / Normal - CEP 39300000 - Sagrada Familia, São Francisco, Minas Gerais"/>
    <s v="São Francisco"/>
    <s v="Minas Gerais"/>
    <s v="39300000"/>
    <s v="Brasil"/>
    <s v="Correios e pontos de envio"/>
    <s v=" "/>
    <s v=" "/>
    <s v="Mercado Envios"/>
    <s v="MEL42316546118FMDOF01"/>
    <s v=" "/>
    <s v=" "/>
    <s v=" "/>
    <s v=" "/>
    <s v=" "/>
    <s v=" "/>
    <s v=" "/>
    <s v="Não"/>
    <s v=""/>
    <s v="Não"/>
  </r>
  <r>
    <s v="2000004452930029"/>
    <d v="2023-05-16T00:00:00"/>
    <s v="Entregue"/>
    <s v="Chegou em 17 de maio"/>
    <s v="Sim"/>
    <n v="2"/>
    <n v="231.98"/>
    <n v="1.59"/>
    <n v="-27.84"/>
    <s v=""/>
    <s v=""/>
    <n v="205.73"/>
    <s v=" "/>
    <x v="235"/>
    <s v="MLB2932526016"/>
    <s v="Bandeja Direita Sem Pivô Citroen C3 2003 A 2012"/>
    <s v=" "/>
    <n v="115.99"/>
    <s v="Clássico"/>
    <s v="Autorizado"/>
    <s v="Camila Nascimento da Silva"/>
    <s v="CPF 46085502842"/>
    <s v="Rua Antônio da Silva Dias 167 - adega do FAGNER, São Paulo - CEP: 05387100, São Paulo"/>
    <s v=" "/>
    <s v="Camila Nascimento da Silva"/>
    <s v="46085502842"/>
    <s v="Rua Antônio da Silva Dias 167 / adega do FAGNER Referencia: Adega do fagner - CEP 05387100 - Vila Dalva, São Paulo, São Paulo"/>
    <s v="São Paulo"/>
    <s v="São Paulo"/>
    <s v="05387100"/>
    <s v="Brasil"/>
    <s v="Mercado Envios Flex"/>
    <s v="17 de maio | 16:05"/>
    <s v="17 de maio | 19:26"/>
    <s v="ANDRE DE FARIA MARINO"/>
    <s v="42276971550"/>
    <s v=" "/>
    <s v=" "/>
    <s v=" "/>
    <s v=" "/>
    <s v=" "/>
    <s v=" "/>
    <s v=" "/>
    <s v="Não"/>
    <s v=""/>
    <s v="Não"/>
  </r>
  <r>
    <s v="2000005697726196"/>
    <d v="2023-05-22T00:00:00"/>
    <s v="Devolução em preparação"/>
    <s v="A pessoa que comprou o produto está embalando o pacote para devolvê-lo."/>
    <s v="Não"/>
    <n v="0"/>
    <n v="278.37"/>
    <n v="23.48"/>
    <n v="-33.4"/>
    <n v="-62.43"/>
    <s v=""/>
    <n v="206.02000000000004"/>
    <s v=" "/>
    <x v="351"/>
    <s v="MLB3079154975"/>
    <s v="Par Bandeja Inferior Palio 1996 Á 2001 Sem Pivô"/>
    <s v=" "/>
    <n v="278.37"/>
    <s v="Clássico"/>
    <s v="Não emitida"/>
    <s v="Antonio Carlos Rodrigues de Sousa"/>
    <s v="CPF 97398829515"/>
    <s v="Rua W 90, Vitoria Da Conquista - CEP: 45012319, Bahia"/>
    <s v=" "/>
    <s v="Antonio Carlos Rodrigues de Sousa"/>
    <s v="97398829515"/>
    <s v="Rua Cecília Iter 177 / &quot;Referencia: Endereço Comercial. entregar antes das 18h Pode Entregar Para, Edi Ou Henrique 1195329-2034.&quot;"/>
    <s v="São Paulo"/>
    <s v="São Paulo"/>
    <s v="08240730"/>
    <s v="Brasil"/>
    <s v="Correios e pontos de envio"/>
    <s v=" "/>
    <s v=" "/>
    <s v="Mercado Envios"/>
    <s v="QC671060247BR"/>
    <s v=" "/>
    <s v=" "/>
    <s v=" "/>
    <s v=" "/>
    <s v=" "/>
    <s v=" "/>
    <s v=" "/>
    <s v="Sim"/>
    <s v=""/>
    <s v="Não"/>
  </r>
  <r>
    <s v="2000005740402856"/>
    <d v="2023-05-29T00:00:00"/>
    <s v="Entregue"/>
    <s v="Chegou em 1 de junho"/>
    <s v="Não"/>
    <n v="1"/>
    <n v="237.9"/>
    <n v="15.82"/>
    <n v="-10.99"/>
    <n v="-36.270000000000003"/>
    <s v=""/>
    <n v="206.45999999999998"/>
    <s v="Sim"/>
    <x v="14"/>
    <s v="MLB2609822110"/>
    <s v="Kit Rolamento Eixo Traseiro C/ Bucha Peugeout 207 47mm"/>
    <s v=" "/>
    <n v="237.9"/>
    <s v="Premium"/>
    <s v="Não emitida"/>
    <s v="Josinaldo Moraes Lima Lima"/>
    <s v="CPF 00934247285"/>
    <s v="Travessa João Paulo l 57 - Ao lado da igreja quadrangular, Moju - CEP: 68450000, Pará"/>
    <s v=" "/>
    <s v="Josinaldo Moraes Lima Lima"/>
    <s v="00934247285"/>
    <s v="Travessa João Paulo I 57 / Referencia: Ao lado da igreja quadrangular - CEP 68450000 - Alto, Moju, Pará"/>
    <s v="Moju"/>
    <s v="Pará"/>
    <s v="68450000"/>
    <s v="Brasil"/>
    <s v="Correios e pontos de envio"/>
    <s v="31 de maio | 02:51"/>
    <s v="1 de junho | 13:52"/>
    <s v="Mercado Envios"/>
    <s v="MEL42309545341LMXDF01"/>
    <s v=" "/>
    <s v=" "/>
    <s v=" "/>
    <s v=" "/>
    <s v=" "/>
    <s v=" "/>
    <s v=" "/>
    <s v="Não"/>
    <s v=""/>
    <s v="Não"/>
  </r>
  <r>
    <s v="2000005738416820"/>
    <d v="2023-05-29T00:00:00"/>
    <s v="A caminho"/>
    <s v="Chega entre os dias 5 e 6 de junho"/>
    <s v="Não"/>
    <n v="1"/>
    <n v="265.64"/>
    <n v="36.4"/>
    <n v="-31.88"/>
    <n v="-62.85"/>
    <s v=""/>
    <n v="207.30999999999997"/>
    <s v="Sim"/>
    <x v="347"/>
    <s v="MLB2986722268"/>
    <s v="Par Bandeja Com Pivô Megane Grand Tour 2006 A 2012"/>
    <s v=" "/>
    <n v="265.64"/>
    <s v="Clássico"/>
    <s v="Não emitida"/>
    <s v="marlon rodrigues de oliveira"/>
    <s v="CPF 12726447740"/>
    <s v="Rua Maria Anâstacia Vicente 1920 - casa, Jiparana - CEP: 76901438, Rondônia"/>
    <s v=" "/>
    <s v="marlon rodrigues de oliveira"/>
    <s v="12726447740"/>
    <s v="Rua São Manoel 1870 / casa Referencia: casa - CEP 76901114 - Jardim Presidencial, Ji-Paraná, Rondônia"/>
    <s v="Ji-Paraná"/>
    <s v="Rondônia"/>
    <s v="76901114"/>
    <s v="Brasil"/>
    <s v="Correios e pontos de envio"/>
    <s v="31 de maio | 05:12"/>
    <s v=" "/>
    <s v="Mercado Envios"/>
    <s v="MEL42308701833LMXDF01"/>
    <s v=" "/>
    <s v=" "/>
    <s v=" "/>
    <s v=" "/>
    <s v=" "/>
    <s v=" "/>
    <s v=" "/>
    <s v="Não"/>
    <s v=""/>
    <s v="Não"/>
  </r>
  <r>
    <s v="2000005753340072"/>
    <d v="2023-05-31T00:00:00"/>
    <s v="A caminho"/>
    <s v="Chega amanhã"/>
    <s v="Não"/>
    <n v="2"/>
    <n v="297.06"/>
    <s v=""/>
    <n v="-35.64"/>
    <n v="-52.9"/>
    <s v=""/>
    <n v="208.52"/>
    <s v="Sim"/>
    <x v="288"/>
    <s v="MLB2991236242"/>
    <s v="Bandeja Inferior Del Rey 1984 A 1997"/>
    <s v=" "/>
    <n v="148.53"/>
    <s v="Clássico"/>
    <s v="Não emitida"/>
    <s v="Joel Casturino de Farias"/>
    <s v="CPF 70147701953"/>
    <s v="Avenida avenida brasil SN, Imbaú - CEP: 84250000, Paraná"/>
    <s v=" "/>
    <s v="Joel Casturino de Farias"/>
    <s v="70147701953"/>
    <s v="Avenida avenida brasil SN / Referencia: mercado da Dani - CEP 84250000 - charqueada de baixo, Imbaú, Paraná"/>
    <s v="Imbaú"/>
    <s v="Paraná"/>
    <s v="84250000"/>
    <s v="Brasil"/>
    <s v="Correios e pontos de envio"/>
    <s v="1 de junho | 05:13"/>
    <s v=" "/>
    <s v="Mercado Envios"/>
    <s v="MEL42314902475LMXDF01"/>
    <s v=" "/>
    <s v=" "/>
    <s v=" "/>
    <s v=" "/>
    <s v=" "/>
    <s v=" "/>
    <s v=" "/>
    <s v="Não"/>
    <s v=""/>
    <s v="Não"/>
  </r>
  <r>
    <s v="2000005758960408"/>
    <d v="2023-05-31T00:00:00"/>
    <s v="A caminho"/>
    <s v="Chega amanhã"/>
    <s v="Não"/>
    <n v="1"/>
    <n v="279.33"/>
    <s v=""/>
    <n v="-47.49"/>
    <n v="-21.45"/>
    <s v=""/>
    <n v="210.39"/>
    <s v=" "/>
    <x v="356"/>
    <s v="MLB3024467584"/>
    <s v="Cabo Duplo De Marcha Palio Weekend Adventure 2011 Em Diante"/>
    <s v=" "/>
    <n v="279.33"/>
    <s v="Premium"/>
    <s v="Não emitida"/>
    <s v="Andreo nunes"/>
    <s v="CPF 00852626096"/>
    <s v="Rua Guia Lopes 589, Alvorada - CEP: 94850560, Rio Grande do Sul"/>
    <s v=" "/>
    <s v="Andreo nunes"/>
    <s v="00852626096"/>
    <s v="Rua Guia Lopes 589 / CEP 94850560 - Aparecida, Alvorada, Rio Grande do Sul"/>
    <s v="Alvorada"/>
    <s v="Rio Grande do Sul"/>
    <s v="94850560"/>
    <s v="Brasil"/>
    <s v="Correios e pontos de envio"/>
    <s v=" "/>
    <s v=" "/>
    <s v="Mercado Envios"/>
    <s v="MEL42317342070FMDOF01"/>
    <s v=" "/>
    <s v=" "/>
    <s v=" "/>
    <s v=" "/>
    <s v=" "/>
    <s v=" "/>
    <s v=" "/>
    <s v="Não"/>
    <s v=""/>
    <s v="Não"/>
  </r>
  <r>
    <s v="2000005735543510"/>
    <d v="2023-05-28T00:00:00"/>
    <s v="A caminho"/>
    <s v="Chegará hoje"/>
    <s v="Não"/>
    <n v="1"/>
    <n v="283.79000000000002"/>
    <n v="29.05"/>
    <n v="-34.049999999999997"/>
    <n v="-68"/>
    <s v=""/>
    <n v="210.79000000000002"/>
    <s v=" "/>
    <x v="82"/>
    <s v="MLB3063225225"/>
    <s v="Par Bandeja Inferior Siena 1996 Á 2001 Sem Pivô"/>
    <s v=" "/>
    <n v="283.79000000000002"/>
    <s v="Clássico"/>
    <s v="Não emitida"/>
    <s v="Jadir Ramkrapes"/>
    <s v="CPF 64124517068"/>
    <s v="caixa postal 10 SN, Ibiraiaras - CEP: 95305000, Rio Grande do Sul"/>
    <s v=" "/>
    <s v="Jadir Ramkrapes"/>
    <s v="64124517068"/>
    <s v="caixa postal 10 SN / watts 999444147 Referencia: caixa postal 10 - CEP 95305000 - interior, Ibiraiaras, Rio Grande do Sul"/>
    <s v="Ibiraiaras"/>
    <s v="Rio Grande do Sul"/>
    <s v="95305000"/>
    <s v="Brasil"/>
    <s v="Correios e pontos de envio"/>
    <s v="31 de maio | 07:24"/>
    <s v=" "/>
    <s v="Mercado Envios"/>
    <s v="MEL42307516007LMXDF01"/>
    <s v=" "/>
    <s v=" "/>
    <s v=" "/>
    <s v=" "/>
    <s v=" "/>
    <s v=" "/>
    <s v=" "/>
    <s v="Não"/>
    <s v=""/>
    <s v="Não"/>
  </r>
  <r>
    <s v="2000005712552398"/>
    <d v="2023-05-24T00:00:00"/>
    <s v="Entregue"/>
    <s v="Chegou em 26 de maio"/>
    <s v="Não"/>
    <n v="1"/>
    <n v="279.89999999999998"/>
    <s v=""/>
    <n v="-47.58"/>
    <n v="-20.45"/>
    <s v=""/>
    <n v="211.87"/>
    <s v=" "/>
    <x v="102"/>
    <s v="MLB2715304471"/>
    <s v="Cabo De Marcha Gm Astra Zafira 2008"/>
    <s v=" "/>
    <n v="279.89999999999998"/>
    <s v="Premium"/>
    <s v="Autorizado"/>
    <s v=" "/>
    <s v=" "/>
    <s v=" "/>
    <s v=" "/>
    <s v="rodrigo fernandes"/>
    <s v="04083220635"/>
    <s v="Rua Zelita Silva Rocha 61 / CEP 39803506 - Funcionários, Teófilo Otoni, Minas Gerais"/>
    <s v="Teófilo Otoni"/>
    <s v="Minas Gerais"/>
    <s v="39803506"/>
    <s v="Brasil"/>
    <s v="Mercado Envios Full"/>
    <s v="24 de maio | 21:45"/>
    <s v="26 de maio | 13:37"/>
    <s v="Mercado Envios"/>
    <s v="MEL42297858412LMFFF01"/>
    <s v=" "/>
    <s v=" "/>
    <s v=" "/>
    <s v=" "/>
    <s v=" "/>
    <s v=" "/>
    <s v=" "/>
    <s v="Não"/>
    <s v=""/>
    <s v="Não"/>
  </r>
  <r>
    <s v="2000004445388591"/>
    <d v="2023-05-13T00:00:00"/>
    <s v="Entregue"/>
    <s v="Chegou em 15 de maio"/>
    <s v="Sim"/>
    <n v="1"/>
    <n v="279.89999999999998"/>
    <s v=""/>
    <n v="-47.58"/>
    <n v="-20.45"/>
    <s v=""/>
    <n v="211.87"/>
    <s v=" "/>
    <x v="102"/>
    <s v="MLB2715304471"/>
    <s v="Cabo De Marcha Gm Astra Zafira 2008"/>
    <s v=" "/>
    <n v="279.89999999999998"/>
    <s v="Premium"/>
    <s v="Autorizado"/>
    <s v=" "/>
    <s v=" "/>
    <s v=" "/>
    <s v=" "/>
    <s v="iromar rodriques"/>
    <s v="02314727304"/>
    <s v="Rua Buriti Bravo 376 / Casa Da Chica Todo Dia - CEP 65640000 - Centro, Parnarama, Maranhão"/>
    <s v="Parnarama"/>
    <s v="Maranhão"/>
    <s v="65640000"/>
    <s v="Brasil"/>
    <s v="Mercado Envios Full"/>
    <s v="14 de maio | 02:48"/>
    <s v="15 de maio | 14:47"/>
    <s v="Mercado Envios"/>
    <s v="MEL42269750071LMFFF01"/>
    <s v=" "/>
    <s v=" "/>
    <s v=" "/>
    <s v=" "/>
    <s v=" "/>
    <s v=" "/>
    <s v=" "/>
    <s v="Não"/>
    <s v=""/>
    <s v="Não"/>
  </r>
  <r>
    <s v="2000004433307007"/>
    <d v="2023-05-09T00:00:00"/>
    <s v="Reclamação encerrada"/>
    <s v="Encerramos a reclamação da venda e te reembolsamos o dinheiro."/>
    <s v="Sim"/>
    <n v="1"/>
    <n v="290.27"/>
    <s v=""/>
    <n v="-49.35"/>
    <n v="-26.45"/>
    <s v=""/>
    <n v="214.47"/>
    <s v=" "/>
    <x v="357"/>
    <s v="MLB3142478401"/>
    <s v="Par Bandeja Dianteira Com Pivô Logan 2014 A 2019"/>
    <s v=" "/>
    <n v="290.27"/>
    <s v="Premium"/>
    <s v="Não emitida"/>
    <s v="William Ribeiro"/>
    <s v="CPF 05633215710"/>
    <s v="Itaperussu 16 - Casa 02, Belford Roxo - CEP: 26167580, Rio de Janeiro"/>
    <s v=" "/>
    <s v="William Ribeiro"/>
    <s v="05633215710"/>
    <s v="Rua Araújo Leitão 205 / bloco B apt 605 Referencia: prédio, condomínio bloco B apt 605 - CEP 20715310 - Engenho Novo, Rio de Janeiro, Rio de Janeiro"/>
    <s v="Rio de Janeiro"/>
    <s v="Rio de Janeiro"/>
    <s v="20715310"/>
    <s v="Brasil"/>
    <s v="Correios e pontos de envio"/>
    <s v="11 de maio | 00:17"/>
    <s v="11 de maio | 17:03"/>
    <s v="Mercado Envios"/>
    <s v="MEL42257707566LMXDF01"/>
    <s v=" "/>
    <s v=" "/>
    <s v=" "/>
    <s v=" "/>
    <s v=" "/>
    <s v=" "/>
    <s v=" "/>
    <s v="Não"/>
    <n v="1"/>
    <s v="Não"/>
  </r>
  <r>
    <s v="2000005588893402"/>
    <d v="2023-05-05T00:00:00"/>
    <s v="Entregue"/>
    <s v="Chegou em 8 de maio"/>
    <s v="Não"/>
    <n v="1"/>
    <n v="290.27"/>
    <s v=""/>
    <n v="-49.35"/>
    <n v="-26.45"/>
    <s v=""/>
    <n v="214.47"/>
    <s v=" "/>
    <x v="357"/>
    <s v="MLB3142446566"/>
    <s v="Par Bandeja Dianteira Com Pivô Sandero 2014 A 2019"/>
    <s v=" "/>
    <n v="290.27"/>
    <s v="Premium"/>
    <s v="Não emitida"/>
    <s v="Jose augusto martins Martins"/>
    <s v="CPF 35208392615"/>
    <s v="Rua Professora Maria Alves Castilho 919 - Sobrado, Uberlândia - CEP: 38408260, Minas Gerais"/>
    <s v=" "/>
    <s v="Jose augusto martins Martins"/>
    <s v="35208392615"/>
    <s v="Rua Professora Maria Alves Castilho 919 / Sobrado Referencia: se não tiver ninguém em casa favor entregar na oficina mecânica abaixo domeu endereço. - CEP 38408260 - Santa Mônica, Uberlândia, Minas Gerais"/>
    <s v="Uberlândia"/>
    <s v="Minas Gerais"/>
    <s v="38408260"/>
    <s v="Brasil"/>
    <s v="Correios e pontos de envio"/>
    <s v="5 de maio | 22:49"/>
    <s v="8 de maio | 09:59"/>
    <s v="Mercado Envios"/>
    <s v="MEL42245319369LMXDF01"/>
    <s v=" "/>
    <s v=" "/>
    <s v=" "/>
    <s v=" "/>
    <s v=" "/>
    <s v=" "/>
    <s v=" "/>
    <s v="Não"/>
    <s v=""/>
    <s v="Não"/>
  </r>
  <r>
    <s v="2000004483508047"/>
    <d v="2023-05-27T00:00:00"/>
    <s v="Entregue"/>
    <s v="Chegou em 31 de maio"/>
    <s v="Sim"/>
    <n v="1"/>
    <n v="307.97000000000003"/>
    <s v=""/>
    <n v="-52.35"/>
    <n v="-38.950000000000003"/>
    <s v=""/>
    <n v="216.67000000000002"/>
    <s v="Sim"/>
    <x v="48"/>
    <s v="MLB3085466614"/>
    <s v="Par Bandeja C4 Pallas 2007 Á 2013"/>
    <s v=" "/>
    <n v="307.97000000000003"/>
    <s v="Premium"/>
    <s v="Não emitida"/>
    <s v="Jair Carvalho"/>
    <s v="CPF 51269414100"/>
    <s v="quadra 02 conj. 2 M 26 - Jardim Roriz- Planaltina, Brasília - CEP: 73340213, Distrito Federal"/>
    <s v=" "/>
    <s v="Jair Carvalho"/>
    <s v="51269414100"/>
    <s v="Quadra 2 Conjunto D-16 08 / Residencial Referencia: Próximo a BR 020 - CEP 73015416 - Sobradinho, Brasília, Distrito Federal"/>
    <s v="Brasília"/>
    <s v="Distrito Federal"/>
    <s v="73015416"/>
    <s v="Brasil"/>
    <s v="Correios e pontos de envio"/>
    <s v="30 de maio | 00:12"/>
    <s v="31 de maio | 12:57"/>
    <s v="Mercado Envios"/>
    <s v="MEL42304476009LMXDF01"/>
    <s v=" "/>
    <s v=" "/>
    <s v=" "/>
    <s v=" "/>
    <s v=" "/>
    <s v=" "/>
    <s v=" "/>
    <s v="Não"/>
    <s v=""/>
    <s v="Não"/>
  </r>
  <r>
    <s v="2000004479848473"/>
    <d v="2023-05-25T00:00:00"/>
    <s v="Entregue"/>
    <s v="Chegou em 27 de maio"/>
    <s v="Sim"/>
    <n v="1"/>
    <n v="307.97000000000003"/>
    <s v=""/>
    <n v="-52.35"/>
    <n v="-38.950000000000003"/>
    <s v=""/>
    <n v="216.67000000000002"/>
    <s v=" "/>
    <x v="48"/>
    <s v="MLB3085466614"/>
    <s v="Par Bandeja C4 Pallas 2007 Á 2013"/>
    <s v=" "/>
    <n v="307.97000000000003"/>
    <s v="Premium"/>
    <s v="Não emitida"/>
    <s v="Teresinha Francisca  Bissi"/>
    <s v="CPF 95564870859"/>
    <s v="Rua Aricá Mirim 111, São Paulo - CEP: 03680010, São Paulo"/>
    <s v=" "/>
    <s v="Teresinha Francisca  Bissi"/>
    <s v="95564870859"/>
    <s v="Alameda Rio Grande da Serra 621 / Referencia: rua da creche/Restriçao-No/Condomínio-No/Portaria-NA/Elevador-NA/Escalera-No - CEP 11626327 - Boracéia, São Sebastião, São Paulo"/>
    <s v="São Sebastião"/>
    <s v="São Paulo"/>
    <s v="11626327"/>
    <s v="Brasil"/>
    <s v="Correios e pontos de envio"/>
    <s v="27 de maio | 01:16"/>
    <s v="27 de maio | 12:16"/>
    <s v="Mercado Envios"/>
    <s v="MEL42301234388LMXDF01"/>
    <s v=" "/>
    <s v=" "/>
    <s v=" "/>
    <s v=" "/>
    <s v=" "/>
    <s v=" "/>
    <s v=" "/>
    <s v="Não"/>
    <s v=""/>
    <s v="Não"/>
  </r>
  <r>
    <s v="2000004473121685"/>
    <d v="2023-05-23T00:00:00"/>
    <s v="Entregue"/>
    <s v="Chegou em 25 de maio"/>
    <s v="Sim"/>
    <n v="1"/>
    <n v="307.97000000000003"/>
    <s v=""/>
    <n v="-52.35"/>
    <n v="-38.950000000000003"/>
    <s v=""/>
    <n v="216.67000000000002"/>
    <s v=" "/>
    <x v="48"/>
    <s v="MLB3085466614"/>
    <s v="Par Bandeja C4 Pallas 2007 Á 2013"/>
    <s v=" "/>
    <n v="307.97000000000003"/>
    <s v="Premium"/>
    <s v="Não emitida"/>
    <s v="luizcvdias luizcvdias"/>
    <s v="CPF 38093243704"/>
    <s v="Rua Verdes Mares SN - Lote 8  quadra 41, Maricá - CEP: 24935565, Rio de Janeiro"/>
    <s v=" "/>
    <s v="luizcvdias luizcvdias"/>
    <s v="38093243704"/>
    <s v="AVENIDA ZUMBI DOS PALMARES 12 / Quadra 10 Loja 04 - CEP 24936530 - Maricá, Rio de Janeiro"/>
    <s v="Maricá"/>
    <s v="Rio de Janeiro"/>
    <s v="24936530"/>
    <s v="Brasil"/>
    <s v="Correios e pontos de envio"/>
    <s v="24 de maio | 02:33"/>
    <s v="25 de maio | 15:29"/>
    <s v="Mercado Envios"/>
    <s v="MEL42295052991LMXDF01"/>
    <s v="https://myaccount.mercadolivre.com.br/shipments/42295052991/detail"/>
    <s v=" "/>
    <s v=" "/>
    <s v=" "/>
    <s v=" "/>
    <s v=" "/>
    <s v=" "/>
    <s v="Não"/>
    <s v=""/>
    <s v="Não"/>
  </r>
  <r>
    <s v="2000005619944914"/>
    <d v="2023-05-09T00:00:00"/>
    <s v="Entregue"/>
    <s v="Chegou em 12 de maio"/>
    <s v="Não"/>
    <n v="1"/>
    <n v="307.97000000000003"/>
    <s v=""/>
    <n v="-52.35"/>
    <n v="-38.950000000000003"/>
    <s v=""/>
    <n v="216.67000000000002"/>
    <s v=" "/>
    <x v="48"/>
    <s v="MLB3085466614"/>
    <s v="Par Bandeja C4 Pallas 2007 Á 2013"/>
    <s v=" "/>
    <n v="307.97000000000003"/>
    <s v="Premium"/>
    <s v="Não emitida"/>
    <s v="Sintia de Souza"/>
    <s v="CPF 05095903903"/>
    <s v="Rua geral SN - Pra Cima Da Fabrica De Bloco, Paulo Lopes - CEP: 88490000, Santa Catarina"/>
    <s v=" "/>
    <s v="Sintia de Souza"/>
    <s v="05095903903"/>
    <s v="Rua geral SN / Referencia: perto da fábrica de bloco - CEP 88490000 - Morro agudo, Paulo Lopes, Santa Catarina"/>
    <s v="Paulo Lopes"/>
    <s v="Santa Catarina"/>
    <s v="88490000"/>
    <s v="Brasil"/>
    <s v="Correios e pontos de envio"/>
    <s v="11 de maio | 03:37"/>
    <s v="12 de maio | 09:18"/>
    <s v="Mercado Envios"/>
    <s v="MEL42258417447LMXDF01"/>
    <s v=" "/>
    <s v=" "/>
    <s v=" "/>
    <s v=" "/>
    <s v=" "/>
    <s v=" "/>
    <s v=" "/>
    <s v="Não"/>
    <s v=""/>
    <s v="Não"/>
  </r>
  <r>
    <s v="2000004410854107"/>
    <d v="2023-05-02T00:00:00"/>
    <s v="Entregue"/>
    <s v="Chegou em 5 de maio"/>
    <s v="Sim"/>
    <n v="1"/>
    <n v="307.97000000000003"/>
    <s v=""/>
    <n v="-52.35"/>
    <n v="-38.950000000000003"/>
    <s v=""/>
    <n v="216.67000000000002"/>
    <s v=" "/>
    <x v="48"/>
    <s v="MLB3085466614"/>
    <s v="Par Bandeja C4 Pallas 2007 Á 2013"/>
    <s v=" "/>
    <n v="307.97000000000003"/>
    <s v="Premium"/>
    <s v="Não emitida"/>
    <s v="Luiz Cleonte Rodrigues de Andrade"/>
    <s v="CPF 37171609820"/>
    <s v="Vitalino Antônio de Oliveira 42 - lado do bar, Mairinque - CEP: 18120000, São Paulo"/>
    <s v=" "/>
    <s v="Luiz Cleonte Rodrigues de Andrade"/>
    <s v="37171609820"/>
    <s v="Vitalino Antônio de Oliveira 42 / lado do bar - CEP 18120000 - três Lagoinha, Mairinque, São Paulo"/>
    <s v="Mairinque"/>
    <s v="São Paulo"/>
    <s v="18120000"/>
    <s v="Brasil"/>
    <s v="Correios e pontos de envio"/>
    <s v="2 de maio | 23:07"/>
    <s v="5 de maio | 12:15"/>
    <s v="Mercado Envios"/>
    <s v="MEL42236176164LMXDF01"/>
    <s v=" "/>
    <s v=" "/>
    <s v=" "/>
    <s v=" "/>
    <s v=" "/>
    <s v=" "/>
    <s v=" "/>
    <s v="Não"/>
    <s v=""/>
    <s v="Não"/>
  </r>
  <r>
    <s v="2000005570874066"/>
    <d v="2023-05-02T00:00:00"/>
    <s v="Entregue"/>
    <s v="Chegou em 4 de maio"/>
    <s v="Não"/>
    <n v="1"/>
    <n v="295.69"/>
    <s v=""/>
    <n v="-50.27"/>
    <n v="-26.45"/>
    <s v=""/>
    <n v="218.97"/>
    <s v="Sim"/>
    <x v="108"/>
    <s v="MLB3058911051"/>
    <s v="Par Bandeja Inferior Com Pivô Kwid 2017 Em Diante"/>
    <s v=" "/>
    <n v="295.69"/>
    <s v="Premium"/>
    <s v="Autorizado"/>
    <s v=" "/>
    <s v=" "/>
    <s v=" "/>
    <s v=" "/>
    <s v="marcelo Pereira de jesus"/>
    <s v="88958558687"/>
    <s v="Avenida Geraldo Divino Marchezani 341 / CEP 33944235 - Viena (Justinópolis), Ribeirão das Neves, Minas Gerais"/>
    <s v="Ribeirão das Neves"/>
    <s v="Minas Gerais"/>
    <s v="33944235"/>
    <s v="Brasil"/>
    <s v="Mercado Envios Full"/>
    <s v="2 de maio | 21:07"/>
    <s v="4 de maio | 15:57"/>
    <s v="Mercado Envios"/>
    <s v="MEL42237711947LMFFF01"/>
    <s v=" "/>
    <s v=" "/>
    <s v=" "/>
    <s v=" "/>
    <s v=" "/>
    <s v=" "/>
    <s v=" "/>
    <s v="Não"/>
    <s v=""/>
    <s v="Não"/>
  </r>
  <r>
    <s v="2000005564560690"/>
    <d v="2023-05-01T00:00:00"/>
    <s v="Entregue"/>
    <s v="Chegou em 5 de maio"/>
    <s v="Não"/>
    <n v="1"/>
    <n v="295.69"/>
    <n v="60.49"/>
    <n v="-50.27"/>
    <n v="-86.94"/>
    <s v=""/>
    <n v="218.97000000000003"/>
    <s v="Sim"/>
    <x v="108"/>
    <s v="MLB3058911051"/>
    <s v="Par Bandeja Inferior Com Pivô Kwid 2017 Em Diante"/>
    <s v=" "/>
    <n v="295.69"/>
    <s v="Premium"/>
    <s v="Autorizado"/>
    <s v=" "/>
    <s v=" "/>
    <s v=" "/>
    <s v=" "/>
    <s v="Edna Maria Sousa aguiar Aguiar"/>
    <s v="14557592368"/>
    <s v="rua alexis diniz 1820 / CEP 64002730 - primavera, Teresina, Piauí"/>
    <s v="Teresina"/>
    <s v="Piauí"/>
    <s v="64002730"/>
    <s v="Brasil"/>
    <s v="Mercado Envios Full"/>
    <s v="1 de maio | 21:52"/>
    <s v="5 de maio | 15:27"/>
    <s v="Mercado Envios"/>
    <s v="MEL42235067131LMFFF01"/>
    <s v=" "/>
    <s v=" "/>
    <s v=" "/>
    <s v=" "/>
    <s v=" "/>
    <s v=" "/>
    <s v=" "/>
    <s v="Não"/>
    <s v=""/>
    <s v="Não"/>
  </r>
  <r>
    <s v="2000005575526898"/>
    <d v="2023-05-03T00:00:00"/>
    <s v="Entregue"/>
    <s v="Chegou em 4 de maio"/>
    <s v="Não"/>
    <n v="1"/>
    <n v="314.64999999999998"/>
    <s v=""/>
    <n v="-53.49"/>
    <n v="-38.950000000000003"/>
    <s v=""/>
    <n v="222.20999999999998"/>
    <s v="Sim"/>
    <x v="358"/>
    <s v="MLB2915250174"/>
    <s v="Par Bandeja Superior Com Pivô Ranger 1998 A 2011"/>
    <s v=" "/>
    <n v="314.64999999999998"/>
    <s v="Premium"/>
    <s v="Não emitida"/>
    <s v="Samuel Alves"/>
    <s v="CPF 44974362844"/>
    <s v="Rua Nove de Novembro 57, Limeira - CEP: 13480272, São Paulo"/>
    <s v=" "/>
    <s v="Samuel Alves"/>
    <s v="44974362844"/>
    <s v="Rua Suécia 133 / Referencia: portão de cima - CEP 13487415 - Jardim Residencial José Cortez, Limeira, São Paulo"/>
    <s v="Limeira"/>
    <s v="São Paulo"/>
    <s v="13487415"/>
    <s v="Brasil"/>
    <s v="Correios e pontos de envio"/>
    <s v="4 de maio | 01:13"/>
    <s v="4 de maio | 14:21"/>
    <s v="Mercado Envios"/>
    <s v="MEL42239672885LMXDF01"/>
    <s v=" "/>
    <s v=" "/>
    <s v=" "/>
    <s v=" "/>
    <s v=" "/>
    <s v=" "/>
    <s v=" "/>
    <s v="Não"/>
    <s v=""/>
    <s v="Não"/>
  </r>
  <r>
    <s v="2000005570808820"/>
    <d v="2023-05-02T00:00:00"/>
    <s v="Entregue"/>
    <s v="Chegou em 6 de maio"/>
    <s v="Não"/>
    <n v="1"/>
    <n v="314.64999999999998"/>
    <s v=""/>
    <n v="-53.49"/>
    <n v="-38.950000000000003"/>
    <s v=""/>
    <n v="222.20999999999998"/>
    <s v="Sim"/>
    <x v="358"/>
    <s v="MLB2915250174"/>
    <s v="Par Bandeja Superior Com Pivô Ranger 1998 A 2011"/>
    <s v=" "/>
    <n v="314.64999999999998"/>
    <s v="Premium"/>
    <s v="Não emitida"/>
    <s v="Osvaldo Alves"/>
    <s v="CPF 12323420500"/>
    <s v="Rua do Monopólio 3 - lote3 quadra6, Camaçari - CEP: 42823512, Bahia"/>
    <s v=" "/>
    <s v="Osvaldo Alves"/>
    <s v="12323420500"/>
    <s v="Rua Infinito SN / casa de igor Referencia: Apos o bar de Nadinho no meio da ladeira na Mat const. Pisa no freio - CEP 42823628 - Coqueiros de Arembepe (Abrantes), Camaçari, Bahia"/>
    <s v="Camaçari"/>
    <s v="Bahia"/>
    <s v="42823628"/>
    <s v="Brasil"/>
    <s v="Correios e pontos de envio"/>
    <s v="4 de maio | 04:25"/>
    <s v="6 de maio | 10:54"/>
    <s v="Mercado Envios"/>
    <s v="MEL42237689003LMXDF01"/>
    <s v=" "/>
    <s v=" "/>
    <s v=" "/>
    <s v=" "/>
    <s v=" "/>
    <s v=" "/>
    <s v=" "/>
    <s v="Não"/>
    <s v=""/>
    <s v="Não"/>
  </r>
  <r>
    <s v="2000005675738304"/>
    <d v="2023-05-18T00:00:00"/>
    <s v="Entregue"/>
    <s v="Chegou em 22 de maio"/>
    <s v="Não"/>
    <n v="2"/>
    <n v="319.8"/>
    <s v=""/>
    <n v="-54.36"/>
    <n v="-40.9"/>
    <s v=""/>
    <n v="224.54"/>
    <s v="Sim"/>
    <x v="38"/>
    <s v="MLB1726870030"/>
    <s v="Kit Rolamento Eixo Traseiro Peugeot206/207 C/barra 47mm"/>
    <s v=" "/>
    <n v="159.9"/>
    <s v="Premium"/>
    <s v="Não emitida"/>
    <s v="Cauan Andrade"/>
    <s v="CPF 04774461598"/>
    <s v="AVENIDA PROFESSOR THEOCRITO BATISTA 113 - Casa 07, Lauro de Freitas - CEP: 42721810, Bahia"/>
    <s v=" "/>
    <s v="Cauan Andrade"/>
    <s v="04774461598"/>
    <s v="Avenida Professor Theócrito Batista 113 / Casa 07 Referencia: Condomínio Residencial Recanto Das Mangueiras. Ao lado da Btm. - CEP 42721810 - Caji, Lauro de Freitas, Bahia"/>
    <s v="Lauro de Freitas"/>
    <s v="Bahia"/>
    <s v="42721810"/>
    <s v="Brasil"/>
    <s v="Correios e pontos de envio"/>
    <s v="19 de maio | 02:53"/>
    <s v="22 de maio | 11:01"/>
    <s v="Mercado Envios"/>
    <s v="MEL42282170689LMXDF01"/>
    <s v=" "/>
    <s v=" "/>
    <s v=" "/>
    <s v=" "/>
    <s v=" "/>
    <s v=" "/>
    <s v=" "/>
    <s v="Não"/>
    <s v=""/>
    <s v="Não"/>
  </r>
  <r>
    <s v="2000005664287492"/>
    <d v="2023-05-16T00:00:00"/>
    <s v="Entregue"/>
    <s v="Chegou em 18 de maio"/>
    <s v="Não"/>
    <n v="1"/>
    <n v="297.89999999999998"/>
    <s v=""/>
    <n v="-50.64"/>
    <n v="-20.45"/>
    <s v=""/>
    <n v="226.81"/>
    <s v="Sim"/>
    <x v="51"/>
    <s v="MLB1918238327"/>
    <s v="Cabo De Marcha Trambulador Agile E Montana Novo 2009 A 2014"/>
    <s v=" "/>
    <n v="297.89999999999998"/>
    <s v="Premium"/>
    <s v="Autorizado"/>
    <s v=" "/>
    <s v=" "/>
    <s v=" "/>
    <s v=" "/>
    <s v="Ademir Jose da Silva"/>
    <s v="11015977472"/>
    <s v="Rua Presidente Kenedy 88 / casa Referencia: Em frente a Funerária PLAAF - CEP 58280000 - Centro, Mamanguape, Paraíba"/>
    <s v="Mamanguape"/>
    <s v="Paraíba"/>
    <s v="58280000"/>
    <s v="Brasil"/>
    <s v="Mercado Envios Full"/>
    <s v="17 de maio | 02:46"/>
    <s v="18 de maio | 08:35"/>
    <s v="Mercado Envios"/>
    <s v="MEL42277356866LMFFF01"/>
    <s v=" "/>
    <s v=" "/>
    <s v=" "/>
    <s v=" "/>
    <s v=" "/>
    <s v=" "/>
    <s v=" "/>
    <s v="Não"/>
    <s v=""/>
    <s v="Não"/>
  </r>
  <r>
    <s v="2000005655028056"/>
    <d v="2023-05-15T00:00:00"/>
    <s v="Entregue"/>
    <s v="Chegou em 20 de maio"/>
    <s v="Não"/>
    <n v="1"/>
    <n v="297.89999999999998"/>
    <s v=""/>
    <n v="-50.64"/>
    <n v="-20.45"/>
    <s v=""/>
    <n v="226.81"/>
    <s v=" "/>
    <x v="51"/>
    <s v="MLB1918238327"/>
    <s v="Cabo De Marcha Trambulador Agile E Montana Novo 2009 A 2014"/>
    <s v=" "/>
    <n v="297.89999999999998"/>
    <s v="Premium"/>
    <s v="Autorizado"/>
    <s v=" "/>
    <s v=" "/>
    <s v=" "/>
    <s v=" "/>
    <s v="Murilo Lemos"/>
    <s v="02192968558"/>
    <s v="Rua Paulo Afonso 56 / prédio azul Referencia: rua da escola batista_x000a_rua sem saída - CEP 43700000 - Cia 1, Simões Filho, Bahia"/>
    <s v="Simões Filho"/>
    <s v="Bahia"/>
    <s v="43700000"/>
    <s v="Brasil"/>
    <s v="Mercado Envios Full"/>
    <s v="18 de maio | 08:15"/>
    <s v="20 de maio | 12:48"/>
    <s v="Mercado Envios"/>
    <s v="MEL42273388064LMFFF01"/>
    <s v=" "/>
    <s v=" "/>
    <s v=" "/>
    <s v=" "/>
    <s v=" "/>
    <s v=" "/>
    <s v=" "/>
    <s v="Não"/>
    <s v=""/>
    <s v="Não"/>
  </r>
  <r>
    <s v="2000005598054168"/>
    <d v="2023-05-06T00:00:00"/>
    <s v="Entregue"/>
    <s v="Chegou em 8 de maio"/>
    <s v="Não"/>
    <n v="1"/>
    <n v="297.89999999999998"/>
    <s v=""/>
    <n v="-50.64"/>
    <n v="-20.45"/>
    <s v=""/>
    <n v="226.81"/>
    <s v="Sim"/>
    <x v="51"/>
    <s v="MLB1918238327"/>
    <s v="Cabo De Marcha Trambulador Agile E Montana Novo 2009 A 2014"/>
    <s v=" "/>
    <n v="297.89999999999998"/>
    <s v="Premium"/>
    <s v="Autorizado"/>
    <s v=" "/>
    <s v=" "/>
    <s v=" "/>
    <s v=" "/>
    <s v="Jenilza Silveira"/>
    <s v="06124711958"/>
    <s v="Rua Francisco Pereira de Souza 38 / Casa Referencia: Ao lado do braseiro - CEP 89247000 - Centro, Balneário Barra do Sul, Santa Catarina"/>
    <s v="Balneário Barra do Sul"/>
    <s v="Santa Catarina"/>
    <s v="89247000"/>
    <s v="Brasil"/>
    <s v="Mercado Envios Full"/>
    <s v="7 de maio | 22:29"/>
    <s v="8 de maio | 13:29"/>
    <s v="Mercado Envios"/>
    <s v="MEL42249236266LMFFF01"/>
    <s v=" "/>
    <s v=" "/>
    <s v=" "/>
    <s v=" "/>
    <s v=" "/>
    <s v=" "/>
    <s v=" "/>
    <s v="Não"/>
    <s v=""/>
    <s v="Não"/>
  </r>
  <r>
    <s v="2000005579588648"/>
    <d v="2023-05-03T00:00:00"/>
    <s v="Entregue"/>
    <s v="Chegou em 6 de maio"/>
    <s v="Não"/>
    <n v="1"/>
    <n v="297.89999999999998"/>
    <s v=""/>
    <n v="-50.64"/>
    <n v="-20.45"/>
    <s v=""/>
    <n v="226.81"/>
    <s v="Sim"/>
    <x v="51"/>
    <s v="MLB1918238327"/>
    <s v="Cabo De Marcha Trambulador Agile E Montana Novo 2009 A 2014"/>
    <s v=" "/>
    <n v="297.89999999999998"/>
    <s v="Premium"/>
    <s v="Autorizado"/>
    <s v=" "/>
    <s v=" "/>
    <s v=" "/>
    <s v=" "/>
    <s v="wendryl lopes barbosa"/>
    <s v="60962568309"/>
    <s v="maria das neves SN / comercial da guia  Referencia: Casa vermelha próximo ao comercial nossa senhora da guia - CEP 64865000 - vila nova, Ribeiro Gonçalves, Piauí"/>
    <s v="Ribeiro Gonçalves"/>
    <s v="Piauí"/>
    <s v="64865000"/>
    <s v="Brasil"/>
    <s v="Mercado Envios Full"/>
    <s v="4 de maio | 08:44"/>
    <s v="6 de maio | 15:20"/>
    <s v="Mercado Envios"/>
    <s v="MEL42241401123LMFFF01"/>
    <s v=" "/>
    <s v=" "/>
    <s v=" "/>
    <s v=" "/>
    <s v=" "/>
    <s v=" "/>
    <s v=" "/>
    <s v="Não"/>
    <s v=""/>
    <s v="Não"/>
  </r>
  <r>
    <s v="2000005569718544"/>
    <d v="2023-05-02T00:00:00"/>
    <s v="Entregue"/>
    <s v="Chegou em 3 de maio"/>
    <s v="Não"/>
    <n v="1"/>
    <n v="297.89999999999998"/>
    <s v=""/>
    <n v="-50.64"/>
    <n v="-20.45"/>
    <s v=""/>
    <n v="226.81"/>
    <s v="Sim"/>
    <x v="51"/>
    <s v="MLB1918238327"/>
    <s v="Cabo De Marcha Trambulador Agile E Montana Novo 2009 A 2014"/>
    <s v=" "/>
    <n v="297.89999999999998"/>
    <s v="Premium"/>
    <s v="Autorizado"/>
    <s v=" "/>
    <s v=" "/>
    <s v=" "/>
    <s v=" "/>
    <s v="jose domingos santos"/>
    <s v="48957887504"/>
    <s v="Rua Olegário Mariano 260 / Casa térreo Referencia: Igreja assembléia de Deus - CEP 41920130 - Santa Cruz, Salvador, Bahia"/>
    <s v="Salvador"/>
    <s v="Bahia"/>
    <s v="41920130"/>
    <s v="Brasil"/>
    <s v="Mercado Envios Full"/>
    <s v="2 de maio | 22:47"/>
    <s v="3 de maio | 12:29"/>
    <s v="Mercado Envios"/>
    <s v="MEL42237257760LMFFF01"/>
    <s v=" "/>
    <s v=" "/>
    <s v=" "/>
    <s v=" "/>
    <s v=" "/>
    <s v=" "/>
    <s v=" "/>
    <s v="Não"/>
    <s v=""/>
    <s v="Não"/>
  </r>
  <r>
    <s v="2000005569473612"/>
    <d v="2023-05-02T00:00:00"/>
    <s v="Entregue"/>
    <s v="Chegou em 5 de maio"/>
    <s v="Não"/>
    <n v="1"/>
    <n v="297.89999999999998"/>
    <s v=""/>
    <n v="-50.64"/>
    <n v="-20.45"/>
    <s v=""/>
    <n v="226.81"/>
    <s v=" "/>
    <x v="51"/>
    <s v="MLB1918238327"/>
    <s v="Cabo De Marcha Trambulador Agile E Montana Novo 2009 A 2014"/>
    <s v=" "/>
    <n v="297.89999999999998"/>
    <s v="Premium"/>
    <s v="Autorizado"/>
    <s v=" "/>
    <s v=" "/>
    <s v=" "/>
    <s v=" "/>
    <s v="wendryl lopes barbosa"/>
    <s v="60962568309"/>
    <s v="maria das neves SN / comercial da guia  Referencia: Casa vermelha próximo ao comercial nossa senhora da guia - CEP 64865000 - vila nova, Ribeiro Gonçalves, Piauí"/>
    <s v="Ribeiro Gonçalves"/>
    <s v="Piauí"/>
    <s v="64865000"/>
    <s v="Brasil"/>
    <s v="Mercado Envios Full"/>
    <s v="2 de maio | 23:50"/>
    <s v="5 de maio | 16:53"/>
    <s v="Mercado Envios"/>
    <s v="MEL42237157006LMFFF01"/>
    <s v=" "/>
    <s v=" "/>
    <s v=" "/>
    <s v=" "/>
    <s v=" "/>
    <s v=" "/>
    <s v=" "/>
    <s v="Não"/>
    <s v=""/>
    <s v="Não"/>
  </r>
  <r>
    <s v="2000004436892591"/>
    <d v="2023-05-10T00:00:00"/>
    <s v="Entregue"/>
    <s v="Chegou em 13 de maio"/>
    <s v="Sim"/>
    <n v="1"/>
    <n v="298.49"/>
    <s v=""/>
    <n v="-50.74"/>
    <n v="-20.45"/>
    <s v=""/>
    <n v="227.3"/>
    <s v=" "/>
    <x v="359"/>
    <s v="MLB2907192900"/>
    <s v="Par Bieleta Dianteira Nissan Altima 2013 A 2019"/>
    <s v=" "/>
    <n v="298.49"/>
    <s v="Premium"/>
    <s v="Não emitida"/>
    <s v="GERALDO MENDES"/>
    <s v="CPF 76317579687"/>
    <s v="Rua das Acácias 225 225 - na portaria do condominio morada do sol, pedir pra me ligar, Uberlândia - CEP: 38415507, Minas Gerais"/>
    <s v=" "/>
    <s v="GERALDO MENDES"/>
    <s v="76317579687"/>
    <s v="Rua Tamarindos 11 / CEP 38415474 - Morada do Sol, Uberlândia, Minas Gerais"/>
    <s v="Uberlândia"/>
    <s v="Minas Gerais"/>
    <s v="38415474"/>
    <s v="Brasil"/>
    <s v="Correios e pontos de envio"/>
    <s v="12 de maio | 02:18"/>
    <s v="13 de maio | 12:13"/>
    <s v="Mercado Envios"/>
    <s v="MEL42261331954LMXDF01"/>
    <s v=" "/>
    <s v=" "/>
    <s v=" "/>
    <s v=" "/>
    <s v=" "/>
    <s v=" "/>
    <s v=" "/>
    <s v="Não"/>
    <s v=""/>
    <s v="Não"/>
  </r>
  <r>
    <s v="2000004426144491"/>
    <d v="2023-05-07T00:00:00"/>
    <s v="Entregue"/>
    <s v="Chegou em 9 de maio"/>
    <s v="Sim"/>
    <n v="1"/>
    <n v="298.49"/>
    <s v=""/>
    <n v="-50.74"/>
    <n v="-20.45"/>
    <s v=""/>
    <n v="227.3"/>
    <s v=" "/>
    <x v="359"/>
    <s v="MLB2907192900"/>
    <s v="Par Bieleta Dianteira Nissan Altima 2013 A 2019"/>
    <s v=" "/>
    <n v="298.49"/>
    <s v="Premium"/>
    <s v="Não emitida"/>
    <s v="rtharsus.marcondes rtharsus.marcondes"/>
    <s v="CPF 45593166862"/>
    <s v="Angelo Javarone 380, Bonfim Paulista - CEP: 14110000, São Paulo"/>
    <s v=" "/>
    <s v="rtharsus.marcondes rtharsus.marcondes"/>
    <s v="45593166862"/>
    <s v="Angelo Javarone 380 / CEP 14110000 - Royal Park, Bonfim Paulista, São Paulo"/>
    <s v="Bonfim Paulista"/>
    <s v="São Paulo"/>
    <s v="14110000"/>
    <s v="Brasil"/>
    <s v="Correios e pontos de envio"/>
    <s v="9 de maio | 00:40"/>
    <s v="9 de maio | 17:49"/>
    <s v="Mercado Envios"/>
    <s v="MEL42250718003LMXDF01"/>
    <s v=" "/>
    <s v=" "/>
    <s v=" "/>
    <s v=" "/>
    <s v=" "/>
    <s v=" "/>
    <s v=" "/>
    <s v="Não"/>
    <s v=""/>
    <s v="Não"/>
  </r>
  <r>
    <s v="2000004421214563"/>
    <d v="2023-05-05T00:00:00"/>
    <s v="Entregue"/>
    <s v="Chegou em 8 de maio"/>
    <s v="Sim"/>
    <n v="1"/>
    <n v="298.49"/>
    <s v=""/>
    <n v="-50.74"/>
    <n v="-20.45"/>
    <s v=""/>
    <n v="227.3"/>
    <s v=" "/>
    <x v="359"/>
    <s v="MLB2907192900"/>
    <s v="Par Bieleta Dianteira Nissan Altima 2013 A 2019"/>
    <s v=" "/>
    <n v="298.49"/>
    <s v="Premium"/>
    <s v="Não emitida"/>
    <s v="Joao dos Santos"/>
    <s v="CPF 40665573847"/>
    <s v="Rua Campos Salles 400 - Apartamento 14, Bragança Paulista - CEP: 12912020, São Paulo"/>
    <s v=" "/>
    <s v="Joao dos Santos"/>
    <s v="40665573847"/>
    <s v="Rua Voluntário José Marques Gines 42 / RM serv automotivos Referencia: Vermelho - CEP 12910012 - Jardim Recreio, Bragança Paulista, São Paulo"/>
    <s v="Bragança Paulista"/>
    <s v="São Paulo"/>
    <s v="12910012"/>
    <s v="Brasil"/>
    <s v="Correios e pontos de envio"/>
    <s v="6 de maio | 01:50"/>
    <s v="8 de maio | 15:09"/>
    <s v="Mercado Envios"/>
    <s v="MEL42245965461LMXDF01"/>
    <s v=" "/>
    <s v=" "/>
    <s v=" "/>
    <s v=" "/>
    <s v=" "/>
    <s v=" "/>
    <s v=" "/>
    <s v="Não"/>
    <s v=""/>
    <s v="Não"/>
  </r>
  <r>
    <s v="2000005746202546"/>
    <d v="2023-05-30T00:00:00"/>
    <s v="Entregue"/>
    <s v="Chegou em 1 de junho"/>
    <s v="Não"/>
    <n v="1"/>
    <n v="284.72000000000003"/>
    <s v=""/>
    <n v="-34.17"/>
    <n v="-21.45"/>
    <s v=""/>
    <n v="229.10000000000002"/>
    <s v=" "/>
    <x v="360"/>
    <s v="MLB3174975638"/>
    <s v="Bandeja Dianteira Direita Com Pivô Hyundai Ix35 2010 A 2015"/>
    <s v=" "/>
    <n v="284.72000000000003"/>
    <s v="Clássico"/>
    <s v="Não emitida"/>
    <s v="Marco Antonio  Alves dos Santos"/>
    <s v="CPF 00422309770"/>
    <s v="Rod Philúvio C. Rodrigues 1515 - Casa, Petrópolis - CEP: 25745070, Rio de Janeiro"/>
    <s v=" "/>
    <s v="Marco Antonio  Alves dos Santos"/>
    <s v="00422309770"/>
    <s v="Estrada Philuvio Cerqueira Rodrigues 1515 / Itaipava - CEP 25745070 - Itaipava, Petrópolis, Rio de Janeiro"/>
    <s v="Petrópolis"/>
    <s v="Rio de Janeiro"/>
    <s v="25745070"/>
    <s v="Brasil"/>
    <s v="Correios e pontos de envio"/>
    <s v="31 de maio | 09:06"/>
    <s v="1 de junho | 13:20"/>
    <s v="Mercado Envios"/>
    <s v="MEL42311943631LMXDF01"/>
    <s v=" "/>
    <s v=" "/>
    <s v=" "/>
    <s v=" "/>
    <s v=" "/>
    <s v=" "/>
    <s v=" "/>
    <s v="Não"/>
    <s v=""/>
    <s v="Não"/>
  </r>
  <r>
    <s v="2000005738834548"/>
    <d v="2023-05-29T00:00:00"/>
    <s v="Entregue"/>
    <s v="Chegou em 31 de maio"/>
    <s v="Não"/>
    <n v="1"/>
    <n v="284.72000000000003"/>
    <s v=""/>
    <n v="-34.17"/>
    <n v="-21.45"/>
    <s v=""/>
    <n v="229.10000000000002"/>
    <s v=" "/>
    <x v="360"/>
    <s v="MLB3174975638"/>
    <s v="Bandeja Dianteira Direita Com Pivô Hyundai Ix35 2010 A 2015"/>
    <s v=" "/>
    <n v="284.72000000000003"/>
    <s v="Clássico"/>
    <s v="Não emitida"/>
    <s v="celsohenrique goulart dos santos"/>
    <s v="CPF 34938705826"/>
    <s v="Rua Durvalina Silva Aguiar 291, São José dos Campos - CEP: 12248210, São Paulo"/>
    <s v=" "/>
    <s v="celsohenrique goulart dos santos"/>
    <s v="34938705826"/>
    <s v="Rua Durvalina Silva Aguiar 291 / CEP 12248210 - Jardim Santa Inês I, São José dos Campos, São Paulo"/>
    <s v="São José dos Campos"/>
    <s v="São Paulo"/>
    <s v="12248210"/>
    <s v="Brasil"/>
    <s v="Correios e pontos de envio"/>
    <s v="31 de maio | 00:07"/>
    <s v="31 de maio | 15:08"/>
    <s v="Mercado Envios"/>
    <s v="MEL42308880555LMXDF01"/>
    <s v=" "/>
    <s v=" "/>
    <s v=" "/>
    <s v=" "/>
    <s v=" "/>
    <s v=" "/>
    <s v=" "/>
    <s v="Não"/>
    <s v=""/>
    <s v="Não"/>
  </r>
  <r>
    <s v="2000005718320162"/>
    <d v="2023-05-25T00:00:00"/>
    <s v="Entregue"/>
    <s v="Chegou em 30 de maio"/>
    <s v="Não"/>
    <n v="1"/>
    <n v="299"/>
    <s v=""/>
    <n v="-50.83"/>
    <n v="-18.45"/>
    <s v=""/>
    <n v="229.72000000000003"/>
    <s v=" "/>
    <x v="51"/>
    <s v="MLB1925303205"/>
    <s v="Cabo De Marcha Cambio Montana 2011 2012 2013 2014 Novo"/>
    <s v=" "/>
    <n v="299"/>
    <s v="Premium"/>
    <s v="Autorizado"/>
    <s v=" "/>
    <s v=" "/>
    <s v=" "/>
    <s v=" "/>
    <s v="Daniel Ferreira da Silva"/>
    <s v="00609174312"/>
    <s v="rua João Rocha SN / Referencia: próximo a escolinha Estação do Saber - CEP 65440000 - Humaitá, São Benedito do Rio Preto, Maranhão"/>
    <s v="São Benedito do Rio Preto"/>
    <s v="Maranhão"/>
    <s v="65440000"/>
    <s v="Brasil"/>
    <s v="Mercado Envios Full"/>
    <s v="26 de maio | 02:10"/>
    <s v="30 de maio | 13:19"/>
    <s v="Mercado Envios"/>
    <s v="MEL42300256329LMFFF01"/>
    <s v=" "/>
    <s v=" "/>
    <s v=" "/>
    <s v=" "/>
    <s v=" "/>
    <s v=" "/>
    <s v=" "/>
    <s v="Não"/>
    <s v=""/>
    <s v="Não"/>
  </r>
  <r>
    <s v="2000005717634456"/>
    <d v="2023-05-25T00:00:00"/>
    <s v="Entregue"/>
    <s v="Chegou em 26 de maio"/>
    <s v="Não"/>
    <n v="1"/>
    <n v="299"/>
    <s v=""/>
    <n v="-50.83"/>
    <n v="-18.45"/>
    <s v=""/>
    <n v="229.72000000000003"/>
    <s v=" "/>
    <x v="51"/>
    <s v="MLB1925303205"/>
    <s v="Cabo De Marcha Cambio Montana 2011 2012 2013 2014 Novo"/>
    <s v=" "/>
    <n v="299"/>
    <s v="Premium"/>
    <s v="Autorizado"/>
    <s v=" "/>
    <s v=" "/>
    <s v=" "/>
    <s v=" "/>
    <s v="raphael lorenzo"/>
    <s v="09795735802"/>
    <s v="Rua Maria Benedita M Poitena 205 / associação nordest Referencia: em frente ao drink bar - CEP 11740000 - jd sabauna, Itanhaém, São Paulo"/>
    <s v="Itanhaém"/>
    <s v="São Paulo"/>
    <s v="11740000"/>
    <s v="Brasil"/>
    <s v="Mercado Envios Full"/>
    <s v="25 de maio | 19:17"/>
    <s v="26 de maio | 09:42"/>
    <s v="Mercado Envios"/>
    <s v="MEL42300022372LMFFF01"/>
    <s v=" "/>
    <s v=" "/>
    <s v=" "/>
    <s v=" "/>
    <s v=" "/>
    <s v=" "/>
    <s v=" "/>
    <s v="Não"/>
    <s v=""/>
    <s v="Não"/>
  </r>
  <r>
    <s v="2000005679241206"/>
    <d v="2023-05-18T00:00:00"/>
    <s v="Entregue"/>
    <s v="Chegou em 21 de maio"/>
    <s v="Não"/>
    <n v="1"/>
    <n v="299"/>
    <s v=""/>
    <n v="-50.83"/>
    <n v="-18.45"/>
    <s v=""/>
    <n v="229.72000000000003"/>
    <s v=" "/>
    <x v="51"/>
    <s v="MLB1925303205"/>
    <s v="Cabo De Marcha Cambio Montana 2011 2012 2013 2014 Novo"/>
    <s v=" "/>
    <n v="299"/>
    <s v="Premium"/>
    <s v="Autorizado"/>
    <s v=" "/>
    <s v=" "/>
    <s v=" "/>
    <s v=" "/>
    <s v="THIAGO SILVA"/>
    <s v="02609961570"/>
    <s v="Avenida Getúlio Vargas 148 / Referencia: em frente a casa de Vânia do bolo - CEP 49820000 - torre, Canindé de São Francisco, Sergipe"/>
    <s v="Canindé de São Francisco"/>
    <s v="Sergipe"/>
    <s v="49820000"/>
    <s v="Brasil"/>
    <s v="Mercado Envios Full"/>
    <s v="19 de maio | 20:50"/>
    <s v="21 de maio | 13:23"/>
    <s v="Mercado Envios"/>
    <s v="MEL42283722169LMFFF01"/>
    <s v=" "/>
    <s v=" "/>
    <s v=" "/>
    <s v=" "/>
    <s v=" "/>
    <s v=" "/>
    <s v=" "/>
    <s v="Não"/>
    <s v=""/>
    <s v="Não"/>
  </r>
  <r>
    <s v="2000005657376074"/>
    <d v="2023-05-15T00:00:00"/>
    <s v="Entregue"/>
    <s v="Chegou em 17 de maio"/>
    <s v="Não"/>
    <n v="1"/>
    <n v="299"/>
    <s v=""/>
    <n v="-50.83"/>
    <n v="-18.45"/>
    <s v=""/>
    <n v="229.72000000000003"/>
    <s v="Sim"/>
    <x v="51"/>
    <s v="MLB1925303205"/>
    <s v="Cabo De Marcha Cambio Montana 2011 2012 2013 2014 Novo"/>
    <s v=" "/>
    <n v="299"/>
    <s v="Premium"/>
    <s v="Autorizado"/>
    <s v=" "/>
    <s v=" "/>
    <s v=" "/>
    <s v=" "/>
    <s v="Edileuza Rinaldi"/>
    <s v="18081610847"/>
    <s v="Rua Mamédio Abraão Milli Farhat SN / Chácara Referencia: Depois Da Escola , Em Frente Ao Cemitério - CEP 18795018 - Centro (Batista Botelho), Óleo, São Paulo"/>
    <s v="Óleo"/>
    <s v="São Paulo"/>
    <s v="18795018"/>
    <s v="Brasil"/>
    <s v="Mercado Envios Full"/>
    <s v="16 de maio | 16:41"/>
    <s v="17 de maio | 14:18"/>
    <s v="Mercado Envios"/>
    <s v="MEL42274399760LMFFF01"/>
    <s v=" "/>
    <s v=" "/>
    <s v=" "/>
    <s v=" "/>
    <s v=" "/>
    <s v=" "/>
    <s v=" "/>
    <s v="Não"/>
    <s v=""/>
    <s v="Não"/>
  </r>
  <r>
    <s v="2000005656827670"/>
    <d v="2023-05-15T00:00:00"/>
    <s v="Entregue"/>
    <s v="Chegou em 16 de maio"/>
    <s v="Não"/>
    <n v="1"/>
    <n v="299"/>
    <s v=""/>
    <n v="-50.83"/>
    <n v="-18.45"/>
    <s v=""/>
    <n v="229.72000000000003"/>
    <s v="Sim"/>
    <x v="51"/>
    <s v="MLB1925303205"/>
    <s v="Cabo De Marcha Cambio Montana 2011 2012 2013 2014 Novo"/>
    <s v=" "/>
    <n v="299"/>
    <s v="Premium"/>
    <s v="Autorizado"/>
    <s v=" "/>
    <s v=" "/>
    <s v=" "/>
    <s v=" "/>
    <s v="marcio antonio de lisboa lisboa"/>
    <s v="15247175840"/>
    <s v="Rua Deputado Cunha Bueno 139 / Sobrado Referencia: Rua do Clube - CEP 18310000 - Centro, Guapiara, São Paulo"/>
    <s v="Guapiara"/>
    <s v="São Paulo"/>
    <s v="18310000"/>
    <s v="Brasil"/>
    <s v="Mercado Envios Full"/>
    <s v="16 de maio | 00:19"/>
    <s v="16 de maio | 18:34"/>
    <s v="Mercado Envios"/>
    <s v="MEL42274174810LMFFF01"/>
    <s v=" "/>
    <s v=" "/>
    <s v=" "/>
    <s v=" "/>
    <s v=" "/>
    <s v=" "/>
    <s v=" "/>
    <s v="Não"/>
    <s v=""/>
    <s v="Não"/>
  </r>
  <r>
    <s v="2000005633719074"/>
    <d v="2023-05-11T00:00:00"/>
    <s v="Entregue"/>
    <s v="Chegou em 15 de maio"/>
    <s v="Não"/>
    <n v="1"/>
    <n v="299"/>
    <s v=""/>
    <n v="-50.83"/>
    <n v="-18.45"/>
    <s v=""/>
    <n v="229.72000000000003"/>
    <s v=" "/>
    <x v="51"/>
    <s v="MLB1925303205"/>
    <s v="Cabo De Marcha Cambio Montana 2011 2012 2013 2014 Novo"/>
    <s v=" "/>
    <n v="299"/>
    <s v="Premium"/>
    <s v="Autorizado"/>
    <s v=" "/>
    <s v=" "/>
    <s v=" "/>
    <s v=" "/>
    <s v="Josiane Santos Josiane Santos"/>
    <s v="04322309550"/>
    <s v="Frente a quadra 50 / casa - CEP 48490000 - urbis, Inhambupe, Bahia"/>
    <s v="Inhambupe"/>
    <s v="Bahia"/>
    <s v="48490000"/>
    <s v="Brasil"/>
    <s v="Mercado Envios Full"/>
    <s v="13 de maio | 00:30"/>
    <s v="15 de maio | 17:46"/>
    <s v="Mercado Envios"/>
    <s v="MEL42264346288LMFFF01"/>
    <s v=" "/>
    <s v=" "/>
    <s v=" "/>
    <s v=" "/>
    <s v=" "/>
    <s v=" "/>
    <s v=" "/>
    <s v="Não"/>
    <s v=""/>
    <s v="Não"/>
  </r>
  <r>
    <s v="2000005632622730"/>
    <d v="2023-05-11T00:00:00"/>
    <s v="Entregue"/>
    <s v="Chegou em 12 de maio"/>
    <s v="Não"/>
    <n v="1"/>
    <n v="299"/>
    <s v=""/>
    <n v="-50.83"/>
    <n v="-18.45"/>
    <s v=""/>
    <n v="229.72000000000003"/>
    <s v=" "/>
    <x v="51"/>
    <s v="MLB1925303205"/>
    <s v="Cabo De Marcha Cambio Montana 2011 2012 2013 2014 Novo"/>
    <s v=" "/>
    <n v="299"/>
    <s v="Premium"/>
    <s v="Autorizado"/>
    <s v=" "/>
    <s v=" "/>
    <s v=" "/>
    <s v=" "/>
    <s v="ALIOMAR  DA SILVA CARVALHO"/>
    <s v="09543299706"/>
    <s v="Avenida Tenente-Coronel Adalberto Mendes 1022 / OFICINA - CEP 27521131 - Liberdade, Resende, Rio de Janeiro"/>
    <s v="Resende"/>
    <s v="Rio de Janeiro"/>
    <s v="27521131"/>
    <s v="Brasil"/>
    <s v="Mercado Envios Full"/>
    <s v="11 de maio | 20:58"/>
    <s v="12 de maio | 13:34"/>
    <s v="Mercado Envios"/>
    <s v="MEL42263875230LMFFF01"/>
    <s v=" "/>
    <s v=" "/>
    <s v=" "/>
    <s v=" "/>
    <s v=" "/>
    <s v=" "/>
    <s v=" "/>
    <s v="Não"/>
    <s v=""/>
    <s v="Não"/>
  </r>
  <r>
    <s v="2000005578742348"/>
    <d v="2023-05-03T00:00:00"/>
    <s v="Entregue"/>
    <s v="Chegou em 5 de maio"/>
    <s v="Não"/>
    <n v="1"/>
    <n v="299"/>
    <s v=""/>
    <n v="-50.83"/>
    <n v="-18.45"/>
    <s v=""/>
    <n v="229.72000000000003"/>
    <s v=" "/>
    <x v="51"/>
    <s v="MLB1925303205"/>
    <s v="Cabo De Marcha Cambio Montana 2011 2012 2013 2014 Novo"/>
    <s v=" "/>
    <n v="299"/>
    <s v="Premium"/>
    <s v="Autorizado"/>
    <s v=" "/>
    <s v=" "/>
    <s v=" "/>
    <s v=" "/>
    <s v="VANESSA NISHIO"/>
    <s v="05570606726"/>
    <s v="Rua Fazendinha 153 / Referencia: Casa de dois andares com portão branco de alumínio (Procurar por Zé ou Meri) - CEP 25902076 - Nova Marília, Magé, Rio de Janeiro"/>
    <s v="Magé"/>
    <s v="Rio de Janeiro"/>
    <s v="25902076"/>
    <s v="Brasil"/>
    <s v="Mercado Envios Full"/>
    <s v="4 de maio | 09:14"/>
    <s v="5 de maio | 16:29"/>
    <s v="Mercado Envios"/>
    <s v="MEL42241035001LMFFF01"/>
    <s v=" "/>
    <s v=" "/>
    <s v=" "/>
    <s v=" "/>
    <s v=" "/>
    <s v=" "/>
    <s v=" "/>
    <s v="Não"/>
    <s v=""/>
    <s v="Não"/>
  </r>
  <r>
    <s v="2000005568924108"/>
    <d v="2023-05-02T00:00:00"/>
    <s v="Entregue"/>
    <s v="Chegou em 5 de maio"/>
    <s v="Não"/>
    <n v="1"/>
    <n v="299"/>
    <s v=""/>
    <n v="-50.83"/>
    <n v="-18.45"/>
    <s v=""/>
    <n v="229.72000000000003"/>
    <s v="Sim"/>
    <x v="51"/>
    <s v="MLB1925303205"/>
    <s v="Cabo De Marcha Cambio Montana 2011 2012 2013 2014 Novo"/>
    <s v=" "/>
    <n v="299"/>
    <s v="Premium"/>
    <s v="Autorizado"/>
    <s v=" "/>
    <s v=" "/>
    <s v=" "/>
    <s v=" "/>
    <s v="jane silva de Oliveira Oliveir jane silva de Oliveira Oliveir"/>
    <s v="06316394462"/>
    <s v="Rua Vidal de Negreiros 52 / CEP 58278000 - Jacaraú, Paraíba"/>
    <s v="Jacaraú"/>
    <s v="Paraíba"/>
    <s v="58278000"/>
    <s v="Brasil"/>
    <s v="Mercado Envios Full"/>
    <s v="3 de maio | 08:56"/>
    <s v="5 de maio | 09:50"/>
    <s v="Mercado Envios"/>
    <s v="MEL42236878579LMFFF01"/>
    <s v=" "/>
    <s v=" "/>
    <s v=" "/>
    <s v=" "/>
    <s v=" "/>
    <s v=" "/>
    <s v=" "/>
    <s v="Não"/>
    <s v=""/>
    <s v="Não"/>
  </r>
  <r>
    <s v="2000005619891614"/>
    <d v="2023-05-09T00:00:00"/>
    <s v="Entregue"/>
    <s v="Chegou em 10 de maio"/>
    <s v="Não"/>
    <n v="1"/>
    <n v="275.79000000000002"/>
    <n v="1.39"/>
    <n v="-46.88"/>
    <s v=""/>
    <s v=""/>
    <n v="230.3"/>
    <s v=" "/>
    <x v="107"/>
    <s v="MLB2918831863"/>
    <s v="Par Bandeja Inferior Com Pivô Palio Weekend Adventure Locker"/>
    <s v=" "/>
    <n v="275.79000000000002"/>
    <s v="Premium"/>
    <s v="Autorizado"/>
    <s v="jamessoncarvalho carvalho"/>
    <s v="CPF 16341505892"/>
    <s v="rua joao gomes pereira 929 929 - casa, São Paulo - CEP: 03945120, São Paulo"/>
    <s v=" "/>
    <s v="jamessoncarvalho carvalho"/>
    <s v="16341505892"/>
    <s v="Rua João Gomes Pereira 929 / Referencia: paralela a Av riacho dos Machado - CEP 03945120 - Jardim Tietê, São Paulo, São Paulo"/>
    <s v="São Paulo"/>
    <s v="São Paulo"/>
    <s v="03945120"/>
    <s v="Brasil"/>
    <s v="Mercado Envios Flex"/>
    <s v="10 de maio | 15:55"/>
    <s v="10 de maio | 20:15"/>
    <s v="MICHELLE RULING MARTINS"/>
    <s v="42258440058"/>
    <s v=" "/>
    <s v=" "/>
    <s v=" "/>
    <s v=" "/>
    <s v=" "/>
    <s v=" "/>
    <s v=" "/>
    <s v="Não"/>
    <s v=""/>
    <s v="Não"/>
  </r>
  <r>
    <s v="2000005708287260"/>
    <d v="2023-05-23T00:00:00"/>
    <s v="Entregue"/>
    <s v="Chegou em 24 de maio"/>
    <s v="Não"/>
    <n v="1"/>
    <n v="275.89999999999998"/>
    <n v="1.59"/>
    <n v="-46.9"/>
    <s v=""/>
    <s v=""/>
    <n v="230.58999999999995"/>
    <s v=" "/>
    <x v="355"/>
    <s v="MLB2954902586"/>
    <s v="Bandeja Lado Esquerdo Hb20 Hatch 2012 A 2019 Com Pivô"/>
    <s v=" "/>
    <n v="275.89999999999998"/>
    <s v="Premium"/>
    <s v="Autorizado"/>
    <s v="maria alice da silva silva"/>
    <s v="CPF 13584349800"/>
    <s v="Antonio SIlva 1377, Euclides da Cunha Paulista - CEP: 19275000, São Paulo"/>
    <s v=" "/>
    <s v="maria alice da silva silva"/>
    <s v="13584349800"/>
    <s v="Avenida Raimundo Pereira de Magalhães 1720 / apartamento - CEP 05145000 - Jardim Íris, São Paulo, São Paulo"/>
    <s v="São Paulo"/>
    <s v="São Paulo"/>
    <s v="05145000"/>
    <s v="Brasil"/>
    <s v="Mercado Envios Flex"/>
    <s v="24 de maio | 16:09"/>
    <s v="24 de maio | 17:58"/>
    <s v="CARLOS EDUARDO BROTAS SALES SALES"/>
    <s v="42295985653"/>
    <s v=" "/>
    <s v=" "/>
    <s v=" "/>
    <s v=" "/>
    <s v=" "/>
    <s v=" "/>
    <s v=" "/>
    <s v="Não"/>
    <s v=""/>
    <s v="Não"/>
  </r>
  <r>
    <s v="2000005667694434"/>
    <d v="2023-05-17T00:00:00"/>
    <s v="Entregue"/>
    <s v="Chegou em 20 de maio"/>
    <s v="Não"/>
    <n v="1"/>
    <n v="370"/>
    <s v=""/>
    <n v="-59.2"/>
    <n v="-77.900000000000006"/>
    <s v=""/>
    <n v="232.9"/>
    <s v=" "/>
    <x v="361"/>
    <s v="MLB3610495320"/>
    <s v="Impressora A Cor Função Única Epson Ecotank L120 Preta 110v"/>
    <s v="Cor : Preto | Voltagem : 110V"/>
    <n v="370"/>
    <s v="Premium"/>
    <s v="Autorizado"/>
    <s v="Paulo Chaves"/>
    <s v="CPF 40213790530"/>
    <s v="Rua Banco dos Ingleses cond. Pedra D'Ara ap. 602 6 - Ed. Cardeal Villela, Salvador - CEP: 40080040, Bahia"/>
    <s v=" "/>
    <s v="Paulo Chaves"/>
    <s v="40213790530"/>
    <s v="Rua Banco dos Ingleses 6 / Condomínio Pedra D'ara, Edifício Cardeal Vilela, Apto 602 - Campo Grande - CEP 40020835 - Centro, Salvador, Bahia"/>
    <s v="Salvador"/>
    <s v="Bahia"/>
    <s v="40020835"/>
    <s v="Brasil"/>
    <s v="Correios e pontos de envio"/>
    <s v="18 de maio | 02:53"/>
    <s v="20 de maio | 17:45"/>
    <s v="Mercado Envios"/>
    <s v="MEL42278719231LMXDF01"/>
    <s v=" "/>
    <s v=" "/>
    <s v=" "/>
    <s v=" "/>
    <s v=" "/>
    <s v=" "/>
    <s v=" "/>
    <s v="Não"/>
    <s v=""/>
    <s v="Não"/>
  </r>
  <r>
    <s v="2000005661361062"/>
    <d v="2023-05-16T00:00:00"/>
    <s v="Entregue"/>
    <s v="Chegou em 16 de maio"/>
    <s v="Não"/>
    <n v="1"/>
    <n v="279.69"/>
    <n v="1.59"/>
    <n v="-47.55"/>
    <s v=""/>
    <s v=""/>
    <n v="233.72999999999996"/>
    <s v=" "/>
    <x v="362"/>
    <s v="MLB2988680365"/>
    <s v="Par Bandeja Inferior Com Pivô Nissan Grand Livina"/>
    <s v=" "/>
    <n v="279.69"/>
    <s v="Premium"/>
    <s v="Autorizado"/>
    <s v="Marcos de Moura"/>
    <s v="CPF 38611295749"/>
    <s v="Rua Coronel Marques 30 - Ap 64, São Paulo - CEP: 03440005, São Paulo"/>
    <s v=" "/>
    <s v="Marcos de Moura"/>
    <s v="38611295749"/>
    <s v="Avenida Pentágono 1100 / Água 34 - CEP 06540900 - Alphaville, Santana de Parnaíba, São Paulo"/>
    <s v="Santana de Parnaíba"/>
    <s v="São Paulo"/>
    <s v="06540900"/>
    <s v="Brasil"/>
    <s v="Mercado Envios Flex"/>
    <s v="16 de maio | 15:43"/>
    <s v="16 de maio | 19:04"/>
    <s v="ANDERSO OLIVEIRA"/>
    <s v="42276090854"/>
    <s v=" "/>
    <s v=" "/>
    <s v=" "/>
    <s v=" "/>
    <s v=" "/>
    <s v=" "/>
    <s v=" "/>
    <s v="Não"/>
    <s v=""/>
    <s v="Não"/>
  </r>
  <r>
    <s v="2000005747412552"/>
    <d v="2023-05-30T00:00:00"/>
    <s v="Entregue"/>
    <s v="Chegou em 1 de junho"/>
    <s v="Não"/>
    <n v="1"/>
    <n v="329.69"/>
    <s v=""/>
    <n v="-56.05"/>
    <n v="-38.950000000000003"/>
    <s v=""/>
    <n v="234.69"/>
    <s v="Sim"/>
    <x v="363"/>
    <s v="MLB3069762844"/>
    <s v="Par Bandeja Sem Pivô Grand Siena 2012 Em Diante"/>
    <s v=" "/>
    <n v="329.69"/>
    <s v="Premium"/>
    <s v="Não emitida"/>
    <s v="José Antônio Ribeiro Ribeiro"/>
    <s v="CPF 47656409149"/>
    <s v="Rua f10 quadra 11 AP 55 torre 2 condomínio dakota residencial florida SN, Goiânia  - CEP: 74371204, Goiás"/>
    <s v=" "/>
    <s v="José Antônio Ribeiro Ribeiro"/>
    <s v="47656409149"/>
    <s v="Rua F10 SN / apt 55 torre2 Referencia: condomínio dakota - CEP 74371204 - Residencial Flórida, Goiânia, Goiás"/>
    <s v="Goiânia"/>
    <s v="Goiás"/>
    <s v="74371204"/>
    <s v="Brasil"/>
    <s v="Correios e pontos de envio"/>
    <s v="31 de maio | 04:02"/>
    <s v="1 de junho | 10:01"/>
    <s v="Mercado Envios"/>
    <s v="MEL42312466299LMXDF01"/>
    <s v=" "/>
    <s v=" "/>
    <s v=" "/>
    <s v=" "/>
    <s v=" "/>
    <s v=" "/>
    <s v=" "/>
    <s v="Não"/>
    <s v=""/>
    <s v="Não"/>
  </r>
  <r>
    <s v="2000005739934722"/>
    <d v="2023-05-29T00:00:00"/>
    <s v="Entregue"/>
    <s v="Chegou em 31 de maio"/>
    <s v="Não"/>
    <n v="1"/>
    <n v="330.67"/>
    <s v=""/>
    <n v="-56.21"/>
    <n v="-38.950000000000003"/>
    <s v=""/>
    <n v="235.51000000000005"/>
    <s v="Sim"/>
    <x v="364"/>
    <s v="MLB2896837797"/>
    <s v="Par Bandeja Com Pivô E Bieleta Gol G6 2012 A 2016"/>
    <s v=" "/>
    <n v="330.67"/>
    <s v="Premium"/>
    <s v="Não emitida"/>
    <s v="Ediuberto de Jesus Peixoto"/>
    <s v="CPF 34334459153"/>
    <s v="Quadra 5 casa 140 - casa, Brasília - CEP: 72705050, Distrito Federal"/>
    <s v=" "/>
    <s v="Ediuberto de Jesus Peixoto"/>
    <s v="34334459153"/>
    <s v="Quadra 5 140 / casa - CEP 72705050 - Setor Norte (Brazlândia), Brasília, Distrito Federal"/>
    <s v="Brasília"/>
    <s v="Distrito Federal"/>
    <s v="72705050"/>
    <s v="Brasil"/>
    <s v="Correios e pontos de envio"/>
    <s v="30 de maio | 23:59"/>
    <s v="31 de maio | 18:52"/>
    <s v="Mercado Envios"/>
    <s v="MEL42309411634LMXDF01"/>
    <s v=" "/>
    <s v=" "/>
    <s v=" "/>
    <s v=" "/>
    <s v=" "/>
    <s v=" "/>
    <s v=" "/>
    <s v="Não"/>
    <s v=""/>
    <s v="Não"/>
  </r>
  <r>
    <s v="2000005704243270"/>
    <d v="2023-05-23T00:00:00"/>
    <s v="Entregue"/>
    <s v="Chegou em 27 de maio"/>
    <s v="Não"/>
    <n v="1"/>
    <n v="330.67"/>
    <s v=""/>
    <n v="-56.21"/>
    <n v="-38.950000000000003"/>
    <s v=""/>
    <n v="235.51000000000005"/>
    <s v="Sim"/>
    <x v="364"/>
    <s v="MLB2896837797"/>
    <s v="Par Bandeja Com Pivô E Bieleta Gol G6 2012 A 2016"/>
    <s v=" "/>
    <n v="330.67"/>
    <s v="Premium"/>
    <s v="Não emitida"/>
    <s v="Aldarino Soares Meira"/>
    <s v="CPF 64584488053"/>
    <s v="wilson pires gavião 255 - centro, Maçambará - CEP: 97645000, Rio Grande do Sul"/>
    <s v=" "/>
    <s v="Aldarino Soares Meira"/>
    <s v="64584488053"/>
    <s v="Rua Wilsom Píres Gavião 255 / centro Referencia: centro - CEP 97645000 - Maçambará, Rio Grande do Sul"/>
    <s v="Maçambará"/>
    <s v="Rio Grande do Sul"/>
    <s v="97645000"/>
    <s v="Brasil"/>
    <s v="Correios e pontos de envio"/>
    <s v="24 de maio | 04:05"/>
    <s v="27 de maio | 19:24"/>
    <s v="Mercado Envios"/>
    <s v="MEL42294306910LMXDF01"/>
    <s v=" "/>
    <s v=" "/>
    <s v=" "/>
    <s v=" "/>
    <s v=" "/>
    <s v=" "/>
    <s v=" "/>
    <s v="Não"/>
    <s v=""/>
    <s v="Não"/>
  </r>
  <r>
    <s v="2000005678967464"/>
    <d v="2023-05-18T00:00:00"/>
    <s v="Entregue"/>
    <s v="Chegou em 21 de maio"/>
    <s v="Não"/>
    <n v="1"/>
    <n v="331.21"/>
    <n v="29.65"/>
    <n v="-56.31"/>
    <n v="-68.599999999999994"/>
    <s v=""/>
    <n v="235.94999999999996"/>
    <s v="Sim"/>
    <x v="358"/>
    <s v="MLB2915250174"/>
    <s v="Par Bandeja Superior Com Pivô Ranger 1998 A 2011"/>
    <s v=" "/>
    <n v="331.21"/>
    <s v="Premium"/>
    <s v="Não emitida"/>
    <s v="João Paulo Paulo"/>
    <s v="CPF 99866048349"/>
    <s v="Rua Raquel Nunes Bezerra 58 - mercantil do chico, Pacajus - CEP: 62870000, Ceará"/>
    <s v=" "/>
    <s v="João Paulo Paulo"/>
    <s v="99866048349"/>
    <s v="Rua Raquel Nunes Bezerra 58 / próx: mer do chico Referencia: nena,João Vitor, Gabriela,galbi. - CEP 62870000 - buriti, Pacajus, Ceará"/>
    <s v="Pacajus"/>
    <s v="Ceará"/>
    <s v="62870000"/>
    <s v="Brasil"/>
    <s v="Correios e pontos de envio"/>
    <s v="20 de maio | 01:18"/>
    <s v="21 de maio | 08:30"/>
    <s v="Mercado Envios"/>
    <s v="MEL42283660544LMXDF01"/>
    <s v=" "/>
    <s v=" "/>
    <s v=" "/>
    <s v=" "/>
    <s v=" "/>
    <s v=" "/>
    <s v=" "/>
    <s v="Não"/>
    <s v=""/>
    <s v="Não"/>
  </r>
  <r>
    <s v="2000005733495192"/>
    <d v="2023-05-28T00:00:00"/>
    <s v="Entregue"/>
    <s v="Chegou em 1 de junho"/>
    <s v="Não"/>
    <n v="1"/>
    <n v="331.21"/>
    <s v=""/>
    <n v="-56.31"/>
    <n v="-38.950000000000003"/>
    <s v=""/>
    <n v="235.95"/>
    <s v=" "/>
    <x v="358"/>
    <s v="MLB2915250174"/>
    <s v="Par Bandeja Superior Com Pivô Ranger 1998 A 2011"/>
    <s v=" "/>
    <n v="331.21"/>
    <s v="Premium"/>
    <s v="Não emitida"/>
    <s v="LUCIANO DE AZEREDO COUTINHO AZEREDO"/>
    <s v="CPF 02297544731"/>
    <s v="JOÃO FRANCISCO WRIGTH 296, Guapimirim - CEP: 25946214, Rio de Janeiro"/>
    <s v=" "/>
    <s v="LUCIANO DE AZEREDO COUTINHO AZEREDO"/>
    <s v="02297544731"/>
    <s v="Rua João Francisco Wrigth 296 / CEP 25946214 - Centro, Guapimirim, Rio de Janeiro"/>
    <s v="Guapimirim"/>
    <s v="Rio de Janeiro"/>
    <s v="25946214"/>
    <s v="Brasil"/>
    <s v="Correios e pontos de envio"/>
    <s v="31 de maio | 03:04"/>
    <s v="1 de junho | 14:03"/>
    <s v="Mercado Envios"/>
    <s v="MEL42306729096LMXDF01"/>
    <s v=" "/>
    <s v=" "/>
    <s v=" "/>
    <s v=" "/>
    <s v=" "/>
    <s v=" "/>
    <s v=" "/>
    <s v="Não"/>
    <s v=""/>
    <s v="Não"/>
  </r>
  <r>
    <s v="2000005726188962"/>
    <d v="2023-05-26T00:00:00"/>
    <s v="Entregue"/>
    <s v="Chegou em 1 de junho"/>
    <s v="Não"/>
    <n v="1"/>
    <n v="331.21"/>
    <s v=""/>
    <n v="-56.31"/>
    <n v="-38.950000000000003"/>
    <s v=""/>
    <n v="235.95"/>
    <s v=" "/>
    <x v="358"/>
    <s v="MLB2915250174"/>
    <s v="Par Bandeja Superior Com Pivô Ranger 1998 A 2011"/>
    <s v=" "/>
    <n v="331.21"/>
    <s v="Premium"/>
    <s v="Não emitida"/>
    <s v="Rogerio Ribeiro Regis"/>
    <s v="CPF 49454692534"/>
    <s v="Rua Arlene da Cruz Sales 11 - Em Frente a oficina de alex, Salvador - CEP: 41502485, Bahia"/>
    <s v=" "/>
    <s v="Rogerio Ribeiro Regis"/>
    <s v="49454692534"/>
    <s v="Rua Cezar A Pedreira SN / Qd 7 Lote 24 - CEP 42703180 - Centro, Lauro de Freitas, Bahia"/>
    <s v="Lauro de Freitas"/>
    <s v="Bahia"/>
    <s v="42703180"/>
    <s v="Brasil"/>
    <s v="Correios e pontos de envio"/>
    <s v="30 de maio | 01:43"/>
    <s v="1 de junho | 11:11"/>
    <s v="Mercado Envios"/>
    <s v="MEL42303609601LMXDF01"/>
    <s v=" "/>
    <s v=" "/>
    <s v=" "/>
    <s v=" "/>
    <s v=" "/>
    <s v=" "/>
    <s v=" "/>
    <s v="Não"/>
    <s v=""/>
    <s v="Não"/>
  </r>
  <r>
    <s v="2000005583311496"/>
    <d v="2023-05-04T00:00:00"/>
    <s v="Entregue"/>
    <s v="Chegou em 6 de maio"/>
    <s v="Não"/>
    <n v="1"/>
    <n v="331.21"/>
    <s v=""/>
    <n v="-56.31"/>
    <n v="-38.950000000000003"/>
    <s v=""/>
    <n v="235.95"/>
    <s v="Sim"/>
    <x v="358"/>
    <s v="MLB2915250174"/>
    <s v="Par Bandeja Superior Com Pivô Ranger 1998 A 2011"/>
    <s v=" "/>
    <n v="331.21"/>
    <s v="Premium"/>
    <s v="Não emitida"/>
    <s v="Mauricio Ferreira"/>
    <s v="CPF 46885668672"/>
    <s v="águas claras 196 - casa, Santa Bárbara - CEP: 35960000, Minas Gerais"/>
    <s v=" "/>
    <s v="Mauricio Ferreira"/>
    <s v="46885668672"/>
    <s v="Avenida Conselheiro Afonso Pena 1800 / Oficina Maurício Ref Referencia: Oficina Maurício refrigeração - CEP 35960000 - São Jose, Santa Bárbara, Minas Gerais"/>
    <s v="Santa Bárbara"/>
    <s v="Minas Gerais"/>
    <s v="35960000"/>
    <s v="Brasil"/>
    <s v="Correios e pontos de envio"/>
    <s v="5 de maio | 00:09"/>
    <s v="6 de maio | 12:50"/>
    <s v="Mercado Envios"/>
    <s v="MEL42242997926LMXDF01"/>
    <s v=" "/>
    <s v=" "/>
    <s v=" "/>
    <s v=" "/>
    <s v=" "/>
    <s v=" "/>
    <s v=" "/>
    <s v="Não"/>
    <s v=""/>
    <s v="Não"/>
  </r>
  <r>
    <s v="2000004415454533"/>
    <d v="2023-05-03T00:00:00"/>
    <s v="Entregue"/>
    <s v="Chegou em 5 de maio"/>
    <s v="Sim"/>
    <n v="1"/>
    <n v="331.21"/>
    <n v="36.35"/>
    <n v="-56.31"/>
    <n v="-75.3"/>
    <s v=""/>
    <n v="235.95"/>
    <s v="Sim"/>
    <x v="358"/>
    <s v="MLB2915250174"/>
    <s v="Par Bandeja Superior Com Pivô Ranger 1998 A 2011"/>
    <s v=" "/>
    <n v="331.21"/>
    <s v="Premium"/>
    <s v="Não emitida"/>
    <s v="yuri araujo"/>
    <s v="CPF 09056909665"/>
    <s v="Av Deputado audomar ferraz 53 - secretaria de obras, Floresta - CEP: 56400000, Pernambuco"/>
    <s v=" "/>
    <s v="yuri araujo"/>
    <s v="09056909665"/>
    <s v="Rua Doutor João Marques de Sá 38 / CEP 56400000 - Floresta, Pernambuco"/>
    <s v="Floresta"/>
    <s v="Pernambuco"/>
    <s v="56400000"/>
    <s v="Brasil"/>
    <s v="Correios e pontos de envio"/>
    <s v="3 de maio | 23:53"/>
    <s v="5 de maio | 08:23"/>
    <s v="Mercado Envios"/>
    <s v="MEL42240514478LMXDF01"/>
    <s v=" "/>
    <s v=" "/>
    <s v=" "/>
    <s v=" "/>
    <s v=" "/>
    <s v=" "/>
    <s v=" "/>
    <s v="Não"/>
    <s v=""/>
    <s v="Não"/>
  </r>
  <r>
    <s v="2000005618497772"/>
    <d v="2023-05-09T00:00:00"/>
    <s v="Entregue"/>
    <s v="Chegou em 10 de maio"/>
    <s v="Não"/>
    <n v="1"/>
    <n v="290.27"/>
    <n v="1.39"/>
    <n v="-49.35"/>
    <s v=""/>
    <s v=""/>
    <n v="242.30999999999997"/>
    <s v=" "/>
    <x v="357"/>
    <s v="MLB3142446566"/>
    <s v="Par Bandeja Dianteira Com Pivô Sandero 2014 A 2019"/>
    <s v=" "/>
    <n v="290.27"/>
    <s v="Premium"/>
    <s v="Autorizado"/>
    <s v="cicero silva silva"/>
    <s v="CPF 47933410804"/>
    <s v="Rua Guilhermino Lima 196 - ap 31, Guarulhos - CEP: 07040090, São Paulo"/>
    <s v=" "/>
    <s v="cicero silva silva"/>
    <s v="47933410804"/>
    <s v="Rua Guilhermino Lima 196 / CEP 07040090 - Vila Augusta, Guarulhos, São Paulo"/>
    <s v="Guarulhos"/>
    <s v="São Paulo"/>
    <s v="07040090"/>
    <s v="Brasil"/>
    <s v="Mercado Envios Flex"/>
    <s v="10 de maio | 15:55"/>
    <s v="10 de maio | 17:26"/>
    <s v="ALEXANDRE ALVES"/>
    <s v="42257799889"/>
    <s v=" "/>
    <s v=" "/>
    <s v=" "/>
    <s v=" "/>
    <s v=" "/>
    <s v=" "/>
    <s v=" "/>
    <s v="Não"/>
    <s v=""/>
    <s v="Não"/>
  </r>
  <r>
    <s v="2000005578376058"/>
    <d v="2023-05-03T00:00:00"/>
    <s v="Entregue"/>
    <s v="Chegou em 4 de maio"/>
    <s v="Não"/>
    <n v="1"/>
    <n v="295.69"/>
    <n v="1.59"/>
    <n v="-50.27"/>
    <s v=""/>
    <s v=""/>
    <n v="247.00999999999996"/>
    <s v=" "/>
    <x v="108"/>
    <s v="MLB3058911051"/>
    <s v="Par Bandeja Inferior Com Pivô Kwid 2017 Em Diante"/>
    <s v=" "/>
    <n v="295.69"/>
    <s v="Premium"/>
    <s v="Autorizado"/>
    <s v="Eduardo Valadares da Silva"/>
    <s v="CPF 29663937858"/>
    <s v="Rua Asa Branca 55 - bloco 3 AP 24, Santo André - CEP: 09272530, São Paulo"/>
    <s v=" "/>
    <s v="Eduardo Valadares da Silva"/>
    <s v="29663937858"/>
    <s v="Rua Asa Branca 55 / bloco 2 AP 04 Referencia: pode ser entregue para o síndico Adriano bloco 3ap 41 ou pra Benedita bloco 2 AP 04 - CEP 09272530 - Tamanduateí 8, Santo André, São Paulo"/>
    <s v="Santo André"/>
    <s v="São Paulo"/>
    <s v="09272530"/>
    <s v="Brasil"/>
    <s v="Mercado Envios Flex"/>
    <s v="4 de maio | 15:52"/>
    <s v="4 de maio | 19:15"/>
    <s v="PATRICIA  MARIANO"/>
    <s v="42240912656"/>
    <s v=" "/>
    <s v=" "/>
    <s v=" "/>
    <s v=" "/>
    <s v=" "/>
    <s v=" "/>
    <s v=" "/>
    <s v="Não"/>
    <s v=""/>
    <s v="Não"/>
  </r>
  <r>
    <s v="2000004420624727"/>
    <d v="2023-05-05T00:00:00"/>
    <s v="Entregue"/>
    <s v="Chegou em 8 de maio"/>
    <s v="Sim"/>
    <n v="3"/>
    <n v="375"/>
    <s v=""/>
    <n v="-63.75"/>
    <n v="-61.35"/>
    <s v=""/>
    <n v="249.9"/>
    <s v=" "/>
    <x v="10"/>
    <s v="MLB1720314207"/>
    <s v="Par Reparo Rolamento Eixo Traseiro Palio Weekend Marea Brava"/>
    <s v=" "/>
    <n v="125"/>
    <s v="Premium"/>
    <s v="Autorizado"/>
    <s v=" "/>
    <s v=" "/>
    <s v=" "/>
    <s v=" "/>
    <s v="Sandro Peres"/>
    <s v="83041753634"/>
    <s v="Avenida Presidente Juscelino Kubitscheck 6267 / Referencia: Sandro auto center - CEP 36090000 - Nova Era, Juiz de Fora, Minas Gerais"/>
    <s v="Juiz de Fora"/>
    <s v="Minas Gerais"/>
    <s v="36090000"/>
    <s v="Brasil"/>
    <s v="Mercado Envios Full"/>
    <s v="7 de maio | 15:29"/>
    <s v="8 de maio | 11:24"/>
    <s v="Mercado Envios"/>
    <s v="MEL42245338393LMFFF01"/>
    <s v=" "/>
    <s v=" "/>
    <s v=" "/>
    <s v=" "/>
    <s v=" "/>
    <s v=" "/>
    <s v=" "/>
    <s v="Não"/>
    <s v=""/>
    <s v="Não"/>
  </r>
  <r>
    <s v="2000005748748100"/>
    <d v="2023-05-30T00:00:00"/>
    <s v="Entregue"/>
    <s v="Chegou em 1 de junho"/>
    <s v="Não"/>
    <n v="1"/>
    <n v="354.51"/>
    <s v=""/>
    <n v="-60.27"/>
    <n v="-38.950000000000003"/>
    <s v=""/>
    <n v="255.29000000000002"/>
    <s v=" "/>
    <x v="365"/>
    <s v="MLB3101379965"/>
    <s v="Par Bandeja Inferior Com Pivô Peugeot 208 2013 A 2022"/>
    <s v=" "/>
    <n v="354.51"/>
    <s v="Premium"/>
    <s v="Não emitida"/>
    <s v="Thiago de Sousa de souza"/>
    <s v="CPF 10801765781"/>
    <s v="Rua Capitão Salomão 60 - Casa, Rio de Janeiro - CEP: 22271040, Rio de Janeiro"/>
    <s v=" "/>
    <s v="Thiago de Sousa de souza"/>
    <s v="10801765781"/>
    <s v="Rua Capitão Salomão 70 / Casa Referencia: casa - CEP 22271040 - Humaitá, Rio de Janeiro, Rio de Janeiro"/>
    <s v="Rio de Janeiro"/>
    <s v="Rio de Janeiro"/>
    <s v="22271040"/>
    <s v="Brasil"/>
    <s v="Correios e pontos de envio"/>
    <s v="1 de junho | 01:45"/>
    <s v="1 de junho | 17:05"/>
    <s v="Mercado Envios"/>
    <s v="MEL42313086610LMXDF01"/>
    <s v=" "/>
    <s v=" "/>
    <s v=" "/>
    <s v=" "/>
    <s v=" "/>
    <s v=" "/>
    <s v=" "/>
    <s v="Não"/>
    <s v=""/>
    <s v="Não"/>
  </r>
  <r>
    <s v="2000005676368836"/>
    <d v="2023-05-18T00:00:00"/>
    <s v="Entregue"/>
    <s v="Chegou em 21 de maio"/>
    <s v="Não"/>
    <n v="1"/>
    <n v="354.51"/>
    <s v=""/>
    <n v="-60.27"/>
    <n v="-38.950000000000003"/>
    <s v=""/>
    <n v="255.29000000000002"/>
    <s v="Sim"/>
    <x v="365"/>
    <s v="MLB3101379965"/>
    <s v="Par Bandeja Inferior Com Pivô Peugeot 208 2013 A 2022"/>
    <s v=" "/>
    <n v="354.51"/>
    <s v="Premium"/>
    <s v="Não emitida"/>
    <s v="MARCOS VINICIUS"/>
    <s v="CPF 04784705171"/>
    <s v="Rua Frei Antônino 1826, Rondonópolis - CEP: 78715130, Mato Grosso"/>
    <s v=" "/>
    <s v="MARCOS VINICIUS"/>
    <s v="04784705171"/>
    <s v="Rua Frei Antônino 1826 / CEP 78715130 - Jardim Tropical, Rondonópolis, Mato Grosso"/>
    <s v="Rondonópolis"/>
    <s v="Mato Grosso"/>
    <s v="78715130"/>
    <s v="Brasil"/>
    <s v="Correios e pontos de envio"/>
    <s v="19 de maio | 03:03"/>
    <s v="21 de maio | 12:10"/>
    <s v="Mercado Envios"/>
    <s v="MEL42282451193LMXDF01"/>
    <s v=" "/>
    <s v=" "/>
    <s v=" "/>
    <s v=" "/>
    <s v=" "/>
    <s v=" "/>
    <s v=" "/>
    <s v="Não"/>
    <s v=""/>
    <s v="Não"/>
  </r>
  <r>
    <s v="2000004423602503"/>
    <d v="2023-05-06T00:00:00"/>
    <s v="Entregue"/>
    <s v="Chegou em 9 de maio"/>
    <s v="Sim"/>
    <n v="1"/>
    <n v="354.51"/>
    <s v=""/>
    <n v="-60.27"/>
    <n v="-38.950000000000003"/>
    <s v=""/>
    <n v="255.29000000000002"/>
    <s v=" "/>
    <x v="365"/>
    <s v="MLB3101379965"/>
    <s v="Par Bandeja Inferior Com Pivô Peugeot 208 2013 A 2022"/>
    <s v=" "/>
    <n v="354.51"/>
    <s v="Premium"/>
    <s v="Não emitida"/>
    <s v="Rosemeire Rodrigues da Silva"/>
    <s v="CPF 25487697809"/>
    <s v="Avenida Paulo José de Morais 298 - oficina mecânica, Itanhaém - CEP: 11740000, São Paulo"/>
    <s v=" "/>
    <s v="Rosemeire Rodrigues da Silva"/>
    <s v="25487697809"/>
    <s v="Avenida Paulo José de Morais 298 / oficina mecânica - CEP 11740000 - Guapiranga, Itanhaém, São Paulo"/>
    <s v="Itanhaém"/>
    <s v="São Paulo"/>
    <s v="11740000"/>
    <s v="Brasil"/>
    <s v="Correios e pontos de envio"/>
    <s v="9 de maio | 00:47"/>
    <s v="9 de maio | 17:32"/>
    <s v="Mercado Envios"/>
    <s v="MEL42248302244LMXDF01"/>
    <s v=" "/>
    <s v=" "/>
    <s v=" "/>
    <s v=" "/>
    <s v=" "/>
    <s v=" "/>
    <s v=" "/>
    <s v="Não"/>
    <s v=""/>
    <s v="Não"/>
  </r>
  <r>
    <s v="2000005757692400"/>
    <d v="2023-05-31T00:00:00"/>
    <s v="A caminho"/>
    <s v="Chega amanhã"/>
    <s v="Não"/>
    <n v="1"/>
    <n v="355.62"/>
    <s v=""/>
    <n v="-60.46"/>
    <n v="-38.950000000000003"/>
    <s v=""/>
    <n v="256.21000000000004"/>
    <s v=" "/>
    <x v="366"/>
    <s v="MLB3058440282"/>
    <s v="Par Bandeja Inferior Xsara Picasso 2001 A 2011 Com Pivô"/>
    <s v=" "/>
    <n v="355.62"/>
    <s v="Premium"/>
    <s v="Não emitida"/>
    <s v="Silva Silva"/>
    <s v="CPF 11407195727"/>
    <s v="Rua Treze SN - casa branca portao branco atraz do posto de saude dos predios ., Resende - CEP: 27540524, Rio de Janeiro"/>
    <s v=" "/>
    <s v="Silva Silva"/>
    <s v="11407195727"/>
    <s v="Rua 13 Quadra 07 Lote 07 243 / Casa Amarela Referencia: Casa Amarela , Porto De Garagem Branco. Vendendo Aa E Sorvete. Em Frente Ao 255. Rua Fundos Do Posto De Sade Dos Prdios. - CEP 27540524 - Morada da barra 3, Resende, Rio de Janeiro"/>
    <s v="Resende"/>
    <s v="Rio de Janeiro"/>
    <s v="27540524"/>
    <s v="Brasil"/>
    <s v="Correios e pontos de envio"/>
    <s v=" "/>
    <s v=" "/>
    <s v="Mercado Envios"/>
    <s v="MEL42316808972FMDOF01"/>
    <s v=" "/>
    <s v=" "/>
    <s v=" "/>
    <s v=" "/>
    <s v=" "/>
    <s v=" "/>
    <s v=" "/>
    <s v="Não"/>
    <s v=""/>
    <s v="Não"/>
  </r>
  <r>
    <s v="2000005678716210"/>
    <d v="2023-05-18T00:00:00"/>
    <s v="Entregue"/>
    <s v="Chegou em 20 de maio"/>
    <s v="Não"/>
    <n v="1"/>
    <n v="355.62"/>
    <s v=""/>
    <n v="-60.46"/>
    <n v="-38.950000000000003"/>
    <s v=""/>
    <n v="256.21000000000004"/>
    <s v=" "/>
    <x v="366"/>
    <s v="MLB3058440282"/>
    <s v="Par Bandeja Inferior Xsara Picasso 2001 A 2011 Com Pivô"/>
    <s v=" "/>
    <n v="355.62"/>
    <s v="Premium"/>
    <s v="Não emitida"/>
    <s v="felipe araujo"/>
    <s v="CPF 41320684807"/>
    <s v="ernesto micheleto 121 - Casa, Pontal - CEP: 14180000, São Paulo"/>
    <s v=" "/>
    <s v="felipe araujo"/>
    <s v="41320684807"/>
    <s v="Rua Francisco Fernandes Crivelaro 67 / Casa - CEP 14180000 - Pontal, São Paulo"/>
    <s v="Pontal"/>
    <s v="São Paulo"/>
    <s v="14180000"/>
    <s v="Brasil"/>
    <s v="Correios e pontos de envio"/>
    <s v="20 de maio | 00:12"/>
    <s v="20 de maio | 12:29"/>
    <s v="Mercado Envios"/>
    <s v="MEL42283487689LMXDF01"/>
    <s v=" "/>
    <s v=" "/>
    <s v=" "/>
    <s v=" "/>
    <s v=" "/>
    <s v=" "/>
    <s v=" "/>
    <s v="Não"/>
    <s v=""/>
    <s v="Não"/>
  </r>
  <r>
    <s v="2000005670308402"/>
    <d v="2023-05-17T00:00:00"/>
    <s v="Entregue"/>
    <s v="Chegou em 18 de maio"/>
    <s v="Não"/>
    <n v="1"/>
    <n v="355.62"/>
    <s v=""/>
    <n v="-60.46"/>
    <n v="-38.950000000000003"/>
    <s v=""/>
    <n v="256.21000000000004"/>
    <s v=" "/>
    <x v="366"/>
    <s v="MLB3058440282"/>
    <s v="Par Bandeja Inferior Xsara Picasso 2001 A 2011 Com Pivô"/>
    <s v=" "/>
    <n v="355.62"/>
    <s v="Premium"/>
    <s v="Não emitida"/>
    <s v="AURÉLIO Marcelino Gomes"/>
    <s v="CPF 09860071888"/>
    <s v="Rua José Teberga 375 - Fundos, Pindamonhangaba - CEP: 12440060, São Paulo"/>
    <s v=" "/>
    <s v="AURÉLIO Marcelino Gomes"/>
    <s v="09860071888"/>
    <s v="Rua José Teberga 375 / Fundos - CEP 12440060 - Moreira César, Pindamonhangaba, São Paulo"/>
    <s v="Pindamonhangaba"/>
    <s v="São Paulo"/>
    <s v="12440060"/>
    <s v="Brasil"/>
    <s v="Correios e pontos de envio"/>
    <s v="18 de maio | 01:59"/>
    <s v="18 de maio | 14:02"/>
    <s v="Mercado Envios"/>
    <s v="MEL42279910572LMXDF01"/>
    <s v=" "/>
    <s v=" "/>
    <s v=" "/>
    <s v=" "/>
    <s v=" "/>
    <s v=" "/>
    <s v=" "/>
    <s v="Não"/>
    <s v=""/>
    <s v="Não"/>
  </r>
  <r>
    <s v="2000005584257140"/>
    <d v="2023-05-04T00:00:00"/>
    <s v="Entregue"/>
    <s v="Chegou em 5 de maio"/>
    <s v="Não"/>
    <n v="1"/>
    <n v="355.62"/>
    <s v=""/>
    <n v="-60.46"/>
    <n v="-38.950000000000003"/>
    <s v=""/>
    <n v="256.21000000000004"/>
    <s v="Sim"/>
    <x v="366"/>
    <s v="MLB3058440282"/>
    <s v="Par Bandeja Inferior Xsara Picasso 2001 A 2011 Com Pivô"/>
    <s v=" "/>
    <n v="355.62"/>
    <s v="Premium"/>
    <s v="Não emitida"/>
    <s v="Elaine Ferreira"/>
    <s v="CPF 33953604821"/>
    <s v="Rua Santa Rosa 148, Itapecerica da Serra - CEP: 06866257, São Paulo"/>
    <s v=" "/>
    <s v="Elaine Ferreira"/>
    <s v="33953604821"/>
    <s v="Rua Santa Rosa 148 / CEP 06866257 - Crispim, Itapecerica da Serra, São Paulo"/>
    <s v="Itapecerica da Serra"/>
    <s v="São Paulo"/>
    <s v="06866257"/>
    <s v="Brasil"/>
    <s v="Correios e pontos de envio"/>
    <s v="5 de maio | 03:05"/>
    <s v="5 de maio | 12:30"/>
    <s v="Mercado Envios"/>
    <s v="MEL42243404388LMXDF01"/>
    <s v=" "/>
    <s v=" "/>
    <s v=" "/>
    <s v=" "/>
    <s v=" "/>
    <s v=" "/>
    <s v=" "/>
    <s v="Não"/>
    <s v=""/>
    <s v="Não"/>
  </r>
  <r>
    <s v="2000004465840795"/>
    <d v="2023-05-20T00:00:00"/>
    <s v="Entregue"/>
    <s v="Chegou em 22 de maio"/>
    <s v="Sim"/>
    <n v="1"/>
    <n v="307.97000000000003"/>
    <n v="0.89"/>
    <n v="-52.35"/>
    <s v=""/>
    <s v=""/>
    <n v="256.51"/>
    <s v="Sim"/>
    <x v="48"/>
    <s v="MLB3085466614"/>
    <s v="Par Bandeja C4 Pallas 2007 Á 2013"/>
    <s v=" "/>
    <n v="307.97000000000003"/>
    <s v="Premium"/>
    <s v="Autorizado"/>
    <s v="mayara vieira"/>
    <s v="CPF 42603802810"/>
    <s v="Rua Estevam de Araújo Almeida 140, São Paulo - CEP: 08246080, São Paulo"/>
    <s v=" "/>
    <s v="mayara vieira"/>
    <s v="42603802810"/>
    <s v="Rua Estevam de Araújo Almeida 140 / CEP 08246080 - Parada XV de Novembro, São Paulo, São Paulo"/>
    <s v="São Paulo"/>
    <s v="São Paulo"/>
    <s v="08246080"/>
    <s v="Brasil"/>
    <s v="Mercado Envios Flex"/>
    <s v="22 de maio | 16:28"/>
    <s v="22 de maio | 18:40"/>
    <s v="LUAN CARLOS"/>
    <s v="42288264709"/>
    <s v=" "/>
    <s v=" "/>
    <s v=" "/>
    <s v=" "/>
    <s v=" "/>
    <s v=" "/>
    <s v=" "/>
    <s v="Não"/>
    <s v=""/>
    <s v="Não"/>
  </r>
  <r>
    <s v="2000005699297430"/>
    <d v="2023-05-22T00:00:00"/>
    <s v="Entregue"/>
    <s v="Chegou em 23 de maio"/>
    <s v="Não"/>
    <n v="1"/>
    <n v="337.9"/>
    <s v=""/>
    <n v="-40.549999999999997"/>
    <n v="-38.950000000000003"/>
    <s v=""/>
    <n v="258.39999999999998"/>
    <s v=" "/>
    <x v="60"/>
    <s v="MLB2864254975"/>
    <s v="Par Bandeja Peugeot 206 Todos 1999 A 2010"/>
    <s v=" "/>
    <n v="337.9"/>
    <s v="Clássico"/>
    <s v="Autorizado"/>
    <s v=" "/>
    <s v=" "/>
    <s v=" "/>
    <s v=" "/>
    <s v="felipe chiquetto"/>
    <s v="41566393809"/>
    <s v="Via Projetada 2 SN / Alabama Bl 10 Ap 304 Referencia: Caso portaria não receber ligar no número cadastrado - CEP 13467275 - Jardim Recanto, Americana, São Paulo"/>
    <s v="Americana"/>
    <s v="São Paulo"/>
    <s v="13467275"/>
    <s v="Brasil"/>
    <s v="Mercado Envios Full"/>
    <s v="23 de maio | 01:20"/>
    <s v="23 de maio | 14:34"/>
    <s v="Mercado Envios"/>
    <s v="MEL42292150131LMFFF01"/>
    <s v=" "/>
    <s v=" "/>
    <s v=" "/>
    <s v=" "/>
    <s v=" "/>
    <s v=" "/>
    <s v=" "/>
    <s v="Não"/>
    <s v=""/>
    <s v="Não"/>
  </r>
  <r>
    <s v="2000005682511280"/>
    <d v="2023-05-19T00:00:00"/>
    <s v="Entregue"/>
    <s v="Chegou em 21 de maio"/>
    <s v="Não"/>
    <n v="1"/>
    <n v="337.9"/>
    <s v=""/>
    <n v="-40.549999999999997"/>
    <n v="-38.950000000000003"/>
    <s v=""/>
    <n v="258.39999999999998"/>
    <s v=" "/>
    <x v="60"/>
    <s v="MLB2864254975"/>
    <s v="Par Bandeja Peugeot 206 Todos 1999 A 2010"/>
    <s v=" "/>
    <n v="337.9"/>
    <s v="Clássico"/>
    <s v="Autorizado"/>
    <s v=" "/>
    <s v=" "/>
    <s v=" "/>
    <s v=" "/>
    <s v="Rafaella Pirani Dos Santos"/>
    <s v="40491674848"/>
    <s v="Rua Manoel da Silva 13 / casa de esquina - CEP 17024780 - Núcleo Eldorado, Bauru, São Paulo"/>
    <s v="Bauru"/>
    <s v="São Paulo"/>
    <s v="17024780"/>
    <s v="Brasil"/>
    <s v="Mercado Envios Full"/>
    <s v="20 de maio | 10:46"/>
    <s v="21 de maio | 13:19"/>
    <s v="Mercado Envios"/>
    <s v="MEL42285205128LMFFF01"/>
    <s v=" "/>
    <s v=" "/>
    <s v=" "/>
    <s v=" "/>
    <s v=" "/>
    <s v=" "/>
    <s v=" "/>
    <s v="Não"/>
    <s v=""/>
    <s v="Não"/>
  </r>
  <r>
    <s v="2000005667315714"/>
    <d v="2023-05-17T00:00:00"/>
    <s v="Reclamação encerrada"/>
    <s v="Encerramos a reclamação da venda e te reembolsamos o dinheiro."/>
    <s v="Não"/>
    <n v="1"/>
    <n v="337.9"/>
    <s v=""/>
    <n v="-40.549999999999997"/>
    <n v="-38.950000000000003"/>
    <s v=""/>
    <n v="258.39999999999998"/>
    <s v="Sim"/>
    <x v="60"/>
    <s v="MLB2864254975"/>
    <s v="Par Bandeja Peugeot 206 Todos 1999 A 2010"/>
    <s v=" "/>
    <n v="337.9"/>
    <s v="Clássico"/>
    <s v="Autorizado"/>
    <s v=" "/>
    <s v=" "/>
    <s v=" "/>
    <s v=" "/>
    <s v="Sérgio Patrício"/>
    <s v="07248031810"/>
    <s v="Avenida Vicência Batista da Silva 1122 / .do lado adega 2M. Referencia: Fundo da igreja ministério apostólico luz e vida - CEP 12319670 - Jardim do Vale, Jacareí, São Paulo"/>
    <s v="Jacareí"/>
    <s v="São Paulo"/>
    <s v="12319670"/>
    <s v="Brasil"/>
    <s v="Mercado Envios Full"/>
    <s v="17 de maio | 15:19"/>
    <s v="18 de maio | 11:33"/>
    <s v="Mercado Envios"/>
    <s v="MEL42278608684LMFFF01"/>
    <s v=" "/>
    <s v=" "/>
    <s v=" "/>
    <s v=" "/>
    <s v=" "/>
    <s v=" "/>
    <s v=" "/>
    <s v="Não"/>
    <n v="1"/>
    <s v="Não"/>
  </r>
  <r>
    <s v="2000005663907474"/>
    <d v="2023-05-16T00:00:00"/>
    <s v="Entregue"/>
    <s v="Chegou em 18 de maio"/>
    <s v="Não"/>
    <n v="1"/>
    <n v="337.9"/>
    <s v=""/>
    <n v="-40.549999999999997"/>
    <n v="-38.950000000000003"/>
    <s v=""/>
    <n v="258.39999999999998"/>
    <s v=" "/>
    <x v="60"/>
    <s v="MLB2864254975"/>
    <s v="Par Bandeja Peugeot 206 Todos 1999 A 2010"/>
    <s v=" "/>
    <n v="337.9"/>
    <s v="Clássico"/>
    <s v="Autorizado"/>
    <s v=" "/>
    <s v=" "/>
    <s v=" "/>
    <s v=" "/>
    <s v="Sergio Eduardo Sala"/>
    <s v="06299874830"/>
    <s v="Rua Dona Balbina 626 / Sala 1 - CEP 13660039 - Centro, Porto Ferreira, São Paulo"/>
    <s v="Porto Ferreira"/>
    <s v="São Paulo"/>
    <s v="13660039"/>
    <s v="Brasil"/>
    <s v="Mercado Envios Full"/>
    <s v="17 de maio | 17:12"/>
    <s v="18 de maio | 16:33"/>
    <s v="Mercado Envios"/>
    <s v="MEL42277135133LMFFF01"/>
    <s v="https://myaccount.mercadolivre.com.br/shipments/42277135133/detail"/>
    <s v=" "/>
    <s v=" "/>
    <s v=" "/>
    <s v=" "/>
    <s v=" "/>
    <s v=" "/>
    <s v="Não"/>
    <s v=""/>
    <s v="Não"/>
  </r>
  <r>
    <s v="2000005629902730"/>
    <d v="2023-05-11T00:00:00"/>
    <s v="Entregue"/>
    <s v="Chegou em 13 de maio"/>
    <s v="Não"/>
    <n v="1"/>
    <n v="337.9"/>
    <s v=""/>
    <n v="-40.549999999999997"/>
    <n v="-38.950000000000003"/>
    <s v=""/>
    <n v="258.39999999999998"/>
    <s v="Sim"/>
    <x v="60"/>
    <s v="MLB2864254975"/>
    <s v="Par Bandeja Peugeot 206 Todos 1999 A 2010"/>
    <s v=" "/>
    <n v="337.9"/>
    <s v="Clássico"/>
    <s v="Não emitida"/>
    <s v="Cosmo Rocha da Silva"/>
    <s v="CPF 02990819401"/>
    <s v="Avenida Monteiro Lobato 2001 - empresa, Ponta Grossa - CEP: 84016210, Paraná"/>
    <s v=" "/>
    <s v="Cosmo Rocha da Silva"/>
    <s v="02990819401"/>
    <s v="Avenida Monteiro Lobato 2001 / empresa Referencia: viação santana iapo - CEP 84016210 - Jardim Carvalho, Ponta Grossa, Paraná"/>
    <s v="Ponta Grossa"/>
    <s v="Paraná"/>
    <s v="84016210"/>
    <s v="Brasil"/>
    <s v="Correios e pontos de envio"/>
    <s v="12 de maio | 03:19"/>
    <s v="13 de maio | 10:55"/>
    <s v="Mercado Envios"/>
    <s v="MEL42262640949LMXDF01"/>
    <s v=" "/>
    <s v=" "/>
    <s v=" "/>
    <s v=" "/>
    <s v=" "/>
    <s v=" "/>
    <s v=" "/>
    <s v="Não"/>
    <s v=""/>
    <s v="Não"/>
  </r>
  <r>
    <s v="2000005628165704"/>
    <d v="2023-05-10T00:00:00"/>
    <s v="Entregue"/>
    <s v="Chegou em 15 de maio"/>
    <s v="Não"/>
    <n v="1"/>
    <n v="337.9"/>
    <s v=""/>
    <n v="-40.549999999999997"/>
    <n v="-38.950000000000003"/>
    <s v=""/>
    <n v="258.39999999999998"/>
    <s v=" "/>
    <x v="60"/>
    <s v="MLB2864254975"/>
    <s v="Par Bandeja Peugeot 206 Todos 1999 A 2010"/>
    <s v=" "/>
    <n v="337.9"/>
    <s v="Clássico"/>
    <s v="Não emitida"/>
    <s v="Maria Clara Silva"/>
    <s v="CPF 86092598540"/>
    <s v="Rua Bahia 93 - Rua principal, Camaçari - CEP: 42801833, Bahia"/>
    <s v=" "/>
    <s v="Maria Clara Silva"/>
    <s v="86092598540"/>
    <s v="Rua Bahia 93 / Rua principal - CEP 42801833 - Novo Horizonte, Camaçari, Bahia"/>
    <s v="Camaçari"/>
    <s v="Bahia"/>
    <s v="42801833"/>
    <s v="Brasil"/>
    <s v="Correios e pontos de envio"/>
    <s v="12 de maio | 04:07"/>
    <s v="15 de maio | 14:46"/>
    <s v="Mercado Envios"/>
    <s v="MEL42261935553LMXDF01"/>
    <s v=" "/>
    <s v=" "/>
    <s v=" "/>
    <s v=" "/>
    <s v=" "/>
    <s v=" "/>
    <s v=" "/>
    <s v="Não"/>
    <s v=""/>
    <s v="Não"/>
  </r>
  <r>
    <s v="2000005724467716"/>
    <d v="2023-05-26T00:00:00"/>
    <s v="Entregue"/>
    <s v="Chegou em 30 de maio"/>
    <s v="Não"/>
    <n v="1"/>
    <n v="358.76"/>
    <n v="33.549999999999997"/>
    <n v="-60.99"/>
    <n v="-72.5"/>
    <s v=""/>
    <n v="258.82"/>
    <s v=" "/>
    <x v="367"/>
    <s v="MLB3148805355"/>
    <s v="Par Bandeja Dianteira Sem Pivô Civic 2011 A 2016"/>
    <s v=" "/>
    <n v="358.76"/>
    <s v="Premium"/>
    <s v="Não emitida"/>
    <s v="ezio alves de oliveira"/>
    <s v="CPF 54574021187"/>
    <s v="Rua G 06 186 - Casa, Água Boa - CEP: 78635000, Mato Grosso"/>
    <s v=" "/>
    <s v="ezio alves de oliveira"/>
    <s v="54574021187"/>
    <s v="Rua G Seis 186 / casa Referencia: lanchonete e Platão tô nela - CEP 78635000 - tropical, Água Boa, Mato Grosso"/>
    <s v="Água Boa"/>
    <s v="Mato Grosso"/>
    <s v="78635000"/>
    <s v="Brasil"/>
    <s v="Correios e pontos de envio"/>
    <s v="27 de maio | 06:09"/>
    <s v="30 de maio | 16:08"/>
    <s v="Mercado Envios"/>
    <s v="MEL42302943934LMXDF01"/>
    <s v=" "/>
    <s v=" "/>
    <s v=" "/>
    <s v=" "/>
    <s v=" "/>
    <s v=" "/>
    <s v=" "/>
    <s v="Não"/>
    <s v=""/>
    <s v="Não"/>
  </r>
  <r>
    <s v="2000005756750814"/>
    <d v="2023-05-31T00:00:00"/>
    <s v="A caminho"/>
    <s v="Chega entre os dias 2 e 3 de junho"/>
    <s v="Não"/>
    <n v="1"/>
    <n v="358.9"/>
    <s v=""/>
    <n v="-61.01"/>
    <n v="-38.950000000000003"/>
    <s v=""/>
    <n v="258.94"/>
    <s v=" "/>
    <x v="368"/>
    <s v="MLB3123883875"/>
    <s v="Par Bandeja Dianteira Com Pivô Fiesta 2003 A 2009"/>
    <s v=" "/>
    <n v="358.9"/>
    <s v="Premium"/>
    <s v="Não emitida"/>
    <s v="Jose Luis De Lima"/>
    <s v="CPF 85923915715"/>
    <s v="Rua Jequia, 4 - casa, Duque De Caxias - CEP: 25240175, Rio de Janeiro"/>
    <s v=" "/>
    <s v="Jose Luis De Lima"/>
    <s v="85923915715"/>
    <s v="Rua Jequiá 04 / casa - CEP 25240175 - Vila Santa Cruz, Duque de Caxias, Rio de Janeiro"/>
    <s v="Duque de Caxias"/>
    <s v="Rio de Janeiro"/>
    <s v="25240175"/>
    <s v="Brasil"/>
    <s v="Correios e pontos de envio"/>
    <s v=" "/>
    <s v=" "/>
    <s v="Mercado Envios"/>
    <s v="MEL42316414532FMDOF01"/>
    <s v=" "/>
    <s v=" "/>
    <s v=" "/>
    <s v=" "/>
    <s v=" "/>
    <s v=" "/>
    <s v=" "/>
    <s v="Não"/>
    <s v=""/>
    <s v="Não"/>
  </r>
  <r>
    <s v="2000005712303746"/>
    <d v="2023-05-24T00:00:00"/>
    <s v="Entregue"/>
    <s v="Chegou em 30 de maio"/>
    <s v="Não"/>
    <n v="1"/>
    <n v="358.9"/>
    <s v=""/>
    <n v="-61.01"/>
    <n v="-38.950000000000003"/>
    <s v=""/>
    <n v="258.94"/>
    <s v=" "/>
    <x v="368"/>
    <s v="MLB3123883875"/>
    <s v="Par Bandeja Dianteira Com Pivô Fiesta 2003 A 2009"/>
    <s v=" "/>
    <n v="358.9"/>
    <s v="Premium"/>
    <s v="Não emitida"/>
    <s v="ronaldo godinho"/>
    <s v="CPF 03178355723"/>
    <s v="Delcino Gomes fiorotti 189 - Fábrica, Baixo Guandu - CEP: 29730000, Espírito Santo"/>
    <s v=" "/>
    <s v="ronaldo godinho"/>
    <s v="03178355723"/>
    <s v="avenida Santa Terezinha 529 / fábrica de móveis Referencia: enfrente a cerâmica fábrica de móveis planejados - CEP 29730000 - São José, Baixo Guandu, Espírito Santo"/>
    <s v="Baixo Guandu"/>
    <s v="Espírito Santo"/>
    <s v="29730000"/>
    <s v="Brasil"/>
    <s v="Correios e pontos de envio"/>
    <s v="25 de maio | 03:27"/>
    <s v="30 de maio | 13:51"/>
    <s v="Mercado Envios"/>
    <s v="MEL42297696697LMXDF01"/>
    <s v=" "/>
    <s v=" "/>
    <s v=" "/>
    <s v=" "/>
    <s v=" "/>
    <s v=" "/>
    <s v=" "/>
    <s v="Não"/>
    <s v=""/>
    <s v="Não"/>
  </r>
  <r>
    <s v="2000005600922064"/>
    <d v="2023-05-07T00:00:00"/>
    <s v="Entregue"/>
    <s v="Chegou em 10 de maio"/>
    <s v="Não"/>
    <n v="1"/>
    <n v="358.9"/>
    <s v=""/>
    <n v="-61.01"/>
    <n v="-38.950000000000003"/>
    <s v=""/>
    <n v="258.94"/>
    <s v=" "/>
    <x v="368"/>
    <s v="MLB3123883875"/>
    <s v="Par Bandeja Dianteira Com Pivô Fiesta 2003 A 2009"/>
    <s v=" "/>
    <n v="358.9"/>
    <s v="Premium"/>
    <s v="Não emitida"/>
    <s v="Gisleia Alves Prates"/>
    <s v="CPF 07378367680"/>
    <s v="Rua Dr Samuel costa 273, Parati - CEP: 23970000, Rio de Janeiro"/>
    <s v=" "/>
    <s v="Gisleia Alves Prates"/>
    <s v="07378367680"/>
    <s v="Estrada do Corisquinho 557 / CEP 23970000 - Corisquinho, Parati, Rio de Janeiro"/>
    <s v="Parati"/>
    <s v="Rio de Janeiro"/>
    <s v="23970000"/>
    <s v="Brasil"/>
    <s v="Correios e pontos de envio"/>
    <s v="9 de maio | 02:26"/>
    <s v="10 de maio | 13:33"/>
    <s v="Mercado Envios"/>
    <s v="MEL42250387431LMXDF01"/>
    <s v=" "/>
    <s v=" "/>
    <s v=" "/>
    <s v=" "/>
    <s v=" "/>
    <s v=" "/>
    <s v=" "/>
    <s v="Não"/>
    <s v=""/>
    <s v="Não"/>
  </r>
  <r>
    <s v="2000004417208289"/>
    <d v="2023-05-04T00:00:00"/>
    <s v="Entregue"/>
    <s v="Chegou em 5 de maio"/>
    <s v="Sim"/>
    <n v="1"/>
    <n v="358.9"/>
    <s v=""/>
    <n v="-61.01"/>
    <n v="-38.950000000000003"/>
    <s v=""/>
    <n v="258.94"/>
    <s v=" "/>
    <x v="368"/>
    <s v="MLB3123883875"/>
    <s v="Par Bandeja Dianteira Com Pivô Fiesta 2003 A 2009"/>
    <s v=" "/>
    <n v="358.9"/>
    <s v="Premium"/>
    <s v="Não emitida"/>
    <s v="EDIONICE DA SILVA SANTOS"/>
    <s v="CPF 37253220587"/>
    <s v="Rua Antônio Dias Adorno 389 - vila nogueira, cs postal 76702, Diadema - CEP: 09951000, São Paulo"/>
    <s v=" "/>
    <s v="EDIONICE DA SILVA SANTOS"/>
    <s v="37253220587"/>
    <s v="Rua Padre Antônio Tomaz 387 / na viela 3 casa n 56 Referencia: LIGAR QUANDO CHEGAR  NA VIELA 11974055601 - CEP 09960050 - Vila Nogueira, Diadema, São Paulo"/>
    <s v="Diadema"/>
    <s v="São Paulo"/>
    <s v="09960050"/>
    <s v="Brasil"/>
    <s v="Correios e pontos de envio"/>
    <s v="5 de maio | 02:07"/>
    <s v="5 de maio | 12:37"/>
    <s v="Mercado Envios"/>
    <s v="MEL42242149360LMXDF01"/>
    <s v=" "/>
    <s v=" "/>
    <s v=" "/>
    <s v=" "/>
    <s v=" "/>
    <s v=" "/>
    <s v=" "/>
    <s v="Não"/>
    <s v=""/>
    <s v="Não"/>
  </r>
  <r>
    <s v="2000005664177892"/>
    <d v="2023-05-16T00:00:00"/>
    <s v="Envio atrasado"/>
    <s v="Caso o comprador cancele a compra, nós te devolveremos o pacote."/>
    <s v="Não"/>
    <n v="1"/>
    <n v="360.99"/>
    <s v=""/>
    <n v="-61.37"/>
    <n v="-38.950000000000003"/>
    <s v=""/>
    <n v="260.67"/>
    <s v=" "/>
    <x v="369"/>
    <s v="MLB2966276618"/>
    <s v="Par Bandeja Inferior Fiat Tempra Sw"/>
    <s v=" "/>
    <n v="360.99"/>
    <s v="Premium"/>
    <s v="Autorizado"/>
    <s v=" "/>
    <s v=" "/>
    <s v=" "/>
    <s v=" "/>
    <s v="Pedro Viana"/>
    <s v="14229991738"/>
    <s v="Rua Noêmia Alt Bittencourt 140 / casa - CEP 28300000 - matadouro, Itaperuna, Rio de Janeiro"/>
    <s v="Itaperuna"/>
    <s v="Rio de Janeiro"/>
    <s v="28300000"/>
    <s v="Brasil"/>
    <s v="Mercado Envios Full"/>
    <s v="17 de maio | 03:32"/>
    <s v=" "/>
    <s v="Mercado Envios"/>
    <s v="MEL42277252001LMFFF01"/>
    <s v=" "/>
    <s v=" "/>
    <s v=" "/>
    <s v=" "/>
    <s v=" "/>
    <s v=" "/>
    <s v=" "/>
    <s v="Não"/>
    <n v="1"/>
    <s v="Não"/>
  </r>
  <r>
    <s v="2000005632488524"/>
    <d v="2023-05-11T00:00:00"/>
    <s v="Entregue"/>
    <s v="Chegou em 16 de maio"/>
    <s v="Não"/>
    <n v="1"/>
    <n v="364.24"/>
    <n v="30.21"/>
    <n v="-61.92"/>
    <n v="-69.16"/>
    <s v=""/>
    <n v="263.37"/>
    <s v=" "/>
    <x v="370"/>
    <s v="MLB3130048206"/>
    <s v="Par Bandeja Dianteira Com Pivô Duster 2011 A 2013"/>
    <s v=" "/>
    <n v="364.24"/>
    <s v="Premium"/>
    <s v="Não emitida"/>
    <s v="AGAMENON CARDOSO SERAFIM"/>
    <s v="CPF 01362145505"/>
    <s v="Rua Euclides Da Cunha 118 - Agamenon Cardoso Serafim, Uauá - CEP: 48950000, Bahia"/>
    <s v=" "/>
    <s v="AGAMENON CARDOSO SERAFIM"/>
    <s v="01362145505"/>
    <s v="Rua Euclides da Cunha 118 / Agamenon Cardoso Serafim Referencia: AGAMENON CARDOSO SERAFIM - CEP 48950000 - Alto do conselheiro, Uauá, Bahia"/>
    <s v="Uauá"/>
    <s v="Bahia"/>
    <s v="48950000"/>
    <s v="Brasil"/>
    <s v="Correios e pontos de envio"/>
    <s v="13 de maio | 01:48"/>
    <s v="16 de maio | 16:59"/>
    <s v="Mercado Envios"/>
    <s v="MEL42263815924LMXDF01"/>
    <s v=" "/>
    <s v=" "/>
    <s v=" "/>
    <s v=" "/>
    <s v=" "/>
    <s v=" "/>
    <s v=" "/>
    <s v="Não"/>
    <s v=""/>
    <s v="Não"/>
  </r>
  <r>
    <s v="2000005745941396"/>
    <d v="2023-05-30T00:00:00"/>
    <s v="Entregue"/>
    <s v="Chegou em 1 de junho"/>
    <s v="Não"/>
    <n v="1"/>
    <n v="367.99"/>
    <s v=""/>
    <n v="-62.56"/>
    <n v="-38.950000000000003"/>
    <s v=""/>
    <n v="266.48"/>
    <s v=" "/>
    <x v="60"/>
    <s v="MLB2864248794"/>
    <s v="Par Bandeja Peugeot 207 Exceto Sw Escapade 2008 Em Diante"/>
    <s v=" "/>
    <n v="367.99"/>
    <s v="Premium"/>
    <s v="Autorizado"/>
    <s v=" "/>
    <s v=" "/>
    <s v=" "/>
    <s v=" "/>
    <s v="ERITON GALIEGO LEOPOLDINO ALVES"/>
    <s v="33267498805"/>
    <s v="Rua Guiomar Soares de Andrade 1002 / Referencia: Próximo ao curtume_x000a_Casa portão preto - CEP 16900064 - Jardim Alvorada, Andradina, São Paulo"/>
    <s v="Andradina"/>
    <s v="São Paulo"/>
    <s v="16900064"/>
    <s v="Brasil"/>
    <s v="Mercado Envios Full"/>
    <s v="30 de maio | 19:40"/>
    <s v="1 de junho | 17:11"/>
    <s v="Mercado Envios"/>
    <s v="MEL42311894230LMFFF01"/>
    <s v=" "/>
    <s v=" "/>
    <s v=" "/>
    <s v=" "/>
    <s v=" "/>
    <s v=" "/>
    <s v=" "/>
    <s v="Não"/>
    <s v=""/>
    <s v="Não"/>
  </r>
  <r>
    <s v="2000004490707613"/>
    <d v="2023-05-29T00:00:00"/>
    <s v="Entregue"/>
    <s v="Chegou em 31 de maio"/>
    <s v="Sim"/>
    <n v="1"/>
    <n v="367.99"/>
    <s v=""/>
    <n v="-62.56"/>
    <n v="-38.950000000000003"/>
    <s v=""/>
    <n v="266.48"/>
    <s v=" "/>
    <x v="60"/>
    <s v="MLB2864248794"/>
    <s v="Par Bandeja Peugeot 207 Exceto Sw Escapade 2008 Em Diante"/>
    <s v=" "/>
    <n v="367.99"/>
    <s v="Premium"/>
    <s v="Autorizado"/>
    <s v=" "/>
    <s v=" "/>
    <s v=" "/>
    <s v=" "/>
    <s v="Renato Mendes"/>
    <s v="28742660866"/>
    <s v="Rua Antônio Giraud 76 / CEP 11256090 - Rio da Praia, Bertioga, São Paulo"/>
    <s v="Bertioga"/>
    <s v="São Paulo"/>
    <s v="11256090"/>
    <s v="Brasil"/>
    <s v="Mercado Envios Full"/>
    <s v="31 de maio | 01:37"/>
    <s v="31 de maio | 14:57"/>
    <s v="Mercado Envios"/>
    <s v="MEL42311015780LMFFF01"/>
    <s v=" "/>
    <s v=" "/>
    <s v=" "/>
    <s v=" "/>
    <s v=" "/>
    <s v=" "/>
    <s v=" "/>
    <s v="Não"/>
    <s v=""/>
    <s v="Não"/>
  </r>
  <r>
    <s v="2000005742010008"/>
    <d v="2023-05-29T00:00:00"/>
    <s v="Entregue"/>
    <s v="Chegou em 1 de junho"/>
    <s v="Não"/>
    <n v="1"/>
    <n v="367.99"/>
    <s v=""/>
    <n v="-62.56"/>
    <n v="-38.950000000000003"/>
    <s v=""/>
    <n v="266.48"/>
    <s v="Sim"/>
    <x v="60"/>
    <s v="MLB2864248794"/>
    <s v="Par Bandeja Peugeot 207 Exceto Sw Escapade 2008 Em Diante"/>
    <s v=" "/>
    <n v="367.99"/>
    <s v="Premium"/>
    <s v="Autorizado"/>
    <s v=" "/>
    <s v=" "/>
    <s v=" "/>
    <s v=" "/>
    <s v="ygor tenorio da silva"/>
    <s v="10197539432"/>
    <s v="Rua Gilson Barros Santos 316 / quadra R, casa Verde Referencia: ao lado da pizzaria Samuca#39s - CEP 57032059 - Jacarecica, Maceió, Alagoas"/>
    <s v="Maceió"/>
    <s v="Alagoas"/>
    <s v="57032059"/>
    <s v="Brasil"/>
    <s v="Mercado Envios Full"/>
    <s v="30 de maio | 20:45"/>
    <s v="1 de junho | 09:49"/>
    <s v="Mercado Envios"/>
    <s v="MEL42310291218LMFFF01"/>
    <s v=" "/>
    <s v=" "/>
    <s v=" "/>
    <s v=" "/>
    <s v=" "/>
    <s v=" "/>
    <s v=" "/>
    <s v="Não"/>
    <s v=""/>
    <s v="Não"/>
  </r>
  <r>
    <s v="2000005728549268"/>
    <d v="2023-05-27T00:00:00"/>
    <s v="Entregue"/>
    <s v="Chegou em 29 de maio"/>
    <s v="Não"/>
    <n v="1"/>
    <n v="367.99"/>
    <s v=""/>
    <n v="-62.56"/>
    <n v="-38.950000000000003"/>
    <s v=""/>
    <n v="266.48"/>
    <s v=" "/>
    <x v="60"/>
    <s v="MLB2864248794"/>
    <s v="Par Bandeja Peugeot 207 Exceto Sw Escapade 2008 Em Diante"/>
    <s v=" "/>
    <n v="367.99"/>
    <s v="Premium"/>
    <s v="Autorizado"/>
    <s v=" "/>
    <s v=" "/>
    <s v=" "/>
    <s v=" "/>
    <s v="Wesley Domingos"/>
    <s v="08186538925"/>
    <s v="Rua Antônio Polsaque Filho 452 / CEP 87060756 - Jardim Europa, Maringá, Paraná"/>
    <s v="Maringá"/>
    <s v="Paraná"/>
    <s v="87060756"/>
    <s v="Brasil"/>
    <s v="Mercado Envios Full"/>
    <s v="28 de maio | 05:39"/>
    <s v="29 de maio | 12:45"/>
    <s v="Mercado Envios"/>
    <s v="MEL42304593839LMFFF01"/>
    <s v=" "/>
    <s v=" "/>
    <s v=" "/>
    <s v=" "/>
    <s v=" "/>
    <s v=" "/>
    <s v=" "/>
    <s v="Não"/>
    <s v=""/>
    <s v="Não"/>
  </r>
  <r>
    <s v="2000005687736450"/>
    <d v="2023-05-20T00:00:00"/>
    <s v="Entregue"/>
    <s v="Chegou em 21 de maio"/>
    <s v="Não"/>
    <n v="1"/>
    <n v="367.99"/>
    <s v=""/>
    <n v="-62.56"/>
    <n v="-38.950000000000003"/>
    <s v=""/>
    <n v="266.48"/>
    <s v=" "/>
    <x v="60"/>
    <s v="MLB2864248794"/>
    <s v="Par Bandeja Peugeot 207 Exceto Sw Escapade 2008 Em Diante"/>
    <s v=" "/>
    <n v="367.99"/>
    <s v="Premium"/>
    <s v="Autorizado"/>
    <s v=" "/>
    <s v=" "/>
    <s v=" "/>
    <s v=" "/>
    <s v="Rogerio Tadeu"/>
    <s v="11336217839"/>
    <s v="Rua Luís Alberto Leite Mascarenhas 197 / CEP 08235450 - Parque Guarani, São Paulo, São Paulo"/>
    <s v="São Paulo"/>
    <s v="São Paulo"/>
    <s v="08235450"/>
    <s v="Brasil"/>
    <s v="Mercado Envios Full"/>
    <s v="20 de maio | 22:58"/>
    <s v="21 de maio | 15:37"/>
    <s v="Mercado Envios"/>
    <s v="MEL42287344928LMFFF01"/>
    <s v=" "/>
    <s v=" "/>
    <s v=" "/>
    <s v=" "/>
    <s v=" "/>
    <s v=" "/>
    <s v=" "/>
    <s v="Não"/>
    <s v=""/>
    <s v="Não"/>
  </r>
  <r>
    <s v="2000005565969090"/>
    <d v="2023-05-01T00:00:00"/>
    <s v="Entregue"/>
    <s v="Chegou em 2 de maio"/>
    <s v="Não"/>
    <n v="1"/>
    <n v="367.99"/>
    <s v=""/>
    <n v="-62.56"/>
    <n v="-38.950000000000003"/>
    <s v=""/>
    <n v="266.48"/>
    <s v=" "/>
    <x v="60"/>
    <s v="MLB2864248794"/>
    <s v="Par Bandeja Peugeot 207 Exceto Sw Escapade 2008 Em Diante"/>
    <s v=" "/>
    <n v="367.99"/>
    <s v="Premium"/>
    <s v="Autorizado"/>
    <s v=" "/>
    <s v=" "/>
    <s v=" "/>
    <s v=" "/>
    <s v="Nova Retifica Franciele Ferraz"/>
    <s v="39826611883"/>
    <s v="Avenida Theophilo Dias de Toledo 431 / Referencia: Nova Retifica - CEP 15990365 - Vila Santa Cruz, Matão, São Paulo"/>
    <s v="Matão"/>
    <s v="São Paulo"/>
    <s v="15990365"/>
    <s v="Brasil"/>
    <s v="Mercado Envios Full"/>
    <s v="2 de maio | 00:41"/>
    <s v="2 de maio | 13:20"/>
    <s v="Mercado Envios"/>
    <s v="MEL42235688848LMFFF01"/>
    <s v=" "/>
    <s v=" "/>
    <s v=" "/>
    <s v=" "/>
    <s v=" "/>
    <s v=" "/>
    <s v=" "/>
    <s v="Não"/>
    <s v=""/>
    <s v="Não"/>
  </r>
  <r>
    <s v="2000005756946176"/>
    <d v="2023-05-31T00:00:00"/>
    <s v="A caminho"/>
    <s v="Chega sábado dia 3 de junho"/>
    <s v="Não"/>
    <n v="1"/>
    <n v="369.69"/>
    <s v=""/>
    <n v="-62.85"/>
    <n v="-38.950000000000003"/>
    <s v=""/>
    <n v="267.89"/>
    <s v="Sim"/>
    <x v="93"/>
    <s v="MLB3070019979"/>
    <s v="Par Bandeja Com Pivô Grand Siena 2012 Em Diante"/>
    <s v=" "/>
    <n v="369.69"/>
    <s v="Premium"/>
    <s v="Não emitida"/>
    <s v="Victor Sampaio"/>
    <s v="CPF 12335024760"/>
    <s v="Rua o tempo e o vento 99 - casa, rio de janeiro - CEP: 22753340, Rio de Janeiro"/>
    <s v=" "/>
    <s v="Victor Sampaio"/>
    <s v="12335024760"/>
    <s v="Avenida Santa Leopoldina 1200 / Manguaba Apto 301 Referencia: Edifício manguaba apto301 - CEP 29102901 - Coqueiral de Itaparica, Vila Velha, Espírito Santo"/>
    <s v="Vila Velha"/>
    <s v="Espírito Santo"/>
    <s v="29102901"/>
    <s v="Brasil"/>
    <s v="Correios e pontos de envio"/>
    <s v=" "/>
    <s v=" "/>
    <s v="Mercado Envios"/>
    <s v="MEL42316431537FMDOF01"/>
    <s v=" "/>
    <s v=" "/>
    <s v=" "/>
    <s v=" "/>
    <s v=" "/>
    <s v=" "/>
    <s v=" "/>
    <s v="Não"/>
    <s v=""/>
    <s v="Não"/>
  </r>
  <r>
    <s v="2000005699066142"/>
    <d v="2023-05-22T00:00:00"/>
    <s v="Entregue"/>
    <s v="Chegou em 23 de maio"/>
    <s v="Não"/>
    <n v="1"/>
    <n v="369.69"/>
    <s v=""/>
    <n v="-62.85"/>
    <n v="-38.950000000000003"/>
    <s v=""/>
    <n v="267.89"/>
    <s v=" "/>
    <x v="93"/>
    <s v="MLB3070019979"/>
    <s v="Par Bandeja Com Pivô Grand Siena 2012 Em Diante"/>
    <s v=" "/>
    <n v="369.69"/>
    <s v="Premium"/>
    <s v="Não emitida"/>
    <s v="Simone Vieira Laiun"/>
    <s v="CPF 01358300798"/>
    <s v="Rua Mário Carpenter 1596 - casa, Rio de Janeiro - CEP: 20755065, Rio de Janeiro"/>
    <s v=" "/>
    <s v="Simone Vieira Laiun"/>
    <s v="01358300798"/>
    <s v="Rua Mário Carpenter 1596 / Casa - CEP 20755065 - Abolição, Rio de Janeiro, Rio de Janeiro"/>
    <s v="Rio de Janeiro"/>
    <s v="Rio de Janeiro"/>
    <s v="20755065"/>
    <s v="Brasil"/>
    <s v="Correios e pontos de envio"/>
    <s v="23 de maio | 01:00"/>
    <s v="23 de maio | 15:29"/>
    <s v="Mercado Envios"/>
    <s v="MEL42292107004LMXDF01"/>
    <s v=" "/>
    <s v=" "/>
    <s v=" "/>
    <s v=" "/>
    <s v=" "/>
    <s v=" "/>
    <s v=" "/>
    <s v="Não"/>
    <s v=""/>
    <s v="Não"/>
  </r>
  <r>
    <s v="2000005726154638"/>
    <d v="2023-05-26T00:00:00"/>
    <s v="A caminho"/>
    <s v="Chega entre os dias 2 e 3 de junho"/>
    <s v="Não"/>
    <n v="1"/>
    <n v="396.4"/>
    <n v="27.64"/>
    <n v="-67.39"/>
    <n v="-66.59"/>
    <s v=""/>
    <n v="290.05999999999995"/>
    <s v=" "/>
    <x v="371"/>
    <s v="MLB3091231633"/>
    <s v="Par Bandeja Dianteira Com Pivô Honda City 2009 A 2013"/>
    <s v=" "/>
    <n v="396.4"/>
    <s v="Premium"/>
    <s v="Não emitida"/>
    <s v="Marcilio Gomes"/>
    <s v="CPF 05461439543"/>
    <s v="Rua Beira Rio SN - Perto da rodoviária, Ourolândia - CEP: 44718000, Bahia"/>
    <s v=" "/>
    <s v="Marcilio Gomes"/>
    <s v="05461439543"/>
    <s v="Rua Beira Rio SN / Perto da rodoviária - CEP 44718000 - Centro, Ourolândia, Bahia"/>
    <s v="Ourolândia"/>
    <s v="Bahia"/>
    <s v="44718000"/>
    <s v="Brasil"/>
    <s v="Correios e pontos de envio"/>
    <s v="30 de maio | 05:21"/>
    <s v=" "/>
    <s v="Mercado Envios"/>
    <s v="MEL42303655584LMXDF01"/>
    <s v=" "/>
    <s v=" "/>
    <s v=" "/>
    <s v=" "/>
    <s v=" "/>
    <s v=" "/>
    <s v=" "/>
    <s v="Não"/>
    <s v=""/>
    <s v="Não"/>
  </r>
  <r>
    <s v="2000004479871399"/>
    <d v="2023-05-25T00:00:00"/>
    <s v="Entregue"/>
    <s v="Chegou em 27 de maio"/>
    <s v="Sim"/>
    <n v="1"/>
    <n v="396.4"/>
    <s v=""/>
    <n v="-67.39"/>
    <n v="-38.950000000000003"/>
    <s v=""/>
    <n v="290.06"/>
    <s v=" "/>
    <x v="371"/>
    <s v="MLB3091231633"/>
    <s v="Par Bandeja Dianteira Com Pivô Honda City 2009 A 2013"/>
    <s v=" "/>
    <n v="396.4"/>
    <s v="Premium"/>
    <s v="Não emitida"/>
    <s v="jefferson lima"/>
    <s v="CPF 00414449142"/>
    <s v="rua adelino salvador 95 - casa dos fundos, Extrema - CEP: 37640000, Minas Gerais"/>
    <s v=" "/>
    <s v="jefferson lima"/>
    <s v="00414449142"/>
    <s v="Rua Sebastião Othelo 100 / próximo a STA Referencia: próximo o batalhão da Polícia Militar - CEP 37640000 - Centro, Extrema, Minas Gerais"/>
    <s v="Extrema"/>
    <s v="Minas Gerais"/>
    <s v="37640000"/>
    <s v="Brasil"/>
    <s v="Correios e pontos de envio"/>
    <s v="27 de maio | 01:16"/>
    <s v="27 de maio | 12:04"/>
    <s v="Mercado Envios"/>
    <s v="MEL42301252948LMXDF01"/>
    <s v=" "/>
    <s v=" "/>
    <s v=" "/>
    <s v=" "/>
    <s v=" "/>
    <s v=" "/>
    <s v=" "/>
    <s v="Não"/>
    <s v=""/>
    <s v="Não"/>
  </r>
  <r>
    <s v="2000005688251738"/>
    <d v="2023-05-20T00:00:00"/>
    <s v="Entregue"/>
    <s v="Chegou em 23 de maio"/>
    <s v="Não"/>
    <n v="1"/>
    <n v="396.4"/>
    <s v=""/>
    <n v="-67.39"/>
    <n v="-38.950000000000003"/>
    <s v=""/>
    <n v="290.06"/>
    <s v=" "/>
    <x v="371"/>
    <s v="MLB3091257308"/>
    <s v="Par Bandeja Dianteira Com Pivô Honda Fit 2009 A 2013"/>
    <s v=" "/>
    <n v="396.4"/>
    <s v="Premium"/>
    <s v="Não emitida"/>
    <s v="Fernando Rodrigues"/>
    <s v="CPF 05515926722"/>
    <s v="Rua Curuca 355 - casa 106, Rio de Janeiro - CEP: 21911070, Rio de Janeiro"/>
    <s v=" "/>
    <s v="Fernando Rodrigues"/>
    <s v="05515926722"/>
    <s v="Rua Curuca 355 / casa 106  Referencia: favor ligar para o telefone no momento da entrega pois o interfone está com problema. - CEP 21911070 - Freguesia (Ilha do Governador), Rio de Janeiro, Rio de Janeiro"/>
    <s v="Rio de Janeiro"/>
    <s v="Rio de Janeiro"/>
    <s v="21911070"/>
    <s v="Brasil"/>
    <s v="Correios e pontos de envio"/>
    <s v="23 de maio | 01:00"/>
    <s v="23 de maio | 18:38"/>
    <s v="Mercado Envios"/>
    <s v="MEL42287510331LMXDF01"/>
    <s v=" "/>
    <s v=" "/>
    <s v=" "/>
    <s v=" "/>
    <s v=" "/>
    <s v=" "/>
    <s v=" "/>
    <s v="Não"/>
    <s v=""/>
    <s v="Não"/>
  </r>
  <r>
    <s v="2000005649881598"/>
    <d v="2023-05-14T00:00:00"/>
    <s v="Entregue"/>
    <s v="Chegou em 17 de maio"/>
    <s v="Não"/>
    <n v="1"/>
    <n v="396.4"/>
    <s v=""/>
    <n v="-67.39"/>
    <n v="-38.950000000000003"/>
    <s v=""/>
    <n v="290.06"/>
    <s v=" "/>
    <x v="371"/>
    <s v="MLB3091231633"/>
    <s v="Par Bandeja Dianteira Com Pivô Honda City 2009 A 2013"/>
    <s v=" "/>
    <n v="396.4"/>
    <s v="Premium"/>
    <s v="Não emitida"/>
    <s v="Gabriel Corrêa"/>
    <s v="CPF 11621804631"/>
    <s v="Rua Tulinho Maneira 80A - Casa, Araxá - CEP: 38182504, Minas Gerais"/>
    <s v=" "/>
    <s v="Gabriel Corrêa"/>
    <s v="11621804631"/>
    <s v="Rua Iracema de Castro Verçosa 35 / apto 302 - CEP 38181323 - Loteamento Residencial Solaris, Araxá, Minas Gerais"/>
    <s v="Araxá"/>
    <s v="Minas Gerais"/>
    <s v="38181323"/>
    <s v="Brasil"/>
    <s v="Correios e pontos de envio"/>
    <s v="16 de maio | 04:56"/>
    <s v="17 de maio | 14:15"/>
    <s v="Mercado Envios"/>
    <s v="MEL42271158267LMXDF01"/>
    <s v=" "/>
    <s v=" "/>
    <s v=" "/>
    <s v=" "/>
    <s v=" "/>
    <s v=" "/>
    <s v=" "/>
    <s v="Não"/>
    <s v=""/>
    <s v="Não"/>
  </r>
  <r>
    <s v="2000005590121590"/>
    <d v="2023-05-05T00:00:00"/>
    <s v="Entregue"/>
    <s v="Chegou em 6 de maio"/>
    <s v="Não"/>
    <n v="1"/>
    <n v="396.4"/>
    <s v=""/>
    <n v="-67.39"/>
    <n v="-38.950000000000003"/>
    <s v=""/>
    <n v="290.06"/>
    <s v=" "/>
    <x v="371"/>
    <s v="MLB3091231633"/>
    <s v="Par Bandeja Dianteira Com Pivô Honda City 2009 A 2013"/>
    <s v=" "/>
    <n v="396.4"/>
    <s v="Premium"/>
    <s v="Não emitida"/>
    <s v="eliezer santana peixoto"/>
    <s v="CPF 35940204791"/>
    <s v="Rua Nova Belém 385 - casa, Rio de Janeiro - CEP: 23088190, Rio de Janeiro"/>
    <s v=" "/>
    <s v="eliezer santana peixoto"/>
    <s v="35940204791"/>
    <s v="Rua Nova Belém 385 / CEP 23088190 - Campo Grande, Rio de Janeiro, Rio de Janeiro"/>
    <s v="Rio de Janeiro"/>
    <s v="Rio de Janeiro"/>
    <s v="23088190"/>
    <s v="Brasil"/>
    <s v="Correios e pontos de envio"/>
    <s v="6 de maio | 00:33"/>
    <s v="6 de maio | 14:13"/>
    <s v="Mercado Envios"/>
    <s v="MEL42245888880LMXDF01"/>
    <s v=" "/>
    <s v=" "/>
    <s v=" "/>
    <s v=" "/>
    <s v=" "/>
    <s v=" "/>
    <s v=" "/>
    <s v="Não"/>
    <s v=""/>
    <s v="Não"/>
  </r>
  <r>
    <s v="2000004411297957"/>
    <d v="2023-05-02T00:00:00"/>
    <s v="Entregue"/>
    <s v="Chegou em 4 de maio"/>
    <s v="Sim"/>
    <n v="1"/>
    <n v="396.4"/>
    <s v=""/>
    <n v="-67.39"/>
    <n v="-38.950000000000003"/>
    <s v=""/>
    <n v="290.06"/>
    <s v=" "/>
    <x v="371"/>
    <s v="MLB3091231633"/>
    <s v="Par Bandeja Dianteira Com Pivô Honda City 2009 A 2013"/>
    <s v=" "/>
    <n v="396.4"/>
    <s v="Premium"/>
    <s v="Não emitida"/>
    <s v="Jhony Mickael"/>
    <s v="CPF 43405300851"/>
    <s v="Rua Manoel Ribeiro 938 - Casa, Franca - CEP: 14406674, São Paulo"/>
    <s v=" "/>
    <s v="Jhony Mickael"/>
    <s v="43405300851"/>
    <s v="Rua Ofélia Soares Russo 901 / loucos por pijamas  Referencia: Empresa portão grande de grade preto, em frente a pracinha - CEP 14409090 - Jardim Planalto, Franca, São Paulo"/>
    <s v="Franca"/>
    <s v="São Paulo"/>
    <s v="14409090"/>
    <s v="Brasil"/>
    <s v="Correios e pontos de envio"/>
    <s v="4 de maio | 00:37"/>
    <s v="4 de maio | 14:36"/>
    <s v="Mercado Envios"/>
    <s v="MEL42236536642LMXDF01"/>
    <s v=" "/>
    <s v=" "/>
    <s v=" "/>
    <s v=" "/>
    <s v=" "/>
    <s v=" "/>
    <s v=" "/>
    <s v="Não"/>
    <s v=""/>
    <s v="Não"/>
  </r>
  <r>
    <s v="2000005615675434"/>
    <d v="2023-05-09T00:00:00"/>
    <s v="Entregue"/>
    <s v="Chegou em 10 de maio"/>
    <s v="Não"/>
    <n v="1"/>
    <n v="396.66"/>
    <s v=""/>
    <n v="-67.430000000000007"/>
    <n v="-38.950000000000003"/>
    <s v=""/>
    <n v="290.28000000000003"/>
    <s v="Sim"/>
    <x v="372"/>
    <s v="MLB3063597167"/>
    <s v="Par Bandeja Inferior Siena 1997 Á 2001 Com Pivô"/>
    <s v=" "/>
    <n v="396.66"/>
    <s v="Premium"/>
    <s v="Não emitida"/>
    <s v="Alexandre ferreira"/>
    <s v="CPF 08132297741"/>
    <s v="Rua Joao Damaceno 6 - Casa 2, Duque de Caxias - CEP: 25030480, Rio de Janeiro"/>
    <s v=" "/>
    <s v="Alexandre ferreira"/>
    <s v="08132297741"/>
    <s v="Rua João Damasceno 6 / Casa 2 - CEP 25010380 - Vila Ideal, Duque de Caxias, Rio de Janeiro"/>
    <s v="Duque de Caxias"/>
    <s v="Rio de Janeiro"/>
    <s v="25010380"/>
    <s v="Brasil"/>
    <s v="Correios e pontos de envio"/>
    <s v="10 de maio | 00:38"/>
    <s v="10 de maio | 14:46"/>
    <s v="Mercado Envios"/>
    <s v="MEL42256590255LMXDF01"/>
    <s v=" "/>
    <s v=" "/>
    <s v=" "/>
    <s v=" "/>
    <s v=" "/>
    <s v=" "/>
    <s v=" "/>
    <s v="Não"/>
    <s v=""/>
    <s v="Não"/>
  </r>
  <r>
    <s v="2000004436849377"/>
    <d v="2023-05-10T00:00:00"/>
    <s v=" "/>
    <s v=" "/>
    <s v=" "/>
    <s v=""/>
    <n v="390.16"/>
    <s v=""/>
    <n v="-46.82"/>
    <n v="-52.9"/>
    <s v=""/>
    <n v="290.44000000000005"/>
    <s v=" "/>
    <x v="127"/>
    <s v=" "/>
    <s v=" "/>
    <s v=" "/>
    <s v=""/>
    <s v=" "/>
    <s v="Não emitida"/>
    <s v="Marciano Oliveira"/>
    <s v="CPF 03726837620"/>
    <s v="Rua do Campinho 170 - casa, Belo Horizonte - CEP: 31975240, Minas Gerais"/>
    <s v=" "/>
    <s v="Marciano Oliveira"/>
    <s v="03726837620"/>
    <s v="Rua do Campinho 170 / casa Referencia: viela - CEP 31975240 - Jardim Vitória, Belo Horizonte, Minas Gerais"/>
    <s v="Belo Horizonte"/>
    <s v="Minas Gerais"/>
    <s v="31975240"/>
    <s v="Brasil"/>
    <s v="Correios e pontos de envio"/>
    <s v="11 de maio | 22:03"/>
    <s v="13 de maio | 16:06"/>
    <s v="Mercado Envios"/>
    <s v="MEL42261285982LMXDF01"/>
    <s v=" "/>
    <s v=" "/>
    <s v=" "/>
    <s v=" "/>
    <s v=" "/>
    <s v=" "/>
    <s v=" "/>
    <s v=" "/>
    <s v=""/>
    <s v=" "/>
  </r>
  <r>
    <s v="2000005745259196"/>
    <d v="2023-05-30T00:00:00"/>
    <s v="Entregue"/>
    <s v="Chegou em 1 de junho"/>
    <s v="Não"/>
    <n v="1"/>
    <n v="399.69"/>
    <s v=""/>
    <n v="-67.95"/>
    <n v="-38.950000000000003"/>
    <s v=""/>
    <n v="292.79000000000002"/>
    <s v=" "/>
    <x v="373"/>
    <s v="MLB2981285282"/>
    <s v="Par Bandeja Inferior Com Pivô Kia Cerato 2009 Em Diante"/>
    <s v=" "/>
    <n v="399.69"/>
    <s v="Premium"/>
    <s v="Não emitida"/>
    <s v="Tiago da Silva Monteiro"/>
    <s v="CPF 10302378758"/>
    <s v="Teotônio Ferreira De Araújo 383 - Bairro Conselheiro Josino, Campos dos Goytacazes - CEP: 28165971, Rio de Janeiro"/>
    <s v=" "/>
    <s v="Tiago da Silva Monteiro"/>
    <s v="10302378758"/>
    <s v="Rua Teotônio Ferreira de Araújo 383 / Conselheiro Josino Referencia: Próxima a padaria da Vanda - CEP 28165000 - Conselheiro Josino Campos dos Goytacazes, Vila Nova de Campos, Rio de Janeiro"/>
    <s v="Vila Nova de Campos"/>
    <s v="Rio de Janeiro"/>
    <s v="28165000"/>
    <s v="Brasil"/>
    <s v="Correios e pontos de envio"/>
    <s v="31 de maio | 09:47"/>
    <s v="1 de junho | 15:56"/>
    <s v="Mercado Envios"/>
    <s v="MEL42311596454LMXDF01"/>
    <s v=" "/>
    <s v=" "/>
    <s v=" "/>
    <s v=" "/>
    <s v=" "/>
    <s v=" "/>
    <s v=" "/>
    <s v="Não"/>
    <s v=""/>
    <s v="Não"/>
  </r>
  <r>
    <s v="2000005680245906"/>
    <d v="2023-05-19T00:00:00"/>
    <s v="Entregue"/>
    <s v="Chegou em 19 de maio"/>
    <s v="Não"/>
    <n v="1"/>
    <n v="354.51"/>
    <n v="1.59"/>
    <n v="-60.27"/>
    <s v=""/>
    <s v=""/>
    <n v="295.83"/>
    <s v=" "/>
    <x v="365"/>
    <s v="MLB3101379965"/>
    <s v="Par Bandeja Inferior Com Pivô Peugeot 208 2013 A 2022"/>
    <s v=" "/>
    <n v="354.51"/>
    <s v="Premium"/>
    <s v="Autorizado"/>
    <s v="Douglas Moraes Carvalho"/>
    <s v="CPF 43713069859"/>
    <s v="Rua Antônio Rodrigues Braga 40, São Paulo - CEP: 02258090, São Paulo"/>
    <s v=" "/>
    <s v="Douglas Moraes Carvalho"/>
    <s v="43713069859"/>
    <s v="Rua Ettore 5 / casa - CEP 03436070 - Vila Carrão, São Paulo, São Paulo"/>
    <s v="São Paulo"/>
    <s v="São Paulo"/>
    <s v="03436070"/>
    <s v="Brasil"/>
    <s v="Mercado Envios Flex"/>
    <s v="19 de maio | 16:17"/>
    <s v="19 de maio | 20:18"/>
    <s v="RHENAN SILVA TORRES"/>
    <s v="42284153719"/>
    <s v=" "/>
    <s v=" "/>
    <s v=" "/>
    <s v=" "/>
    <s v=" "/>
    <s v=" "/>
    <s v=" "/>
    <s v="Não"/>
    <s v=""/>
    <s v="Não"/>
  </r>
  <r>
    <s v="2000004421707103"/>
    <d v="2023-05-05T00:00:00"/>
    <s v="Entregue"/>
    <s v="Chegou em 8 de maio"/>
    <s v="Sim"/>
    <n v="1"/>
    <n v="354.51"/>
    <n v="1.59"/>
    <n v="-60.27"/>
    <s v=""/>
    <s v=""/>
    <n v="295.83"/>
    <s v="Sim"/>
    <x v="365"/>
    <s v="MLB3101379965"/>
    <s v="Par Bandeja Inferior Com Pivô Peugeot 208 2013 A 2022"/>
    <s v=" "/>
    <n v="354.51"/>
    <s v="Premium"/>
    <s v="Autorizado"/>
    <s v="Daniel Pinto da Silva"/>
    <s v="CPF 33711397867"/>
    <s v="Rua Major Jose Teotonio de CAMPOS 519, Camanducaia - CEP: 37650000, Minas Gerais"/>
    <s v=" "/>
    <s v="Daniel Pinto da Silva"/>
    <s v="33711397867"/>
    <s v="Rua Soldado Clóvis Rosa da Silva 103 / CEP 02189020 - Parque Novo Mundo, São Paulo, São Paulo"/>
    <s v="São Paulo"/>
    <s v="São Paulo"/>
    <s v="02189020"/>
    <s v="Brasil"/>
    <s v="Mercado Envios Flex"/>
    <s v="8 de maio | 16:11"/>
    <s v="8 de maio | 17:20"/>
    <s v="LAERCIO CASEMIRO"/>
    <s v="42246465788"/>
    <s v=" "/>
    <s v=" "/>
    <s v=" "/>
    <s v=" "/>
    <s v=" "/>
    <s v=" "/>
    <s v=" "/>
    <s v="Não"/>
    <s v=""/>
    <s v="Não"/>
  </r>
  <r>
    <s v="2000004458026285"/>
    <d v="2023-05-18T00:00:00"/>
    <s v="Entregue"/>
    <s v="Chegou em 18 de maio"/>
    <s v="Sim"/>
    <n v="1"/>
    <n v="355.62"/>
    <n v="1.39"/>
    <n v="-60.46"/>
    <s v=""/>
    <s v=""/>
    <n v="296.55"/>
    <s v="Sim"/>
    <x v="366"/>
    <s v="MLB3058440282"/>
    <s v="Par Bandeja Inferior Xsara Picasso 2001 A 2011 Com Pivô"/>
    <s v=" "/>
    <n v="355.62"/>
    <s v="Premium"/>
    <s v="Autorizado"/>
    <s v="Carlos Eduardo"/>
    <s v="CPF 22779087897"/>
    <s v="Rua José Freire Júnior 359 - rua jose freire junior, São Paulo - CEP: 08041700, São Paulo"/>
    <s v=" "/>
    <s v="Carlos Eduardo"/>
    <s v="22779087897"/>
    <s v="Rua Francisco de Soutomaior 915 / Apa. 3 torre 1 Referencia: deixar na portaria com Porteiro - CEP 08452430 - Jardim Lourdes, São Paulo, São Paulo"/>
    <s v="São Paulo"/>
    <s v="São Paulo"/>
    <s v="08452430"/>
    <s v="Brasil"/>
    <s v="Mercado Envios Flex"/>
    <s v="18 de maio | 16:06"/>
    <s v="18 de maio | 17:45"/>
    <s v="JUNIORCRISMAN1 JUNIORCRISMAN1"/>
    <s v="42281627874"/>
    <s v=" "/>
    <s v=" "/>
    <s v=" "/>
    <s v=" "/>
    <s v=" "/>
    <s v=" "/>
    <s v=" "/>
    <s v="Não"/>
    <s v=""/>
    <s v="Não"/>
  </r>
  <r>
    <s v="2000005674703234"/>
    <d v="2023-05-18T00:00:00"/>
    <s v="Entregue"/>
    <s v="Chegou em 18 de maio"/>
    <s v="Não"/>
    <n v="1"/>
    <n v="355.62"/>
    <n v="1.59"/>
    <n v="-60.46"/>
    <s v=""/>
    <s v=""/>
    <n v="296.75"/>
    <s v="Sim"/>
    <x v="366"/>
    <s v="MLB3058440282"/>
    <s v="Par Bandeja Inferior Xsara Picasso 2001 A 2011 Com Pivô"/>
    <s v=" "/>
    <n v="355.62"/>
    <s v="Premium"/>
    <s v="Autorizado"/>
    <s v="Marili Alves Dos Santos"/>
    <s v="CPF 09227104810"/>
    <s v="Rua Riachuelo 96 - conj. 301, São Paulo - CEP: 01007000, São Paulo"/>
    <s v=" "/>
    <s v="Marili Alves Dos Santos"/>
    <s v="09227104810"/>
    <s v="Rua José Marques Leal 236 / CEP 03905000 - Jardim Nice, São Paulo, São Paulo"/>
    <s v="São Paulo"/>
    <s v="São Paulo"/>
    <s v="03905000"/>
    <s v="Brasil"/>
    <s v="Mercado Envios Flex"/>
    <s v="18 de maio | 16:17"/>
    <s v="18 de maio | 21:01"/>
    <s v="RHENAN SILVA TORRES"/>
    <s v="42281768640"/>
    <s v=" "/>
    <s v=" "/>
    <s v=" "/>
    <s v=" "/>
    <s v=" "/>
    <s v=" "/>
    <s v=" "/>
    <s v="Não"/>
    <s v=""/>
    <s v="Não"/>
  </r>
  <r>
    <s v="2000005645945934"/>
    <d v="2023-05-13T00:00:00"/>
    <s v="Entregue"/>
    <s v="Chegou em 15 de maio"/>
    <s v="Não"/>
    <n v="1"/>
    <n v="364.24"/>
    <n v="1.59"/>
    <n v="-61.92"/>
    <s v=""/>
    <s v=""/>
    <n v="303.90999999999997"/>
    <s v=" "/>
    <x v="370"/>
    <s v="MLB3130048206"/>
    <s v="Par Bandeja Dianteira Com Pivô Duster 2011 A 2013"/>
    <s v=" "/>
    <n v="364.24"/>
    <s v="Premium"/>
    <s v="Autorizado"/>
    <s v="valdineia adriane da cruz"/>
    <s v="CPF 26530445870"/>
    <s v="Rua Marcos Prado de Almeida 352, Suzano - CEP: 08665110, São Paulo"/>
    <s v=" "/>
    <s v="valdineia adriane da cruz"/>
    <s v="26530445870"/>
    <s v="Rua Marcos Prado de Almeida 352 / Referencia: próximo a quadra de esporte - CEP 08665110 - Jardim Suzano, Suzano, São Paulo"/>
    <s v="Suzano"/>
    <s v="São Paulo"/>
    <s v="08665110"/>
    <s v="Brasil"/>
    <s v="Mercado Envios Flex"/>
    <s v="15 de maio | 15:41"/>
    <s v="15 de maio | 17:42"/>
    <s v="RONALD SANTOS"/>
    <s v="42269565288"/>
    <s v=" "/>
    <s v=" "/>
    <s v=" "/>
    <s v=" "/>
    <s v=" "/>
    <s v=" "/>
    <s v=" "/>
    <s v="Não"/>
    <s v=""/>
    <s v="Não"/>
  </r>
  <r>
    <s v="2000005576033818"/>
    <d v="2023-05-03T00:00:00"/>
    <s v="Entregue"/>
    <s v="Chegou em 4 de maio"/>
    <s v="Não"/>
    <n v="1"/>
    <n v="390.4"/>
    <s v=""/>
    <n v="-46.85"/>
    <n v="-38.950000000000003"/>
    <s v=""/>
    <n v="304.59999999999997"/>
    <s v=" "/>
    <x v="371"/>
    <s v="MLB3091238243"/>
    <s v="Par Bandeja Dianteira Com Pivô Honda Fit 2014 2°geração"/>
    <s v=" "/>
    <n v="390.4"/>
    <s v="Clássico"/>
    <s v="Não emitida"/>
    <s v="Rafael Ferreira da Cruz Ev"/>
    <s v="CPF 06908733955"/>
    <s v="Av Santa Ernestina 133, Araraquara - CEP: 14811226, São Paulo"/>
    <s v=" "/>
    <s v="Rafael Ferreira da Cruz Ev"/>
    <s v="06908733955"/>
    <s v="Avenida Santa Catarina 128 / Rafael Câmbios - CEP 14811126 - Jardim Brasil (Vila Xavier), Araraquara, São Paulo"/>
    <s v="Araraquara"/>
    <s v="São Paulo"/>
    <s v="14811126"/>
    <s v="Brasil"/>
    <s v="Correios e pontos de envio"/>
    <s v="3 de maio | 23:57"/>
    <s v="4 de maio | 13:07"/>
    <s v="Mercado Envios"/>
    <s v="MEL42239893043LMXDF01"/>
    <s v=" "/>
    <s v=" "/>
    <s v=" "/>
    <s v=" "/>
    <s v=" "/>
    <s v=" "/>
    <s v=" "/>
    <s v="Não"/>
    <s v=""/>
    <s v="Não"/>
  </r>
  <r>
    <s v="2000004451697669"/>
    <d v="2023-05-16T00:00:00"/>
    <s v="Entregue"/>
    <s v="Chegou em 18 de maio"/>
    <s v="Sim"/>
    <n v="1"/>
    <n v="415.99"/>
    <s v=""/>
    <n v="-70.72"/>
    <n v="-38.950000000000003"/>
    <s v=""/>
    <n v="306.32"/>
    <s v="Sim"/>
    <x v="374"/>
    <s v="MLB2864574994"/>
    <s v="Par Bandeja E Bieleta Peugeot 206 Todos 1999 A 2010"/>
    <s v=" "/>
    <n v="415.99"/>
    <s v="Premium"/>
    <s v="Não emitida"/>
    <s v="Marcio Marafigo"/>
    <s v="CPF 91130417972"/>
    <s v="Rua Adolfo Saviski 566 - Bl 05 Ap 34, São José dos Pinhais - CEP: 83025640, Paraná"/>
    <s v=" "/>
    <s v="Marcio Marafigo"/>
    <s v="91130417972"/>
    <s v="Rua José Pereira do Rosário 82 / CEP 83750000 - Vila do Rosário, Lapa, Paraná"/>
    <s v="Lapa"/>
    <s v="Paraná"/>
    <s v="83750000"/>
    <s v="Brasil"/>
    <s v="Correios e pontos de envio"/>
    <s v="17 de maio | 00:53"/>
    <s v="18 de maio | 13:25"/>
    <s v="Mercado Envios"/>
    <s v="MEL42275794968LMXDF01"/>
    <s v=" "/>
    <s v=" "/>
    <s v=" "/>
    <s v=" "/>
    <s v=" "/>
    <s v=" "/>
    <s v=" "/>
    <s v="Não"/>
    <s v=""/>
    <s v="Não"/>
  </r>
  <r>
    <s v="2000005650326582"/>
    <d v="2023-05-14T00:00:00"/>
    <s v="Entregue"/>
    <s v="Chegou em 16 de maio"/>
    <s v="Não"/>
    <n v="1"/>
    <n v="399.89"/>
    <s v=""/>
    <n v="-47.99"/>
    <n v="-38.950000000000003"/>
    <s v=""/>
    <n v="312.95"/>
    <s v=" "/>
    <x v="374"/>
    <s v="MLB2864568953"/>
    <s v="Par Bandeja E Bieleta Peugeot 206 Todos 1999 A 2010"/>
    <s v=" "/>
    <n v="399.89"/>
    <s v="Clássico"/>
    <s v="Não emitida"/>
    <s v="JAIR COUTINHO"/>
    <s v="CPF 88107515820"/>
    <s v="Avenida Francisca Salles Damasco 401, Caçapava - CEP: 12280012, São Paulo"/>
    <s v=" "/>
    <s v="JAIR COUTINHO"/>
    <s v="88107515820"/>
    <s v="Rua Moacyr Pereira Lima 216 / Referencia: Perto do supermercado Real - CEP 12285485 - Residencial Esperança, Caçapava, São Paulo"/>
    <s v="Caçapava"/>
    <s v="São Paulo"/>
    <s v="12285485"/>
    <s v="Brasil"/>
    <s v="Correios e pontos de envio"/>
    <s v="15 de maio | 22:26"/>
    <s v="16 de maio | 12:00"/>
    <s v="Mercado Envios"/>
    <s v="MEL42271391420LMXDF01"/>
    <s v=" "/>
    <s v=" "/>
    <s v=" "/>
    <s v=" "/>
    <s v=" "/>
    <s v=" "/>
    <s v=" "/>
    <s v="Não"/>
    <s v=""/>
    <s v="Não"/>
  </r>
  <r>
    <s v="2000005645756074"/>
    <d v="2023-05-13T00:00:00"/>
    <s v="Entregue"/>
    <s v="Chegou em 16 de maio"/>
    <s v="Não"/>
    <n v="1"/>
    <n v="399.89"/>
    <s v=""/>
    <n v="-47.99"/>
    <n v="-38.950000000000003"/>
    <s v=""/>
    <n v="312.95"/>
    <s v="Sim"/>
    <x v="374"/>
    <s v="MLB2864568953"/>
    <s v="Par Bandeja E Bieleta Peugeot 206 Todos 1999 A 2010"/>
    <s v=" "/>
    <n v="399.89"/>
    <s v="Clássico"/>
    <s v="Não emitida"/>
    <s v="Luiz Augusto Soretz"/>
    <s v="CPF 19703854800"/>
    <s v="Av.Elio Rubens Galvão Ayres 499 - Jardim Do Lago, Penápolis - CEP: 16305352, São Paulo"/>
    <s v=" "/>
    <s v="Luiz Augusto Soretz"/>
    <s v="19703854800"/>
    <s v="Rua Professor Elio Rubens Galvão Aires 499 / CEP 16305352 - Residencial Jardim do Lago, Penápolis, São Paulo"/>
    <s v="Penápolis"/>
    <s v="São Paulo"/>
    <s v="16305352"/>
    <s v="Brasil"/>
    <s v="Correios e pontos de envio"/>
    <s v="16 de maio | 00:13"/>
    <s v="16 de maio | 19:42"/>
    <s v="Mercado Envios"/>
    <s v="MEL42269475996LMXDF01"/>
    <s v=" "/>
    <s v=" "/>
    <s v=" "/>
    <s v=" "/>
    <s v=" "/>
    <s v=" "/>
    <s v=" "/>
    <s v="Não"/>
    <s v=""/>
    <s v="Não"/>
  </r>
  <r>
    <s v="2000005611560280"/>
    <d v="2023-05-08T00:00:00"/>
    <s v="Entregue"/>
    <s v="Chegou em 10 de maio"/>
    <s v="Não"/>
    <n v="1"/>
    <n v="399.89"/>
    <s v=""/>
    <n v="-47.99"/>
    <n v="-38.950000000000003"/>
    <s v=""/>
    <n v="312.95"/>
    <s v="Sim"/>
    <x v="374"/>
    <s v="MLB2864568953"/>
    <s v="Par Bandeja E Bieleta Peugeot 206 Todos 1999 A 2010"/>
    <s v=" "/>
    <n v="399.89"/>
    <s v="Clássico"/>
    <s v="Não emitida"/>
    <s v="Jose Fernndo Cabral"/>
    <s v="CPF 62764179553"/>
    <s v="Aprovada73A 73 - Antigo atacadao das plantas, Bertioga - CEP: 11260063, São Paulo"/>
    <s v=" "/>
    <s v="Jose Fernndo Cabral"/>
    <s v="62764179553"/>
    <s v="Rua Aprovada 605 73 / moto tô grosso rua 9 - CEP 11259063 - Chácaras, Bertioga, São Paulo"/>
    <s v="Bertioga"/>
    <s v="São Paulo"/>
    <s v="11259063"/>
    <s v="Brasil"/>
    <s v="Correios e pontos de envio"/>
    <s v="10 de maio | 02:19"/>
    <s v="10 de maio | 15:48"/>
    <s v="Mercado Envios"/>
    <s v="MEL42254905948LMXDF01"/>
    <s v=" "/>
    <s v=" "/>
    <s v=" "/>
    <s v=" "/>
    <s v=" "/>
    <s v=" "/>
    <s v=" "/>
    <s v="Não"/>
    <s v=""/>
    <s v="Não"/>
  </r>
  <r>
    <s v="2000005606406722"/>
    <d v="2023-05-08T00:00:00"/>
    <s v="Entregue"/>
    <s v="Chegou em 12 de maio"/>
    <s v="Não"/>
    <n v="1"/>
    <n v="399.89"/>
    <n v="33.26"/>
    <n v="-47.99"/>
    <n v="-72.209999999999994"/>
    <s v=""/>
    <n v="312.95"/>
    <s v=" "/>
    <x v="374"/>
    <s v="MLB2864568953"/>
    <s v="Par Bandeja E Bieleta Peugeot 206 Todos 1999 A 2010"/>
    <s v=" "/>
    <n v="399.89"/>
    <s v="Clássico"/>
    <s v="Não emitida"/>
    <s v="Edson Silva"/>
    <s v="CPF 09518416885"/>
    <s v="Campos Vergueiro 511, Mogi das Cruzes - CEP: 08790570, São Paulo"/>
    <s v=" "/>
    <s v="Edson Silva"/>
    <s v="09518416885"/>
    <s v="Avenida J 110 / Apt bloco A 110 Referencia: Próximo ao mercado Favorito - CEP 77062026 - Jardim Aureny III, Palmas, Tocantins"/>
    <s v="Palmas"/>
    <s v="Tocantins"/>
    <s v="77062026"/>
    <s v="Brasil"/>
    <s v="Correios e pontos de envio"/>
    <s v="9 de maio | 05:07"/>
    <s v="12 de maio | 10:49"/>
    <s v="Mercado Envios"/>
    <s v="MEL42252654535LMXDF01"/>
    <s v=" "/>
    <s v=" "/>
    <s v=" "/>
    <s v=" "/>
    <s v=" "/>
    <s v=" "/>
    <s v=" "/>
    <s v="Não"/>
    <s v=""/>
    <s v="Não"/>
  </r>
  <r>
    <s v="2000005608532182"/>
    <d v="2023-05-08T00:00:00"/>
    <s v="Entregue"/>
    <s v="Chegou em 10 de maio"/>
    <s v="Não"/>
    <n v="1"/>
    <n v="419.8"/>
    <s v=""/>
    <n v="-71.37"/>
    <n v="-26.45"/>
    <s v=""/>
    <n v="321.98"/>
    <s v=" "/>
    <x v="375"/>
    <s v="MLB3109022206"/>
    <s v="Par Braço Tensor Com Terminal Uno Mille 1985 A 2004"/>
    <s v=" "/>
    <n v="419.8"/>
    <s v="Premium"/>
    <s v="Não emitida"/>
    <s v="Natanael Ramos Cruz Cruz"/>
    <s v="CPF 00204942705"/>
    <s v="Rua Fabio Ricardo De Souza Oiveira 42 - Casa 1, Iguaba Grande - CEP: 28960000, Rio de Janeiro"/>
    <s v=" "/>
    <s v="Natanael Ramos Cruz Cruz"/>
    <s v="00204942705"/>
    <s v="Rua Américo Rodrigues 22 / Casa Referencia: perto da Secretária de saúde. - CEP 28960000 - Estação, Iguaba Grande, Rio de Janeiro"/>
    <s v="Iguaba Grande"/>
    <s v="Rio de Janeiro"/>
    <s v="28960000"/>
    <s v="Brasil"/>
    <s v="Correios e pontos de envio"/>
    <s v="9 de maio | 03:23"/>
    <s v="10 de maio | 18:27"/>
    <s v="Mercado Envios"/>
    <s v="MEL42253612908LMXDF01"/>
    <s v=" "/>
    <s v=" "/>
    <s v=" "/>
    <s v=" "/>
    <s v=" "/>
    <s v=" "/>
    <s v=" "/>
    <s v="Não"/>
    <s v=""/>
    <s v="Não"/>
  </r>
  <r>
    <s v="2000005757162838"/>
    <d v="2023-05-31T00:00:00"/>
    <s v="A caminho"/>
    <s v="Certifique-se de que o entregador entregue hoje para ter seu dinheiro disponível."/>
    <s v="Não"/>
    <n v="1"/>
    <n v="396.4"/>
    <n v="1.59"/>
    <n v="-67.39"/>
    <s v=""/>
    <s v=""/>
    <n v="330.59999999999997"/>
    <s v=" "/>
    <x v="371"/>
    <s v="MLB3091231633"/>
    <s v="Par Bandeja Dianteira Com Pivô Honda City 2009 A 2013"/>
    <s v=" "/>
    <n v="396.4"/>
    <s v="Premium"/>
    <s v="Autorizado"/>
    <s v="emanuella Costa "/>
    <s v="CPF 43332192809"/>
    <s v="Av Interlagos 800 - Juquei 142, São Paulo - CEP: 04660001, São Paulo"/>
    <s v=" "/>
    <s v="emanuella Costa "/>
    <s v="43332192809"/>
    <s v="Rua Décio Granato 34 / CEP 04658170 - Vila Constança, São Paulo, São Paulo"/>
    <s v="São Paulo"/>
    <s v="São Paulo"/>
    <s v="04658170"/>
    <s v="Brasil"/>
    <s v="Mercado Envios Flex"/>
    <s v="1 de junho | 16:23"/>
    <s v=" "/>
    <s v="TRUSTPARTSTRUSTPARTS"/>
    <s v="42316585956"/>
    <s v=" "/>
    <s v=" "/>
    <s v=" "/>
    <s v=" "/>
    <s v=" "/>
    <s v=" "/>
    <s v=" "/>
    <s v="Não"/>
    <s v=""/>
    <s v="Não"/>
  </r>
  <r>
    <s v="2000005586571158"/>
    <d v="2023-05-04T00:00:00"/>
    <s v="Entregue"/>
    <s v="Chegou em 5 de maio"/>
    <s v="Não"/>
    <n v="1"/>
    <n v="399.69"/>
    <n v="1.59"/>
    <n v="-67.95"/>
    <s v=""/>
    <s v=""/>
    <n v="333.33"/>
    <s v="Sim"/>
    <x v="373"/>
    <s v="MLB2981344728"/>
    <s v="Par Bandeja Inferior Com Pivô I30 2008 A 2012"/>
    <s v=" "/>
    <n v="399.69"/>
    <s v="Premium"/>
    <s v="Autorizado"/>
    <s v="Caio Lins De Andrade"/>
    <s v="CPF 52886959898"/>
    <s v="Rua Maringá 720 - casa 10, Itaquaquecetuba - CEP: 08574310, São Paulo"/>
    <s v=" "/>
    <s v="Caio Lins De Andrade"/>
    <s v="52886959898"/>
    <s v="Rua Maringá 720 / CEP 08574310 - Vila Ursulina, Itaquaquecetuba, São Paulo"/>
    <s v="Itaquaquecetuba"/>
    <s v="São Paulo"/>
    <s v="08574310"/>
    <s v="Brasil"/>
    <s v="Mercado Envios Flex"/>
    <s v="5 de maio | 16:04"/>
    <s v="5 de maio | 18:57"/>
    <s v="DEMERSON SANTOS"/>
    <s v="42244392354"/>
    <s v=" "/>
    <s v=" "/>
    <s v=" "/>
    <s v=" "/>
    <s v=" "/>
    <s v=" "/>
    <s v=" "/>
    <s v="Não"/>
    <s v=""/>
    <s v="Não"/>
  </r>
  <r>
    <s v="2000005644006934"/>
    <d v="2023-05-13T00:00:00"/>
    <s v="Entregue"/>
    <s v="Chegou em 15 de maio"/>
    <s v="Não"/>
    <n v="1"/>
    <n v="399"/>
    <s v=""/>
    <n v="-63.84"/>
    <s v=""/>
    <s v=""/>
    <n v="335.15999999999997"/>
    <s v=" "/>
    <x v="376"/>
    <s v="MLB3315310309"/>
    <s v="Nikon Coolpix L810 Compacta Avançada Cor Preto"/>
    <s v="Cor : Preto"/>
    <n v="399"/>
    <s v="Premium"/>
    <s v="Não emitida"/>
    <s v="Juliana Kelly"/>
    <s v="CPF 41909508829"/>
    <s v="rua jose albano 646 - casa debaixo muro cinza, São Paulo - CEP: 02937000, São Paulo"/>
    <s v=" "/>
    <s v="Juliana Kelly"/>
    <s v="41909508829"/>
    <s v="Rua Júlio Renteiro 16 / chácara - CEP 07810600 - Aldeia Ivoturucaia, Franco da Rocha, São Paulo"/>
    <s v="Franco da Rocha"/>
    <s v="São Paulo"/>
    <s v="07810600"/>
    <s v="Brasil"/>
    <s v="Mercado Envios Flex"/>
    <s v="15 de maio | 15:46"/>
    <s v="15 de maio | 19:02"/>
    <s v="DOUGLAS MATOS"/>
    <s v="42268736354"/>
    <s v=" "/>
    <s v=" "/>
    <s v=" "/>
    <s v=" "/>
    <s v=" "/>
    <s v=" "/>
    <s v=" "/>
    <s v="Não"/>
    <s v=""/>
    <s v="Não"/>
  </r>
  <r>
    <s v="2000004482438681"/>
    <d v="2023-05-26T00:00:00"/>
    <s v="Entregue"/>
    <s v="Chegou em 31 de maio"/>
    <s v="Sim"/>
    <n v="1"/>
    <n v="438.89"/>
    <s v=""/>
    <n v="-74.61"/>
    <n v="-26.45"/>
    <s v=""/>
    <n v="337.83"/>
    <s v=" "/>
    <x v="377"/>
    <s v="MLB3168142897"/>
    <s v="Par Bandeja Superior Dianteira Com Pivô Hilux 4x4 06 À 20"/>
    <s v=" "/>
    <n v="438.89"/>
    <s v="Premium"/>
    <s v="Não emitida"/>
    <s v="Superbraço Serviços Marítimos"/>
    <s v="CNPJ 10212665000112"/>
    <s v="Estrada Canal São Francisco 3000, Rio de Janeiro - CEP: 23565230, Rio de Janeiro"/>
    <s v="Contribuinte"/>
    <s v="Superbraço Serviços Marítimos"/>
    <s v="10212665000112"/>
    <s v="Estrada Canal São Francisco 3000 / gerdau e Furnas Referencia: acesso pela casa da moeda e distrito industrial de santa cruz, ao lado da furnas e rua lateral da gerdau - CEP 23565230 - Santa Cruz, Rio de Janeiro, Rio de Janeiro"/>
    <s v="Rio de Janeiro"/>
    <s v="Rio de Janeiro"/>
    <s v="23565230"/>
    <s v="Brasil"/>
    <s v="Correios e pontos de envio"/>
    <s v="31 de maio | 01:10"/>
    <s v="31 de maio | 18:16"/>
    <s v="Mercado Envios"/>
    <s v="MEL42303590210LMXDF01"/>
    <s v=" "/>
    <s v=" "/>
    <s v=" "/>
    <s v=" "/>
    <s v=" "/>
    <s v=" "/>
    <s v=" "/>
    <s v="Não"/>
    <s v=""/>
    <s v="Não"/>
  </r>
  <r>
    <s v="2000005620580882"/>
    <d v="2023-05-09T00:00:00"/>
    <s v="Entregue"/>
    <s v="Chegou em 12 de maio"/>
    <s v="Não"/>
    <n v="1"/>
    <n v="459.9"/>
    <s v=""/>
    <n v="-55.19"/>
    <n v="-38.950000000000003"/>
    <s v=""/>
    <n v="365.76"/>
    <s v=" "/>
    <x v="378"/>
    <s v="MLB2940256492"/>
    <s v="Par Bandeja Com Pivô E Par Bieleta Onix 2013 Em Diante"/>
    <s v=" "/>
    <n v="459.9"/>
    <s v="Clássico"/>
    <s v="Não emitida"/>
    <s v="Jose Netto"/>
    <s v="CPF 01590482735"/>
    <s v="Rua Antonio Machado 195 - Casa 7, Sao Gonçalo - CEP: 24451550, Rio de Janeiro"/>
    <s v=" "/>
    <s v="Jose Netto"/>
    <s v="01590482735"/>
    <s v="Rua Antônio Machado 195 / Casa 07 - CEP 24451550 - Colubande, São Gonçalo, Rio de Janeiro"/>
    <s v="São Gonçalo"/>
    <s v="Rio de Janeiro"/>
    <s v="24451550"/>
    <s v="Brasil"/>
    <s v="Correios e pontos de envio"/>
    <s v="11 de maio | 03:09"/>
    <s v="12 de maio | 13:17"/>
    <s v="Mercado Envios"/>
    <s v="MEL42258734628LMXDF01"/>
    <s v=" "/>
    <s v=" "/>
    <s v=" "/>
    <s v=" "/>
    <s v=" "/>
    <s v=" "/>
    <s v=" "/>
    <s v="Não"/>
    <s v=""/>
    <s v="Não"/>
  </r>
  <r>
    <s v="2000004479261973"/>
    <d v="2023-05-25T00:00:00"/>
    <s v="Entregue"/>
    <s v="Chegou em 26 de maio"/>
    <s v="Sim"/>
    <n v="1"/>
    <n v="497.9"/>
    <n v="1.59"/>
    <n v="-84.64"/>
    <s v=""/>
    <s v=""/>
    <n v="414.84999999999997"/>
    <s v=" "/>
    <x v="378"/>
    <s v="MLB2940243653"/>
    <s v="Par Bandeja Com Pivô E Par Bieleta Prisma 2013 Em Diante"/>
    <s v=" "/>
    <n v="497.9"/>
    <s v="Premium"/>
    <s v="Autorizado"/>
    <s v="Kelvin Barbosa"/>
    <s v="CPF 42313584860"/>
    <s v="Rua Maysa 428, Barueri - CEP: 06436130, São Paulo"/>
    <s v=" "/>
    <s v="Kelvin Barbosa"/>
    <s v="42313584860"/>
    <s v="Rua Maysa 428 / CEP 06436130 - Parque dos Camargos, Barueri, São Paulo"/>
    <s v="Barueri"/>
    <s v="São Paulo"/>
    <s v="06436130"/>
    <s v="Brasil"/>
    <s v="Mercado Envios Flex"/>
    <s v="26 de maio | 15:50"/>
    <s v="26 de maio | 18:14"/>
    <s v="VHVICTORHUGO1402 VHVICTORHUGO1402"/>
    <s v="42300696668"/>
    <s v=" "/>
    <s v=" "/>
    <s v=" "/>
    <s v=" "/>
    <s v=" "/>
    <s v=" "/>
    <s v=" "/>
    <s v="Não"/>
    <s v=""/>
    <s v="Não"/>
  </r>
  <r>
    <s v="2000004453323087"/>
    <d v="2023-05-16T00:00:00"/>
    <s v="Entregue"/>
    <s v="Chegou em 17 de maio"/>
    <s v="Sim"/>
    <n v="1"/>
    <n v="497.9"/>
    <n v="1.59"/>
    <n v="-84.64"/>
    <s v=""/>
    <s v=""/>
    <n v="414.84999999999997"/>
    <s v=" "/>
    <x v="378"/>
    <s v="MLB2940333185"/>
    <s v="Par Bandeja Com Pivô E Par Bieleta Sonic 2012 Em Diante"/>
    <s v=" "/>
    <n v="497.9"/>
    <s v="Premium"/>
    <s v="Autorizado"/>
    <s v="Paulo Gobi"/>
    <s v="CPF 40288423879"/>
    <s v="Rua Leopoldo Miguez 554 - ap 103, São Paulo - CEP: 01518020, São Paulo"/>
    <s v=" "/>
    <s v="Paulo Gobi"/>
    <s v="40288423879"/>
    <s v="Rua Barão de Jaguara 980 / TA 1 apt 406 - CEP 01520010 - Cambuci, São Paulo, São Paulo"/>
    <s v="São Paulo"/>
    <s v="São Paulo"/>
    <s v="01520010"/>
    <s v="Brasil"/>
    <s v="Mercado Envios Flex"/>
    <s v="17 de maio | 16:00"/>
    <s v="17 de maio | 16:45"/>
    <s v="LUCAS MARTINS"/>
    <s v="42277326150"/>
    <s v=" "/>
    <s v=" "/>
    <s v=" "/>
    <s v=" "/>
    <s v=" "/>
    <s v=" "/>
    <s v=" "/>
    <s v="Não"/>
    <s v=""/>
    <s v="Não"/>
  </r>
  <r>
    <s v="2000005703866142"/>
    <d v="2023-05-23T00:00:00"/>
    <s v="Entregue"/>
    <s v="Chegou em 25 de maio"/>
    <s v="Não"/>
    <n v="1"/>
    <n v="502.99"/>
    <s v=""/>
    <n v="-60.36"/>
    <n v="-21.45"/>
    <s v=""/>
    <n v="421.18"/>
    <s v=" "/>
    <x v="379"/>
    <s v="MLB2980443117"/>
    <s v="Cabo De Câmbio Spin 2013 Em Diante"/>
    <s v=" "/>
    <n v="502.99"/>
    <s v="Clássico"/>
    <s v="Não emitida"/>
    <s v="Adriano felix"/>
    <s v="CPF 04601551480"/>
    <s v="joão figueiredo Albuquerque 93, Sapé - CEP: 58340000, Paraíba"/>
    <s v=" "/>
    <s v="Adriano felix"/>
    <s v="04601551480"/>
    <s v="João Figueiredo Albuquerque 93 / Referencia: proximo a bio do sorvete - CEP 58340000 - Lotiamento renato Ribeiro, Sapé, Paraíba"/>
    <s v="Sapé"/>
    <s v="Paraíba"/>
    <s v="58340000"/>
    <s v="Brasil"/>
    <s v="Correios e pontos de envio"/>
    <s v="24 de maio | 02:22"/>
    <s v="25 de maio | 13:10"/>
    <s v="Mercado Envios"/>
    <s v="MEL42294136544LMXDF01"/>
    <s v=" "/>
    <s v=" "/>
    <s v=" "/>
    <s v=" "/>
    <s v=" "/>
    <s v=" "/>
    <s v=" "/>
    <s v="Não"/>
    <s v=""/>
    <s v="Não"/>
  </r>
  <r>
    <s v="2000005678082052"/>
    <d v="2023-05-18T00:00:00"/>
    <s v="Entregue"/>
    <s v="Chegou em 22 de maio"/>
    <s v="Não"/>
    <n v="1"/>
    <n v="527.9"/>
    <s v=""/>
    <n v="-63.35"/>
    <n v="-21.45"/>
    <s v=""/>
    <n v="443.09999999999997"/>
    <s v=" "/>
    <x v="380"/>
    <s v="MLB2965919550"/>
    <s v="Cabo De Marcha Onix 2012 A 2014"/>
    <s v=" "/>
    <n v="527.9"/>
    <s v="Clássico"/>
    <s v="Não emitida"/>
    <s v="Fernando Serafim de Castro"/>
    <s v="CPF 01251450636"/>
    <s v="Rua Castelo Guimares 588 - Apt 502, Belo Horizonte - CEP: 31330250, Minas Gerais"/>
    <s v=" "/>
    <s v="Fernando Serafim de Castro"/>
    <s v="01251450636"/>
    <s v="Avenida Presidente Tancredo Neves 5345 / Oficina Castelo - CEP 31330472 - Paquetá, Belo Horizonte, Minas Gerais"/>
    <s v="Belo Horizonte"/>
    <s v="Minas Gerais"/>
    <s v="31330472"/>
    <s v="Brasil"/>
    <s v="Correios e pontos de envio"/>
    <s v="20 de maio | 00:16"/>
    <s v="22 de maio | 14:23"/>
    <s v="Mercado Envios"/>
    <s v="MEL42283203113LMXDF01"/>
    <s v=" "/>
    <s v=" "/>
    <s v=" "/>
    <s v=" "/>
    <s v=" "/>
    <s v=" "/>
    <s v=" "/>
    <s v="Não"/>
    <s v=""/>
    <s v="Não"/>
  </r>
  <r>
    <s v="2000005572384164"/>
    <d v="2023-05-02T00:00:00"/>
    <s v="Entregue"/>
    <s v="Chegou em 3 de maio"/>
    <s v="Não"/>
    <n v="1"/>
    <n v="502.99"/>
    <n v="1.59"/>
    <n v="-60.36"/>
    <s v=""/>
    <s v=""/>
    <n v="444.21999999999997"/>
    <s v="Sim"/>
    <x v="379"/>
    <s v="MLB2980443117"/>
    <s v="Cabo De Câmbio Spin 2013 Em Diante"/>
    <s v=" "/>
    <n v="502.99"/>
    <s v="Clássico"/>
    <s v="Autorizado"/>
    <s v="RAFAEL ZINE CAMPELO DE SOUZA VENDAS"/>
    <s v="CNPJ 41337580000194"/>
    <s v="Rua Itaquera 432 - sala 132 norte, Santo André - CEP: 09185690, São Paulo"/>
    <s v="Contribuinte"/>
    <s v="RAFAEL ZINE CAMPELO DE SOUZA VENDAS"/>
    <s v="41337580000194"/>
    <s v="Rua Itaquera 432 / sala 132 norte - CEP 09185690 - Jardim Stella, Santo André, São Paulo"/>
    <s v="Santo André"/>
    <s v="São Paulo"/>
    <s v="09185690"/>
    <s v="Brasil"/>
    <s v="Mercado Envios Flex"/>
    <s v="3 de maio | 15:49"/>
    <s v="3 de maio | 18:44"/>
    <s v="PATRICIA  MARIANO"/>
    <s v="42238357931"/>
    <s v=" "/>
    <s v=" "/>
    <s v=" "/>
    <s v=" "/>
    <s v=" "/>
    <s v=" "/>
    <s v=" "/>
    <s v="Não"/>
    <s v=""/>
    <s v="Não"/>
  </r>
  <r>
    <s v="2000005682529700"/>
    <d v="2023-05-19T00:00:00"/>
    <s v="Entregue"/>
    <s v="Chegou em 22 de maio"/>
    <s v="Não"/>
    <n v="1"/>
    <n v="536.88"/>
    <n v="1.59"/>
    <n v="-91.27"/>
    <s v=""/>
    <s v=""/>
    <n v="447.20000000000005"/>
    <s v=" "/>
    <x v="381"/>
    <s v="MLB3068442376"/>
    <s v="Par Bandeja Inferior Com Pivô Tiguan 2010 A 2017"/>
    <s v=" "/>
    <n v="536.88"/>
    <s v="Premium"/>
    <s v="Não emitida"/>
    <s v="Instituto  Sensk "/>
    <s v="CPF 45422500830"/>
    <s v="Rua Paes Leme 215 - conj 315 Office , São Paulo - CEP: 05424010, São Paulo"/>
    <s v=" "/>
    <s v="Instituto  Sensk "/>
    <s v="45422500830"/>
    <s v="Rua Pais Leme 215 / conj 315 Office  Referencia: condominio THERA FARIA LIMA - CEP 05424010 - Pinheiros, São Paulo, São Paulo"/>
    <s v="São Paulo"/>
    <s v="São Paulo"/>
    <s v="05424010"/>
    <s v="Brasil"/>
    <s v="Mercado Envios Flex"/>
    <s v="22 de maio | 16:27"/>
    <s v="22 de maio | 18:00"/>
    <s v="CARLOS EDUARDO BROTAS SALES SALES"/>
    <s v="42285155725"/>
    <s v=" "/>
    <s v=" "/>
    <s v=" "/>
    <s v=" "/>
    <s v=" "/>
    <s v=" "/>
    <s v=" "/>
    <s v="Não"/>
    <s v=""/>
    <s v="Não"/>
  </r>
  <r>
    <s v="2000005653235954"/>
    <d v="2023-05-15T00:00:00"/>
    <s v="Entregue"/>
    <s v="Chegou em 16 de maio"/>
    <s v="Não"/>
    <n v="1"/>
    <n v="567.9"/>
    <s v=""/>
    <n v="-96.54"/>
    <n v="-20.45"/>
    <s v=""/>
    <n v="450.90999999999997"/>
    <s v=" "/>
    <x v="380"/>
    <s v="MLB2965644079"/>
    <s v="Cabo De Marcha Spin 2013 Em Diante"/>
    <s v=" "/>
    <n v="567.9"/>
    <s v="Premium"/>
    <s v="Não emitida"/>
    <s v="Danilo Henrique"/>
    <s v="CPF 13102884610"/>
    <s v="Dino Bueno 465 - Loja Empório V, Getulina - CEP: 16450000, São Paulo"/>
    <s v=" "/>
    <s v="Danilo Henrique"/>
    <s v="13102884610"/>
    <s v="Rua Maria Luisa Batelochi Sioni 355 / CEP 16450000 - Jardim Paraiso, Getulina, São Paulo"/>
    <s v="Getulina"/>
    <s v="São Paulo"/>
    <s v="16450000"/>
    <s v="Brasil"/>
    <s v="Correios e pontos de envio"/>
    <s v="16 de maio | 01:10"/>
    <s v="16 de maio | 19:23"/>
    <s v="Mercado Envios"/>
    <s v="MEL42272554303LMXDF01"/>
    <s v=" "/>
    <s v=" "/>
    <s v=" "/>
    <s v=" "/>
    <s v=" "/>
    <s v=" "/>
    <s v=" "/>
    <s v="Não"/>
    <s v=""/>
    <s v="Não"/>
  </r>
  <r>
    <s v="2000005664133290"/>
    <d v="2023-05-16T00:00:00"/>
    <s v="Entregue"/>
    <s v="Chegou em 19 de maio"/>
    <s v="Não"/>
    <n v="1"/>
    <n v="914.35"/>
    <s v=""/>
    <n v="-109.72"/>
    <n v="-60.95"/>
    <s v=""/>
    <n v="743.68"/>
    <s v=" "/>
    <x v="382"/>
    <s v="MLB3434916830"/>
    <s v="Bandeja Inferior Esquerda Com Pivô S10 4x4 1996 A 2000"/>
    <s v=" "/>
    <n v="914.35"/>
    <s v="Clássico"/>
    <s v="Não emitida"/>
    <s v="dilsan durski silva"/>
    <s v="CPF 06272791984"/>
    <s v="irma rafaela 262 - casa, Prudentópolis - CEP: 84400000, Paraná"/>
    <s v=" "/>
    <s v="dilsan durski silva"/>
    <s v="06272791984"/>
    <s v="Rua Irmã Rafaela 262 / casa - CEP 84400000 - Prudentópolis, Paraná"/>
    <s v="Prudentópolis"/>
    <s v="Paraná"/>
    <s v="84400000"/>
    <s v="Brasil"/>
    <s v="Correios e pontos de envio"/>
    <s v="18 de maio | 03:49"/>
    <s v="19 de maio | 13:58"/>
    <s v="Mercado Envios"/>
    <s v="MEL42277287644LMXDF01"/>
    <s v=" "/>
    <s v=" "/>
    <s v=" "/>
    <s v=" "/>
    <s v=" "/>
    <s v=" "/>
    <s v=" "/>
    <s v="Não"/>
    <s v=""/>
    <s v="Nã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387" firstHeaderRow="0" firstDataRow="1" firstDataCol="1"/>
  <pivotFields count="46">
    <pivotField showAll="0"/>
    <pivotField numFmtId="14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axis="axisRow" showAll="0" sortType="descending">
      <items count="384">
        <item x="127"/>
        <item x="106"/>
        <item x="186"/>
        <item x="375"/>
        <item x="369"/>
        <item x="351"/>
        <item x="82"/>
        <item x="372"/>
        <item x="342"/>
        <item x="345"/>
        <item x="350"/>
        <item x="368"/>
        <item x="198"/>
        <item x="174"/>
        <item x="175"/>
        <item x="282"/>
        <item x="92"/>
        <item x="353"/>
        <item x="124"/>
        <item x="340"/>
        <item x="102"/>
        <item x="20"/>
        <item x="236"/>
        <item x="9"/>
        <item x="231"/>
        <item x="66"/>
        <item x="60"/>
        <item x="319"/>
        <item x="320"/>
        <item x="48"/>
        <item x="365"/>
        <item x="286"/>
        <item x="357"/>
        <item x="370"/>
        <item x="280"/>
        <item x="356"/>
        <item x="90"/>
        <item x="371"/>
        <item x="373"/>
        <item x="367"/>
        <item x="377"/>
        <item x="65"/>
        <item x="57"/>
        <item x="376"/>
        <item x="269"/>
        <item x="34"/>
        <item x="263"/>
        <item x="56"/>
        <item x="143"/>
        <item x="217"/>
        <item x="197"/>
        <item x="116"/>
        <item x="179"/>
        <item x="250"/>
        <item x="149"/>
        <item x="43"/>
        <item x="173"/>
        <item x="2"/>
        <item x="33"/>
        <item x="30"/>
        <item x="228"/>
        <item x="296"/>
        <item x="266"/>
        <item x="224"/>
        <item x="348"/>
        <item x="95"/>
        <item x="31"/>
        <item x="14"/>
        <item x="63"/>
        <item x="361"/>
        <item x="7"/>
        <item x="180"/>
        <item x="134"/>
        <item x="17"/>
        <item x="1"/>
        <item x="19"/>
        <item x="261"/>
        <item x="74"/>
        <item x="107"/>
        <item x="93"/>
        <item x="363"/>
        <item x="170"/>
        <item x="8"/>
        <item x="245"/>
        <item x="15"/>
        <item x="140"/>
        <item x="85"/>
        <item x="105"/>
        <item x="278"/>
        <item x="287"/>
        <item x="358"/>
        <item x="69"/>
        <item x="264"/>
        <item x="249"/>
        <item x="267"/>
        <item x="109"/>
        <item x="78"/>
        <item x="259"/>
        <item x="55"/>
        <item x="58"/>
        <item x="378"/>
        <item x="255"/>
        <item x="294"/>
        <item x="346"/>
        <item x="6"/>
        <item x="364"/>
        <item x="381"/>
        <item x="45"/>
        <item x="216"/>
        <item x="214"/>
        <item x="223"/>
        <item x="203"/>
        <item x="276"/>
        <item x="44"/>
        <item x="195"/>
        <item x="190"/>
        <item x="230"/>
        <item x="196"/>
        <item x="220"/>
        <item x="213"/>
        <item x="374"/>
        <item x="366"/>
        <item x="191"/>
        <item x="295"/>
        <item x="290"/>
        <item x="257"/>
        <item x="76"/>
        <item x="212"/>
        <item x="87"/>
        <item x="79"/>
        <item x="215"/>
        <item x="359"/>
        <item x="108"/>
        <item x="347"/>
        <item x="337"/>
        <item x="362"/>
        <item x="234"/>
        <item x="12"/>
        <item x="141"/>
        <item x="81"/>
        <item x="251"/>
        <item x="110"/>
        <item x="218"/>
        <item x="270"/>
        <item x="254"/>
        <item x="225"/>
        <item x="253"/>
        <item x="233"/>
        <item x="277"/>
        <item x="204"/>
        <item x="104"/>
        <item x="80"/>
        <item x="194"/>
        <item x="160"/>
        <item x="40"/>
        <item x="171"/>
        <item x="243"/>
        <item x="309"/>
        <item x="151"/>
        <item x="41"/>
        <item x="42"/>
        <item x="316"/>
        <item x="10"/>
        <item x="38"/>
        <item x="13"/>
        <item x="291"/>
        <item x="338"/>
        <item x="247"/>
        <item x="297"/>
        <item x="244"/>
        <item x="219"/>
        <item x="88"/>
        <item x="25"/>
        <item x="207"/>
        <item x="46"/>
        <item x="99"/>
        <item x="193"/>
        <item x="169"/>
        <item x="211"/>
        <item x="98"/>
        <item x="133"/>
        <item x="24"/>
        <item x="83"/>
        <item x="0"/>
        <item x="3"/>
        <item x="4"/>
        <item x="5"/>
        <item x="11"/>
        <item x="16"/>
        <item x="18"/>
        <item x="21"/>
        <item x="22"/>
        <item x="23"/>
        <item x="26"/>
        <item x="27"/>
        <item x="28"/>
        <item x="29"/>
        <item x="32"/>
        <item x="35"/>
        <item x="36"/>
        <item x="37"/>
        <item x="39"/>
        <item x="47"/>
        <item x="49"/>
        <item x="50"/>
        <item x="51"/>
        <item x="52"/>
        <item x="53"/>
        <item x="54"/>
        <item x="59"/>
        <item x="61"/>
        <item x="62"/>
        <item x="64"/>
        <item x="67"/>
        <item x="68"/>
        <item x="70"/>
        <item x="71"/>
        <item x="72"/>
        <item x="73"/>
        <item x="75"/>
        <item x="77"/>
        <item x="84"/>
        <item x="86"/>
        <item x="89"/>
        <item x="91"/>
        <item x="94"/>
        <item x="96"/>
        <item x="97"/>
        <item x="100"/>
        <item x="101"/>
        <item x="103"/>
        <item x="111"/>
        <item x="112"/>
        <item x="113"/>
        <item x="114"/>
        <item x="115"/>
        <item x="117"/>
        <item x="118"/>
        <item x="119"/>
        <item x="120"/>
        <item x="121"/>
        <item x="122"/>
        <item x="123"/>
        <item x="125"/>
        <item x="126"/>
        <item x="128"/>
        <item x="129"/>
        <item x="130"/>
        <item x="131"/>
        <item x="132"/>
        <item x="135"/>
        <item x="136"/>
        <item x="137"/>
        <item x="138"/>
        <item x="139"/>
        <item x="142"/>
        <item x="144"/>
        <item x="145"/>
        <item x="146"/>
        <item x="147"/>
        <item x="148"/>
        <item x="150"/>
        <item x="152"/>
        <item x="153"/>
        <item x="154"/>
        <item x="155"/>
        <item x="156"/>
        <item x="157"/>
        <item x="158"/>
        <item x="159"/>
        <item x="161"/>
        <item x="162"/>
        <item x="163"/>
        <item x="164"/>
        <item x="165"/>
        <item x="166"/>
        <item x="167"/>
        <item x="168"/>
        <item x="172"/>
        <item x="176"/>
        <item x="177"/>
        <item x="178"/>
        <item x="181"/>
        <item x="182"/>
        <item x="183"/>
        <item x="184"/>
        <item x="185"/>
        <item x="187"/>
        <item x="188"/>
        <item x="189"/>
        <item x="192"/>
        <item x="199"/>
        <item x="200"/>
        <item x="201"/>
        <item x="202"/>
        <item x="205"/>
        <item x="206"/>
        <item x="208"/>
        <item x="209"/>
        <item x="210"/>
        <item x="221"/>
        <item x="222"/>
        <item x="226"/>
        <item x="227"/>
        <item x="229"/>
        <item x="232"/>
        <item x="235"/>
        <item x="237"/>
        <item x="238"/>
        <item x="239"/>
        <item x="240"/>
        <item x="241"/>
        <item x="242"/>
        <item x="246"/>
        <item x="248"/>
        <item x="252"/>
        <item x="256"/>
        <item x="258"/>
        <item x="260"/>
        <item x="262"/>
        <item x="265"/>
        <item x="268"/>
        <item x="271"/>
        <item x="272"/>
        <item x="273"/>
        <item x="274"/>
        <item x="275"/>
        <item x="279"/>
        <item x="281"/>
        <item x="283"/>
        <item x="284"/>
        <item x="285"/>
        <item x="288"/>
        <item x="289"/>
        <item x="292"/>
        <item x="293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0"/>
        <item x="311"/>
        <item x="312"/>
        <item x="313"/>
        <item x="314"/>
        <item x="315"/>
        <item x="317"/>
        <item x="318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9"/>
        <item x="341"/>
        <item x="343"/>
        <item x="344"/>
        <item x="349"/>
        <item x="352"/>
        <item x="354"/>
        <item x="355"/>
        <item x="360"/>
        <item x="379"/>
        <item x="380"/>
        <item x="382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384">
    <i>
      <x v="202"/>
    </i>
    <i>
      <x v="172"/>
    </i>
    <i>
      <x v="98"/>
    </i>
    <i>
      <x v="205"/>
    </i>
    <i>
      <x v="210"/>
    </i>
    <i>
      <x v="163"/>
    </i>
    <i>
      <x v="191"/>
    </i>
    <i>
      <x v="162"/>
    </i>
    <i>
      <x v="67"/>
    </i>
    <i>
      <x v="70"/>
    </i>
    <i>
      <x v="26"/>
    </i>
    <i>
      <x v="68"/>
    </i>
    <i>
      <x v="209"/>
    </i>
    <i>
      <x v="353"/>
    </i>
    <i>
      <x v="86"/>
    </i>
    <i>
      <x v="58"/>
    </i>
    <i>
      <x v="368"/>
    </i>
    <i>
      <x v="184"/>
    </i>
    <i>
      <x v="198"/>
    </i>
    <i>
      <x v="160"/>
    </i>
    <i>
      <x v="37"/>
    </i>
    <i>
      <x v="73"/>
    </i>
    <i>
      <x v="96"/>
    </i>
    <i>
      <x v="164"/>
    </i>
    <i>
      <x v="42"/>
    </i>
    <i>
      <x v="230"/>
    </i>
    <i>
      <x v="181"/>
    </i>
    <i>
      <x v="90"/>
    </i>
    <i>
      <x v="121"/>
    </i>
    <i>
      <x v="199"/>
    </i>
    <i>
      <x v="120"/>
    </i>
    <i>
      <x v="30"/>
    </i>
    <i>
      <x v="36"/>
    </i>
    <i>
      <x v="189"/>
    </i>
    <i>
      <x v="29"/>
    </i>
    <i>
      <x v="45"/>
    </i>
    <i>
      <x/>
    </i>
    <i>
      <x v="226"/>
    </i>
    <i>
      <x v="100"/>
    </i>
    <i>
      <x v="122"/>
    </i>
    <i>
      <x v="78"/>
    </i>
    <i>
      <x v="204"/>
    </i>
    <i>
      <x v="126"/>
    </i>
    <i>
      <x v="11"/>
    </i>
    <i>
      <x v="196"/>
    </i>
    <i>
      <x v="113"/>
    </i>
    <i>
      <x v="370"/>
    </i>
    <i>
      <x v="290"/>
    </i>
    <i>
      <x v="47"/>
    </i>
    <i>
      <x v="381"/>
    </i>
    <i>
      <x v="84"/>
    </i>
    <i>
      <x v="183"/>
    </i>
    <i>
      <x v="380"/>
    </i>
    <i>
      <x v="227"/>
    </i>
    <i>
      <x v="257"/>
    </i>
    <i>
      <x v="382"/>
    </i>
    <i>
      <x v="332"/>
    </i>
    <i>
      <x v="79"/>
    </i>
    <i>
      <x v="132"/>
    </i>
    <i>
      <x v="206"/>
    </i>
    <i>
      <x v="131"/>
    </i>
    <i>
      <x v="173"/>
    </i>
    <i>
      <x v="32"/>
    </i>
    <i>
      <x v="222"/>
    </i>
    <i>
      <x v="296"/>
    </i>
    <i>
      <x v="342"/>
    </i>
    <i>
      <x v="38"/>
    </i>
    <i>
      <x v="87"/>
    </i>
    <i>
      <x v="219"/>
    </i>
    <i>
      <x v="111"/>
    </i>
    <i>
      <x v="201"/>
    </i>
    <i>
      <x v="213"/>
    </i>
    <i>
      <x v="33"/>
    </i>
    <i>
      <x v="371"/>
    </i>
    <i>
      <x v="195"/>
    </i>
    <i>
      <x v="129"/>
    </i>
    <i>
      <x v="241"/>
    </i>
    <i>
      <x v="105"/>
    </i>
    <i>
      <x v="379"/>
    </i>
    <i>
      <x v="106"/>
    </i>
    <i>
      <x v="102"/>
    </i>
    <i>
      <x v="307"/>
    </i>
    <i>
      <x v="61"/>
    </i>
    <i>
      <x v="378"/>
    </i>
    <i>
      <x v="20"/>
    </i>
    <i>
      <x v="21"/>
    </i>
    <i>
      <x v="28"/>
    </i>
    <i>
      <x v="200"/>
    </i>
    <i>
      <x v="76"/>
    </i>
    <i>
      <x v="57"/>
    </i>
    <i>
      <x v="91"/>
    </i>
    <i>
      <x v="5"/>
    </i>
    <i>
      <x v="306"/>
    </i>
    <i>
      <x v="133"/>
    </i>
    <i>
      <x v="288"/>
    </i>
    <i>
      <x v="23"/>
    </i>
    <i>
      <x v="65"/>
    </i>
    <i>
      <x v="16"/>
    </i>
    <i>
      <x v="327"/>
    </i>
    <i>
      <x v="254"/>
    </i>
    <i>
      <x v="167"/>
    </i>
    <i>
      <x v="40"/>
    </i>
    <i>
      <x v="43"/>
    </i>
    <i>
      <x v="214"/>
    </i>
    <i>
      <x v="18"/>
    </i>
    <i>
      <x v="89"/>
    </i>
    <i>
      <x v="124"/>
    </i>
    <i>
      <x v="99"/>
    </i>
    <i>
      <x v="117"/>
    </i>
    <i>
      <x v="362"/>
    </i>
    <i>
      <x v="3"/>
    </i>
    <i>
      <x v="358"/>
    </i>
    <i>
      <x v="104"/>
    </i>
    <i>
      <x v="190"/>
    </i>
    <i>
      <x v="116"/>
    </i>
    <i>
      <x v="364"/>
    </i>
    <i>
      <x v="304"/>
    </i>
    <i>
      <x v="140"/>
    </i>
    <i>
      <x v="357"/>
    </i>
    <i>
      <x v="7"/>
    </i>
    <i>
      <x v="281"/>
    </i>
    <i>
      <x v="119"/>
    </i>
    <i>
      <x v="320"/>
    </i>
    <i>
      <x v="63"/>
    </i>
    <i>
      <x v="233"/>
    </i>
    <i>
      <x v="348"/>
    </i>
    <i>
      <x v="325"/>
    </i>
    <i>
      <x v="220"/>
    </i>
    <i>
      <x v="259"/>
    </i>
    <i>
      <x v="236"/>
    </i>
    <i>
      <x v="178"/>
    </i>
    <i>
      <x v="275"/>
    </i>
    <i>
      <x v="4"/>
    </i>
    <i>
      <x v="39"/>
    </i>
    <i>
      <x v="331"/>
    </i>
    <i>
      <x v="293"/>
    </i>
    <i>
      <x v="137"/>
    </i>
    <i>
      <x v="223"/>
    </i>
    <i>
      <x v="243"/>
    </i>
    <i>
      <x v="260"/>
    </i>
    <i>
      <x v="208"/>
    </i>
    <i>
      <x v="344"/>
    </i>
    <i>
      <x v="80"/>
    </i>
    <i>
      <x v="135"/>
    </i>
    <i>
      <x v="69"/>
    </i>
    <i>
      <x v="77"/>
    </i>
    <i>
      <x v="232"/>
    </i>
    <i>
      <x v="41"/>
    </i>
    <i>
      <x v="146"/>
    </i>
    <i>
      <x v="337"/>
    </i>
    <i>
      <x v="114"/>
    </i>
    <i>
      <x v="74"/>
    </i>
    <i>
      <x v="335"/>
    </i>
    <i>
      <x v="310"/>
    </i>
    <i>
      <x v="6"/>
    </i>
    <i>
      <x v="35"/>
    </i>
    <i>
      <x v="285"/>
    </i>
    <i>
      <x v="85"/>
    </i>
    <i>
      <x v="377"/>
    </i>
    <i>
      <x v="31"/>
    </i>
    <i>
      <x v="17"/>
    </i>
    <i>
      <x v="151"/>
    </i>
    <i>
      <x v="149"/>
    </i>
    <i>
      <x v="224"/>
    </i>
    <i>
      <x v="156"/>
    </i>
    <i>
      <x v="376"/>
    </i>
    <i>
      <x v="326"/>
    </i>
    <i>
      <x v="251"/>
    </i>
    <i>
      <x v="305"/>
    </i>
    <i>
      <x v="10"/>
    </i>
    <i>
      <x v="143"/>
    </i>
    <i>
      <x v="375"/>
    </i>
    <i>
      <x v="22"/>
    </i>
    <i>
      <x v="194"/>
    </i>
    <i>
      <x v="136"/>
    </i>
    <i>
      <x v="64"/>
    </i>
    <i>
      <x v="108"/>
    </i>
    <i>
      <x v="109"/>
    </i>
    <i>
      <x v="245"/>
    </i>
    <i>
      <x v="103"/>
    </i>
    <i>
      <x v="240"/>
    </i>
    <i>
      <x v="261"/>
    </i>
    <i>
      <x v="203"/>
    </i>
    <i>
      <x v="9"/>
    </i>
    <i>
      <x v="179"/>
    </i>
    <i>
      <x v="374"/>
    </i>
    <i>
      <x v="110"/>
    </i>
    <i>
      <x v="373"/>
    </i>
    <i>
      <x v="8"/>
    </i>
    <i>
      <x v="372"/>
    </i>
    <i>
      <x v="231"/>
    </i>
    <i>
      <x v="19"/>
    </i>
    <i>
      <x v="166"/>
    </i>
    <i>
      <x v="62"/>
    </i>
    <i>
      <x v="46"/>
    </i>
    <i>
      <x v="244"/>
    </i>
    <i>
      <x v="92"/>
    </i>
    <i>
      <x v="134"/>
    </i>
    <i>
      <x v="369"/>
    </i>
    <i>
      <x v="75"/>
    </i>
    <i>
      <x v="97"/>
    </i>
    <i>
      <x v="367"/>
    </i>
    <i>
      <x v="366"/>
    </i>
    <i>
      <x v="365"/>
    </i>
    <i>
      <x v="363"/>
    </i>
    <i>
      <x v="361"/>
    </i>
    <i>
      <x v="360"/>
    </i>
    <i>
      <x v="252"/>
    </i>
    <i>
      <x v="359"/>
    </i>
    <i>
      <x v="235"/>
    </i>
    <i>
      <x v="197"/>
    </i>
    <i>
      <x v="66"/>
    </i>
    <i>
      <x v="356"/>
    </i>
    <i>
      <x v="255"/>
    </i>
    <i>
      <x v="153"/>
    </i>
    <i>
      <x v="355"/>
    </i>
    <i>
      <x v="128"/>
    </i>
    <i>
      <x v="27"/>
    </i>
    <i>
      <x v="354"/>
    </i>
    <i>
      <x v="271"/>
    </i>
    <i>
      <x v="161"/>
    </i>
    <i>
      <x v="352"/>
    </i>
    <i>
      <x v="308"/>
    </i>
    <i>
      <x v="351"/>
    </i>
    <i>
      <x v="350"/>
    </i>
    <i>
      <x v="170"/>
    </i>
    <i>
      <x v="147"/>
    </i>
    <i>
      <x v="217"/>
    </i>
    <i>
      <x v="127"/>
    </i>
    <i>
      <x v="349"/>
    </i>
    <i>
      <x v="309"/>
    </i>
    <i>
      <x v="279"/>
    </i>
    <i>
      <x v="297"/>
    </i>
    <i>
      <x v="118"/>
    </i>
    <i>
      <x v="263"/>
    </i>
    <i>
      <x v="347"/>
    </i>
    <i>
      <x v="239"/>
    </i>
    <i>
      <x v="157"/>
    </i>
    <i>
      <x v="346"/>
    </i>
    <i>
      <x v="345"/>
    </i>
    <i>
      <x v="343"/>
    </i>
    <i>
      <x v="341"/>
    </i>
    <i>
      <x v="207"/>
    </i>
    <i>
      <x v="340"/>
    </i>
    <i>
      <x v="303"/>
    </i>
    <i>
      <x v="338"/>
    </i>
    <i>
      <x v="339"/>
    </i>
    <i>
      <x v="336"/>
    </i>
    <i>
      <x v="188"/>
    </i>
    <i>
      <x v="168"/>
    </i>
    <i>
      <x v="123"/>
    </i>
    <i>
      <x v="273"/>
    </i>
    <i>
      <x v="334"/>
    </i>
    <i>
      <x v="165"/>
    </i>
    <i>
      <x v="269"/>
    </i>
    <i>
      <x v="333"/>
    </i>
    <i>
      <x v="246"/>
    </i>
    <i>
      <x v="330"/>
    </i>
    <i>
      <x v="329"/>
    </i>
    <i>
      <x v="15"/>
    </i>
    <i>
      <x v="152"/>
    </i>
    <i>
      <x v="1"/>
    </i>
    <i>
      <x v="328"/>
    </i>
    <i>
      <x v="274"/>
    </i>
    <i>
      <x v="34"/>
    </i>
    <i>
      <x v="276"/>
    </i>
    <i>
      <x v="50"/>
    </i>
    <i>
      <x v="88"/>
    </i>
    <i>
      <x v="155"/>
    </i>
    <i>
      <x v="148"/>
    </i>
    <i>
      <x v="112"/>
    </i>
    <i>
      <x v="324"/>
    </i>
    <i>
      <x v="323"/>
    </i>
    <i>
      <x v="322"/>
    </i>
    <i>
      <x v="265"/>
    </i>
    <i>
      <x v="44"/>
    </i>
    <i>
      <x v="321"/>
    </i>
    <i>
      <x v="268"/>
    </i>
    <i>
      <x v="158"/>
    </i>
    <i>
      <x v="94"/>
    </i>
    <i>
      <x v="250"/>
    </i>
    <i>
      <x v="115"/>
    </i>
    <i>
      <x v="319"/>
    </i>
    <i>
      <x v="95"/>
    </i>
    <i>
      <x v="318"/>
    </i>
    <i>
      <x v="317"/>
    </i>
    <i>
      <x v="125"/>
    </i>
    <i>
      <x v="59"/>
    </i>
    <i>
      <x v="316"/>
    </i>
    <i>
      <x v="101"/>
    </i>
    <i>
      <x v="287"/>
    </i>
    <i>
      <x v="144"/>
    </i>
    <i>
      <x v="315"/>
    </i>
    <i>
      <x v="25"/>
    </i>
    <i>
      <x v="53"/>
    </i>
    <i>
      <x v="93"/>
    </i>
    <i>
      <x v="314"/>
    </i>
    <i>
      <x v="248"/>
    </i>
    <i>
      <x v="313"/>
    </i>
    <i>
      <x v="182"/>
    </i>
    <i>
      <x v="83"/>
    </i>
    <i>
      <x v="282"/>
    </i>
    <i>
      <x v="169"/>
    </i>
    <i>
      <x v="280"/>
    </i>
    <i>
      <x v="312"/>
    </i>
    <i>
      <x v="267"/>
    </i>
    <i>
      <x v="311"/>
    </i>
    <i>
      <x v="141"/>
    </i>
    <i>
      <x v="24"/>
    </i>
    <i>
      <x v="60"/>
    </i>
    <i>
      <x v="139"/>
    </i>
    <i>
      <x v="302"/>
    </i>
    <i>
      <x v="145"/>
    </i>
    <i>
      <x v="177"/>
    </i>
    <i>
      <x v="249"/>
    </i>
    <i>
      <x v="301"/>
    </i>
    <i>
      <x v="300"/>
    </i>
    <i>
      <x v="142"/>
    </i>
    <i>
      <x v="228"/>
    </i>
    <i>
      <x v="49"/>
    </i>
    <i>
      <x v="130"/>
    </i>
    <i>
      <x v="299"/>
    </i>
    <i>
      <x v="298"/>
    </i>
    <i>
      <x v="295"/>
    </i>
    <i>
      <x v="150"/>
    </i>
    <i>
      <x v="256"/>
    </i>
    <i>
      <x v="294"/>
    </i>
    <i>
      <x v="187"/>
    </i>
    <i>
      <x v="291"/>
    </i>
    <i>
      <x v="292"/>
    </i>
    <i>
      <x v="12"/>
    </i>
    <i>
      <x v="176"/>
    </i>
    <i>
      <x v="262"/>
    </i>
    <i>
      <x v="289"/>
    </i>
    <i>
      <x v="2"/>
    </i>
    <i>
      <x v="258"/>
    </i>
    <i>
      <x v="286"/>
    </i>
    <i>
      <x v="284"/>
    </i>
    <i>
      <x v="283"/>
    </i>
    <i>
      <x v="71"/>
    </i>
    <i>
      <x v="52"/>
    </i>
    <i>
      <x v="13"/>
    </i>
    <i>
      <x v="14"/>
    </i>
    <i>
      <x v="56"/>
    </i>
    <i>
      <x v="278"/>
    </i>
    <i>
      <x v="225"/>
    </i>
    <i>
      <x v="81"/>
    </i>
    <i>
      <x v="277"/>
    </i>
    <i>
      <x v="193"/>
    </i>
    <i>
      <x v="272"/>
    </i>
    <i>
      <x v="218"/>
    </i>
    <i>
      <x v="270"/>
    </i>
    <i>
      <x v="266"/>
    </i>
    <i>
      <x v="264"/>
    </i>
    <i>
      <x v="54"/>
    </i>
    <i>
      <x v="48"/>
    </i>
    <i>
      <x v="138"/>
    </i>
    <i>
      <x v="237"/>
    </i>
    <i>
      <x v="253"/>
    </i>
    <i>
      <x v="72"/>
    </i>
    <i>
      <x v="180"/>
    </i>
    <i>
      <x v="82"/>
    </i>
    <i>
      <x v="247"/>
    </i>
    <i>
      <x v="242"/>
    </i>
    <i>
      <x v="229"/>
    </i>
    <i>
      <x v="51"/>
    </i>
    <i>
      <x v="192"/>
    </i>
    <i>
      <x v="221"/>
    </i>
    <i>
      <x v="238"/>
    </i>
    <i>
      <x v="215"/>
    </i>
    <i>
      <x v="154"/>
    </i>
    <i>
      <x v="174"/>
    </i>
    <i>
      <x v="211"/>
    </i>
    <i>
      <x v="212"/>
    </i>
    <i>
      <x v="55"/>
    </i>
    <i>
      <x v="175"/>
    </i>
    <i>
      <x v="171"/>
    </i>
    <i>
      <x v="159"/>
    </i>
    <i>
      <x v="234"/>
    </i>
    <i>
      <x v="216"/>
    </i>
    <i>
      <x v="107"/>
    </i>
    <i>
      <x v="186"/>
    </i>
    <i>
      <x v="1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5" baseField="0" baseItem="0"/>
    <dataField name="Soma de Receita por produtos (BRL)" fld="6" baseField="0" baseItem="0" numFmtId="165"/>
    <dataField name="Soma de Total (BRL)" fld="11" baseField="0" baseItem="0" numFmtId="165"/>
  </dataFields>
  <formats count="1">
    <format dxfId="2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35" firstHeaderRow="0" firstDataRow="1" firstDataCol="1"/>
  <pivotFields count="14">
    <pivotField showAll="0"/>
    <pivotField axis="axisRow" showAll="0" sortType="descending">
      <items count="32">
        <item x="30"/>
        <item x="7"/>
        <item x="12"/>
        <item x="17"/>
        <item x="14"/>
        <item x="15"/>
        <item x="0"/>
        <item x="23"/>
        <item x="2"/>
        <item x="4"/>
        <item x="3"/>
        <item x="19"/>
        <item x="27"/>
        <item x="25"/>
        <item x="26"/>
        <item x="24"/>
        <item x="22"/>
        <item x="11"/>
        <item x="20"/>
        <item x="6"/>
        <item x="18"/>
        <item x="10"/>
        <item x="9"/>
        <item x="29"/>
        <item x="5"/>
        <item x="1"/>
        <item x="13"/>
        <item x="16"/>
        <item x="28"/>
        <item x="8"/>
        <item x="21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howAll="0"/>
    <pivotField dataField="1" numFmtId="44" showAll="0"/>
    <pivotField dataField="1" numFmtId="44" showAll="0"/>
    <pivotField numFmtId="166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2">
    <i>
      <x v="1"/>
    </i>
    <i>
      <x v="6"/>
    </i>
    <i>
      <x v="25"/>
    </i>
    <i>
      <x v="26"/>
    </i>
    <i>
      <x v="19"/>
    </i>
    <i>
      <x v="24"/>
    </i>
    <i>
      <x v="3"/>
    </i>
    <i>
      <x v="11"/>
    </i>
    <i>
      <x v="2"/>
    </i>
    <i>
      <x v="17"/>
    </i>
    <i>
      <x v="9"/>
    </i>
    <i>
      <x v="14"/>
    </i>
    <i>
      <x v="4"/>
    </i>
    <i>
      <x v="30"/>
    </i>
    <i>
      <x v="20"/>
    </i>
    <i>
      <x v="8"/>
    </i>
    <i>
      <x v="22"/>
    </i>
    <i>
      <x v="29"/>
    </i>
    <i>
      <x v="21"/>
    </i>
    <i>
      <x v="10"/>
    </i>
    <i>
      <x v="23"/>
    </i>
    <i>
      <x v="15"/>
    </i>
    <i>
      <x v="5"/>
    </i>
    <i>
      <x v="7"/>
    </i>
    <i>
      <x v="18"/>
    </i>
    <i>
      <x v="13"/>
    </i>
    <i>
      <x v="28"/>
    </i>
    <i>
      <x v="27"/>
    </i>
    <i>
      <x v="12"/>
    </i>
    <i>
      <x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 _x000a_vendidas" fld="4" baseField="0" baseItem="0" numFmtId="1"/>
    <dataField name="Soma de Venda Bruto _x000a_ML" fld="5" baseField="0" baseItem="0"/>
    <dataField name="Soma de Venda Sem_x000a_comissão ML" fld="6" baseField="0" baseItem="0"/>
  </dataFields>
  <formats count="2"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mercadolivre.com.br/vendas/2000005656827670/detalhe" TargetMode="External"/><Relationship Id="rId1827" Type="http://schemas.openxmlformats.org/officeDocument/2006/relationships/hyperlink" Target="https://www.mercadolivre.com.br/vendas/2000005634136808/detalhe" TargetMode="External"/><Relationship Id="rId21" Type="http://schemas.openxmlformats.org/officeDocument/2006/relationships/hyperlink" Target="https://www.mercadolivre.com.br/vendas/2000005757842032/detalhe" TargetMode="External"/><Relationship Id="rId2089" Type="http://schemas.openxmlformats.org/officeDocument/2006/relationships/hyperlink" Target="https://www.mercadolivre.com.br/vendas/2000005618393200/detalhe" TargetMode="External"/><Relationship Id="rId170" Type="http://schemas.openxmlformats.org/officeDocument/2006/relationships/hyperlink" Target="https://www.mercadolivre.com.br/vendas/2000004492587103/detalhe" TargetMode="External"/><Relationship Id="rId2296" Type="http://schemas.openxmlformats.org/officeDocument/2006/relationships/hyperlink" Target="http://mediations.mercadolivre.com.br/received_claims/5190967134?urlBack=https://www.mercadolivre.com.br/vendas/2000005604466242/detalhe" TargetMode="External"/><Relationship Id="rId268" Type="http://schemas.openxmlformats.org/officeDocument/2006/relationships/hyperlink" Target="https://www.mercadolivre.com.br/vendas/2000004488619917/detalhe" TargetMode="External"/><Relationship Id="rId475" Type="http://schemas.openxmlformats.org/officeDocument/2006/relationships/hyperlink" Target="https://www.mercadolivre.com.br/vendas/2000005724467716/detalhe" TargetMode="External"/><Relationship Id="rId682" Type="http://schemas.openxmlformats.org/officeDocument/2006/relationships/hyperlink" Target="https://www.mercadolivre.com.br/vendas/2000005711490520/detalhe" TargetMode="External"/><Relationship Id="rId2156" Type="http://schemas.openxmlformats.org/officeDocument/2006/relationships/hyperlink" Target="https://www.mercadolivre.com.br/vendas/2000004431299035/detalhe" TargetMode="External"/><Relationship Id="rId2363" Type="http://schemas.openxmlformats.org/officeDocument/2006/relationships/hyperlink" Target="https://www.mercadolivre.com.br/vendas/2000005599554168/detalhe" TargetMode="External"/><Relationship Id="rId2570" Type="http://schemas.openxmlformats.org/officeDocument/2006/relationships/hyperlink" Target="https://www.mercadolivre.com.br/vendas/2000005587297500/detalhe" TargetMode="External"/><Relationship Id="rId128" Type="http://schemas.openxmlformats.org/officeDocument/2006/relationships/hyperlink" Target="https://www.mercadolivre.com.br/vendas/2000005750618736/detalhe" TargetMode="External"/><Relationship Id="rId335" Type="http://schemas.openxmlformats.org/officeDocument/2006/relationships/hyperlink" Target="https://www.mercadolivre.com.br/vendas/2000005734024734/detalhe" TargetMode="External"/><Relationship Id="rId542" Type="http://schemas.openxmlformats.org/officeDocument/2006/relationships/hyperlink" Target="https://www.mercadolivre.com.br/vendas/2000005718897206/detalhe" TargetMode="External"/><Relationship Id="rId987" Type="http://schemas.openxmlformats.org/officeDocument/2006/relationships/hyperlink" Target="https://www.mercadolivre.com.br/vendas/2000005692161772/detalhe" TargetMode="External"/><Relationship Id="rId1172" Type="http://schemas.openxmlformats.org/officeDocument/2006/relationships/hyperlink" Target="https://www.mercadolivre.com.br/vendas/2000005679764280/detalhe" TargetMode="External"/><Relationship Id="rId2016" Type="http://schemas.openxmlformats.org/officeDocument/2006/relationships/hyperlink" Target="http://mediations.mercadolivre.com.br/received_claims/5193782763?urlBack=https://www.mercadolivre.com.br/vendas/2000004435526711/detalhe" TargetMode="External"/><Relationship Id="rId2223" Type="http://schemas.openxmlformats.org/officeDocument/2006/relationships/hyperlink" Target="https://www.mercadolivre.com.br/vendas/2000004429259589/detalhe" TargetMode="External"/><Relationship Id="rId2430" Type="http://schemas.openxmlformats.org/officeDocument/2006/relationships/hyperlink" Target="https://www.mercadolivre.com.br/vendas/2000005590322564/detalhe" TargetMode="External"/><Relationship Id="rId2668" Type="http://schemas.openxmlformats.org/officeDocument/2006/relationships/hyperlink" Target="https://www.mercadolivre.com.br/vendas/2000005581949772/detalhe" TargetMode="External"/><Relationship Id="rId2875" Type="http://schemas.openxmlformats.org/officeDocument/2006/relationships/hyperlink" Target="https://www.mercadolivre.com.br/vendas/2000005569194254/detalhe" TargetMode="External"/><Relationship Id="rId402" Type="http://schemas.openxmlformats.org/officeDocument/2006/relationships/hyperlink" Target="https://www.mercadolivre.com.br/vendas/2000005729509362/detalhe" TargetMode="External"/><Relationship Id="rId847" Type="http://schemas.openxmlformats.org/officeDocument/2006/relationships/hyperlink" Target="https://www.mercadolivre.com.br/vendas/2000005701903800/detalhe" TargetMode="External"/><Relationship Id="rId1032" Type="http://schemas.openxmlformats.org/officeDocument/2006/relationships/hyperlink" Target="https://www.mercadolivre.com.br/vendas/2000004465297475/detalhe" TargetMode="External"/><Relationship Id="rId1477" Type="http://schemas.openxmlformats.org/officeDocument/2006/relationships/hyperlink" Target="https://www.mercadolivre.com.br/vendas/2000005659323188/detalhe" TargetMode="External"/><Relationship Id="rId1684" Type="http://schemas.openxmlformats.org/officeDocument/2006/relationships/hyperlink" Target="https://www.mercadolivre.com.br/vendas/2000005645088850/detalhe" TargetMode="External"/><Relationship Id="rId1891" Type="http://schemas.openxmlformats.org/officeDocument/2006/relationships/hyperlink" Target="https://www.mercadolivre.com.br/vendas/2000004438433231/detalhe" TargetMode="External"/><Relationship Id="rId2528" Type="http://schemas.openxmlformats.org/officeDocument/2006/relationships/hyperlink" Target="https://www.mercadolivre.com.br/vendas/2000005589301868/detalhe" TargetMode="External"/><Relationship Id="rId2735" Type="http://schemas.openxmlformats.org/officeDocument/2006/relationships/hyperlink" Target="https://www.mercadolivre.com.br/vendas/2000005577512154/detalhe" TargetMode="External"/><Relationship Id="rId2942" Type="http://schemas.openxmlformats.org/officeDocument/2006/relationships/hyperlink" Target="https://www.mercadolivre.com.br/vendas/2000004409921201/detalhe" TargetMode="External"/><Relationship Id="rId707" Type="http://schemas.openxmlformats.org/officeDocument/2006/relationships/hyperlink" Target="https://www.mercadolivre.com.br/vendas/2000005709366224/detalhe" TargetMode="External"/><Relationship Id="rId914" Type="http://schemas.openxmlformats.org/officeDocument/2006/relationships/hyperlink" Target="https://www.mercadolivre.com.br/vendas/2000005698523530/detalhe" TargetMode="External"/><Relationship Id="rId1337" Type="http://schemas.openxmlformats.org/officeDocument/2006/relationships/hyperlink" Target="https://www.mercadolivre.com.br/vendas/2000005668686374/detalhe" TargetMode="External"/><Relationship Id="rId1544" Type="http://schemas.openxmlformats.org/officeDocument/2006/relationships/hyperlink" Target="https://www.mercadolivre.com.br/vendas/2000005655721168/detalhe" TargetMode="External"/><Relationship Id="rId1751" Type="http://schemas.openxmlformats.org/officeDocument/2006/relationships/hyperlink" Target="https://www.mercadolivre.com.br/vendas/2000005637771410/detalhe" TargetMode="External"/><Relationship Id="rId1989" Type="http://schemas.openxmlformats.org/officeDocument/2006/relationships/hyperlink" Target="https://www.mercadolivre.com.br/vendas/2000005624547216/detalhe" TargetMode="External"/><Relationship Id="rId2802" Type="http://schemas.openxmlformats.org/officeDocument/2006/relationships/hyperlink" Target="https://www.mercadolivre.com.br/vendas/2000005572738936/detalhe" TargetMode="External"/><Relationship Id="rId43" Type="http://schemas.openxmlformats.org/officeDocument/2006/relationships/hyperlink" Target="https://www.mercadolivre.com.br/vendas/2000005756946176/detalhe" TargetMode="External"/><Relationship Id="rId1404" Type="http://schemas.openxmlformats.org/officeDocument/2006/relationships/hyperlink" Target="https://www.mercadolivre.com.br/vendas/2000005663629608/detalhe" TargetMode="External"/><Relationship Id="rId1611" Type="http://schemas.openxmlformats.org/officeDocument/2006/relationships/hyperlink" Target="https://www.mercadolivre.com.br/vendas/2000004447018799/detalhe" TargetMode="External"/><Relationship Id="rId1849" Type="http://schemas.openxmlformats.org/officeDocument/2006/relationships/hyperlink" Target="https://www.mercadolivre.com.br/vendas/2000004439481247/detalhe" TargetMode="External"/><Relationship Id="rId192" Type="http://schemas.openxmlformats.org/officeDocument/2006/relationships/hyperlink" Target="https://www.mercadolivre.com.br/vendas/2000004491849655/detalhe" TargetMode="External"/><Relationship Id="rId1709" Type="http://schemas.openxmlformats.org/officeDocument/2006/relationships/hyperlink" Target="https://www.mercadolivre.com.br/vendas/2000004444126795/detalhe" TargetMode="External"/><Relationship Id="rId1916" Type="http://schemas.openxmlformats.org/officeDocument/2006/relationships/hyperlink" Target="https://www.mercadolivre.com.br/vendas/2000004437781609/detalhe" TargetMode="External"/><Relationship Id="rId497" Type="http://schemas.openxmlformats.org/officeDocument/2006/relationships/hyperlink" Target="https://www.mercadolivre.com.br/vendas/2000004481151321/detalhe" TargetMode="External"/><Relationship Id="rId2080" Type="http://schemas.openxmlformats.org/officeDocument/2006/relationships/hyperlink" Target="https://www.mercadolivre.com.br/vendas/2000005618735208/detalhe" TargetMode="External"/><Relationship Id="rId2178" Type="http://schemas.openxmlformats.org/officeDocument/2006/relationships/hyperlink" Target="https://www.mercadolivre.com.br/vendas/2000005611437912/detalhe" TargetMode="External"/><Relationship Id="rId2385" Type="http://schemas.openxmlformats.org/officeDocument/2006/relationships/hyperlink" Target="https://www.mercadolivre.com.br/vendas/2000005597259238/detalhe" TargetMode="External"/><Relationship Id="rId357" Type="http://schemas.openxmlformats.org/officeDocument/2006/relationships/hyperlink" Target="http://mediations.mercadolivre.com.br/received_claims/5195283806?urlBack=https://www.mercadolivre.com.br/vendas/2000005732698650/detalhe" TargetMode="External"/><Relationship Id="rId1194" Type="http://schemas.openxmlformats.org/officeDocument/2006/relationships/hyperlink" Target="https://www.mercadolivre.com.br/vendas/2000005678232566/detalhe" TargetMode="External"/><Relationship Id="rId2038" Type="http://schemas.openxmlformats.org/officeDocument/2006/relationships/hyperlink" Target="https://www.mercadolivre.com.br/vendas/2000004435133679/detalhe" TargetMode="External"/><Relationship Id="rId2592" Type="http://schemas.openxmlformats.org/officeDocument/2006/relationships/hyperlink" Target="https://www.mercadolivre.com.br/vendas/2000005586226412/detalhe" TargetMode="External"/><Relationship Id="rId2897" Type="http://schemas.openxmlformats.org/officeDocument/2006/relationships/hyperlink" Target="https://www.mercadolivre.com.br/vendas/2000004411371861/detalhe" TargetMode="External"/><Relationship Id="rId217" Type="http://schemas.openxmlformats.org/officeDocument/2006/relationships/hyperlink" Target="https://www.mercadolivre.com.br/vendas/2000004490707613/detalhe" TargetMode="External"/><Relationship Id="rId564" Type="http://schemas.openxmlformats.org/officeDocument/2006/relationships/hyperlink" Target="https://www.mercadolivre.com.br/vendas/2000005717889942/detalhe" TargetMode="External"/><Relationship Id="rId771" Type="http://schemas.openxmlformats.org/officeDocument/2006/relationships/hyperlink" Target="https://www.mercadolivre.com.br/vendas/2000005706084236/detalhe" TargetMode="External"/><Relationship Id="rId869" Type="http://schemas.openxmlformats.org/officeDocument/2006/relationships/hyperlink" Target="https://www.mercadolivre.com.br/vendas/2000005700469580/detalhe" TargetMode="External"/><Relationship Id="rId1499" Type="http://schemas.openxmlformats.org/officeDocument/2006/relationships/hyperlink" Target="https://www.mercadolivre.com.br/vendas/2000005657730622/detalhe" TargetMode="External"/><Relationship Id="rId2245" Type="http://schemas.openxmlformats.org/officeDocument/2006/relationships/hyperlink" Target="https://www.mercadolivre.com.br/vendas/2000005607759472/detalhe" TargetMode="External"/><Relationship Id="rId2452" Type="http://schemas.openxmlformats.org/officeDocument/2006/relationships/hyperlink" Target="https://www.mercadolivre.com.br/vendas/2000005593207870/detalhe" TargetMode="External"/><Relationship Id="rId424" Type="http://schemas.openxmlformats.org/officeDocument/2006/relationships/hyperlink" Target="https://www.mercadolivre.com.br/vendas/2000005728329018/detalhe" TargetMode="External"/><Relationship Id="rId631" Type="http://schemas.openxmlformats.org/officeDocument/2006/relationships/hyperlink" Target="https://www.mercadolivre.com.br/vendas/2000004476888995/detalhe" TargetMode="External"/><Relationship Id="rId729" Type="http://schemas.openxmlformats.org/officeDocument/2006/relationships/hyperlink" Target="https://www.mercadolivre.com.br/vendas/2000005708402782/detalhe" TargetMode="External"/><Relationship Id="rId1054" Type="http://schemas.openxmlformats.org/officeDocument/2006/relationships/hyperlink" Target="https://www.mercadolivre.com.br/vendas/2000005687692148/detalhe" TargetMode="External"/><Relationship Id="rId1261" Type="http://schemas.openxmlformats.org/officeDocument/2006/relationships/hyperlink" Target="https://www.mercadolivre.com.br/vendas/2000004451423757/detalhe" TargetMode="External"/><Relationship Id="rId1359" Type="http://schemas.openxmlformats.org/officeDocument/2006/relationships/hyperlink" Target="https://www.mercadolivre.com.br/vendas/2000005666269656/detalhe" TargetMode="External"/><Relationship Id="rId2105" Type="http://schemas.openxmlformats.org/officeDocument/2006/relationships/hyperlink" Target="https://www.mercadolivre.com.br/vendas/2000004432794081/detalhe" TargetMode="External"/><Relationship Id="rId2312" Type="http://schemas.openxmlformats.org/officeDocument/2006/relationships/hyperlink" Target="https://www.mercadolivre.com.br/vendas/2000004427002573/detalhe" TargetMode="External"/><Relationship Id="rId2757" Type="http://schemas.openxmlformats.org/officeDocument/2006/relationships/hyperlink" Target="https://www.mercadolivre.com.br/vendas/2000005575923806/detalhe" TargetMode="External"/><Relationship Id="rId2964" Type="http://schemas.openxmlformats.org/officeDocument/2006/relationships/hyperlink" Target="https://www.mercadolivre.com.br/vendas/2000004409528047/detalhe" TargetMode="External"/><Relationship Id="rId936" Type="http://schemas.openxmlformats.org/officeDocument/2006/relationships/hyperlink" Target="http://mediations.mercadolivre.com.br/received_claims/5195057496?urlBack=https://www.mercadolivre.com.br/vendas/2000004469156647/detalhe" TargetMode="External"/><Relationship Id="rId1121" Type="http://schemas.openxmlformats.org/officeDocument/2006/relationships/hyperlink" Target="https://www.mercadolivre.com.br/vendas/2000005683087674/detalhe" TargetMode="External"/><Relationship Id="rId1219" Type="http://schemas.openxmlformats.org/officeDocument/2006/relationships/hyperlink" Target="https://www.mercadolivre.com.br/vendas/2000005676146870/detalhe" TargetMode="External"/><Relationship Id="rId1566" Type="http://schemas.openxmlformats.org/officeDocument/2006/relationships/hyperlink" Target="https://www.mercadolivre.com.br/vendas/2000005654207572/detalhe" TargetMode="External"/><Relationship Id="rId1773" Type="http://schemas.openxmlformats.org/officeDocument/2006/relationships/hyperlink" Target="https://www.mercadolivre.com.br/vendas/2000005638025588/detalhe" TargetMode="External"/><Relationship Id="rId1980" Type="http://schemas.openxmlformats.org/officeDocument/2006/relationships/hyperlink" Target="https://www.mercadolivre.com.br/vendas/2000004436538641/detalhe" TargetMode="External"/><Relationship Id="rId2617" Type="http://schemas.openxmlformats.org/officeDocument/2006/relationships/hyperlink" Target="https://www.mercadolivre.com.br/vendas/2000005585018958/detalhe" TargetMode="External"/><Relationship Id="rId2824" Type="http://schemas.openxmlformats.org/officeDocument/2006/relationships/hyperlink" Target="https://www.mercadolivre.com.br/vendas/2000004412848411/detalhe" TargetMode="External"/><Relationship Id="rId65" Type="http://schemas.openxmlformats.org/officeDocument/2006/relationships/hyperlink" Target="https://www.mercadolivre.com.br/vendas/2000004496404609/detalhe" TargetMode="External"/><Relationship Id="rId1426" Type="http://schemas.openxmlformats.org/officeDocument/2006/relationships/hyperlink" Target="https://www.mercadolivre.com.br/vendas/2000004452555253/detalhe" TargetMode="External"/><Relationship Id="rId1633" Type="http://schemas.openxmlformats.org/officeDocument/2006/relationships/hyperlink" Target="https://www.mercadolivre.com.br/vendas/2000004446319189/detalhe" TargetMode="External"/><Relationship Id="rId1840" Type="http://schemas.openxmlformats.org/officeDocument/2006/relationships/hyperlink" Target="https://www.mercadolivre.com.br/vendas/2000004439799543/detalhe" TargetMode="External"/><Relationship Id="rId1700" Type="http://schemas.openxmlformats.org/officeDocument/2006/relationships/hyperlink" Target="https://www.mercadolivre.com.br/vendas/2000004444432327/detalhe" TargetMode="External"/><Relationship Id="rId1938" Type="http://schemas.openxmlformats.org/officeDocument/2006/relationships/hyperlink" Target="http://mediations.mercadolivre.com.br/received_claims/5192524604?urlBack=https://www.mercadolivre.com.br/vendas/2000005627282556/detalhe" TargetMode="External"/><Relationship Id="rId281" Type="http://schemas.openxmlformats.org/officeDocument/2006/relationships/hyperlink" Target="https://www.mercadolivre.com.br/vendas/2000004488348469/detalhe" TargetMode="External"/><Relationship Id="rId141" Type="http://schemas.openxmlformats.org/officeDocument/2006/relationships/hyperlink" Target="https://www.mercadolivre.com.br/vendas/2000005749561472/detalhe" TargetMode="External"/><Relationship Id="rId379" Type="http://schemas.openxmlformats.org/officeDocument/2006/relationships/hyperlink" Target="https://www.mercadolivre.com.br/vendas/2000005730913696/detalhe" TargetMode="External"/><Relationship Id="rId586" Type="http://schemas.openxmlformats.org/officeDocument/2006/relationships/hyperlink" Target="http://mediations.mercadolivre.com.br/received_claims/5194633880?urlBack=https://www.mercadolivre.com.br/vendas/2000005717081124/detalhe" TargetMode="External"/><Relationship Id="rId793" Type="http://schemas.openxmlformats.org/officeDocument/2006/relationships/hyperlink" Target="https://www.mercadolivre.com.br/vendas/2000005705217896/detalhe" TargetMode="External"/><Relationship Id="rId2267" Type="http://schemas.openxmlformats.org/officeDocument/2006/relationships/hyperlink" Target="https://www.mercadolivre.com.br/vendas/2000004428297627/detalhe" TargetMode="External"/><Relationship Id="rId2474" Type="http://schemas.openxmlformats.org/officeDocument/2006/relationships/hyperlink" Target="https://www.mercadolivre.com.br/vendas/2000004421707103/detalhe" TargetMode="External"/><Relationship Id="rId2681" Type="http://schemas.openxmlformats.org/officeDocument/2006/relationships/hyperlink" Target="https://www.mercadolivre.com.br/vendas/2000004416973689/detalhe" TargetMode="External"/><Relationship Id="rId7" Type="http://schemas.openxmlformats.org/officeDocument/2006/relationships/hyperlink" Target="https://www.mercadolivre.com.br/vendas/2000005759596270/detalhe" TargetMode="External"/><Relationship Id="rId239" Type="http://schemas.openxmlformats.org/officeDocument/2006/relationships/hyperlink" Target="https://www.mercadolivre.com.br/vendas/2000005741455688/detalhe" TargetMode="External"/><Relationship Id="rId446" Type="http://schemas.openxmlformats.org/officeDocument/2006/relationships/hyperlink" Target="https://www.mercadolivre.com.br/vendas/2000004482462035/detalhe" TargetMode="External"/><Relationship Id="rId653" Type="http://schemas.openxmlformats.org/officeDocument/2006/relationships/hyperlink" Target="https://www.mercadolivre.com.br/vendas/2000005712852536/detalhe" TargetMode="External"/><Relationship Id="rId1076" Type="http://schemas.openxmlformats.org/officeDocument/2006/relationships/hyperlink" Target="https://www.mercadolivre.com.br/vendas/2000005686663410/detalhe" TargetMode="External"/><Relationship Id="rId1283" Type="http://schemas.openxmlformats.org/officeDocument/2006/relationships/hyperlink" Target="https://www.mercadolivre.com.br/vendas/2000004456970911/detalhe" TargetMode="External"/><Relationship Id="rId1490" Type="http://schemas.openxmlformats.org/officeDocument/2006/relationships/hyperlink" Target="https://www.mercadolivre.com.br/vendas/2000005658508606/detalhe" TargetMode="External"/><Relationship Id="rId2127" Type="http://schemas.openxmlformats.org/officeDocument/2006/relationships/hyperlink" Target="https://www.mercadolivre.com.br/vendas/2000005615905802/detalhe" TargetMode="External"/><Relationship Id="rId2334" Type="http://schemas.openxmlformats.org/officeDocument/2006/relationships/hyperlink" Target="https://www.mercadolivre.com.br/vendas/2000005601888676/detalhe" TargetMode="External"/><Relationship Id="rId2779" Type="http://schemas.openxmlformats.org/officeDocument/2006/relationships/hyperlink" Target="https://www.mercadolivre.com.br/vendas/2000005575012390/detalhe" TargetMode="External"/><Relationship Id="rId2986" Type="http://schemas.openxmlformats.org/officeDocument/2006/relationships/hyperlink" Target="https://www.mercadolivre.com.br/vendas/2000005562563310/detalhe" TargetMode="External"/><Relationship Id="rId306" Type="http://schemas.openxmlformats.org/officeDocument/2006/relationships/hyperlink" Target="https://www.mercadolivre.com.br/vendas/2000005737369042/detalhe" TargetMode="External"/><Relationship Id="rId860" Type="http://schemas.openxmlformats.org/officeDocument/2006/relationships/hyperlink" Target="https://www.mercadolivre.com.br/vendas/2000005701223408/detalhe" TargetMode="External"/><Relationship Id="rId958" Type="http://schemas.openxmlformats.org/officeDocument/2006/relationships/hyperlink" Target="https://www.mercadolivre.com.br/vendas/2000005695426332/detalhe" TargetMode="External"/><Relationship Id="rId1143" Type="http://schemas.openxmlformats.org/officeDocument/2006/relationships/hyperlink" Target="https://www.mercadolivre.com.br/vendas/2000005681954438/detalhe" TargetMode="External"/><Relationship Id="rId1588" Type="http://schemas.openxmlformats.org/officeDocument/2006/relationships/hyperlink" Target="https://www.mercadolivre.com.br/vendas/2000005653181850/detalhe" TargetMode="External"/><Relationship Id="rId1795" Type="http://schemas.openxmlformats.org/officeDocument/2006/relationships/hyperlink" Target="https://www.mercadolivre.com.br/vendas/2000005636309150/detalhe" TargetMode="External"/><Relationship Id="rId2541" Type="http://schemas.openxmlformats.org/officeDocument/2006/relationships/hyperlink" Target="https://www.mercadolivre.com.br/vendas/2000005588932336/detalhe" TargetMode="External"/><Relationship Id="rId2639" Type="http://schemas.openxmlformats.org/officeDocument/2006/relationships/hyperlink" Target="https://www.mercadolivre.com.br/vendas/2000005583578400/detalhe" TargetMode="External"/><Relationship Id="rId2846" Type="http://schemas.openxmlformats.org/officeDocument/2006/relationships/hyperlink" Target="https://www.mercadolivre.com.br/vendas/2000005570874066/detalhe" TargetMode="External"/><Relationship Id="rId87" Type="http://schemas.openxmlformats.org/officeDocument/2006/relationships/hyperlink" Target="https://www.mercadolivre.com.br/vendas/2000005754157704/detalhe" TargetMode="External"/><Relationship Id="rId513" Type="http://schemas.openxmlformats.org/officeDocument/2006/relationships/hyperlink" Target="https://www.mercadolivre.com.br/vendas/2000005720879800/detalhe" TargetMode="External"/><Relationship Id="rId720" Type="http://schemas.openxmlformats.org/officeDocument/2006/relationships/hyperlink" Target="https://www.mercadolivre.com.br/vendas/2000004474347367/detalhe" TargetMode="External"/><Relationship Id="rId818" Type="http://schemas.openxmlformats.org/officeDocument/2006/relationships/hyperlink" Target="https://www.mercadolivre.com.br/vendas/2000005703876432/detalhe" TargetMode="External"/><Relationship Id="rId1350" Type="http://schemas.openxmlformats.org/officeDocument/2006/relationships/hyperlink" Target="https://www.mercadolivre.com.br/vendas/2000005667546974/detalhe" TargetMode="External"/><Relationship Id="rId1448" Type="http://schemas.openxmlformats.org/officeDocument/2006/relationships/hyperlink" Target="https://www.mercadolivre.com.br/vendas/2000005661361062/detalhe" TargetMode="External"/><Relationship Id="rId1655" Type="http://schemas.openxmlformats.org/officeDocument/2006/relationships/hyperlink" Target="https://www.mercadolivre.com.br/vendas/2000005647199878/detalhe" TargetMode="External"/><Relationship Id="rId2401" Type="http://schemas.openxmlformats.org/officeDocument/2006/relationships/hyperlink" Target="https://www.mercadolivre.com.br/vendas/2000004423839557/detalhe" TargetMode="External"/><Relationship Id="rId2706" Type="http://schemas.openxmlformats.org/officeDocument/2006/relationships/hyperlink" Target="https://www.mercadolivre.com.br/vendas/2000004416169145/detalhe" TargetMode="External"/><Relationship Id="rId1003" Type="http://schemas.openxmlformats.org/officeDocument/2006/relationships/hyperlink" Target="https://www.mercadolivre.com.br/vendas/2000004466319749/detalhe" TargetMode="External"/><Relationship Id="rId1210" Type="http://schemas.openxmlformats.org/officeDocument/2006/relationships/hyperlink" Target="https://www.mercadolivre.com.br/vendas/2000005677189620/detalhe" TargetMode="External"/><Relationship Id="rId1308" Type="http://schemas.openxmlformats.org/officeDocument/2006/relationships/hyperlink" Target="https://www.mercadolivre.com.br/vendas/2000005670308402/detalhe" TargetMode="External"/><Relationship Id="rId1862" Type="http://schemas.openxmlformats.org/officeDocument/2006/relationships/hyperlink" Target="https://www.mercadolivre.com.br/vendas/2000005632081496/detalhe" TargetMode="External"/><Relationship Id="rId2913" Type="http://schemas.openxmlformats.org/officeDocument/2006/relationships/hyperlink" Target="https://www.mercadolivre.com.br/vendas/2000004410854107/detalhe" TargetMode="External"/><Relationship Id="rId1515" Type="http://schemas.openxmlformats.org/officeDocument/2006/relationships/hyperlink" Target="https://www.mercadolivre.com.br/vendas/2000005657167472/detalhe" TargetMode="External"/><Relationship Id="rId1722" Type="http://schemas.openxmlformats.org/officeDocument/2006/relationships/hyperlink" Target="https://www.mercadolivre.com.br/vendas/2000004443714781/detalhe" TargetMode="External"/><Relationship Id="rId14" Type="http://schemas.openxmlformats.org/officeDocument/2006/relationships/hyperlink" Target="https://www.mercadolivre.com.br/vendas/2000005758983296/detalhe" TargetMode="External"/><Relationship Id="rId2191" Type="http://schemas.openxmlformats.org/officeDocument/2006/relationships/hyperlink" Target="https://www.mercadolivre.com.br/vendas/2000005610259568/detalhe" TargetMode="External"/><Relationship Id="rId163" Type="http://schemas.openxmlformats.org/officeDocument/2006/relationships/hyperlink" Target="https://www.mercadolivre.com.br/vendas/2000005748100938/detalhe" TargetMode="External"/><Relationship Id="rId370" Type="http://schemas.openxmlformats.org/officeDocument/2006/relationships/hyperlink" Target="https://www.mercadolivre.com.br/vendas/2000005731613440/detalhe" TargetMode="External"/><Relationship Id="rId2051" Type="http://schemas.openxmlformats.org/officeDocument/2006/relationships/hyperlink" Target="https://www.mercadolivre.com.br/vendas/2000005620554458/detalhe" TargetMode="External"/><Relationship Id="rId2289" Type="http://schemas.openxmlformats.org/officeDocument/2006/relationships/hyperlink" Target="https://www.mercadolivre.com.br/vendas/2000005604514156/detalhe" TargetMode="External"/><Relationship Id="rId2496" Type="http://schemas.openxmlformats.org/officeDocument/2006/relationships/hyperlink" Target="https://www.mercadolivre.com.br/vendas/2000005590383638/detalhe" TargetMode="External"/><Relationship Id="rId230" Type="http://schemas.openxmlformats.org/officeDocument/2006/relationships/hyperlink" Target="https://www.mercadolivre.com.br/vendas/2000005742195824/detalhe" TargetMode="External"/><Relationship Id="rId468" Type="http://schemas.openxmlformats.org/officeDocument/2006/relationships/hyperlink" Target="https://www.mercadolivre.com.br/vendas/2000005725157464/detalhe" TargetMode="External"/><Relationship Id="rId675" Type="http://schemas.openxmlformats.org/officeDocument/2006/relationships/hyperlink" Target="https://www.mercadolivre.com.br/vendas/2000005711844788/detalhe" TargetMode="External"/><Relationship Id="rId882" Type="http://schemas.openxmlformats.org/officeDocument/2006/relationships/hyperlink" Target="https://www.mercadolivre.com.br/vendas/2000005696879348/detalhe" TargetMode="External"/><Relationship Id="rId1098" Type="http://schemas.openxmlformats.org/officeDocument/2006/relationships/hyperlink" Target="https://www.mercadolivre.com.br/vendas/2000005684980576/detalhe" TargetMode="External"/><Relationship Id="rId2149" Type="http://schemas.openxmlformats.org/officeDocument/2006/relationships/hyperlink" Target="https://www.mercadolivre.com.br/vendas/2000005614328028/detalhe" TargetMode="External"/><Relationship Id="rId2356" Type="http://schemas.openxmlformats.org/officeDocument/2006/relationships/hyperlink" Target="https://www.mercadolivre.com.br/vendas/2000005600416080/detalhe" TargetMode="External"/><Relationship Id="rId2563" Type="http://schemas.openxmlformats.org/officeDocument/2006/relationships/hyperlink" Target="https://www.mercadolivre.com.br/vendas/2000005587669028/detalhe" TargetMode="External"/><Relationship Id="rId2770" Type="http://schemas.openxmlformats.org/officeDocument/2006/relationships/hyperlink" Target="https://www.mercadolivre.com.br/vendas/2000005575239984/detalhe" TargetMode="External"/><Relationship Id="rId328" Type="http://schemas.openxmlformats.org/officeDocument/2006/relationships/hyperlink" Target="https://www.mercadolivre.com.br/vendas/2000005734636054/detalhe" TargetMode="External"/><Relationship Id="rId535" Type="http://schemas.openxmlformats.org/officeDocument/2006/relationships/hyperlink" Target="https://www.mercadolivre.com.br/vendas/2000005719462168/detalhe" TargetMode="External"/><Relationship Id="rId742" Type="http://schemas.openxmlformats.org/officeDocument/2006/relationships/hyperlink" Target="https://www.mercadolivre.com.br/vendas/2000004473722537/detalhe" TargetMode="External"/><Relationship Id="rId1165" Type="http://schemas.openxmlformats.org/officeDocument/2006/relationships/hyperlink" Target="https://www.mercadolivre.com.br/vendas/2000004455801979/detalhe" TargetMode="External"/><Relationship Id="rId1372" Type="http://schemas.openxmlformats.org/officeDocument/2006/relationships/hyperlink" Target="https://www.mercadolivre.com.br/vendas/2000005665326272/detalhe" TargetMode="External"/><Relationship Id="rId2009" Type="http://schemas.openxmlformats.org/officeDocument/2006/relationships/hyperlink" Target="https://www.mercadolivre.com.br/vendas/2000005623953528/detalhe" TargetMode="External"/><Relationship Id="rId2216" Type="http://schemas.openxmlformats.org/officeDocument/2006/relationships/hyperlink" Target="https://www.mercadolivre.com.br/vendas/2000005609130616/detalhe" TargetMode="External"/><Relationship Id="rId2423" Type="http://schemas.openxmlformats.org/officeDocument/2006/relationships/hyperlink" Target="https://www.mercadolivre.com.br/vendas/2000004423281849/detalhe" TargetMode="External"/><Relationship Id="rId2630" Type="http://schemas.openxmlformats.org/officeDocument/2006/relationships/hyperlink" Target="https://www.mercadolivre.com.br/vendas/2000004418338459/detalhe" TargetMode="External"/><Relationship Id="rId2868" Type="http://schemas.openxmlformats.org/officeDocument/2006/relationships/hyperlink" Target="https://www.mercadolivre.com.br/vendas/2000005569407946/detalhe" TargetMode="External"/><Relationship Id="rId602" Type="http://schemas.openxmlformats.org/officeDocument/2006/relationships/hyperlink" Target="https://www.mercadolivre.com.br/vendas/2000005715616586/detalhe" TargetMode="External"/><Relationship Id="rId1025" Type="http://schemas.openxmlformats.org/officeDocument/2006/relationships/hyperlink" Target="https://www.mercadolivre.com.br/vendas/2000004465568323/detalhe" TargetMode="External"/><Relationship Id="rId1232" Type="http://schemas.openxmlformats.org/officeDocument/2006/relationships/hyperlink" Target="http://mediations.mercadolivre.com.br/received_claims/5193147140?urlBack=https://www.mercadolivre.com.br/vendas/2000005675518662/detalhe" TargetMode="External"/><Relationship Id="rId1677" Type="http://schemas.openxmlformats.org/officeDocument/2006/relationships/hyperlink" Target="https://www.mercadolivre.com.br/vendas/2000004445136001/detalhe" TargetMode="External"/><Relationship Id="rId1884" Type="http://schemas.openxmlformats.org/officeDocument/2006/relationships/hyperlink" Target="http://mediations.mercadolivre.com.br/received_claims/5192847980?urlBack=https://www.mercadolivre.com.br/vendas/2000004438609905/detalhe" TargetMode="External"/><Relationship Id="rId2728" Type="http://schemas.openxmlformats.org/officeDocument/2006/relationships/hyperlink" Target="https://www.mercadolivre.com.br/vendas/2000005577911368/detalhe" TargetMode="External"/><Relationship Id="rId2935" Type="http://schemas.openxmlformats.org/officeDocument/2006/relationships/hyperlink" Target="https://www.mercadolivre.com.br/vendas/2000004410131587/detalhe" TargetMode="External"/><Relationship Id="rId907" Type="http://schemas.openxmlformats.org/officeDocument/2006/relationships/hyperlink" Target="https://www.mercadolivre.com.br/vendas/2000005698721116/detalhe" TargetMode="External"/><Relationship Id="rId1537" Type="http://schemas.openxmlformats.org/officeDocument/2006/relationships/hyperlink" Target="https://www.mercadolivre.com.br/vendas/2000005656103078/detalhe" TargetMode="External"/><Relationship Id="rId1744" Type="http://schemas.openxmlformats.org/officeDocument/2006/relationships/hyperlink" Target="https://www.mercadolivre.com.br/vendas/2000005640462948/detalhe" TargetMode="External"/><Relationship Id="rId1951" Type="http://schemas.openxmlformats.org/officeDocument/2006/relationships/hyperlink" Target="https://www.mercadolivre.com.br/vendas/2000005626820122/detalhe" TargetMode="External"/><Relationship Id="rId36" Type="http://schemas.openxmlformats.org/officeDocument/2006/relationships/hyperlink" Target="https://www.mercadolivre.com.br/vendas/2000004497307151/detalhe" TargetMode="External"/><Relationship Id="rId1604" Type="http://schemas.openxmlformats.org/officeDocument/2006/relationships/hyperlink" Target="https://www.mercadolivre.com.br/vendas/2000004447507481/detalhe" TargetMode="External"/><Relationship Id="rId185" Type="http://schemas.openxmlformats.org/officeDocument/2006/relationships/hyperlink" Target="https://www.mercadolivre.com.br/vendas/2000005746453238/detalhe" TargetMode="External"/><Relationship Id="rId1811" Type="http://schemas.openxmlformats.org/officeDocument/2006/relationships/hyperlink" Target="https://www.mercadolivre.com.br/vendas/2000004440531275/detalhe" TargetMode="External"/><Relationship Id="rId1909" Type="http://schemas.openxmlformats.org/officeDocument/2006/relationships/hyperlink" Target="https://www.mercadolivre.com.br/vendas/2000005629289894/detalhe" TargetMode="External"/><Relationship Id="rId392" Type="http://schemas.openxmlformats.org/officeDocument/2006/relationships/hyperlink" Target="https://www.mercadolivre.com.br/vendas/2000005730296614/detalhe" TargetMode="External"/><Relationship Id="rId697" Type="http://schemas.openxmlformats.org/officeDocument/2006/relationships/hyperlink" Target="https://www.mercadolivre.com.br/vendas/2000005710492818/detalhe" TargetMode="External"/><Relationship Id="rId2073" Type="http://schemas.openxmlformats.org/officeDocument/2006/relationships/hyperlink" Target="https://www.mercadolivre.com.br/vendas/2000004433698551/detalhe" TargetMode="External"/><Relationship Id="rId2280" Type="http://schemas.openxmlformats.org/officeDocument/2006/relationships/hyperlink" Target="https://www.mercadolivre.com.br/vendas/2000005606152112/detalhe" TargetMode="External"/><Relationship Id="rId2378" Type="http://schemas.openxmlformats.org/officeDocument/2006/relationships/hyperlink" Target="https://www.mercadolivre.com.br/vendas/2000004424507769/detalhe" TargetMode="External"/><Relationship Id="rId252" Type="http://schemas.openxmlformats.org/officeDocument/2006/relationships/hyperlink" Target="https://www.mercadolivre.com.br/vendas/2000005740847968/detalhe" TargetMode="External"/><Relationship Id="rId1187" Type="http://schemas.openxmlformats.org/officeDocument/2006/relationships/hyperlink" Target="http://mediations.mercadolivre.com.br/received_claims/5193930489?urlBack=https://www.mercadolivre.com.br/vendas/2000004460429323/detalhe" TargetMode="External"/><Relationship Id="rId2140" Type="http://schemas.openxmlformats.org/officeDocument/2006/relationships/hyperlink" Target="https://www.mercadolivre.com.br/vendas/2000004431881393/detalhe" TargetMode="External"/><Relationship Id="rId2585" Type="http://schemas.openxmlformats.org/officeDocument/2006/relationships/hyperlink" Target="https://www.mercadolivre.com.br/vendas/2000005586542770/detalhe" TargetMode="External"/><Relationship Id="rId2792" Type="http://schemas.openxmlformats.org/officeDocument/2006/relationships/hyperlink" Target="https://www.mercadolivre.com.br/vendas/2000005573500670/detalhe" TargetMode="External"/><Relationship Id="rId112" Type="http://schemas.openxmlformats.org/officeDocument/2006/relationships/hyperlink" Target="https://www.mercadolivre.com.br/vendas/2000004494754955/detalhe" TargetMode="External"/><Relationship Id="rId557" Type="http://schemas.openxmlformats.org/officeDocument/2006/relationships/hyperlink" Target="https://www.mercadolivre.com.br/vendas/2000004478801119/detalhe" TargetMode="External"/><Relationship Id="rId764" Type="http://schemas.openxmlformats.org/officeDocument/2006/relationships/hyperlink" Target="https://www.mercadolivre.com.br/vendas/2000004473231129/detalhe" TargetMode="External"/><Relationship Id="rId971" Type="http://schemas.openxmlformats.org/officeDocument/2006/relationships/hyperlink" Target="https://www.mercadolivre.com.br/vendas/2000005694171442/detalhe" TargetMode="External"/><Relationship Id="rId1394" Type="http://schemas.openxmlformats.org/officeDocument/2006/relationships/hyperlink" Target="https://www.mercadolivre.com.br/vendas/2000004453304411/detalhe" TargetMode="External"/><Relationship Id="rId1699" Type="http://schemas.openxmlformats.org/officeDocument/2006/relationships/hyperlink" Target="https://www.mercadolivre.com.br/vendas/2000004444440425/detalhe" TargetMode="External"/><Relationship Id="rId2000" Type="http://schemas.openxmlformats.org/officeDocument/2006/relationships/hyperlink" Target="https://www.mercadolivre.com.br/vendas/2000005624185090/detalhe" TargetMode="External"/><Relationship Id="rId2238" Type="http://schemas.openxmlformats.org/officeDocument/2006/relationships/hyperlink" Target="https://www.mercadolivre.com.br/vendas/2000005608214348/detalhe" TargetMode="External"/><Relationship Id="rId2445" Type="http://schemas.openxmlformats.org/officeDocument/2006/relationships/hyperlink" Target="https://www.mercadolivre.com.br/vendas/2000005593600506/detalhe" TargetMode="External"/><Relationship Id="rId2652" Type="http://schemas.openxmlformats.org/officeDocument/2006/relationships/hyperlink" Target="https://www.mercadolivre.com.br/vendas/2000005582549848/detalhe" TargetMode="External"/><Relationship Id="rId417" Type="http://schemas.openxmlformats.org/officeDocument/2006/relationships/hyperlink" Target="https://www.mercadolivre.com.br/vendas/2000005728549268/detalhe" TargetMode="External"/><Relationship Id="rId624" Type="http://schemas.openxmlformats.org/officeDocument/2006/relationships/hyperlink" Target="https://www.mercadolivre.com.br/vendas/2000004477018555/detalhe" TargetMode="External"/><Relationship Id="rId831" Type="http://schemas.openxmlformats.org/officeDocument/2006/relationships/hyperlink" Target="https://www.mercadolivre.com.br/vendas/2000005703548342/detalhe" TargetMode="External"/><Relationship Id="rId1047" Type="http://schemas.openxmlformats.org/officeDocument/2006/relationships/hyperlink" Target="https://www.mercadolivre.com.br/vendas/2000005687800308/detalhe" TargetMode="External"/><Relationship Id="rId1254" Type="http://schemas.openxmlformats.org/officeDocument/2006/relationships/hyperlink" Target="https://www.mercadolivre.com.br/vendas/2000005674413312/detalhe" TargetMode="External"/><Relationship Id="rId1461" Type="http://schemas.openxmlformats.org/officeDocument/2006/relationships/hyperlink" Target="https://www.mercadolivre.com.br/vendas/2000005660444118/detalhe" TargetMode="External"/><Relationship Id="rId2305" Type="http://schemas.openxmlformats.org/officeDocument/2006/relationships/hyperlink" Target="https://www.mercadolivre.com.br/vendas/2000005603975648/detalhe" TargetMode="External"/><Relationship Id="rId2512" Type="http://schemas.openxmlformats.org/officeDocument/2006/relationships/hyperlink" Target="https://www.mercadolivre.com.br/vendas/2000005589889946/detalhe" TargetMode="External"/><Relationship Id="rId2957" Type="http://schemas.openxmlformats.org/officeDocument/2006/relationships/hyperlink" Target="https://www.mercadolivre.com.br/vendas/2000005564648146/detalhe" TargetMode="External"/><Relationship Id="rId929" Type="http://schemas.openxmlformats.org/officeDocument/2006/relationships/hyperlink" Target="https://www.mercadolivre.com.br/vendas/2000005697543432/detalhe" TargetMode="External"/><Relationship Id="rId1114" Type="http://schemas.openxmlformats.org/officeDocument/2006/relationships/hyperlink" Target="https://www.mercadolivre.com.br/vendas/2000005683945910/detalhe" TargetMode="External"/><Relationship Id="rId1321" Type="http://schemas.openxmlformats.org/officeDocument/2006/relationships/hyperlink" Target="https://www.mercadolivre.com.br/vendas/2000005669835318/detalhe" TargetMode="External"/><Relationship Id="rId1559" Type="http://schemas.openxmlformats.org/officeDocument/2006/relationships/hyperlink" Target="https://www.mercadolivre.com.br/vendas/2000005654531628/detalhe" TargetMode="External"/><Relationship Id="rId1766" Type="http://schemas.openxmlformats.org/officeDocument/2006/relationships/hyperlink" Target="https://www.mercadolivre.com.br/vendas/2000005638608192/detalhe" TargetMode="External"/><Relationship Id="rId1973" Type="http://schemas.openxmlformats.org/officeDocument/2006/relationships/hyperlink" Target="https://www.mercadolivre.com.br/vendas/2000004436689817/detalhe" TargetMode="External"/><Relationship Id="rId2817" Type="http://schemas.openxmlformats.org/officeDocument/2006/relationships/hyperlink" Target="http://mediations.mercadolivre.com.br/received_claims/5190935402?urlBack=https://www.mercadolivre.com.br/vendas/2000005572010326/detalhe" TargetMode="External"/><Relationship Id="rId58" Type="http://schemas.openxmlformats.org/officeDocument/2006/relationships/hyperlink" Target="http://mediations.mercadolivre.com.br/received_claims/5195616012?urlBack=https://www.mercadolivre.com.br/vendas/2000005756014620/detalhe" TargetMode="External"/><Relationship Id="rId1419" Type="http://schemas.openxmlformats.org/officeDocument/2006/relationships/hyperlink" Target="https://www.mercadolivre.com.br/vendas/2000005663100510/detalhe" TargetMode="External"/><Relationship Id="rId1626" Type="http://schemas.openxmlformats.org/officeDocument/2006/relationships/hyperlink" Target="https://www.mercadolivre.com.br/vendas/2000004446550425/detalhe" TargetMode="External"/><Relationship Id="rId1833" Type="http://schemas.openxmlformats.org/officeDocument/2006/relationships/hyperlink" Target="https://www.mercadolivre.com.br/vendas/2000005633842994/detalhe" TargetMode="External"/><Relationship Id="rId1900" Type="http://schemas.openxmlformats.org/officeDocument/2006/relationships/hyperlink" Target="https://www.mercadolivre.com.br/vendas/2000005630080774/detalhe" TargetMode="External"/><Relationship Id="rId2095" Type="http://schemas.openxmlformats.org/officeDocument/2006/relationships/hyperlink" Target="https://www.mercadolivre.com.br/vendas/2000004433364509/detalhe" TargetMode="External"/><Relationship Id="rId274" Type="http://schemas.openxmlformats.org/officeDocument/2006/relationships/hyperlink" Target="https://www.mercadolivre.com.br/vendas/2000005739101096/detalhe" TargetMode="External"/><Relationship Id="rId481" Type="http://schemas.openxmlformats.org/officeDocument/2006/relationships/hyperlink" Target="https://www.mercadolivre.com.br/vendas/2000004481515625/detalhe" TargetMode="External"/><Relationship Id="rId2162" Type="http://schemas.openxmlformats.org/officeDocument/2006/relationships/hyperlink" Target="https://www.mercadolivre.com.br/vendas/2000005613040366/detalhe" TargetMode="External"/><Relationship Id="rId134" Type="http://schemas.openxmlformats.org/officeDocument/2006/relationships/hyperlink" Target="https://www.mercadolivre.com.br/vendas/2000004493781543/detalhe" TargetMode="External"/><Relationship Id="rId579" Type="http://schemas.openxmlformats.org/officeDocument/2006/relationships/hyperlink" Target="https://www.mercadolivre.com.br/vendas/2000004478426967/detalhe" TargetMode="External"/><Relationship Id="rId786" Type="http://schemas.openxmlformats.org/officeDocument/2006/relationships/hyperlink" Target="http://mediations.mercadolivre.com.br/received_claims/5194823702?urlBack=https://www.mercadolivre.com.br/vendas/2000004472858031/detalhe" TargetMode="External"/><Relationship Id="rId993" Type="http://schemas.openxmlformats.org/officeDocument/2006/relationships/hyperlink" Target="https://www.mercadolivre.com.br/vendas/2000004466646005/detalhe" TargetMode="External"/><Relationship Id="rId2467" Type="http://schemas.openxmlformats.org/officeDocument/2006/relationships/hyperlink" Target="https://www.mercadolivre.com.br/vendas/2000005592011414/detalhe" TargetMode="External"/><Relationship Id="rId2674" Type="http://schemas.openxmlformats.org/officeDocument/2006/relationships/hyperlink" Target="https://www.mercadolivre.com.br/vendas/2000004407744145/detalhe" TargetMode="External"/><Relationship Id="rId341" Type="http://schemas.openxmlformats.org/officeDocument/2006/relationships/hyperlink" Target="https://www.mercadolivre.com.br/vendas/2000005733639408/detalhe" TargetMode="External"/><Relationship Id="rId439" Type="http://schemas.openxmlformats.org/officeDocument/2006/relationships/hyperlink" Target="https://www.mercadolivre.com.br/vendas/2000005726320530/detalhe" TargetMode="External"/><Relationship Id="rId646" Type="http://schemas.openxmlformats.org/officeDocument/2006/relationships/hyperlink" Target="https://www.mercadolivre.com.br/vendas/2000005713243872/detalhe" TargetMode="External"/><Relationship Id="rId1069" Type="http://schemas.openxmlformats.org/officeDocument/2006/relationships/hyperlink" Target="https://www.mercadolivre.com.br/vendas/2000004464522757/detalhe" TargetMode="External"/><Relationship Id="rId1276" Type="http://schemas.openxmlformats.org/officeDocument/2006/relationships/hyperlink" Target="https://www.mercadolivre.com.br/vendas/2000005672723452/detalhe" TargetMode="External"/><Relationship Id="rId1483" Type="http://schemas.openxmlformats.org/officeDocument/2006/relationships/hyperlink" Target="https://www.mercadolivre.com.br/vendas/2000004450772515/detalhe" TargetMode="External"/><Relationship Id="rId2022" Type="http://schemas.openxmlformats.org/officeDocument/2006/relationships/hyperlink" Target="https://www.mercadolivre.com.br/vendas/2000005623177528/detalhe" TargetMode="External"/><Relationship Id="rId2327" Type="http://schemas.openxmlformats.org/officeDocument/2006/relationships/hyperlink" Target="https://www.mercadolivre.com.br/vendas/2000004426666219/detalhe" TargetMode="External"/><Relationship Id="rId2881" Type="http://schemas.openxmlformats.org/officeDocument/2006/relationships/hyperlink" Target="https://www.mercadolivre.com.br/vendas/2000005569064200/detalhe" TargetMode="External"/><Relationship Id="rId2979" Type="http://schemas.openxmlformats.org/officeDocument/2006/relationships/hyperlink" Target="https://www.mercadolivre.com.br/vendas/2000005562866850/detalhe" TargetMode="External"/><Relationship Id="rId201" Type="http://schemas.openxmlformats.org/officeDocument/2006/relationships/hyperlink" Target="https://www.mercadolivre.com.br/vendas/2000004491669355/detalhe" TargetMode="External"/><Relationship Id="rId506" Type="http://schemas.openxmlformats.org/officeDocument/2006/relationships/hyperlink" Target="https://www.mercadolivre.com.br/vendas/2000005721712280/detalhe" TargetMode="External"/><Relationship Id="rId853" Type="http://schemas.openxmlformats.org/officeDocument/2006/relationships/hyperlink" Target="https://www.mercadolivre.com.br/vendas/2000004471127037/detalhe" TargetMode="External"/><Relationship Id="rId1136" Type="http://schemas.openxmlformats.org/officeDocument/2006/relationships/hyperlink" Target="https://www.mercadolivre.com.br/vendas/2000005682194268/detalhe" TargetMode="External"/><Relationship Id="rId1690" Type="http://schemas.openxmlformats.org/officeDocument/2006/relationships/hyperlink" Target="https://www.mercadolivre.com.br/vendas/2000005644827438/detalhe" TargetMode="External"/><Relationship Id="rId1788" Type="http://schemas.openxmlformats.org/officeDocument/2006/relationships/hyperlink" Target="https://www.mercadolivre.com.br/vendas/2000005637214506/detalhe" TargetMode="External"/><Relationship Id="rId1995" Type="http://schemas.openxmlformats.org/officeDocument/2006/relationships/hyperlink" Target="https://www.mercadolivre.com.br/vendas/2000005624390804/detalhe" TargetMode="External"/><Relationship Id="rId2534" Type="http://schemas.openxmlformats.org/officeDocument/2006/relationships/hyperlink" Target="https://www.mercadolivre.com.br/vendas/2000005589030354/detalhe" TargetMode="External"/><Relationship Id="rId2741" Type="http://schemas.openxmlformats.org/officeDocument/2006/relationships/hyperlink" Target="https://www.mercadolivre.com.br/vendas/2000005577137310/detalhe" TargetMode="External"/><Relationship Id="rId2839" Type="http://schemas.openxmlformats.org/officeDocument/2006/relationships/hyperlink" Target="https://www.mercadolivre.com.br/vendas/2000004412673135/detalhe" TargetMode="External"/><Relationship Id="rId713" Type="http://schemas.openxmlformats.org/officeDocument/2006/relationships/hyperlink" Target="https://www.mercadolivre.com.br/vendas/2000005708975070/detalhe" TargetMode="External"/><Relationship Id="rId920" Type="http://schemas.openxmlformats.org/officeDocument/2006/relationships/hyperlink" Target="https://www.mercadolivre.com.br/vendas/2000004469504687/detalhe" TargetMode="External"/><Relationship Id="rId1343" Type="http://schemas.openxmlformats.org/officeDocument/2006/relationships/hyperlink" Target="https://www.mercadolivre.com.br/vendas/2000005667900284/detalhe" TargetMode="External"/><Relationship Id="rId1550" Type="http://schemas.openxmlformats.org/officeDocument/2006/relationships/hyperlink" Target="https://www.mercadolivre.com.br/vendas/2000005655212768/detalhe" TargetMode="External"/><Relationship Id="rId1648" Type="http://schemas.openxmlformats.org/officeDocument/2006/relationships/hyperlink" Target="https://www.mercadolivre.com.br/vendas/2000004445969323/detalhe" TargetMode="External"/><Relationship Id="rId2601" Type="http://schemas.openxmlformats.org/officeDocument/2006/relationships/hyperlink" Target="https://www.mercadolivre.com.br/vendas/2000004419235907/detalhe" TargetMode="External"/><Relationship Id="rId1203" Type="http://schemas.openxmlformats.org/officeDocument/2006/relationships/hyperlink" Target="https://www.mercadolivre.com.br/vendas/2000005677818062/detalhe" TargetMode="External"/><Relationship Id="rId1410" Type="http://schemas.openxmlformats.org/officeDocument/2006/relationships/hyperlink" Target="https://www.mercadolivre.com.br/vendas/2000004452930029/detalhe" TargetMode="External"/><Relationship Id="rId1508" Type="http://schemas.openxmlformats.org/officeDocument/2006/relationships/hyperlink" Target="https://www.mercadolivre.com.br/vendas/2000005657512472/detalhe" TargetMode="External"/><Relationship Id="rId1855" Type="http://schemas.openxmlformats.org/officeDocument/2006/relationships/hyperlink" Target="https://www.mercadolivre.com.br/vendas/2000005632488524/detalhe" TargetMode="External"/><Relationship Id="rId2906" Type="http://schemas.openxmlformats.org/officeDocument/2006/relationships/hyperlink" Target="http://mediations.mercadolivre.com.br/received_claims/5192689198?urlBack=https://www.mercadolivre.com.br/vendas/2000005567925230/detalhe" TargetMode="External"/><Relationship Id="rId1715" Type="http://schemas.openxmlformats.org/officeDocument/2006/relationships/hyperlink" Target="https://www.mercadolivre.com.br/vendas/2000005643300492/detalhe" TargetMode="External"/><Relationship Id="rId1922" Type="http://schemas.openxmlformats.org/officeDocument/2006/relationships/hyperlink" Target="https://www.mercadolivre.com.br/vendas/2000005628165704/detalhe" TargetMode="External"/><Relationship Id="rId296" Type="http://schemas.openxmlformats.org/officeDocument/2006/relationships/hyperlink" Target="https://www.mercadolivre.com.br/vendas/2000005735237466/detalhe" TargetMode="External"/><Relationship Id="rId2184" Type="http://schemas.openxmlformats.org/officeDocument/2006/relationships/hyperlink" Target="https://www.mercadolivre.com.br/vendas/2000005610802116/detalhe" TargetMode="External"/><Relationship Id="rId2391" Type="http://schemas.openxmlformats.org/officeDocument/2006/relationships/hyperlink" Target="https://www.mercadolivre.com.br/vendas/2000005596839614/detalhe" TargetMode="External"/><Relationship Id="rId156" Type="http://schemas.openxmlformats.org/officeDocument/2006/relationships/hyperlink" Target="https://www.mercadolivre.com.br/vendas/2000005748567428/detalhe" TargetMode="External"/><Relationship Id="rId363" Type="http://schemas.openxmlformats.org/officeDocument/2006/relationships/hyperlink" Target="https://www.mercadolivre.com.br/vendas/2000005732447120/detalhe" TargetMode="External"/><Relationship Id="rId570" Type="http://schemas.openxmlformats.org/officeDocument/2006/relationships/hyperlink" Target="https://www.mercadolivre.com.br/vendas/2000005717726886/detalhe" TargetMode="External"/><Relationship Id="rId2044" Type="http://schemas.openxmlformats.org/officeDocument/2006/relationships/hyperlink" Target="https://www.mercadolivre.com.br/vendas/2000005621954284/detalhe" TargetMode="External"/><Relationship Id="rId2251" Type="http://schemas.openxmlformats.org/officeDocument/2006/relationships/hyperlink" Target="https://www.mercadolivre.com.br/vendas/2000005607537794/detalhe" TargetMode="External"/><Relationship Id="rId2489" Type="http://schemas.openxmlformats.org/officeDocument/2006/relationships/hyperlink" Target="https://www.mercadolivre.com.br/vendas/2000004421389019/detalhe" TargetMode="External"/><Relationship Id="rId2696" Type="http://schemas.openxmlformats.org/officeDocument/2006/relationships/hyperlink" Target="https://www.mercadolivre.com.br/vendas/2000005579810262/detalhe" TargetMode="External"/><Relationship Id="rId223" Type="http://schemas.openxmlformats.org/officeDocument/2006/relationships/hyperlink" Target="https://www.mercadolivre.com.br/vendas/2000005742862584/detalhe" TargetMode="External"/><Relationship Id="rId430" Type="http://schemas.openxmlformats.org/officeDocument/2006/relationships/hyperlink" Target="https://www.mercadolivre.com.br/vendas/2000005725452544/detalhe" TargetMode="External"/><Relationship Id="rId668" Type="http://schemas.openxmlformats.org/officeDocument/2006/relationships/hyperlink" Target="https://www.mercadolivre.com.br/vendas/2000005712343512/detalhe" TargetMode="External"/><Relationship Id="rId875" Type="http://schemas.openxmlformats.org/officeDocument/2006/relationships/hyperlink" Target="https://www.mercadolivre.com.br/vendas/2000005699969102/detalhe" TargetMode="External"/><Relationship Id="rId1060" Type="http://schemas.openxmlformats.org/officeDocument/2006/relationships/hyperlink" Target="https://www.mercadolivre.com.br/vendas/2000004464747195/detalhe" TargetMode="External"/><Relationship Id="rId1298" Type="http://schemas.openxmlformats.org/officeDocument/2006/relationships/hyperlink" Target="https://www.mercadolivre.com.br/vendas/2000005671108316/detalhe" TargetMode="External"/><Relationship Id="rId2111" Type="http://schemas.openxmlformats.org/officeDocument/2006/relationships/hyperlink" Target="https://www.mercadolivre.com.br/vendas/2000005616612562/detalhe" TargetMode="External"/><Relationship Id="rId2349" Type="http://schemas.openxmlformats.org/officeDocument/2006/relationships/hyperlink" Target="https://www.mercadolivre.com.br/vendas/2000005600799470/detalhe" TargetMode="External"/><Relationship Id="rId2556" Type="http://schemas.openxmlformats.org/officeDocument/2006/relationships/hyperlink" Target="https://www.mercadolivre.com.br/vendas/2000004420404131/detalhe" TargetMode="External"/><Relationship Id="rId2763" Type="http://schemas.openxmlformats.org/officeDocument/2006/relationships/hyperlink" Target="https://www.mercadolivre.com.br/vendas/2000004414641941/detalhe" TargetMode="External"/><Relationship Id="rId2970" Type="http://schemas.openxmlformats.org/officeDocument/2006/relationships/hyperlink" Target="https://www.mercadolivre.com.br/vendas/2000005563260774/detalhe" TargetMode="External"/><Relationship Id="rId528" Type="http://schemas.openxmlformats.org/officeDocument/2006/relationships/hyperlink" Target="https://www.mercadolivre.com.br/vendas/2000005720016134/detalhe" TargetMode="External"/><Relationship Id="rId735" Type="http://schemas.openxmlformats.org/officeDocument/2006/relationships/hyperlink" Target="https://www.mercadolivre.com.br/vendas/2000005707643974/detalhe" TargetMode="External"/><Relationship Id="rId942" Type="http://schemas.openxmlformats.org/officeDocument/2006/relationships/hyperlink" Target="https://www.mercadolivre.com.br/vendas/2000004469027777/detalhe" TargetMode="External"/><Relationship Id="rId1158" Type="http://schemas.openxmlformats.org/officeDocument/2006/relationships/hyperlink" Target="http://mediations.mercadolivre.com.br/received_claims/5194878203?urlBack=https://www.mercadolivre.com.br/vendas/2000005681129364/detalhe" TargetMode="External"/><Relationship Id="rId1365" Type="http://schemas.openxmlformats.org/officeDocument/2006/relationships/hyperlink" Target="https://www.mercadolivre.com.br/vendas/2000004454001883/detalhe" TargetMode="External"/><Relationship Id="rId1572" Type="http://schemas.openxmlformats.org/officeDocument/2006/relationships/hyperlink" Target="https://www.mercadolivre.com.br/vendas/2000005654012094/detalhe" TargetMode="External"/><Relationship Id="rId2209" Type="http://schemas.openxmlformats.org/officeDocument/2006/relationships/hyperlink" Target="https://www.mercadolivre.com.br/vendas/2000005609343552/detalhe" TargetMode="External"/><Relationship Id="rId2416" Type="http://schemas.openxmlformats.org/officeDocument/2006/relationships/hyperlink" Target="https://www.mercadolivre.com.br/vendas/2000005595356268/detalhe" TargetMode="External"/><Relationship Id="rId2623" Type="http://schemas.openxmlformats.org/officeDocument/2006/relationships/hyperlink" Target="https://www.mercadolivre.com.br/vendas/2000005584671564/detalhe" TargetMode="External"/><Relationship Id="rId1018" Type="http://schemas.openxmlformats.org/officeDocument/2006/relationships/hyperlink" Target="https://www.mercadolivre.com.br/vendas/2000004465769817/detalhe" TargetMode="External"/><Relationship Id="rId1225" Type="http://schemas.openxmlformats.org/officeDocument/2006/relationships/hyperlink" Target="https://www.mercadolivre.com.br/vendas/2000005675948334/detalhe" TargetMode="External"/><Relationship Id="rId1432" Type="http://schemas.openxmlformats.org/officeDocument/2006/relationships/hyperlink" Target="https://www.mercadolivre.com.br/vendas/2000005662175260/detalhe" TargetMode="External"/><Relationship Id="rId1877" Type="http://schemas.openxmlformats.org/officeDocument/2006/relationships/hyperlink" Target="https://www.mercadolivre.com.br/vendas/2000004438758319/detalhe" TargetMode="External"/><Relationship Id="rId2830" Type="http://schemas.openxmlformats.org/officeDocument/2006/relationships/hyperlink" Target="https://www.mercadolivre.com.br/vendas/2000004412805117/detalhe" TargetMode="External"/><Relationship Id="rId2928" Type="http://schemas.openxmlformats.org/officeDocument/2006/relationships/hyperlink" Target="https://www.mercadolivre.com.br/vendas/2000005565997370/detalhe" TargetMode="External"/><Relationship Id="rId71" Type="http://schemas.openxmlformats.org/officeDocument/2006/relationships/hyperlink" Target="https://www.mercadolivre.com.br/vendas/2000005755083362/detalhe" TargetMode="External"/><Relationship Id="rId802" Type="http://schemas.openxmlformats.org/officeDocument/2006/relationships/hyperlink" Target="https://www.mercadolivre.com.br/vendas/2000005704485842/detalhe" TargetMode="External"/><Relationship Id="rId1737" Type="http://schemas.openxmlformats.org/officeDocument/2006/relationships/hyperlink" Target="https://www.mercadolivre.com.br/vendas/2000005640904036/detalhe" TargetMode="External"/><Relationship Id="rId1944" Type="http://schemas.openxmlformats.org/officeDocument/2006/relationships/hyperlink" Target="https://www.mercadolivre.com.br/vendas/2000004437069027/detalhe" TargetMode="External"/><Relationship Id="rId29" Type="http://schemas.openxmlformats.org/officeDocument/2006/relationships/hyperlink" Target="https://www.mercadolivre.com.br/vendas/2000005757705234/detalhe" TargetMode="External"/><Relationship Id="rId178" Type="http://schemas.openxmlformats.org/officeDocument/2006/relationships/hyperlink" Target="https://www.mercadolivre.com.br/vendas/2000004492281705/detalhe" TargetMode="External"/><Relationship Id="rId1804" Type="http://schemas.openxmlformats.org/officeDocument/2006/relationships/hyperlink" Target="https://www.mercadolivre.com.br/vendas/2000005635421112/detalhe" TargetMode="External"/><Relationship Id="rId385" Type="http://schemas.openxmlformats.org/officeDocument/2006/relationships/hyperlink" Target="https://www.mercadolivre.com.br/vendas/2000005730532836/detalhe" TargetMode="External"/><Relationship Id="rId592" Type="http://schemas.openxmlformats.org/officeDocument/2006/relationships/hyperlink" Target="https://www.mercadolivre.com.br/vendas/2000005716860230/detalhe" TargetMode="External"/><Relationship Id="rId2066" Type="http://schemas.openxmlformats.org/officeDocument/2006/relationships/hyperlink" Target="https://www.mercadolivre.com.br/vendas/2000005619390400/detalhe" TargetMode="External"/><Relationship Id="rId2273" Type="http://schemas.openxmlformats.org/officeDocument/2006/relationships/hyperlink" Target="https://www.mercadolivre.com.br/vendas/2000005606406722/detalhe" TargetMode="External"/><Relationship Id="rId2480" Type="http://schemas.openxmlformats.org/officeDocument/2006/relationships/hyperlink" Target="https://www.mercadolivre.com.br/vendas/2000005591047606/detalhe" TargetMode="External"/><Relationship Id="rId245" Type="http://schemas.openxmlformats.org/officeDocument/2006/relationships/hyperlink" Target="https://www.mercadolivre.com.br/vendas/2000005741072350/detalhe" TargetMode="External"/><Relationship Id="rId452" Type="http://schemas.openxmlformats.org/officeDocument/2006/relationships/hyperlink" Target="https://www.mercadolivre.com.br/vendas/2000005725860986/detalhe" TargetMode="External"/><Relationship Id="rId897" Type="http://schemas.openxmlformats.org/officeDocument/2006/relationships/hyperlink" Target="http://mediations.mercadolivre.com.br/received_claims/5195047633?urlBack=https://www.mercadolivre.com.br/vendas/2000004470006927/detalhe" TargetMode="External"/><Relationship Id="rId1082" Type="http://schemas.openxmlformats.org/officeDocument/2006/relationships/hyperlink" Target="https://www.mercadolivre.com.br/vendas/2000005683073284/detalhe" TargetMode="External"/><Relationship Id="rId2133" Type="http://schemas.openxmlformats.org/officeDocument/2006/relationships/hyperlink" Target="https://www.mercadolivre.com.br/vendas/2000005615324152/detalhe" TargetMode="External"/><Relationship Id="rId2340" Type="http://schemas.openxmlformats.org/officeDocument/2006/relationships/hyperlink" Target="https://www.mercadolivre.com.br/vendas/2000004425997213/detalhe" TargetMode="External"/><Relationship Id="rId2578" Type="http://schemas.openxmlformats.org/officeDocument/2006/relationships/hyperlink" Target="https://www.mercadolivre.com.br/vendas/2000004419585455/detalhe" TargetMode="External"/><Relationship Id="rId2785" Type="http://schemas.openxmlformats.org/officeDocument/2006/relationships/hyperlink" Target="https://www.mercadolivre.com.br/vendas/2000005551688600/detalhe" TargetMode="External"/><Relationship Id="rId105" Type="http://schemas.openxmlformats.org/officeDocument/2006/relationships/hyperlink" Target="https://www.mercadolivre.com.br/vendas/2000005752995442/detalhe" TargetMode="External"/><Relationship Id="rId312" Type="http://schemas.openxmlformats.org/officeDocument/2006/relationships/hyperlink" Target="https://www.mercadolivre.com.br/vendas/2000004487063569/detalhe" TargetMode="External"/><Relationship Id="rId757" Type="http://schemas.openxmlformats.org/officeDocument/2006/relationships/hyperlink" Target="https://www.mercadolivre.com.br/vendas/2000004473299065/detalhe" TargetMode="External"/><Relationship Id="rId964" Type="http://schemas.openxmlformats.org/officeDocument/2006/relationships/hyperlink" Target="https://www.mercadolivre.com.br/vendas/2000005694858690/detalhe" TargetMode="External"/><Relationship Id="rId1387" Type="http://schemas.openxmlformats.org/officeDocument/2006/relationships/hyperlink" Target="https://www.mercadolivre.com.br/vendas/2000005664301156/detalhe" TargetMode="External"/><Relationship Id="rId1594" Type="http://schemas.openxmlformats.org/officeDocument/2006/relationships/hyperlink" Target="https://www.mercadolivre.com.br/vendas/2000005652625762/detalhe" TargetMode="External"/><Relationship Id="rId2200" Type="http://schemas.openxmlformats.org/officeDocument/2006/relationships/hyperlink" Target="https://www.mercadolivre.com.br/vendas/2000005609580266/detalhe" TargetMode="External"/><Relationship Id="rId2438" Type="http://schemas.openxmlformats.org/officeDocument/2006/relationships/hyperlink" Target="https://www.mercadolivre.com.br/vendas/2000005594061838/detalhe" TargetMode="External"/><Relationship Id="rId2645" Type="http://schemas.openxmlformats.org/officeDocument/2006/relationships/hyperlink" Target="https://www.mercadolivre.com.br/vendas/2000005583198804/detalhe" TargetMode="External"/><Relationship Id="rId2852" Type="http://schemas.openxmlformats.org/officeDocument/2006/relationships/hyperlink" Target="https://www.mercadolivre.com.br/vendas/2000004412205349/detalhe" TargetMode="External"/><Relationship Id="rId93" Type="http://schemas.openxmlformats.org/officeDocument/2006/relationships/hyperlink" Target="https://www.mercadolivre.com.br/vendas/2000004495605165/detalhe" TargetMode="External"/><Relationship Id="rId617" Type="http://schemas.openxmlformats.org/officeDocument/2006/relationships/hyperlink" Target="https://www.mercadolivre.com.br/vendas/2000005714704724/detalhe" TargetMode="External"/><Relationship Id="rId824" Type="http://schemas.openxmlformats.org/officeDocument/2006/relationships/hyperlink" Target="https://www.mercadolivre.com.br/vendas/2000005703698112/detalhe" TargetMode="External"/><Relationship Id="rId1247" Type="http://schemas.openxmlformats.org/officeDocument/2006/relationships/hyperlink" Target="https://www.mercadolivre.com.br/vendas/2000005674703234/detalhe" TargetMode="External"/><Relationship Id="rId1454" Type="http://schemas.openxmlformats.org/officeDocument/2006/relationships/hyperlink" Target="https://www.mercadolivre.com.br/vendas/2000004451765399/detalhe" TargetMode="External"/><Relationship Id="rId1661" Type="http://schemas.openxmlformats.org/officeDocument/2006/relationships/hyperlink" Target="https://www.mercadolivre.com.br/vendas/2000005646805340/detalhe" TargetMode="External"/><Relationship Id="rId1899" Type="http://schemas.openxmlformats.org/officeDocument/2006/relationships/hyperlink" Target="https://www.mercadolivre.com.br/vendas/2000005630097680/detalhe" TargetMode="External"/><Relationship Id="rId2505" Type="http://schemas.openxmlformats.org/officeDocument/2006/relationships/hyperlink" Target="https://www.mercadolivre.com.br/vendas/2000004421098331/detalhe" TargetMode="External"/><Relationship Id="rId2712" Type="http://schemas.openxmlformats.org/officeDocument/2006/relationships/hyperlink" Target="https://www.mercadolivre.com.br/vendas/2000005578620670/detalhe" TargetMode="External"/><Relationship Id="rId1107" Type="http://schemas.openxmlformats.org/officeDocument/2006/relationships/hyperlink" Target="http://mediations.mercadolivre.com.br/received_claims/5193534882?urlBack=https://www.mercadolivre.com.br/vendas/2000004463480953/detalhe" TargetMode="External"/><Relationship Id="rId1314" Type="http://schemas.openxmlformats.org/officeDocument/2006/relationships/hyperlink" Target="https://www.mercadolivre.com.br/vendas/2000004456010021/detalhe" TargetMode="External"/><Relationship Id="rId1521" Type="http://schemas.openxmlformats.org/officeDocument/2006/relationships/hyperlink" Target="https://www.mercadolivre.com.br/vendas/2000005656834844/detalhe" TargetMode="External"/><Relationship Id="rId1759" Type="http://schemas.openxmlformats.org/officeDocument/2006/relationships/hyperlink" Target="https://www.mercadolivre.com.br/vendas/2000005639027718/detalhe" TargetMode="External"/><Relationship Id="rId1966" Type="http://schemas.openxmlformats.org/officeDocument/2006/relationships/hyperlink" Target="https://www.mercadolivre.com.br/vendas/2000005626472372/detalhe" TargetMode="External"/><Relationship Id="rId1619" Type="http://schemas.openxmlformats.org/officeDocument/2006/relationships/hyperlink" Target="https://www.mercadolivre.com.br/vendas/2000005648983174/detalhe" TargetMode="External"/><Relationship Id="rId1826" Type="http://schemas.openxmlformats.org/officeDocument/2006/relationships/hyperlink" Target="https://www.mercadolivre.com.br/vendas/2000005634174044/detalhe" TargetMode="External"/><Relationship Id="rId20" Type="http://schemas.openxmlformats.org/officeDocument/2006/relationships/hyperlink" Target="https://www.mercadolivre.com.br/vendas/2000005757943640/detalhe" TargetMode="External"/><Relationship Id="rId2088" Type="http://schemas.openxmlformats.org/officeDocument/2006/relationships/hyperlink" Target="https://www.mercadolivre.com.br/vendas/2000004433433351/detalhe" TargetMode="External"/><Relationship Id="rId2295" Type="http://schemas.openxmlformats.org/officeDocument/2006/relationships/hyperlink" Target="https://www.mercadolivre.com.br/vendas/2000005604466242/detalhe" TargetMode="External"/><Relationship Id="rId267" Type="http://schemas.openxmlformats.org/officeDocument/2006/relationships/hyperlink" Target="https://www.mercadolivre.com.br/vendas/2000005739467180/detalhe" TargetMode="External"/><Relationship Id="rId474" Type="http://schemas.openxmlformats.org/officeDocument/2006/relationships/hyperlink" Target="https://www.mercadolivre.com.br/vendas/2000004481771095/detalhe" TargetMode="External"/><Relationship Id="rId2155" Type="http://schemas.openxmlformats.org/officeDocument/2006/relationships/hyperlink" Target="https://www.mercadolivre.com.br/vendas/2000004431588455/detalhe" TargetMode="External"/><Relationship Id="rId127" Type="http://schemas.openxmlformats.org/officeDocument/2006/relationships/hyperlink" Target="https://www.mercadolivre.com.br/vendas/2000005750613312/detalhe" TargetMode="External"/><Relationship Id="rId681" Type="http://schemas.openxmlformats.org/officeDocument/2006/relationships/hyperlink" Target="https://www.mercadolivre.com.br/vendas/2000005711523806/detalhe" TargetMode="External"/><Relationship Id="rId779" Type="http://schemas.openxmlformats.org/officeDocument/2006/relationships/hyperlink" Target="https://www.mercadolivre.com.br/vendas/2000004472954911/detalhe" TargetMode="External"/><Relationship Id="rId986" Type="http://schemas.openxmlformats.org/officeDocument/2006/relationships/hyperlink" Target="https://www.mercadolivre.com.br/vendas/2000005692161948/detalhe" TargetMode="External"/><Relationship Id="rId2362" Type="http://schemas.openxmlformats.org/officeDocument/2006/relationships/hyperlink" Target="https://www.mercadolivre.com.br/vendas/2000004425319663/detalhe" TargetMode="External"/><Relationship Id="rId2667" Type="http://schemas.openxmlformats.org/officeDocument/2006/relationships/hyperlink" Target="https://www.mercadolivre.com.br/vendas/2000005581965686/detalhe" TargetMode="External"/><Relationship Id="rId334" Type="http://schemas.openxmlformats.org/officeDocument/2006/relationships/hyperlink" Target="https://www.mercadolivre.com.br/vendas/2000005734149852/detalhe" TargetMode="External"/><Relationship Id="rId541" Type="http://schemas.openxmlformats.org/officeDocument/2006/relationships/hyperlink" Target="https://www.mercadolivre.com.br/vendas/2000005718956530/detalhe" TargetMode="External"/><Relationship Id="rId639" Type="http://schemas.openxmlformats.org/officeDocument/2006/relationships/hyperlink" Target="https://www.mercadolivre.com.br/vendas/2000004476689441/detalhe" TargetMode="External"/><Relationship Id="rId1171" Type="http://schemas.openxmlformats.org/officeDocument/2006/relationships/hyperlink" Target="https://www.mercadolivre.com.br/vendas/2000005679897600/detalhe" TargetMode="External"/><Relationship Id="rId1269" Type="http://schemas.openxmlformats.org/officeDocument/2006/relationships/hyperlink" Target="https://www.mercadolivre.com.br/vendas/2000005673143566/detalhe" TargetMode="External"/><Relationship Id="rId1476" Type="http://schemas.openxmlformats.org/officeDocument/2006/relationships/hyperlink" Target="https://www.mercadolivre.com.br/vendas/2000005659489772/detalhe" TargetMode="External"/><Relationship Id="rId2015" Type="http://schemas.openxmlformats.org/officeDocument/2006/relationships/hyperlink" Target="https://www.mercadolivre.com.br/vendas/2000004435526711/detalhe" TargetMode="External"/><Relationship Id="rId2222" Type="http://schemas.openxmlformats.org/officeDocument/2006/relationships/hyperlink" Target="https://www.mercadolivre.com.br/vendas/2000005608851862/detalhe" TargetMode="External"/><Relationship Id="rId2874" Type="http://schemas.openxmlformats.org/officeDocument/2006/relationships/hyperlink" Target="https://www.mercadolivre.com.br/vendas/2000005569231506/detalhe" TargetMode="External"/><Relationship Id="rId401" Type="http://schemas.openxmlformats.org/officeDocument/2006/relationships/hyperlink" Target="https://www.mercadolivre.com.br/vendas/2000005729566694/detalhe" TargetMode="External"/><Relationship Id="rId846" Type="http://schemas.openxmlformats.org/officeDocument/2006/relationships/hyperlink" Target="https://www.mercadolivre.com.br/vendas/2000005701990652/detalhe" TargetMode="External"/><Relationship Id="rId1031" Type="http://schemas.openxmlformats.org/officeDocument/2006/relationships/hyperlink" Target="https://www.mercadolivre.com.br/vendas/2000004465370507/detalhe" TargetMode="External"/><Relationship Id="rId1129" Type="http://schemas.openxmlformats.org/officeDocument/2006/relationships/hyperlink" Target="https://www.mercadolivre.com.br/vendas/2000005682640556/detalhe" TargetMode="External"/><Relationship Id="rId1683" Type="http://schemas.openxmlformats.org/officeDocument/2006/relationships/hyperlink" Target="https://www.mercadolivre.com.br/vendas/2000005645108704/detalhe" TargetMode="External"/><Relationship Id="rId1890" Type="http://schemas.openxmlformats.org/officeDocument/2006/relationships/hyperlink" Target="https://www.mercadolivre.com.br/vendas/2000005630387594/detalhe" TargetMode="External"/><Relationship Id="rId1988" Type="http://schemas.openxmlformats.org/officeDocument/2006/relationships/hyperlink" Target="https://www.mercadolivre.com.br/vendas/2000005624701500/detalhe" TargetMode="External"/><Relationship Id="rId2527" Type="http://schemas.openxmlformats.org/officeDocument/2006/relationships/hyperlink" Target="https://www.mercadolivre.com.br/vendas/2000005589329772/detalhe" TargetMode="External"/><Relationship Id="rId2734" Type="http://schemas.openxmlformats.org/officeDocument/2006/relationships/hyperlink" Target="https://www.mercadolivre.com.br/vendas/2000005577514004/detalhe" TargetMode="External"/><Relationship Id="rId2941" Type="http://schemas.openxmlformats.org/officeDocument/2006/relationships/hyperlink" Target="https://www.mercadolivre.com.br/vendas/2000004410019827/detalhe" TargetMode="External"/><Relationship Id="rId706" Type="http://schemas.openxmlformats.org/officeDocument/2006/relationships/hyperlink" Target="https://www.mercadolivre.com.br/vendas/2000005709638156/detalhe" TargetMode="External"/><Relationship Id="rId913" Type="http://schemas.openxmlformats.org/officeDocument/2006/relationships/hyperlink" Target="http://mediations.mercadolivre.com.br/received_claims/5194976258?urlBack=https://www.mercadolivre.com.br/vendas/2000005698595948/detalhe" TargetMode="External"/><Relationship Id="rId1336" Type="http://schemas.openxmlformats.org/officeDocument/2006/relationships/hyperlink" Target="https://www.mercadolivre.com.br/vendas/2000004455322925/detalhe" TargetMode="External"/><Relationship Id="rId1543" Type="http://schemas.openxmlformats.org/officeDocument/2006/relationships/hyperlink" Target="https://www.mercadolivre.com.br/vendas/2000005655720700/detalhe" TargetMode="External"/><Relationship Id="rId1750" Type="http://schemas.openxmlformats.org/officeDocument/2006/relationships/hyperlink" Target="https://www.mercadolivre.com.br/vendas/2000004442556923/detalhe" TargetMode="External"/><Relationship Id="rId2801" Type="http://schemas.openxmlformats.org/officeDocument/2006/relationships/hyperlink" Target="https://www.mercadolivre.com.br/vendas/2000005572733598/detalhe" TargetMode="External"/><Relationship Id="rId42" Type="http://schemas.openxmlformats.org/officeDocument/2006/relationships/hyperlink" Target="https://www.mercadolivre.com.br/vendas/2000005756949028/detalhe" TargetMode="External"/><Relationship Id="rId1403" Type="http://schemas.openxmlformats.org/officeDocument/2006/relationships/hyperlink" Target="https://www.mercadolivre.com.br/vendas/2000005663741308/detalhe" TargetMode="External"/><Relationship Id="rId1610" Type="http://schemas.openxmlformats.org/officeDocument/2006/relationships/hyperlink" Target="https://www.mercadolivre.com.br/vendas/2000005650326582/detalhe" TargetMode="External"/><Relationship Id="rId1848" Type="http://schemas.openxmlformats.org/officeDocument/2006/relationships/hyperlink" Target="https://www.mercadolivre.com.br/vendas/2000005632866504/detalhe" TargetMode="External"/><Relationship Id="rId191" Type="http://schemas.openxmlformats.org/officeDocument/2006/relationships/hyperlink" Target="https://www.mercadolivre.com.br/vendas/2000005746170322/detalhe" TargetMode="External"/><Relationship Id="rId1708" Type="http://schemas.openxmlformats.org/officeDocument/2006/relationships/hyperlink" Target="https://www.mercadolivre.com.br/vendas/2000004444201117/detalhe" TargetMode="External"/><Relationship Id="rId1915" Type="http://schemas.openxmlformats.org/officeDocument/2006/relationships/hyperlink" Target="https://www.mercadolivre.com.br/vendas/2000004437829889/detalhe" TargetMode="External"/><Relationship Id="rId289" Type="http://schemas.openxmlformats.org/officeDocument/2006/relationships/hyperlink" Target="https://www.mercadolivre.com.br/vendas/2000005738573234/detalhe" TargetMode="External"/><Relationship Id="rId496" Type="http://schemas.openxmlformats.org/officeDocument/2006/relationships/hyperlink" Target="https://www.mercadolivre.com.br/vendas/2000004481151321/detalhe" TargetMode="External"/><Relationship Id="rId2177" Type="http://schemas.openxmlformats.org/officeDocument/2006/relationships/hyperlink" Target="https://www.mercadolivre.com.br/vendas/2000005611495716/detalhe" TargetMode="External"/><Relationship Id="rId2384" Type="http://schemas.openxmlformats.org/officeDocument/2006/relationships/hyperlink" Target="https://www.mercadolivre.com.br/vendas/2000004424244561/detalhe" TargetMode="External"/><Relationship Id="rId2591" Type="http://schemas.openxmlformats.org/officeDocument/2006/relationships/hyperlink" Target="https://www.mercadolivre.com.br/vendas/2000005586235352/detalhe" TargetMode="External"/><Relationship Id="rId149" Type="http://schemas.openxmlformats.org/officeDocument/2006/relationships/hyperlink" Target="https://www.mercadolivre.com.br/vendas/2000005749163434/detalhe" TargetMode="External"/><Relationship Id="rId356" Type="http://schemas.openxmlformats.org/officeDocument/2006/relationships/hyperlink" Target="https://www.mercadolivre.com.br/vendas/2000005732698650/detalhe" TargetMode="External"/><Relationship Id="rId563" Type="http://schemas.openxmlformats.org/officeDocument/2006/relationships/hyperlink" Target="https://www.mercadolivre.com.br/vendas/2000004478692893/detalhe" TargetMode="External"/><Relationship Id="rId770" Type="http://schemas.openxmlformats.org/officeDocument/2006/relationships/hyperlink" Target="https://www.mercadolivre.com.br/vendas/2000005706118192/detalhe" TargetMode="External"/><Relationship Id="rId1193" Type="http://schemas.openxmlformats.org/officeDocument/2006/relationships/hyperlink" Target="https://www.mercadolivre.com.br/vendas/2000005678369030/detalhe" TargetMode="External"/><Relationship Id="rId2037" Type="http://schemas.openxmlformats.org/officeDocument/2006/relationships/hyperlink" Target="https://www.mercadolivre.com.br/vendas/2000005622395562/detalhe" TargetMode="External"/><Relationship Id="rId2244" Type="http://schemas.openxmlformats.org/officeDocument/2006/relationships/hyperlink" Target="https://www.mercadolivre.com.br/vendas/2000005607774178/detalhe" TargetMode="External"/><Relationship Id="rId2451" Type="http://schemas.openxmlformats.org/officeDocument/2006/relationships/hyperlink" Target="https://www.mercadolivre.com.br/vendas/2000005593344326/detalhe" TargetMode="External"/><Relationship Id="rId2689" Type="http://schemas.openxmlformats.org/officeDocument/2006/relationships/hyperlink" Target="https://www.mercadolivre.com.br/vendas/2000004416690779/detalhe" TargetMode="External"/><Relationship Id="rId2896" Type="http://schemas.openxmlformats.org/officeDocument/2006/relationships/hyperlink" Target="https://www.mercadolivre.com.br/vendas/2000004411380237/detalhe" TargetMode="External"/><Relationship Id="rId216" Type="http://schemas.openxmlformats.org/officeDocument/2006/relationships/hyperlink" Target="https://www.mercadolivre.com.br/vendas/2000004490712197/detalhe" TargetMode="External"/><Relationship Id="rId423" Type="http://schemas.openxmlformats.org/officeDocument/2006/relationships/hyperlink" Target="https://www.mercadolivre.com.br/vendas/2000005728545136/detalhe" TargetMode="External"/><Relationship Id="rId868" Type="http://schemas.openxmlformats.org/officeDocument/2006/relationships/hyperlink" Target="https://www.mercadolivre.com.br/vendas/2000005700537106/detalhe" TargetMode="External"/><Relationship Id="rId1053" Type="http://schemas.openxmlformats.org/officeDocument/2006/relationships/hyperlink" Target="https://www.mercadolivre.com.br/vendas/2000004464809873/detalhe" TargetMode="External"/><Relationship Id="rId1260" Type="http://schemas.openxmlformats.org/officeDocument/2006/relationships/hyperlink" Target="https://www.mercadolivre.com.br/vendas/2000004451423755/detalhe" TargetMode="External"/><Relationship Id="rId1498" Type="http://schemas.openxmlformats.org/officeDocument/2006/relationships/hyperlink" Target="https://www.mercadolivre.com.br/vendas/2000005657727724/detalhe" TargetMode="External"/><Relationship Id="rId2104" Type="http://schemas.openxmlformats.org/officeDocument/2006/relationships/hyperlink" Target="https://www.mercadolivre.com.br/vendas/2000005617150066/detalhe" TargetMode="External"/><Relationship Id="rId2549" Type="http://schemas.openxmlformats.org/officeDocument/2006/relationships/hyperlink" Target="https://www.mercadolivre.com.br/vendas/2000005588541544/detalhe" TargetMode="External"/><Relationship Id="rId2756" Type="http://schemas.openxmlformats.org/officeDocument/2006/relationships/hyperlink" Target="https://www.mercadolivre.com.br/vendas/2000005575962042/detalhe" TargetMode="External"/><Relationship Id="rId2963" Type="http://schemas.openxmlformats.org/officeDocument/2006/relationships/hyperlink" Target="https://www.mercadolivre.com.br/vendas/2000005564235916/detalhe" TargetMode="External"/><Relationship Id="rId630" Type="http://schemas.openxmlformats.org/officeDocument/2006/relationships/hyperlink" Target="https://www.mercadolivre.com.br/vendas/2000005714124668/detalhe" TargetMode="External"/><Relationship Id="rId728" Type="http://schemas.openxmlformats.org/officeDocument/2006/relationships/hyperlink" Target="https://www.mercadolivre.com.br/vendas/2000005708488154/detalhe" TargetMode="External"/><Relationship Id="rId935" Type="http://schemas.openxmlformats.org/officeDocument/2006/relationships/hyperlink" Target="https://www.mercadolivre.com.br/vendas/2000004469156647/detalhe" TargetMode="External"/><Relationship Id="rId1358" Type="http://schemas.openxmlformats.org/officeDocument/2006/relationships/hyperlink" Target="https://www.mercadolivre.com.br/vendas/2000004454269955/detalhe" TargetMode="External"/><Relationship Id="rId1565" Type="http://schemas.openxmlformats.org/officeDocument/2006/relationships/hyperlink" Target="https://www.mercadolivre.com.br/vendas/2000004448776401/detalhe" TargetMode="External"/><Relationship Id="rId1772" Type="http://schemas.openxmlformats.org/officeDocument/2006/relationships/hyperlink" Target="https://www.mercadolivre.com.br/vendas/2000005638100396/detalhe" TargetMode="External"/><Relationship Id="rId2311" Type="http://schemas.openxmlformats.org/officeDocument/2006/relationships/hyperlink" Target="https://www.mercadolivre.com.br/vendas/2000004427024567/detalhe" TargetMode="External"/><Relationship Id="rId2409" Type="http://schemas.openxmlformats.org/officeDocument/2006/relationships/hyperlink" Target="https://www.mercadolivre.com.br/vendas/2000005595780854/detalhe" TargetMode="External"/><Relationship Id="rId2616" Type="http://schemas.openxmlformats.org/officeDocument/2006/relationships/hyperlink" Target="https://www.mercadolivre.com.br/vendas/2000005585045874/detalhe" TargetMode="External"/><Relationship Id="rId64" Type="http://schemas.openxmlformats.org/officeDocument/2006/relationships/hyperlink" Target="https://www.mercadolivre.com.br/vendas/2000004496552795/detalhe" TargetMode="External"/><Relationship Id="rId1120" Type="http://schemas.openxmlformats.org/officeDocument/2006/relationships/hyperlink" Target="https://www.mercadolivre.com.br/vendas/2000005683235326/detalhe" TargetMode="External"/><Relationship Id="rId1218" Type="http://schemas.openxmlformats.org/officeDocument/2006/relationships/hyperlink" Target="https://www.mercadolivre.com.br/vendas/2000005676368836/detalhe" TargetMode="External"/><Relationship Id="rId1425" Type="http://schemas.openxmlformats.org/officeDocument/2006/relationships/hyperlink" Target="https://www.mercadolivre.com.br/vendas/2000004452559735/detalhe" TargetMode="External"/><Relationship Id="rId2823" Type="http://schemas.openxmlformats.org/officeDocument/2006/relationships/hyperlink" Target="https://www.mercadolivre.com.br/vendas/2000005571656754/detalhe" TargetMode="External"/><Relationship Id="rId1632" Type="http://schemas.openxmlformats.org/officeDocument/2006/relationships/hyperlink" Target="https://www.mercadolivre.com.br/vendas/2000005648677940/detalhe" TargetMode="External"/><Relationship Id="rId1937" Type="http://schemas.openxmlformats.org/officeDocument/2006/relationships/hyperlink" Target="https://www.mercadolivre.com.br/vendas/2000005627282556/detalhe" TargetMode="External"/><Relationship Id="rId2199" Type="http://schemas.openxmlformats.org/officeDocument/2006/relationships/hyperlink" Target="https://www.mercadolivre.com.br/vendas/2000005609577282/detalhe" TargetMode="External"/><Relationship Id="rId280" Type="http://schemas.openxmlformats.org/officeDocument/2006/relationships/hyperlink" Target="https://www.mercadolivre.com.br/vendas/2000005738912106/detalhe" TargetMode="External"/><Relationship Id="rId140" Type="http://schemas.openxmlformats.org/officeDocument/2006/relationships/hyperlink" Target="https://www.mercadolivre.com.br/vendas/2000004493613549/detalhe" TargetMode="External"/><Relationship Id="rId378" Type="http://schemas.openxmlformats.org/officeDocument/2006/relationships/hyperlink" Target="https://www.mercadolivre.com.br/vendas/2000005730942468/detalhe" TargetMode="External"/><Relationship Id="rId585" Type="http://schemas.openxmlformats.org/officeDocument/2006/relationships/hyperlink" Target="https://www.mercadolivre.com.br/vendas/2000005717081124/detalhe" TargetMode="External"/><Relationship Id="rId792" Type="http://schemas.openxmlformats.org/officeDocument/2006/relationships/hyperlink" Target="https://www.mercadolivre.com.br/vendas/2000005705260012/detalhe" TargetMode="External"/><Relationship Id="rId2059" Type="http://schemas.openxmlformats.org/officeDocument/2006/relationships/hyperlink" Target="https://www.mercadolivre.com.br/vendas/2000005619944914/detalhe" TargetMode="External"/><Relationship Id="rId2266" Type="http://schemas.openxmlformats.org/officeDocument/2006/relationships/hyperlink" Target="https://www.mercadolivre.com.br/vendas/2000005606622368/detalhe" TargetMode="External"/><Relationship Id="rId2473" Type="http://schemas.openxmlformats.org/officeDocument/2006/relationships/hyperlink" Target="https://www.mercadolivre.com.br/vendas/2000005591497024/detalhe" TargetMode="External"/><Relationship Id="rId2680" Type="http://schemas.openxmlformats.org/officeDocument/2006/relationships/hyperlink" Target="https://www.mercadolivre.com.br/vendas/2000005580926212/detalhe" TargetMode="External"/><Relationship Id="rId6" Type="http://schemas.openxmlformats.org/officeDocument/2006/relationships/hyperlink" Target="https://www.mercadolivre.com.br/vendas/2000005759631172/detalhe" TargetMode="External"/><Relationship Id="rId238" Type="http://schemas.openxmlformats.org/officeDocument/2006/relationships/hyperlink" Target="https://www.mercadolivre.com.br/vendas/2000005741535880/detalhe" TargetMode="External"/><Relationship Id="rId445" Type="http://schemas.openxmlformats.org/officeDocument/2006/relationships/hyperlink" Target="https://www.mercadolivre.com.br/vendas/2000004482469457/detalhe" TargetMode="External"/><Relationship Id="rId652" Type="http://schemas.openxmlformats.org/officeDocument/2006/relationships/hyperlink" Target="https://www.mercadolivre.com.br/vendas/2000004476392353/detalhe" TargetMode="External"/><Relationship Id="rId1075" Type="http://schemas.openxmlformats.org/officeDocument/2006/relationships/hyperlink" Target="https://www.mercadolivre.com.br/vendas/2000004462279855/detalhe" TargetMode="External"/><Relationship Id="rId1282" Type="http://schemas.openxmlformats.org/officeDocument/2006/relationships/hyperlink" Target="https://www.mercadolivre.com.br/vendas/2000005672263488/detalhe" TargetMode="External"/><Relationship Id="rId2126" Type="http://schemas.openxmlformats.org/officeDocument/2006/relationships/hyperlink" Target="http://mediations.mercadolivre.com.br/received_claims/5191503947?urlBack=https://www.mercadolivre.com.br/vendas/2000004432328393/detalhe" TargetMode="External"/><Relationship Id="rId2333" Type="http://schemas.openxmlformats.org/officeDocument/2006/relationships/hyperlink" Target="https://www.mercadolivre.com.br/vendas/2000005601931428/detalhe" TargetMode="External"/><Relationship Id="rId2540" Type="http://schemas.openxmlformats.org/officeDocument/2006/relationships/hyperlink" Target="https://www.mercadolivre.com.br/vendas/2000005588934464/detalhe" TargetMode="External"/><Relationship Id="rId2778" Type="http://schemas.openxmlformats.org/officeDocument/2006/relationships/hyperlink" Target="https://www.mercadolivre.com.br/vendas/2000005575114356/detalhe" TargetMode="External"/><Relationship Id="rId2985" Type="http://schemas.openxmlformats.org/officeDocument/2006/relationships/hyperlink" Target="https://www.mercadolivre.com.br/vendas/2000005561588400/detalhe" TargetMode="External"/><Relationship Id="rId305" Type="http://schemas.openxmlformats.org/officeDocument/2006/relationships/hyperlink" Target="https://www.mercadolivre.com.br/vendas/2000005726303486/detalhe" TargetMode="External"/><Relationship Id="rId512" Type="http://schemas.openxmlformats.org/officeDocument/2006/relationships/hyperlink" Target="https://www.mercadolivre.com.br/vendas/2000005720339378/detalhe" TargetMode="External"/><Relationship Id="rId957" Type="http://schemas.openxmlformats.org/officeDocument/2006/relationships/hyperlink" Target="https://www.mercadolivre.com.br/vendas/2000005695617986/detalhe" TargetMode="External"/><Relationship Id="rId1142" Type="http://schemas.openxmlformats.org/officeDocument/2006/relationships/hyperlink" Target="https://www.mercadolivre.com.br/vendas/2000005682055062/detalhe" TargetMode="External"/><Relationship Id="rId1587" Type="http://schemas.openxmlformats.org/officeDocument/2006/relationships/hyperlink" Target="http://mediations.mercadolivre.com.br/received_claims/5192631307?urlBack=https://www.mercadolivre.com.br/vendas/2000005653219480/detalhe" TargetMode="External"/><Relationship Id="rId1794" Type="http://schemas.openxmlformats.org/officeDocument/2006/relationships/hyperlink" Target="https://www.mercadolivre.com.br/vendas/2000005636584460/detalhe" TargetMode="External"/><Relationship Id="rId2400" Type="http://schemas.openxmlformats.org/officeDocument/2006/relationships/hyperlink" Target="https://www.mercadolivre.com.br/vendas/2000005596456052/detalhe" TargetMode="External"/><Relationship Id="rId2638" Type="http://schemas.openxmlformats.org/officeDocument/2006/relationships/hyperlink" Target="https://www.mercadolivre.com.br/vendas/2000005583579740/detalhe" TargetMode="External"/><Relationship Id="rId2845" Type="http://schemas.openxmlformats.org/officeDocument/2006/relationships/hyperlink" Target="https://www.mercadolivre.com.br/vendas/2000004412537815/detalhe" TargetMode="External"/><Relationship Id="rId86" Type="http://schemas.openxmlformats.org/officeDocument/2006/relationships/hyperlink" Target="https://www.mercadolivre.com.br/vendas/2000005754202980/detalhe" TargetMode="External"/><Relationship Id="rId817" Type="http://schemas.openxmlformats.org/officeDocument/2006/relationships/hyperlink" Target="https://www.mercadolivre.com.br/vendas/2000005703859470/detalhe" TargetMode="External"/><Relationship Id="rId1002" Type="http://schemas.openxmlformats.org/officeDocument/2006/relationships/hyperlink" Target="https://www.mercadolivre.com.br/vendas/2000005691356662/detalhe" TargetMode="External"/><Relationship Id="rId1447" Type="http://schemas.openxmlformats.org/officeDocument/2006/relationships/hyperlink" Target="https://www.mercadolivre.com.br/vendas/2000005661388514/detalhe" TargetMode="External"/><Relationship Id="rId1654" Type="http://schemas.openxmlformats.org/officeDocument/2006/relationships/hyperlink" Target="https://www.mercadolivre.com.br/vendas/2000005647300190/detalhe" TargetMode="External"/><Relationship Id="rId1861" Type="http://schemas.openxmlformats.org/officeDocument/2006/relationships/hyperlink" Target="https://www.mercadolivre.com.br/vendas/2000005632085262/detalhe" TargetMode="External"/><Relationship Id="rId2705" Type="http://schemas.openxmlformats.org/officeDocument/2006/relationships/hyperlink" Target="https://www.mercadolivre.com.br/vendas/2000005579024518/detalhe" TargetMode="External"/><Relationship Id="rId2912" Type="http://schemas.openxmlformats.org/officeDocument/2006/relationships/hyperlink" Target="https://www.mercadolivre.com.br/vendas/2000005567326336/detalhe" TargetMode="External"/><Relationship Id="rId1307" Type="http://schemas.openxmlformats.org/officeDocument/2006/relationships/hyperlink" Target="https://www.mercadolivre.com.br/vendas/2000005670419480/detalhe" TargetMode="External"/><Relationship Id="rId1514" Type="http://schemas.openxmlformats.org/officeDocument/2006/relationships/hyperlink" Target="https://www.mercadolivre.com.br/vendas/2000004450116111/detalhe" TargetMode="External"/><Relationship Id="rId1721" Type="http://schemas.openxmlformats.org/officeDocument/2006/relationships/hyperlink" Target="https://www.mercadolivre.com.br/vendas/2000005615529716/detalhe" TargetMode="External"/><Relationship Id="rId1959" Type="http://schemas.openxmlformats.org/officeDocument/2006/relationships/hyperlink" Target="https://www.mercadolivre.com.br/vendas/2000004436885627/detalhe" TargetMode="External"/><Relationship Id="rId13" Type="http://schemas.openxmlformats.org/officeDocument/2006/relationships/hyperlink" Target="https://www.mercadolivre.com.br/vendas/2000005758992932/detalhe" TargetMode="External"/><Relationship Id="rId1819" Type="http://schemas.openxmlformats.org/officeDocument/2006/relationships/hyperlink" Target="https://www.mercadolivre.com.br/vendas/2000004440280373/detalhe" TargetMode="External"/><Relationship Id="rId2190" Type="http://schemas.openxmlformats.org/officeDocument/2006/relationships/hyperlink" Target="https://www.mercadolivre.com.br/vendas/2000005610339026/detalhe" TargetMode="External"/><Relationship Id="rId2288" Type="http://schemas.openxmlformats.org/officeDocument/2006/relationships/hyperlink" Target="https://www.mercadolivre.com.br/vendas/2000005605597354/detalhe" TargetMode="External"/><Relationship Id="rId2495" Type="http://schemas.openxmlformats.org/officeDocument/2006/relationships/hyperlink" Target="https://www.mercadolivre.com.br/vendas/2000004421214563/detalhe" TargetMode="External"/><Relationship Id="rId162" Type="http://schemas.openxmlformats.org/officeDocument/2006/relationships/hyperlink" Target="https://www.mercadolivre.com.br/vendas/2000005748198234/detalhe" TargetMode="External"/><Relationship Id="rId467" Type="http://schemas.openxmlformats.org/officeDocument/2006/relationships/hyperlink" Target="https://www.mercadolivre.com.br/vendas/2000005725262074/detalhe" TargetMode="External"/><Relationship Id="rId1097" Type="http://schemas.openxmlformats.org/officeDocument/2006/relationships/hyperlink" Target="http://mediations.mercadolivre.com.br/received_claims/5194067834?urlBack=https://www.mercadolivre.com.br/vendas/2000004463786483/detalhe" TargetMode="External"/><Relationship Id="rId2050" Type="http://schemas.openxmlformats.org/officeDocument/2006/relationships/hyperlink" Target="https://www.mercadolivre.com.br/vendas/2000005620580882/detalhe" TargetMode="External"/><Relationship Id="rId2148" Type="http://schemas.openxmlformats.org/officeDocument/2006/relationships/hyperlink" Target="https://www.mercadolivre.com.br/vendas/2000005614317948/detalhe" TargetMode="External"/><Relationship Id="rId674" Type="http://schemas.openxmlformats.org/officeDocument/2006/relationships/hyperlink" Target="https://www.mercadolivre.com.br/vendas/2000004475917769/detalhe" TargetMode="External"/><Relationship Id="rId881" Type="http://schemas.openxmlformats.org/officeDocument/2006/relationships/hyperlink" Target="https://www.mercadolivre.com.br/vendas/2000004470191753/detalhe" TargetMode="External"/><Relationship Id="rId979" Type="http://schemas.openxmlformats.org/officeDocument/2006/relationships/hyperlink" Target="https://www.mercadolivre.com.br/vendas/2000005692565328/detalhe" TargetMode="External"/><Relationship Id="rId2355" Type="http://schemas.openxmlformats.org/officeDocument/2006/relationships/hyperlink" Target="https://www.mercadolivre.com.br/vendas/2000005600429106/detalhe" TargetMode="External"/><Relationship Id="rId2562" Type="http://schemas.openxmlformats.org/officeDocument/2006/relationships/hyperlink" Target="https://www.mercadolivre.com.br/vendas/2000005587850936/detalhe" TargetMode="External"/><Relationship Id="rId327" Type="http://schemas.openxmlformats.org/officeDocument/2006/relationships/hyperlink" Target="https://www.mercadolivre.com.br/vendas/2000005734630554/detalhe" TargetMode="External"/><Relationship Id="rId534" Type="http://schemas.openxmlformats.org/officeDocument/2006/relationships/hyperlink" Target="https://www.mercadolivre.com.br/vendas/2000005719646006/detalhe" TargetMode="External"/><Relationship Id="rId741" Type="http://schemas.openxmlformats.org/officeDocument/2006/relationships/hyperlink" Target="https://www.mercadolivre.com.br/vendas/2000005707391646/detalhe" TargetMode="External"/><Relationship Id="rId839" Type="http://schemas.openxmlformats.org/officeDocument/2006/relationships/hyperlink" Target="https://www.mercadolivre.com.br/vendas/2000004471491885/detalhe" TargetMode="External"/><Relationship Id="rId1164" Type="http://schemas.openxmlformats.org/officeDocument/2006/relationships/hyperlink" Target="https://www.mercadolivre.com.br/vendas/2000005680606490/detalhe" TargetMode="External"/><Relationship Id="rId1371" Type="http://schemas.openxmlformats.org/officeDocument/2006/relationships/hyperlink" Target="https://www.mercadolivre.com.br/vendas/2000004453817983/detalhe" TargetMode="External"/><Relationship Id="rId1469" Type="http://schemas.openxmlformats.org/officeDocument/2006/relationships/hyperlink" Target="https://www.mercadolivre.com.br/vendas/2000004451443827/detalhe" TargetMode="External"/><Relationship Id="rId2008" Type="http://schemas.openxmlformats.org/officeDocument/2006/relationships/hyperlink" Target="https://www.mercadolivre.com.br/vendas/2000005623922904/detalhe" TargetMode="External"/><Relationship Id="rId2215" Type="http://schemas.openxmlformats.org/officeDocument/2006/relationships/hyperlink" Target="https://www.mercadolivre.com.br/vendas/2000005609140122/detalhe" TargetMode="External"/><Relationship Id="rId2422" Type="http://schemas.openxmlformats.org/officeDocument/2006/relationships/hyperlink" Target="https://www.mercadolivre.com.br/vendas/2000004423350165/detalhe" TargetMode="External"/><Relationship Id="rId2867" Type="http://schemas.openxmlformats.org/officeDocument/2006/relationships/hyperlink" Target="https://www.mercadolivre.com.br/vendas/2000005569473612/detalhe" TargetMode="External"/><Relationship Id="rId601" Type="http://schemas.openxmlformats.org/officeDocument/2006/relationships/hyperlink" Target="http://mediations.mercadolivre.com.br/received_claims/5195158217?urlBack=https://www.mercadolivre.com.br/vendas/2000005715812322/detalhe" TargetMode="External"/><Relationship Id="rId1024" Type="http://schemas.openxmlformats.org/officeDocument/2006/relationships/hyperlink" Target="https://www.mercadolivre.com.br/vendas/2000005689604916/detalhe" TargetMode="External"/><Relationship Id="rId1231" Type="http://schemas.openxmlformats.org/officeDocument/2006/relationships/hyperlink" Target="https://www.mercadolivre.com.br/vendas/2000005675518662/detalhe" TargetMode="External"/><Relationship Id="rId1676" Type="http://schemas.openxmlformats.org/officeDocument/2006/relationships/hyperlink" Target="https://www.mercadolivre.com.br/vendas/2000005645945244/detalhe" TargetMode="External"/><Relationship Id="rId1883" Type="http://schemas.openxmlformats.org/officeDocument/2006/relationships/hyperlink" Target="https://www.mercadolivre.com.br/vendas/2000004438609905/detalhe" TargetMode="External"/><Relationship Id="rId2727" Type="http://schemas.openxmlformats.org/officeDocument/2006/relationships/hyperlink" Target="https://www.mercadolivre.com.br/vendas/2000005578052978/detalhe" TargetMode="External"/><Relationship Id="rId2934" Type="http://schemas.openxmlformats.org/officeDocument/2006/relationships/hyperlink" Target="https://www.mercadolivre.com.br/vendas/2000005565595274/detalhe" TargetMode="External"/><Relationship Id="rId906" Type="http://schemas.openxmlformats.org/officeDocument/2006/relationships/hyperlink" Target="https://www.mercadolivre.com.br/vendas/2000005698723396/detalhe" TargetMode="External"/><Relationship Id="rId1329" Type="http://schemas.openxmlformats.org/officeDocument/2006/relationships/hyperlink" Target="https://www.mercadolivre.com.br/vendas/2000004455427335/detalhe" TargetMode="External"/><Relationship Id="rId1536" Type="http://schemas.openxmlformats.org/officeDocument/2006/relationships/hyperlink" Target="https://www.mercadolivre.com.br/vendas/2000005656193416/detalhe" TargetMode="External"/><Relationship Id="rId1743" Type="http://schemas.openxmlformats.org/officeDocument/2006/relationships/hyperlink" Target="https://www.mercadolivre.com.br/vendas/2000005640696220/detalhe" TargetMode="External"/><Relationship Id="rId1950" Type="http://schemas.openxmlformats.org/officeDocument/2006/relationships/hyperlink" Target="https://www.mercadolivre.com.br/vendas/2000005626897674/detalhe" TargetMode="External"/><Relationship Id="rId35" Type="http://schemas.openxmlformats.org/officeDocument/2006/relationships/hyperlink" Target="https://www.mercadolivre.com.br/vendas/2000004497340863/detalhe" TargetMode="External"/><Relationship Id="rId1603" Type="http://schemas.openxmlformats.org/officeDocument/2006/relationships/hyperlink" Target="https://www.mercadolivre.com.br/vendas/2000004447581919/detalhe" TargetMode="External"/><Relationship Id="rId1810" Type="http://schemas.openxmlformats.org/officeDocument/2006/relationships/hyperlink" Target="http://mediations.mercadolivre.com.br/received_claims/5192304211?urlBack=https://www.mercadolivre.com.br/vendas/2000005635225786/detalhe" TargetMode="External"/><Relationship Id="rId184" Type="http://schemas.openxmlformats.org/officeDocument/2006/relationships/hyperlink" Target="https://www.mercadolivre.com.br/vendas/2000004492157855/detalhe" TargetMode="External"/><Relationship Id="rId391" Type="http://schemas.openxmlformats.org/officeDocument/2006/relationships/hyperlink" Target="https://www.mercadolivre.com.br/vendas/2000005730300652/detalhe" TargetMode="External"/><Relationship Id="rId1908" Type="http://schemas.openxmlformats.org/officeDocument/2006/relationships/hyperlink" Target="https://www.mercadolivre.com.br/vendas/2000005625288874/detalhe" TargetMode="External"/><Relationship Id="rId2072" Type="http://schemas.openxmlformats.org/officeDocument/2006/relationships/hyperlink" Target="https://www.mercadolivre.com.br/vendas/2000005619189052/detalhe" TargetMode="External"/><Relationship Id="rId251" Type="http://schemas.openxmlformats.org/officeDocument/2006/relationships/hyperlink" Target="https://www.mercadolivre.com.br/vendas/2000004489377389/detalhe" TargetMode="External"/><Relationship Id="rId489" Type="http://schemas.openxmlformats.org/officeDocument/2006/relationships/hyperlink" Target="https://www.mercadolivre.com.br/vendas/2000005723497704/detalhe" TargetMode="External"/><Relationship Id="rId696" Type="http://schemas.openxmlformats.org/officeDocument/2006/relationships/hyperlink" Target="https://www.mercadolivre.com.br/vendas/2000005710517804/detalhe" TargetMode="External"/><Relationship Id="rId2377" Type="http://schemas.openxmlformats.org/officeDocument/2006/relationships/hyperlink" Target="https://www.mercadolivre.com.br/vendas/2000005597983506/detalhe" TargetMode="External"/><Relationship Id="rId2584" Type="http://schemas.openxmlformats.org/officeDocument/2006/relationships/hyperlink" Target="https://www.mercadolivre.com.br/vendas/2000005586571158/detalhe" TargetMode="External"/><Relationship Id="rId2791" Type="http://schemas.openxmlformats.org/officeDocument/2006/relationships/hyperlink" Target="https://www.mercadolivre.com.br/vendas/2000005573607464/detalhe" TargetMode="External"/><Relationship Id="rId349" Type="http://schemas.openxmlformats.org/officeDocument/2006/relationships/hyperlink" Target="https://www.mercadolivre.com.br/vendas/2000005733342964/detalhe" TargetMode="External"/><Relationship Id="rId556" Type="http://schemas.openxmlformats.org/officeDocument/2006/relationships/hyperlink" Target="https://www.mercadolivre.com.br/vendas/2000005718161836/detalhe" TargetMode="External"/><Relationship Id="rId763" Type="http://schemas.openxmlformats.org/officeDocument/2006/relationships/hyperlink" Target="https://www.mercadolivre.com.br/vendas/2000005706266100/detalhe" TargetMode="External"/><Relationship Id="rId1186" Type="http://schemas.openxmlformats.org/officeDocument/2006/relationships/hyperlink" Target="https://www.mercadolivre.com.br/vendas/2000004460429323/detalhe" TargetMode="External"/><Relationship Id="rId1393" Type="http://schemas.openxmlformats.org/officeDocument/2006/relationships/hyperlink" Target="https://www.mercadolivre.com.br/vendas/2000004453304411/detalhe" TargetMode="External"/><Relationship Id="rId2237" Type="http://schemas.openxmlformats.org/officeDocument/2006/relationships/hyperlink" Target="https://www.mercadolivre.com.br/vendas/2000005608245606/detalhe" TargetMode="External"/><Relationship Id="rId2444" Type="http://schemas.openxmlformats.org/officeDocument/2006/relationships/hyperlink" Target="http://mediations.mercadolivre.com.br/received_claims/5191235971?urlBack=https://www.mercadolivre.com.br/vendas/2000004422683117/detalhe" TargetMode="External"/><Relationship Id="rId2889" Type="http://schemas.openxmlformats.org/officeDocument/2006/relationships/hyperlink" Target="https://www.mercadolivre.com.br/vendas/2000005568716322/detalhe" TargetMode="External"/><Relationship Id="rId111" Type="http://schemas.openxmlformats.org/officeDocument/2006/relationships/hyperlink" Target="https://www.mercadolivre.com.br/vendas/2000005752071516/detalhe" TargetMode="External"/><Relationship Id="rId209" Type="http://schemas.openxmlformats.org/officeDocument/2006/relationships/hyperlink" Target="https://www.mercadolivre.com.br/vendas/2000004491436953/detalhe" TargetMode="External"/><Relationship Id="rId416" Type="http://schemas.openxmlformats.org/officeDocument/2006/relationships/hyperlink" Target="https://www.mercadolivre.com.br/vendas/2000005728750546/detalhe" TargetMode="External"/><Relationship Id="rId970" Type="http://schemas.openxmlformats.org/officeDocument/2006/relationships/hyperlink" Target="https://www.mercadolivre.com.br/vendas/2000005694389390/detalhe" TargetMode="External"/><Relationship Id="rId1046" Type="http://schemas.openxmlformats.org/officeDocument/2006/relationships/hyperlink" Target="https://www.mercadolivre.com.br/vendas/2000004464842021/detalhe" TargetMode="External"/><Relationship Id="rId1253" Type="http://schemas.openxmlformats.org/officeDocument/2006/relationships/hyperlink" Target="http://mediations.mercadolivre.com.br/received_claims/5193290492?urlBack=https://www.mercadolivre.com.br/vendas/2000005674434556/detalhe" TargetMode="External"/><Relationship Id="rId1698" Type="http://schemas.openxmlformats.org/officeDocument/2006/relationships/hyperlink" Target="https://www.mercadolivre.com.br/vendas/2000005644292922/detalhe" TargetMode="External"/><Relationship Id="rId2651" Type="http://schemas.openxmlformats.org/officeDocument/2006/relationships/hyperlink" Target="https://www.mercadolivre.com.br/vendas/2000004417798909/detalhe" TargetMode="External"/><Relationship Id="rId2749" Type="http://schemas.openxmlformats.org/officeDocument/2006/relationships/hyperlink" Target="https://www.mercadolivre.com.br/vendas/2000004414966263/detalhe" TargetMode="External"/><Relationship Id="rId2956" Type="http://schemas.openxmlformats.org/officeDocument/2006/relationships/hyperlink" Target="https://www.mercadolivre.com.br/vendas/2000005564651092/detalhe" TargetMode="External"/><Relationship Id="rId623" Type="http://schemas.openxmlformats.org/officeDocument/2006/relationships/hyperlink" Target="https://www.mercadolivre.com.br/vendas/2000005714407000/detalhe" TargetMode="External"/><Relationship Id="rId830" Type="http://schemas.openxmlformats.org/officeDocument/2006/relationships/hyperlink" Target="https://www.mercadolivre.com.br/vendas/2000005703539734/detalhe" TargetMode="External"/><Relationship Id="rId928" Type="http://schemas.openxmlformats.org/officeDocument/2006/relationships/hyperlink" Target="https://www.mercadolivre.com.br/vendas/2000005697569880/detalhe" TargetMode="External"/><Relationship Id="rId1460" Type="http://schemas.openxmlformats.org/officeDocument/2006/relationships/hyperlink" Target="https://www.mercadolivre.com.br/vendas/2000005660548858/detalhe" TargetMode="External"/><Relationship Id="rId1558" Type="http://schemas.openxmlformats.org/officeDocument/2006/relationships/hyperlink" Target="https://www.mercadolivre.com.br/vendas/2000005654591840/detalhe" TargetMode="External"/><Relationship Id="rId1765" Type="http://schemas.openxmlformats.org/officeDocument/2006/relationships/hyperlink" Target="https://www.mercadolivre.com.br/vendas/2000005638756680/detalhe" TargetMode="External"/><Relationship Id="rId2304" Type="http://schemas.openxmlformats.org/officeDocument/2006/relationships/hyperlink" Target="https://www.mercadolivre.com.br/vendas/2000005604071682/detalhe" TargetMode="External"/><Relationship Id="rId2511" Type="http://schemas.openxmlformats.org/officeDocument/2006/relationships/hyperlink" Target="https://www.mercadolivre.com.br/vendas/2000005589921356/detalhe" TargetMode="External"/><Relationship Id="rId2609" Type="http://schemas.openxmlformats.org/officeDocument/2006/relationships/hyperlink" Target="https://www.mercadolivre.com.br/vendas/2000005585605292/detalhe" TargetMode="External"/><Relationship Id="rId57" Type="http://schemas.openxmlformats.org/officeDocument/2006/relationships/hyperlink" Target="https://www.mercadolivre.com.br/vendas/2000005756014620/detalhe" TargetMode="External"/><Relationship Id="rId1113" Type="http://schemas.openxmlformats.org/officeDocument/2006/relationships/hyperlink" Target="https://www.mercadolivre.com.br/vendas/2000005684031892/detalhe" TargetMode="External"/><Relationship Id="rId1320" Type="http://schemas.openxmlformats.org/officeDocument/2006/relationships/hyperlink" Target="https://www.mercadolivre.com.br/vendas/2000005655638624/detalhe" TargetMode="External"/><Relationship Id="rId1418" Type="http://schemas.openxmlformats.org/officeDocument/2006/relationships/hyperlink" Target="https://www.mercadolivre.com.br/vendas/2000005663095824/detalhe" TargetMode="External"/><Relationship Id="rId1972" Type="http://schemas.openxmlformats.org/officeDocument/2006/relationships/hyperlink" Target="https://www.mercadolivre.com.br/vendas/2000004436727521/detalhe" TargetMode="External"/><Relationship Id="rId2816" Type="http://schemas.openxmlformats.org/officeDocument/2006/relationships/hyperlink" Target="https://www.mercadolivre.com.br/vendas/2000005572010326/detalhe" TargetMode="External"/><Relationship Id="rId1625" Type="http://schemas.openxmlformats.org/officeDocument/2006/relationships/hyperlink" Target="https://www.mercadolivre.com.br/vendas/2000005649392054/detalhe" TargetMode="External"/><Relationship Id="rId1832" Type="http://schemas.openxmlformats.org/officeDocument/2006/relationships/hyperlink" Target="https://www.mercadolivre.com.br/vendas/2000005633888172/detalhe" TargetMode="External"/><Relationship Id="rId2094" Type="http://schemas.openxmlformats.org/officeDocument/2006/relationships/hyperlink" Target="https://www.mercadolivre.com.br/vendas/2000004433381293/detalhe" TargetMode="External"/><Relationship Id="rId273" Type="http://schemas.openxmlformats.org/officeDocument/2006/relationships/hyperlink" Target="http://mediations.mercadolivre.com.br/received_claims/5195190239?urlBack=https://www.mercadolivre.com.br/vendas/2000005739256442/detalhe" TargetMode="External"/><Relationship Id="rId480" Type="http://schemas.openxmlformats.org/officeDocument/2006/relationships/hyperlink" Target="https://www.mercadolivre.com.br/vendas/2000005724048240/detalhe" TargetMode="External"/><Relationship Id="rId2161" Type="http://schemas.openxmlformats.org/officeDocument/2006/relationships/hyperlink" Target="https://www.mercadolivre.com.br/vendas/2000004431134715/detalhe" TargetMode="External"/><Relationship Id="rId2399" Type="http://schemas.openxmlformats.org/officeDocument/2006/relationships/hyperlink" Target="https://www.mercadolivre.com.br/vendas/2000005596485136/detalhe" TargetMode="External"/><Relationship Id="rId133" Type="http://schemas.openxmlformats.org/officeDocument/2006/relationships/hyperlink" Target="https://www.mercadolivre.com.br/vendas/2000005750133598/detalhe" TargetMode="External"/><Relationship Id="rId340" Type="http://schemas.openxmlformats.org/officeDocument/2006/relationships/hyperlink" Target="https://www.mercadolivre.com.br/vendas/2000005733689714/detalhe" TargetMode="External"/><Relationship Id="rId578" Type="http://schemas.openxmlformats.org/officeDocument/2006/relationships/hyperlink" Target="https://www.mercadolivre.com.br/vendas/2000005717373020/detalhe" TargetMode="External"/><Relationship Id="rId785" Type="http://schemas.openxmlformats.org/officeDocument/2006/relationships/hyperlink" Target="https://www.mercadolivre.com.br/vendas/2000004472858031/detalhe" TargetMode="External"/><Relationship Id="rId992" Type="http://schemas.openxmlformats.org/officeDocument/2006/relationships/hyperlink" Target="http://mediations.mercadolivre.com.br/received_claims/5193663973?urlBack=https://www.mercadolivre.com.br/vendas/2000005691814904/detalhe" TargetMode="External"/><Relationship Id="rId2021" Type="http://schemas.openxmlformats.org/officeDocument/2006/relationships/hyperlink" Target="https://www.mercadolivre.com.br/vendas/2000005623242680/detalhe" TargetMode="External"/><Relationship Id="rId2259" Type="http://schemas.openxmlformats.org/officeDocument/2006/relationships/hyperlink" Target="https://www.mercadolivre.com.br/vendas/2000005607073386/detalhe" TargetMode="External"/><Relationship Id="rId2466" Type="http://schemas.openxmlformats.org/officeDocument/2006/relationships/hyperlink" Target="https://www.mercadolivre.com.br/vendas/2000005592137884/detalhe" TargetMode="External"/><Relationship Id="rId2673" Type="http://schemas.openxmlformats.org/officeDocument/2006/relationships/hyperlink" Target="https://www.mercadolivre.com.br/vendas/2000004417404073/detalhe" TargetMode="External"/><Relationship Id="rId2880" Type="http://schemas.openxmlformats.org/officeDocument/2006/relationships/hyperlink" Target="https://www.mercadolivre.com.br/vendas/2000005569123866/detalhe" TargetMode="External"/><Relationship Id="rId200" Type="http://schemas.openxmlformats.org/officeDocument/2006/relationships/hyperlink" Target="https://www.mercadolivre.com.br/vendas/2000005745739596/detalhe" TargetMode="External"/><Relationship Id="rId438" Type="http://schemas.openxmlformats.org/officeDocument/2006/relationships/hyperlink" Target="https://www.mercadolivre.com.br/vendas/2000005726350812/detalhe" TargetMode="External"/><Relationship Id="rId645" Type="http://schemas.openxmlformats.org/officeDocument/2006/relationships/hyperlink" Target="https://www.mercadolivre.com.br/vendas/2000005713347730/detalhe" TargetMode="External"/><Relationship Id="rId852" Type="http://schemas.openxmlformats.org/officeDocument/2006/relationships/hyperlink" Target="https://www.mercadolivre.com.br/vendas/2000005701730974/detalhe" TargetMode="External"/><Relationship Id="rId1068" Type="http://schemas.openxmlformats.org/officeDocument/2006/relationships/hyperlink" Target="https://www.mercadolivre.com.br/vendas/2000004464533537/detalhe" TargetMode="External"/><Relationship Id="rId1275" Type="http://schemas.openxmlformats.org/officeDocument/2006/relationships/hyperlink" Target="https://www.mercadolivre.com.br/vendas/2000004457335189/detalhe" TargetMode="External"/><Relationship Id="rId1482" Type="http://schemas.openxmlformats.org/officeDocument/2006/relationships/hyperlink" Target="http://mediations.mercadolivre.com.br/received_claims/5193479278?urlBack=https://www.mercadolivre.com.br/vendas/2000005658800624/detalhe" TargetMode="External"/><Relationship Id="rId2119" Type="http://schemas.openxmlformats.org/officeDocument/2006/relationships/hyperlink" Target="https://www.mercadolivre.com.br/vendas/2000004432379069/detalhe" TargetMode="External"/><Relationship Id="rId2326" Type="http://schemas.openxmlformats.org/officeDocument/2006/relationships/hyperlink" Target="http://mediations.mercadolivre.com.br/received_claims/5191994790?urlBack=https://www.mercadolivre.com.br/vendas/2000004426698569/detalhe" TargetMode="External"/><Relationship Id="rId2533" Type="http://schemas.openxmlformats.org/officeDocument/2006/relationships/hyperlink" Target="https://www.mercadolivre.com.br/vendas/2000005589109774/detalhe" TargetMode="External"/><Relationship Id="rId2740" Type="http://schemas.openxmlformats.org/officeDocument/2006/relationships/hyperlink" Target="https://www.mercadolivre.com.br/vendas/2000005577195228/detalhe" TargetMode="External"/><Relationship Id="rId2978" Type="http://schemas.openxmlformats.org/officeDocument/2006/relationships/hyperlink" Target="http://mediations.mercadolivre.com.br/received_claims/5190147111?urlBack=https://www.mercadolivre.com.br/vendas/2000005562844296/detalhe" TargetMode="External"/><Relationship Id="rId505" Type="http://schemas.openxmlformats.org/officeDocument/2006/relationships/hyperlink" Target="https://www.mercadolivre.com.br/vendas/2000005721807420/detalhe" TargetMode="External"/><Relationship Id="rId712" Type="http://schemas.openxmlformats.org/officeDocument/2006/relationships/hyperlink" Target="https://www.mercadolivre.com.br/vendas/2000005709052378/detalhe" TargetMode="External"/><Relationship Id="rId1135" Type="http://schemas.openxmlformats.org/officeDocument/2006/relationships/hyperlink" Target="https://www.mercadolivre.com.br/vendas/2000004462413117/detalhe" TargetMode="External"/><Relationship Id="rId1342" Type="http://schemas.openxmlformats.org/officeDocument/2006/relationships/hyperlink" Target="https://www.mercadolivre.com.br/vendas/2000005667937366/detalhe" TargetMode="External"/><Relationship Id="rId1787" Type="http://schemas.openxmlformats.org/officeDocument/2006/relationships/hyperlink" Target="https://www.mercadolivre.com.br/vendas/2000005637243860/detalhe" TargetMode="External"/><Relationship Id="rId1994" Type="http://schemas.openxmlformats.org/officeDocument/2006/relationships/hyperlink" Target="https://www.mercadolivre.com.br/vendas/2000005624410134/detalhe" TargetMode="External"/><Relationship Id="rId2838" Type="http://schemas.openxmlformats.org/officeDocument/2006/relationships/hyperlink" Target="https://www.mercadolivre.com.br/vendas/2000004412690877/detalhe" TargetMode="External"/><Relationship Id="rId79" Type="http://schemas.openxmlformats.org/officeDocument/2006/relationships/hyperlink" Target="https://www.mercadolivre.com.br/vendas/2000004496094915/detalhe" TargetMode="External"/><Relationship Id="rId1202" Type="http://schemas.openxmlformats.org/officeDocument/2006/relationships/hyperlink" Target="https://www.mercadolivre.com.br/vendas/2000004459500835/detalhe" TargetMode="External"/><Relationship Id="rId1647" Type="http://schemas.openxmlformats.org/officeDocument/2006/relationships/hyperlink" Target="https://www.mercadolivre.com.br/vendas/2000004445982647/detalhe" TargetMode="External"/><Relationship Id="rId1854" Type="http://schemas.openxmlformats.org/officeDocument/2006/relationships/hyperlink" Target="https://www.mercadolivre.com.br/vendas/2000005632622730/detalhe" TargetMode="External"/><Relationship Id="rId2600" Type="http://schemas.openxmlformats.org/officeDocument/2006/relationships/hyperlink" Target="https://www.mercadolivre.com.br/vendas/2000005585891538/detalhe" TargetMode="External"/><Relationship Id="rId2905" Type="http://schemas.openxmlformats.org/officeDocument/2006/relationships/hyperlink" Target="https://www.mercadolivre.com.br/vendas/2000005567925230/detalhe" TargetMode="External"/><Relationship Id="rId1507" Type="http://schemas.openxmlformats.org/officeDocument/2006/relationships/hyperlink" Target="https://www.mercadolivre.com.br/vendas/2000005657511236/detalhe" TargetMode="External"/><Relationship Id="rId1714" Type="http://schemas.openxmlformats.org/officeDocument/2006/relationships/hyperlink" Target="https://www.mercadolivre.com.br/vendas/2000005643340040/detalhe" TargetMode="External"/><Relationship Id="rId295" Type="http://schemas.openxmlformats.org/officeDocument/2006/relationships/hyperlink" Target="https://www.mercadolivre.com.br/vendas/2000004488009771/detalhe" TargetMode="External"/><Relationship Id="rId1921" Type="http://schemas.openxmlformats.org/officeDocument/2006/relationships/hyperlink" Target="https://www.mercadolivre.com.br/vendas/2000005628503472/detalhe" TargetMode="External"/><Relationship Id="rId2183" Type="http://schemas.openxmlformats.org/officeDocument/2006/relationships/hyperlink" Target="https://www.mercadolivre.com.br/vendas/2000005610807976/detalhe" TargetMode="External"/><Relationship Id="rId2390" Type="http://schemas.openxmlformats.org/officeDocument/2006/relationships/hyperlink" Target="https://www.mercadolivre.com.br/vendas/2000005596855230/detalhe" TargetMode="External"/><Relationship Id="rId2488" Type="http://schemas.openxmlformats.org/officeDocument/2006/relationships/hyperlink" Target="https://www.mercadolivre.com.br/vendas/2000005590781898/detalhe" TargetMode="External"/><Relationship Id="rId155" Type="http://schemas.openxmlformats.org/officeDocument/2006/relationships/hyperlink" Target="https://www.mercadolivre.com.br/vendas/2000005748748100/detalhe" TargetMode="External"/><Relationship Id="rId362" Type="http://schemas.openxmlformats.org/officeDocument/2006/relationships/hyperlink" Target="https://www.mercadolivre.com.br/vendas/2000005732500106/detalhe" TargetMode="External"/><Relationship Id="rId1297" Type="http://schemas.openxmlformats.org/officeDocument/2006/relationships/hyperlink" Target="https://www.mercadolivre.com.br/vendas/2000005671179200/detalhe" TargetMode="External"/><Relationship Id="rId2043" Type="http://schemas.openxmlformats.org/officeDocument/2006/relationships/hyperlink" Target="https://www.mercadolivre.com.br/vendas/2000005622116834/detalhe" TargetMode="External"/><Relationship Id="rId2250" Type="http://schemas.openxmlformats.org/officeDocument/2006/relationships/hyperlink" Target="https://www.mercadolivre.com.br/vendas/2000005607545680/detalhe" TargetMode="External"/><Relationship Id="rId2695" Type="http://schemas.openxmlformats.org/officeDocument/2006/relationships/hyperlink" Target="https://www.mercadolivre.com.br/vendas/2000005580085878/detalhe" TargetMode="External"/><Relationship Id="rId222" Type="http://schemas.openxmlformats.org/officeDocument/2006/relationships/hyperlink" Target="https://www.mercadolivre.com.br/vendas/2000005743023308/detalhe" TargetMode="External"/><Relationship Id="rId667" Type="http://schemas.openxmlformats.org/officeDocument/2006/relationships/hyperlink" Target="https://www.mercadolivre.com.br/vendas/2000005712368724/detalhe" TargetMode="External"/><Relationship Id="rId874" Type="http://schemas.openxmlformats.org/officeDocument/2006/relationships/hyperlink" Target="https://www.mercadolivre.com.br/vendas/2000005699938738/detalhe" TargetMode="External"/><Relationship Id="rId2110" Type="http://schemas.openxmlformats.org/officeDocument/2006/relationships/hyperlink" Target="https://www.mercadolivre.com.br/vendas/2000004432614401/detalhe" TargetMode="External"/><Relationship Id="rId2348" Type="http://schemas.openxmlformats.org/officeDocument/2006/relationships/hyperlink" Target="https://www.mercadolivre.com.br/vendas/2000005600922064/detalhe" TargetMode="External"/><Relationship Id="rId2555" Type="http://schemas.openxmlformats.org/officeDocument/2006/relationships/hyperlink" Target="https://www.mercadolivre.com.br/vendas/2000005575734468/detalhe" TargetMode="External"/><Relationship Id="rId2762" Type="http://schemas.openxmlformats.org/officeDocument/2006/relationships/hyperlink" Target="https://www.mercadolivre.com.br/vendas/2000004414588773/detalhe" TargetMode="External"/><Relationship Id="rId527" Type="http://schemas.openxmlformats.org/officeDocument/2006/relationships/hyperlink" Target="https://www.mercadolivre.com.br/vendas/2000005720077970/detalhe" TargetMode="External"/><Relationship Id="rId734" Type="http://schemas.openxmlformats.org/officeDocument/2006/relationships/hyperlink" Target="https://www.mercadolivre.com.br/vendas/2000005707659002/detalhe" TargetMode="External"/><Relationship Id="rId941" Type="http://schemas.openxmlformats.org/officeDocument/2006/relationships/hyperlink" Target="https://www.mercadolivre.com.br/vendas/2000005697037832/detalhe" TargetMode="External"/><Relationship Id="rId1157" Type="http://schemas.openxmlformats.org/officeDocument/2006/relationships/hyperlink" Target="https://www.mercadolivre.com.br/vendas/2000005681129364/detalhe" TargetMode="External"/><Relationship Id="rId1364" Type="http://schemas.openxmlformats.org/officeDocument/2006/relationships/hyperlink" Target="https://www.mercadolivre.com.br/vendas/2000005665765800/detalhe" TargetMode="External"/><Relationship Id="rId1571" Type="http://schemas.openxmlformats.org/officeDocument/2006/relationships/hyperlink" Target="https://www.mercadolivre.com.br/vendas/2000004448668779/detalhe" TargetMode="External"/><Relationship Id="rId2208" Type="http://schemas.openxmlformats.org/officeDocument/2006/relationships/hyperlink" Target="http://mediations.mercadolivre.com.br/received_claims/5192912387?urlBack=https://www.mercadolivre.com.br/vendas/2000005609360802/detalhe" TargetMode="External"/><Relationship Id="rId2415" Type="http://schemas.openxmlformats.org/officeDocument/2006/relationships/hyperlink" Target="https://www.mercadolivre.com.br/vendas/2000005595364028/detalhe" TargetMode="External"/><Relationship Id="rId2622" Type="http://schemas.openxmlformats.org/officeDocument/2006/relationships/hyperlink" Target="http://mediations.mercadolivre.com.br/received_claims/5190355723?urlBack=https://www.mercadolivre.com.br/vendas/2000005584578754/detalhe" TargetMode="External"/><Relationship Id="rId70" Type="http://schemas.openxmlformats.org/officeDocument/2006/relationships/hyperlink" Target="https://www.mercadolivre.com.br/vendas/2000005755130892/detalhe" TargetMode="External"/><Relationship Id="rId801" Type="http://schemas.openxmlformats.org/officeDocument/2006/relationships/hyperlink" Target="https://www.mercadolivre.com.br/vendas/2000004472569007/detalhe" TargetMode="External"/><Relationship Id="rId1017" Type="http://schemas.openxmlformats.org/officeDocument/2006/relationships/hyperlink" Target="https://www.mercadolivre.com.br/vendas/2000005689905054/detalhe" TargetMode="External"/><Relationship Id="rId1224" Type="http://schemas.openxmlformats.org/officeDocument/2006/relationships/hyperlink" Target="https://www.mercadolivre.com.br/vendas/2000005676003052/detalhe" TargetMode="External"/><Relationship Id="rId1431" Type="http://schemas.openxmlformats.org/officeDocument/2006/relationships/hyperlink" Target="https://www.mercadolivre.com.br/vendas/2000004452375923/detalhe" TargetMode="External"/><Relationship Id="rId1669" Type="http://schemas.openxmlformats.org/officeDocument/2006/relationships/hyperlink" Target="http://mediations.mercadolivre.com.br/received_claims/5192681251?urlBack=https://www.mercadolivre.com.br/vendas/2000005646274078/detalhe" TargetMode="External"/><Relationship Id="rId1876" Type="http://schemas.openxmlformats.org/officeDocument/2006/relationships/hyperlink" Target="https://www.mercadolivre.com.br/vendas/2000005631145774/detalhe" TargetMode="External"/><Relationship Id="rId2927" Type="http://schemas.openxmlformats.org/officeDocument/2006/relationships/hyperlink" Target="https://www.mercadolivre.com.br/vendas/2000005565969090/detalhe" TargetMode="External"/><Relationship Id="rId1529" Type="http://schemas.openxmlformats.org/officeDocument/2006/relationships/hyperlink" Target="https://www.mercadolivre.com.br/vendas/2000005656543600/detalhe" TargetMode="External"/><Relationship Id="rId1736" Type="http://schemas.openxmlformats.org/officeDocument/2006/relationships/hyperlink" Target="https://www.mercadolivre.com.br/vendas/2000005641094912/detalhe" TargetMode="External"/><Relationship Id="rId1943" Type="http://schemas.openxmlformats.org/officeDocument/2006/relationships/hyperlink" Target="https://www.mercadolivre.com.br/vendas/2000005627190276/detalhe" TargetMode="External"/><Relationship Id="rId28" Type="http://schemas.openxmlformats.org/officeDocument/2006/relationships/hyperlink" Target="https://www.mercadolivre.com.br/vendas/2000005757693870/detalhe" TargetMode="External"/><Relationship Id="rId1803" Type="http://schemas.openxmlformats.org/officeDocument/2006/relationships/hyperlink" Target="http://mediations.mercadolivre.com.br/received_claims/5192321194?urlBack=https://www.mercadolivre.com.br/vendas/2000005635420004/detalhe" TargetMode="External"/><Relationship Id="rId177" Type="http://schemas.openxmlformats.org/officeDocument/2006/relationships/hyperlink" Target="https://www.mercadolivre.com.br/vendas/2000005746999332/detalhe" TargetMode="External"/><Relationship Id="rId384" Type="http://schemas.openxmlformats.org/officeDocument/2006/relationships/hyperlink" Target="https://www.mercadolivre.com.br/vendas/2000005730687502/detalhe" TargetMode="External"/><Relationship Id="rId591" Type="http://schemas.openxmlformats.org/officeDocument/2006/relationships/hyperlink" Target="https://www.mercadolivre.com.br/vendas/2000004478278291/detalhe" TargetMode="External"/><Relationship Id="rId2065" Type="http://schemas.openxmlformats.org/officeDocument/2006/relationships/hyperlink" Target="https://www.mercadolivre.com.br/vendas/2000005619627542/detalhe" TargetMode="External"/><Relationship Id="rId2272" Type="http://schemas.openxmlformats.org/officeDocument/2006/relationships/hyperlink" Target="https://www.mercadolivre.com.br/vendas/2000005606407482/detalhe" TargetMode="External"/><Relationship Id="rId244" Type="http://schemas.openxmlformats.org/officeDocument/2006/relationships/hyperlink" Target="http://mediations.mercadolivre.com.br/received_claims/5195236261?urlBack=https://www.mercadolivre.com.br/vendas/2000005741110694/detalhe" TargetMode="External"/><Relationship Id="rId689" Type="http://schemas.openxmlformats.org/officeDocument/2006/relationships/hyperlink" Target="http://mediations.mercadolivre.com.br/received_claims/5194570991?urlBack=https://www.mercadolivre.com.br/vendas/2000005711211406/detalhe" TargetMode="External"/><Relationship Id="rId896" Type="http://schemas.openxmlformats.org/officeDocument/2006/relationships/hyperlink" Target="https://www.mercadolivre.com.br/vendas/2000004470006927/detalhe" TargetMode="External"/><Relationship Id="rId1081" Type="http://schemas.openxmlformats.org/officeDocument/2006/relationships/hyperlink" Target="https://www.mercadolivre.com.br/vendas/2000005686220570/detalhe" TargetMode="External"/><Relationship Id="rId2577" Type="http://schemas.openxmlformats.org/officeDocument/2006/relationships/hyperlink" Target="https://www.mercadolivre.com.br/vendas/2000004419667149/detalhe" TargetMode="External"/><Relationship Id="rId2784" Type="http://schemas.openxmlformats.org/officeDocument/2006/relationships/hyperlink" Target="https://www.mercadolivre.com.br/vendas/2000005574605222/detalhe" TargetMode="External"/><Relationship Id="rId451" Type="http://schemas.openxmlformats.org/officeDocument/2006/relationships/hyperlink" Target="https://www.mercadolivre.com.br/vendas/2000004482385633/detalhe" TargetMode="External"/><Relationship Id="rId549" Type="http://schemas.openxmlformats.org/officeDocument/2006/relationships/hyperlink" Target="https://www.mercadolivre.com.br/vendas/2000005718582326/detalhe" TargetMode="External"/><Relationship Id="rId756" Type="http://schemas.openxmlformats.org/officeDocument/2006/relationships/hyperlink" Target="https://www.mercadolivre.com.br/vendas/2000005706577252/detalhe" TargetMode="External"/><Relationship Id="rId1179" Type="http://schemas.openxmlformats.org/officeDocument/2006/relationships/hyperlink" Target="https://www.mercadolivre.com.br/vendas/2000005679123252/detalhe" TargetMode="External"/><Relationship Id="rId1386" Type="http://schemas.openxmlformats.org/officeDocument/2006/relationships/hyperlink" Target="https://www.mercadolivre.com.br/vendas/2000005664359528/detalhe" TargetMode="External"/><Relationship Id="rId1593" Type="http://schemas.openxmlformats.org/officeDocument/2006/relationships/hyperlink" Target="https://www.mercadolivre.com.br/vendas/2000005652654898/detalhe" TargetMode="External"/><Relationship Id="rId2132" Type="http://schemas.openxmlformats.org/officeDocument/2006/relationships/hyperlink" Target="https://www.mercadolivre.com.br/vendas/2000005615285940/detalhe" TargetMode="External"/><Relationship Id="rId2437" Type="http://schemas.openxmlformats.org/officeDocument/2006/relationships/hyperlink" Target="https://www.mercadolivre.com.br/vendas/2000004422885261/detalhe" TargetMode="External"/><Relationship Id="rId104" Type="http://schemas.openxmlformats.org/officeDocument/2006/relationships/hyperlink" Target="https://www.mercadolivre.com.br/vendas/2000005752997182/detalhe" TargetMode="External"/><Relationship Id="rId311" Type="http://schemas.openxmlformats.org/officeDocument/2006/relationships/hyperlink" Target="https://www.mercadolivre.com.br/vendas/2000004487202921/detalhe" TargetMode="External"/><Relationship Id="rId409" Type="http://schemas.openxmlformats.org/officeDocument/2006/relationships/hyperlink" Target="https://www.mercadolivre.com.br/vendas/2000005728030870/detalhe" TargetMode="External"/><Relationship Id="rId963" Type="http://schemas.openxmlformats.org/officeDocument/2006/relationships/hyperlink" Target="http://mediations.mercadolivre.com.br/received_claims/5194470489?urlBack=https://www.mercadolivre.com.br/vendas/2000004468045955/detalhe" TargetMode="External"/><Relationship Id="rId1039" Type="http://schemas.openxmlformats.org/officeDocument/2006/relationships/hyperlink" Target="https://www.mercadolivre.com.br/vendas/2000005688251738/detalhe" TargetMode="External"/><Relationship Id="rId1246" Type="http://schemas.openxmlformats.org/officeDocument/2006/relationships/hyperlink" Target="https://www.mercadolivre.com.br/vendas/2000005674733618/detalhe" TargetMode="External"/><Relationship Id="rId1898" Type="http://schemas.openxmlformats.org/officeDocument/2006/relationships/hyperlink" Target="http://mediations.mercadolivre.com.br/received_claims/5192206577?urlBack=https://www.mercadolivre.com.br/vendas/2000005630117640/detalhe" TargetMode="External"/><Relationship Id="rId2644" Type="http://schemas.openxmlformats.org/officeDocument/2006/relationships/hyperlink" Target="https://www.mercadolivre.com.br/vendas/2000005583311496/detalhe" TargetMode="External"/><Relationship Id="rId2851" Type="http://schemas.openxmlformats.org/officeDocument/2006/relationships/hyperlink" Target="https://www.mercadolivre.com.br/vendas/2000005570232358/detalhe" TargetMode="External"/><Relationship Id="rId2949" Type="http://schemas.openxmlformats.org/officeDocument/2006/relationships/hyperlink" Target="https://www.mercadolivre.com.br/vendas/2000004409845077/detalhe" TargetMode="External"/><Relationship Id="rId92" Type="http://schemas.openxmlformats.org/officeDocument/2006/relationships/hyperlink" Target="https://www.mercadolivre.com.br/vendas/2000005753756274/detalhe" TargetMode="External"/><Relationship Id="rId616" Type="http://schemas.openxmlformats.org/officeDocument/2006/relationships/hyperlink" Target="https://www.mercadolivre.com.br/vendas/2000005714719050/detalhe" TargetMode="External"/><Relationship Id="rId823" Type="http://schemas.openxmlformats.org/officeDocument/2006/relationships/hyperlink" Target="https://www.mercadolivre.com.br/vendas/2000005703713096/detalhe" TargetMode="External"/><Relationship Id="rId1453" Type="http://schemas.openxmlformats.org/officeDocument/2006/relationships/hyperlink" Target="https://www.mercadolivre.com.br/vendas/2000004451767747/detalhe" TargetMode="External"/><Relationship Id="rId1660" Type="http://schemas.openxmlformats.org/officeDocument/2006/relationships/hyperlink" Target="https://www.mercadolivre.com.br/vendas/2000005646849022/detalhe" TargetMode="External"/><Relationship Id="rId1758" Type="http://schemas.openxmlformats.org/officeDocument/2006/relationships/hyperlink" Target="https://www.mercadolivre.com.br/vendas/2000005639199768/detalhe" TargetMode="External"/><Relationship Id="rId2504" Type="http://schemas.openxmlformats.org/officeDocument/2006/relationships/hyperlink" Target="https://www.mercadolivre.com.br/vendas/2000005590121590/detalhe" TargetMode="External"/><Relationship Id="rId2711" Type="http://schemas.openxmlformats.org/officeDocument/2006/relationships/hyperlink" Target="https://www.mercadolivre.com.br/vendas/2000005578636926/detalhe" TargetMode="External"/><Relationship Id="rId2809" Type="http://schemas.openxmlformats.org/officeDocument/2006/relationships/hyperlink" Target="https://www.mercadolivre.com.br/vendas/2000005572384164/detalhe" TargetMode="External"/><Relationship Id="rId1106" Type="http://schemas.openxmlformats.org/officeDocument/2006/relationships/hyperlink" Target="https://www.mercadolivre.com.br/vendas/2000004463480953/detalhe" TargetMode="External"/><Relationship Id="rId1313" Type="http://schemas.openxmlformats.org/officeDocument/2006/relationships/hyperlink" Target="https://www.mercadolivre.com.br/vendas/2000005670090668/detalhe" TargetMode="External"/><Relationship Id="rId1520" Type="http://schemas.openxmlformats.org/officeDocument/2006/relationships/hyperlink" Target="https://www.mercadolivre.com.br/vendas/2000005656906074/detalhe" TargetMode="External"/><Relationship Id="rId1965" Type="http://schemas.openxmlformats.org/officeDocument/2006/relationships/hyperlink" Target="https://www.mercadolivre.com.br/vendas/2000005626550494/detalhe" TargetMode="External"/><Relationship Id="rId1618" Type="http://schemas.openxmlformats.org/officeDocument/2006/relationships/hyperlink" Target="https://www.mercadolivre.com.br/vendas/2000005649881598/detalhe" TargetMode="External"/><Relationship Id="rId1825" Type="http://schemas.openxmlformats.org/officeDocument/2006/relationships/hyperlink" Target="https://www.mercadolivre.com.br/vendas/2000005634236068/detalhe" TargetMode="External"/><Relationship Id="rId199" Type="http://schemas.openxmlformats.org/officeDocument/2006/relationships/hyperlink" Target="https://www.mercadolivre.com.br/vendas/2000005745764706/detalhe" TargetMode="External"/><Relationship Id="rId2087" Type="http://schemas.openxmlformats.org/officeDocument/2006/relationships/hyperlink" Target="https://www.mercadolivre.com.br/vendas/2000005618497772/detalhe" TargetMode="External"/><Relationship Id="rId2294" Type="http://schemas.openxmlformats.org/officeDocument/2006/relationships/hyperlink" Target="https://www.mercadolivre.com.br/vendas/2000005604589278/detalhe" TargetMode="External"/><Relationship Id="rId266" Type="http://schemas.openxmlformats.org/officeDocument/2006/relationships/hyperlink" Target="https://www.mercadolivre.com.br/vendas/2000005739590380/detalhe" TargetMode="External"/><Relationship Id="rId473" Type="http://schemas.openxmlformats.org/officeDocument/2006/relationships/hyperlink" Target="https://www.mercadolivre.com.br/vendas/2000005724599810/detalhe" TargetMode="External"/><Relationship Id="rId680" Type="http://schemas.openxmlformats.org/officeDocument/2006/relationships/hyperlink" Target="https://www.mercadolivre.com.br/vendas/2000005711560468/detalhe" TargetMode="External"/><Relationship Id="rId2154" Type="http://schemas.openxmlformats.org/officeDocument/2006/relationships/hyperlink" Target="http://mediations.mercadolivre.com.br/received_claims/5192032014?urlBack=https://www.mercadolivre.com.br/vendas/2000005595904610/detalhe" TargetMode="External"/><Relationship Id="rId2361" Type="http://schemas.openxmlformats.org/officeDocument/2006/relationships/hyperlink" Target="https://www.mercadolivre.com.br/vendas/2000004425342281/detalhe" TargetMode="External"/><Relationship Id="rId2599" Type="http://schemas.openxmlformats.org/officeDocument/2006/relationships/hyperlink" Target="https://www.mercadolivre.com.br/vendas/2000005585948800/detalhe" TargetMode="External"/><Relationship Id="rId126" Type="http://schemas.openxmlformats.org/officeDocument/2006/relationships/hyperlink" Target="https://www.mercadolivre.com.br/vendas/2000004494131193/detalhe" TargetMode="External"/><Relationship Id="rId333" Type="http://schemas.openxmlformats.org/officeDocument/2006/relationships/hyperlink" Target="https://www.mercadolivre.com.br/vendas/2000004486149959/detalhe" TargetMode="External"/><Relationship Id="rId540" Type="http://schemas.openxmlformats.org/officeDocument/2006/relationships/hyperlink" Target="http://mediations.mercadolivre.com.br/received_claims/5195134681?urlBack=https://www.mercadolivre.com.br/vendas/2000005719033790/detalhe" TargetMode="External"/><Relationship Id="rId778" Type="http://schemas.openxmlformats.org/officeDocument/2006/relationships/hyperlink" Target="https://www.mercadolivre.com.br/vendas/2000005705779108/detalhe" TargetMode="External"/><Relationship Id="rId985" Type="http://schemas.openxmlformats.org/officeDocument/2006/relationships/hyperlink" Target="https://www.mercadolivre.com.br/vendas/2000005692179104/detalhe" TargetMode="External"/><Relationship Id="rId1170" Type="http://schemas.openxmlformats.org/officeDocument/2006/relationships/hyperlink" Target="https://www.mercadolivre.com.br/vendas/2000005679961426/detalhe" TargetMode="External"/><Relationship Id="rId2014" Type="http://schemas.openxmlformats.org/officeDocument/2006/relationships/hyperlink" Target="https://www.mercadolivre.com.br/vendas/2000005623485360/detalhe" TargetMode="External"/><Relationship Id="rId2221" Type="http://schemas.openxmlformats.org/officeDocument/2006/relationships/hyperlink" Target="https://www.mercadolivre.com.br/vendas/2000005608936678/detalhe" TargetMode="External"/><Relationship Id="rId2459" Type="http://schemas.openxmlformats.org/officeDocument/2006/relationships/hyperlink" Target="https://www.mercadolivre.com.br/vendas/2000005592757138/detalhe" TargetMode="External"/><Relationship Id="rId2666" Type="http://schemas.openxmlformats.org/officeDocument/2006/relationships/hyperlink" Target="https://www.mercadolivre.com.br/vendas/2000005582014784/detalhe" TargetMode="External"/><Relationship Id="rId2873" Type="http://schemas.openxmlformats.org/officeDocument/2006/relationships/hyperlink" Target="https://www.mercadolivre.com.br/vendas/2000004411802035/detalhe" TargetMode="External"/><Relationship Id="rId638" Type="http://schemas.openxmlformats.org/officeDocument/2006/relationships/hyperlink" Target="https://www.mercadolivre.com.br/vendas/2000005713597948/detalhe" TargetMode="External"/><Relationship Id="rId845" Type="http://schemas.openxmlformats.org/officeDocument/2006/relationships/hyperlink" Target="https://www.mercadolivre.com.br/vendas/2000004471280161/detalhe" TargetMode="External"/><Relationship Id="rId1030" Type="http://schemas.openxmlformats.org/officeDocument/2006/relationships/hyperlink" Target="https://www.mercadolivre.com.br/vendas/2000005689081332/detalhe" TargetMode="External"/><Relationship Id="rId1268" Type="http://schemas.openxmlformats.org/officeDocument/2006/relationships/hyperlink" Target="https://www.mercadolivre.com.br/vendas/2000005673161562/detalhe" TargetMode="External"/><Relationship Id="rId1475" Type="http://schemas.openxmlformats.org/officeDocument/2006/relationships/hyperlink" Target="https://www.mercadolivre.com.br/vendas/2000005631857324/detalhe" TargetMode="External"/><Relationship Id="rId1682" Type="http://schemas.openxmlformats.org/officeDocument/2006/relationships/hyperlink" Target="https://www.mercadolivre.com.br/vendas/2000004444790213/detalhe" TargetMode="External"/><Relationship Id="rId2319" Type="http://schemas.openxmlformats.org/officeDocument/2006/relationships/hyperlink" Target="https://www.mercadolivre.com.br/vendas/2000004426898793/detalhe" TargetMode="External"/><Relationship Id="rId2526" Type="http://schemas.openxmlformats.org/officeDocument/2006/relationships/hyperlink" Target="https://www.mercadolivre.com.br/vendas/2000005589377958/detalhe" TargetMode="External"/><Relationship Id="rId2733" Type="http://schemas.openxmlformats.org/officeDocument/2006/relationships/hyperlink" Target="https://www.mercadolivre.com.br/vendas/2000005577579760/detalhe" TargetMode="External"/><Relationship Id="rId400" Type="http://schemas.openxmlformats.org/officeDocument/2006/relationships/hyperlink" Target="https://www.mercadolivre.com.br/vendas/2000005729605088/detalhe" TargetMode="External"/><Relationship Id="rId705" Type="http://schemas.openxmlformats.org/officeDocument/2006/relationships/hyperlink" Target="https://www.mercadolivre.com.br/vendas/2000005709664922/detalhe" TargetMode="External"/><Relationship Id="rId1128" Type="http://schemas.openxmlformats.org/officeDocument/2006/relationships/hyperlink" Target="https://www.mercadolivre.com.br/vendas/2000005682672542/detalhe" TargetMode="External"/><Relationship Id="rId1335" Type="http://schemas.openxmlformats.org/officeDocument/2006/relationships/hyperlink" Target="https://www.mercadolivre.com.br/vendas/2000005668702596/detalhe" TargetMode="External"/><Relationship Id="rId1542" Type="http://schemas.openxmlformats.org/officeDocument/2006/relationships/hyperlink" Target="https://www.mercadolivre.com.br/vendas/2000004449450831/detalhe" TargetMode="External"/><Relationship Id="rId1987" Type="http://schemas.openxmlformats.org/officeDocument/2006/relationships/hyperlink" Target="https://www.mercadolivre.com.br/vendas/2000004436101863/detalhe" TargetMode="External"/><Relationship Id="rId2940" Type="http://schemas.openxmlformats.org/officeDocument/2006/relationships/hyperlink" Target="https://www.mercadolivre.com.br/vendas/2000005565323034/detalhe" TargetMode="External"/><Relationship Id="rId912" Type="http://schemas.openxmlformats.org/officeDocument/2006/relationships/hyperlink" Target="https://www.mercadolivre.com.br/vendas/2000005698595948/detalhe" TargetMode="External"/><Relationship Id="rId1847" Type="http://schemas.openxmlformats.org/officeDocument/2006/relationships/hyperlink" Target="https://www.mercadolivre.com.br/vendas/2000005633294724/detalhe" TargetMode="External"/><Relationship Id="rId2800" Type="http://schemas.openxmlformats.org/officeDocument/2006/relationships/hyperlink" Target="https://www.mercadolivre.com.br/vendas/2000004413401749/detalhe" TargetMode="External"/><Relationship Id="rId41" Type="http://schemas.openxmlformats.org/officeDocument/2006/relationships/hyperlink" Target="https://www.mercadolivre.com.br/vendas/2000005757064208/detalhe" TargetMode="External"/><Relationship Id="rId1402" Type="http://schemas.openxmlformats.org/officeDocument/2006/relationships/hyperlink" Target="https://www.mercadolivre.com.br/vendas/2000005663747624/detalhe" TargetMode="External"/><Relationship Id="rId1707" Type="http://schemas.openxmlformats.org/officeDocument/2006/relationships/hyperlink" Target="https://www.mercadolivre.com.br/vendas/2000005643861154/detalhe" TargetMode="External"/><Relationship Id="rId190" Type="http://schemas.openxmlformats.org/officeDocument/2006/relationships/hyperlink" Target="https://www.mercadolivre.com.br/vendas/2000004491659155/detalhe" TargetMode="External"/><Relationship Id="rId288" Type="http://schemas.openxmlformats.org/officeDocument/2006/relationships/hyperlink" Target="https://www.mercadolivre.com.br/vendas/2000004488235443/detalhe" TargetMode="External"/><Relationship Id="rId1914" Type="http://schemas.openxmlformats.org/officeDocument/2006/relationships/hyperlink" Target="http://mediations.mercadolivre.com.br/received_claims/5195341718?urlBack=https://www.mercadolivre.com.br/vendas/2000005629002856/detalhe" TargetMode="External"/><Relationship Id="rId495" Type="http://schemas.openxmlformats.org/officeDocument/2006/relationships/hyperlink" Target="https://www.mercadolivre.com.br/vendas/2000004481151321/detalhe" TargetMode="External"/><Relationship Id="rId2176" Type="http://schemas.openxmlformats.org/officeDocument/2006/relationships/hyperlink" Target="https://www.mercadolivre.com.br/vendas/2000004430384807/detalhe" TargetMode="External"/><Relationship Id="rId2383" Type="http://schemas.openxmlformats.org/officeDocument/2006/relationships/hyperlink" Target="https://www.mercadolivre.com.br/vendas/2000005597365312/detalhe" TargetMode="External"/><Relationship Id="rId2590" Type="http://schemas.openxmlformats.org/officeDocument/2006/relationships/hyperlink" Target="https://www.mercadolivre.com.br/vendas/2000005586289216/detalhe" TargetMode="External"/><Relationship Id="rId148" Type="http://schemas.openxmlformats.org/officeDocument/2006/relationships/hyperlink" Target="https://www.mercadolivre.com.br/vendas/2000005749226308/detalhe" TargetMode="External"/><Relationship Id="rId355" Type="http://schemas.openxmlformats.org/officeDocument/2006/relationships/hyperlink" Target="https://www.mercadolivre.com.br/vendas/2000005732915458/detalhe" TargetMode="External"/><Relationship Id="rId562" Type="http://schemas.openxmlformats.org/officeDocument/2006/relationships/hyperlink" Target="https://www.mercadolivre.com.br/vendas/2000005717927082/detalhe" TargetMode="External"/><Relationship Id="rId1192" Type="http://schemas.openxmlformats.org/officeDocument/2006/relationships/hyperlink" Target="https://www.mercadolivre.com.br/vendas/2000005678387318/detalhe" TargetMode="External"/><Relationship Id="rId2036" Type="http://schemas.openxmlformats.org/officeDocument/2006/relationships/hyperlink" Target="https://www.mercadolivre.com.br/vendas/2000004435158209/detalhe" TargetMode="External"/><Relationship Id="rId2243" Type="http://schemas.openxmlformats.org/officeDocument/2006/relationships/hyperlink" Target="https://www.mercadolivre.com.br/vendas/2000005607763568/detalhe" TargetMode="External"/><Relationship Id="rId2450" Type="http://schemas.openxmlformats.org/officeDocument/2006/relationships/hyperlink" Target="https://www.mercadolivre.com.br/vendas/2000004422569443/detalhe" TargetMode="External"/><Relationship Id="rId2688" Type="http://schemas.openxmlformats.org/officeDocument/2006/relationships/hyperlink" Target="https://www.mercadolivre.com.br/vendas/2000005580271394/detalhe" TargetMode="External"/><Relationship Id="rId2895" Type="http://schemas.openxmlformats.org/officeDocument/2006/relationships/hyperlink" Target="https://www.mercadolivre.com.br/vendas/2000005568271030/detalhe" TargetMode="External"/><Relationship Id="rId215" Type="http://schemas.openxmlformats.org/officeDocument/2006/relationships/hyperlink" Target="http://mediations.mercadolivre.com.br/received_claims/5195183503?urlBack=https://www.mercadolivre.com.br/vendas/2000005743795306/detalhe" TargetMode="External"/><Relationship Id="rId422" Type="http://schemas.openxmlformats.org/officeDocument/2006/relationships/hyperlink" Target="https://www.mercadolivre.com.br/vendas/2000005728558954/detalhe" TargetMode="External"/><Relationship Id="rId867" Type="http://schemas.openxmlformats.org/officeDocument/2006/relationships/hyperlink" Target="http://mediations.mercadolivre.com.br/received_claims/5194889007?urlBack=https://www.mercadolivre.com.br/vendas/2000005700716798/detalhe" TargetMode="External"/><Relationship Id="rId1052" Type="http://schemas.openxmlformats.org/officeDocument/2006/relationships/hyperlink" Target="https://www.mercadolivre.com.br/vendas/2000005687736450/detalhe" TargetMode="External"/><Relationship Id="rId1497" Type="http://schemas.openxmlformats.org/officeDocument/2006/relationships/hyperlink" Target="https://www.mercadolivre.com.br/vendas/2000005657738494/detalhe" TargetMode="External"/><Relationship Id="rId2103" Type="http://schemas.openxmlformats.org/officeDocument/2006/relationships/hyperlink" Target="https://www.mercadolivre.com.br/vendas/2000005617196256/detalhe" TargetMode="External"/><Relationship Id="rId2310" Type="http://schemas.openxmlformats.org/officeDocument/2006/relationships/hyperlink" Target="https://www.mercadolivre.com.br/vendas/2000005603740446/detalhe" TargetMode="External"/><Relationship Id="rId2548" Type="http://schemas.openxmlformats.org/officeDocument/2006/relationships/hyperlink" Target="https://www.mercadolivre.com.br/vendas/2000005588586660/detalhe" TargetMode="External"/><Relationship Id="rId2755" Type="http://schemas.openxmlformats.org/officeDocument/2006/relationships/hyperlink" Target="https://www.mercadolivre.com.br/vendas/2000004414812431/detalhe" TargetMode="External"/><Relationship Id="rId2962" Type="http://schemas.openxmlformats.org/officeDocument/2006/relationships/hyperlink" Target="https://www.mercadolivre.com.br/vendas/2000004409544241/detalhe" TargetMode="External"/><Relationship Id="rId727" Type="http://schemas.openxmlformats.org/officeDocument/2006/relationships/hyperlink" Target="https://www.mercadolivre.com.br/vendas/2000005708522434/detalhe" TargetMode="External"/><Relationship Id="rId934" Type="http://schemas.openxmlformats.org/officeDocument/2006/relationships/hyperlink" Target="https://www.mercadolivre.com.br/vendas/2000005697305262/detalhe" TargetMode="External"/><Relationship Id="rId1357" Type="http://schemas.openxmlformats.org/officeDocument/2006/relationships/hyperlink" Target="https://www.mercadolivre.com.br/vendas/2000004454395741/detalhe" TargetMode="External"/><Relationship Id="rId1564" Type="http://schemas.openxmlformats.org/officeDocument/2006/relationships/hyperlink" Target="https://www.mercadolivre.com.br/vendas/2000005654286750/detalhe" TargetMode="External"/><Relationship Id="rId1771" Type="http://schemas.openxmlformats.org/officeDocument/2006/relationships/hyperlink" Target="https://www.mercadolivre.com.br/vendas/2000005638204056/detalhe" TargetMode="External"/><Relationship Id="rId2408" Type="http://schemas.openxmlformats.org/officeDocument/2006/relationships/hyperlink" Target="https://www.mercadolivre.com.br/vendas/2000005595814126/detalhe" TargetMode="External"/><Relationship Id="rId2615" Type="http://schemas.openxmlformats.org/officeDocument/2006/relationships/hyperlink" Target="https://www.mercadolivre.com.br/vendas/2000004418893151/detalhe" TargetMode="External"/><Relationship Id="rId2822" Type="http://schemas.openxmlformats.org/officeDocument/2006/relationships/hyperlink" Target="https://www.mercadolivre.com.br/vendas/2000005571686114/detalhe" TargetMode="External"/><Relationship Id="rId63" Type="http://schemas.openxmlformats.org/officeDocument/2006/relationships/hyperlink" Target="https://www.mercadolivre.com.br/vendas/2000004496564567/detalhe" TargetMode="External"/><Relationship Id="rId1217" Type="http://schemas.openxmlformats.org/officeDocument/2006/relationships/hyperlink" Target="https://www.mercadolivre.com.br/vendas/2000004458991919/detalhe" TargetMode="External"/><Relationship Id="rId1424" Type="http://schemas.openxmlformats.org/officeDocument/2006/relationships/hyperlink" Target="http://mediations.mercadolivre.com.br/received_claims/5192932321?urlBack=https://www.mercadolivre.com.br/vendas/2000005662691476/detalhe" TargetMode="External"/><Relationship Id="rId1631" Type="http://schemas.openxmlformats.org/officeDocument/2006/relationships/hyperlink" Target="https://www.mercadolivre.com.br/vendas/2000004446369153/detalhe" TargetMode="External"/><Relationship Id="rId1869" Type="http://schemas.openxmlformats.org/officeDocument/2006/relationships/hyperlink" Target="https://www.mercadolivre.com.br/vendas/2000005625253800/detalhe" TargetMode="External"/><Relationship Id="rId1729" Type="http://schemas.openxmlformats.org/officeDocument/2006/relationships/hyperlink" Target="https://www.mercadolivre.com.br/vendas/2000005642127722/detalhe" TargetMode="External"/><Relationship Id="rId1936" Type="http://schemas.openxmlformats.org/officeDocument/2006/relationships/hyperlink" Target="https://www.mercadolivre.com.br/vendas/2000005627340316/detalhe" TargetMode="External"/><Relationship Id="rId2198" Type="http://schemas.openxmlformats.org/officeDocument/2006/relationships/hyperlink" Target="https://www.mercadolivre.com.br/vendas/2000004429611151/detalhe" TargetMode="External"/><Relationship Id="rId377" Type="http://schemas.openxmlformats.org/officeDocument/2006/relationships/hyperlink" Target="https://www.mercadolivre.com.br/vendas/2000005731014932/detalhe" TargetMode="External"/><Relationship Id="rId584" Type="http://schemas.openxmlformats.org/officeDocument/2006/relationships/hyperlink" Target="https://www.mercadolivre.com.br/vendas/2000005717175790/detalhe" TargetMode="External"/><Relationship Id="rId2058" Type="http://schemas.openxmlformats.org/officeDocument/2006/relationships/hyperlink" Target="https://www.mercadolivre.com.br/vendas/2000005620000342/detalhe" TargetMode="External"/><Relationship Id="rId2265" Type="http://schemas.openxmlformats.org/officeDocument/2006/relationships/hyperlink" Target="https://www.mercadolivre.com.br/vendas/2000005606683954/detalhe" TargetMode="External"/><Relationship Id="rId5" Type="http://schemas.openxmlformats.org/officeDocument/2006/relationships/hyperlink" Target="https://www.mercadolivre.com.br/vendas/2000005759631856/detalhe" TargetMode="External"/><Relationship Id="rId237" Type="http://schemas.openxmlformats.org/officeDocument/2006/relationships/hyperlink" Target="https://www.mercadolivre.com.br/vendas/2000005741668344/detalhe" TargetMode="External"/><Relationship Id="rId791" Type="http://schemas.openxmlformats.org/officeDocument/2006/relationships/hyperlink" Target="https://www.mercadolivre.com.br/vendas/2000005705299098/detalhe" TargetMode="External"/><Relationship Id="rId889" Type="http://schemas.openxmlformats.org/officeDocument/2006/relationships/hyperlink" Target="https://www.mercadolivre.com.br/vendas/2000005699455884/detalhe" TargetMode="External"/><Relationship Id="rId1074" Type="http://schemas.openxmlformats.org/officeDocument/2006/relationships/hyperlink" Target="https://www.mercadolivre.com.br/vendas/2000004460334929/detalhe" TargetMode="External"/><Relationship Id="rId2472" Type="http://schemas.openxmlformats.org/officeDocument/2006/relationships/hyperlink" Target="https://www.mercadolivre.com.br/vendas/2000005591706032/detalhe" TargetMode="External"/><Relationship Id="rId2777" Type="http://schemas.openxmlformats.org/officeDocument/2006/relationships/hyperlink" Target="https://www.mercadolivre.com.br/vendas/2000005575116926/detalhe" TargetMode="External"/><Relationship Id="rId444" Type="http://schemas.openxmlformats.org/officeDocument/2006/relationships/hyperlink" Target="https://www.mercadolivre.com.br/vendas/2000005726081590/detalhe" TargetMode="External"/><Relationship Id="rId651" Type="http://schemas.openxmlformats.org/officeDocument/2006/relationships/hyperlink" Target="https://www.mercadolivre.com.br/vendas/2000005713035340/detalhe" TargetMode="External"/><Relationship Id="rId749" Type="http://schemas.openxmlformats.org/officeDocument/2006/relationships/hyperlink" Target="https://www.mercadolivre.com.br/vendas/2000004473488423/detalhe" TargetMode="External"/><Relationship Id="rId1281" Type="http://schemas.openxmlformats.org/officeDocument/2006/relationships/hyperlink" Target="https://www.mercadolivre.com.br/vendas/2000005672473064/detalhe" TargetMode="External"/><Relationship Id="rId1379" Type="http://schemas.openxmlformats.org/officeDocument/2006/relationships/hyperlink" Target="https://www.mercadolivre.com.br/vendas/2000005664790784/detalhe" TargetMode="External"/><Relationship Id="rId1586" Type="http://schemas.openxmlformats.org/officeDocument/2006/relationships/hyperlink" Target="https://www.mercadolivre.com.br/vendas/2000005653219480/detalhe" TargetMode="External"/><Relationship Id="rId2125" Type="http://schemas.openxmlformats.org/officeDocument/2006/relationships/hyperlink" Target="https://www.mercadolivre.com.br/vendas/2000004432328393/detalhe" TargetMode="External"/><Relationship Id="rId2332" Type="http://schemas.openxmlformats.org/officeDocument/2006/relationships/hyperlink" Target="https://www.mercadolivre.com.br/vendas/2000005602444822/detalhe" TargetMode="External"/><Relationship Id="rId2984" Type="http://schemas.openxmlformats.org/officeDocument/2006/relationships/hyperlink" Target="https://www.mercadolivre.com.br/vendas/2000005562672978/detalhe" TargetMode="External"/><Relationship Id="rId304" Type="http://schemas.openxmlformats.org/officeDocument/2006/relationships/hyperlink" Target="https://www.mercadolivre.com.br/vendas/2000005737499324/detalhe" TargetMode="External"/><Relationship Id="rId511" Type="http://schemas.openxmlformats.org/officeDocument/2006/relationships/hyperlink" Target="https://www.mercadolivre.com.br/vendas/2000005721486378/detalhe" TargetMode="External"/><Relationship Id="rId609" Type="http://schemas.openxmlformats.org/officeDocument/2006/relationships/hyperlink" Target="https://www.mercadolivre.com.br/vendas/2000005715166136/detalhe" TargetMode="External"/><Relationship Id="rId956" Type="http://schemas.openxmlformats.org/officeDocument/2006/relationships/hyperlink" Target="https://www.mercadolivre.com.br/vendas/2000005695719816/detalhe" TargetMode="External"/><Relationship Id="rId1141" Type="http://schemas.openxmlformats.org/officeDocument/2006/relationships/hyperlink" Target="http://mediations.mercadolivre.com.br/received_claims/5194015699?urlBack=https://www.mercadolivre.com.br/vendas/2000005682106534/detalhe" TargetMode="External"/><Relationship Id="rId1239" Type="http://schemas.openxmlformats.org/officeDocument/2006/relationships/hyperlink" Target="https://www.mercadolivre.com.br/vendas/2000005675019616/detalhe" TargetMode="External"/><Relationship Id="rId1793" Type="http://schemas.openxmlformats.org/officeDocument/2006/relationships/hyperlink" Target="https://www.mercadolivre.com.br/vendas/2000005636934128/detalhe" TargetMode="External"/><Relationship Id="rId2637" Type="http://schemas.openxmlformats.org/officeDocument/2006/relationships/hyperlink" Target="https://www.mercadolivre.com.br/vendas/2000005583621494/detalhe" TargetMode="External"/><Relationship Id="rId2844" Type="http://schemas.openxmlformats.org/officeDocument/2006/relationships/hyperlink" Target="https://www.mercadolivre.com.br/vendas/2000005570921008/detalhe" TargetMode="External"/><Relationship Id="rId85" Type="http://schemas.openxmlformats.org/officeDocument/2006/relationships/hyperlink" Target="https://www.mercadolivre.com.br/vendas/2000005754233824/detalhe" TargetMode="External"/><Relationship Id="rId816" Type="http://schemas.openxmlformats.org/officeDocument/2006/relationships/hyperlink" Target="https://www.mercadolivre.com.br/vendas/2000005703992310/detalhe" TargetMode="External"/><Relationship Id="rId1001" Type="http://schemas.openxmlformats.org/officeDocument/2006/relationships/hyperlink" Target="https://www.mercadolivre.com.br/vendas/2000005691384494/detalhe" TargetMode="External"/><Relationship Id="rId1446" Type="http://schemas.openxmlformats.org/officeDocument/2006/relationships/hyperlink" Target="https://www.mercadolivre.com.br/vendas/2000005661444388/detalhe" TargetMode="External"/><Relationship Id="rId1653" Type="http://schemas.openxmlformats.org/officeDocument/2006/relationships/hyperlink" Target="https://www.mercadolivre.com.br/vendas/2000005647386442/detalhe" TargetMode="External"/><Relationship Id="rId1860" Type="http://schemas.openxmlformats.org/officeDocument/2006/relationships/hyperlink" Target="https://www.mercadolivre.com.br/vendas/2000005632129716/detalhe" TargetMode="External"/><Relationship Id="rId2704" Type="http://schemas.openxmlformats.org/officeDocument/2006/relationships/hyperlink" Target="https://www.mercadolivre.com.br/vendas/2000004416180365/detalhe" TargetMode="External"/><Relationship Id="rId2911" Type="http://schemas.openxmlformats.org/officeDocument/2006/relationships/hyperlink" Target="https://www.mercadolivre.com.br/vendas/2000005567710478/detalhe" TargetMode="External"/><Relationship Id="rId1306" Type="http://schemas.openxmlformats.org/officeDocument/2006/relationships/hyperlink" Target="https://www.mercadolivre.com.br/vendas/2000005670533536/detalhe" TargetMode="External"/><Relationship Id="rId1513" Type="http://schemas.openxmlformats.org/officeDocument/2006/relationships/hyperlink" Target="https://www.mercadolivre.com.br/vendas/2000005657243464/detalhe" TargetMode="External"/><Relationship Id="rId1720" Type="http://schemas.openxmlformats.org/officeDocument/2006/relationships/hyperlink" Target="https://www.mercadolivre.com.br/vendas/2000005640252018/detalhe" TargetMode="External"/><Relationship Id="rId1958" Type="http://schemas.openxmlformats.org/officeDocument/2006/relationships/hyperlink" Target="https://www.mercadolivre.com.br/vendas/2000004436885625/detalhe" TargetMode="External"/><Relationship Id="rId12" Type="http://schemas.openxmlformats.org/officeDocument/2006/relationships/hyperlink" Target="https://www.mercadolivre.com.br/vendas/2000005759077660/detalhe" TargetMode="External"/><Relationship Id="rId1818" Type="http://schemas.openxmlformats.org/officeDocument/2006/relationships/hyperlink" Target="https://www.mercadolivre.com.br/vendas/2000005634732132/detalhe" TargetMode="External"/><Relationship Id="rId161" Type="http://schemas.openxmlformats.org/officeDocument/2006/relationships/hyperlink" Target="https://www.mercadolivre.com.br/vendas/2000005747979254/detalhe" TargetMode="External"/><Relationship Id="rId399" Type="http://schemas.openxmlformats.org/officeDocument/2006/relationships/hyperlink" Target="https://www.mercadolivre.com.br/vendas/2000005729910380/detalhe" TargetMode="External"/><Relationship Id="rId2287" Type="http://schemas.openxmlformats.org/officeDocument/2006/relationships/hyperlink" Target="https://www.mercadolivre.com.br/vendas/2000005605607628/detalhe" TargetMode="External"/><Relationship Id="rId2494" Type="http://schemas.openxmlformats.org/officeDocument/2006/relationships/hyperlink" Target="https://www.mercadolivre.com.br/vendas/2000004421260173/detalhe" TargetMode="External"/><Relationship Id="rId259" Type="http://schemas.openxmlformats.org/officeDocument/2006/relationships/hyperlink" Target="https://www.mercadolivre.com.br/vendas/2000005740374832/detalhe" TargetMode="External"/><Relationship Id="rId466" Type="http://schemas.openxmlformats.org/officeDocument/2006/relationships/hyperlink" Target="https://www.mercadolivre.com.br/vendas/2000005725259628/detalhe" TargetMode="External"/><Relationship Id="rId673" Type="http://schemas.openxmlformats.org/officeDocument/2006/relationships/hyperlink" Target="https://www.mercadolivre.com.br/vendas/2000005711961084/detalhe" TargetMode="External"/><Relationship Id="rId880" Type="http://schemas.openxmlformats.org/officeDocument/2006/relationships/hyperlink" Target="https://www.mercadolivre.com.br/vendas/2000004470250689/detalhe" TargetMode="External"/><Relationship Id="rId1096" Type="http://schemas.openxmlformats.org/officeDocument/2006/relationships/hyperlink" Target="https://www.mercadolivre.com.br/vendas/2000004463786483/detalhe" TargetMode="External"/><Relationship Id="rId2147" Type="http://schemas.openxmlformats.org/officeDocument/2006/relationships/hyperlink" Target="https://www.mercadolivre.com.br/vendas/2000005614325036/detalhe" TargetMode="External"/><Relationship Id="rId2354" Type="http://schemas.openxmlformats.org/officeDocument/2006/relationships/hyperlink" Target="https://www.mercadolivre.com.br/vendas/2000005600476850/detalhe" TargetMode="External"/><Relationship Id="rId2561" Type="http://schemas.openxmlformats.org/officeDocument/2006/relationships/hyperlink" Target="https://www.mercadolivre.com.br/vendas/2000005587905474/detalhe" TargetMode="External"/><Relationship Id="rId2799" Type="http://schemas.openxmlformats.org/officeDocument/2006/relationships/hyperlink" Target="https://www.mercadolivre.com.br/vendas/2000005572861210/detalhe" TargetMode="External"/><Relationship Id="rId119" Type="http://schemas.openxmlformats.org/officeDocument/2006/relationships/hyperlink" Target="https://www.mercadolivre.com.br/vendas/2000005751451402/detalhe" TargetMode="External"/><Relationship Id="rId326" Type="http://schemas.openxmlformats.org/officeDocument/2006/relationships/hyperlink" Target="https://www.mercadolivre.com.br/vendas/2000005734746684/detalhe" TargetMode="External"/><Relationship Id="rId533" Type="http://schemas.openxmlformats.org/officeDocument/2006/relationships/hyperlink" Target="https://www.mercadolivre.com.br/vendas/2000005719683656/detalhe" TargetMode="External"/><Relationship Id="rId978" Type="http://schemas.openxmlformats.org/officeDocument/2006/relationships/hyperlink" Target="https://www.mercadolivre.com.br/vendas/2000004467052675/detalhe" TargetMode="External"/><Relationship Id="rId1163" Type="http://schemas.openxmlformats.org/officeDocument/2006/relationships/hyperlink" Target="https://www.mercadolivre.com.br/vendas/2000005680845418/detalhe" TargetMode="External"/><Relationship Id="rId1370" Type="http://schemas.openxmlformats.org/officeDocument/2006/relationships/hyperlink" Target="https://www.mercadolivre.com.br/vendas/2000004453920849/detalhe" TargetMode="External"/><Relationship Id="rId2007" Type="http://schemas.openxmlformats.org/officeDocument/2006/relationships/hyperlink" Target="https://www.mercadolivre.com.br/vendas/2000005623979116/detalhe" TargetMode="External"/><Relationship Id="rId2214" Type="http://schemas.openxmlformats.org/officeDocument/2006/relationships/hyperlink" Target="https://www.mercadolivre.com.br/vendas/2000005609153892/detalhe" TargetMode="External"/><Relationship Id="rId2659" Type="http://schemas.openxmlformats.org/officeDocument/2006/relationships/hyperlink" Target="https://www.mercadolivre.com.br/vendas/2000005582164362/detalhe" TargetMode="External"/><Relationship Id="rId2866" Type="http://schemas.openxmlformats.org/officeDocument/2006/relationships/hyperlink" Target="https://www.mercadolivre.com.br/vendas/2000005569507482/detalhe" TargetMode="External"/><Relationship Id="rId740" Type="http://schemas.openxmlformats.org/officeDocument/2006/relationships/hyperlink" Target="https://www.mercadolivre.com.br/vendas/2000004473754499/detalhe" TargetMode="External"/><Relationship Id="rId838" Type="http://schemas.openxmlformats.org/officeDocument/2006/relationships/hyperlink" Target="https://www.mercadolivre.com.br/vendas/2000004471526315/detalhe" TargetMode="External"/><Relationship Id="rId1023" Type="http://schemas.openxmlformats.org/officeDocument/2006/relationships/hyperlink" Target="https://www.mercadolivre.com.br/vendas/2000005689669824/detalhe" TargetMode="External"/><Relationship Id="rId1468" Type="http://schemas.openxmlformats.org/officeDocument/2006/relationships/hyperlink" Target="https://www.mercadolivre.com.br/vendas/2000005660140092/detalhe" TargetMode="External"/><Relationship Id="rId1675" Type="http://schemas.openxmlformats.org/officeDocument/2006/relationships/hyperlink" Target="https://www.mercadolivre.com.br/vendas/2000005645945934/detalhe" TargetMode="External"/><Relationship Id="rId1882" Type="http://schemas.openxmlformats.org/officeDocument/2006/relationships/hyperlink" Target="https://www.mercadolivre.com.br/vendas/2000005630780402/detalhe" TargetMode="External"/><Relationship Id="rId2421" Type="http://schemas.openxmlformats.org/officeDocument/2006/relationships/hyperlink" Target="https://www.mercadolivre.com.br/vendas/2000005595218030/detalhe" TargetMode="External"/><Relationship Id="rId2519" Type="http://schemas.openxmlformats.org/officeDocument/2006/relationships/hyperlink" Target="https://www.mercadolivre.com.br/vendas/2000005589749758/detalhe" TargetMode="External"/><Relationship Id="rId2726" Type="http://schemas.openxmlformats.org/officeDocument/2006/relationships/hyperlink" Target="https://www.mercadolivre.com.br/vendas/2000004415749081/detalhe" TargetMode="External"/><Relationship Id="rId600" Type="http://schemas.openxmlformats.org/officeDocument/2006/relationships/hyperlink" Target="https://www.mercadolivre.com.br/vendas/2000005715812322/detalhe" TargetMode="External"/><Relationship Id="rId1230" Type="http://schemas.openxmlformats.org/officeDocument/2006/relationships/hyperlink" Target="http://mediations.mercadolivre.com.br/received_claims/5194550022?urlBack=https://www.mercadolivre.com.br/vendas/2000005675654800/detalhe" TargetMode="External"/><Relationship Id="rId1328" Type="http://schemas.openxmlformats.org/officeDocument/2006/relationships/hyperlink" Target="https://www.mercadolivre.com.br/vendas/2000005668947376/detalhe" TargetMode="External"/><Relationship Id="rId1535" Type="http://schemas.openxmlformats.org/officeDocument/2006/relationships/hyperlink" Target="https://www.mercadolivre.com.br/vendas/2000005656202436/detalhe" TargetMode="External"/><Relationship Id="rId2933" Type="http://schemas.openxmlformats.org/officeDocument/2006/relationships/hyperlink" Target="https://www.mercadolivre.com.br/vendas/2000004410191785/detalhe" TargetMode="External"/><Relationship Id="rId905" Type="http://schemas.openxmlformats.org/officeDocument/2006/relationships/hyperlink" Target="https://www.mercadolivre.com.br/vendas/2000005698900712/detalhe" TargetMode="External"/><Relationship Id="rId1742" Type="http://schemas.openxmlformats.org/officeDocument/2006/relationships/hyperlink" Target="https://www.mercadolivre.com.br/vendas/2000005640693244/detalhe" TargetMode="External"/><Relationship Id="rId34" Type="http://schemas.openxmlformats.org/officeDocument/2006/relationships/hyperlink" Target="https://www.mercadolivre.com.br/vendas/2000004497360541/detalhe" TargetMode="External"/><Relationship Id="rId1602" Type="http://schemas.openxmlformats.org/officeDocument/2006/relationships/hyperlink" Target="https://www.mercadolivre.com.br/vendas/2000004447682495/detalhe" TargetMode="External"/><Relationship Id="rId183" Type="http://schemas.openxmlformats.org/officeDocument/2006/relationships/hyperlink" Target="https://www.mercadolivre.com.br/vendas/2000005746785060/detalhe" TargetMode="External"/><Relationship Id="rId390" Type="http://schemas.openxmlformats.org/officeDocument/2006/relationships/hyperlink" Target="https://www.mercadolivre.com.br/vendas/2000005730382378/detalhe" TargetMode="External"/><Relationship Id="rId1907" Type="http://schemas.openxmlformats.org/officeDocument/2006/relationships/hyperlink" Target="https://www.mercadolivre.com.br/vendas/2000004436366135/detalhe" TargetMode="External"/><Relationship Id="rId2071" Type="http://schemas.openxmlformats.org/officeDocument/2006/relationships/hyperlink" Target="https://www.mercadolivre.com.br/vendas/2000005619213654/detalhe" TargetMode="External"/><Relationship Id="rId250" Type="http://schemas.openxmlformats.org/officeDocument/2006/relationships/hyperlink" Target="https://www.mercadolivre.com.br/vendas/2000005741016098/detalhe" TargetMode="External"/><Relationship Id="rId488" Type="http://schemas.openxmlformats.org/officeDocument/2006/relationships/hyperlink" Target="https://www.mercadolivre.com.br/vendas/2000005723603740/detalhe" TargetMode="External"/><Relationship Id="rId695" Type="http://schemas.openxmlformats.org/officeDocument/2006/relationships/hyperlink" Target="https://www.mercadolivre.com.br/vendas/2000004475324495/detalhe" TargetMode="External"/><Relationship Id="rId2169" Type="http://schemas.openxmlformats.org/officeDocument/2006/relationships/hyperlink" Target="https://www.mercadolivre.com.br/vendas/2000005612716978/detalhe" TargetMode="External"/><Relationship Id="rId2376" Type="http://schemas.openxmlformats.org/officeDocument/2006/relationships/hyperlink" Target="https://www.mercadolivre.com.br/vendas/2000005598054168/detalhe" TargetMode="External"/><Relationship Id="rId2583" Type="http://schemas.openxmlformats.org/officeDocument/2006/relationships/hyperlink" Target="https://www.mercadolivre.com.br/vendas/2000004419543119/detalhe" TargetMode="External"/><Relationship Id="rId2790" Type="http://schemas.openxmlformats.org/officeDocument/2006/relationships/hyperlink" Target="https://www.mercadolivre.com.br/vendas/2000005573684098/detalhe" TargetMode="External"/><Relationship Id="rId110" Type="http://schemas.openxmlformats.org/officeDocument/2006/relationships/hyperlink" Target="https://www.mercadolivre.com.br/vendas/2000005752126928/detalhe" TargetMode="External"/><Relationship Id="rId348" Type="http://schemas.openxmlformats.org/officeDocument/2006/relationships/hyperlink" Target="https://www.mercadolivre.com.br/vendas/2000005733343814/detalhe" TargetMode="External"/><Relationship Id="rId555" Type="http://schemas.openxmlformats.org/officeDocument/2006/relationships/hyperlink" Target="http://mediations.mercadolivre.com.br/received_claims/5195610298?urlBack=https://www.mercadolivre.com.br/vendas/2000005718203320/detalhe" TargetMode="External"/><Relationship Id="rId762" Type="http://schemas.openxmlformats.org/officeDocument/2006/relationships/hyperlink" Target="https://www.mercadolivre.com.br/vendas/2000005706431452/detalhe" TargetMode="External"/><Relationship Id="rId1185" Type="http://schemas.openxmlformats.org/officeDocument/2006/relationships/hyperlink" Target="https://www.mercadolivre.com.br/vendas/2000004460454283/detalhe" TargetMode="External"/><Relationship Id="rId1392" Type="http://schemas.openxmlformats.org/officeDocument/2006/relationships/hyperlink" Target="https://www.mercadolivre.com.br/vendas/2000004453304411/detalhe" TargetMode="External"/><Relationship Id="rId2029" Type="http://schemas.openxmlformats.org/officeDocument/2006/relationships/hyperlink" Target="https://www.mercadolivre.com.br/vendas/2000005622750472/detalhe" TargetMode="External"/><Relationship Id="rId2236" Type="http://schemas.openxmlformats.org/officeDocument/2006/relationships/hyperlink" Target="https://www.mercadolivre.com.br/vendas/2000005608274140/detalhe" TargetMode="External"/><Relationship Id="rId2443" Type="http://schemas.openxmlformats.org/officeDocument/2006/relationships/hyperlink" Target="https://www.mercadolivre.com.br/vendas/2000004422683117/detalhe" TargetMode="External"/><Relationship Id="rId2650" Type="http://schemas.openxmlformats.org/officeDocument/2006/relationships/hyperlink" Target="https://www.mercadolivre.com.br/vendas/2000004417848691/detalhe" TargetMode="External"/><Relationship Id="rId2888" Type="http://schemas.openxmlformats.org/officeDocument/2006/relationships/hyperlink" Target="https://www.mercadolivre.com.br/vendas/2000005568731928/detalhe" TargetMode="External"/><Relationship Id="rId208" Type="http://schemas.openxmlformats.org/officeDocument/2006/relationships/hyperlink" Target="https://www.mercadolivre.com.br/vendas/2000005745081426/detalhe" TargetMode="External"/><Relationship Id="rId415" Type="http://schemas.openxmlformats.org/officeDocument/2006/relationships/hyperlink" Target="https://www.mercadolivre.com.br/vendas/2000005728749666/detalhe" TargetMode="External"/><Relationship Id="rId622" Type="http://schemas.openxmlformats.org/officeDocument/2006/relationships/hyperlink" Target="https://www.mercadolivre.com.br/vendas/2000005714452930/detalhe" TargetMode="External"/><Relationship Id="rId1045" Type="http://schemas.openxmlformats.org/officeDocument/2006/relationships/hyperlink" Target="https://www.mercadolivre.com.br/vendas/2000004464850847/detalhe" TargetMode="External"/><Relationship Id="rId1252" Type="http://schemas.openxmlformats.org/officeDocument/2006/relationships/hyperlink" Target="https://www.mercadolivre.com.br/vendas/2000005674434556/detalhe" TargetMode="External"/><Relationship Id="rId1697" Type="http://schemas.openxmlformats.org/officeDocument/2006/relationships/hyperlink" Target="https://www.mercadolivre.com.br/vendas/2000005644345474/detalhe" TargetMode="External"/><Relationship Id="rId2303" Type="http://schemas.openxmlformats.org/officeDocument/2006/relationships/hyperlink" Target="https://www.mercadolivre.com.br/vendas/2000005604183672/detalhe" TargetMode="External"/><Relationship Id="rId2510" Type="http://schemas.openxmlformats.org/officeDocument/2006/relationships/hyperlink" Target="https://www.mercadolivre.com.br/vendas/2000005589956102/detalhe" TargetMode="External"/><Relationship Id="rId2748" Type="http://schemas.openxmlformats.org/officeDocument/2006/relationships/hyperlink" Target="https://www.mercadolivre.com.br/vendas/2000004415014241/detalhe" TargetMode="External"/><Relationship Id="rId2955" Type="http://schemas.openxmlformats.org/officeDocument/2006/relationships/hyperlink" Target="https://www.mercadolivre.com.br/vendas/2000005564718154/detalhe" TargetMode="External"/><Relationship Id="rId927" Type="http://schemas.openxmlformats.org/officeDocument/2006/relationships/hyperlink" Target="http://mediations.mercadolivre.com.br/received_claims/5195589762?urlBack=https://www.mercadolivre.com.br/vendas/2000005697726196/detalhe" TargetMode="External"/><Relationship Id="rId1112" Type="http://schemas.openxmlformats.org/officeDocument/2006/relationships/hyperlink" Target="https://www.mercadolivre.com.br/vendas/2000005684107186/detalhe" TargetMode="External"/><Relationship Id="rId1557" Type="http://schemas.openxmlformats.org/officeDocument/2006/relationships/hyperlink" Target="https://www.mercadolivre.com.br/vendas/2000005654600110/detalhe" TargetMode="External"/><Relationship Id="rId1764" Type="http://schemas.openxmlformats.org/officeDocument/2006/relationships/hyperlink" Target="https://www.mercadolivre.com.br/vendas/2000005638749268/detalhe" TargetMode="External"/><Relationship Id="rId1971" Type="http://schemas.openxmlformats.org/officeDocument/2006/relationships/hyperlink" Target="https://www.mercadolivre.com.br/vendas/2000005626256488/detalhe" TargetMode="External"/><Relationship Id="rId2608" Type="http://schemas.openxmlformats.org/officeDocument/2006/relationships/hyperlink" Target="https://www.mercadolivre.com.br/vendas/2000005585645684/detalhe" TargetMode="External"/><Relationship Id="rId2815" Type="http://schemas.openxmlformats.org/officeDocument/2006/relationships/hyperlink" Target="https://www.mercadolivre.com.br/vendas/2000005572176446/detalhe" TargetMode="External"/><Relationship Id="rId56" Type="http://schemas.openxmlformats.org/officeDocument/2006/relationships/hyperlink" Target="https://www.mercadolivre.com.br/vendas/2000005756047904/detalhe" TargetMode="External"/><Relationship Id="rId1417" Type="http://schemas.openxmlformats.org/officeDocument/2006/relationships/hyperlink" Target="https://www.mercadolivre.com.br/vendas/2000005663143910/detalhe" TargetMode="External"/><Relationship Id="rId1624" Type="http://schemas.openxmlformats.org/officeDocument/2006/relationships/hyperlink" Target="https://www.mercadolivre.com.br/vendas/2000004446684179/detalhe" TargetMode="External"/><Relationship Id="rId1831" Type="http://schemas.openxmlformats.org/officeDocument/2006/relationships/hyperlink" Target="https://www.mercadolivre.com.br/vendas/2000005633921244/detalhe" TargetMode="External"/><Relationship Id="rId1929" Type="http://schemas.openxmlformats.org/officeDocument/2006/relationships/hyperlink" Target="https://www.mercadolivre.com.br/vendas/2000004437306695/detalhe" TargetMode="External"/><Relationship Id="rId2093" Type="http://schemas.openxmlformats.org/officeDocument/2006/relationships/hyperlink" Target="https://www.mercadolivre.com.br/vendas/2000005618347676/detalhe" TargetMode="External"/><Relationship Id="rId2398" Type="http://schemas.openxmlformats.org/officeDocument/2006/relationships/hyperlink" Target="https://www.mercadolivre.com.br/vendas/2000004423912103/detalhe" TargetMode="External"/><Relationship Id="rId272" Type="http://schemas.openxmlformats.org/officeDocument/2006/relationships/hyperlink" Target="https://www.mercadolivre.com.br/vendas/2000005739256442/detalhe" TargetMode="External"/><Relationship Id="rId577" Type="http://schemas.openxmlformats.org/officeDocument/2006/relationships/hyperlink" Target="https://www.mercadolivre.com.br/vendas/2000004478474431/detalhe" TargetMode="External"/><Relationship Id="rId2160" Type="http://schemas.openxmlformats.org/officeDocument/2006/relationships/hyperlink" Target="https://www.mercadolivre.com.br/vendas/2000004431240995/detalhe" TargetMode="External"/><Relationship Id="rId2258" Type="http://schemas.openxmlformats.org/officeDocument/2006/relationships/hyperlink" Target="https://www.mercadolivre.com.br/vendas/2000005607095406/detalhe" TargetMode="External"/><Relationship Id="rId132" Type="http://schemas.openxmlformats.org/officeDocument/2006/relationships/hyperlink" Target="https://www.mercadolivre.com.br/vendas/2000005750142332/detalhe" TargetMode="External"/><Relationship Id="rId784" Type="http://schemas.openxmlformats.org/officeDocument/2006/relationships/hyperlink" Target="http://mediations.mercadolivre.com.br/received_claims/5194572501?urlBack=https://www.mercadolivre.com.br/vendas/2000005704947026/detalhe" TargetMode="External"/><Relationship Id="rId991" Type="http://schemas.openxmlformats.org/officeDocument/2006/relationships/hyperlink" Target="https://www.mercadolivre.com.br/vendas/2000005691814904/detalhe" TargetMode="External"/><Relationship Id="rId1067" Type="http://schemas.openxmlformats.org/officeDocument/2006/relationships/hyperlink" Target="https://www.mercadolivre.com.br/vendas/2000005687118268/detalhe" TargetMode="External"/><Relationship Id="rId2020" Type="http://schemas.openxmlformats.org/officeDocument/2006/relationships/hyperlink" Target="https://www.mercadolivre.com.br/vendas/2000004435473597/detalhe" TargetMode="External"/><Relationship Id="rId2465" Type="http://schemas.openxmlformats.org/officeDocument/2006/relationships/hyperlink" Target="https://www.mercadolivre.com.br/vendas/2000004422029087/detalhe" TargetMode="External"/><Relationship Id="rId2672" Type="http://schemas.openxmlformats.org/officeDocument/2006/relationships/hyperlink" Target="https://www.mercadolivre.com.br/vendas/2000005581803680/detalhe" TargetMode="External"/><Relationship Id="rId437" Type="http://schemas.openxmlformats.org/officeDocument/2006/relationships/hyperlink" Target="https://www.mercadolivre.com.br/vendas/2000005726387886/detalhe" TargetMode="External"/><Relationship Id="rId644" Type="http://schemas.openxmlformats.org/officeDocument/2006/relationships/hyperlink" Target="https://www.mercadolivre.com.br/vendas/2000005713452444/detalhe" TargetMode="External"/><Relationship Id="rId851" Type="http://schemas.openxmlformats.org/officeDocument/2006/relationships/hyperlink" Target="http://mediations.mercadolivre.com.br/received_claims/5194787271?urlBack=https://www.mercadolivre.com.br/vendas/2000004471156307/detalhe" TargetMode="External"/><Relationship Id="rId1274" Type="http://schemas.openxmlformats.org/officeDocument/2006/relationships/hyperlink" Target="https://www.mercadolivre.com.br/vendas/2000005673055006/detalhe" TargetMode="External"/><Relationship Id="rId1481" Type="http://schemas.openxmlformats.org/officeDocument/2006/relationships/hyperlink" Target="https://www.mercadolivre.com.br/vendas/2000005658800624/detalhe" TargetMode="External"/><Relationship Id="rId1579" Type="http://schemas.openxmlformats.org/officeDocument/2006/relationships/hyperlink" Target="https://www.mercadolivre.com.br/vendas/2000005653621434/detalhe" TargetMode="External"/><Relationship Id="rId2118" Type="http://schemas.openxmlformats.org/officeDocument/2006/relationships/hyperlink" Target="https://www.mercadolivre.com.br/vendas/2000005616287742/detalhe" TargetMode="External"/><Relationship Id="rId2325" Type="http://schemas.openxmlformats.org/officeDocument/2006/relationships/hyperlink" Target="https://www.mercadolivre.com.br/vendas/2000004426698569/detalhe" TargetMode="External"/><Relationship Id="rId2532" Type="http://schemas.openxmlformats.org/officeDocument/2006/relationships/hyperlink" Target="https://www.mercadolivre.com.br/vendas/2000005589145458/detalhe" TargetMode="External"/><Relationship Id="rId2977" Type="http://schemas.openxmlformats.org/officeDocument/2006/relationships/hyperlink" Target="https://www.mercadolivre.com.br/vendas/2000005562844296/detalhe" TargetMode="External"/><Relationship Id="rId504" Type="http://schemas.openxmlformats.org/officeDocument/2006/relationships/hyperlink" Target="https://www.mercadolivre.com.br/vendas/2000005721938470/detalhe" TargetMode="External"/><Relationship Id="rId711" Type="http://schemas.openxmlformats.org/officeDocument/2006/relationships/hyperlink" Target="https://www.mercadolivre.com.br/vendas/2000005709065614/detalhe" TargetMode="External"/><Relationship Id="rId949" Type="http://schemas.openxmlformats.org/officeDocument/2006/relationships/hyperlink" Target="https://www.mercadolivre.com.br/vendas/2000005696564550/detalhe" TargetMode="External"/><Relationship Id="rId1134" Type="http://schemas.openxmlformats.org/officeDocument/2006/relationships/hyperlink" Target="https://www.mercadolivre.com.br/vendas/2000005682511280/detalhe" TargetMode="External"/><Relationship Id="rId1341" Type="http://schemas.openxmlformats.org/officeDocument/2006/relationships/hyperlink" Target="https://www.mercadolivre.com.br/vendas/2000005667997794/detalhe" TargetMode="External"/><Relationship Id="rId1786" Type="http://schemas.openxmlformats.org/officeDocument/2006/relationships/hyperlink" Target="https://www.mercadolivre.com.br/vendas/2000004441461077/detalhe" TargetMode="External"/><Relationship Id="rId1993" Type="http://schemas.openxmlformats.org/officeDocument/2006/relationships/hyperlink" Target="https://www.mercadolivre.com.br/vendas/2000004435936897/detalhe" TargetMode="External"/><Relationship Id="rId2837" Type="http://schemas.openxmlformats.org/officeDocument/2006/relationships/hyperlink" Target="https://www.mercadolivre.com.br/vendas/2000005569343284/detalhe" TargetMode="External"/><Relationship Id="rId78" Type="http://schemas.openxmlformats.org/officeDocument/2006/relationships/hyperlink" Target="https://www.mercadolivre.com.br/vendas/2000004496095261/detalhe" TargetMode="External"/><Relationship Id="rId809" Type="http://schemas.openxmlformats.org/officeDocument/2006/relationships/hyperlink" Target="https://www.mercadolivre.com.br/vendas/2000004472330801/detalhe" TargetMode="External"/><Relationship Id="rId1201" Type="http://schemas.openxmlformats.org/officeDocument/2006/relationships/hyperlink" Target="https://www.mercadolivre.com.br/vendas/2000005677872664/detalhe" TargetMode="External"/><Relationship Id="rId1439" Type="http://schemas.openxmlformats.org/officeDocument/2006/relationships/hyperlink" Target="https://www.mercadolivre.com.br/vendas/2000005661667998/detalhe" TargetMode="External"/><Relationship Id="rId1646" Type="http://schemas.openxmlformats.org/officeDocument/2006/relationships/hyperlink" Target="https://www.mercadolivre.com.br/vendas/2000004445994467/detalhe" TargetMode="External"/><Relationship Id="rId1853" Type="http://schemas.openxmlformats.org/officeDocument/2006/relationships/hyperlink" Target="https://www.mercadolivre.com.br/vendas/2000005632695182/detalhe" TargetMode="External"/><Relationship Id="rId2904" Type="http://schemas.openxmlformats.org/officeDocument/2006/relationships/hyperlink" Target="https://www.mercadolivre.com.br/vendas/2000005567968456/detalhe" TargetMode="External"/><Relationship Id="rId1506" Type="http://schemas.openxmlformats.org/officeDocument/2006/relationships/hyperlink" Target="https://www.mercadolivre.com.br/vendas/2000004450244495/detalhe" TargetMode="External"/><Relationship Id="rId1713" Type="http://schemas.openxmlformats.org/officeDocument/2006/relationships/hyperlink" Target="https://www.mercadolivre.com.br/vendas/2000005643363630/detalhe" TargetMode="External"/><Relationship Id="rId1920" Type="http://schemas.openxmlformats.org/officeDocument/2006/relationships/hyperlink" Target="https://www.mercadolivre.com.br/vendas/2000005628476668/detalhe" TargetMode="External"/><Relationship Id="rId294" Type="http://schemas.openxmlformats.org/officeDocument/2006/relationships/hyperlink" Target="https://www.mercadolivre.com.br/vendas/2000005738324964/detalhe" TargetMode="External"/><Relationship Id="rId2182" Type="http://schemas.openxmlformats.org/officeDocument/2006/relationships/hyperlink" Target="http://mediations.mercadolivre.com.br/received_claims/5192574764?urlBack=https://www.mercadolivre.com.br/vendas/2000005611050904/detalhe" TargetMode="External"/><Relationship Id="rId154" Type="http://schemas.openxmlformats.org/officeDocument/2006/relationships/hyperlink" Target="https://www.mercadolivre.com.br/vendas/2000004493201879/detalhe" TargetMode="External"/><Relationship Id="rId361" Type="http://schemas.openxmlformats.org/officeDocument/2006/relationships/hyperlink" Target="https://www.mercadolivre.com.br/vendas/2000005732504370/detalhe" TargetMode="External"/><Relationship Id="rId599" Type="http://schemas.openxmlformats.org/officeDocument/2006/relationships/hyperlink" Target="https://www.mercadolivre.com.br/vendas/2000005715947788/detalhe" TargetMode="External"/><Relationship Id="rId2042" Type="http://schemas.openxmlformats.org/officeDocument/2006/relationships/hyperlink" Target="https://www.mercadolivre.com.br/vendas/2000004435043279/detalhe" TargetMode="External"/><Relationship Id="rId2487" Type="http://schemas.openxmlformats.org/officeDocument/2006/relationships/hyperlink" Target="http://mediations.mercadolivre.com.br/received_claims/5192425438?urlBack=https://www.mercadolivre.com.br/vendas/2000005586329040/detalhe" TargetMode="External"/><Relationship Id="rId2694" Type="http://schemas.openxmlformats.org/officeDocument/2006/relationships/hyperlink" Target="http://mediations.mercadolivre.com.br/received_claims/5190432221?urlBack=https://www.mercadolivre.com.br/vendas/2000005580116854/detalhe" TargetMode="External"/><Relationship Id="rId459" Type="http://schemas.openxmlformats.org/officeDocument/2006/relationships/hyperlink" Target="https://www.mercadolivre.com.br/vendas/2000005725471996/detalhe" TargetMode="External"/><Relationship Id="rId666" Type="http://schemas.openxmlformats.org/officeDocument/2006/relationships/hyperlink" Target="https://www.mercadolivre.com.br/vendas/2000004476118415/detalhe" TargetMode="External"/><Relationship Id="rId873" Type="http://schemas.openxmlformats.org/officeDocument/2006/relationships/hyperlink" Target="https://www.mercadolivre.com.br/vendas/2000005700064258/detalhe" TargetMode="External"/><Relationship Id="rId1089" Type="http://schemas.openxmlformats.org/officeDocument/2006/relationships/hyperlink" Target="https://www.mercadolivre.com.br/vendas/2000004463953971/detalhe" TargetMode="External"/><Relationship Id="rId1296" Type="http://schemas.openxmlformats.org/officeDocument/2006/relationships/hyperlink" Target="https://www.mercadolivre.com.br/vendas/2000005671220668/detalhe" TargetMode="External"/><Relationship Id="rId2347" Type="http://schemas.openxmlformats.org/officeDocument/2006/relationships/hyperlink" Target="https://www.mercadolivre.com.br/vendas/2000005601000332/detalhe" TargetMode="External"/><Relationship Id="rId2554" Type="http://schemas.openxmlformats.org/officeDocument/2006/relationships/hyperlink" Target="http://mediations.mercadolivre.com.br/received_claims/5190446415?urlBack=https://www.mercadolivre.com.br/vendas/2000004420412181/detalhe" TargetMode="External"/><Relationship Id="rId221" Type="http://schemas.openxmlformats.org/officeDocument/2006/relationships/hyperlink" Target="https://www.mercadolivre.com.br/vendas/2000004490419409/detalhe" TargetMode="External"/><Relationship Id="rId319" Type="http://schemas.openxmlformats.org/officeDocument/2006/relationships/hyperlink" Target="https://www.mercadolivre.com.br/vendas/2000005735453188/detalhe" TargetMode="External"/><Relationship Id="rId526" Type="http://schemas.openxmlformats.org/officeDocument/2006/relationships/hyperlink" Target="https://www.mercadolivre.com.br/vendas/2000005720141288/detalhe" TargetMode="External"/><Relationship Id="rId1156" Type="http://schemas.openxmlformats.org/officeDocument/2006/relationships/hyperlink" Target="https://www.mercadolivre.com.br/vendas/2000005681127492/detalhe" TargetMode="External"/><Relationship Id="rId1363" Type="http://schemas.openxmlformats.org/officeDocument/2006/relationships/hyperlink" Target="https://www.mercadolivre.com.br/vendas/2000004454011593/detalhe" TargetMode="External"/><Relationship Id="rId2207" Type="http://schemas.openxmlformats.org/officeDocument/2006/relationships/hyperlink" Target="https://www.mercadolivre.com.br/vendas/2000005609360802/detalhe" TargetMode="External"/><Relationship Id="rId2761" Type="http://schemas.openxmlformats.org/officeDocument/2006/relationships/hyperlink" Target="https://www.mercadolivre.com.br/vendas/2000005575847716/detalhe" TargetMode="External"/><Relationship Id="rId2859" Type="http://schemas.openxmlformats.org/officeDocument/2006/relationships/hyperlink" Target="https://www.mercadolivre.com.br/vendas/2000005569860328/detalhe" TargetMode="External"/><Relationship Id="rId733" Type="http://schemas.openxmlformats.org/officeDocument/2006/relationships/hyperlink" Target="https://www.mercadolivre.com.br/vendas/2000005707954794/detalhe" TargetMode="External"/><Relationship Id="rId940" Type="http://schemas.openxmlformats.org/officeDocument/2006/relationships/hyperlink" Target="https://www.mercadolivre.com.br/vendas/2000005697031894/detalhe" TargetMode="External"/><Relationship Id="rId1016" Type="http://schemas.openxmlformats.org/officeDocument/2006/relationships/hyperlink" Target="https://www.mercadolivre.com.br/vendas/2000004465806607/detalhe" TargetMode="External"/><Relationship Id="rId1570" Type="http://schemas.openxmlformats.org/officeDocument/2006/relationships/hyperlink" Target="https://www.mercadolivre.com.br/vendas/2000004448670169/detalhe" TargetMode="External"/><Relationship Id="rId1668" Type="http://schemas.openxmlformats.org/officeDocument/2006/relationships/hyperlink" Target="https://www.mercadolivre.com.br/vendas/2000005646274078/detalhe" TargetMode="External"/><Relationship Id="rId1875" Type="http://schemas.openxmlformats.org/officeDocument/2006/relationships/hyperlink" Target="https://www.mercadolivre.com.br/vendas/2000005631250164/detalhe" TargetMode="External"/><Relationship Id="rId2414" Type="http://schemas.openxmlformats.org/officeDocument/2006/relationships/hyperlink" Target="https://www.mercadolivre.com.br/vendas/2000005595512394/detalhe" TargetMode="External"/><Relationship Id="rId2621" Type="http://schemas.openxmlformats.org/officeDocument/2006/relationships/hyperlink" Target="https://www.mercadolivre.com.br/vendas/2000005584578754/detalhe" TargetMode="External"/><Relationship Id="rId2719" Type="http://schemas.openxmlformats.org/officeDocument/2006/relationships/hyperlink" Target="https://www.mercadolivre.com.br/vendas/2000005578112842/detalhe" TargetMode="External"/><Relationship Id="rId800" Type="http://schemas.openxmlformats.org/officeDocument/2006/relationships/hyperlink" Target="https://www.mercadolivre.com.br/vendas/2000005704886302/detalhe" TargetMode="External"/><Relationship Id="rId1223" Type="http://schemas.openxmlformats.org/officeDocument/2006/relationships/hyperlink" Target="https://www.mercadolivre.com.br/vendas/2000005676056546/detalhe" TargetMode="External"/><Relationship Id="rId1430" Type="http://schemas.openxmlformats.org/officeDocument/2006/relationships/hyperlink" Target="https://www.mercadolivre.com.br/vendas/2000005662272766/detalhe" TargetMode="External"/><Relationship Id="rId1528" Type="http://schemas.openxmlformats.org/officeDocument/2006/relationships/hyperlink" Target="https://www.mercadolivre.com.br/vendas/2000005656625468/detalhe" TargetMode="External"/><Relationship Id="rId2926" Type="http://schemas.openxmlformats.org/officeDocument/2006/relationships/hyperlink" Target="https://www.mercadolivre.com.br/vendas/2000004410417475/detalhe" TargetMode="External"/><Relationship Id="rId1735" Type="http://schemas.openxmlformats.org/officeDocument/2006/relationships/hyperlink" Target="https://www.mercadolivre.com.br/vendas/2000005641134288/detalhe" TargetMode="External"/><Relationship Id="rId1942" Type="http://schemas.openxmlformats.org/officeDocument/2006/relationships/hyperlink" Target="http://mediations.mercadolivre.com.br/received_claims/5192348165?urlBack=https://www.mercadolivre.com.br/vendas/2000005627203376/detalhe" TargetMode="External"/><Relationship Id="rId27" Type="http://schemas.openxmlformats.org/officeDocument/2006/relationships/hyperlink" Target="https://www.mercadolivre.com.br/vendas/2000005757732978/detalhe" TargetMode="External"/><Relationship Id="rId1802" Type="http://schemas.openxmlformats.org/officeDocument/2006/relationships/hyperlink" Target="https://www.mercadolivre.com.br/vendas/2000005635420004/detalhe" TargetMode="External"/><Relationship Id="rId176" Type="http://schemas.openxmlformats.org/officeDocument/2006/relationships/hyperlink" Target="https://www.mercadolivre.com.br/vendas/2000005738857474/detalhe" TargetMode="External"/><Relationship Id="rId383" Type="http://schemas.openxmlformats.org/officeDocument/2006/relationships/hyperlink" Target="https://www.mercadolivre.com.br/vendas/2000005730702364/detalhe" TargetMode="External"/><Relationship Id="rId590" Type="http://schemas.openxmlformats.org/officeDocument/2006/relationships/hyperlink" Target="https://www.mercadolivre.com.br/vendas/2000005717023430/detalhe" TargetMode="External"/><Relationship Id="rId2064" Type="http://schemas.openxmlformats.org/officeDocument/2006/relationships/hyperlink" Target="http://mediations.mercadolivre.com.br/received_claims/5191695536?urlBack=https://www.mercadolivre.com.br/vendas/2000005619769512/detalhe" TargetMode="External"/><Relationship Id="rId2271" Type="http://schemas.openxmlformats.org/officeDocument/2006/relationships/hyperlink" Target="https://www.mercadolivre.com.br/vendas/2000005606439518/detalhe" TargetMode="External"/><Relationship Id="rId243" Type="http://schemas.openxmlformats.org/officeDocument/2006/relationships/hyperlink" Target="https://www.mercadolivre.com.br/vendas/2000005741110694/detalhe" TargetMode="External"/><Relationship Id="rId450" Type="http://schemas.openxmlformats.org/officeDocument/2006/relationships/hyperlink" Target="https://www.mercadolivre.com.br/vendas/2000004482391259/detalhe" TargetMode="External"/><Relationship Id="rId688" Type="http://schemas.openxmlformats.org/officeDocument/2006/relationships/hyperlink" Target="https://www.mercadolivre.com.br/vendas/2000005711211406/detalhe" TargetMode="External"/><Relationship Id="rId895" Type="http://schemas.openxmlformats.org/officeDocument/2006/relationships/hyperlink" Target="https://www.mercadolivre.com.br/vendas/2000004470034145/detalhe" TargetMode="External"/><Relationship Id="rId1080" Type="http://schemas.openxmlformats.org/officeDocument/2006/relationships/hyperlink" Target="http://mediations.mercadolivre.com.br/received_claims/5194113090?urlBack=https://www.mercadolivre.com.br/vendas/2000005686237630/detalhe" TargetMode="External"/><Relationship Id="rId2131" Type="http://schemas.openxmlformats.org/officeDocument/2006/relationships/hyperlink" Target="https://www.mercadolivre.com.br/vendas/2000005615338076/detalhe" TargetMode="External"/><Relationship Id="rId2369" Type="http://schemas.openxmlformats.org/officeDocument/2006/relationships/hyperlink" Target="https://www.mercadolivre.com.br/vendas/2000005598455276/detalhe" TargetMode="External"/><Relationship Id="rId2576" Type="http://schemas.openxmlformats.org/officeDocument/2006/relationships/hyperlink" Target="https://www.mercadolivre.com.br/vendas/2000005586859848/detalhe" TargetMode="External"/><Relationship Id="rId2783" Type="http://schemas.openxmlformats.org/officeDocument/2006/relationships/hyperlink" Target="https://www.mercadolivre.com.br/vendas/2000005574695006/detalhe" TargetMode="External"/><Relationship Id="rId2990" Type="http://schemas.openxmlformats.org/officeDocument/2006/relationships/hyperlink" Target="https://www.mercadolivre.com.br/vendas/2000005561883042/detalhe" TargetMode="External"/><Relationship Id="rId103" Type="http://schemas.openxmlformats.org/officeDocument/2006/relationships/hyperlink" Target="https://www.mercadolivre.com.br/vendas/2000004495361087/detalhe" TargetMode="External"/><Relationship Id="rId310" Type="http://schemas.openxmlformats.org/officeDocument/2006/relationships/hyperlink" Target="https://www.mercadolivre.com.br/vendas/2000005737179142/detalhe" TargetMode="External"/><Relationship Id="rId548" Type="http://schemas.openxmlformats.org/officeDocument/2006/relationships/hyperlink" Target="https://www.mercadolivre.com.br/vendas/2000005718554002/detalhe" TargetMode="External"/><Relationship Id="rId755" Type="http://schemas.openxmlformats.org/officeDocument/2006/relationships/hyperlink" Target="https://www.mercadolivre.com.br/vendas/2000005706644088/detalhe" TargetMode="External"/><Relationship Id="rId962" Type="http://schemas.openxmlformats.org/officeDocument/2006/relationships/hyperlink" Target="https://www.mercadolivre.com.br/vendas/2000004468045955/detalhe" TargetMode="External"/><Relationship Id="rId1178" Type="http://schemas.openxmlformats.org/officeDocument/2006/relationships/hyperlink" Target="https://www.mercadolivre.com.br/vendas/2000005679242876/detalhe" TargetMode="External"/><Relationship Id="rId1385" Type="http://schemas.openxmlformats.org/officeDocument/2006/relationships/hyperlink" Target="https://www.mercadolivre.com.br/vendas/2000004453393823/detalhe" TargetMode="External"/><Relationship Id="rId1592" Type="http://schemas.openxmlformats.org/officeDocument/2006/relationships/hyperlink" Target="https://www.mercadolivre.com.br/vendas/2000005652699936/detalhe" TargetMode="External"/><Relationship Id="rId2229" Type="http://schemas.openxmlformats.org/officeDocument/2006/relationships/hyperlink" Target="https://www.mercadolivre.com.br/vendas/2000005608570986/detalhe" TargetMode="External"/><Relationship Id="rId2436" Type="http://schemas.openxmlformats.org/officeDocument/2006/relationships/hyperlink" Target="https://www.mercadolivre.com.br/vendas/2000005594257218/detalhe" TargetMode="External"/><Relationship Id="rId2643" Type="http://schemas.openxmlformats.org/officeDocument/2006/relationships/hyperlink" Target="https://www.mercadolivre.com.br/vendas/2000004418066853/detalhe" TargetMode="External"/><Relationship Id="rId2850" Type="http://schemas.openxmlformats.org/officeDocument/2006/relationships/hyperlink" Target="https://www.mercadolivre.com.br/vendas/2000005570487014/detalhe" TargetMode="External"/><Relationship Id="rId91" Type="http://schemas.openxmlformats.org/officeDocument/2006/relationships/hyperlink" Target="https://www.mercadolivre.com.br/vendas/2000005753825262/detalhe" TargetMode="External"/><Relationship Id="rId408" Type="http://schemas.openxmlformats.org/officeDocument/2006/relationships/hyperlink" Target="https://www.mercadolivre.com.br/vendas/2000005729151932/detalhe" TargetMode="External"/><Relationship Id="rId615" Type="http://schemas.openxmlformats.org/officeDocument/2006/relationships/hyperlink" Target="https://www.mercadolivre.com.br/vendas/2000005714715956/detalhe" TargetMode="External"/><Relationship Id="rId822" Type="http://schemas.openxmlformats.org/officeDocument/2006/relationships/hyperlink" Target="https://www.mercadolivre.com.br/vendas/2000004472099473/detalhe" TargetMode="External"/><Relationship Id="rId1038" Type="http://schemas.openxmlformats.org/officeDocument/2006/relationships/hyperlink" Target="https://www.mercadolivre.com.br/vendas/2000005688290638/detalhe" TargetMode="External"/><Relationship Id="rId1245" Type="http://schemas.openxmlformats.org/officeDocument/2006/relationships/hyperlink" Target="https://www.mercadolivre.com.br/vendas/2000005674777134/detalhe" TargetMode="External"/><Relationship Id="rId1452" Type="http://schemas.openxmlformats.org/officeDocument/2006/relationships/hyperlink" Target="https://www.mercadolivre.com.br/vendas/2000005661010782/detalhe" TargetMode="External"/><Relationship Id="rId1897" Type="http://schemas.openxmlformats.org/officeDocument/2006/relationships/hyperlink" Target="https://www.mercadolivre.com.br/vendas/2000005630117640/detalhe" TargetMode="External"/><Relationship Id="rId2503" Type="http://schemas.openxmlformats.org/officeDocument/2006/relationships/hyperlink" Target="https://www.mercadolivre.com.br/vendas/2000005590137066/detalhe" TargetMode="External"/><Relationship Id="rId2948" Type="http://schemas.openxmlformats.org/officeDocument/2006/relationships/hyperlink" Target="https://www.mercadolivre.com.br/vendas/2000005564917470/detalhe" TargetMode="External"/><Relationship Id="rId1105" Type="http://schemas.openxmlformats.org/officeDocument/2006/relationships/hyperlink" Target="https://www.mercadolivre.com.br/vendas/2000005684461114/detalhe" TargetMode="External"/><Relationship Id="rId1312" Type="http://schemas.openxmlformats.org/officeDocument/2006/relationships/hyperlink" Target="https://www.mercadolivre.com.br/vendas/2000005670204210/detalhe" TargetMode="External"/><Relationship Id="rId1757" Type="http://schemas.openxmlformats.org/officeDocument/2006/relationships/hyperlink" Target="https://www.mercadolivre.com.br/vendas/2000004442257585/detalhe" TargetMode="External"/><Relationship Id="rId1964" Type="http://schemas.openxmlformats.org/officeDocument/2006/relationships/hyperlink" Target="https://www.mercadolivre.com.br/vendas/2000005626536142/detalhe" TargetMode="External"/><Relationship Id="rId2710" Type="http://schemas.openxmlformats.org/officeDocument/2006/relationships/hyperlink" Target="https://www.mercadolivre.com.br/vendas/2000005578742348/detalhe" TargetMode="External"/><Relationship Id="rId2808" Type="http://schemas.openxmlformats.org/officeDocument/2006/relationships/hyperlink" Target="http://mediations.mercadolivre.com.br/received_claims/5193170459?urlBack=https://www.mercadolivre.com.br/vendas/2000005572423464/detalhe" TargetMode="External"/><Relationship Id="rId49" Type="http://schemas.openxmlformats.org/officeDocument/2006/relationships/hyperlink" Target="https://www.mercadolivre.com.br/vendas/2000004497024975/detalhe" TargetMode="External"/><Relationship Id="rId1617" Type="http://schemas.openxmlformats.org/officeDocument/2006/relationships/hyperlink" Target="https://www.mercadolivre.com.br/vendas/2000005649887364/detalhe" TargetMode="External"/><Relationship Id="rId1824" Type="http://schemas.openxmlformats.org/officeDocument/2006/relationships/hyperlink" Target="https://www.mercadolivre.com.br/vendas/2000004440060975/detalhe" TargetMode="External"/><Relationship Id="rId198" Type="http://schemas.openxmlformats.org/officeDocument/2006/relationships/hyperlink" Target="https://www.mercadolivre.com.br/vendas/2000005745804270/detalhe" TargetMode="External"/><Relationship Id="rId2086" Type="http://schemas.openxmlformats.org/officeDocument/2006/relationships/hyperlink" Target="https://www.mercadolivre.com.br/vendas/2000005618549590/detalhe" TargetMode="External"/><Relationship Id="rId2293" Type="http://schemas.openxmlformats.org/officeDocument/2006/relationships/hyperlink" Target="https://www.mercadolivre.com.br/vendas/2000005604742764/detalhe" TargetMode="External"/><Relationship Id="rId2598" Type="http://schemas.openxmlformats.org/officeDocument/2006/relationships/hyperlink" Target="https://www.mercadolivre.com.br/vendas/2000005586114916/detalhe" TargetMode="External"/><Relationship Id="rId265" Type="http://schemas.openxmlformats.org/officeDocument/2006/relationships/hyperlink" Target="https://www.mercadolivre.com.br/vendas/2000004488808473/detalhe" TargetMode="External"/><Relationship Id="rId472" Type="http://schemas.openxmlformats.org/officeDocument/2006/relationships/hyperlink" Target="https://www.mercadolivre.com.br/vendas/2000005724636484/detalhe" TargetMode="External"/><Relationship Id="rId2153" Type="http://schemas.openxmlformats.org/officeDocument/2006/relationships/hyperlink" Target="https://www.mercadolivre.com.br/vendas/2000005595904610/detalhe" TargetMode="External"/><Relationship Id="rId2360" Type="http://schemas.openxmlformats.org/officeDocument/2006/relationships/hyperlink" Target="https://www.mercadolivre.com.br/vendas/2000005600045818/detalhe" TargetMode="External"/><Relationship Id="rId125" Type="http://schemas.openxmlformats.org/officeDocument/2006/relationships/hyperlink" Target="https://www.mercadolivre.com.br/vendas/2000005750753648/detalhe" TargetMode="External"/><Relationship Id="rId332" Type="http://schemas.openxmlformats.org/officeDocument/2006/relationships/hyperlink" Target="https://www.mercadolivre.com.br/vendas/2000005734245860/detalhe" TargetMode="External"/><Relationship Id="rId777" Type="http://schemas.openxmlformats.org/officeDocument/2006/relationships/hyperlink" Target="https://www.mercadolivre.com.br/vendas/2000004472977727/detalhe" TargetMode="External"/><Relationship Id="rId984" Type="http://schemas.openxmlformats.org/officeDocument/2006/relationships/hyperlink" Target="https://www.mercadolivre.com.br/vendas/2000005692328730/detalhe" TargetMode="External"/><Relationship Id="rId2013" Type="http://schemas.openxmlformats.org/officeDocument/2006/relationships/hyperlink" Target="https://www.mercadolivre.com.br/vendas/2000005623641998/detalhe" TargetMode="External"/><Relationship Id="rId2220" Type="http://schemas.openxmlformats.org/officeDocument/2006/relationships/hyperlink" Target="https://www.mercadolivre.com.br/vendas/2000004429304819/detalhe" TargetMode="External"/><Relationship Id="rId2458" Type="http://schemas.openxmlformats.org/officeDocument/2006/relationships/hyperlink" Target="https://www.mercadolivre.com.br/vendas/2000005592848636/detalhe" TargetMode="External"/><Relationship Id="rId2665" Type="http://schemas.openxmlformats.org/officeDocument/2006/relationships/hyperlink" Target="https://www.mercadolivre.com.br/vendas/2000005581941410/detalhe" TargetMode="External"/><Relationship Id="rId2872" Type="http://schemas.openxmlformats.org/officeDocument/2006/relationships/hyperlink" Target="https://www.mercadolivre.com.br/vendas/2000005569367760/detalhe" TargetMode="External"/><Relationship Id="rId637" Type="http://schemas.openxmlformats.org/officeDocument/2006/relationships/hyperlink" Target="https://www.mercadolivre.com.br/vendas/2000005713764526/detalhe" TargetMode="External"/><Relationship Id="rId844" Type="http://schemas.openxmlformats.org/officeDocument/2006/relationships/hyperlink" Target="https://www.mercadolivre.com.br/vendas/2000005702171282/detalhe" TargetMode="External"/><Relationship Id="rId1267" Type="http://schemas.openxmlformats.org/officeDocument/2006/relationships/hyperlink" Target="http://mediations.mercadolivre.com.br/received_claims/5193252921?urlBack=https://www.mercadolivre.com.br/vendas/2000004457459599/detalhe" TargetMode="External"/><Relationship Id="rId1474" Type="http://schemas.openxmlformats.org/officeDocument/2006/relationships/hyperlink" Target="https://www.mercadolivre.com.br/vendas/2000004451379633/detalhe" TargetMode="External"/><Relationship Id="rId1681" Type="http://schemas.openxmlformats.org/officeDocument/2006/relationships/hyperlink" Target="https://www.mercadolivre.com.br/vendas/2000005645297510/detalhe" TargetMode="External"/><Relationship Id="rId2318" Type="http://schemas.openxmlformats.org/officeDocument/2006/relationships/hyperlink" Target="https://www.mercadolivre.com.br/vendas/2000005603426462/detalhe" TargetMode="External"/><Relationship Id="rId2525" Type="http://schemas.openxmlformats.org/officeDocument/2006/relationships/hyperlink" Target="https://www.mercadolivre.com.br/vendas/2000005589516262/detalhe" TargetMode="External"/><Relationship Id="rId2732" Type="http://schemas.openxmlformats.org/officeDocument/2006/relationships/hyperlink" Target="https://www.mercadolivre.com.br/vendas/2000005577590152/detalhe" TargetMode="External"/><Relationship Id="rId704" Type="http://schemas.openxmlformats.org/officeDocument/2006/relationships/hyperlink" Target="https://www.mercadolivre.com.br/vendas/2000005701411738/detalhe" TargetMode="External"/><Relationship Id="rId911" Type="http://schemas.openxmlformats.org/officeDocument/2006/relationships/hyperlink" Target="https://www.mercadolivre.com.br/vendas/2000005698586792/detalhe" TargetMode="External"/><Relationship Id="rId1127" Type="http://schemas.openxmlformats.org/officeDocument/2006/relationships/hyperlink" Target="https://www.mercadolivre.com.br/vendas/2000005682673990/detalhe" TargetMode="External"/><Relationship Id="rId1334" Type="http://schemas.openxmlformats.org/officeDocument/2006/relationships/hyperlink" Target="https://www.mercadolivre.com.br/vendas/2000005668705720/detalhe" TargetMode="External"/><Relationship Id="rId1541" Type="http://schemas.openxmlformats.org/officeDocument/2006/relationships/hyperlink" Target="https://www.mercadolivre.com.br/vendas/2000004449462475/detalhe" TargetMode="External"/><Relationship Id="rId1779" Type="http://schemas.openxmlformats.org/officeDocument/2006/relationships/hyperlink" Target="https://www.mercadolivre.com.br/vendas/2000005637630918/detalhe" TargetMode="External"/><Relationship Id="rId1986" Type="http://schemas.openxmlformats.org/officeDocument/2006/relationships/hyperlink" Target="https://www.mercadolivre.com.br/vendas/2000005624967196/detalhe" TargetMode="External"/><Relationship Id="rId40" Type="http://schemas.openxmlformats.org/officeDocument/2006/relationships/hyperlink" Target="https://www.mercadolivre.com.br/vendas/2000005757068822/detalhe" TargetMode="External"/><Relationship Id="rId1401" Type="http://schemas.openxmlformats.org/officeDocument/2006/relationships/hyperlink" Target="https://www.mercadolivre.com.br/vendas/2000005663782672/detalhe" TargetMode="External"/><Relationship Id="rId1639" Type="http://schemas.openxmlformats.org/officeDocument/2006/relationships/hyperlink" Target="https://www.mercadolivre.com.br/vendas/2000005647936996/detalhe" TargetMode="External"/><Relationship Id="rId1846" Type="http://schemas.openxmlformats.org/officeDocument/2006/relationships/hyperlink" Target="https://www.mercadolivre.com.br/vendas/2000004439736947/detalhe" TargetMode="External"/><Relationship Id="rId1706" Type="http://schemas.openxmlformats.org/officeDocument/2006/relationships/hyperlink" Target="https://www.mercadolivre.com.br/vendas/2000005643860258/detalhe" TargetMode="External"/><Relationship Id="rId1913" Type="http://schemas.openxmlformats.org/officeDocument/2006/relationships/hyperlink" Target="https://www.mercadolivre.com.br/vendas/2000005629002856/detalhe" TargetMode="External"/><Relationship Id="rId287" Type="http://schemas.openxmlformats.org/officeDocument/2006/relationships/hyperlink" Target="http://mediations.mercadolivre.com.br/received_claims/5195142277?urlBack=https://www.mercadolivre.com.br/vendas/2000005738582100/detalhe" TargetMode="External"/><Relationship Id="rId494" Type="http://schemas.openxmlformats.org/officeDocument/2006/relationships/hyperlink" Target="https://www.mercadolivre.com.br/vendas/2000005723180376/detalhe" TargetMode="External"/><Relationship Id="rId2175" Type="http://schemas.openxmlformats.org/officeDocument/2006/relationships/hyperlink" Target="https://www.mercadolivre.com.br/vendas/2000005611560280/detalhe" TargetMode="External"/><Relationship Id="rId2382" Type="http://schemas.openxmlformats.org/officeDocument/2006/relationships/hyperlink" Target="https://www.mercadolivre.com.br/vendas/2000005597607764/detalhe" TargetMode="External"/><Relationship Id="rId147" Type="http://schemas.openxmlformats.org/officeDocument/2006/relationships/hyperlink" Target="https://www.mercadolivre.com.br/vendas/2000005749266930/detalhe" TargetMode="External"/><Relationship Id="rId354" Type="http://schemas.openxmlformats.org/officeDocument/2006/relationships/hyperlink" Target="https://www.mercadolivre.com.br/vendas/2000004485611445/detalhe" TargetMode="External"/><Relationship Id="rId799" Type="http://schemas.openxmlformats.org/officeDocument/2006/relationships/hyperlink" Target="https://www.mercadolivre.com.br/vendas/2000005704982534/detalhe" TargetMode="External"/><Relationship Id="rId1191" Type="http://schemas.openxmlformats.org/officeDocument/2006/relationships/hyperlink" Target="https://www.mercadolivre.com.br/vendas/2000005678428540/detalhe" TargetMode="External"/><Relationship Id="rId2035" Type="http://schemas.openxmlformats.org/officeDocument/2006/relationships/hyperlink" Target="https://www.mercadolivre.com.br/vendas/2000005622543490/detalhe" TargetMode="External"/><Relationship Id="rId2687" Type="http://schemas.openxmlformats.org/officeDocument/2006/relationships/hyperlink" Target="https://www.mercadolivre.com.br/vendas/2000005580302774/detalhe" TargetMode="External"/><Relationship Id="rId2894" Type="http://schemas.openxmlformats.org/officeDocument/2006/relationships/hyperlink" Target="https://www.mercadolivre.com.br/vendas/2000004411426705/detalhe" TargetMode="External"/><Relationship Id="rId561" Type="http://schemas.openxmlformats.org/officeDocument/2006/relationships/hyperlink" Target="https://www.mercadolivre.com.br/vendas/2000005717979648/detalhe" TargetMode="External"/><Relationship Id="rId659" Type="http://schemas.openxmlformats.org/officeDocument/2006/relationships/hyperlink" Target="http://mediations.mercadolivre.com.br/received_claims/5194322985?urlBack=https://www.mercadolivre.com.br/vendas/2000005712693300/detalhe" TargetMode="External"/><Relationship Id="rId866" Type="http://schemas.openxmlformats.org/officeDocument/2006/relationships/hyperlink" Target="https://www.mercadolivre.com.br/vendas/2000005700716798/detalhe" TargetMode="External"/><Relationship Id="rId1289" Type="http://schemas.openxmlformats.org/officeDocument/2006/relationships/hyperlink" Target="https://www.mercadolivre.com.br/vendas/2000005671868636/detalhe" TargetMode="External"/><Relationship Id="rId1496" Type="http://schemas.openxmlformats.org/officeDocument/2006/relationships/hyperlink" Target="https://www.mercadolivre.com.br/vendas/2000005657753704/detalhe" TargetMode="External"/><Relationship Id="rId2242" Type="http://schemas.openxmlformats.org/officeDocument/2006/relationships/hyperlink" Target="https://www.mercadolivre.com.br/vendas/2000005607783314/detalhe" TargetMode="External"/><Relationship Id="rId2547" Type="http://schemas.openxmlformats.org/officeDocument/2006/relationships/hyperlink" Target="https://www.mercadolivre.com.br/vendas/2000005588587720/detalhe" TargetMode="External"/><Relationship Id="rId214" Type="http://schemas.openxmlformats.org/officeDocument/2006/relationships/hyperlink" Target="https://www.mercadolivre.com.br/vendas/2000005743795306/detalhe" TargetMode="External"/><Relationship Id="rId421" Type="http://schemas.openxmlformats.org/officeDocument/2006/relationships/hyperlink" Target="https://www.mercadolivre.com.br/vendas/2000005728601678/detalhe" TargetMode="External"/><Relationship Id="rId519" Type="http://schemas.openxmlformats.org/officeDocument/2006/relationships/hyperlink" Target="https://www.mercadolivre.com.br/vendas/2000004479871399/detalhe" TargetMode="External"/><Relationship Id="rId1051" Type="http://schemas.openxmlformats.org/officeDocument/2006/relationships/hyperlink" Target="https://www.mercadolivre.com.br/vendas/2000005687737774/detalhe" TargetMode="External"/><Relationship Id="rId1149" Type="http://schemas.openxmlformats.org/officeDocument/2006/relationships/hyperlink" Target="https://www.mercadolivre.com.br/vendas/2000005681564814/detalhe" TargetMode="External"/><Relationship Id="rId1356" Type="http://schemas.openxmlformats.org/officeDocument/2006/relationships/hyperlink" Target="https://www.mercadolivre.com.br/vendas/2000005662467556/detalhe" TargetMode="External"/><Relationship Id="rId2102" Type="http://schemas.openxmlformats.org/officeDocument/2006/relationships/hyperlink" Target="https://www.mercadolivre.com.br/vendas/2000004432964349/detalhe" TargetMode="External"/><Relationship Id="rId2754" Type="http://schemas.openxmlformats.org/officeDocument/2006/relationships/hyperlink" Target="https://www.mercadolivre.com.br/vendas/2000005576033818/detalhe" TargetMode="External"/><Relationship Id="rId2961" Type="http://schemas.openxmlformats.org/officeDocument/2006/relationships/hyperlink" Target="https://www.mercadolivre.com.br/vendas/2000005564374766/detalhe" TargetMode="External"/><Relationship Id="rId726" Type="http://schemas.openxmlformats.org/officeDocument/2006/relationships/hyperlink" Target="https://www.mercadolivre.com.br/vendas/2000004474213471/detalhe" TargetMode="External"/><Relationship Id="rId933" Type="http://schemas.openxmlformats.org/officeDocument/2006/relationships/hyperlink" Target="https://www.mercadolivre.com.br/vendas/2000005697300002/detalhe" TargetMode="External"/><Relationship Id="rId1009" Type="http://schemas.openxmlformats.org/officeDocument/2006/relationships/hyperlink" Target="https://www.mercadolivre.com.br/vendas/2000005690481206/detalhe" TargetMode="External"/><Relationship Id="rId1563" Type="http://schemas.openxmlformats.org/officeDocument/2006/relationships/hyperlink" Target="https://www.mercadolivre.com.br/vendas/2000004448793935/detalhe" TargetMode="External"/><Relationship Id="rId1770" Type="http://schemas.openxmlformats.org/officeDocument/2006/relationships/hyperlink" Target="https://www.mercadolivre.com.br/vendas/2000005638354986/detalhe" TargetMode="External"/><Relationship Id="rId1868" Type="http://schemas.openxmlformats.org/officeDocument/2006/relationships/hyperlink" Target="https://www.mercadolivre.com.br/vendas/2000004438944051/detalhe" TargetMode="External"/><Relationship Id="rId2407" Type="http://schemas.openxmlformats.org/officeDocument/2006/relationships/hyperlink" Target="https://www.mercadolivre.com.br/vendas/2000004423602503/detalhe" TargetMode="External"/><Relationship Id="rId2614" Type="http://schemas.openxmlformats.org/officeDocument/2006/relationships/hyperlink" Target="https://www.mercadolivre.com.br/vendas/2000004418895035/detalhe" TargetMode="External"/><Relationship Id="rId2821" Type="http://schemas.openxmlformats.org/officeDocument/2006/relationships/hyperlink" Target="https://www.mercadolivre.com.br/vendas/2000005571757300/detalhe" TargetMode="External"/><Relationship Id="rId62" Type="http://schemas.openxmlformats.org/officeDocument/2006/relationships/hyperlink" Target="https://www.mercadolivre.com.br/vendas/2000005755787054/detalhe" TargetMode="External"/><Relationship Id="rId1216" Type="http://schemas.openxmlformats.org/officeDocument/2006/relationships/hyperlink" Target="http://mediations.mercadolivre.com.br/received_claims/5193656483?urlBack=https://www.mercadolivre.com.br/vendas/2000005676511954/detalhe" TargetMode="External"/><Relationship Id="rId1423" Type="http://schemas.openxmlformats.org/officeDocument/2006/relationships/hyperlink" Target="https://www.mercadolivre.com.br/vendas/2000005662691476/detalhe" TargetMode="External"/><Relationship Id="rId1630" Type="http://schemas.openxmlformats.org/officeDocument/2006/relationships/hyperlink" Target="https://www.mercadolivre.com.br/vendas/2000005648773382/detalhe" TargetMode="External"/><Relationship Id="rId2919" Type="http://schemas.openxmlformats.org/officeDocument/2006/relationships/hyperlink" Target="https://www.mercadolivre.com.br/vendas/2000004410602293/detalhe" TargetMode="External"/><Relationship Id="rId1728" Type="http://schemas.openxmlformats.org/officeDocument/2006/relationships/hyperlink" Target="https://www.mercadolivre.com.br/vendas/2000005642145224/detalhe" TargetMode="External"/><Relationship Id="rId1935" Type="http://schemas.openxmlformats.org/officeDocument/2006/relationships/hyperlink" Target="https://www.mercadolivre.com.br/vendas/2000004437209105/detalhe" TargetMode="External"/><Relationship Id="rId2197" Type="http://schemas.openxmlformats.org/officeDocument/2006/relationships/hyperlink" Target="https://www.mercadolivre.com.br/vendas/2000004429618221/detalhe" TargetMode="External"/><Relationship Id="rId169" Type="http://schemas.openxmlformats.org/officeDocument/2006/relationships/hyperlink" Target="https://www.mercadolivre.com.br/vendas/2000004492603839/detalhe" TargetMode="External"/><Relationship Id="rId376" Type="http://schemas.openxmlformats.org/officeDocument/2006/relationships/hyperlink" Target="https://www.mercadolivre.com.br/vendas/2000005731051920/detalhe" TargetMode="External"/><Relationship Id="rId583" Type="http://schemas.openxmlformats.org/officeDocument/2006/relationships/hyperlink" Target="https://www.mercadolivre.com.br/vendas/2000004478361249/detalhe" TargetMode="External"/><Relationship Id="rId790" Type="http://schemas.openxmlformats.org/officeDocument/2006/relationships/hyperlink" Target="https://www.mercadolivre.com.br/vendas/2000005705476526/detalhe" TargetMode="External"/><Relationship Id="rId2057" Type="http://schemas.openxmlformats.org/officeDocument/2006/relationships/hyperlink" Target="https://www.mercadolivre.com.br/vendas/2000005620193920/detalhe" TargetMode="External"/><Relationship Id="rId2264" Type="http://schemas.openxmlformats.org/officeDocument/2006/relationships/hyperlink" Target="https://www.mercadolivre.com.br/vendas/2000005606721300/detalhe" TargetMode="External"/><Relationship Id="rId2471" Type="http://schemas.openxmlformats.org/officeDocument/2006/relationships/hyperlink" Target="https://www.mercadolivre.com.br/vendas/2000005591765700/detalhe" TargetMode="External"/><Relationship Id="rId4" Type="http://schemas.openxmlformats.org/officeDocument/2006/relationships/hyperlink" Target="https://www.mercadolivre.com.br/vendas/2000004498460879/detalhe" TargetMode="External"/><Relationship Id="rId236" Type="http://schemas.openxmlformats.org/officeDocument/2006/relationships/hyperlink" Target="https://www.mercadolivre.com.br/vendas/2000005741800856/detalhe" TargetMode="External"/><Relationship Id="rId443" Type="http://schemas.openxmlformats.org/officeDocument/2006/relationships/hyperlink" Target="https://www.mercadolivre.com.br/vendas/2000005726154638/detalhe" TargetMode="External"/><Relationship Id="rId650" Type="http://schemas.openxmlformats.org/officeDocument/2006/relationships/hyperlink" Target="https://www.mercadolivre.com.br/vendas/2000005713110642/detalhe" TargetMode="External"/><Relationship Id="rId888" Type="http://schemas.openxmlformats.org/officeDocument/2006/relationships/hyperlink" Target="https://www.mercadolivre.com.br/vendas/2000004470135443/detalhe" TargetMode="External"/><Relationship Id="rId1073" Type="http://schemas.openxmlformats.org/officeDocument/2006/relationships/hyperlink" Target="https://www.mercadolivre.com.br/vendas/2000004462108145/detalhe" TargetMode="External"/><Relationship Id="rId1280" Type="http://schemas.openxmlformats.org/officeDocument/2006/relationships/hyperlink" Target="https://www.mercadolivre.com.br/vendas/2000005672645510/detalhe" TargetMode="External"/><Relationship Id="rId2124" Type="http://schemas.openxmlformats.org/officeDocument/2006/relationships/hyperlink" Target="https://www.mercadolivre.com.br/vendas/2000004432328395/detalhe" TargetMode="External"/><Relationship Id="rId2331" Type="http://schemas.openxmlformats.org/officeDocument/2006/relationships/hyperlink" Target="https://www.mercadolivre.com.br/vendas/2000005602589650/detalhe" TargetMode="External"/><Relationship Id="rId2569" Type="http://schemas.openxmlformats.org/officeDocument/2006/relationships/hyperlink" Target="https://www.mercadolivre.com.br/vendas/2000005587329984/detalhe" TargetMode="External"/><Relationship Id="rId2776" Type="http://schemas.openxmlformats.org/officeDocument/2006/relationships/hyperlink" Target="https://www.mercadolivre.com.br/vendas/2000005575153724/detalhe" TargetMode="External"/><Relationship Id="rId2983" Type="http://schemas.openxmlformats.org/officeDocument/2006/relationships/hyperlink" Target="https://www.mercadolivre.com.br/vendas/2000005562669996/detalhe" TargetMode="External"/><Relationship Id="rId303" Type="http://schemas.openxmlformats.org/officeDocument/2006/relationships/hyperlink" Target="https://www.mercadolivre.com.br/vendas/2000005737556122/detalhe" TargetMode="External"/><Relationship Id="rId748" Type="http://schemas.openxmlformats.org/officeDocument/2006/relationships/hyperlink" Target="https://www.mercadolivre.com.br/vendas/2000005706930832/detalhe" TargetMode="External"/><Relationship Id="rId955" Type="http://schemas.openxmlformats.org/officeDocument/2006/relationships/hyperlink" Target="https://www.mercadolivre.com.br/vendas/2000005696328058/detalhe" TargetMode="External"/><Relationship Id="rId1140" Type="http://schemas.openxmlformats.org/officeDocument/2006/relationships/hyperlink" Target="https://www.mercadolivre.com.br/vendas/2000005682106534/detalhe" TargetMode="External"/><Relationship Id="rId1378" Type="http://schemas.openxmlformats.org/officeDocument/2006/relationships/hyperlink" Target="https://www.mercadolivre.com.br/vendas/2000004453629627/detalhe" TargetMode="External"/><Relationship Id="rId1585" Type="http://schemas.openxmlformats.org/officeDocument/2006/relationships/hyperlink" Target="https://www.mercadolivre.com.br/vendas/2000005653235954/detalhe" TargetMode="External"/><Relationship Id="rId1792" Type="http://schemas.openxmlformats.org/officeDocument/2006/relationships/hyperlink" Target="https://www.mercadolivre.com.br/vendas/2000005637051154/detalhe" TargetMode="External"/><Relationship Id="rId2429" Type="http://schemas.openxmlformats.org/officeDocument/2006/relationships/hyperlink" Target="https://www.mercadolivre.com.br/vendas/2000005589108658/detalhe" TargetMode="External"/><Relationship Id="rId2636" Type="http://schemas.openxmlformats.org/officeDocument/2006/relationships/hyperlink" Target="https://www.mercadolivre.com.br/vendas/2000005583654302/detalhe" TargetMode="External"/><Relationship Id="rId2843" Type="http://schemas.openxmlformats.org/officeDocument/2006/relationships/hyperlink" Target="https://www.mercadolivre.com.br/vendas/2000004412561033/detalhe" TargetMode="External"/><Relationship Id="rId84" Type="http://schemas.openxmlformats.org/officeDocument/2006/relationships/hyperlink" Target="https://www.mercadolivre.com.br/vendas/2000005754293594/detalhe" TargetMode="External"/><Relationship Id="rId510" Type="http://schemas.openxmlformats.org/officeDocument/2006/relationships/hyperlink" Target="https://www.mercadolivre.com.br/vendas/2000005721552160/detalhe" TargetMode="External"/><Relationship Id="rId608" Type="http://schemas.openxmlformats.org/officeDocument/2006/relationships/hyperlink" Target="https://www.mercadolivre.com.br/vendas/2000005715162210/detalhe" TargetMode="External"/><Relationship Id="rId815" Type="http://schemas.openxmlformats.org/officeDocument/2006/relationships/hyperlink" Target="https://www.mercadolivre.com.br/vendas/2000004472193353/detalhe" TargetMode="External"/><Relationship Id="rId1238" Type="http://schemas.openxmlformats.org/officeDocument/2006/relationships/hyperlink" Target="https://www.mercadolivre.com.br/vendas/2000005675037278/detalhe" TargetMode="External"/><Relationship Id="rId1445" Type="http://schemas.openxmlformats.org/officeDocument/2006/relationships/hyperlink" Target="https://www.mercadolivre.com.br/vendas/2000005661507410/detalhe" TargetMode="External"/><Relationship Id="rId1652" Type="http://schemas.openxmlformats.org/officeDocument/2006/relationships/hyperlink" Target="https://www.mercadolivre.com.br/vendas/2000005647385522/detalhe" TargetMode="External"/><Relationship Id="rId1000" Type="http://schemas.openxmlformats.org/officeDocument/2006/relationships/hyperlink" Target="https://www.mercadolivre.com.br/vendas/2000005691432490/detalhe" TargetMode="External"/><Relationship Id="rId1305" Type="http://schemas.openxmlformats.org/officeDocument/2006/relationships/hyperlink" Target="https://www.mercadolivre.com.br/vendas/2000005670604456/detalhe" TargetMode="External"/><Relationship Id="rId1957" Type="http://schemas.openxmlformats.org/officeDocument/2006/relationships/hyperlink" Target="https://www.mercadolivre.com.br/vendas/2000004436889957/detalhe" TargetMode="External"/><Relationship Id="rId2703" Type="http://schemas.openxmlformats.org/officeDocument/2006/relationships/hyperlink" Target="https://www.mercadolivre.com.br/vendas/2000004416209697/detalhe" TargetMode="External"/><Relationship Id="rId2910" Type="http://schemas.openxmlformats.org/officeDocument/2006/relationships/hyperlink" Target="https://www.mercadolivre.com.br/vendas/2000005567732216/detalhe" TargetMode="External"/><Relationship Id="rId1512" Type="http://schemas.openxmlformats.org/officeDocument/2006/relationships/hyperlink" Target="https://www.mercadolivre.com.br/vendas/2000005657282492/detalhe" TargetMode="External"/><Relationship Id="rId1817" Type="http://schemas.openxmlformats.org/officeDocument/2006/relationships/hyperlink" Target="https://www.mercadolivre.com.br/vendas/2000005634820352/detalhe" TargetMode="External"/><Relationship Id="rId11" Type="http://schemas.openxmlformats.org/officeDocument/2006/relationships/hyperlink" Target="https://www.mercadolivre.com.br/vendas/2000005759132144/detalhe" TargetMode="External"/><Relationship Id="rId398" Type="http://schemas.openxmlformats.org/officeDocument/2006/relationships/hyperlink" Target="https://www.mercadolivre.com.br/vendas/2000004484208373/detalhe" TargetMode="External"/><Relationship Id="rId2079" Type="http://schemas.openxmlformats.org/officeDocument/2006/relationships/hyperlink" Target="https://www.mercadolivre.com.br/vendas/2000005618730116/detalhe" TargetMode="External"/><Relationship Id="rId160" Type="http://schemas.openxmlformats.org/officeDocument/2006/relationships/hyperlink" Target="https://www.mercadolivre.com.br/vendas/2000005747677730/detalhe" TargetMode="External"/><Relationship Id="rId2286" Type="http://schemas.openxmlformats.org/officeDocument/2006/relationships/hyperlink" Target="http://mediations.mercadolivre.com.br/received_claims/5191199528?urlBack=https://www.mercadolivre.com.br/vendas/2000005605739464/detalhe" TargetMode="External"/><Relationship Id="rId2493" Type="http://schemas.openxmlformats.org/officeDocument/2006/relationships/hyperlink" Target="https://www.mercadolivre.com.br/vendas/2000005590488620/detalhe" TargetMode="External"/><Relationship Id="rId258" Type="http://schemas.openxmlformats.org/officeDocument/2006/relationships/hyperlink" Target="https://www.mercadolivre.com.br/vendas/2000005740386556/detalhe" TargetMode="External"/><Relationship Id="rId465" Type="http://schemas.openxmlformats.org/officeDocument/2006/relationships/hyperlink" Target="https://www.mercadolivre.com.br/vendas/2000005725284174/detalhe" TargetMode="External"/><Relationship Id="rId672" Type="http://schemas.openxmlformats.org/officeDocument/2006/relationships/hyperlink" Target="https://www.mercadolivre.com.br/vendas/2000005712089980/detalhe" TargetMode="External"/><Relationship Id="rId1095" Type="http://schemas.openxmlformats.org/officeDocument/2006/relationships/hyperlink" Target="https://www.mercadolivre.com.br/vendas/2000005685043460/detalhe" TargetMode="External"/><Relationship Id="rId2146" Type="http://schemas.openxmlformats.org/officeDocument/2006/relationships/hyperlink" Target="https://www.mercadolivre.com.br/vendas/2000005614382518/detalhe" TargetMode="External"/><Relationship Id="rId2353" Type="http://schemas.openxmlformats.org/officeDocument/2006/relationships/hyperlink" Target="https://www.mercadolivre.com.br/vendas/2000004425662275/detalhe" TargetMode="External"/><Relationship Id="rId2560" Type="http://schemas.openxmlformats.org/officeDocument/2006/relationships/hyperlink" Target="https://www.mercadolivre.com.br/vendas/2000005588087096/detalhe" TargetMode="External"/><Relationship Id="rId2798" Type="http://schemas.openxmlformats.org/officeDocument/2006/relationships/hyperlink" Target="https://www.mercadolivre.com.br/vendas/2000005572880748/detalhe" TargetMode="External"/><Relationship Id="rId118" Type="http://schemas.openxmlformats.org/officeDocument/2006/relationships/hyperlink" Target="https://www.mercadolivre.com.br/vendas/2000005751703686/detalhe" TargetMode="External"/><Relationship Id="rId325" Type="http://schemas.openxmlformats.org/officeDocument/2006/relationships/hyperlink" Target="https://www.mercadolivre.com.br/vendas/2000004486460409/detalhe" TargetMode="External"/><Relationship Id="rId532" Type="http://schemas.openxmlformats.org/officeDocument/2006/relationships/hyperlink" Target="https://www.mercadolivre.com.br/vendas/2000005719675692/detalhe" TargetMode="External"/><Relationship Id="rId977" Type="http://schemas.openxmlformats.org/officeDocument/2006/relationships/hyperlink" Target="https://www.mercadolivre.com.br/vendas/2000005693101362/detalhe" TargetMode="External"/><Relationship Id="rId1162" Type="http://schemas.openxmlformats.org/officeDocument/2006/relationships/hyperlink" Target="https://www.mercadolivre.com.br/vendas/2000005680916428/detalhe" TargetMode="External"/><Relationship Id="rId2006" Type="http://schemas.openxmlformats.org/officeDocument/2006/relationships/hyperlink" Target="https://www.mercadolivre.com.br/vendas/2000005624001972/detalhe" TargetMode="External"/><Relationship Id="rId2213" Type="http://schemas.openxmlformats.org/officeDocument/2006/relationships/hyperlink" Target="https://www.mercadolivre.com.br/vendas/2000005609223976/detalhe" TargetMode="External"/><Relationship Id="rId2420" Type="http://schemas.openxmlformats.org/officeDocument/2006/relationships/hyperlink" Target="https://www.mercadolivre.com.br/vendas/2000005595223512/detalhe" TargetMode="External"/><Relationship Id="rId2658" Type="http://schemas.openxmlformats.org/officeDocument/2006/relationships/hyperlink" Target="https://www.mercadolivre.com.br/vendas/2000005582445988/detalhe" TargetMode="External"/><Relationship Id="rId2865" Type="http://schemas.openxmlformats.org/officeDocument/2006/relationships/hyperlink" Target="https://www.mercadolivre.com.br/vendas/2000005569556414/detalhe" TargetMode="External"/><Relationship Id="rId837" Type="http://schemas.openxmlformats.org/officeDocument/2006/relationships/hyperlink" Target="https://www.mercadolivre.com.br/vendas/2000004468749575/detalhe" TargetMode="External"/><Relationship Id="rId1022" Type="http://schemas.openxmlformats.org/officeDocument/2006/relationships/hyperlink" Target="https://www.mercadolivre.com.br/vendas/2000004465736193/detalhe" TargetMode="External"/><Relationship Id="rId1467" Type="http://schemas.openxmlformats.org/officeDocument/2006/relationships/hyperlink" Target="https://www.mercadolivre.com.br/vendas/2000005660148108/detalhe" TargetMode="External"/><Relationship Id="rId1674" Type="http://schemas.openxmlformats.org/officeDocument/2006/relationships/hyperlink" Target="https://www.mercadolivre.com.br/vendas/2000005645957882/detalhe" TargetMode="External"/><Relationship Id="rId1881" Type="http://schemas.openxmlformats.org/officeDocument/2006/relationships/hyperlink" Target="https://www.mercadolivre.com.br/vendas/2000005630839034/detalhe" TargetMode="External"/><Relationship Id="rId2518" Type="http://schemas.openxmlformats.org/officeDocument/2006/relationships/hyperlink" Target="https://www.mercadolivre.com.br/vendas/2000005589682370/detalhe" TargetMode="External"/><Relationship Id="rId2725" Type="http://schemas.openxmlformats.org/officeDocument/2006/relationships/hyperlink" Target="https://www.mercadolivre.com.br/vendas/2000005578068060/detalhe" TargetMode="External"/><Relationship Id="rId2932" Type="http://schemas.openxmlformats.org/officeDocument/2006/relationships/hyperlink" Target="https://www.mercadolivre.com.br/vendas/2000005565705994/detalhe" TargetMode="External"/><Relationship Id="rId904" Type="http://schemas.openxmlformats.org/officeDocument/2006/relationships/hyperlink" Target="https://www.mercadolivre.com.br/vendas/2000005699040910/detalhe" TargetMode="External"/><Relationship Id="rId1327" Type="http://schemas.openxmlformats.org/officeDocument/2006/relationships/hyperlink" Target="https://www.mercadolivre.com.br/vendas/2000004455455477/detalhe" TargetMode="External"/><Relationship Id="rId1534" Type="http://schemas.openxmlformats.org/officeDocument/2006/relationships/hyperlink" Target="https://www.mercadolivre.com.br/vendas/2000004449673959/detalhe" TargetMode="External"/><Relationship Id="rId1741" Type="http://schemas.openxmlformats.org/officeDocument/2006/relationships/hyperlink" Target="https://www.mercadolivre.com.br/vendas/2000004442909863/detalhe" TargetMode="External"/><Relationship Id="rId1979" Type="http://schemas.openxmlformats.org/officeDocument/2006/relationships/hyperlink" Target="https://www.mercadolivre.com.br/vendas/2000005625877156/detalhe" TargetMode="External"/><Relationship Id="rId33" Type="http://schemas.openxmlformats.org/officeDocument/2006/relationships/hyperlink" Target="https://www.mercadolivre.com.br/vendas/2000005757346134/detalhe" TargetMode="External"/><Relationship Id="rId1601" Type="http://schemas.openxmlformats.org/officeDocument/2006/relationships/hyperlink" Target="https://www.mercadolivre.com.br/vendas/2000005651984096/detalhe" TargetMode="External"/><Relationship Id="rId1839" Type="http://schemas.openxmlformats.org/officeDocument/2006/relationships/hyperlink" Target="https://www.mercadolivre.com.br/vendas/2000005633704302/detalhe" TargetMode="External"/><Relationship Id="rId182" Type="http://schemas.openxmlformats.org/officeDocument/2006/relationships/hyperlink" Target="https://www.mercadolivre.com.br/vendas/2000005746713830/detalhe" TargetMode="External"/><Relationship Id="rId1906" Type="http://schemas.openxmlformats.org/officeDocument/2006/relationships/hyperlink" Target="https://www.mercadolivre.com.br/vendas/2000005629902730/detalhe" TargetMode="External"/><Relationship Id="rId487" Type="http://schemas.openxmlformats.org/officeDocument/2006/relationships/hyperlink" Target="https://www.mercadolivre.com.br/vendas/2000005723719352/detalhe" TargetMode="External"/><Relationship Id="rId694" Type="http://schemas.openxmlformats.org/officeDocument/2006/relationships/hyperlink" Target="https://www.mercadolivre.com.br/vendas/2000004475388613/detalhe" TargetMode="External"/><Relationship Id="rId2070" Type="http://schemas.openxmlformats.org/officeDocument/2006/relationships/hyperlink" Target="https://www.mercadolivre.com.br/vendas/2000005619325210/detalhe" TargetMode="External"/><Relationship Id="rId2168" Type="http://schemas.openxmlformats.org/officeDocument/2006/relationships/hyperlink" Target="https://www.mercadolivre.com.br/vendas/2000004430949519/detalhe" TargetMode="External"/><Relationship Id="rId2375" Type="http://schemas.openxmlformats.org/officeDocument/2006/relationships/hyperlink" Target="https://www.mercadolivre.com.br/vendas/2000004424570559/detalhe" TargetMode="External"/><Relationship Id="rId347" Type="http://schemas.openxmlformats.org/officeDocument/2006/relationships/hyperlink" Target="https://www.mercadolivre.com.br/vendas/2000004485801033/detalhe" TargetMode="External"/><Relationship Id="rId999" Type="http://schemas.openxmlformats.org/officeDocument/2006/relationships/hyperlink" Target="https://www.mercadolivre.com.br/vendas/2000004466525579/detalhe" TargetMode="External"/><Relationship Id="rId1184" Type="http://schemas.openxmlformats.org/officeDocument/2006/relationships/hyperlink" Target="https://www.mercadolivre.com.br/vendas/2000005678932120/detalhe" TargetMode="External"/><Relationship Id="rId2028" Type="http://schemas.openxmlformats.org/officeDocument/2006/relationships/hyperlink" Target="http://mediations.mercadolivre.com.br/received_claims/5192674016?urlBack=https://www.mercadolivre.com.br/vendas/2000005622790992/detalhe" TargetMode="External"/><Relationship Id="rId2582" Type="http://schemas.openxmlformats.org/officeDocument/2006/relationships/hyperlink" Target="https://www.mercadolivre.com.br/vendas/2000005586591134/detalhe" TargetMode="External"/><Relationship Id="rId2887" Type="http://schemas.openxmlformats.org/officeDocument/2006/relationships/hyperlink" Target="https://www.mercadolivre.com.br/vendas/2000005568783060/detalhe" TargetMode="External"/><Relationship Id="rId554" Type="http://schemas.openxmlformats.org/officeDocument/2006/relationships/hyperlink" Target="https://www.mercadolivre.com.br/vendas/2000005718203320/detalhe" TargetMode="External"/><Relationship Id="rId761" Type="http://schemas.openxmlformats.org/officeDocument/2006/relationships/hyperlink" Target="https://www.mercadolivre.com.br/vendas/2000005706450474/detalhe" TargetMode="External"/><Relationship Id="rId859" Type="http://schemas.openxmlformats.org/officeDocument/2006/relationships/hyperlink" Target="https://www.mercadolivre.com.br/vendas/2000005701231492/detalhe" TargetMode="External"/><Relationship Id="rId1391" Type="http://schemas.openxmlformats.org/officeDocument/2006/relationships/hyperlink" Target="https://www.mercadolivre.com.br/vendas/2000004453323087/detalhe" TargetMode="External"/><Relationship Id="rId1489" Type="http://schemas.openxmlformats.org/officeDocument/2006/relationships/hyperlink" Target="https://www.mercadolivre.com.br/vendas/2000005658540144/detalhe" TargetMode="External"/><Relationship Id="rId1696" Type="http://schemas.openxmlformats.org/officeDocument/2006/relationships/hyperlink" Target="https://www.mercadolivre.com.br/vendas/2000005644377488/detalhe" TargetMode="External"/><Relationship Id="rId2235" Type="http://schemas.openxmlformats.org/officeDocument/2006/relationships/hyperlink" Target="https://www.mercadolivre.com.br/vendas/2000005608388490/detalhe" TargetMode="External"/><Relationship Id="rId2442" Type="http://schemas.openxmlformats.org/officeDocument/2006/relationships/hyperlink" Target="https://www.mercadolivre.com.br/vendas/2000004422683919/detalhe" TargetMode="External"/><Relationship Id="rId207" Type="http://schemas.openxmlformats.org/officeDocument/2006/relationships/hyperlink" Target="https://www.mercadolivre.com.br/vendas/2000005745106976/detalhe" TargetMode="External"/><Relationship Id="rId414" Type="http://schemas.openxmlformats.org/officeDocument/2006/relationships/hyperlink" Target="https://www.mercadolivre.com.br/vendas/2000005728749530/detalhe" TargetMode="External"/><Relationship Id="rId621" Type="http://schemas.openxmlformats.org/officeDocument/2006/relationships/hyperlink" Target="https://www.mercadolivre.com.br/vendas/2000004477078093/detalhe" TargetMode="External"/><Relationship Id="rId1044" Type="http://schemas.openxmlformats.org/officeDocument/2006/relationships/hyperlink" Target="https://www.mercadolivre.com.br/vendas/2000005687914648/detalhe" TargetMode="External"/><Relationship Id="rId1251" Type="http://schemas.openxmlformats.org/officeDocument/2006/relationships/hyperlink" Target="https://www.mercadolivre.com.br/vendas/2000005674470064/detalhe" TargetMode="External"/><Relationship Id="rId1349" Type="http://schemas.openxmlformats.org/officeDocument/2006/relationships/hyperlink" Target="https://www.mercadolivre.com.br/vendas/2000005667620466/detalhe" TargetMode="External"/><Relationship Id="rId2302" Type="http://schemas.openxmlformats.org/officeDocument/2006/relationships/hyperlink" Target="https://www.mercadolivre.com.br/vendas/2000004427248533/detalhe" TargetMode="External"/><Relationship Id="rId2747" Type="http://schemas.openxmlformats.org/officeDocument/2006/relationships/hyperlink" Target="https://www.mercadolivre.com.br/vendas/2000004414983577/detalhe" TargetMode="External"/><Relationship Id="rId2954" Type="http://schemas.openxmlformats.org/officeDocument/2006/relationships/hyperlink" Target="https://www.mercadolivre.com.br/vendas/2000005564747000/detalhe" TargetMode="External"/><Relationship Id="rId719" Type="http://schemas.openxmlformats.org/officeDocument/2006/relationships/hyperlink" Target="https://www.mercadolivre.com.br/vendas/2000005708838134/detalhe" TargetMode="External"/><Relationship Id="rId926" Type="http://schemas.openxmlformats.org/officeDocument/2006/relationships/hyperlink" Target="https://www.mercadolivre.com.br/vendas/2000005697726196/detalhe" TargetMode="External"/><Relationship Id="rId1111" Type="http://schemas.openxmlformats.org/officeDocument/2006/relationships/hyperlink" Target="https://www.mercadolivre.com.br/vendas/2000005684109006/detalhe" TargetMode="External"/><Relationship Id="rId1556" Type="http://schemas.openxmlformats.org/officeDocument/2006/relationships/hyperlink" Target="https://www.mercadolivre.com.br/vendas/2000005654768092/detalhe" TargetMode="External"/><Relationship Id="rId1763" Type="http://schemas.openxmlformats.org/officeDocument/2006/relationships/hyperlink" Target="https://www.mercadolivre.com.br/vendas/2000005638675004/detalhe" TargetMode="External"/><Relationship Id="rId1970" Type="http://schemas.openxmlformats.org/officeDocument/2006/relationships/hyperlink" Target="https://www.mercadolivre.com.br/vendas/2000004436751755/detalhe" TargetMode="External"/><Relationship Id="rId2607" Type="http://schemas.openxmlformats.org/officeDocument/2006/relationships/hyperlink" Target="https://www.mercadolivre.com.br/vendas/2000004419143101/detalhe" TargetMode="External"/><Relationship Id="rId2814" Type="http://schemas.openxmlformats.org/officeDocument/2006/relationships/hyperlink" Target="https://www.mercadolivre.com.br/vendas/2000004413143241/detalhe" TargetMode="External"/><Relationship Id="rId55" Type="http://schemas.openxmlformats.org/officeDocument/2006/relationships/hyperlink" Target="https://www.mercadolivre.com.br/vendas/2000004496804079/detalhe" TargetMode="External"/><Relationship Id="rId1209" Type="http://schemas.openxmlformats.org/officeDocument/2006/relationships/hyperlink" Target="https://www.mercadolivre.com.br/vendas/2000005677311268/detalhe" TargetMode="External"/><Relationship Id="rId1416" Type="http://schemas.openxmlformats.org/officeDocument/2006/relationships/hyperlink" Target="http://mediations.mercadolivre.com.br/received_claims/5193001443?urlBack=https://www.mercadolivre.com.br/vendas/2000005663175078/detalhe" TargetMode="External"/><Relationship Id="rId1623" Type="http://schemas.openxmlformats.org/officeDocument/2006/relationships/hyperlink" Target="https://www.mercadolivre.com.br/vendas/2000004446738887/detalhe" TargetMode="External"/><Relationship Id="rId1830" Type="http://schemas.openxmlformats.org/officeDocument/2006/relationships/hyperlink" Target="https://www.mercadolivre.com.br/vendas/2000005634012088/detalhe" TargetMode="External"/><Relationship Id="rId1928" Type="http://schemas.openxmlformats.org/officeDocument/2006/relationships/hyperlink" Target="https://www.mercadolivre.com.br/vendas/2000005627732640/detalhe" TargetMode="External"/><Relationship Id="rId2092" Type="http://schemas.openxmlformats.org/officeDocument/2006/relationships/hyperlink" Target="https://www.mercadolivre.com.br/vendas/2000005618367160/detalhe" TargetMode="External"/><Relationship Id="rId271" Type="http://schemas.openxmlformats.org/officeDocument/2006/relationships/hyperlink" Target="https://www.mercadolivre.com.br/vendas/2000005739261832/detalhe" TargetMode="External"/><Relationship Id="rId2397" Type="http://schemas.openxmlformats.org/officeDocument/2006/relationships/hyperlink" Target="https://www.mercadolivre.com.br/vendas/2000005596615494/detalhe" TargetMode="External"/><Relationship Id="rId131" Type="http://schemas.openxmlformats.org/officeDocument/2006/relationships/hyperlink" Target="https://www.mercadolivre.com.br/vendas/2000004493858785/detalhe" TargetMode="External"/><Relationship Id="rId369" Type="http://schemas.openxmlformats.org/officeDocument/2006/relationships/hyperlink" Target="https://www.mercadolivre.com.br/vendas/2000005731708572/detalhe" TargetMode="External"/><Relationship Id="rId576" Type="http://schemas.openxmlformats.org/officeDocument/2006/relationships/hyperlink" Target="https://www.mercadolivre.com.br/vendas/2000005717451210/detalhe" TargetMode="External"/><Relationship Id="rId783" Type="http://schemas.openxmlformats.org/officeDocument/2006/relationships/hyperlink" Target="https://www.mercadolivre.com.br/vendas/2000005704947026/detalhe" TargetMode="External"/><Relationship Id="rId990" Type="http://schemas.openxmlformats.org/officeDocument/2006/relationships/hyperlink" Target="https://www.mercadolivre.com.br/vendas/2000004466663357/detalhe" TargetMode="External"/><Relationship Id="rId2257" Type="http://schemas.openxmlformats.org/officeDocument/2006/relationships/hyperlink" Target="https://www.mercadolivre.com.br/vendas/2000004428559949/detalhe" TargetMode="External"/><Relationship Id="rId2464" Type="http://schemas.openxmlformats.org/officeDocument/2006/relationships/hyperlink" Target="http://mediations.mercadolivre.com.br/received_claims/5192863716?urlBack=https://www.mercadolivre.com.br/vendas/2000005592208122/detalhe" TargetMode="External"/><Relationship Id="rId2671" Type="http://schemas.openxmlformats.org/officeDocument/2006/relationships/hyperlink" Target="https://www.mercadolivre.com.br/vendas/2000005581896482/detalhe" TargetMode="External"/><Relationship Id="rId229" Type="http://schemas.openxmlformats.org/officeDocument/2006/relationships/hyperlink" Target="https://www.mercadolivre.com.br/vendas/2000005742265284/detalhe" TargetMode="External"/><Relationship Id="rId436" Type="http://schemas.openxmlformats.org/officeDocument/2006/relationships/hyperlink" Target="https://www.mercadolivre.com.br/vendas/2000005726661812/detalhe" TargetMode="External"/><Relationship Id="rId643" Type="http://schemas.openxmlformats.org/officeDocument/2006/relationships/hyperlink" Target="https://www.mercadolivre.com.br/vendas/2000005713499882/detalhe" TargetMode="External"/><Relationship Id="rId1066" Type="http://schemas.openxmlformats.org/officeDocument/2006/relationships/hyperlink" Target="https://www.mercadolivre.com.br/vendas/2000004464054135/detalhe" TargetMode="External"/><Relationship Id="rId1273" Type="http://schemas.openxmlformats.org/officeDocument/2006/relationships/hyperlink" Target="https://www.mercadolivre.com.br/vendas/2000005673080568/detalhe" TargetMode="External"/><Relationship Id="rId1480" Type="http://schemas.openxmlformats.org/officeDocument/2006/relationships/hyperlink" Target="https://www.mercadolivre.com.br/vendas/2000004450865927/detalhe" TargetMode="External"/><Relationship Id="rId2117" Type="http://schemas.openxmlformats.org/officeDocument/2006/relationships/hyperlink" Target="https://www.mercadolivre.com.br/vendas/2000004432491065/detalhe" TargetMode="External"/><Relationship Id="rId2324" Type="http://schemas.openxmlformats.org/officeDocument/2006/relationships/hyperlink" Target="https://www.mercadolivre.com.br/vendas/2000005603068364/detalhe" TargetMode="External"/><Relationship Id="rId2769" Type="http://schemas.openxmlformats.org/officeDocument/2006/relationships/hyperlink" Target="https://www.mercadolivre.com.br/vendas/2000005575308650/detalhe" TargetMode="External"/><Relationship Id="rId2976" Type="http://schemas.openxmlformats.org/officeDocument/2006/relationships/hyperlink" Target="https://www.mercadolivre.com.br/vendas/2000005562887832/detalhe" TargetMode="External"/><Relationship Id="rId850" Type="http://schemas.openxmlformats.org/officeDocument/2006/relationships/hyperlink" Target="https://www.mercadolivre.com.br/vendas/2000004471156307/detalhe" TargetMode="External"/><Relationship Id="rId948" Type="http://schemas.openxmlformats.org/officeDocument/2006/relationships/hyperlink" Target="https://www.mercadolivre.com.br/vendas/2000005696561434/detalhe" TargetMode="External"/><Relationship Id="rId1133" Type="http://schemas.openxmlformats.org/officeDocument/2006/relationships/hyperlink" Target="https://www.mercadolivre.com.br/vendas/2000005682529700/detalhe" TargetMode="External"/><Relationship Id="rId1578" Type="http://schemas.openxmlformats.org/officeDocument/2006/relationships/hyperlink" Target="https://www.mercadolivre.com.br/vendas/2000004448508129/detalhe" TargetMode="External"/><Relationship Id="rId1785" Type="http://schemas.openxmlformats.org/officeDocument/2006/relationships/hyperlink" Target="https://www.mercadolivre.com.br/vendas/2000004441467975/detalhe" TargetMode="External"/><Relationship Id="rId1992" Type="http://schemas.openxmlformats.org/officeDocument/2006/relationships/hyperlink" Target="https://www.mercadolivre.com.br/vendas/2000004435946299/detalhe" TargetMode="External"/><Relationship Id="rId2531" Type="http://schemas.openxmlformats.org/officeDocument/2006/relationships/hyperlink" Target="http://mediations.mercadolivre.com.br/received_claims/5191651075?urlBack=https://www.mercadolivre.com.br/vendas/2000005589206028/detalhe" TargetMode="External"/><Relationship Id="rId2629" Type="http://schemas.openxmlformats.org/officeDocument/2006/relationships/hyperlink" Target="https://www.mercadolivre.com.br/vendas/2000005583976068/detalhe" TargetMode="External"/><Relationship Id="rId2836" Type="http://schemas.openxmlformats.org/officeDocument/2006/relationships/hyperlink" Target="https://www.mercadolivre.com.br/vendas/2000005571430858/detalhe" TargetMode="External"/><Relationship Id="rId77" Type="http://schemas.openxmlformats.org/officeDocument/2006/relationships/hyperlink" Target="https://www.mercadolivre.com.br/vendas/2000004496108157/detalhe" TargetMode="External"/><Relationship Id="rId503" Type="http://schemas.openxmlformats.org/officeDocument/2006/relationships/hyperlink" Target="https://www.mercadolivre.com.br/vendas/2000005722224354/detalhe" TargetMode="External"/><Relationship Id="rId710" Type="http://schemas.openxmlformats.org/officeDocument/2006/relationships/hyperlink" Target="https://www.mercadolivre.com.br/vendas/2000005709185608/detalhe" TargetMode="External"/><Relationship Id="rId808" Type="http://schemas.openxmlformats.org/officeDocument/2006/relationships/hyperlink" Target="https://www.mercadolivre.com.br/vendas/2000004472330803/detalhe" TargetMode="External"/><Relationship Id="rId1340" Type="http://schemas.openxmlformats.org/officeDocument/2006/relationships/hyperlink" Target="https://www.mercadolivre.com.br/vendas/2000004455098283/detalhe" TargetMode="External"/><Relationship Id="rId1438" Type="http://schemas.openxmlformats.org/officeDocument/2006/relationships/hyperlink" Target="https://www.mercadolivre.com.br/vendas/2000005661705538/detalhe" TargetMode="External"/><Relationship Id="rId1645" Type="http://schemas.openxmlformats.org/officeDocument/2006/relationships/hyperlink" Target="https://www.mercadolivre.com.br/vendas/2000005647851466/detalhe" TargetMode="External"/><Relationship Id="rId1200" Type="http://schemas.openxmlformats.org/officeDocument/2006/relationships/hyperlink" Target="https://www.mercadolivre.com.br/vendas/2000005677915492/detalhe" TargetMode="External"/><Relationship Id="rId1852" Type="http://schemas.openxmlformats.org/officeDocument/2006/relationships/hyperlink" Target="https://www.mercadolivre.com.br/vendas/2000005632757156/detalhe" TargetMode="External"/><Relationship Id="rId2903" Type="http://schemas.openxmlformats.org/officeDocument/2006/relationships/hyperlink" Target="https://www.mercadolivre.com.br/vendas/2000004411297957/detalhe" TargetMode="External"/><Relationship Id="rId1505" Type="http://schemas.openxmlformats.org/officeDocument/2006/relationships/hyperlink" Target="https://www.mercadolivre.com.br/vendas/2000005657539666/detalhe" TargetMode="External"/><Relationship Id="rId1712" Type="http://schemas.openxmlformats.org/officeDocument/2006/relationships/hyperlink" Target="http://mediations.mercadolivre.com.br/received_claims/5193195491?urlBack=https://www.mercadolivre.com.br/vendas/2000005643374956/detalhe" TargetMode="External"/><Relationship Id="rId293" Type="http://schemas.openxmlformats.org/officeDocument/2006/relationships/hyperlink" Target="https://www.mercadolivre.com.br/vendas/2000005738328380/detalhe" TargetMode="External"/><Relationship Id="rId2181" Type="http://schemas.openxmlformats.org/officeDocument/2006/relationships/hyperlink" Target="https://www.mercadolivre.com.br/vendas/2000005611050904/detalhe" TargetMode="External"/><Relationship Id="rId153" Type="http://schemas.openxmlformats.org/officeDocument/2006/relationships/hyperlink" Target="https://www.mercadolivre.com.br/vendas/2000005748840074/detalhe" TargetMode="External"/><Relationship Id="rId360" Type="http://schemas.openxmlformats.org/officeDocument/2006/relationships/hyperlink" Target="https://www.mercadolivre.com.br/vendas/2000005732584196/detalhe" TargetMode="External"/><Relationship Id="rId598" Type="http://schemas.openxmlformats.org/officeDocument/2006/relationships/hyperlink" Target="https://www.mercadolivre.com.br/vendas/2000004477782799/detalhe" TargetMode="External"/><Relationship Id="rId2041" Type="http://schemas.openxmlformats.org/officeDocument/2006/relationships/hyperlink" Target="https://www.mercadolivre.com.br/vendas/2000004435071133/detalhe" TargetMode="External"/><Relationship Id="rId2279" Type="http://schemas.openxmlformats.org/officeDocument/2006/relationships/hyperlink" Target="http://mediations.mercadolivre.com.br/received_claims/5191449370?urlBack=https://www.mercadolivre.com.br/vendas/2000005606241068/detalhe" TargetMode="External"/><Relationship Id="rId2486" Type="http://schemas.openxmlformats.org/officeDocument/2006/relationships/hyperlink" Target="https://www.mercadolivre.com.br/vendas/2000005586329040/detalhe" TargetMode="External"/><Relationship Id="rId2693" Type="http://schemas.openxmlformats.org/officeDocument/2006/relationships/hyperlink" Target="https://www.mercadolivre.com.br/vendas/2000005580116854/detalhe" TargetMode="External"/><Relationship Id="rId220" Type="http://schemas.openxmlformats.org/officeDocument/2006/relationships/hyperlink" Target="https://www.mercadolivre.com.br/vendas/2000004490529343/detalhe" TargetMode="External"/><Relationship Id="rId458" Type="http://schemas.openxmlformats.org/officeDocument/2006/relationships/hyperlink" Target="https://www.mercadolivre.com.br/vendas/2000005725517688/detalhe" TargetMode="External"/><Relationship Id="rId665" Type="http://schemas.openxmlformats.org/officeDocument/2006/relationships/hyperlink" Target="https://www.mercadolivre.com.br/vendas/2000004476141483/detalhe" TargetMode="External"/><Relationship Id="rId872" Type="http://schemas.openxmlformats.org/officeDocument/2006/relationships/hyperlink" Target="https://www.mercadolivre.com.br/vendas/2000004470405789/detalhe" TargetMode="External"/><Relationship Id="rId1088" Type="http://schemas.openxmlformats.org/officeDocument/2006/relationships/hyperlink" Target="https://www.mercadolivre.com.br/vendas/2000004463970443/detalhe" TargetMode="External"/><Relationship Id="rId1295" Type="http://schemas.openxmlformats.org/officeDocument/2006/relationships/hyperlink" Target="https://www.mercadolivre.com.br/vendas/2000004456618629/detalhe" TargetMode="External"/><Relationship Id="rId2139" Type="http://schemas.openxmlformats.org/officeDocument/2006/relationships/hyperlink" Target="https://www.mercadolivre.com.br/vendas/2000005614907260/detalhe" TargetMode="External"/><Relationship Id="rId2346" Type="http://schemas.openxmlformats.org/officeDocument/2006/relationships/hyperlink" Target="https://www.mercadolivre.com.br/vendas/2000004425878419/detalhe" TargetMode="External"/><Relationship Id="rId2553" Type="http://schemas.openxmlformats.org/officeDocument/2006/relationships/hyperlink" Target="https://www.mercadolivre.com.br/vendas/2000004420412181/detalhe" TargetMode="External"/><Relationship Id="rId2760" Type="http://schemas.openxmlformats.org/officeDocument/2006/relationships/hyperlink" Target="https://www.mercadolivre.com.br/vendas/2000005575849872/detalhe" TargetMode="External"/><Relationship Id="rId318" Type="http://schemas.openxmlformats.org/officeDocument/2006/relationships/hyperlink" Target="https://www.mercadolivre.com.br/vendas/2000005735494918/detalhe" TargetMode="External"/><Relationship Id="rId525" Type="http://schemas.openxmlformats.org/officeDocument/2006/relationships/hyperlink" Target="https://www.mercadolivre.com.br/vendas/2000005720142654/detalhe" TargetMode="External"/><Relationship Id="rId732" Type="http://schemas.openxmlformats.org/officeDocument/2006/relationships/hyperlink" Target="https://www.mercadolivre.com.br/vendas/2000005708040356/detalhe" TargetMode="External"/><Relationship Id="rId1155" Type="http://schemas.openxmlformats.org/officeDocument/2006/relationships/hyperlink" Target="https://www.mercadolivre.com.br/vendas/2000005681275052/detalhe" TargetMode="External"/><Relationship Id="rId1362" Type="http://schemas.openxmlformats.org/officeDocument/2006/relationships/hyperlink" Target="https://www.mercadolivre.com.br/vendas/2000004454062525/detalhe" TargetMode="External"/><Relationship Id="rId2206" Type="http://schemas.openxmlformats.org/officeDocument/2006/relationships/hyperlink" Target="http://mediations.mercadolivre.com.br/received_claims/5191231603?urlBack=https://www.mercadolivre.com.br/vendas/2000005609382236/detalhe" TargetMode="External"/><Relationship Id="rId2413" Type="http://schemas.openxmlformats.org/officeDocument/2006/relationships/hyperlink" Target="https://www.mercadolivre.com.br/vendas/2000005595631016/detalhe" TargetMode="External"/><Relationship Id="rId2620" Type="http://schemas.openxmlformats.org/officeDocument/2006/relationships/hyperlink" Target="https://www.mercadolivre.com.br/vendas/2000004418711725/detalhe" TargetMode="External"/><Relationship Id="rId2858" Type="http://schemas.openxmlformats.org/officeDocument/2006/relationships/hyperlink" Target="https://www.mercadolivre.com.br/vendas/2000004412067045/detalhe" TargetMode="External"/><Relationship Id="rId99" Type="http://schemas.openxmlformats.org/officeDocument/2006/relationships/hyperlink" Target="https://www.mercadolivre.com.br/vendas/2000005753249358/detalhe" TargetMode="External"/><Relationship Id="rId1015" Type="http://schemas.openxmlformats.org/officeDocument/2006/relationships/hyperlink" Target="https://www.mercadolivre.com.br/vendas/2000005690021106/detalhe" TargetMode="External"/><Relationship Id="rId1222" Type="http://schemas.openxmlformats.org/officeDocument/2006/relationships/hyperlink" Target="https://www.mercadolivre.com.br/vendas/2000004458792781/detalhe" TargetMode="External"/><Relationship Id="rId1667" Type="http://schemas.openxmlformats.org/officeDocument/2006/relationships/hyperlink" Target="https://www.mercadolivre.com.br/vendas/2000004445328131/detalhe" TargetMode="External"/><Relationship Id="rId1874" Type="http://schemas.openxmlformats.org/officeDocument/2006/relationships/hyperlink" Target="https://www.mercadolivre.com.br/vendas/2000004438791943/detalhe" TargetMode="External"/><Relationship Id="rId2718" Type="http://schemas.openxmlformats.org/officeDocument/2006/relationships/hyperlink" Target="https://www.mercadolivre.com.br/vendas/2000005578160018/detalhe" TargetMode="External"/><Relationship Id="rId2925" Type="http://schemas.openxmlformats.org/officeDocument/2006/relationships/hyperlink" Target="https://www.mercadolivre.com.br/vendas/2000005566219450/detalhe" TargetMode="External"/><Relationship Id="rId1527" Type="http://schemas.openxmlformats.org/officeDocument/2006/relationships/hyperlink" Target="http://mediations.mercadolivre.com.br/received_claims/5193154878?urlBack=https://www.mercadolivre.com.br/vendas/2000004449800099/detalhe" TargetMode="External"/><Relationship Id="rId1734" Type="http://schemas.openxmlformats.org/officeDocument/2006/relationships/hyperlink" Target="https://www.mercadolivre.com.br/vendas/2000005641250094/detalhe" TargetMode="External"/><Relationship Id="rId1941" Type="http://schemas.openxmlformats.org/officeDocument/2006/relationships/hyperlink" Target="https://www.mercadolivre.com.br/vendas/2000005627203376/detalhe" TargetMode="External"/><Relationship Id="rId26" Type="http://schemas.openxmlformats.org/officeDocument/2006/relationships/hyperlink" Target="https://www.mercadolivre.com.br/vendas/2000004497534721/detalhe" TargetMode="External"/><Relationship Id="rId175" Type="http://schemas.openxmlformats.org/officeDocument/2006/relationships/hyperlink" Target="https://www.mercadolivre.com.br/vendas/2000005747152046/detalhe" TargetMode="External"/><Relationship Id="rId1801" Type="http://schemas.openxmlformats.org/officeDocument/2006/relationships/hyperlink" Target="https://www.mercadolivre.com.br/vendas/2000005635547594/detalhe" TargetMode="External"/><Relationship Id="rId382" Type="http://schemas.openxmlformats.org/officeDocument/2006/relationships/hyperlink" Target="https://www.mercadolivre.com.br/vendas/2000004484562919/detalhe" TargetMode="External"/><Relationship Id="rId687" Type="http://schemas.openxmlformats.org/officeDocument/2006/relationships/hyperlink" Target="https://www.mercadolivre.com.br/vendas/2000005711239218/detalhe" TargetMode="External"/><Relationship Id="rId2063" Type="http://schemas.openxmlformats.org/officeDocument/2006/relationships/hyperlink" Target="https://www.mercadolivre.com.br/vendas/2000005619769512/detalhe" TargetMode="External"/><Relationship Id="rId2270" Type="http://schemas.openxmlformats.org/officeDocument/2006/relationships/hyperlink" Target="https://www.mercadolivre.com.br/vendas/2000005606453002/detalhe" TargetMode="External"/><Relationship Id="rId2368" Type="http://schemas.openxmlformats.org/officeDocument/2006/relationships/hyperlink" Target="https://www.mercadolivre.com.br/vendas/2000004424777537/detalhe" TargetMode="External"/><Relationship Id="rId242" Type="http://schemas.openxmlformats.org/officeDocument/2006/relationships/hyperlink" Target="https://www.mercadolivre.com.br/vendas/2000005741249948/detalhe" TargetMode="External"/><Relationship Id="rId894" Type="http://schemas.openxmlformats.org/officeDocument/2006/relationships/hyperlink" Target="https://www.mercadolivre.com.br/vendas/2000005699297330/detalhe" TargetMode="External"/><Relationship Id="rId1177" Type="http://schemas.openxmlformats.org/officeDocument/2006/relationships/hyperlink" Target="https://www.mercadolivre.com.br/vendas/2000005679241206/detalhe" TargetMode="External"/><Relationship Id="rId2130" Type="http://schemas.openxmlformats.org/officeDocument/2006/relationships/hyperlink" Target="https://www.mercadolivre.com.br/vendas/2000005615399382/detalhe" TargetMode="External"/><Relationship Id="rId2575" Type="http://schemas.openxmlformats.org/officeDocument/2006/relationships/hyperlink" Target="https://www.mercadolivre.com.br/vendas/2000005586904194/detalhe" TargetMode="External"/><Relationship Id="rId2782" Type="http://schemas.openxmlformats.org/officeDocument/2006/relationships/hyperlink" Target="https://www.mercadolivre.com.br/vendas/2000005574768636/detalhe" TargetMode="External"/><Relationship Id="rId102" Type="http://schemas.openxmlformats.org/officeDocument/2006/relationships/hyperlink" Target="https://www.mercadolivre.com.br/vendas/2000005753068124/detalhe" TargetMode="External"/><Relationship Id="rId547" Type="http://schemas.openxmlformats.org/officeDocument/2006/relationships/hyperlink" Target="https://www.mercadolivre.com.br/vendas/2000005718320162/detalhe" TargetMode="External"/><Relationship Id="rId754" Type="http://schemas.openxmlformats.org/officeDocument/2006/relationships/hyperlink" Target="https://www.mercadolivre.com.br/vendas/2000005706689656/detalhe" TargetMode="External"/><Relationship Id="rId961" Type="http://schemas.openxmlformats.org/officeDocument/2006/relationships/hyperlink" Target="https://www.mercadolivre.com.br/vendas/2000005694933320/detalhe" TargetMode="External"/><Relationship Id="rId1384" Type="http://schemas.openxmlformats.org/officeDocument/2006/relationships/hyperlink" Target="https://www.mercadolivre.com.br/vendas/2000005664430124/detalhe" TargetMode="External"/><Relationship Id="rId1591" Type="http://schemas.openxmlformats.org/officeDocument/2006/relationships/hyperlink" Target="https://www.mercadolivre.com.br/vendas/2000005652996874/detalhe" TargetMode="External"/><Relationship Id="rId1689" Type="http://schemas.openxmlformats.org/officeDocument/2006/relationships/hyperlink" Target="https://www.mercadolivre.com.br/vendas/2000005644861648/detalhe" TargetMode="External"/><Relationship Id="rId2228" Type="http://schemas.openxmlformats.org/officeDocument/2006/relationships/hyperlink" Target="https://www.mercadolivre.com.br/vendas/2000005608659268/detalhe" TargetMode="External"/><Relationship Id="rId2435" Type="http://schemas.openxmlformats.org/officeDocument/2006/relationships/hyperlink" Target="https://www.mercadolivre.com.br/vendas/2000005594247744/detalhe" TargetMode="External"/><Relationship Id="rId2642" Type="http://schemas.openxmlformats.org/officeDocument/2006/relationships/hyperlink" Target="https://www.mercadolivre.com.br/vendas/2000004418138243/detalhe" TargetMode="External"/><Relationship Id="rId90" Type="http://schemas.openxmlformats.org/officeDocument/2006/relationships/hyperlink" Target="https://www.mercadolivre.com.br/vendas/2000004495737137/detalhe" TargetMode="External"/><Relationship Id="rId407" Type="http://schemas.openxmlformats.org/officeDocument/2006/relationships/hyperlink" Target="https://www.mercadolivre.com.br/vendas/2000005729174506/detalhe" TargetMode="External"/><Relationship Id="rId614" Type="http://schemas.openxmlformats.org/officeDocument/2006/relationships/hyperlink" Target="https://www.mercadolivre.com.br/vendas/2000005714774564/detalhe" TargetMode="External"/><Relationship Id="rId821" Type="http://schemas.openxmlformats.org/officeDocument/2006/relationships/hyperlink" Target="https://www.mercadolivre.com.br/vendas/2000005703785072/detalhe" TargetMode="External"/><Relationship Id="rId1037" Type="http://schemas.openxmlformats.org/officeDocument/2006/relationships/hyperlink" Target="https://www.mercadolivre.com.br/vendas/2000005688316410/detalhe" TargetMode="External"/><Relationship Id="rId1244" Type="http://schemas.openxmlformats.org/officeDocument/2006/relationships/hyperlink" Target="https://www.mercadolivre.com.br/vendas/2000004458193329/detalhe" TargetMode="External"/><Relationship Id="rId1451" Type="http://schemas.openxmlformats.org/officeDocument/2006/relationships/hyperlink" Target="https://www.mercadolivre.com.br/vendas/2000004451855935/detalhe" TargetMode="External"/><Relationship Id="rId1896" Type="http://schemas.openxmlformats.org/officeDocument/2006/relationships/hyperlink" Target="https://www.mercadolivre.com.br/vendas/2000004438357337/detalhe" TargetMode="External"/><Relationship Id="rId2502" Type="http://schemas.openxmlformats.org/officeDocument/2006/relationships/hyperlink" Target="https://www.mercadolivre.com.br/vendas/2000005590207290/detalhe" TargetMode="External"/><Relationship Id="rId2947" Type="http://schemas.openxmlformats.org/officeDocument/2006/relationships/hyperlink" Target="https://www.mercadolivre.com.br/vendas/2000005564961158/detalhe" TargetMode="External"/><Relationship Id="rId919" Type="http://schemas.openxmlformats.org/officeDocument/2006/relationships/hyperlink" Target="https://www.mercadolivre.com.br/vendas/2000005698306080/detalhe" TargetMode="External"/><Relationship Id="rId1104" Type="http://schemas.openxmlformats.org/officeDocument/2006/relationships/hyperlink" Target="https://www.mercadolivre.com.br/vendas/2000005684472438/detalhe" TargetMode="External"/><Relationship Id="rId1311" Type="http://schemas.openxmlformats.org/officeDocument/2006/relationships/hyperlink" Target="https://www.mercadolivre.com.br/vendas/2000005670223104/detalhe" TargetMode="External"/><Relationship Id="rId1549" Type="http://schemas.openxmlformats.org/officeDocument/2006/relationships/hyperlink" Target="https://www.mercadolivre.com.br/vendas/2000005655324482/detalhe" TargetMode="External"/><Relationship Id="rId1756" Type="http://schemas.openxmlformats.org/officeDocument/2006/relationships/hyperlink" Target="https://www.mercadolivre.com.br/vendas/2000005639253928/detalhe" TargetMode="External"/><Relationship Id="rId1963" Type="http://schemas.openxmlformats.org/officeDocument/2006/relationships/hyperlink" Target="https://www.mercadolivre.com.br/vendas/2000004436849377/detalhe" TargetMode="External"/><Relationship Id="rId2807" Type="http://schemas.openxmlformats.org/officeDocument/2006/relationships/hyperlink" Target="https://www.mercadolivre.com.br/vendas/2000005572423464/detalhe" TargetMode="External"/><Relationship Id="rId48" Type="http://schemas.openxmlformats.org/officeDocument/2006/relationships/hyperlink" Target="https://www.mercadolivre.com.br/vendas/2000004497054605/detalhe" TargetMode="External"/><Relationship Id="rId1409" Type="http://schemas.openxmlformats.org/officeDocument/2006/relationships/hyperlink" Target="https://www.mercadolivre.com.br/vendas/2000004452944847/detalhe" TargetMode="External"/><Relationship Id="rId1616" Type="http://schemas.openxmlformats.org/officeDocument/2006/relationships/hyperlink" Target="https://www.mercadolivre.com.br/vendas/2000005650003886/detalhe" TargetMode="External"/><Relationship Id="rId1823" Type="http://schemas.openxmlformats.org/officeDocument/2006/relationships/hyperlink" Target="https://www.mercadolivre.com.br/vendas/2000005634358702/detalhe" TargetMode="External"/><Relationship Id="rId197" Type="http://schemas.openxmlformats.org/officeDocument/2006/relationships/hyperlink" Target="https://www.mercadolivre.com.br/vendas/2000005745941396/detalhe" TargetMode="External"/><Relationship Id="rId2085" Type="http://schemas.openxmlformats.org/officeDocument/2006/relationships/hyperlink" Target="https://www.mercadolivre.com.br/vendas/2000005618536934/detalhe" TargetMode="External"/><Relationship Id="rId2292" Type="http://schemas.openxmlformats.org/officeDocument/2006/relationships/hyperlink" Target="http://mediations.mercadolivre.com.br/received_claims/5192857845?urlBack=https://www.mercadolivre.com.br/vendas/2000004427624941/detalhe" TargetMode="External"/><Relationship Id="rId264" Type="http://schemas.openxmlformats.org/officeDocument/2006/relationships/hyperlink" Target="https://www.mercadolivre.com.br/vendas/2000005739934722/detalhe" TargetMode="External"/><Relationship Id="rId471" Type="http://schemas.openxmlformats.org/officeDocument/2006/relationships/hyperlink" Target="https://www.mercadolivre.com.br/vendas/2000005724855980/detalhe" TargetMode="External"/><Relationship Id="rId2152" Type="http://schemas.openxmlformats.org/officeDocument/2006/relationships/hyperlink" Target="https://www.mercadolivre.com.br/vendas/2000004426978737/detalhe" TargetMode="External"/><Relationship Id="rId2597" Type="http://schemas.openxmlformats.org/officeDocument/2006/relationships/hyperlink" Target="https://www.mercadolivre.com.br/vendas/2000005586133288/detalhe" TargetMode="External"/><Relationship Id="rId124" Type="http://schemas.openxmlformats.org/officeDocument/2006/relationships/hyperlink" Target="https://www.mercadolivre.com.br/vendas/2000005750829268/detalhe" TargetMode="External"/><Relationship Id="rId569" Type="http://schemas.openxmlformats.org/officeDocument/2006/relationships/hyperlink" Target="https://www.mercadolivre.com.br/vendas/2000004478608779/detalhe" TargetMode="External"/><Relationship Id="rId776" Type="http://schemas.openxmlformats.org/officeDocument/2006/relationships/hyperlink" Target="https://www.mercadolivre.com.br/vendas/2000005705786752/detalhe" TargetMode="External"/><Relationship Id="rId983" Type="http://schemas.openxmlformats.org/officeDocument/2006/relationships/hyperlink" Target="https://www.mercadolivre.com.br/vendas/2000004466913233/detalhe" TargetMode="External"/><Relationship Id="rId1199" Type="http://schemas.openxmlformats.org/officeDocument/2006/relationships/hyperlink" Target="https://www.mercadolivre.com.br/vendas/2000005677950912/detalhe" TargetMode="External"/><Relationship Id="rId2457" Type="http://schemas.openxmlformats.org/officeDocument/2006/relationships/hyperlink" Target="https://www.mercadolivre.com.br/vendas/2000004422310741/detalhe" TargetMode="External"/><Relationship Id="rId2664" Type="http://schemas.openxmlformats.org/officeDocument/2006/relationships/hyperlink" Target="https://www.mercadolivre.com.br/vendas/2000004417551341/detalhe" TargetMode="External"/><Relationship Id="rId331" Type="http://schemas.openxmlformats.org/officeDocument/2006/relationships/hyperlink" Target="https://www.mercadolivre.com.br/vendas/2000005734313016/detalhe" TargetMode="External"/><Relationship Id="rId429" Type="http://schemas.openxmlformats.org/officeDocument/2006/relationships/hyperlink" Target="https://www.mercadolivre.com.br/vendas/2000004481197119/detalhe" TargetMode="External"/><Relationship Id="rId636" Type="http://schemas.openxmlformats.org/officeDocument/2006/relationships/hyperlink" Target="https://www.mercadolivre.com.br/vendas/2000005713709496/detalhe" TargetMode="External"/><Relationship Id="rId1059" Type="http://schemas.openxmlformats.org/officeDocument/2006/relationships/hyperlink" Target="https://www.mercadolivre.com.br/vendas/2000005687561494/detalhe" TargetMode="External"/><Relationship Id="rId1266" Type="http://schemas.openxmlformats.org/officeDocument/2006/relationships/hyperlink" Target="https://www.mercadolivre.com.br/vendas/2000004457459599/detalhe" TargetMode="External"/><Relationship Id="rId1473" Type="http://schemas.openxmlformats.org/officeDocument/2006/relationships/hyperlink" Target="https://www.mercadolivre.com.br/vendas/2000004451402561/detalhe" TargetMode="External"/><Relationship Id="rId2012" Type="http://schemas.openxmlformats.org/officeDocument/2006/relationships/hyperlink" Target="https://www.mercadolivre.com.br/vendas/2000004435646459/detalhe" TargetMode="External"/><Relationship Id="rId2317" Type="http://schemas.openxmlformats.org/officeDocument/2006/relationships/hyperlink" Target="https://www.mercadolivre.com.br/vendas/2000004426932427/detalhe" TargetMode="External"/><Relationship Id="rId2871" Type="http://schemas.openxmlformats.org/officeDocument/2006/relationships/hyperlink" Target="https://www.mercadolivre.com.br/vendas/2000005569406844/detalhe" TargetMode="External"/><Relationship Id="rId2969" Type="http://schemas.openxmlformats.org/officeDocument/2006/relationships/hyperlink" Target="https://www.mercadolivre.com.br/vendas/2000005563550142/detalhe" TargetMode="External"/><Relationship Id="rId843" Type="http://schemas.openxmlformats.org/officeDocument/2006/relationships/hyperlink" Target="https://www.mercadolivre.com.br/vendas/2000005702234196/detalhe" TargetMode="External"/><Relationship Id="rId1126" Type="http://schemas.openxmlformats.org/officeDocument/2006/relationships/hyperlink" Target="https://www.mercadolivre.com.br/vendas/2000004462715991/detalhe" TargetMode="External"/><Relationship Id="rId1680" Type="http://schemas.openxmlformats.org/officeDocument/2006/relationships/hyperlink" Target="https://www.mercadolivre.com.br/vendas/2000005645505386/detalhe" TargetMode="External"/><Relationship Id="rId1778" Type="http://schemas.openxmlformats.org/officeDocument/2006/relationships/hyperlink" Target="https://www.mercadolivre.com.br/vendas/2000005637746446/detalhe" TargetMode="External"/><Relationship Id="rId1985" Type="http://schemas.openxmlformats.org/officeDocument/2006/relationships/hyperlink" Target="https://www.mercadolivre.com.br/vendas/2000004436245581/detalhe" TargetMode="External"/><Relationship Id="rId2524" Type="http://schemas.openxmlformats.org/officeDocument/2006/relationships/hyperlink" Target="https://www.mercadolivre.com.br/vendas/2000004420867755/detalhe" TargetMode="External"/><Relationship Id="rId2731" Type="http://schemas.openxmlformats.org/officeDocument/2006/relationships/hyperlink" Target="https://www.mercadolivre.com.br/vendas/2000005577681034/detalhe" TargetMode="External"/><Relationship Id="rId2829" Type="http://schemas.openxmlformats.org/officeDocument/2006/relationships/hyperlink" Target="https://www.mercadolivre.com.br/vendas/2000005570935764/detalhe" TargetMode="External"/><Relationship Id="rId703" Type="http://schemas.openxmlformats.org/officeDocument/2006/relationships/hyperlink" Target="https://www.mercadolivre.com.br/vendas/2000005710232952/detalhe" TargetMode="External"/><Relationship Id="rId910" Type="http://schemas.openxmlformats.org/officeDocument/2006/relationships/hyperlink" Target="https://www.mercadolivre.com.br/vendas/2000005698703326/detalhe" TargetMode="External"/><Relationship Id="rId1333" Type="http://schemas.openxmlformats.org/officeDocument/2006/relationships/hyperlink" Target="https://www.mercadolivre.com.br/vendas/2000005668824568/detalhe" TargetMode="External"/><Relationship Id="rId1540" Type="http://schemas.openxmlformats.org/officeDocument/2006/relationships/hyperlink" Target="https://www.mercadolivre.com.br/vendas/2000004449465835/detalhe" TargetMode="External"/><Relationship Id="rId1638" Type="http://schemas.openxmlformats.org/officeDocument/2006/relationships/hyperlink" Target="https://www.mercadolivre.com.br/vendas/2000005648038966/detalhe" TargetMode="External"/><Relationship Id="rId1400" Type="http://schemas.openxmlformats.org/officeDocument/2006/relationships/hyperlink" Target="https://www.mercadolivre.com.br/vendas/2000005663800886/detalhe" TargetMode="External"/><Relationship Id="rId1845" Type="http://schemas.openxmlformats.org/officeDocument/2006/relationships/hyperlink" Target="https://www.mercadolivre.com.br/vendas/2000005633465640/detalhe" TargetMode="External"/><Relationship Id="rId1705" Type="http://schemas.openxmlformats.org/officeDocument/2006/relationships/hyperlink" Target="https://www.mercadolivre.com.br/vendas/2000005643965410/detalhe" TargetMode="External"/><Relationship Id="rId1912" Type="http://schemas.openxmlformats.org/officeDocument/2006/relationships/hyperlink" Target="https://www.mercadolivre.com.br/vendas/2000004437947807/detalhe" TargetMode="External"/><Relationship Id="rId286" Type="http://schemas.openxmlformats.org/officeDocument/2006/relationships/hyperlink" Target="https://www.mercadolivre.com.br/vendas/2000005738582100/detalhe" TargetMode="External"/><Relationship Id="rId493" Type="http://schemas.openxmlformats.org/officeDocument/2006/relationships/hyperlink" Target="http://mediations.mercadolivre.com.br/received_claims/5195002880?urlBack=https://www.mercadolivre.com.br/vendas/2000005723253416/detalhe" TargetMode="External"/><Relationship Id="rId2174" Type="http://schemas.openxmlformats.org/officeDocument/2006/relationships/hyperlink" Target="https://www.mercadolivre.com.br/vendas/2000005611611502/detalhe" TargetMode="External"/><Relationship Id="rId2381" Type="http://schemas.openxmlformats.org/officeDocument/2006/relationships/hyperlink" Target="https://www.mercadolivre.com.br/vendas/2000004424370287/detalhe" TargetMode="External"/><Relationship Id="rId146" Type="http://schemas.openxmlformats.org/officeDocument/2006/relationships/hyperlink" Target="https://www.mercadolivre.com.br/vendas/2000004493438325/detalhe" TargetMode="External"/><Relationship Id="rId353" Type="http://schemas.openxmlformats.org/officeDocument/2006/relationships/hyperlink" Target="https://www.mercadolivre.com.br/vendas/2000004485659587/detalhe" TargetMode="External"/><Relationship Id="rId560" Type="http://schemas.openxmlformats.org/officeDocument/2006/relationships/hyperlink" Target="https://www.mercadolivre.com.br/vendas/2000005718004106/detalhe" TargetMode="External"/><Relationship Id="rId798" Type="http://schemas.openxmlformats.org/officeDocument/2006/relationships/hyperlink" Target="https://www.mercadolivre.com.br/vendas/2000005704992554/detalhe" TargetMode="External"/><Relationship Id="rId1190" Type="http://schemas.openxmlformats.org/officeDocument/2006/relationships/hyperlink" Target="https://www.mercadolivre.com.br/vendas/2000005678623014/detalhe" TargetMode="External"/><Relationship Id="rId2034" Type="http://schemas.openxmlformats.org/officeDocument/2006/relationships/hyperlink" Target="https://www.mercadolivre.com.br/vendas/2000004435206469/detalhe" TargetMode="External"/><Relationship Id="rId2241" Type="http://schemas.openxmlformats.org/officeDocument/2006/relationships/hyperlink" Target="https://www.mercadolivre.com.br/vendas/2000005607838058/detalhe" TargetMode="External"/><Relationship Id="rId2479" Type="http://schemas.openxmlformats.org/officeDocument/2006/relationships/hyperlink" Target="https://www.mercadolivre.com.br/vendas/2000004421528485/detalhe" TargetMode="External"/><Relationship Id="rId2686" Type="http://schemas.openxmlformats.org/officeDocument/2006/relationships/hyperlink" Target="https://www.mercadolivre.com.br/vendas/2000004416744287/detalhe" TargetMode="External"/><Relationship Id="rId2893" Type="http://schemas.openxmlformats.org/officeDocument/2006/relationships/hyperlink" Target="https://www.mercadolivre.com.br/vendas/2000004411455927/detalhe" TargetMode="External"/><Relationship Id="rId213" Type="http://schemas.openxmlformats.org/officeDocument/2006/relationships/hyperlink" Target="https://www.mercadolivre.com.br/vendas/2000005743803674/detalhe" TargetMode="External"/><Relationship Id="rId420" Type="http://schemas.openxmlformats.org/officeDocument/2006/relationships/hyperlink" Target="https://www.mercadolivre.com.br/vendas/2000005728641228/detalhe" TargetMode="External"/><Relationship Id="rId658" Type="http://schemas.openxmlformats.org/officeDocument/2006/relationships/hyperlink" Target="https://www.mercadolivre.com.br/vendas/2000005712693300/detalhe" TargetMode="External"/><Relationship Id="rId865" Type="http://schemas.openxmlformats.org/officeDocument/2006/relationships/hyperlink" Target="https://www.mercadolivre.com.br/vendas/2000004470691689/detalhe" TargetMode="External"/><Relationship Id="rId1050" Type="http://schemas.openxmlformats.org/officeDocument/2006/relationships/hyperlink" Target="https://www.mercadolivre.com.br/vendas/2000005687747916/detalhe" TargetMode="External"/><Relationship Id="rId1288" Type="http://schemas.openxmlformats.org/officeDocument/2006/relationships/hyperlink" Target="https://www.mercadolivre.com.br/vendas/2000004456917981/detalhe" TargetMode="External"/><Relationship Id="rId1495" Type="http://schemas.openxmlformats.org/officeDocument/2006/relationships/hyperlink" Target="https://www.mercadolivre.com.br/vendas/2000005657930676/detalhe" TargetMode="External"/><Relationship Id="rId2101" Type="http://schemas.openxmlformats.org/officeDocument/2006/relationships/hyperlink" Target="https://www.mercadolivre.com.br/vendas/2000005617486248/detalhe" TargetMode="External"/><Relationship Id="rId2339" Type="http://schemas.openxmlformats.org/officeDocument/2006/relationships/hyperlink" Target="https://www.mercadolivre.com.br/vendas/2000004426063633/detalhe" TargetMode="External"/><Relationship Id="rId2546" Type="http://schemas.openxmlformats.org/officeDocument/2006/relationships/hyperlink" Target="https://www.mercadolivre.com.br/vendas/2000005588718840/detalhe" TargetMode="External"/><Relationship Id="rId2753" Type="http://schemas.openxmlformats.org/officeDocument/2006/relationships/hyperlink" Target="https://www.mercadolivre.com.br/vendas/2000005576178660/detalhe" TargetMode="External"/><Relationship Id="rId2960" Type="http://schemas.openxmlformats.org/officeDocument/2006/relationships/hyperlink" Target="https://www.mercadolivre.com.br/vendas/2000005564560690/detalhe" TargetMode="External"/><Relationship Id="rId297" Type="http://schemas.openxmlformats.org/officeDocument/2006/relationships/hyperlink" Target="https://www.mercadolivre.com.br/vendas/2000005737956194/detalhe" TargetMode="External"/><Relationship Id="rId518" Type="http://schemas.openxmlformats.org/officeDocument/2006/relationships/hyperlink" Target="https://www.mercadolivre.com.br/vendas/2000005720582862/detalhe" TargetMode="External"/><Relationship Id="rId725" Type="http://schemas.openxmlformats.org/officeDocument/2006/relationships/hyperlink" Target="https://www.mercadolivre.com.br/vendas/2000005708527914/detalhe" TargetMode="External"/><Relationship Id="rId932" Type="http://schemas.openxmlformats.org/officeDocument/2006/relationships/hyperlink" Target="https://www.mercadolivre.com.br/vendas/2000005697336270/detalhe" TargetMode="External"/><Relationship Id="rId1148" Type="http://schemas.openxmlformats.org/officeDocument/2006/relationships/hyperlink" Target="https://www.mercadolivre.com.br/vendas/2000005681568418/detalhe" TargetMode="External"/><Relationship Id="rId1355" Type="http://schemas.openxmlformats.org/officeDocument/2006/relationships/hyperlink" Target="https://www.mercadolivre.com.br/vendas/2000005667315714/detalhe" TargetMode="External"/><Relationship Id="rId1562" Type="http://schemas.openxmlformats.org/officeDocument/2006/relationships/hyperlink" Target="https://www.mercadolivre.com.br/vendas/2000005654366446/detalhe" TargetMode="External"/><Relationship Id="rId2185" Type="http://schemas.openxmlformats.org/officeDocument/2006/relationships/hyperlink" Target="https://www.mercadolivre.com.br/vendas/2000005610756904/detalhe" TargetMode="External"/><Relationship Id="rId2392" Type="http://schemas.openxmlformats.org/officeDocument/2006/relationships/hyperlink" Target="https://www.mercadolivre.com.br/vendas/2000004423993403/detalhe" TargetMode="External"/><Relationship Id="rId2406" Type="http://schemas.openxmlformats.org/officeDocument/2006/relationships/hyperlink" Target="https://www.mercadolivre.com.br/vendas/2000005596079398/detalhe" TargetMode="External"/><Relationship Id="rId2613" Type="http://schemas.openxmlformats.org/officeDocument/2006/relationships/hyperlink" Target="https://www.mercadolivre.com.br/vendas/2000005585224106/detalhe" TargetMode="External"/><Relationship Id="rId157" Type="http://schemas.openxmlformats.org/officeDocument/2006/relationships/hyperlink" Target="http://mediations.mercadolivre.com.br/received_claims/5195663902?urlBack=https://www.mercadolivre.com.br/vendas/2000005748567428/detalhe" TargetMode="External"/><Relationship Id="rId364" Type="http://schemas.openxmlformats.org/officeDocument/2006/relationships/hyperlink" Target="https://www.mercadolivre.com.br/vendas/2000004485373387/detalhe" TargetMode="External"/><Relationship Id="rId1008" Type="http://schemas.openxmlformats.org/officeDocument/2006/relationships/hyperlink" Target="https://www.mercadolivre.com.br/vendas/2000005690544612/detalhe" TargetMode="External"/><Relationship Id="rId1215" Type="http://schemas.openxmlformats.org/officeDocument/2006/relationships/hyperlink" Target="https://www.mercadolivre.com.br/vendas/2000005676511954/detalhe" TargetMode="External"/><Relationship Id="rId1422" Type="http://schemas.openxmlformats.org/officeDocument/2006/relationships/hyperlink" Target="https://www.mercadolivre.com.br/vendas/2000005662690766/detalhe" TargetMode="External"/><Relationship Id="rId1867" Type="http://schemas.openxmlformats.org/officeDocument/2006/relationships/hyperlink" Target="https://www.mercadolivre.com.br/vendas/2000005631650916/detalhe" TargetMode="External"/><Relationship Id="rId2045" Type="http://schemas.openxmlformats.org/officeDocument/2006/relationships/hyperlink" Target="https://www.mercadolivre.com.br/vendas/2000004434780685/detalhe" TargetMode="External"/><Relationship Id="rId2697" Type="http://schemas.openxmlformats.org/officeDocument/2006/relationships/hyperlink" Target="https://www.mercadolivre.com.br/vendas/2000005579630050/detalhe" TargetMode="External"/><Relationship Id="rId2820" Type="http://schemas.openxmlformats.org/officeDocument/2006/relationships/hyperlink" Target="https://www.mercadolivre.com.br/vendas/2000005571877778/detalhe" TargetMode="External"/><Relationship Id="rId2918" Type="http://schemas.openxmlformats.org/officeDocument/2006/relationships/hyperlink" Target="https://www.mercadolivre.com.br/vendas/2000005566713170/detalhe" TargetMode="External"/><Relationship Id="rId61" Type="http://schemas.openxmlformats.org/officeDocument/2006/relationships/hyperlink" Target="https://www.mercadolivre.com.br/vendas/2000005755808888/detalhe" TargetMode="External"/><Relationship Id="rId571" Type="http://schemas.openxmlformats.org/officeDocument/2006/relationships/hyperlink" Target="https://www.mercadolivre.com.br/vendas/2000005717722540/detalhe" TargetMode="External"/><Relationship Id="rId669" Type="http://schemas.openxmlformats.org/officeDocument/2006/relationships/hyperlink" Target="https://www.mercadolivre.com.br/vendas/2000005712303746/detalhe" TargetMode="External"/><Relationship Id="rId876" Type="http://schemas.openxmlformats.org/officeDocument/2006/relationships/hyperlink" Target="https://www.mercadolivre.com.br/vendas/2000005699878258/detalhe" TargetMode="External"/><Relationship Id="rId1299" Type="http://schemas.openxmlformats.org/officeDocument/2006/relationships/hyperlink" Target="https://www.mercadolivre.com.br/vendas/2000005671066600/detalhe" TargetMode="External"/><Relationship Id="rId1727" Type="http://schemas.openxmlformats.org/officeDocument/2006/relationships/hyperlink" Target="https://www.mercadolivre.com.br/vendas/2000005642162436/detalhe" TargetMode="External"/><Relationship Id="rId1934" Type="http://schemas.openxmlformats.org/officeDocument/2006/relationships/hyperlink" Target="https://www.mercadolivre.com.br/vendas/2000005627484240/detalhe" TargetMode="External"/><Relationship Id="rId2252" Type="http://schemas.openxmlformats.org/officeDocument/2006/relationships/hyperlink" Target="https://www.mercadolivre.com.br/vendas/2000005593403462/detalhe" TargetMode="External"/><Relationship Id="rId2557" Type="http://schemas.openxmlformats.org/officeDocument/2006/relationships/hyperlink" Target="https://www.mercadolivre.com.br/vendas/2000005587708510/detalhe" TargetMode="External"/><Relationship Id="rId19" Type="http://schemas.openxmlformats.org/officeDocument/2006/relationships/hyperlink" Target="https://www.mercadolivre.com.br/vendas/2000005758101338/detalhe" TargetMode="External"/><Relationship Id="rId224" Type="http://schemas.openxmlformats.org/officeDocument/2006/relationships/hyperlink" Target="https://www.mercadolivre.com.br/vendas/2000005742768748/detalhe" TargetMode="External"/><Relationship Id="rId431" Type="http://schemas.openxmlformats.org/officeDocument/2006/relationships/hyperlink" Target="https://www.mercadolivre.com.br/vendas/2000005715017988/detalhe" TargetMode="External"/><Relationship Id="rId529" Type="http://schemas.openxmlformats.org/officeDocument/2006/relationships/hyperlink" Target="http://mediations.mercadolivre.com.br/received_claims/5194563287?urlBack=https://www.mercadolivre.com.br/vendas/2000005720016134/detalhe" TargetMode="External"/><Relationship Id="rId736" Type="http://schemas.openxmlformats.org/officeDocument/2006/relationships/hyperlink" Target="https://www.mercadolivre.com.br/vendas/2000005707619354/detalhe" TargetMode="External"/><Relationship Id="rId1061" Type="http://schemas.openxmlformats.org/officeDocument/2006/relationships/hyperlink" Target="https://www.mercadolivre.com.br/vendas/2000004464747075/detalhe" TargetMode="External"/><Relationship Id="rId1159" Type="http://schemas.openxmlformats.org/officeDocument/2006/relationships/hyperlink" Target="https://www.mercadolivre.com.br/vendas/2000005680991414/detalhe" TargetMode="External"/><Relationship Id="rId1366" Type="http://schemas.openxmlformats.org/officeDocument/2006/relationships/hyperlink" Target="https://www.mercadolivre.com.br/vendas/2000004453996045/detalhe" TargetMode="External"/><Relationship Id="rId2112" Type="http://schemas.openxmlformats.org/officeDocument/2006/relationships/hyperlink" Target="https://www.mercadolivre.com.br/vendas/2000005616536420/detalhe" TargetMode="External"/><Relationship Id="rId2196" Type="http://schemas.openxmlformats.org/officeDocument/2006/relationships/hyperlink" Target="https://www.mercadolivre.com.br/vendas/2000005609745990/detalhe" TargetMode="External"/><Relationship Id="rId2417" Type="http://schemas.openxmlformats.org/officeDocument/2006/relationships/hyperlink" Target="https://www.mercadolivre.com.br/vendas/2000004423411143/detalhe" TargetMode="External"/><Relationship Id="rId2764" Type="http://schemas.openxmlformats.org/officeDocument/2006/relationships/hyperlink" Target="https://www.mercadolivre.com.br/vendas/2000005575595772/detalhe" TargetMode="External"/><Relationship Id="rId2971" Type="http://schemas.openxmlformats.org/officeDocument/2006/relationships/hyperlink" Target="https://www.mercadolivre.com.br/vendas/2000005563223004/detalhe" TargetMode="External"/><Relationship Id="rId168" Type="http://schemas.openxmlformats.org/officeDocument/2006/relationships/hyperlink" Target="https://www.mercadolivre.com.br/vendas/2000005747638062/detalhe" TargetMode="External"/><Relationship Id="rId943" Type="http://schemas.openxmlformats.org/officeDocument/2006/relationships/hyperlink" Target="https://www.mercadolivre.com.br/vendas/2000005696971744/detalhe" TargetMode="External"/><Relationship Id="rId1019" Type="http://schemas.openxmlformats.org/officeDocument/2006/relationships/hyperlink" Target="https://www.mercadolivre.com.br/vendas/2000005689830900/detalhe" TargetMode="External"/><Relationship Id="rId1573" Type="http://schemas.openxmlformats.org/officeDocument/2006/relationships/hyperlink" Target="https://www.mercadolivre.com.br/vendas/2000005653875232/detalhe" TargetMode="External"/><Relationship Id="rId1780" Type="http://schemas.openxmlformats.org/officeDocument/2006/relationships/hyperlink" Target="https://www.mercadolivre.com.br/vendas/2000005637630448/detalhe" TargetMode="External"/><Relationship Id="rId1878" Type="http://schemas.openxmlformats.org/officeDocument/2006/relationships/hyperlink" Target="https://www.mercadolivre.com.br/vendas/2000004438739099/detalhe" TargetMode="External"/><Relationship Id="rId2624" Type="http://schemas.openxmlformats.org/officeDocument/2006/relationships/hyperlink" Target="https://www.mercadolivre.com.br/vendas/2000004418660795/detalhe" TargetMode="External"/><Relationship Id="rId2831" Type="http://schemas.openxmlformats.org/officeDocument/2006/relationships/hyperlink" Target="https://www.mercadolivre.com.br/vendas/2000005571460382/detalhe" TargetMode="External"/><Relationship Id="rId2929" Type="http://schemas.openxmlformats.org/officeDocument/2006/relationships/hyperlink" Target="https://www.mercadolivre.com.br/vendas/2000005565950572/detalhe" TargetMode="External"/><Relationship Id="rId72" Type="http://schemas.openxmlformats.org/officeDocument/2006/relationships/hyperlink" Target="https://www.mercadolivre.com.br/vendas/2000005755054950/detalhe" TargetMode="External"/><Relationship Id="rId375" Type="http://schemas.openxmlformats.org/officeDocument/2006/relationships/hyperlink" Target="https://www.mercadolivre.com.br/vendas/2000005731255594/detalhe" TargetMode="External"/><Relationship Id="rId582" Type="http://schemas.openxmlformats.org/officeDocument/2006/relationships/hyperlink" Target="https://www.mercadolivre.com.br/vendas/2000005717194318/detalhe" TargetMode="External"/><Relationship Id="rId803" Type="http://schemas.openxmlformats.org/officeDocument/2006/relationships/hyperlink" Target="https://www.mercadolivre.com.br/vendas/2000005704669822/detalhe" TargetMode="External"/><Relationship Id="rId1226" Type="http://schemas.openxmlformats.org/officeDocument/2006/relationships/hyperlink" Target="https://www.mercadolivre.com.br/vendas/2000005669594414/detalhe" TargetMode="External"/><Relationship Id="rId1433" Type="http://schemas.openxmlformats.org/officeDocument/2006/relationships/hyperlink" Target="https://www.mercadolivre.com.br/vendas/2000005662148252/detalhe" TargetMode="External"/><Relationship Id="rId1640" Type="http://schemas.openxmlformats.org/officeDocument/2006/relationships/hyperlink" Target="https://www.mercadolivre.com.br/vendas/2000005647938112/detalhe" TargetMode="External"/><Relationship Id="rId1738" Type="http://schemas.openxmlformats.org/officeDocument/2006/relationships/hyperlink" Target="https://www.mercadolivre.com.br/vendas/2000005640849424/detalhe" TargetMode="External"/><Relationship Id="rId2056" Type="http://schemas.openxmlformats.org/officeDocument/2006/relationships/hyperlink" Target="https://www.mercadolivre.com.br/vendas/2000005620289880/detalhe" TargetMode="External"/><Relationship Id="rId2263" Type="http://schemas.openxmlformats.org/officeDocument/2006/relationships/hyperlink" Target="https://www.mercadolivre.com.br/vendas/2000005606762070/detalhe" TargetMode="External"/><Relationship Id="rId2470" Type="http://schemas.openxmlformats.org/officeDocument/2006/relationships/hyperlink" Target="https://www.mercadolivre.com.br/vendas/2000004421875057/detalhe" TargetMode="External"/><Relationship Id="rId3" Type="http://schemas.openxmlformats.org/officeDocument/2006/relationships/hyperlink" Target="https://www.mercadolivre.com.br/vendas/2000005759890804/detalhe" TargetMode="External"/><Relationship Id="rId235" Type="http://schemas.openxmlformats.org/officeDocument/2006/relationships/hyperlink" Target="https://www.mercadolivre.com.br/vendas/2000004489784409/detalhe" TargetMode="External"/><Relationship Id="rId442" Type="http://schemas.openxmlformats.org/officeDocument/2006/relationships/hyperlink" Target="https://www.mercadolivre.com.br/vendas/2000005726188962/detalhe" TargetMode="External"/><Relationship Id="rId887" Type="http://schemas.openxmlformats.org/officeDocument/2006/relationships/hyperlink" Target="https://www.mercadolivre.com.br/vendas/2000005699495238/detalhe" TargetMode="External"/><Relationship Id="rId1072" Type="http://schemas.openxmlformats.org/officeDocument/2006/relationships/hyperlink" Target="https://www.mercadolivre.com.br/vendas/2000004460354863/detalhe" TargetMode="External"/><Relationship Id="rId1500" Type="http://schemas.openxmlformats.org/officeDocument/2006/relationships/hyperlink" Target="https://www.mercadolivre.com.br/vendas/2000005657707080/detalhe" TargetMode="External"/><Relationship Id="rId1945" Type="http://schemas.openxmlformats.org/officeDocument/2006/relationships/hyperlink" Target="https://www.mercadolivre.com.br/vendas/2000005627018654/detalhe" TargetMode="External"/><Relationship Id="rId2123" Type="http://schemas.openxmlformats.org/officeDocument/2006/relationships/hyperlink" Target="https://www.mercadolivre.com.br/vendas/2000004432354821/detalhe" TargetMode="External"/><Relationship Id="rId2330" Type="http://schemas.openxmlformats.org/officeDocument/2006/relationships/hyperlink" Target="http://mediations.mercadolivre.com.br/received_claims/5191312020?urlBack=https://www.mercadolivre.com.br/vendas/2000005602669874/detalhe" TargetMode="External"/><Relationship Id="rId2568" Type="http://schemas.openxmlformats.org/officeDocument/2006/relationships/hyperlink" Target="https://www.mercadolivre.com.br/vendas/2000005587388392/detalhe" TargetMode="External"/><Relationship Id="rId2775" Type="http://schemas.openxmlformats.org/officeDocument/2006/relationships/hyperlink" Target="https://www.mercadolivre.com.br/vendas/2000004414491251/detalhe" TargetMode="External"/><Relationship Id="rId2982" Type="http://schemas.openxmlformats.org/officeDocument/2006/relationships/hyperlink" Target="https://www.mercadolivre.com.br/vendas/2000005562713004/detalhe" TargetMode="External"/><Relationship Id="rId302" Type="http://schemas.openxmlformats.org/officeDocument/2006/relationships/hyperlink" Target="https://www.mercadolivre.com.br/vendas/2000005737557352/detalhe" TargetMode="External"/><Relationship Id="rId747" Type="http://schemas.openxmlformats.org/officeDocument/2006/relationships/hyperlink" Target="https://www.mercadolivre.com.br/vendas/2000005707011932/detalhe" TargetMode="External"/><Relationship Id="rId954" Type="http://schemas.openxmlformats.org/officeDocument/2006/relationships/hyperlink" Target="https://www.mercadolivre.com.br/vendas/2000005696325178/detalhe" TargetMode="External"/><Relationship Id="rId1377" Type="http://schemas.openxmlformats.org/officeDocument/2006/relationships/hyperlink" Target="https://www.mercadolivre.com.br/vendas/2000005664990424/detalhe" TargetMode="External"/><Relationship Id="rId1584" Type="http://schemas.openxmlformats.org/officeDocument/2006/relationships/hyperlink" Target="https://www.mercadolivre.com.br/vendas/2000005653381024/detalhe" TargetMode="External"/><Relationship Id="rId1791" Type="http://schemas.openxmlformats.org/officeDocument/2006/relationships/hyperlink" Target="https://www.mercadolivre.com.br/vendas/2000005637137438/detalhe" TargetMode="External"/><Relationship Id="rId1805" Type="http://schemas.openxmlformats.org/officeDocument/2006/relationships/hyperlink" Target="https://www.mercadolivre.com.br/vendas/2000004440599499/detalhe" TargetMode="External"/><Relationship Id="rId2428" Type="http://schemas.openxmlformats.org/officeDocument/2006/relationships/hyperlink" Target="https://www.mercadolivre.com.br/vendas/2000005594748802/detalhe" TargetMode="External"/><Relationship Id="rId2635" Type="http://schemas.openxmlformats.org/officeDocument/2006/relationships/hyperlink" Target="https://www.mercadolivre.com.br/vendas/2000004418207499/detalhe" TargetMode="External"/><Relationship Id="rId2842" Type="http://schemas.openxmlformats.org/officeDocument/2006/relationships/hyperlink" Target="https://www.mercadolivre.com.br/vendas/2000005570980572/detalhe" TargetMode="External"/><Relationship Id="rId83" Type="http://schemas.openxmlformats.org/officeDocument/2006/relationships/hyperlink" Target="https://www.mercadolivre.com.br/vendas/2000005754325746/detalhe" TargetMode="External"/><Relationship Id="rId179" Type="http://schemas.openxmlformats.org/officeDocument/2006/relationships/hyperlink" Target="https://www.mercadolivre.com.br/vendas/2000004492267303/detalhe" TargetMode="External"/><Relationship Id="rId386" Type="http://schemas.openxmlformats.org/officeDocument/2006/relationships/hyperlink" Target="https://www.mercadolivre.com.br/vendas/2000004484453601/detalhe" TargetMode="External"/><Relationship Id="rId593" Type="http://schemas.openxmlformats.org/officeDocument/2006/relationships/hyperlink" Target="https://www.mercadolivre.com.br/vendas/2000005716817890/detalhe" TargetMode="External"/><Relationship Id="rId607" Type="http://schemas.openxmlformats.org/officeDocument/2006/relationships/hyperlink" Target="https://www.mercadolivre.com.br/vendas/2000005715188722/detalhe" TargetMode="External"/><Relationship Id="rId814" Type="http://schemas.openxmlformats.org/officeDocument/2006/relationships/hyperlink" Target="https://www.mercadolivre.com.br/vendas/2000004472236969/detalhe" TargetMode="External"/><Relationship Id="rId1237" Type="http://schemas.openxmlformats.org/officeDocument/2006/relationships/hyperlink" Target="https://www.mercadolivre.com.br/vendas/2000005675104936/detalhe" TargetMode="External"/><Relationship Id="rId1444" Type="http://schemas.openxmlformats.org/officeDocument/2006/relationships/hyperlink" Target="https://www.mercadolivre.com.br/vendas/2000004452076401/detalhe" TargetMode="External"/><Relationship Id="rId1651" Type="http://schemas.openxmlformats.org/officeDocument/2006/relationships/hyperlink" Target="https://www.mercadolivre.com.br/vendas/2000005647717192/detalhe" TargetMode="External"/><Relationship Id="rId1889" Type="http://schemas.openxmlformats.org/officeDocument/2006/relationships/hyperlink" Target="https://www.mercadolivre.com.br/vendas/2000005630571226/detalhe" TargetMode="External"/><Relationship Id="rId2067" Type="http://schemas.openxmlformats.org/officeDocument/2006/relationships/hyperlink" Target="https://www.mercadolivre.com.br/vendas/2000005619380196/detalhe" TargetMode="External"/><Relationship Id="rId2274" Type="http://schemas.openxmlformats.org/officeDocument/2006/relationships/hyperlink" Target="https://www.mercadolivre.com.br/vendas/2000005606396982/detalhe" TargetMode="External"/><Relationship Id="rId2481" Type="http://schemas.openxmlformats.org/officeDocument/2006/relationships/hyperlink" Target="https://www.mercadolivre.com.br/vendas/2000005591058172/detalhe" TargetMode="External"/><Relationship Id="rId2702" Type="http://schemas.openxmlformats.org/officeDocument/2006/relationships/hyperlink" Target="https://www.mercadolivre.com.br/vendas/2000005579223024/detalhe" TargetMode="External"/><Relationship Id="rId246" Type="http://schemas.openxmlformats.org/officeDocument/2006/relationships/hyperlink" Target="https://www.mercadolivre.com.br/vendas/2000005741078726/detalhe" TargetMode="External"/><Relationship Id="rId453" Type="http://schemas.openxmlformats.org/officeDocument/2006/relationships/hyperlink" Target="https://www.mercadolivre.com.br/vendas/2000005725785446/detalhe" TargetMode="External"/><Relationship Id="rId660" Type="http://schemas.openxmlformats.org/officeDocument/2006/relationships/hyperlink" Target="https://www.mercadolivre.com.br/vendas/2000004476239001/detalhe" TargetMode="External"/><Relationship Id="rId898" Type="http://schemas.openxmlformats.org/officeDocument/2006/relationships/hyperlink" Target="https://www.mercadolivre.com.br/vendas/2000004469999923/detalhe" TargetMode="External"/><Relationship Id="rId1083" Type="http://schemas.openxmlformats.org/officeDocument/2006/relationships/hyperlink" Target="https://www.mercadolivre.com.br/vendas/2000005685680440/detalhe" TargetMode="External"/><Relationship Id="rId1290" Type="http://schemas.openxmlformats.org/officeDocument/2006/relationships/hyperlink" Target="https://www.mercadolivre.com.br/vendas/2000005671750660/detalhe" TargetMode="External"/><Relationship Id="rId1304" Type="http://schemas.openxmlformats.org/officeDocument/2006/relationships/hyperlink" Target="https://www.mercadolivre.com.br/vendas/2000005670737184/detalhe" TargetMode="External"/><Relationship Id="rId1511" Type="http://schemas.openxmlformats.org/officeDocument/2006/relationships/hyperlink" Target="https://www.mercadolivre.com.br/vendas/2000005657376074/detalhe" TargetMode="External"/><Relationship Id="rId1749" Type="http://schemas.openxmlformats.org/officeDocument/2006/relationships/hyperlink" Target="https://www.mercadolivre.com.br/vendas/2000005639911532/detalhe" TargetMode="External"/><Relationship Id="rId1956" Type="http://schemas.openxmlformats.org/officeDocument/2006/relationships/hyperlink" Target="http://mediations.mercadolivre.com.br/received_claims/5194991538?urlBack=https://www.mercadolivre.com.br/vendas/2000004436889957/detalhe" TargetMode="External"/><Relationship Id="rId2134" Type="http://schemas.openxmlformats.org/officeDocument/2006/relationships/hyperlink" Target="https://www.mercadolivre.com.br/vendas/2000005615277230/detalhe" TargetMode="External"/><Relationship Id="rId2341" Type="http://schemas.openxmlformats.org/officeDocument/2006/relationships/hyperlink" Target="https://www.mercadolivre.com.br/vendas/2000005601303560/detalhe" TargetMode="External"/><Relationship Id="rId2579" Type="http://schemas.openxmlformats.org/officeDocument/2006/relationships/hyperlink" Target="https://www.mercadolivre.com.br/vendas/2000005586702258/detalhe" TargetMode="External"/><Relationship Id="rId2786" Type="http://schemas.openxmlformats.org/officeDocument/2006/relationships/hyperlink" Target="https://www.mercadolivre.com.br/vendas/2000004412476001/detalhe" TargetMode="External"/><Relationship Id="rId106" Type="http://schemas.openxmlformats.org/officeDocument/2006/relationships/hyperlink" Target="https://www.mercadolivre.com.br/vendas/2000004493415281/detalhe" TargetMode="External"/><Relationship Id="rId313" Type="http://schemas.openxmlformats.org/officeDocument/2006/relationships/hyperlink" Target="https://www.mercadolivre.com.br/vendas/2000004487044497/detalhe" TargetMode="External"/><Relationship Id="rId758" Type="http://schemas.openxmlformats.org/officeDocument/2006/relationships/hyperlink" Target="https://www.mercadolivre.com.br/vendas/2000004473299065/detalhe" TargetMode="External"/><Relationship Id="rId965" Type="http://schemas.openxmlformats.org/officeDocument/2006/relationships/hyperlink" Target="https://www.mercadolivre.com.br/vendas/2000005694805154/detalhe" TargetMode="External"/><Relationship Id="rId1150" Type="http://schemas.openxmlformats.org/officeDocument/2006/relationships/hyperlink" Target="https://www.mercadolivre.com.br/vendas/2000004461996109/detalhe" TargetMode="External"/><Relationship Id="rId1388" Type="http://schemas.openxmlformats.org/officeDocument/2006/relationships/hyperlink" Target="http://mediations.mercadolivre.com.br/received_claims/5194957706?urlBack=https://www.mercadolivre.com.br/vendas/2000005664301156/detalhe" TargetMode="External"/><Relationship Id="rId1595" Type="http://schemas.openxmlformats.org/officeDocument/2006/relationships/hyperlink" Target="https://www.mercadolivre.com.br/vendas/2000004448082203/detalhe" TargetMode="External"/><Relationship Id="rId1609" Type="http://schemas.openxmlformats.org/officeDocument/2006/relationships/hyperlink" Target="https://www.mercadolivre.com.br/vendas/2000004447064531/detalhe" TargetMode="External"/><Relationship Id="rId1816" Type="http://schemas.openxmlformats.org/officeDocument/2006/relationships/hyperlink" Target="https://www.mercadolivre.com.br/vendas/2000004440426673/detalhe" TargetMode="External"/><Relationship Id="rId2439" Type="http://schemas.openxmlformats.org/officeDocument/2006/relationships/hyperlink" Target="https://www.mercadolivre.com.br/vendas/2000004422839975/detalhe" TargetMode="External"/><Relationship Id="rId2646" Type="http://schemas.openxmlformats.org/officeDocument/2006/relationships/hyperlink" Target="https://www.mercadolivre.com.br/vendas/2000005583111836/detalhe" TargetMode="External"/><Relationship Id="rId2853" Type="http://schemas.openxmlformats.org/officeDocument/2006/relationships/hyperlink" Target="https://www.mercadolivre.com.br/vendas/2000005570068592/detalhe" TargetMode="External"/><Relationship Id="rId10" Type="http://schemas.openxmlformats.org/officeDocument/2006/relationships/hyperlink" Target="https://www.mercadolivre.com.br/vendas/2000004498232633/detalhe" TargetMode="External"/><Relationship Id="rId94" Type="http://schemas.openxmlformats.org/officeDocument/2006/relationships/hyperlink" Target="https://www.mercadolivre.com.br/vendas/2000005753514020/detalhe" TargetMode="External"/><Relationship Id="rId397" Type="http://schemas.openxmlformats.org/officeDocument/2006/relationships/hyperlink" Target="https://www.mercadolivre.com.br/vendas/2000005729968540/detalhe" TargetMode="External"/><Relationship Id="rId520" Type="http://schemas.openxmlformats.org/officeDocument/2006/relationships/hyperlink" Target="https://www.mercadolivre.com.br/vendas/2000004479848473/detalhe" TargetMode="External"/><Relationship Id="rId618" Type="http://schemas.openxmlformats.org/officeDocument/2006/relationships/hyperlink" Target="https://www.mercadolivre.com.br/vendas/2000005714656354/detalhe" TargetMode="External"/><Relationship Id="rId825" Type="http://schemas.openxmlformats.org/officeDocument/2006/relationships/hyperlink" Target="https://www.mercadolivre.com.br/vendas/2000004472048389/detalhe" TargetMode="External"/><Relationship Id="rId1248" Type="http://schemas.openxmlformats.org/officeDocument/2006/relationships/hyperlink" Target="https://www.mercadolivre.com.br/vendas/2000005674708118/detalhe" TargetMode="External"/><Relationship Id="rId1455" Type="http://schemas.openxmlformats.org/officeDocument/2006/relationships/hyperlink" Target="https://www.mercadolivre.com.br/vendas/2000005660811040/detalhe" TargetMode="External"/><Relationship Id="rId1662" Type="http://schemas.openxmlformats.org/officeDocument/2006/relationships/hyperlink" Target="https://www.mercadolivre.com.br/vendas/2000005646700850/detalhe" TargetMode="External"/><Relationship Id="rId2078" Type="http://schemas.openxmlformats.org/officeDocument/2006/relationships/hyperlink" Target="https://www.mercadolivre.com.br/vendas/2000005618818030/detalhe" TargetMode="External"/><Relationship Id="rId2201" Type="http://schemas.openxmlformats.org/officeDocument/2006/relationships/hyperlink" Target="https://www.mercadolivre.com.br/vendas/2000005609558230/detalhe" TargetMode="External"/><Relationship Id="rId2285" Type="http://schemas.openxmlformats.org/officeDocument/2006/relationships/hyperlink" Target="https://www.mercadolivre.com.br/vendas/2000005605739464/detalhe" TargetMode="External"/><Relationship Id="rId2492" Type="http://schemas.openxmlformats.org/officeDocument/2006/relationships/hyperlink" Target="https://www.mercadolivre.com.br/vendas/2000005590509404/detalhe" TargetMode="External"/><Relationship Id="rId2506" Type="http://schemas.openxmlformats.org/officeDocument/2006/relationships/hyperlink" Target="https://www.mercadolivre.com.br/vendas/2000005590010060/detalhe" TargetMode="External"/><Relationship Id="rId257" Type="http://schemas.openxmlformats.org/officeDocument/2006/relationships/hyperlink" Target="https://www.mercadolivre.com.br/vendas/2000005740402856/detalhe" TargetMode="External"/><Relationship Id="rId464" Type="http://schemas.openxmlformats.org/officeDocument/2006/relationships/hyperlink" Target="https://www.mercadolivre.com.br/vendas/2000005725271616/detalhe" TargetMode="External"/><Relationship Id="rId1010" Type="http://schemas.openxmlformats.org/officeDocument/2006/relationships/hyperlink" Target="https://www.mercadolivre.com.br/vendas/2000005690479552/detalhe" TargetMode="External"/><Relationship Id="rId1094" Type="http://schemas.openxmlformats.org/officeDocument/2006/relationships/hyperlink" Target="https://www.mercadolivre.com.br/vendas/2000005685099466/detalhe" TargetMode="External"/><Relationship Id="rId1108" Type="http://schemas.openxmlformats.org/officeDocument/2006/relationships/hyperlink" Target="https://www.mercadolivre.com.br/vendas/2000004463430173/detalhe" TargetMode="External"/><Relationship Id="rId1315" Type="http://schemas.openxmlformats.org/officeDocument/2006/relationships/hyperlink" Target="https://www.mercadolivre.com.br/vendas/2000005670083142/detalhe" TargetMode="External"/><Relationship Id="rId1967" Type="http://schemas.openxmlformats.org/officeDocument/2006/relationships/hyperlink" Target="https://www.mercadolivre.com.br/vendas/2000004436810147/detalhe" TargetMode="External"/><Relationship Id="rId2145" Type="http://schemas.openxmlformats.org/officeDocument/2006/relationships/hyperlink" Target="https://www.mercadolivre.com.br/vendas/2000005614454068/detalhe" TargetMode="External"/><Relationship Id="rId2713" Type="http://schemas.openxmlformats.org/officeDocument/2006/relationships/hyperlink" Target="https://www.mercadolivre.com.br/vendas/2000005578593362/detalhe" TargetMode="External"/><Relationship Id="rId2797" Type="http://schemas.openxmlformats.org/officeDocument/2006/relationships/hyperlink" Target="https://www.mercadolivre.com.br/vendas/2000005572954314/detalhe" TargetMode="External"/><Relationship Id="rId2920" Type="http://schemas.openxmlformats.org/officeDocument/2006/relationships/hyperlink" Target="https://www.mercadolivre.com.br/vendas/2000005566576986/detalhe" TargetMode="External"/><Relationship Id="rId117" Type="http://schemas.openxmlformats.org/officeDocument/2006/relationships/hyperlink" Target="https://www.mercadolivre.com.br/vendas/2000004494611789/detalhe" TargetMode="External"/><Relationship Id="rId671" Type="http://schemas.openxmlformats.org/officeDocument/2006/relationships/hyperlink" Target="https://www.mercadolivre.com.br/vendas/2000004475994971/detalhe" TargetMode="External"/><Relationship Id="rId769" Type="http://schemas.openxmlformats.org/officeDocument/2006/relationships/hyperlink" Target="http://mediations.mercadolivre.com.br/received_claims/5194325475?urlBack=https://www.mercadolivre.com.br/vendas/2000004473129495/detalhe" TargetMode="External"/><Relationship Id="rId976" Type="http://schemas.openxmlformats.org/officeDocument/2006/relationships/hyperlink" Target="https://www.mercadolivre.com.br/vendas/2000004467440019/detalhe" TargetMode="External"/><Relationship Id="rId1399" Type="http://schemas.openxmlformats.org/officeDocument/2006/relationships/hyperlink" Target="https://www.mercadolivre.com.br/vendas/2000004453126923/detalhe" TargetMode="External"/><Relationship Id="rId2352" Type="http://schemas.openxmlformats.org/officeDocument/2006/relationships/hyperlink" Target="https://www.mercadolivre.com.br/vendas/2000005600681622/detalhe" TargetMode="External"/><Relationship Id="rId2657" Type="http://schemas.openxmlformats.org/officeDocument/2006/relationships/hyperlink" Target="https://www.mercadolivre.com.br/vendas/2000004417710309/detalhe" TargetMode="External"/><Relationship Id="rId324" Type="http://schemas.openxmlformats.org/officeDocument/2006/relationships/hyperlink" Target="https://www.mercadolivre.com.br/vendas/2000004486473513/detalhe" TargetMode="External"/><Relationship Id="rId531" Type="http://schemas.openxmlformats.org/officeDocument/2006/relationships/hyperlink" Target="https://www.mercadolivre.com.br/vendas/2000004479537703/detalhe" TargetMode="External"/><Relationship Id="rId629" Type="http://schemas.openxmlformats.org/officeDocument/2006/relationships/hyperlink" Target="https://www.mercadolivre.com.br/vendas/2000005711390042/detalhe" TargetMode="External"/><Relationship Id="rId1161" Type="http://schemas.openxmlformats.org/officeDocument/2006/relationships/hyperlink" Target="https://www.mercadolivre.com.br/vendas/2000004461526907/detalhe" TargetMode="External"/><Relationship Id="rId1259" Type="http://schemas.openxmlformats.org/officeDocument/2006/relationships/hyperlink" Target="https://www.mercadolivre.com.br/vendas/2000004455681885/detalhe" TargetMode="External"/><Relationship Id="rId1466" Type="http://schemas.openxmlformats.org/officeDocument/2006/relationships/hyperlink" Target="http://mediations.mercadolivre.com.br/received_claims/5193081130?urlBack=https://www.mercadolivre.com.br/vendas/2000004451497081/detalhe" TargetMode="External"/><Relationship Id="rId2005" Type="http://schemas.openxmlformats.org/officeDocument/2006/relationships/hyperlink" Target="https://www.mercadolivre.com.br/vendas/2000004435808141/detalhe" TargetMode="External"/><Relationship Id="rId2212" Type="http://schemas.openxmlformats.org/officeDocument/2006/relationships/hyperlink" Target="https://www.mercadolivre.com.br/vendas/2000004429401769/detalhe" TargetMode="External"/><Relationship Id="rId2864" Type="http://schemas.openxmlformats.org/officeDocument/2006/relationships/hyperlink" Target="https://www.mercadolivre.com.br/vendas/2000004411923653/detalhe" TargetMode="External"/><Relationship Id="rId836" Type="http://schemas.openxmlformats.org/officeDocument/2006/relationships/hyperlink" Target="https://www.mercadolivre.com.br/vendas/2000004465438211/detalhe" TargetMode="External"/><Relationship Id="rId1021" Type="http://schemas.openxmlformats.org/officeDocument/2006/relationships/hyperlink" Target="https://www.mercadolivre.com.br/vendas/2000005689820234/detalhe" TargetMode="External"/><Relationship Id="rId1119" Type="http://schemas.openxmlformats.org/officeDocument/2006/relationships/hyperlink" Target="https://www.mercadolivre.com.br/vendas/2000004463004661/detalhe" TargetMode="External"/><Relationship Id="rId1673" Type="http://schemas.openxmlformats.org/officeDocument/2006/relationships/hyperlink" Target="https://www.mercadolivre.com.br/vendas/2000005646008700/detalhe" TargetMode="External"/><Relationship Id="rId1880" Type="http://schemas.openxmlformats.org/officeDocument/2006/relationships/hyperlink" Target="https://www.mercadolivre.com.br/vendas/2000004438663853/detalhe" TargetMode="External"/><Relationship Id="rId1978" Type="http://schemas.openxmlformats.org/officeDocument/2006/relationships/hyperlink" Target="https://www.mercadolivre.com.br/vendas/2000005626005632/detalhe" TargetMode="External"/><Relationship Id="rId2517" Type="http://schemas.openxmlformats.org/officeDocument/2006/relationships/hyperlink" Target="https://www.mercadolivre.com.br/vendas/2000004420957389/detalhe" TargetMode="External"/><Relationship Id="rId2724" Type="http://schemas.openxmlformats.org/officeDocument/2006/relationships/hyperlink" Target="https://www.mercadolivre.com.br/vendas/2000004415749079/detalhe" TargetMode="External"/><Relationship Id="rId2931" Type="http://schemas.openxmlformats.org/officeDocument/2006/relationships/hyperlink" Target="https://www.mercadolivre.com.br/vendas/2000005565789434/detalhe" TargetMode="External"/><Relationship Id="rId903" Type="http://schemas.openxmlformats.org/officeDocument/2006/relationships/hyperlink" Target="https://www.mercadolivre.com.br/vendas/2000005699066142/detalhe" TargetMode="External"/><Relationship Id="rId1326" Type="http://schemas.openxmlformats.org/officeDocument/2006/relationships/hyperlink" Target="https://www.mercadolivre.com.br/vendas/2000004455688931/detalhe" TargetMode="External"/><Relationship Id="rId1533" Type="http://schemas.openxmlformats.org/officeDocument/2006/relationships/hyperlink" Target="https://www.mercadolivre.com.br/vendas/2000005656304002/detalhe" TargetMode="External"/><Relationship Id="rId1740" Type="http://schemas.openxmlformats.org/officeDocument/2006/relationships/hyperlink" Target="https://www.mercadolivre.com.br/vendas/2000005640771210/detalhe" TargetMode="External"/><Relationship Id="rId32" Type="http://schemas.openxmlformats.org/officeDocument/2006/relationships/hyperlink" Target="https://www.mercadolivre.com.br/vendas/2000005757626404/detalhe" TargetMode="External"/><Relationship Id="rId1600" Type="http://schemas.openxmlformats.org/officeDocument/2006/relationships/hyperlink" Target="https://www.mercadolivre.com.br/vendas/2000005652102640/detalhe" TargetMode="External"/><Relationship Id="rId1838" Type="http://schemas.openxmlformats.org/officeDocument/2006/relationships/hyperlink" Target="https://www.mercadolivre.com.br/vendas/2000005633719074/detalhe" TargetMode="External"/><Relationship Id="rId181" Type="http://schemas.openxmlformats.org/officeDocument/2006/relationships/hyperlink" Target="https://www.mercadolivre.com.br/vendas/2000005746768268/detalhe" TargetMode="External"/><Relationship Id="rId1905" Type="http://schemas.openxmlformats.org/officeDocument/2006/relationships/hyperlink" Target="https://www.mercadolivre.com.br/vendas/2000004438288191/detalhe" TargetMode="External"/><Relationship Id="rId279" Type="http://schemas.openxmlformats.org/officeDocument/2006/relationships/hyperlink" Target="https://www.mercadolivre.com.br/vendas/2000005738911288/detalhe" TargetMode="External"/><Relationship Id="rId486" Type="http://schemas.openxmlformats.org/officeDocument/2006/relationships/hyperlink" Target="https://www.mercadolivre.com.br/vendas/2000004481422013/detalhe" TargetMode="External"/><Relationship Id="rId693" Type="http://schemas.openxmlformats.org/officeDocument/2006/relationships/hyperlink" Target="https://www.mercadolivre.com.br/vendas/2000004475410513/detalhe" TargetMode="External"/><Relationship Id="rId2167" Type="http://schemas.openxmlformats.org/officeDocument/2006/relationships/hyperlink" Target="https://www.mercadolivre.com.br/vendas/2000005612808084/detalhe" TargetMode="External"/><Relationship Id="rId2374" Type="http://schemas.openxmlformats.org/officeDocument/2006/relationships/hyperlink" Target="https://www.mercadolivre.com.br/vendas/2000004424570559/detalhe" TargetMode="External"/><Relationship Id="rId2581" Type="http://schemas.openxmlformats.org/officeDocument/2006/relationships/hyperlink" Target="https://www.mercadolivre.com.br/vendas/2000005586608224/detalhe" TargetMode="External"/><Relationship Id="rId139" Type="http://schemas.openxmlformats.org/officeDocument/2006/relationships/hyperlink" Target="https://www.mercadolivre.com.br/vendas/2000005749716626/detalhe" TargetMode="External"/><Relationship Id="rId346" Type="http://schemas.openxmlformats.org/officeDocument/2006/relationships/hyperlink" Target="http://mediations.mercadolivre.com.br/received_claims/5195651727?urlBack=https://www.mercadolivre.com.br/vendas/2000005733476756/detalhe" TargetMode="External"/><Relationship Id="rId553" Type="http://schemas.openxmlformats.org/officeDocument/2006/relationships/hyperlink" Target="https://www.mercadolivre.com.br/vendas/2000005718350138/detalhe" TargetMode="External"/><Relationship Id="rId760" Type="http://schemas.openxmlformats.org/officeDocument/2006/relationships/hyperlink" Target="https://www.mercadolivre.com.br/vendas/2000005706437752/detalhe" TargetMode="External"/><Relationship Id="rId998" Type="http://schemas.openxmlformats.org/officeDocument/2006/relationships/hyperlink" Target="https://www.mercadolivre.com.br/vendas/2000005691541082/detalhe" TargetMode="External"/><Relationship Id="rId1183" Type="http://schemas.openxmlformats.org/officeDocument/2006/relationships/hyperlink" Target="https://www.mercadolivre.com.br/vendas/2000005678924838/detalhe" TargetMode="External"/><Relationship Id="rId1390" Type="http://schemas.openxmlformats.org/officeDocument/2006/relationships/hyperlink" Target="https://www.mercadolivre.com.br/vendas/2000005664271176/detalhe" TargetMode="External"/><Relationship Id="rId2027" Type="http://schemas.openxmlformats.org/officeDocument/2006/relationships/hyperlink" Target="https://www.mercadolivre.com.br/vendas/2000005622790992/detalhe" TargetMode="External"/><Relationship Id="rId2234" Type="http://schemas.openxmlformats.org/officeDocument/2006/relationships/hyperlink" Target="https://www.mercadolivre.com.br/vendas/2000004429055791/detalhe" TargetMode="External"/><Relationship Id="rId2441" Type="http://schemas.openxmlformats.org/officeDocument/2006/relationships/hyperlink" Target="https://www.mercadolivre.com.br/vendas/2000005593709412/detalhe" TargetMode="External"/><Relationship Id="rId2679" Type="http://schemas.openxmlformats.org/officeDocument/2006/relationships/hyperlink" Target="https://www.mercadolivre.com.br/vendas/2000005581006714/detalhe" TargetMode="External"/><Relationship Id="rId2886" Type="http://schemas.openxmlformats.org/officeDocument/2006/relationships/hyperlink" Target="https://www.mercadolivre.com.br/vendas/2000005568867034/detalhe" TargetMode="External"/><Relationship Id="rId206" Type="http://schemas.openxmlformats.org/officeDocument/2006/relationships/hyperlink" Target="https://www.mercadolivre.com.br/vendas/2000005745259196/detalhe" TargetMode="External"/><Relationship Id="rId413" Type="http://schemas.openxmlformats.org/officeDocument/2006/relationships/hyperlink" Target="https://www.mercadolivre.com.br/vendas/2000004483708199/detalhe" TargetMode="External"/><Relationship Id="rId858" Type="http://schemas.openxmlformats.org/officeDocument/2006/relationships/hyperlink" Target="https://www.mercadolivre.com.br/vendas/2000005701463300/detalhe" TargetMode="External"/><Relationship Id="rId1043" Type="http://schemas.openxmlformats.org/officeDocument/2006/relationships/hyperlink" Target="https://www.mercadolivre.com.br/vendas/2000004464989499/detalhe" TargetMode="External"/><Relationship Id="rId1488" Type="http://schemas.openxmlformats.org/officeDocument/2006/relationships/hyperlink" Target="https://www.mercadolivre.com.br/vendas/2000005658527946/detalhe" TargetMode="External"/><Relationship Id="rId1695" Type="http://schemas.openxmlformats.org/officeDocument/2006/relationships/hyperlink" Target="https://www.mercadolivre.com.br/vendas/2000004444500691/detalhe" TargetMode="External"/><Relationship Id="rId2539" Type="http://schemas.openxmlformats.org/officeDocument/2006/relationships/hyperlink" Target="https://www.mercadolivre.com.br/vendas/2000004420624727/detalhe" TargetMode="External"/><Relationship Id="rId2746" Type="http://schemas.openxmlformats.org/officeDocument/2006/relationships/hyperlink" Target="http://mediations.mercadolivre.com.br/received_claims/5190063568?urlBack=https://www.mercadolivre.com.br/vendas/2000005576544674/detalhe" TargetMode="External"/><Relationship Id="rId2953" Type="http://schemas.openxmlformats.org/officeDocument/2006/relationships/hyperlink" Target="https://www.mercadolivre.com.br/vendas/2000004409768743/detalhe" TargetMode="External"/><Relationship Id="rId620" Type="http://schemas.openxmlformats.org/officeDocument/2006/relationships/hyperlink" Target="https://www.mercadolivre.com.br/vendas/2000004477097199/detalhe" TargetMode="External"/><Relationship Id="rId718" Type="http://schemas.openxmlformats.org/officeDocument/2006/relationships/hyperlink" Target="https://www.mercadolivre.com.br/vendas/2000005708840306/detalhe" TargetMode="External"/><Relationship Id="rId925" Type="http://schemas.openxmlformats.org/officeDocument/2006/relationships/hyperlink" Target="https://www.mercadolivre.com.br/vendas/2000005697751052/detalhe" TargetMode="External"/><Relationship Id="rId1250" Type="http://schemas.openxmlformats.org/officeDocument/2006/relationships/hyperlink" Target="https://www.mercadolivre.com.br/vendas/2000005674563370/detalhe" TargetMode="External"/><Relationship Id="rId1348" Type="http://schemas.openxmlformats.org/officeDocument/2006/relationships/hyperlink" Target="https://www.mercadolivre.com.br/vendas/2000005667626966/detalhe" TargetMode="External"/><Relationship Id="rId1555" Type="http://schemas.openxmlformats.org/officeDocument/2006/relationships/hyperlink" Target="https://www.mercadolivre.com.br/vendas/2000005654902292/detalhe" TargetMode="External"/><Relationship Id="rId1762" Type="http://schemas.openxmlformats.org/officeDocument/2006/relationships/hyperlink" Target="https://www.mercadolivre.com.br/vendas/2000005639025326/detalhe" TargetMode="External"/><Relationship Id="rId2301" Type="http://schemas.openxmlformats.org/officeDocument/2006/relationships/hyperlink" Target="https://www.mercadolivre.com.br/vendas/2000005604217490/detalhe" TargetMode="External"/><Relationship Id="rId2606" Type="http://schemas.openxmlformats.org/officeDocument/2006/relationships/hyperlink" Target="https://www.mercadolivre.com.br/vendas/2000004419151285/detalhe" TargetMode="External"/><Relationship Id="rId1110" Type="http://schemas.openxmlformats.org/officeDocument/2006/relationships/hyperlink" Target="https://www.mercadolivre.com.br/vendas/2000005684168338/detalhe" TargetMode="External"/><Relationship Id="rId1208" Type="http://schemas.openxmlformats.org/officeDocument/2006/relationships/hyperlink" Target="http://mediations.mercadolivre.com.br/received_claims/5193659928?urlBack=https://www.mercadolivre.com.br/vendas/2000005677410492/detalhe" TargetMode="External"/><Relationship Id="rId1415" Type="http://schemas.openxmlformats.org/officeDocument/2006/relationships/hyperlink" Target="https://www.mercadolivre.com.br/vendas/2000005663175078/detalhe" TargetMode="External"/><Relationship Id="rId2813" Type="http://schemas.openxmlformats.org/officeDocument/2006/relationships/hyperlink" Target="https://www.mercadolivre.com.br/vendas/2000005572259506/detalhe" TargetMode="External"/><Relationship Id="rId54" Type="http://schemas.openxmlformats.org/officeDocument/2006/relationships/hyperlink" Target="https://www.mercadolivre.com.br/vendas/2000004496870495/detalhe" TargetMode="External"/><Relationship Id="rId1622" Type="http://schemas.openxmlformats.org/officeDocument/2006/relationships/hyperlink" Target="https://www.mercadolivre.com.br/vendas/2000004446750763/detalhe" TargetMode="External"/><Relationship Id="rId1927" Type="http://schemas.openxmlformats.org/officeDocument/2006/relationships/hyperlink" Target="https://www.mercadolivre.com.br/vendas/2000005627737570/detalhe" TargetMode="External"/><Relationship Id="rId2091" Type="http://schemas.openxmlformats.org/officeDocument/2006/relationships/hyperlink" Target="https://www.mercadolivre.com.br/vendas/2000004433382429/detalhe" TargetMode="External"/><Relationship Id="rId2189" Type="http://schemas.openxmlformats.org/officeDocument/2006/relationships/hyperlink" Target="https://www.mercadolivre.com.br/vendas/2000005610458862/detalhe" TargetMode="External"/><Relationship Id="rId270" Type="http://schemas.openxmlformats.org/officeDocument/2006/relationships/hyperlink" Target="https://www.mercadolivre.com.br/vendas/2000005739320684/detalhe" TargetMode="External"/><Relationship Id="rId2396" Type="http://schemas.openxmlformats.org/officeDocument/2006/relationships/hyperlink" Target="https://www.mercadolivre.com.br/vendas/2000004423930109/detalhe" TargetMode="External"/><Relationship Id="rId130" Type="http://schemas.openxmlformats.org/officeDocument/2006/relationships/hyperlink" Target="https://www.mercadolivre.com.br/vendas/2000005750400146/detalhe" TargetMode="External"/><Relationship Id="rId368" Type="http://schemas.openxmlformats.org/officeDocument/2006/relationships/hyperlink" Target="https://www.mercadolivre.com.br/vendas/2000005731873218/detalhe" TargetMode="External"/><Relationship Id="rId575" Type="http://schemas.openxmlformats.org/officeDocument/2006/relationships/hyperlink" Target="https://www.mercadolivre.com.br/vendas/2000005717464566/detalhe" TargetMode="External"/><Relationship Id="rId782" Type="http://schemas.openxmlformats.org/officeDocument/2006/relationships/hyperlink" Target="https://www.mercadolivre.com.br/vendas/2000005705581394/detalhe" TargetMode="External"/><Relationship Id="rId2049" Type="http://schemas.openxmlformats.org/officeDocument/2006/relationships/hyperlink" Target="https://www.mercadolivre.com.br/vendas/2000005620988770/detalhe" TargetMode="External"/><Relationship Id="rId2256" Type="http://schemas.openxmlformats.org/officeDocument/2006/relationships/hyperlink" Target="https://www.mercadolivre.com.br/vendas/2000005607242382/detalhe" TargetMode="External"/><Relationship Id="rId2463" Type="http://schemas.openxmlformats.org/officeDocument/2006/relationships/hyperlink" Target="https://www.mercadolivre.com.br/vendas/2000005592208122/detalhe" TargetMode="External"/><Relationship Id="rId2670" Type="http://schemas.openxmlformats.org/officeDocument/2006/relationships/hyperlink" Target="https://www.mercadolivre.com.br/vendas/2000005581899994/detalhe" TargetMode="External"/><Relationship Id="rId228" Type="http://schemas.openxmlformats.org/officeDocument/2006/relationships/hyperlink" Target="https://www.mercadolivre.com.br/vendas/2000005742456312/detalhe" TargetMode="External"/><Relationship Id="rId435" Type="http://schemas.openxmlformats.org/officeDocument/2006/relationships/hyperlink" Target="https://www.mercadolivre.com.br/vendas/2000005726692706/detalhe" TargetMode="External"/><Relationship Id="rId642" Type="http://schemas.openxmlformats.org/officeDocument/2006/relationships/hyperlink" Target="https://www.mercadolivre.com.br/vendas/2000005713505742/detalhe" TargetMode="External"/><Relationship Id="rId1065" Type="http://schemas.openxmlformats.org/officeDocument/2006/relationships/hyperlink" Target="https://www.mercadolivre.com.br/vendas/2000005687333402/detalhe" TargetMode="External"/><Relationship Id="rId1272" Type="http://schemas.openxmlformats.org/officeDocument/2006/relationships/hyperlink" Target="https://www.mercadolivre.com.br/vendas/2000005673095494/detalhe" TargetMode="External"/><Relationship Id="rId2116" Type="http://schemas.openxmlformats.org/officeDocument/2006/relationships/hyperlink" Target="https://www.mercadolivre.com.br/vendas/2000005616358426/detalhe" TargetMode="External"/><Relationship Id="rId2323" Type="http://schemas.openxmlformats.org/officeDocument/2006/relationships/hyperlink" Target="https://www.mercadolivre.com.br/vendas/2000005603120926/detalhe" TargetMode="External"/><Relationship Id="rId2530" Type="http://schemas.openxmlformats.org/officeDocument/2006/relationships/hyperlink" Target="https://www.mercadolivre.com.br/vendas/2000005589206028/detalhe" TargetMode="External"/><Relationship Id="rId2768" Type="http://schemas.openxmlformats.org/officeDocument/2006/relationships/hyperlink" Target="https://www.mercadolivre.com.br/vendas/2000005575452528/detalhe" TargetMode="External"/><Relationship Id="rId2975" Type="http://schemas.openxmlformats.org/officeDocument/2006/relationships/hyperlink" Target="https://www.mercadolivre.com.br/vendas/2000005563064942/detalhe" TargetMode="External"/><Relationship Id="rId502" Type="http://schemas.openxmlformats.org/officeDocument/2006/relationships/hyperlink" Target="https://www.mercadolivre.com.br/vendas/2000005720470586/detalhe" TargetMode="External"/><Relationship Id="rId947" Type="http://schemas.openxmlformats.org/officeDocument/2006/relationships/hyperlink" Target="https://www.mercadolivre.com.br/vendas/2000005696578520/detalhe" TargetMode="External"/><Relationship Id="rId1132" Type="http://schemas.openxmlformats.org/officeDocument/2006/relationships/hyperlink" Target="https://www.mercadolivre.com.br/vendas/2000005682535648/detalhe" TargetMode="External"/><Relationship Id="rId1577" Type="http://schemas.openxmlformats.org/officeDocument/2006/relationships/hyperlink" Target="https://www.mercadolivre.com.br/vendas/2000005653656526/detalhe" TargetMode="External"/><Relationship Id="rId1784" Type="http://schemas.openxmlformats.org/officeDocument/2006/relationships/hyperlink" Target="http://mediations.mercadolivre.com.br/received_claims/5192543062?urlBack=https://www.mercadolivre.com.br/vendas/2000005637331972/detalhe" TargetMode="External"/><Relationship Id="rId1991" Type="http://schemas.openxmlformats.org/officeDocument/2006/relationships/hyperlink" Target="https://www.mercadolivre.com.br/vendas/2000005624457074/detalhe" TargetMode="External"/><Relationship Id="rId2628" Type="http://schemas.openxmlformats.org/officeDocument/2006/relationships/hyperlink" Target="https://www.mercadolivre.com.br/vendas/2000005584257140/detalhe" TargetMode="External"/><Relationship Id="rId2835" Type="http://schemas.openxmlformats.org/officeDocument/2006/relationships/hyperlink" Target="https://www.mercadolivre.com.br/vendas/2000005571401824/detalhe" TargetMode="External"/><Relationship Id="rId76" Type="http://schemas.openxmlformats.org/officeDocument/2006/relationships/hyperlink" Target="https://www.mercadolivre.com.br/vendas/2000005754906492/detalhe" TargetMode="External"/><Relationship Id="rId807" Type="http://schemas.openxmlformats.org/officeDocument/2006/relationships/hyperlink" Target="https://www.mercadolivre.com.br/vendas/2000005704317798/detalhe" TargetMode="External"/><Relationship Id="rId1437" Type="http://schemas.openxmlformats.org/officeDocument/2006/relationships/hyperlink" Target="https://www.mercadolivre.com.br/vendas/2000004452236327/detalhe" TargetMode="External"/><Relationship Id="rId1644" Type="http://schemas.openxmlformats.org/officeDocument/2006/relationships/hyperlink" Target="https://www.mercadolivre.com.br/vendas/2000005647862294/detalhe" TargetMode="External"/><Relationship Id="rId1851" Type="http://schemas.openxmlformats.org/officeDocument/2006/relationships/hyperlink" Target="https://www.mercadolivre.com.br/vendas/2000005632784278/detalhe" TargetMode="External"/><Relationship Id="rId2902" Type="http://schemas.openxmlformats.org/officeDocument/2006/relationships/hyperlink" Target="https://www.mercadolivre.com.br/vendas/2000005568087538/detalhe" TargetMode="External"/><Relationship Id="rId1504" Type="http://schemas.openxmlformats.org/officeDocument/2006/relationships/hyperlink" Target="https://www.mercadolivre.com.br/vendas/2000005657616200/detalhe" TargetMode="External"/><Relationship Id="rId1711" Type="http://schemas.openxmlformats.org/officeDocument/2006/relationships/hyperlink" Target="https://www.mercadolivre.com.br/vendas/2000005643374956/detalhe" TargetMode="External"/><Relationship Id="rId1949" Type="http://schemas.openxmlformats.org/officeDocument/2006/relationships/hyperlink" Target="https://www.mercadolivre.com.br/vendas/2000005626897978/detalhe" TargetMode="External"/><Relationship Id="rId292" Type="http://schemas.openxmlformats.org/officeDocument/2006/relationships/hyperlink" Target="https://www.mercadolivre.com.br/vendas/2000004488115577/detalhe" TargetMode="External"/><Relationship Id="rId1809" Type="http://schemas.openxmlformats.org/officeDocument/2006/relationships/hyperlink" Target="https://www.mercadolivre.com.br/vendas/2000005635225786/detalhe" TargetMode="External"/><Relationship Id="rId597" Type="http://schemas.openxmlformats.org/officeDocument/2006/relationships/hyperlink" Target="https://www.mercadolivre.com.br/vendas/2000004477853029/detalhe" TargetMode="External"/><Relationship Id="rId2180" Type="http://schemas.openxmlformats.org/officeDocument/2006/relationships/hyperlink" Target="https://www.mercadolivre.com.br/vendas/2000004430260309/detalhe" TargetMode="External"/><Relationship Id="rId2278" Type="http://schemas.openxmlformats.org/officeDocument/2006/relationships/hyperlink" Target="https://www.mercadolivre.com.br/vendas/2000005606241068/detalhe" TargetMode="External"/><Relationship Id="rId2485" Type="http://schemas.openxmlformats.org/officeDocument/2006/relationships/hyperlink" Target="https://www.mercadolivre.com.br/vendas/2000005590824856/detalhe" TargetMode="External"/><Relationship Id="rId152" Type="http://schemas.openxmlformats.org/officeDocument/2006/relationships/hyperlink" Target="https://www.mercadolivre.com.br/vendas/2000004493287809/detalhe" TargetMode="External"/><Relationship Id="rId457" Type="http://schemas.openxmlformats.org/officeDocument/2006/relationships/hyperlink" Target="https://www.mercadolivre.com.br/vendas/2000005725639702/detalhe" TargetMode="External"/><Relationship Id="rId1087" Type="http://schemas.openxmlformats.org/officeDocument/2006/relationships/hyperlink" Target="https://www.mercadolivre.com.br/vendas/2000004463979917/detalhe" TargetMode="External"/><Relationship Id="rId1294" Type="http://schemas.openxmlformats.org/officeDocument/2006/relationships/hyperlink" Target="https://www.mercadolivre.com.br/vendas/2000005671475132/detalhe" TargetMode="External"/><Relationship Id="rId2040" Type="http://schemas.openxmlformats.org/officeDocument/2006/relationships/hyperlink" Target="https://www.mercadolivre.com.br/vendas/2000005622314978/detalhe" TargetMode="External"/><Relationship Id="rId2138" Type="http://schemas.openxmlformats.org/officeDocument/2006/relationships/hyperlink" Target="https://www.mercadolivre.com.br/vendas/2000005614916898/detalhe" TargetMode="External"/><Relationship Id="rId2692" Type="http://schemas.openxmlformats.org/officeDocument/2006/relationships/hyperlink" Target="https://www.mercadolivre.com.br/vendas/2000004416667923/detalhe" TargetMode="External"/><Relationship Id="rId664" Type="http://schemas.openxmlformats.org/officeDocument/2006/relationships/hyperlink" Target="https://www.mercadolivre.com.br/vendas/2000005712506322/detalhe" TargetMode="External"/><Relationship Id="rId871" Type="http://schemas.openxmlformats.org/officeDocument/2006/relationships/hyperlink" Target="https://www.mercadolivre.com.br/vendas/2000005700126002/detalhe" TargetMode="External"/><Relationship Id="rId969" Type="http://schemas.openxmlformats.org/officeDocument/2006/relationships/hyperlink" Target="http://mediations.mercadolivre.com.br/received_claims/5193800026?urlBack=https://www.mercadolivre.com.br/vendas/2000004467868175/detalhe" TargetMode="External"/><Relationship Id="rId1599" Type="http://schemas.openxmlformats.org/officeDocument/2006/relationships/hyperlink" Target="https://www.mercadolivre.com.br/vendas/2000005652348564/detalhe" TargetMode="External"/><Relationship Id="rId2345" Type="http://schemas.openxmlformats.org/officeDocument/2006/relationships/hyperlink" Target="https://www.mercadolivre.com.br/vendas/2000005601054538/detalhe" TargetMode="External"/><Relationship Id="rId2552" Type="http://schemas.openxmlformats.org/officeDocument/2006/relationships/hyperlink" Target="https://www.mercadolivre.com.br/vendas/2000005588524948/detalhe" TargetMode="External"/><Relationship Id="rId317" Type="http://schemas.openxmlformats.org/officeDocument/2006/relationships/hyperlink" Target="https://www.mercadolivre.com.br/vendas/2000004486761425/detalhe" TargetMode="External"/><Relationship Id="rId524" Type="http://schemas.openxmlformats.org/officeDocument/2006/relationships/hyperlink" Target="https://www.mercadolivre.com.br/vendas/2000005720155140/detalhe" TargetMode="External"/><Relationship Id="rId731" Type="http://schemas.openxmlformats.org/officeDocument/2006/relationships/hyperlink" Target="https://www.mercadolivre.com.br/vendas/2000005708038502/detalhe" TargetMode="External"/><Relationship Id="rId1154" Type="http://schemas.openxmlformats.org/officeDocument/2006/relationships/hyperlink" Target="https://www.mercadolivre.com.br/vendas/2000004461881539/detalhe" TargetMode="External"/><Relationship Id="rId1361" Type="http://schemas.openxmlformats.org/officeDocument/2006/relationships/hyperlink" Target="https://www.mercadolivre.com.br/vendas/2000005665943400/detalhe" TargetMode="External"/><Relationship Id="rId1459" Type="http://schemas.openxmlformats.org/officeDocument/2006/relationships/hyperlink" Target="https://www.mercadolivre.com.br/vendas/2000005660600244/detalhe" TargetMode="External"/><Relationship Id="rId2205" Type="http://schemas.openxmlformats.org/officeDocument/2006/relationships/hyperlink" Target="https://www.mercadolivre.com.br/vendas/2000005609382236/detalhe" TargetMode="External"/><Relationship Id="rId2412" Type="http://schemas.openxmlformats.org/officeDocument/2006/relationships/hyperlink" Target="http://mediations.mercadolivre.com.br/received_claims/5191439502?urlBack=https://www.mercadolivre.com.br/vendas/2000005595719750/detalhe" TargetMode="External"/><Relationship Id="rId2857" Type="http://schemas.openxmlformats.org/officeDocument/2006/relationships/hyperlink" Target="https://www.mercadolivre.com.br/vendas/2000005569936134/detalhe" TargetMode="External"/><Relationship Id="rId98" Type="http://schemas.openxmlformats.org/officeDocument/2006/relationships/hyperlink" Target="https://www.mercadolivre.com.br/vendas/2000005753315968/detalhe" TargetMode="External"/><Relationship Id="rId829" Type="http://schemas.openxmlformats.org/officeDocument/2006/relationships/hyperlink" Target="https://www.mercadolivre.com.br/vendas/2000005703556948/detalhe" TargetMode="External"/><Relationship Id="rId1014" Type="http://schemas.openxmlformats.org/officeDocument/2006/relationships/hyperlink" Target="https://www.mercadolivre.com.br/vendas/2000005690018660/detalhe" TargetMode="External"/><Relationship Id="rId1221" Type="http://schemas.openxmlformats.org/officeDocument/2006/relationships/hyperlink" Target="https://www.mercadolivre.com.br/vendas/2000004458836189/detalhe" TargetMode="External"/><Relationship Id="rId1666" Type="http://schemas.openxmlformats.org/officeDocument/2006/relationships/hyperlink" Target="https://www.mercadolivre.com.br/vendas/2000004445337299/detalhe" TargetMode="External"/><Relationship Id="rId1873" Type="http://schemas.openxmlformats.org/officeDocument/2006/relationships/hyperlink" Target="https://www.mercadolivre.com.br/vendas/2000004438804175/detalhe" TargetMode="External"/><Relationship Id="rId2717" Type="http://schemas.openxmlformats.org/officeDocument/2006/relationships/hyperlink" Target="https://www.mercadolivre.com.br/vendas/2000004415831597/detalhe" TargetMode="External"/><Relationship Id="rId2924" Type="http://schemas.openxmlformats.org/officeDocument/2006/relationships/hyperlink" Target="https://www.mercadolivre.com.br/vendas/2000005566443696/detalhe" TargetMode="External"/><Relationship Id="rId1319" Type="http://schemas.openxmlformats.org/officeDocument/2006/relationships/hyperlink" Target="https://www.mercadolivre.com.br/vendas/2000005669956474/detalhe" TargetMode="External"/><Relationship Id="rId1526" Type="http://schemas.openxmlformats.org/officeDocument/2006/relationships/hyperlink" Target="https://www.mercadolivre.com.br/vendas/2000004449800099/detalhe" TargetMode="External"/><Relationship Id="rId1733" Type="http://schemas.openxmlformats.org/officeDocument/2006/relationships/hyperlink" Target="http://mediations.mercadolivre.com.br/received_claims/5193387032?urlBack=https://www.mercadolivre.com.br/vendas/2000005641341026/detalhe" TargetMode="External"/><Relationship Id="rId1940" Type="http://schemas.openxmlformats.org/officeDocument/2006/relationships/hyperlink" Target="http://mediations.mercadolivre.com.br/received_claims/5193375941?urlBack=https://www.mercadolivre.com.br/vendas/2000005627229180/detalhe" TargetMode="External"/><Relationship Id="rId25" Type="http://schemas.openxmlformats.org/officeDocument/2006/relationships/hyperlink" Target="https://www.mercadolivre.com.br/vendas/2000005757692400/detalhe" TargetMode="External"/><Relationship Id="rId1800" Type="http://schemas.openxmlformats.org/officeDocument/2006/relationships/hyperlink" Target="https://www.mercadolivre.com.br/vendas/2000004440845603/detalhe" TargetMode="External"/><Relationship Id="rId174" Type="http://schemas.openxmlformats.org/officeDocument/2006/relationships/hyperlink" Target="https://www.mercadolivre.com.br/vendas/2000004492504923/detalhe" TargetMode="External"/><Relationship Id="rId381" Type="http://schemas.openxmlformats.org/officeDocument/2006/relationships/hyperlink" Target="https://www.mercadolivre.com.br/vendas/2000005730769840/detalhe" TargetMode="External"/><Relationship Id="rId2062" Type="http://schemas.openxmlformats.org/officeDocument/2006/relationships/hyperlink" Target="https://www.mercadolivre.com.br/vendas/2000005619738204/detalhe" TargetMode="External"/><Relationship Id="rId241" Type="http://schemas.openxmlformats.org/officeDocument/2006/relationships/hyperlink" Target="https://www.mercadolivre.com.br/vendas/2000005741270958/detalhe" TargetMode="External"/><Relationship Id="rId479" Type="http://schemas.openxmlformats.org/officeDocument/2006/relationships/hyperlink" Target="https://www.mercadolivre.com.br/vendas/2000005724096968/detalhe" TargetMode="External"/><Relationship Id="rId686" Type="http://schemas.openxmlformats.org/officeDocument/2006/relationships/hyperlink" Target="http://mediations.mercadolivre.com.br/received_claims/5194303665?urlBack=https://www.mercadolivre.com.br/vendas/2000004475652809/detalhe" TargetMode="External"/><Relationship Id="rId893" Type="http://schemas.openxmlformats.org/officeDocument/2006/relationships/hyperlink" Target="https://www.mercadolivre.com.br/vendas/2000005699297430/detalhe" TargetMode="External"/><Relationship Id="rId2367" Type="http://schemas.openxmlformats.org/officeDocument/2006/relationships/hyperlink" Target="https://www.mercadolivre.com.br/vendas/2000005598839416/detalhe" TargetMode="External"/><Relationship Id="rId2574" Type="http://schemas.openxmlformats.org/officeDocument/2006/relationships/hyperlink" Target="https://www.mercadolivre.com.br/vendas/2000005586941866/detalhe" TargetMode="External"/><Relationship Id="rId2781" Type="http://schemas.openxmlformats.org/officeDocument/2006/relationships/hyperlink" Target="https://www.mercadolivre.com.br/vendas/2000005574859566/detalhe" TargetMode="External"/><Relationship Id="rId339" Type="http://schemas.openxmlformats.org/officeDocument/2006/relationships/hyperlink" Target="https://www.mercadolivre.com.br/vendas/2000004485930383/detalhe" TargetMode="External"/><Relationship Id="rId546" Type="http://schemas.openxmlformats.org/officeDocument/2006/relationships/hyperlink" Target="https://www.mercadolivre.com.br/vendas/2000004479017255/detalhe" TargetMode="External"/><Relationship Id="rId753" Type="http://schemas.openxmlformats.org/officeDocument/2006/relationships/hyperlink" Target="https://www.mercadolivre.com.br/vendas/2000005706769440/detalhe" TargetMode="External"/><Relationship Id="rId1176" Type="http://schemas.openxmlformats.org/officeDocument/2006/relationships/hyperlink" Target="https://www.mercadolivre.com.br/vendas/2000004460618063/detalhe" TargetMode="External"/><Relationship Id="rId1383" Type="http://schemas.openxmlformats.org/officeDocument/2006/relationships/hyperlink" Target="https://www.mercadolivre.com.br/vendas/2000005664484976/detalhe" TargetMode="External"/><Relationship Id="rId2227" Type="http://schemas.openxmlformats.org/officeDocument/2006/relationships/hyperlink" Target="https://www.mercadolivre.com.br/vendas/2000004429201063/detalhe" TargetMode="External"/><Relationship Id="rId2434" Type="http://schemas.openxmlformats.org/officeDocument/2006/relationships/hyperlink" Target="https://www.mercadolivre.com.br/vendas/2000005594319550/detalhe" TargetMode="External"/><Relationship Id="rId2879" Type="http://schemas.openxmlformats.org/officeDocument/2006/relationships/hyperlink" Target="https://www.mercadolivre.com.br/vendas/2000005569140802/detalhe" TargetMode="External"/><Relationship Id="rId101" Type="http://schemas.openxmlformats.org/officeDocument/2006/relationships/hyperlink" Target="https://www.mercadolivre.com.br/vendas/2000005753111132/detalhe" TargetMode="External"/><Relationship Id="rId406" Type="http://schemas.openxmlformats.org/officeDocument/2006/relationships/hyperlink" Target="https://www.mercadolivre.com.br/vendas/2000005729279436/detalhe" TargetMode="External"/><Relationship Id="rId960" Type="http://schemas.openxmlformats.org/officeDocument/2006/relationships/hyperlink" Target="https://www.mercadolivre.com.br/vendas/2000005695110492/detalhe" TargetMode="External"/><Relationship Id="rId1036" Type="http://schemas.openxmlformats.org/officeDocument/2006/relationships/hyperlink" Target="https://www.mercadolivre.com.br/vendas/2000004465122285/detalhe" TargetMode="External"/><Relationship Id="rId1243" Type="http://schemas.openxmlformats.org/officeDocument/2006/relationships/hyperlink" Target="https://www.mercadolivre.com.br/vendas/2000005674808496/detalhe" TargetMode="External"/><Relationship Id="rId1590" Type="http://schemas.openxmlformats.org/officeDocument/2006/relationships/hyperlink" Target="https://www.mercadolivre.com.br/vendas/2000004448265683/detalhe" TargetMode="External"/><Relationship Id="rId1688" Type="http://schemas.openxmlformats.org/officeDocument/2006/relationships/hyperlink" Target="https://www.mercadolivre.com.br/vendas/2000004444695647/detalhe" TargetMode="External"/><Relationship Id="rId1895" Type="http://schemas.openxmlformats.org/officeDocument/2006/relationships/hyperlink" Target="https://www.mercadolivre.com.br/vendas/2000004438363459/detalhe" TargetMode="External"/><Relationship Id="rId2641" Type="http://schemas.openxmlformats.org/officeDocument/2006/relationships/hyperlink" Target="https://www.mercadolivre.com.br/vendas/2000005583531118/detalhe" TargetMode="External"/><Relationship Id="rId2739" Type="http://schemas.openxmlformats.org/officeDocument/2006/relationships/hyperlink" Target="https://www.mercadolivre.com.br/vendas/2000005577231222/detalhe" TargetMode="External"/><Relationship Id="rId2946" Type="http://schemas.openxmlformats.org/officeDocument/2006/relationships/hyperlink" Target="https://www.mercadolivre.com.br/vendas/2000005564999430/detalhe" TargetMode="External"/><Relationship Id="rId613" Type="http://schemas.openxmlformats.org/officeDocument/2006/relationships/hyperlink" Target="https://www.mercadolivre.com.br/vendas/2000004477219363/detalhe" TargetMode="External"/><Relationship Id="rId820" Type="http://schemas.openxmlformats.org/officeDocument/2006/relationships/hyperlink" Target="https://www.mercadolivre.com.br/vendas/2000004472115839/detalhe" TargetMode="External"/><Relationship Id="rId918" Type="http://schemas.openxmlformats.org/officeDocument/2006/relationships/hyperlink" Target="https://www.mercadolivre.com.br/vendas/2000004469583845/detalhe" TargetMode="External"/><Relationship Id="rId1450" Type="http://schemas.openxmlformats.org/officeDocument/2006/relationships/hyperlink" Target="https://www.mercadolivre.com.br/vendas/2000005661162542/detalhe" TargetMode="External"/><Relationship Id="rId1548" Type="http://schemas.openxmlformats.org/officeDocument/2006/relationships/hyperlink" Target="https://www.mercadolivre.com.br/vendas/2000005655517720/detalhe" TargetMode="External"/><Relationship Id="rId1755" Type="http://schemas.openxmlformats.org/officeDocument/2006/relationships/hyperlink" Target="https://www.mercadolivre.com.br/vendas/2000004442367869/detalhe" TargetMode="External"/><Relationship Id="rId2501" Type="http://schemas.openxmlformats.org/officeDocument/2006/relationships/hyperlink" Target="https://www.mercadolivre.com.br/vendas/2000005590281882/detalhe" TargetMode="External"/><Relationship Id="rId1103" Type="http://schemas.openxmlformats.org/officeDocument/2006/relationships/hyperlink" Target="https://www.mercadolivre.com.br/vendas/2000005684527906/detalhe" TargetMode="External"/><Relationship Id="rId1310" Type="http://schemas.openxmlformats.org/officeDocument/2006/relationships/hyperlink" Target="https://www.mercadolivre.com.br/vendas/2000004456091097/detalhe" TargetMode="External"/><Relationship Id="rId1408" Type="http://schemas.openxmlformats.org/officeDocument/2006/relationships/hyperlink" Target="https://www.mercadolivre.com.br/vendas/2000005663505106/detalhe" TargetMode="External"/><Relationship Id="rId1962" Type="http://schemas.openxmlformats.org/officeDocument/2006/relationships/hyperlink" Target="https://www.mercadolivre.com.br/vendas/2000004436849377/detalhe" TargetMode="External"/><Relationship Id="rId2806" Type="http://schemas.openxmlformats.org/officeDocument/2006/relationships/hyperlink" Target="https://www.mercadolivre.com.br/vendas/2000004413263535/detalhe" TargetMode="External"/><Relationship Id="rId47" Type="http://schemas.openxmlformats.org/officeDocument/2006/relationships/hyperlink" Target="https://www.mercadolivre.com.br/vendas/2000005756750814/detalhe" TargetMode="External"/><Relationship Id="rId1615" Type="http://schemas.openxmlformats.org/officeDocument/2006/relationships/hyperlink" Target="https://www.mercadolivre.com.br/vendas/2000004447005203/detalhe" TargetMode="External"/><Relationship Id="rId1822" Type="http://schemas.openxmlformats.org/officeDocument/2006/relationships/hyperlink" Target="https://www.mercadolivre.com.br/vendas/2000004440076965/detalhe" TargetMode="External"/><Relationship Id="rId196" Type="http://schemas.openxmlformats.org/officeDocument/2006/relationships/hyperlink" Target="https://www.mercadolivre.com.br/vendas/2000005745595022/detalhe" TargetMode="External"/><Relationship Id="rId2084" Type="http://schemas.openxmlformats.org/officeDocument/2006/relationships/hyperlink" Target="https://www.mercadolivre.com.br/vendas/2000005618555428/detalhe" TargetMode="External"/><Relationship Id="rId2291" Type="http://schemas.openxmlformats.org/officeDocument/2006/relationships/hyperlink" Target="https://www.mercadolivre.com.br/vendas/2000004427624941/detalhe" TargetMode="External"/><Relationship Id="rId263" Type="http://schemas.openxmlformats.org/officeDocument/2006/relationships/hyperlink" Target="https://www.mercadolivre.com.br/vendas/2000004488868389/detalhe" TargetMode="External"/><Relationship Id="rId470" Type="http://schemas.openxmlformats.org/officeDocument/2006/relationships/hyperlink" Target="https://www.mercadolivre.com.br/vendas/2000004481932963/detalhe" TargetMode="External"/><Relationship Id="rId2151" Type="http://schemas.openxmlformats.org/officeDocument/2006/relationships/hyperlink" Target="https://www.mercadolivre.com.br/vendas/2000005614178534/detalhe" TargetMode="External"/><Relationship Id="rId2389" Type="http://schemas.openxmlformats.org/officeDocument/2006/relationships/hyperlink" Target="https://www.mercadolivre.com.br/vendas/2000005596968966/detalhe" TargetMode="External"/><Relationship Id="rId2596" Type="http://schemas.openxmlformats.org/officeDocument/2006/relationships/hyperlink" Target="https://www.mercadolivre.com.br/vendas/2000005586179522/detalhe" TargetMode="External"/><Relationship Id="rId123" Type="http://schemas.openxmlformats.org/officeDocument/2006/relationships/hyperlink" Target="https://www.mercadolivre.com.br/vendas/2000005750999708/detalhe" TargetMode="External"/><Relationship Id="rId330" Type="http://schemas.openxmlformats.org/officeDocument/2006/relationships/hyperlink" Target="https://www.mercadolivre.com.br/vendas/2000005734380344/detalhe" TargetMode="External"/><Relationship Id="rId568" Type="http://schemas.openxmlformats.org/officeDocument/2006/relationships/hyperlink" Target="https://www.mercadolivre.com.br/vendas/2000004478642055/detalhe" TargetMode="External"/><Relationship Id="rId775" Type="http://schemas.openxmlformats.org/officeDocument/2006/relationships/hyperlink" Target="https://www.mercadolivre.com.br/vendas/2000005705831986/detalhe" TargetMode="External"/><Relationship Id="rId982" Type="http://schemas.openxmlformats.org/officeDocument/2006/relationships/hyperlink" Target="https://www.mercadolivre.com.br/vendas/2000005692435784/detalhe" TargetMode="External"/><Relationship Id="rId1198" Type="http://schemas.openxmlformats.org/officeDocument/2006/relationships/hyperlink" Target="https://www.mercadolivre.com.br/vendas/2000004459652281/detalhe" TargetMode="External"/><Relationship Id="rId2011" Type="http://schemas.openxmlformats.org/officeDocument/2006/relationships/hyperlink" Target="https://www.mercadolivre.com.br/vendas/2000005623809872/detalhe" TargetMode="External"/><Relationship Id="rId2249" Type="http://schemas.openxmlformats.org/officeDocument/2006/relationships/hyperlink" Target="https://www.mercadolivre.com.br/vendas/2000004428723251/detalhe" TargetMode="External"/><Relationship Id="rId2456" Type="http://schemas.openxmlformats.org/officeDocument/2006/relationships/hyperlink" Target="https://www.mercadolivre.com.br/vendas/2000005592996828/detalhe" TargetMode="External"/><Relationship Id="rId2663" Type="http://schemas.openxmlformats.org/officeDocument/2006/relationships/hyperlink" Target="https://www.mercadolivre.com.br/vendas/2000004417560389/detalhe" TargetMode="External"/><Relationship Id="rId2870" Type="http://schemas.openxmlformats.org/officeDocument/2006/relationships/hyperlink" Target="https://www.mercadolivre.com.br/vendas/2000005569410460/detalhe" TargetMode="External"/><Relationship Id="rId428" Type="http://schemas.openxmlformats.org/officeDocument/2006/relationships/hyperlink" Target="https://www.mercadolivre.com.br/vendas/2000005728141798/detalhe" TargetMode="External"/><Relationship Id="rId635" Type="http://schemas.openxmlformats.org/officeDocument/2006/relationships/hyperlink" Target="https://www.mercadolivre.com.br/vendas/2000004476775977/detalhe" TargetMode="External"/><Relationship Id="rId842" Type="http://schemas.openxmlformats.org/officeDocument/2006/relationships/hyperlink" Target="http://mediations.mercadolivre.com.br/received_claims/5194443070?urlBack=https://www.mercadolivre.com.br/vendas/2000004471402339/detalhe" TargetMode="External"/><Relationship Id="rId1058" Type="http://schemas.openxmlformats.org/officeDocument/2006/relationships/hyperlink" Target="https://www.mercadolivre.com.br/vendas/2000005687587822/detalhe" TargetMode="External"/><Relationship Id="rId1265" Type="http://schemas.openxmlformats.org/officeDocument/2006/relationships/hyperlink" Target="https://www.mercadolivre.com.br/vendas/2000005673338768/detalhe" TargetMode="External"/><Relationship Id="rId1472" Type="http://schemas.openxmlformats.org/officeDocument/2006/relationships/hyperlink" Target="https://www.mercadolivre.com.br/vendas/2000005659990520/detalhe" TargetMode="External"/><Relationship Id="rId2109" Type="http://schemas.openxmlformats.org/officeDocument/2006/relationships/hyperlink" Target="https://www.mercadolivre.com.br/vendas/2000004432639719/detalhe" TargetMode="External"/><Relationship Id="rId2316" Type="http://schemas.openxmlformats.org/officeDocument/2006/relationships/hyperlink" Target="https://www.mercadolivre.com.br/vendas/2000004426942905/detalhe" TargetMode="External"/><Relationship Id="rId2523" Type="http://schemas.openxmlformats.org/officeDocument/2006/relationships/hyperlink" Target="https://www.mercadolivre.com.br/vendas/2000004420871519/detalhe" TargetMode="External"/><Relationship Id="rId2730" Type="http://schemas.openxmlformats.org/officeDocument/2006/relationships/hyperlink" Target="https://www.mercadolivre.com.br/vendas/2000005577730282/detalhe" TargetMode="External"/><Relationship Id="rId2968" Type="http://schemas.openxmlformats.org/officeDocument/2006/relationships/hyperlink" Target="https://www.mercadolivre.com.br/vendas/2000005563701446/detalhe" TargetMode="External"/><Relationship Id="rId702" Type="http://schemas.openxmlformats.org/officeDocument/2006/relationships/hyperlink" Target="https://www.mercadolivre.com.br/vendas/2000005710231314/detalhe" TargetMode="External"/><Relationship Id="rId1125" Type="http://schemas.openxmlformats.org/officeDocument/2006/relationships/hyperlink" Target="https://www.mercadolivre.com.br/vendas/2000004462727385/detalhe" TargetMode="External"/><Relationship Id="rId1332" Type="http://schemas.openxmlformats.org/officeDocument/2006/relationships/hyperlink" Target="https://www.mercadolivre.com.br/vendas/2000004455383009/detalhe" TargetMode="External"/><Relationship Id="rId1777" Type="http://schemas.openxmlformats.org/officeDocument/2006/relationships/hyperlink" Target="https://www.mercadolivre.com.br/vendas/2000005637793232/detalhe" TargetMode="External"/><Relationship Id="rId1984" Type="http://schemas.openxmlformats.org/officeDocument/2006/relationships/hyperlink" Target="https://www.mercadolivre.com.br/vendas/2000005625382706/detalhe" TargetMode="External"/><Relationship Id="rId2828" Type="http://schemas.openxmlformats.org/officeDocument/2006/relationships/hyperlink" Target="https://www.mercadolivre.com.br/vendas/2000005571483364/detalhe" TargetMode="External"/><Relationship Id="rId69" Type="http://schemas.openxmlformats.org/officeDocument/2006/relationships/hyperlink" Target="https://www.mercadolivre.com.br/vendas/2000005755170024/detalhe" TargetMode="External"/><Relationship Id="rId1637" Type="http://schemas.openxmlformats.org/officeDocument/2006/relationships/hyperlink" Target="https://www.mercadolivre.com.br/vendas/2000005648104970/detalhe" TargetMode="External"/><Relationship Id="rId1844" Type="http://schemas.openxmlformats.org/officeDocument/2006/relationships/hyperlink" Target="https://www.mercadolivre.com.br/vendas/2000005633493176/detalhe" TargetMode="External"/><Relationship Id="rId1704" Type="http://schemas.openxmlformats.org/officeDocument/2006/relationships/hyperlink" Target="https://www.mercadolivre.com.br/vendas/2000005643977800/detalhe" TargetMode="External"/><Relationship Id="rId285" Type="http://schemas.openxmlformats.org/officeDocument/2006/relationships/hyperlink" Target="https://www.mercadolivre.com.br/vendas/2000004488241803/detalhe" TargetMode="External"/><Relationship Id="rId1911" Type="http://schemas.openxmlformats.org/officeDocument/2006/relationships/hyperlink" Target="https://www.mercadolivre.com.br/vendas/2000005629296906/detalhe" TargetMode="External"/><Relationship Id="rId492" Type="http://schemas.openxmlformats.org/officeDocument/2006/relationships/hyperlink" Target="https://www.mercadolivre.com.br/vendas/2000005723253416/detalhe" TargetMode="External"/><Relationship Id="rId797" Type="http://schemas.openxmlformats.org/officeDocument/2006/relationships/hyperlink" Target="https://www.mercadolivre.com.br/vendas/2000005704989942/detalhe" TargetMode="External"/><Relationship Id="rId2173" Type="http://schemas.openxmlformats.org/officeDocument/2006/relationships/hyperlink" Target="https://www.mercadolivre.com.br/vendas/2000005611738408/detalhe" TargetMode="External"/><Relationship Id="rId2380" Type="http://schemas.openxmlformats.org/officeDocument/2006/relationships/hyperlink" Target="https://www.mercadolivre.com.br/vendas/2000005597725440/detalhe" TargetMode="External"/><Relationship Id="rId2478" Type="http://schemas.openxmlformats.org/officeDocument/2006/relationships/hyperlink" Target="https://www.mercadolivre.com.br/vendas/2000004421578367/detalhe" TargetMode="External"/><Relationship Id="rId145" Type="http://schemas.openxmlformats.org/officeDocument/2006/relationships/hyperlink" Target="https://www.mercadolivre.com.br/vendas/2000005749326956/detalhe" TargetMode="External"/><Relationship Id="rId352" Type="http://schemas.openxmlformats.org/officeDocument/2006/relationships/hyperlink" Target="https://www.mercadolivre.com.br/vendas/2000004485663369/detalhe" TargetMode="External"/><Relationship Id="rId1287" Type="http://schemas.openxmlformats.org/officeDocument/2006/relationships/hyperlink" Target="http://mediations.mercadolivre.com.br/received_claims/5193070106?urlBack=https://www.mercadolivre.com.br/vendas/2000005672123760/detalhe" TargetMode="External"/><Relationship Id="rId2033" Type="http://schemas.openxmlformats.org/officeDocument/2006/relationships/hyperlink" Target="https://www.mercadolivre.com.br/vendas/2000004435229471/detalhe" TargetMode="External"/><Relationship Id="rId2240" Type="http://schemas.openxmlformats.org/officeDocument/2006/relationships/hyperlink" Target="https://www.mercadolivre.com.br/vendas/2000005608048436/detalhe" TargetMode="External"/><Relationship Id="rId2685" Type="http://schemas.openxmlformats.org/officeDocument/2006/relationships/hyperlink" Target="https://www.mercadolivre.com.br/vendas/2000005580426400/detalhe" TargetMode="External"/><Relationship Id="rId2892" Type="http://schemas.openxmlformats.org/officeDocument/2006/relationships/hyperlink" Target="https://www.mercadolivre.com.br/vendas/2000005568461362/detalhe" TargetMode="External"/><Relationship Id="rId212" Type="http://schemas.openxmlformats.org/officeDocument/2006/relationships/hyperlink" Target="https://www.mercadolivre.com.br/vendas/2000005744887158/detalhe" TargetMode="External"/><Relationship Id="rId657" Type="http://schemas.openxmlformats.org/officeDocument/2006/relationships/hyperlink" Target="https://www.mercadolivre.com.br/vendas/2000005712705294/detalhe" TargetMode="External"/><Relationship Id="rId864" Type="http://schemas.openxmlformats.org/officeDocument/2006/relationships/hyperlink" Target="https://www.mercadolivre.com.br/vendas/2000005700709572/detalhe" TargetMode="External"/><Relationship Id="rId1494" Type="http://schemas.openxmlformats.org/officeDocument/2006/relationships/hyperlink" Target="https://www.mercadolivre.com.br/vendas/2000004450476105/detalhe" TargetMode="External"/><Relationship Id="rId1799" Type="http://schemas.openxmlformats.org/officeDocument/2006/relationships/hyperlink" Target="https://www.mercadolivre.com.br/vendas/2000005633758768/detalhe" TargetMode="External"/><Relationship Id="rId2100" Type="http://schemas.openxmlformats.org/officeDocument/2006/relationships/hyperlink" Target="https://www.mercadolivre.com.br/vendas/2000004433011537/detalhe" TargetMode="External"/><Relationship Id="rId2338" Type="http://schemas.openxmlformats.org/officeDocument/2006/relationships/hyperlink" Target="https://www.mercadolivre.com.br/vendas/2000004426144491/detalhe" TargetMode="External"/><Relationship Id="rId2545" Type="http://schemas.openxmlformats.org/officeDocument/2006/relationships/hyperlink" Target="https://www.mercadolivre.com.br/vendas/2000004420556789/detalhe" TargetMode="External"/><Relationship Id="rId2752" Type="http://schemas.openxmlformats.org/officeDocument/2006/relationships/hyperlink" Target="https://www.mercadolivre.com.br/vendas/2000005576185440/detalhe" TargetMode="External"/><Relationship Id="rId517" Type="http://schemas.openxmlformats.org/officeDocument/2006/relationships/hyperlink" Target="https://www.mercadolivre.com.br/vendas/2000005720615792/detalhe" TargetMode="External"/><Relationship Id="rId724" Type="http://schemas.openxmlformats.org/officeDocument/2006/relationships/hyperlink" Target="https://www.mercadolivre.com.br/vendas/2000004474311433/detalhe" TargetMode="External"/><Relationship Id="rId931" Type="http://schemas.openxmlformats.org/officeDocument/2006/relationships/hyperlink" Target="https://www.mercadolivre.com.br/vendas/2000005697447484/detalhe" TargetMode="External"/><Relationship Id="rId1147" Type="http://schemas.openxmlformats.org/officeDocument/2006/relationships/hyperlink" Target="https://www.mercadolivre.com.br/vendas/2000004462153491/detalhe" TargetMode="External"/><Relationship Id="rId1354" Type="http://schemas.openxmlformats.org/officeDocument/2006/relationships/hyperlink" Target="http://mediations.mercadolivre.com.br/received_claims/5193292008?urlBack=https://www.mercadolivre.com.br/vendas/2000005667332156/detalhe" TargetMode="External"/><Relationship Id="rId1561" Type="http://schemas.openxmlformats.org/officeDocument/2006/relationships/hyperlink" Target="https://www.mercadolivre.com.br/vendas/2000005654418312/detalhe" TargetMode="External"/><Relationship Id="rId2405" Type="http://schemas.openxmlformats.org/officeDocument/2006/relationships/hyperlink" Target="https://www.mercadolivre.com.br/vendas/2000005596089722/detalhe" TargetMode="External"/><Relationship Id="rId2612" Type="http://schemas.openxmlformats.org/officeDocument/2006/relationships/hyperlink" Target="https://www.mercadolivre.com.br/vendas/2000004418962691/detalhe" TargetMode="External"/><Relationship Id="rId60" Type="http://schemas.openxmlformats.org/officeDocument/2006/relationships/hyperlink" Target="https://www.mercadolivre.com.br/vendas/2000005755826076/detalhe" TargetMode="External"/><Relationship Id="rId1007" Type="http://schemas.openxmlformats.org/officeDocument/2006/relationships/hyperlink" Target="https://www.mercadolivre.com.br/vendas/2000004466111371/detalhe" TargetMode="External"/><Relationship Id="rId1214" Type="http://schemas.openxmlformats.org/officeDocument/2006/relationships/hyperlink" Target="https://www.mercadolivre.com.br/vendas/2000005676555280/detalhe" TargetMode="External"/><Relationship Id="rId1421" Type="http://schemas.openxmlformats.org/officeDocument/2006/relationships/hyperlink" Target="https://www.mercadolivre.com.br/vendas/2000005662923662/detalhe" TargetMode="External"/><Relationship Id="rId1659" Type="http://schemas.openxmlformats.org/officeDocument/2006/relationships/hyperlink" Target="https://www.mercadolivre.com.br/vendas/2000005647046514/detalhe" TargetMode="External"/><Relationship Id="rId1866" Type="http://schemas.openxmlformats.org/officeDocument/2006/relationships/hyperlink" Target="https://www.mercadolivre.com.br/vendas/2000005631692186/detalhe" TargetMode="External"/><Relationship Id="rId2917" Type="http://schemas.openxmlformats.org/officeDocument/2006/relationships/hyperlink" Target="https://www.mercadolivre.com.br/vendas/2000005566748396/detalhe" TargetMode="External"/><Relationship Id="rId1519" Type="http://schemas.openxmlformats.org/officeDocument/2006/relationships/hyperlink" Target="https://www.mercadolivre.com.br/vendas/2000005656989950/detalhe" TargetMode="External"/><Relationship Id="rId1726" Type="http://schemas.openxmlformats.org/officeDocument/2006/relationships/hyperlink" Target="https://www.mercadolivre.com.br/vendas/2000005642203396/detalhe" TargetMode="External"/><Relationship Id="rId1933" Type="http://schemas.openxmlformats.org/officeDocument/2006/relationships/hyperlink" Target="https://www.mercadolivre.com.br/vendas/2000004437227941/detalhe" TargetMode="External"/><Relationship Id="rId18" Type="http://schemas.openxmlformats.org/officeDocument/2006/relationships/hyperlink" Target="https://www.mercadolivre.com.br/vendas/2000004497722119/detalhe" TargetMode="External"/><Relationship Id="rId2195" Type="http://schemas.openxmlformats.org/officeDocument/2006/relationships/hyperlink" Target="https://www.mercadolivre.com.br/vendas/2000004429762671/detalhe" TargetMode="External"/><Relationship Id="rId167" Type="http://schemas.openxmlformats.org/officeDocument/2006/relationships/hyperlink" Target="https://www.mercadolivre.com.br/vendas/2000005747683976/detalhe" TargetMode="External"/><Relationship Id="rId374" Type="http://schemas.openxmlformats.org/officeDocument/2006/relationships/hyperlink" Target="https://www.mercadolivre.com.br/vendas/2000005731354098/detalhe" TargetMode="External"/><Relationship Id="rId581" Type="http://schemas.openxmlformats.org/officeDocument/2006/relationships/hyperlink" Target="https://www.mercadolivre.com.br/vendas/2000004478379723/detalhe" TargetMode="External"/><Relationship Id="rId2055" Type="http://schemas.openxmlformats.org/officeDocument/2006/relationships/hyperlink" Target="https://www.mercadolivre.com.br/vendas/2000004434240869/detalhe" TargetMode="External"/><Relationship Id="rId2262" Type="http://schemas.openxmlformats.org/officeDocument/2006/relationships/hyperlink" Target="https://www.mercadolivre.com.br/vendas/2000005606969790/detalhe" TargetMode="External"/><Relationship Id="rId234" Type="http://schemas.openxmlformats.org/officeDocument/2006/relationships/hyperlink" Target="https://www.mercadolivre.com.br/vendas/2000005741911306/detalhe" TargetMode="External"/><Relationship Id="rId679" Type="http://schemas.openxmlformats.org/officeDocument/2006/relationships/hyperlink" Target="https://www.mercadolivre.com.br/vendas/2000005711563756/detalhe" TargetMode="External"/><Relationship Id="rId886" Type="http://schemas.openxmlformats.org/officeDocument/2006/relationships/hyperlink" Target="https://www.mercadolivre.com.br/vendas/2000005699524038/detalhe" TargetMode="External"/><Relationship Id="rId2567" Type="http://schemas.openxmlformats.org/officeDocument/2006/relationships/hyperlink" Target="https://www.mercadolivre.com.br/vendas/2000005587385180/detalhe" TargetMode="External"/><Relationship Id="rId2774" Type="http://schemas.openxmlformats.org/officeDocument/2006/relationships/hyperlink" Target="http://mediations.mercadolivre.com.br/received_claims/5190567806?urlBack=https://www.mercadolivre.com.br/vendas/2000005575212954/detalhe" TargetMode="External"/><Relationship Id="rId2" Type="http://schemas.openxmlformats.org/officeDocument/2006/relationships/hyperlink" Target="https://www.mercadolivre.com.br/vendas/2000004498569569/detalhe" TargetMode="External"/><Relationship Id="rId441" Type="http://schemas.openxmlformats.org/officeDocument/2006/relationships/hyperlink" Target="https://www.mercadolivre.com.br/vendas/2000005726256410/detalhe" TargetMode="External"/><Relationship Id="rId539" Type="http://schemas.openxmlformats.org/officeDocument/2006/relationships/hyperlink" Target="https://www.mercadolivre.com.br/vendas/2000005719033790/detalhe" TargetMode="External"/><Relationship Id="rId746" Type="http://schemas.openxmlformats.org/officeDocument/2006/relationships/hyperlink" Target="https://www.mercadolivre.com.br/vendas/2000005707056578/detalhe" TargetMode="External"/><Relationship Id="rId1071" Type="http://schemas.openxmlformats.org/officeDocument/2006/relationships/hyperlink" Target="https://www.mercadolivre.com.br/vendas/2000005686809736/detalhe" TargetMode="External"/><Relationship Id="rId1169" Type="http://schemas.openxmlformats.org/officeDocument/2006/relationships/hyperlink" Target="https://www.mercadolivre.com.br/vendas/2000005680109680/detalhe" TargetMode="External"/><Relationship Id="rId1376" Type="http://schemas.openxmlformats.org/officeDocument/2006/relationships/hyperlink" Target="https://www.mercadolivre.com.br/vendas/2000005665052026/detalhe" TargetMode="External"/><Relationship Id="rId1583" Type="http://schemas.openxmlformats.org/officeDocument/2006/relationships/hyperlink" Target="https://www.mercadolivre.com.br/vendas/2000005653412982/detalhe" TargetMode="External"/><Relationship Id="rId2122" Type="http://schemas.openxmlformats.org/officeDocument/2006/relationships/hyperlink" Target="https://www.mercadolivre.com.br/vendas/2000005616019546/detalhe" TargetMode="External"/><Relationship Id="rId2427" Type="http://schemas.openxmlformats.org/officeDocument/2006/relationships/hyperlink" Target="https://www.mercadolivre.com.br/vendas/2000005594794126/detalhe" TargetMode="External"/><Relationship Id="rId2981" Type="http://schemas.openxmlformats.org/officeDocument/2006/relationships/hyperlink" Target="https://www.mercadolivre.com.br/vendas/2000005562768580/detalhe" TargetMode="External"/><Relationship Id="rId301" Type="http://schemas.openxmlformats.org/officeDocument/2006/relationships/hyperlink" Target="https://www.mercadolivre.com.br/vendas/2000005737621976/detalhe" TargetMode="External"/><Relationship Id="rId953" Type="http://schemas.openxmlformats.org/officeDocument/2006/relationships/hyperlink" Target="http://mediations.mercadolivre.com.br/received_claims/5194661166?urlBack=https://www.mercadolivre.com.br/vendas/2000005696369630/detalhe" TargetMode="External"/><Relationship Id="rId1029" Type="http://schemas.openxmlformats.org/officeDocument/2006/relationships/hyperlink" Target="https://www.mercadolivre.com.br/vendas/2000004465428627/detalhe" TargetMode="External"/><Relationship Id="rId1236" Type="http://schemas.openxmlformats.org/officeDocument/2006/relationships/hyperlink" Target="https://www.mercadolivre.com.br/vendas/2000005675267750/detalhe" TargetMode="External"/><Relationship Id="rId1790" Type="http://schemas.openxmlformats.org/officeDocument/2006/relationships/hyperlink" Target="http://mediations.mercadolivre.com.br/received_claims/5194417816?urlBack=https://www.mercadolivre.com.br/vendas/2000005637137780/detalhe" TargetMode="External"/><Relationship Id="rId1888" Type="http://schemas.openxmlformats.org/officeDocument/2006/relationships/hyperlink" Target="http://mediations.mercadolivre.com.br/received_claims/5194144579?urlBack=https://www.mercadolivre.com.br/vendas/2000004438535343/detalhe" TargetMode="External"/><Relationship Id="rId2634" Type="http://schemas.openxmlformats.org/officeDocument/2006/relationships/hyperlink" Target="https://www.mercadolivre.com.br/vendas/2000005583674292/detalhe" TargetMode="External"/><Relationship Id="rId2841" Type="http://schemas.openxmlformats.org/officeDocument/2006/relationships/hyperlink" Target="https://www.mercadolivre.com.br/vendas/2000005570999372/detalhe" TargetMode="External"/><Relationship Id="rId2939" Type="http://schemas.openxmlformats.org/officeDocument/2006/relationships/hyperlink" Target="http://mediations.mercadolivre.com.br/received_claims/5190623436?urlBack=https://www.mercadolivre.com.br/vendas/2000004410038725/detalhe" TargetMode="External"/><Relationship Id="rId82" Type="http://schemas.openxmlformats.org/officeDocument/2006/relationships/hyperlink" Target="https://www.mercadolivre.com.br/vendas/2000005754438640/detalhe" TargetMode="External"/><Relationship Id="rId606" Type="http://schemas.openxmlformats.org/officeDocument/2006/relationships/hyperlink" Target="https://www.mercadolivre.com.br/vendas/2000004477429867/detalhe" TargetMode="External"/><Relationship Id="rId813" Type="http://schemas.openxmlformats.org/officeDocument/2006/relationships/hyperlink" Target="https://www.mercadolivre.com.br/vendas/2000004472240741/detalhe" TargetMode="External"/><Relationship Id="rId1443" Type="http://schemas.openxmlformats.org/officeDocument/2006/relationships/hyperlink" Target="https://www.mercadolivre.com.br/vendas/2000005661573782/detalhe" TargetMode="External"/><Relationship Id="rId1650" Type="http://schemas.openxmlformats.org/officeDocument/2006/relationships/hyperlink" Target="http://mediations.mercadolivre.com.br/received_claims/5193320406?urlBack=https://www.mercadolivre.com.br/vendas/2000004445961971/detalhe" TargetMode="External"/><Relationship Id="rId1748" Type="http://schemas.openxmlformats.org/officeDocument/2006/relationships/hyperlink" Target="https://www.mercadolivre.com.br/vendas/2000005640046900/detalhe" TargetMode="External"/><Relationship Id="rId2701" Type="http://schemas.openxmlformats.org/officeDocument/2006/relationships/hyperlink" Target="https://www.mercadolivre.com.br/vendas/2000005579254420/detalhe" TargetMode="External"/><Relationship Id="rId1303" Type="http://schemas.openxmlformats.org/officeDocument/2006/relationships/hyperlink" Target="https://www.mercadolivre.com.br/vendas/2000004456369149/detalhe" TargetMode="External"/><Relationship Id="rId1510" Type="http://schemas.openxmlformats.org/officeDocument/2006/relationships/hyperlink" Target="https://www.mercadolivre.com.br/vendas/2000005657406240/detalhe" TargetMode="External"/><Relationship Id="rId1955" Type="http://schemas.openxmlformats.org/officeDocument/2006/relationships/hyperlink" Target="https://www.mercadolivre.com.br/vendas/2000004436889957/detalhe" TargetMode="External"/><Relationship Id="rId1608" Type="http://schemas.openxmlformats.org/officeDocument/2006/relationships/hyperlink" Target="https://www.mercadolivre.com.br/vendas/2000005650389518/detalhe" TargetMode="External"/><Relationship Id="rId1815" Type="http://schemas.openxmlformats.org/officeDocument/2006/relationships/hyperlink" Target="https://www.mercadolivre.com.br/vendas/2000005635021834/detalhe" TargetMode="External"/><Relationship Id="rId189" Type="http://schemas.openxmlformats.org/officeDocument/2006/relationships/hyperlink" Target="https://www.mercadolivre.com.br/vendas/2000005746202546/detalhe" TargetMode="External"/><Relationship Id="rId396" Type="http://schemas.openxmlformats.org/officeDocument/2006/relationships/hyperlink" Target="https://www.mercadolivre.com.br/vendas/2000005730015958/detalhe" TargetMode="External"/><Relationship Id="rId2077" Type="http://schemas.openxmlformats.org/officeDocument/2006/relationships/hyperlink" Target="https://www.mercadolivre.com.br/vendas/2000005618846194/detalhe" TargetMode="External"/><Relationship Id="rId2284" Type="http://schemas.openxmlformats.org/officeDocument/2006/relationships/hyperlink" Target="https://www.mercadolivre.com.br/vendas/2000005605821716/detalhe" TargetMode="External"/><Relationship Id="rId2491" Type="http://schemas.openxmlformats.org/officeDocument/2006/relationships/hyperlink" Target="https://www.mercadolivre.com.br/vendas/2000005590530596/detalhe" TargetMode="External"/><Relationship Id="rId256" Type="http://schemas.openxmlformats.org/officeDocument/2006/relationships/hyperlink" Target="https://www.mercadolivre.com.br/vendas/2000005740445860/detalhe" TargetMode="External"/><Relationship Id="rId463" Type="http://schemas.openxmlformats.org/officeDocument/2006/relationships/hyperlink" Target="https://www.mercadolivre.com.br/vendas/2000005725287920/detalhe" TargetMode="External"/><Relationship Id="rId670" Type="http://schemas.openxmlformats.org/officeDocument/2006/relationships/hyperlink" Target="https://www.mercadolivre.com.br/vendas/2000005706606900/detalhe" TargetMode="External"/><Relationship Id="rId1093" Type="http://schemas.openxmlformats.org/officeDocument/2006/relationships/hyperlink" Target="https://www.mercadolivre.com.br/vendas/2000004463845947/detalhe" TargetMode="External"/><Relationship Id="rId2144" Type="http://schemas.openxmlformats.org/officeDocument/2006/relationships/hyperlink" Target="https://www.mercadolivre.com.br/vendas/2000004431740093/detalhe" TargetMode="External"/><Relationship Id="rId2351" Type="http://schemas.openxmlformats.org/officeDocument/2006/relationships/hyperlink" Target="https://www.mercadolivre.com.br/vendas/2000004425735883/detalhe" TargetMode="External"/><Relationship Id="rId2589" Type="http://schemas.openxmlformats.org/officeDocument/2006/relationships/hyperlink" Target="https://www.mercadolivre.com.br/vendas/2000004419414889/detalhe" TargetMode="External"/><Relationship Id="rId2796" Type="http://schemas.openxmlformats.org/officeDocument/2006/relationships/hyperlink" Target="https://www.mercadolivre.com.br/vendas/2000005572962912/detalhe" TargetMode="External"/><Relationship Id="rId116" Type="http://schemas.openxmlformats.org/officeDocument/2006/relationships/hyperlink" Target="https://www.mercadolivre.com.br/vendas/2000005751755900/detalhe" TargetMode="External"/><Relationship Id="rId323" Type="http://schemas.openxmlformats.org/officeDocument/2006/relationships/hyperlink" Target="https://www.mercadolivre.com.br/vendas/2000005735190850/detalhe" TargetMode="External"/><Relationship Id="rId530" Type="http://schemas.openxmlformats.org/officeDocument/2006/relationships/hyperlink" Target="https://www.mercadolivre.com.br/vendas/2000004479554869/detalhe" TargetMode="External"/><Relationship Id="rId768" Type="http://schemas.openxmlformats.org/officeDocument/2006/relationships/hyperlink" Target="https://www.mercadolivre.com.br/vendas/2000004473129495/detalhe" TargetMode="External"/><Relationship Id="rId975" Type="http://schemas.openxmlformats.org/officeDocument/2006/relationships/hyperlink" Target="https://www.mercadolivre.com.br/vendas/2000005693629710/detalhe" TargetMode="External"/><Relationship Id="rId1160" Type="http://schemas.openxmlformats.org/officeDocument/2006/relationships/hyperlink" Target="https://www.mercadolivre.com.br/vendas/2000005681044262/detalhe" TargetMode="External"/><Relationship Id="rId1398" Type="http://schemas.openxmlformats.org/officeDocument/2006/relationships/hyperlink" Target="https://www.mercadolivre.com.br/vendas/2000005663907474/detalhe" TargetMode="External"/><Relationship Id="rId2004" Type="http://schemas.openxmlformats.org/officeDocument/2006/relationships/hyperlink" Target="https://www.mercadolivre.com.br/vendas/2000005624138046/detalhe" TargetMode="External"/><Relationship Id="rId2211" Type="http://schemas.openxmlformats.org/officeDocument/2006/relationships/hyperlink" Target="https://www.mercadolivre.com.br/vendas/2000005607706568/detalhe" TargetMode="External"/><Relationship Id="rId2449" Type="http://schemas.openxmlformats.org/officeDocument/2006/relationships/hyperlink" Target="https://www.mercadolivre.com.br/vendas/2000005588007742/detalhe" TargetMode="External"/><Relationship Id="rId2656" Type="http://schemas.openxmlformats.org/officeDocument/2006/relationships/hyperlink" Target="https://www.mercadolivre.com.br/vendas/2000004417718431/detalhe" TargetMode="External"/><Relationship Id="rId2863" Type="http://schemas.openxmlformats.org/officeDocument/2006/relationships/hyperlink" Target="https://www.mercadolivre.com.br/vendas/2000005569624312/detalhe" TargetMode="External"/><Relationship Id="rId628" Type="http://schemas.openxmlformats.org/officeDocument/2006/relationships/hyperlink" Target="https://www.mercadolivre.com.br/vendas/2000004476968033/detalhe" TargetMode="External"/><Relationship Id="rId835" Type="http://schemas.openxmlformats.org/officeDocument/2006/relationships/hyperlink" Target="https://www.mercadolivre.com.br/vendas/2000005703401052/detalhe" TargetMode="External"/><Relationship Id="rId1258" Type="http://schemas.openxmlformats.org/officeDocument/2006/relationships/hyperlink" Target="https://www.mercadolivre.com.br/vendas/2000005674372670/detalhe" TargetMode="External"/><Relationship Id="rId1465" Type="http://schemas.openxmlformats.org/officeDocument/2006/relationships/hyperlink" Target="https://www.mercadolivre.com.br/vendas/2000004451497081/detalhe" TargetMode="External"/><Relationship Id="rId1672" Type="http://schemas.openxmlformats.org/officeDocument/2006/relationships/hyperlink" Target="https://www.mercadolivre.com.br/vendas/2000004445209941/detalhe" TargetMode="External"/><Relationship Id="rId2309" Type="http://schemas.openxmlformats.org/officeDocument/2006/relationships/hyperlink" Target="https://www.mercadolivre.com.br/vendas/2000004427062123/detalhe" TargetMode="External"/><Relationship Id="rId2516" Type="http://schemas.openxmlformats.org/officeDocument/2006/relationships/hyperlink" Target="https://www.mercadolivre.com.br/vendas/2000005589757716/detalhe" TargetMode="External"/><Relationship Id="rId2723" Type="http://schemas.openxmlformats.org/officeDocument/2006/relationships/hyperlink" Target="https://www.mercadolivre.com.br/vendas/2000005578096836/detalhe" TargetMode="External"/><Relationship Id="rId1020" Type="http://schemas.openxmlformats.org/officeDocument/2006/relationships/hyperlink" Target="http://mediations.mercadolivre.com.br/received_claims/5193692565?urlBack=https://www.mercadolivre.com.br/vendas/2000005689830900/detalhe" TargetMode="External"/><Relationship Id="rId1118" Type="http://schemas.openxmlformats.org/officeDocument/2006/relationships/hyperlink" Target="https://www.mercadolivre.com.br/vendas/2000005683423782/detalhe" TargetMode="External"/><Relationship Id="rId1325" Type="http://schemas.openxmlformats.org/officeDocument/2006/relationships/hyperlink" Target="https://www.mercadolivre.com.br/vendas/2000005669446986/detalhe" TargetMode="External"/><Relationship Id="rId1532" Type="http://schemas.openxmlformats.org/officeDocument/2006/relationships/hyperlink" Target="https://www.mercadolivre.com.br/vendas/2000005656355390/detalhe" TargetMode="External"/><Relationship Id="rId1977" Type="http://schemas.openxmlformats.org/officeDocument/2006/relationships/hyperlink" Target="https://www.mercadolivre.com.br/vendas/2000004436627389/detalhe" TargetMode="External"/><Relationship Id="rId2930" Type="http://schemas.openxmlformats.org/officeDocument/2006/relationships/hyperlink" Target="https://www.mercadolivre.com.br/vendas/2000005565845212/detalhe" TargetMode="External"/><Relationship Id="rId902" Type="http://schemas.openxmlformats.org/officeDocument/2006/relationships/hyperlink" Target="https://www.mercadolivre.com.br/vendas/2000005699070606/detalhe" TargetMode="External"/><Relationship Id="rId1837" Type="http://schemas.openxmlformats.org/officeDocument/2006/relationships/hyperlink" Target="https://www.mercadolivre.com.br/vendas/2000005633676288/detalhe" TargetMode="External"/><Relationship Id="rId31" Type="http://schemas.openxmlformats.org/officeDocument/2006/relationships/hyperlink" Target="https://www.mercadolivre.com.br/vendas/2000005750443416/detalhe" TargetMode="External"/><Relationship Id="rId2099" Type="http://schemas.openxmlformats.org/officeDocument/2006/relationships/hyperlink" Target="https://www.mercadolivre.com.br/vendas/2000005617860200/detalhe" TargetMode="External"/><Relationship Id="rId180" Type="http://schemas.openxmlformats.org/officeDocument/2006/relationships/hyperlink" Target="https://www.mercadolivre.com.br/vendas/2000005746824540/detalhe" TargetMode="External"/><Relationship Id="rId278" Type="http://schemas.openxmlformats.org/officeDocument/2006/relationships/hyperlink" Target="https://www.mercadolivre.com.br/vendas/2000005738921424/detalhe" TargetMode="External"/><Relationship Id="rId1904" Type="http://schemas.openxmlformats.org/officeDocument/2006/relationships/hyperlink" Target="https://www.mercadolivre.com.br/vendas/2000004438290107/detalhe" TargetMode="External"/><Relationship Id="rId485" Type="http://schemas.openxmlformats.org/officeDocument/2006/relationships/hyperlink" Target="https://www.mercadolivre.com.br/vendas/2000005723885548/detalhe" TargetMode="External"/><Relationship Id="rId692" Type="http://schemas.openxmlformats.org/officeDocument/2006/relationships/hyperlink" Target="https://www.mercadolivre.com.br/vendas/2000005710913552/detalhe" TargetMode="External"/><Relationship Id="rId2166" Type="http://schemas.openxmlformats.org/officeDocument/2006/relationships/hyperlink" Target="http://mediations.mercadolivre.com.br/received_claims/5195693553?urlBack=https://www.mercadolivre.com.br/vendas/2000004430982379/detalhe" TargetMode="External"/><Relationship Id="rId2373" Type="http://schemas.openxmlformats.org/officeDocument/2006/relationships/hyperlink" Target="https://www.mercadolivre.com.br/vendas/2000004424570559/detalhe" TargetMode="External"/><Relationship Id="rId2580" Type="http://schemas.openxmlformats.org/officeDocument/2006/relationships/hyperlink" Target="https://www.mercadolivre.com.br/vendas/2000005586645700/detalhe" TargetMode="External"/><Relationship Id="rId138" Type="http://schemas.openxmlformats.org/officeDocument/2006/relationships/hyperlink" Target="https://www.mercadolivre.com.br/vendas/2000004493677585/detalhe" TargetMode="External"/><Relationship Id="rId345" Type="http://schemas.openxmlformats.org/officeDocument/2006/relationships/hyperlink" Target="https://www.mercadolivre.com.br/vendas/2000005733476756/detalhe" TargetMode="External"/><Relationship Id="rId552" Type="http://schemas.openxmlformats.org/officeDocument/2006/relationships/hyperlink" Target="https://www.mercadolivre.com.br/vendas/2000004478911875/detalhe" TargetMode="External"/><Relationship Id="rId997" Type="http://schemas.openxmlformats.org/officeDocument/2006/relationships/hyperlink" Target="https://www.mercadolivre.com.br/vendas/2000005691559754/detalhe" TargetMode="External"/><Relationship Id="rId1182" Type="http://schemas.openxmlformats.org/officeDocument/2006/relationships/hyperlink" Target="https://www.mercadolivre.com.br/vendas/2000005678960278/detalhe" TargetMode="External"/><Relationship Id="rId2026" Type="http://schemas.openxmlformats.org/officeDocument/2006/relationships/hyperlink" Target="https://www.mercadolivre.com.br/vendas/2000005622834654/detalhe" TargetMode="External"/><Relationship Id="rId2233" Type="http://schemas.openxmlformats.org/officeDocument/2006/relationships/hyperlink" Target="https://www.mercadolivre.com.br/vendas/2000005608388902/detalhe" TargetMode="External"/><Relationship Id="rId2440" Type="http://schemas.openxmlformats.org/officeDocument/2006/relationships/hyperlink" Target="https://www.mercadolivre.com.br/vendas/2000004422786701/detalhe" TargetMode="External"/><Relationship Id="rId2678" Type="http://schemas.openxmlformats.org/officeDocument/2006/relationships/hyperlink" Target="https://www.mercadolivre.com.br/vendas/2000005581058158/detalhe" TargetMode="External"/><Relationship Id="rId2885" Type="http://schemas.openxmlformats.org/officeDocument/2006/relationships/hyperlink" Target="https://www.mercadolivre.com.br/vendas/2000005568910798/detalhe" TargetMode="External"/><Relationship Id="rId205" Type="http://schemas.openxmlformats.org/officeDocument/2006/relationships/hyperlink" Target="https://www.mercadolivre.com.br/vendas/2000005745514312/detalhe" TargetMode="External"/><Relationship Id="rId412" Type="http://schemas.openxmlformats.org/officeDocument/2006/relationships/hyperlink" Target="https://www.mercadolivre.com.br/vendas/2000005728777484/detalhe" TargetMode="External"/><Relationship Id="rId857" Type="http://schemas.openxmlformats.org/officeDocument/2006/relationships/hyperlink" Target="https://www.mercadolivre.com.br/vendas/2000004471054655/detalhe" TargetMode="External"/><Relationship Id="rId1042" Type="http://schemas.openxmlformats.org/officeDocument/2006/relationships/hyperlink" Target="http://mediations.mercadolivre.com.br/received_claims/5195349791?urlBack=https://www.mercadolivre.com.br/vendas/2000005688147236/detalhe" TargetMode="External"/><Relationship Id="rId1487" Type="http://schemas.openxmlformats.org/officeDocument/2006/relationships/hyperlink" Target="https://www.mercadolivre.com.br/vendas/2000004450711065/detalhe" TargetMode="External"/><Relationship Id="rId1694" Type="http://schemas.openxmlformats.org/officeDocument/2006/relationships/hyperlink" Target="https://www.mercadolivre.com.br/vendas/2000005644480248/detalhe" TargetMode="External"/><Relationship Id="rId2300" Type="http://schemas.openxmlformats.org/officeDocument/2006/relationships/hyperlink" Target="https://www.mercadolivre.com.br/vendas/2000005604216332/detalhe" TargetMode="External"/><Relationship Id="rId2538" Type="http://schemas.openxmlformats.org/officeDocument/2006/relationships/hyperlink" Target="https://www.mercadolivre.com.br/vendas/2000005588960432/detalhe" TargetMode="External"/><Relationship Id="rId2745" Type="http://schemas.openxmlformats.org/officeDocument/2006/relationships/hyperlink" Target="https://www.mercadolivre.com.br/vendas/2000005576544674/detalhe" TargetMode="External"/><Relationship Id="rId2952" Type="http://schemas.openxmlformats.org/officeDocument/2006/relationships/hyperlink" Target="https://www.mercadolivre.com.br/vendas/2000004409774523/detalhe" TargetMode="External"/><Relationship Id="rId717" Type="http://schemas.openxmlformats.org/officeDocument/2006/relationships/hyperlink" Target="https://www.mercadolivre.com.br/vendas/2000004474367395/detalhe" TargetMode="External"/><Relationship Id="rId924" Type="http://schemas.openxmlformats.org/officeDocument/2006/relationships/hyperlink" Target="https://www.mercadolivre.com.br/vendas/2000005698061346/detalhe" TargetMode="External"/><Relationship Id="rId1347" Type="http://schemas.openxmlformats.org/officeDocument/2006/relationships/hyperlink" Target="https://www.mercadolivre.com.br/vendas/2000005667642350/detalhe" TargetMode="External"/><Relationship Id="rId1554" Type="http://schemas.openxmlformats.org/officeDocument/2006/relationships/hyperlink" Target="https://www.mercadolivre.com.br/vendas/2000004449046715/detalhe" TargetMode="External"/><Relationship Id="rId1761" Type="http://schemas.openxmlformats.org/officeDocument/2006/relationships/hyperlink" Target="http://mediations.mercadolivre.com.br/received_claims/5192648225?urlBack=https://www.mercadolivre.com.br/vendas/2000005639021976/detalhe" TargetMode="External"/><Relationship Id="rId1999" Type="http://schemas.openxmlformats.org/officeDocument/2006/relationships/hyperlink" Target="https://www.mercadolivre.com.br/vendas/2000005624296798/detalhe" TargetMode="External"/><Relationship Id="rId2605" Type="http://schemas.openxmlformats.org/officeDocument/2006/relationships/hyperlink" Target="https://www.mercadolivre.com.br/vendas/2000004419200729/detalhe" TargetMode="External"/><Relationship Id="rId2812" Type="http://schemas.openxmlformats.org/officeDocument/2006/relationships/hyperlink" Target="https://www.mercadolivre.com.br/vendas/2000005572275078/detalhe" TargetMode="External"/><Relationship Id="rId53" Type="http://schemas.openxmlformats.org/officeDocument/2006/relationships/hyperlink" Target="https://www.mercadolivre.com.br/vendas/2000005755432590/detalhe" TargetMode="External"/><Relationship Id="rId1207" Type="http://schemas.openxmlformats.org/officeDocument/2006/relationships/hyperlink" Target="https://www.mercadolivre.com.br/vendas/2000005677410492/detalhe" TargetMode="External"/><Relationship Id="rId1414" Type="http://schemas.openxmlformats.org/officeDocument/2006/relationships/hyperlink" Target="https://www.mercadolivre.com.br/vendas/2000004452837577/detalhe" TargetMode="External"/><Relationship Id="rId1621" Type="http://schemas.openxmlformats.org/officeDocument/2006/relationships/hyperlink" Target="https://www.mercadolivre.com.br/vendas/2000005649734990/detalhe" TargetMode="External"/><Relationship Id="rId1859" Type="http://schemas.openxmlformats.org/officeDocument/2006/relationships/hyperlink" Target="http://mediations.mercadolivre.com.br/received_claims/5192286706?urlBack=https://www.mercadolivre.com.br/vendas/2000005632172500/detalhe" TargetMode="External"/><Relationship Id="rId1719" Type="http://schemas.openxmlformats.org/officeDocument/2006/relationships/hyperlink" Target="http://mediations.mercadolivre.com.br/received_claims/5193890003?urlBack=https://www.mercadolivre.com.br/vendas/2000004439568681/detalhe" TargetMode="External"/><Relationship Id="rId1926" Type="http://schemas.openxmlformats.org/officeDocument/2006/relationships/hyperlink" Target="https://www.mercadolivre.com.br/vendas/2000005627823858/detalhe" TargetMode="External"/><Relationship Id="rId2090" Type="http://schemas.openxmlformats.org/officeDocument/2006/relationships/hyperlink" Target="https://www.mercadolivre.com.br/vendas/2000005618384972/detalhe" TargetMode="External"/><Relationship Id="rId2188" Type="http://schemas.openxmlformats.org/officeDocument/2006/relationships/hyperlink" Target="https://www.mercadolivre.com.br/vendas/2000005610593046/detalhe" TargetMode="External"/><Relationship Id="rId2395" Type="http://schemas.openxmlformats.org/officeDocument/2006/relationships/hyperlink" Target="https://www.mercadolivre.com.br/vendas/2000005596685392/detalhe" TargetMode="External"/><Relationship Id="rId367" Type="http://schemas.openxmlformats.org/officeDocument/2006/relationships/hyperlink" Target="https://www.mercadolivre.com.br/vendas/2000005732119666/detalhe" TargetMode="External"/><Relationship Id="rId574" Type="http://schemas.openxmlformats.org/officeDocument/2006/relationships/hyperlink" Target="https://www.mercadolivre.com.br/vendas/2000005717504438/detalhe" TargetMode="External"/><Relationship Id="rId2048" Type="http://schemas.openxmlformats.org/officeDocument/2006/relationships/hyperlink" Target="https://www.mercadolivre.com.br/vendas/2000005620990746/detalhe" TargetMode="External"/><Relationship Id="rId2255" Type="http://schemas.openxmlformats.org/officeDocument/2006/relationships/hyperlink" Target="https://www.mercadolivre.com.br/vendas/2000004428586897/detalhe" TargetMode="External"/><Relationship Id="rId227" Type="http://schemas.openxmlformats.org/officeDocument/2006/relationships/hyperlink" Target="https://www.mercadolivre.com.br/vendas/2000005742485576/detalhe" TargetMode="External"/><Relationship Id="rId781" Type="http://schemas.openxmlformats.org/officeDocument/2006/relationships/hyperlink" Target="https://www.mercadolivre.com.br/vendas/2000005705667134/detalhe" TargetMode="External"/><Relationship Id="rId879" Type="http://schemas.openxmlformats.org/officeDocument/2006/relationships/hyperlink" Target="https://www.mercadolivre.com.br/vendas/2000005699759458/detalhe" TargetMode="External"/><Relationship Id="rId2462" Type="http://schemas.openxmlformats.org/officeDocument/2006/relationships/hyperlink" Target="https://www.mercadolivre.com.br/vendas/2000005592343608/detalhe" TargetMode="External"/><Relationship Id="rId2767" Type="http://schemas.openxmlformats.org/officeDocument/2006/relationships/hyperlink" Target="https://www.mercadolivre.com.br/vendas/2000005575520740/detalhe" TargetMode="External"/><Relationship Id="rId434" Type="http://schemas.openxmlformats.org/officeDocument/2006/relationships/hyperlink" Target="https://www.mercadolivre.com.br/vendas/2000005727179968/detalhe" TargetMode="External"/><Relationship Id="rId641" Type="http://schemas.openxmlformats.org/officeDocument/2006/relationships/hyperlink" Target="https://www.mercadolivre.com.br/vendas/2000005713536162/detalhe" TargetMode="External"/><Relationship Id="rId739" Type="http://schemas.openxmlformats.org/officeDocument/2006/relationships/hyperlink" Target="https://www.mercadolivre.com.br/vendas/2000004473763315/detalhe" TargetMode="External"/><Relationship Id="rId1064" Type="http://schemas.openxmlformats.org/officeDocument/2006/relationships/hyperlink" Target="https://www.mercadolivre.com.br/vendas/2000004464670639/detalhe" TargetMode="External"/><Relationship Id="rId1271" Type="http://schemas.openxmlformats.org/officeDocument/2006/relationships/hyperlink" Target="https://www.mercadolivre.com.br/vendas/2000005673115552/detalhe" TargetMode="External"/><Relationship Id="rId1369" Type="http://schemas.openxmlformats.org/officeDocument/2006/relationships/hyperlink" Target="https://www.mercadolivre.com.br/vendas/2000004453956969/detalhe" TargetMode="External"/><Relationship Id="rId1576" Type="http://schemas.openxmlformats.org/officeDocument/2006/relationships/hyperlink" Target="https://www.mercadolivre.com.br/vendas/2000005653709220/detalhe" TargetMode="External"/><Relationship Id="rId2115" Type="http://schemas.openxmlformats.org/officeDocument/2006/relationships/hyperlink" Target="https://www.mercadolivre.com.br/vendas/2000005616389000/detalhe" TargetMode="External"/><Relationship Id="rId2322" Type="http://schemas.openxmlformats.org/officeDocument/2006/relationships/hyperlink" Target="https://www.mercadolivre.com.br/vendas/2000005603304278/detalhe" TargetMode="External"/><Relationship Id="rId2974" Type="http://schemas.openxmlformats.org/officeDocument/2006/relationships/hyperlink" Target="https://www.mercadolivre.com.br/vendas/2000005563083758/detalhe" TargetMode="External"/><Relationship Id="rId501" Type="http://schemas.openxmlformats.org/officeDocument/2006/relationships/hyperlink" Target="https://www.mercadolivre.com.br/vendas/2000005722876746/detalhe" TargetMode="External"/><Relationship Id="rId946" Type="http://schemas.openxmlformats.org/officeDocument/2006/relationships/hyperlink" Target="https://www.mercadolivre.com.br/vendas/2000004468890753/detalhe" TargetMode="External"/><Relationship Id="rId1131" Type="http://schemas.openxmlformats.org/officeDocument/2006/relationships/hyperlink" Target="https://www.mercadolivre.com.br/vendas/2000005682524070/detalhe" TargetMode="External"/><Relationship Id="rId1229" Type="http://schemas.openxmlformats.org/officeDocument/2006/relationships/hyperlink" Target="https://www.mercadolivre.com.br/vendas/2000005675654800/detalhe" TargetMode="External"/><Relationship Id="rId1783" Type="http://schemas.openxmlformats.org/officeDocument/2006/relationships/hyperlink" Target="https://www.mercadolivre.com.br/vendas/2000005637331972/detalhe" TargetMode="External"/><Relationship Id="rId1990" Type="http://schemas.openxmlformats.org/officeDocument/2006/relationships/hyperlink" Target="https://www.mercadolivre.com.br/vendas/2000005624504726/detalhe" TargetMode="External"/><Relationship Id="rId2627" Type="http://schemas.openxmlformats.org/officeDocument/2006/relationships/hyperlink" Target="https://www.mercadolivre.com.br/vendas/2000005584478928/detalhe" TargetMode="External"/><Relationship Id="rId2834" Type="http://schemas.openxmlformats.org/officeDocument/2006/relationships/hyperlink" Target="https://www.mercadolivre.com.br/vendas/2000004412781745/detalhe" TargetMode="External"/><Relationship Id="rId75" Type="http://schemas.openxmlformats.org/officeDocument/2006/relationships/hyperlink" Target="https://www.mercadolivre.com.br/vendas/2000004492984845/detalhe" TargetMode="External"/><Relationship Id="rId806" Type="http://schemas.openxmlformats.org/officeDocument/2006/relationships/hyperlink" Target="https://www.mercadolivre.com.br/vendas/2000005704488314/detalhe" TargetMode="External"/><Relationship Id="rId1436" Type="http://schemas.openxmlformats.org/officeDocument/2006/relationships/hyperlink" Target="https://www.mercadolivre.com.br/vendas/2000004452271959/detalhe" TargetMode="External"/><Relationship Id="rId1643" Type="http://schemas.openxmlformats.org/officeDocument/2006/relationships/hyperlink" Target="https://www.mercadolivre.com.br/vendas/2000005647882456/detalhe" TargetMode="External"/><Relationship Id="rId1850" Type="http://schemas.openxmlformats.org/officeDocument/2006/relationships/hyperlink" Target="https://www.mercadolivre.com.br/vendas/2000005632828054/detalhe" TargetMode="External"/><Relationship Id="rId2901" Type="http://schemas.openxmlformats.org/officeDocument/2006/relationships/hyperlink" Target="https://www.mercadolivre.com.br/vendas/2000005568099650/detalhe" TargetMode="External"/><Relationship Id="rId1503" Type="http://schemas.openxmlformats.org/officeDocument/2006/relationships/hyperlink" Target="https://www.mercadolivre.com.br/vendas/2000005657623612/detalhe" TargetMode="External"/><Relationship Id="rId1710" Type="http://schemas.openxmlformats.org/officeDocument/2006/relationships/hyperlink" Target="https://www.mercadolivre.com.br/vendas/2000005643460854/detalhe" TargetMode="External"/><Relationship Id="rId1948" Type="http://schemas.openxmlformats.org/officeDocument/2006/relationships/hyperlink" Target="https://www.mercadolivre.com.br/vendas/2000005626890480/detalhe" TargetMode="External"/><Relationship Id="rId291" Type="http://schemas.openxmlformats.org/officeDocument/2006/relationships/hyperlink" Target="https://www.mercadolivre.com.br/vendas/2000005738416820/detalhe" TargetMode="External"/><Relationship Id="rId1808" Type="http://schemas.openxmlformats.org/officeDocument/2006/relationships/hyperlink" Target="https://www.mercadolivre.com.br/vendas/2000004440569491/detalhe" TargetMode="External"/><Relationship Id="rId151" Type="http://schemas.openxmlformats.org/officeDocument/2006/relationships/hyperlink" Target="https://www.mercadolivre.com.br/vendas/2000004493328777/detalhe" TargetMode="External"/><Relationship Id="rId389" Type="http://schemas.openxmlformats.org/officeDocument/2006/relationships/hyperlink" Target="https://www.mercadolivre.com.br/vendas/2000005730402070/detalhe" TargetMode="External"/><Relationship Id="rId596" Type="http://schemas.openxmlformats.org/officeDocument/2006/relationships/hyperlink" Target="https://www.mercadolivre.com.br/vendas/2000004477865679/detalhe" TargetMode="External"/><Relationship Id="rId2277" Type="http://schemas.openxmlformats.org/officeDocument/2006/relationships/hyperlink" Target="https://www.mercadolivre.com.br/vendas/2000005606283362/detalhe" TargetMode="External"/><Relationship Id="rId2484" Type="http://schemas.openxmlformats.org/officeDocument/2006/relationships/hyperlink" Target="https://www.mercadolivre.com.br/vendas/2000005590854088/detalhe" TargetMode="External"/><Relationship Id="rId2691" Type="http://schemas.openxmlformats.org/officeDocument/2006/relationships/hyperlink" Target="http://mediations.mercadolivre.com.br/received_claims/5191108046?urlBack=https://www.mercadolivre.com.br/vendas/2000004416675441/detalhe" TargetMode="External"/><Relationship Id="rId249" Type="http://schemas.openxmlformats.org/officeDocument/2006/relationships/hyperlink" Target="https://www.mercadolivre.com.br/vendas/2000005741024140/detalhe" TargetMode="External"/><Relationship Id="rId456" Type="http://schemas.openxmlformats.org/officeDocument/2006/relationships/hyperlink" Target="https://www.mercadolivre.com.br/vendas/2000005725657732/detalhe" TargetMode="External"/><Relationship Id="rId663" Type="http://schemas.openxmlformats.org/officeDocument/2006/relationships/hyperlink" Target="https://www.mercadolivre.com.br/vendas/2000005712552398/detalhe" TargetMode="External"/><Relationship Id="rId870" Type="http://schemas.openxmlformats.org/officeDocument/2006/relationships/hyperlink" Target="https://www.mercadolivre.com.br/vendas/2000005700364170/detalhe" TargetMode="External"/><Relationship Id="rId1086" Type="http://schemas.openxmlformats.org/officeDocument/2006/relationships/hyperlink" Target="https://www.mercadolivre.com.br/vendas/2000004464042219/detalhe" TargetMode="External"/><Relationship Id="rId1293" Type="http://schemas.openxmlformats.org/officeDocument/2006/relationships/hyperlink" Target="https://www.mercadolivre.com.br/vendas/2000004456665229/detalhe" TargetMode="External"/><Relationship Id="rId2137" Type="http://schemas.openxmlformats.org/officeDocument/2006/relationships/hyperlink" Target="https://www.mercadolivre.com.br/vendas/2000005615115166/detalhe" TargetMode="External"/><Relationship Id="rId2344" Type="http://schemas.openxmlformats.org/officeDocument/2006/relationships/hyperlink" Target="https://www.mercadolivre.com.br/vendas/2000005601223740/detalhe" TargetMode="External"/><Relationship Id="rId2551" Type="http://schemas.openxmlformats.org/officeDocument/2006/relationships/hyperlink" Target="https://www.mercadolivre.com.br/vendas/2000005588542196/detalhe" TargetMode="External"/><Relationship Id="rId2789" Type="http://schemas.openxmlformats.org/officeDocument/2006/relationships/hyperlink" Target="https://www.mercadolivre.com.br/vendas/2000005573722242/detalhe" TargetMode="External"/><Relationship Id="rId109" Type="http://schemas.openxmlformats.org/officeDocument/2006/relationships/hyperlink" Target="https://www.mercadolivre.com.br/vendas/2000004495134295/detalhe" TargetMode="External"/><Relationship Id="rId316" Type="http://schemas.openxmlformats.org/officeDocument/2006/relationships/hyperlink" Target="https://www.mercadolivre.com.br/vendas/2000005735543510/detalhe" TargetMode="External"/><Relationship Id="rId523" Type="http://schemas.openxmlformats.org/officeDocument/2006/relationships/hyperlink" Target="https://www.mercadolivre.com.br/vendas/2000005720169008/detalhe" TargetMode="External"/><Relationship Id="rId968" Type="http://schemas.openxmlformats.org/officeDocument/2006/relationships/hyperlink" Target="https://www.mercadolivre.com.br/vendas/2000004467868175/detalhe" TargetMode="External"/><Relationship Id="rId1153" Type="http://schemas.openxmlformats.org/officeDocument/2006/relationships/hyperlink" Target="https://www.mercadolivre.com.br/vendas/2000004461973037/detalhe" TargetMode="External"/><Relationship Id="rId1598" Type="http://schemas.openxmlformats.org/officeDocument/2006/relationships/hyperlink" Target="https://www.mercadolivre.com.br/vendas/2000005652475428/detalhe" TargetMode="External"/><Relationship Id="rId2204" Type="http://schemas.openxmlformats.org/officeDocument/2006/relationships/hyperlink" Target="https://www.mercadolivre.com.br/vendas/2000005609492036/detalhe" TargetMode="External"/><Relationship Id="rId2649" Type="http://schemas.openxmlformats.org/officeDocument/2006/relationships/hyperlink" Target="https://www.mercadolivre.com.br/vendas/2000004417875159/detalhe" TargetMode="External"/><Relationship Id="rId2856" Type="http://schemas.openxmlformats.org/officeDocument/2006/relationships/hyperlink" Target="https://www.mercadolivre.com.br/vendas/2000004412093999/detalhe" TargetMode="External"/><Relationship Id="rId97" Type="http://schemas.openxmlformats.org/officeDocument/2006/relationships/hyperlink" Target="https://www.mercadolivre.com.br/vendas/2000005753340072/detalhe" TargetMode="External"/><Relationship Id="rId730" Type="http://schemas.openxmlformats.org/officeDocument/2006/relationships/hyperlink" Target="https://www.mercadolivre.com.br/vendas/2000005708287260/detalhe" TargetMode="External"/><Relationship Id="rId828" Type="http://schemas.openxmlformats.org/officeDocument/2006/relationships/hyperlink" Target="https://www.mercadolivre.com.br/vendas/2000005703584442/detalhe" TargetMode="External"/><Relationship Id="rId1013" Type="http://schemas.openxmlformats.org/officeDocument/2006/relationships/hyperlink" Target="https://www.mercadolivre.com.br/vendas/2000004465840795/detalhe" TargetMode="External"/><Relationship Id="rId1360" Type="http://schemas.openxmlformats.org/officeDocument/2006/relationships/hyperlink" Target="https://www.mercadolivre.com.br/vendas/2000005666176660/detalhe" TargetMode="External"/><Relationship Id="rId1458" Type="http://schemas.openxmlformats.org/officeDocument/2006/relationships/hyperlink" Target="https://www.mercadolivre.com.br/vendas/2000005660690716/detalhe" TargetMode="External"/><Relationship Id="rId1665" Type="http://schemas.openxmlformats.org/officeDocument/2006/relationships/hyperlink" Target="https://www.mercadolivre.com.br/vendas/2000004445388591/detalhe" TargetMode="External"/><Relationship Id="rId1872" Type="http://schemas.openxmlformats.org/officeDocument/2006/relationships/hyperlink" Target="https://www.mercadolivre.com.br/vendas/2000005631343206/detalhe" TargetMode="External"/><Relationship Id="rId2411" Type="http://schemas.openxmlformats.org/officeDocument/2006/relationships/hyperlink" Target="https://www.mercadolivre.com.br/vendas/2000005595719750/detalhe" TargetMode="External"/><Relationship Id="rId2509" Type="http://schemas.openxmlformats.org/officeDocument/2006/relationships/hyperlink" Target="https://www.mercadolivre.com.br/vendas/2000005589933398/detalhe" TargetMode="External"/><Relationship Id="rId2716" Type="http://schemas.openxmlformats.org/officeDocument/2006/relationships/hyperlink" Target="https://www.mercadolivre.com.br/vendas/2000005578376058/detalhe" TargetMode="External"/><Relationship Id="rId1220" Type="http://schemas.openxmlformats.org/officeDocument/2006/relationships/hyperlink" Target="http://mediations.mercadolivre.com.br/received_claims/5193003753?urlBack=https://www.mercadolivre.com.br/vendas/2000005676146870/detalhe" TargetMode="External"/><Relationship Id="rId1318" Type="http://schemas.openxmlformats.org/officeDocument/2006/relationships/hyperlink" Target="https://www.mercadolivre.com.br/vendas/2000005670022504/detalhe" TargetMode="External"/><Relationship Id="rId1525" Type="http://schemas.openxmlformats.org/officeDocument/2006/relationships/hyperlink" Target="https://www.mercadolivre.com.br/vendas/2000005656734202/detalhe" TargetMode="External"/><Relationship Id="rId2923" Type="http://schemas.openxmlformats.org/officeDocument/2006/relationships/hyperlink" Target="https://www.mercadolivre.com.br/vendas/2000005566486872/detalhe" TargetMode="External"/><Relationship Id="rId1732" Type="http://schemas.openxmlformats.org/officeDocument/2006/relationships/hyperlink" Target="https://www.mercadolivre.com.br/vendas/2000005641341026/detalhe" TargetMode="External"/><Relationship Id="rId24" Type="http://schemas.openxmlformats.org/officeDocument/2006/relationships/hyperlink" Target="https://www.mercadolivre.com.br/vendas/2000005757763596/detalhe" TargetMode="External"/><Relationship Id="rId2299" Type="http://schemas.openxmlformats.org/officeDocument/2006/relationships/hyperlink" Target="https://www.mercadolivre.com.br/vendas/2000005604236946/detalhe" TargetMode="External"/><Relationship Id="rId173" Type="http://schemas.openxmlformats.org/officeDocument/2006/relationships/hyperlink" Target="https://www.mercadolivre.com.br/vendas/2000005745758156/detalhe" TargetMode="External"/><Relationship Id="rId380" Type="http://schemas.openxmlformats.org/officeDocument/2006/relationships/hyperlink" Target="https://www.mercadolivre.com.br/vendas/2000005730825848/detalhe" TargetMode="External"/><Relationship Id="rId2061" Type="http://schemas.openxmlformats.org/officeDocument/2006/relationships/hyperlink" Target="https://www.mercadolivre.com.br/vendas/2000005619851470/detalhe" TargetMode="External"/><Relationship Id="rId240" Type="http://schemas.openxmlformats.org/officeDocument/2006/relationships/hyperlink" Target="https://www.mercadolivre.com.br/vendas/2000004489554673/detalhe" TargetMode="External"/><Relationship Id="rId478" Type="http://schemas.openxmlformats.org/officeDocument/2006/relationships/hyperlink" Target="https://www.mercadolivre.com.br/vendas/2000004481656057/detalhe" TargetMode="External"/><Relationship Id="rId685" Type="http://schemas.openxmlformats.org/officeDocument/2006/relationships/hyperlink" Target="https://www.mercadolivre.com.br/vendas/2000004475652809/detalhe" TargetMode="External"/><Relationship Id="rId892" Type="http://schemas.openxmlformats.org/officeDocument/2006/relationships/hyperlink" Target="https://www.mercadolivre.com.br/vendas/2000005699275230/detalhe" TargetMode="External"/><Relationship Id="rId2159" Type="http://schemas.openxmlformats.org/officeDocument/2006/relationships/hyperlink" Target="https://www.mercadolivre.com.br/vendas/2000005613428948/detalhe" TargetMode="External"/><Relationship Id="rId2366" Type="http://schemas.openxmlformats.org/officeDocument/2006/relationships/hyperlink" Target="https://www.mercadolivre.com.br/vendas/2000005599008006/detalhe" TargetMode="External"/><Relationship Id="rId2573" Type="http://schemas.openxmlformats.org/officeDocument/2006/relationships/hyperlink" Target="https://www.mercadolivre.com.br/vendas/2000004419791045/detalhe" TargetMode="External"/><Relationship Id="rId2780" Type="http://schemas.openxmlformats.org/officeDocument/2006/relationships/hyperlink" Target="https://www.mercadolivre.com.br/vendas/2000004414378759/detalhe" TargetMode="External"/><Relationship Id="rId100" Type="http://schemas.openxmlformats.org/officeDocument/2006/relationships/hyperlink" Target="https://www.mercadolivre.com.br/vendas/2000005753136878/detalhe" TargetMode="External"/><Relationship Id="rId338" Type="http://schemas.openxmlformats.org/officeDocument/2006/relationships/hyperlink" Target="https://www.mercadolivre.com.br/vendas/2000005733747376/detalhe" TargetMode="External"/><Relationship Id="rId545" Type="http://schemas.openxmlformats.org/officeDocument/2006/relationships/hyperlink" Target="https://www.mercadolivre.com.br/vendas/2000004479043361/detalhe" TargetMode="External"/><Relationship Id="rId752" Type="http://schemas.openxmlformats.org/officeDocument/2006/relationships/hyperlink" Target="http://mediations.mercadolivre.com.br/received_claims/5194319355?urlBack=https://www.mercadolivre.com.br/vendas/2000005706769838/detalhe" TargetMode="External"/><Relationship Id="rId1175" Type="http://schemas.openxmlformats.org/officeDocument/2006/relationships/hyperlink" Target="https://www.mercadolivre.com.br/vendas/2000005679274798/detalhe" TargetMode="External"/><Relationship Id="rId1382" Type="http://schemas.openxmlformats.org/officeDocument/2006/relationships/hyperlink" Target="https://www.mercadolivre.com.br/vendas/2000005664580304/detalhe" TargetMode="External"/><Relationship Id="rId2019" Type="http://schemas.openxmlformats.org/officeDocument/2006/relationships/hyperlink" Target="https://www.mercadolivre.com.br/vendas/2000004435471775/detalhe" TargetMode="External"/><Relationship Id="rId2226" Type="http://schemas.openxmlformats.org/officeDocument/2006/relationships/hyperlink" Target="https://www.mercadolivre.com.br/vendas/2000005608712242/detalhe" TargetMode="External"/><Relationship Id="rId2433" Type="http://schemas.openxmlformats.org/officeDocument/2006/relationships/hyperlink" Target="https://www.mercadolivre.com.br/vendas/2000004423067895/detalhe" TargetMode="External"/><Relationship Id="rId2640" Type="http://schemas.openxmlformats.org/officeDocument/2006/relationships/hyperlink" Target="https://www.mercadolivre.com.br/vendas/2000005583530834/detalhe" TargetMode="External"/><Relationship Id="rId2878" Type="http://schemas.openxmlformats.org/officeDocument/2006/relationships/hyperlink" Target="https://www.mercadolivre.com.br/vendas/2000005569152088/detalhe" TargetMode="External"/><Relationship Id="rId405" Type="http://schemas.openxmlformats.org/officeDocument/2006/relationships/hyperlink" Target="https://www.mercadolivre.com.br/vendas/2000005729473752/detalhe" TargetMode="External"/><Relationship Id="rId612" Type="http://schemas.openxmlformats.org/officeDocument/2006/relationships/hyperlink" Target="https://www.mercadolivre.com.br/vendas/2000004477247671/detalhe" TargetMode="External"/><Relationship Id="rId1035" Type="http://schemas.openxmlformats.org/officeDocument/2006/relationships/hyperlink" Target="https://www.mercadolivre.com.br/vendas/2000005688448610/detalhe" TargetMode="External"/><Relationship Id="rId1242" Type="http://schemas.openxmlformats.org/officeDocument/2006/relationships/hyperlink" Target="https://www.mercadolivre.com.br/vendas/2000005674846762/detalhe" TargetMode="External"/><Relationship Id="rId1687" Type="http://schemas.openxmlformats.org/officeDocument/2006/relationships/hyperlink" Target="https://www.mercadolivre.com.br/vendas/2000005644959968/detalhe" TargetMode="External"/><Relationship Id="rId1894" Type="http://schemas.openxmlformats.org/officeDocument/2006/relationships/hyperlink" Target="https://www.mercadolivre.com.br/vendas/2000005630169738/detalhe" TargetMode="External"/><Relationship Id="rId2500" Type="http://schemas.openxmlformats.org/officeDocument/2006/relationships/hyperlink" Target="https://www.mercadolivre.com.br/vendas/2000005590299826/detalhe" TargetMode="External"/><Relationship Id="rId2738" Type="http://schemas.openxmlformats.org/officeDocument/2006/relationships/hyperlink" Target="https://www.mercadolivre.com.br/vendas/2000005577287808/detalhe" TargetMode="External"/><Relationship Id="rId2945" Type="http://schemas.openxmlformats.org/officeDocument/2006/relationships/hyperlink" Target="https://www.mercadolivre.com.br/vendas/2000005565001704/detalhe" TargetMode="External"/><Relationship Id="rId917" Type="http://schemas.openxmlformats.org/officeDocument/2006/relationships/hyperlink" Target="https://www.mercadolivre.com.br/vendas/2000005698328666/detalhe" TargetMode="External"/><Relationship Id="rId1102" Type="http://schemas.openxmlformats.org/officeDocument/2006/relationships/hyperlink" Target="https://www.mercadolivre.com.br/vendas/2000005684755364/detalhe" TargetMode="External"/><Relationship Id="rId1547" Type="http://schemas.openxmlformats.org/officeDocument/2006/relationships/hyperlink" Target="https://www.mercadolivre.com.br/vendas/2000005655527376/detalhe" TargetMode="External"/><Relationship Id="rId1754" Type="http://schemas.openxmlformats.org/officeDocument/2006/relationships/hyperlink" Target="https://www.mercadolivre.com.br/vendas/2000005639686720/detalhe" TargetMode="External"/><Relationship Id="rId1961" Type="http://schemas.openxmlformats.org/officeDocument/2006/relationships/hyperlink" Target="https://www.mercadolivre.com.br/vendas/2000004436849377/detalhe" TargetMode="External"/><Relationship Id="rId2805" Type="http://schemas.openxmlformats.org/officeDocument/2006/relationships/hyperlink" Target="https://www.mercadolivre.com.br/vendas/2000005572510506/detalhe" TargetMode="External"/><Relationship Id="rId46" Type="http://schemas.openxmlformats.org/officeDocument/2006/relationships/hyperlink" Target="https://www.mercadolivre.com.br/vendas/2000005756801926/detalhe" TargetMode="External"/><Relationship Id="rId1407" Type="http://schemas.openxmlformats.org/officeDocument/2006/relationships/hyperlink" Target="https://www.mercadolivre.com.br/vendas/2000004452993053/detalhe" TargetMode="External"/><Relationship Id="rId1614" Type="http://schemas.openxmlformats.org/officeDocument/2006/relationships/hyperlink" Target="https://www.mercadolivre.com.br/vendas/2000005650287012/detalhe" TargetMode="External"/><Relationship Id="rId1821" Type="http://schemas.openxmlformats.org/officeDocument/2006/relationships/hyperlink" Target="https://www.mercadolivre.com.br/vendas/2000005634418336/detalhe" TargetMode="External"/><Relationship Id="rId195" Type="http://schemas.openxmlformats.org/officeDocument/2006/relationships/hyperlink" Target="https://www.mercadolivre.com.br/vendas/2000004491862047/detalhe" TargetMode="External"/><Relationship Id="rId1919" Type="http://schemas.openxmlformats.org/officeDocument/2006/relationships/hyperlink" Target="https://www.mercadolivre.com.br/vendas/2000005628598540/detalhe" TargetMode="External"/><Relationship Id="rId2083" Type="http://schemas.openxmlformats.org/officeDocument/2006/relationships/hyperlink" Target="https://www.mercadolivre.com.br/vendas/2000005618540376/detalhe" TargetMode="External"/><Relationship Id="rId2290" Type="http://schemas.openxmlformats.org/officeDocument/2006/relationships/hyperlink" Target="https://www.mercadolivre.com.br/vendas/2000005605010712/detalhe" TargetMode="External"/><Relationship Id="rId2388" Type="http://schemas.openxmlformats.org/officeDocument/2006/relationships/hyperlink" Target="https://www.mercadolivre.com.br/vendas/2000004424120853/detalhe" TargetMode="External"/><Relationship Id="rId2595" Type="http://schemas.openxmlformats.org/officeDocument/2006/relationships/hyperlink" Target="http://mediations.mercadolivre.com.br/received_claims/5191676435?urlBack=https://www.mercadolivre.com.br/vendas/2000005586182990/detalhe" TargetMode="External"/><Relationship Id="rId262" Type="http://schemas.openxmlformats.org/officeDocument/2006/relationships/hyperlink" Target="https://www.mercadolivre.com.br/vendas/2000004488938397/detalhe" TargetMode="External"/><Relationship Id="rId567" Type="http://schemas.openxmlformats.org/officeDocument/2006/relationships/hyperlink" Target="https://www.mercadolivre.com.br/vendas/2000005717813278/detalhe" TargetMode="External"/><Relationship Id="rId1197" Type="http://schemas.openxmlformats.org/officeDocument/2006/relationships/hyperlink" Target="https://www.mercadolivre.com.br/vendas/2000005678082052/detalhe" TargetMode="External"/><Relationship Id="rId2150" Type="http://schemas.openxmlformats.org/officeDocument/2006/relationships/hyperlink" Target="https://www.mercadolivre.com.br/vendas/2000004431640617/detalhe" TargetMode="External"/><Relationship Id="rId2248" Type="http://schemas.openxmlformats.org/officeDocument/2006/relationships/hyperlink" Target="https://www.mercadolivre.com.br/vendas/2000004428737343/detalhe" TargetMode="External"/><Relationship Id="rId122" Type="http://schemas.openxmlformats.org/officeDocument/2006/relationships/hyperlink" Target="https://www.mercadolivre.com.br/vendas/2000005751126726/detalhe" TargetMode="External"/><Relationship Id="rId774" Type="http://schemas.openxmlformats.org/officeDocument/2006/relationships/hyperlink" Target="https://www.mercadolivre.com.br/vendas/2000005705965590/detalhe" TargetMode="External"/><Relationship Id="rId981" Type="http://schemas.openxmlformats.org/officeDocument/2006/relationships/hyperlink" Target="https://www.mercadolivre.com.br/vendas/2000005692443486/detalhe" TargetMode="External"/><Relationship Id="rId1057" Type="http://schemas.openxmlformats.org/officeDocument/2006/relationships/hyperlink" Target="https://www.mercadolivre.com.br/vendas/2000005687603156/detalhe" TargetMode="External"/><Relationship Id="rId2010" Type="http://schemas.openxmlformats.org/officeDocument/2006/relationships/hyperlink" Target="https://www.mercadolivre.com.br/vendas/2000004435739515/detalhe" TargetMode="External"/><Relationship Id="rId2455" Type="http://schemas.openxmlformats.org/officeDocument/2006/relationships/hyperlink" Target="https://www.mercadolivre.com.br/vendas/2000005593083600/detalhe" TargetMode="External"/><Relationship Id="rId2662" Type="http://schemas.openxmlformats.org/officeDocument/2006/relationships/hyperlink" Target="https://www.mercadolivre.com.br/vendas/2000004417604957/detalhe" TargetMode="External"/><Relationship Id="rId427" Type="http://schemas.openxmlformats.org/officeDocument/2006/relationships/hyperlink" Target="https://www.mercadolivre.com.br/vendas/2000005728227200/detalhe" TargetMode="External"/><Relationship Id="rId634" Type="http://schemas.openxmlformats.org/officeDocument/2006/relationships/hyperlink" Target="https://www.mercadolivre.com.br/vendas/2000005713831744/detalhe" TargetMode="External"/><Relationship Id="rId841" Type="http://schemas.openxmlformats.org/officeDocument/2006/relationships/hyperlink" Target="https://www.mercadolivre.com.br/vendas/2000004471402339/detalhe" TargetMode="External"/><Relationship Id="rId1264" Type="http://schemas.openxmlformats.org/officeDocument/2006/relationships/hyperlink" Target="https://www.mercadolivre.com.br/vendas/2000005673387714/detalhe" TargetMode="External"/><Relationship Id="rId1471" Type="http://schemas.openxmlformats.org/officeDocument/2006/relationships/hyperlink" Target="https://www.mercadolivre.com.br/vendas/2000005659989488/detalhe" TargetMode="External"/><Relationship Id="rId1569" Type="http://schemas.openxmlformats.org/officeDocument/2006/relationships/hyperlink" Target="https://www.mercadolivre.com.br/vendas/2000005654098184/detalhe" TargetMode="External"/><Relationship Id="rId2108" Type="http://schemas.openxmlformats.org/officeDocument/2006/relationships/hyperlink" Target="https://www.mercadolivre.com.br/vendas/2000005616841288/detalhe" TargetMode="External"/><Relationship Id="rId2315" Type="http://schemas.openxmlformats.org/officeDocument/2006/relationships/hyperlink" Target="https://www.mercadolivre.com.br/vendas/2000005603567456/detalhe" TargetMode="External"/><Relationship Id="rId2522" Type="http://schemas.openxmlformats.org/officeDocument/2006/relationships/hyperlink" Target="https://www.mercadolivre.com.br/vendas/2000005589550248/detalhe" TargetMode="External"/><Relationship Id="rId2967" Type="http://schemas.openxmlformats.org/officeDocument/2006/relationships/hyperlink" Target="https://www.mercadolivre.com.br/vendas/2000005563848364/detalhe" TargetMode="External"/><Relationship Id="rId701" Type="http://schemas.openxmlformats.org/officeDocument/2006/relationships/hyperlink" Target="https://www.mercadolivre.com.br/vendas/2000005710239534/detalhe" TargetMode="External"/><Relationship Id="rId939" Type="http://schemas.openxmlformats.org/officeDocument/2006/relationships/hyperlink" Target="https://www.mercadolivre.com.br/vendas/2000005697154720/detalhe" TargetMode="External"/><Relationship Id="rId1124" Type="http://schemas.openxmlformats.org/officeDocument/2006/relationships/hyperlink" Target="https://www.mercadolivre.com.br/vendas/2000004462281813/detalhe" TargetMode="External"/><Relationship Id="rId1331" Type="http://schemas.openxmlformats.org/officeDocument/2006/relationships/hyperlink" Target="https://www.mercadolivre.com.br/vendas/2000004455397377/detalhe" TargetMode="External"/><Relationship Id="rId1776" Type="http://schemas.openxmlformats.org/officeDocument/2006/relationships/hyperlink" Target="https://www.mercadolivre.com.br/vendas/2000005637856216/detalhe" TargetMode="External"/><Relationship Id="rId1983" Type="http://schemas.openxmlformats.org/officeDocument/2006/relationships/hyperlink" Target="https://www.mercadolivre.com.br/vendas/2000005625457768/detalhe" TargetMode="External"/><Relationship Id="rId2827" Type="http://schemas.openxmlformats.org/officeDocument/2006/relationships/hyperlink" Target="https://www.mercadolivre.com.br/vendas/2000004412831281/detalhe" TargetMode="External"/><Relationship Id="rId68" Type="http://schemas.openxmlformats.org/officeDocument/2006/relationships/hyperlink" Target="https://www.mercadolivre.com.br/vendas/2000004496327581/detalhe" TargetMode="External"/><Relationship Id="rId1429" Type="http://schemas.openxmlformats.org/officeDocument/2006/relationships/hyperlink" Target="https://www.mercadolivre.com.br/vendas/2000005660499934/detalhe" TargetMode="External"/><Relationship Id="rId1636" Type="http://schemas.openxmlformats.org/officeDocument/2006/relationships/hyperlink" Target="https://www.mercadolivre.com.br/vendas/2000005648153982/detalhe" TargetMode="External"/><Relationship Id="rId1843" Type="http://schemas.openxmlformats.org/officeDocument/2006/relationships/hyperlink" Target="https://www.mercadolivre.com.br/vendas/2000005633485742/detalhe" TargetMode="External"/><Relationship Id="rId1703" Type="http://schemas.openxmlformats.org/officeDocument/2006/relationships/hyperlink" Target="https://www.mercadolivre.com.br/vendas/2000005644006934/detalhe" TargetMode="External"/><Relationship Id="rId1910" Type="http://schemas.openxmlformats.org/officeDocument/2006/relationships/hyperlink" Target="http://mediations.mercadolivre.com.br/received_claims/5191769745?urlBack=https://www.mercadolivre.com.br/vendas/2000005629289894/detalhe" TargetMode="External"/><Relationship Id="rId284" Type="http://schemas.openxmlformats.org/officeDocument/2006/relationships/hyperlink" Target="https://www.mercadolivre.com.br/vendas/2000005738623382/detalhe" TargetMode="External"/><Relationship Id="rId491" Type="http://schemas.openxmlformats.org/officeDocument/2006/relationships/hyperlink" Target="https://www.mercadolivre.com.br/vendas/2000004481307955/detalhe" TargetMode="External"/><Relationship Id="rId2172" Type="http://schemas.openxmlformats.org/officeDocument/2006/relationships/hyperlink" Target="https://www.mercadolivre.com.br/vendas/2000005611917698/detalhe" TargetMode="External"/><Relationship Id="rId144" Type="http://schemas.openxmlformats.org/officeDocument/2006/relationships/hyperlink" Target="https://www.mercadolivre.com.br/vendas/2000005749387956/detalhe" TargetMode="External"/><Relationship Id="rId589" Type="http://schemas.openxmlformats.org/officeDocument/2006/relationships/hyperlink" Target="https://www.mercadolivre.com.br/vendas/2000004478305021/detalhe" TargetMode="External"/><Relationship Id="rId796" Type="http://schemas.openxmlformats.org/officeDocument/2006/relationships/hyperlink" Target="https://www.mercadolivre.com.br/vendas/2000005705043576/detalhe" TargetMode="External"/><Relationship Id="rId2477" Type="http://schemas.openxmlformats.org/officeDocument/2006/relationships/hyperlink" Target="https://www.mercadolivre.com.br/vendas/2000005591248846/detalhe" TargetMode="External"/><Relationship Id="rId2684" Type="http://schemas.openxmlformats.org/officeDocument/2006/relationships/hyperlink" Target="https://www.mercadolivre.com.br/vendas/2000005580716228/detalhe" TargetMode="External"/><Relationship Id="rId351" Type="http://schemas.openxmlformats.org/officeDocument/2006/relationships/hyperlink" Target="https://www.mercadolivre.com.br/vendas/2000005733235902/detalhe" TargetMode="External"/><Relationship Id="rId449" Type="http://schemas.openxmlformats.org/officeDocument/2006/relationships/hyperlink" Target="https://www.mercadolivre.com.br/vendas/2000005725472926/detalhe" TargetMode="External"/><Relationship Id="rId656" Type="http://schemas.openxmlformats.org/officeDocument/2006/relationships/hyperlink" Target="https://www.mercadolivre.com.br/vendas/2000005712691988/detalhe" TargetMode="External"/><Relationship Id="rId863" Type="http://schemas.openxmlformats.org/officeDocument/2006/relationships/hyperlink" Target="https://www.mercadolivre.com.br/vendas/2000004470743529/detalhe" TargetMode="External"/><Relationship Id="rId1079" Type="http://schemas.openxmlformats.org/officeDocument/2006/relationships/hyperlink" Target="https://www.mercadolivre.com.br/vendas/2000005686237630/detalhe" TargetMode="External"/><Relationship Id="rId1286" Type="http://schemas.openxmlformats.org/officeDocument/2006/relationships/hyperlink" Target="https://www.mercadolivre.com.br/vendas/2000005672123760/detalhe" TargetMode="External"/><Relationship Id="rId1493" Type="http://schemas.openxmlformats.org/officeDocument/2006/relationships/hyperlink" Target="https://www.mercadolivre.com.br/vendas/2000005658084210/detalhe" TargetMode="External"/><Relationship Id="rId2032" Type="http://schemas.openxmlformats.org/officeDocument/2006/relationships/hyperlink" Target="https://www.mercadolivre.com.br/vendas/2000005622649616/detalhe" TargetMode="External"/><Relationship Id="rId2337" Type="http://schemas.openxmlformats.org/officeDocument/2006/relationships/hyperlink" Target="https://www.mercadolivre.com.br/vendas/2000005601767922/detalhe" TargetMode="External"/><Relationship Id="rId2544" Type="http://schemas.openxmlformats.org/officeDocument/2006/relationships/hyperlink" Target="https://www.mercadolivre.com.br/vendas/2000005588864376/detalhe" TargetMode="External"/><Relationship Id="rId2891" Type="http://schemas.openxmlformats.org/officeDocument/2006/relationships/hyperlink" Target="https://www.mercadolivre.com.br/vendas/2000005568533076/detalhe" TargetMode="External"/><Relationship Id="rId2989" Type="http://schemas.openxmlformats.org/officeDocument/2006/relationships/hyperlink" Target="https://www.mercadolivre.com.br/vendas/2000005562299822/detalhe" TargetMode="External"/><Relationship Id="rId211" Type="http://schemas.openxmlformats.org/officeDocument/2006/relationships/hyperlink" Target="https://www.mercadolivre.com.br/vendas/2000004484103117/detalhe" TargetMode="External"/><Relationship Id="rId309" Type="http://schemas.openxmlformats.org/officeDocument/2006/relationships/hyperlink" Target="https://www.mercadolivre.com.br/vendas/2000005737250970/detalhe" TargetMode="External"/><Relationship Id="rId516" Type="http://schemas.openxmlformats.org/officeDocument/2006/relationships/hyperlink" Target="https://www.mercadolivre.com.br/vendas/2000005720661502/detalhe" TargetMode="External"/><Relationship Id="rId1146" Type="http://schemas.openxmlformats.org/officeDocument/2006/relationships/hyperlink" Target="https://www.mercadolivre.com.br/vendas/2000005681773274/detalhe" TargetMode="External"/><Relationship Id="rId1798" Type="http://schemas.openxmlformats.org/officeDocument/2006/relationships/hyperlink" Target="https://www.mercadolivre.com.br/vendas/2000005635969114/detalhe" TargetMode="External"/><Relationship Id="rId2751" Type="http://schemas.openxmlformats.org/officeDocument/2006/relationships/hyperlink" Target="https://www.mercadolivre.com.br/vendas/2000005576295578/detalhe" TargetMode="External"/><Relationship Id="rId2849" Type="http://schemas.openxmlformats.org/officeDocument/2006/relationships/hyperlink" Target="https://www.mercadolivre.com.br/vendas/2000005570504360/detalhe" TargetMode="External"/><Relationship Id="rId723" Type="http://schemas.openxmlformats.org/officeDocument/2006/relationships/hyperlink" Target="https://www.mercadolivre.com.br/vendas/2000005708741768/detalhe" TargetMode="External"/><Relationship Id="rId930" Type="http://schemas.openxmlformats.org/officeDocument/2006/relationships/hyperlink" Target="https://www.mercadolivre.com.br/vendas/2000005697507580/detalhe" TargetMode="External"/><Relationship Id="rId1006" Type="http://schemas.openxmlformats.org/officeDocument/2006/relationships/hyperlink" Target="https://www.mercadolivre.com.br/vendas/2000005690665222/detalhe" TargetMode="External"/><Relationship Id="rId1353" Type="http://schemas.openxmlformats.org/officeDocument/2006/relationships/hyperlink" Target="https://www.mercadolivre.com.br/vendas/2000005667332156/detalhe" TargetMode="External"/><Relationship Id="rId1560" Type="http://schemas.openxmlformats.org/officeDocument/2006/relationships/hyperlink" Target="https://www.mercadolivre.com.br/vendas/2000005654504030/detalhe" TargetMode="External"/><Relationship Id="rId1658" Type="http://schemas.openxmlformats.org/officeDocument/2006/relationships/hyperlink" Target="https://www.mercadolivre.com.br/vendas/2000005647084658/detalhe" TargetMode="External"/><Relationship Id="rId1865" Type="http://schemas.openxmlformats.org/officeDocument/2006/relationships/hyperlink" Target="https://www.mercadolivre.com.br/vendas/2000005631969076/detalhe" TargetMode="External"/><Relationship Id="rId2404" Type="http://schemas.openxmlformats.org/officeDocument/2006/relationships/hyperlink" Target="https://www.mercadolivre.com.br/vendas/2000005596192910/detalhe" TargetMode="External"/><Relationship Id="rId2611" Type="http://schemas.openxmlformats.org/officeDocument/2006/relationships/hyperlink" Target="https://www.mercadolivre.com.br/vendas/2000005585311528/detalhe" TargetMode="External"/><Relationship Id="rId2709" Type="http://schemas.openxmlformats.org/officeDocument/2006/relationships/hyperlink" Target="https://www.mercadolivre.com.br/vendas/2000005578754618/detalhe" TargetMode="External"/><Relationship Id="rId1213" Type="http://schemas.openxmlformats.org/officeDocument/2006/relationships/hyperlink" Target="https://www.mercadolivre.com.br/vendas/2000005676618664/detalhe" TargetMode="External"/><Relationship Id="rId1420" Type="http://schemas.openxmlformats.org/officeDocument/2006/relationships/hyperlink" Target="https://www.mercadolivre.com.br/vendas/2000005663047670/detalhe" TargetMode="External"/><Relationship Id="rId1518" Type="http://schemas.openxmlformats.org/officeDocument/2006/relationships/hyperlink" Target="https://www.mercadolivre.com.br/vendas/2000005657028262/detalhe" TargetMode="External"/><Relationship Id="rId2916" Type="http://schemas.openxmlformats.org/officeDocument/2006/relationships/hyperlink" Target="https://www.mercadolivre.com.br/vendas/2000005566802372/detalhe" TargetMode="External"/><Relationship Id="rId1725" Type="http://schemas.openxmlformats.org/officeDocument/2006/relationships/hyperlink" Target="https://www.mercadolivre.com.br/vendas/2000005642188846/detalhe" TargetMode="External"/><Relationship Id="rId1932" Type="http://schemas.openxmlformats.org/officeDocument/2006/relationships/hyperlink" Target="https://www.mercadolivre.com.br/vendas/2000005627522192/detalhe" TargetMode="External"/><Relationship Id="rId17" Type="http://schemas.openxmlformats.org/officeDocument/2006/relationships/hyperlink" Target="https://www.mercadolivre.com.br/vendas/2000004497805363/detalhe" TargetMode="External"/><Relationship Id="rId2194" Type="http://schemas.openxmlformats.org/officeDocument/2006/relationships/hyperlink" Target="https://www.mercadolivre.com.br/vendas/2000005610067358/detalhe" TargetMode="External"/><Relationship Id="rId166" Type="http://schemas.openxmlformats.org/officeDocument/2006/relationships/hyperlink" Target="https://www.mercadolivre.com.br/vendas/2000005747742706/detalhe" TargetMode="External"/><Relationship Id="rId373" Type="http://schemas.openxmlformats.org/officeDocument/2006/relationships/hyperlink" Target="https://www.mercadolivre.com.br/vendas/2000005731389134/detalhe" TargetMode="External"/><Relationship Id="rId580" Type="http://schemas.openxmlformats.org/officeDocument/2006/relationships/hyperlink" Target="https://www.mercadolivre.com.br/vendas/2000005717315796/detalhe" TargetMode="External"/><Relationship Id="rId2054" Type="http://schemas.openxmlformats.org/officeDocument/2006/relationships/hyperlink" Target="https://www.mercadolivre.com.br/vendas/2000005620345210/detalhe" TargetMode="External"/><Relationship Id="rId2261" Type="http://schemas.openxmlformats.org/officeDocument/2006/relationships/hyperlink" Target="https://www.mercadolivre.com.br/vendas/2000005607011068/detalhe" TargetMode="External"/><Relationship Id="rId2499" Type="http://schemas.openxmlformats.org/officeDocument/2006/relationships/hyperlink" Target="http://mediations.mercadolivre.com.br/received_claims/5190763144?urlBack=https://www.mercadolivre.com.br/vendas/2000005590301946/detalhe" TargetMode="External"/><Relationship Id="rId1" Type="http://schemas.openxmlformats.org/officeDocument/2006/relationships/hyperlink" Target="https://www.mercadolivre.com.br/vendas/2000005760112990/detalhe" TargetMode="External"/><Relationship Id="rId233" Type="http://schemas.openxmlformats.org/officeDocument/2006/relationships/hyperlink" Target="https://www.mercadolivre.com.br/vendas/2000005742019002/detalhe" TargetMode="External"/><Relationship Id="rId440" Type="http://schemas.openxmlformats.org/officeDocument/2006/relationships/hyperlink" Target="https://www.mercadolivre.com.br/vendas/2000004482556843/detalhe" TargetMode="External"/><Relationship Id="rId678" Type="http://schemas.openxmlformats.org/officeDocument/2006/relationships/hyperlink" Target="https://www.mercadolivre.com.br/vendas/2000005711659362/detalhe" TargetMode="External"/><Relationship Id="rId885" Type="http://schemas.openxmlformats.org/officeDocument/2006/relationships/hyperlink" Target="https://www.mercadolivre.com.br/vendas/2000005699513946/detalhe" TargetMode="External"/><Relationship Id="rId1070" Type="http://schemas.openxmlformats.org/officeDocument/2006/relationships/hyperlink" Target="http://mediations.mercadolivre.com.br/received_claims/5194623038?urlBack=https://www.mercadolivre.com.br/vendas/2000004464522757/detalhe" TargetMode="External"/><Relationship Id="rId2121" Type="http://schemas.openxmlformats.org/officeDocument/2006/relationships/hyperlink" Target="https://www.mercadolivre.com.br/vendas/2000004432379069/detalhe" TargetMode="External"/><Relationship Id="rId2359" Type="http://schemas.openxmlformats.org/officeDocument/2006/relationships/hyperlink" Target="https://www.mercadolivre.com.br/vendas/2000004425478973/detalhe" TargetMode="External"/><Relationship Id="rId2566" Type="http://schemas.openxmlformats.org/officeDocument/2006/relationships/hyperlink" Target="https://www.mercadolivre.com.br/vendas/2000005587389090/detalhe" TargetMode="External"/><Relationship Id="rId2773" Type="http://schemas.openxmlformats.org/officeDocument/2006/relationships/hyperlink" Target="https://www.mercadolivre.com.br/vendas/2000005575212954/detalhe" TargetMode="External"/><Relationship Id="rId2980" Type="http://schemas.openxmlformats.org/officeDocument/2006/relationships/hyperlink" Target="https://www.mercadolivre.com.br/vendas/2000004408912293/detalhe" TargetMode="External"/><Relationship Id="rId300" Type="http://schemas.openxmlformats.org/officeDocument/2006/relationships/hyperlink" Target="https://www.mercadolivre.com.br/vendas/2000005737764116/detalhe" TargetMode="External"/><Relationship Id="rId538" Type="http://schemas.openxmlformats.org/officeDocument/2006/relationships/hyperlink" Target="https://www.mercadolivre.com.br/vendas/2000004479261973/detalhe" TargetMode="External"/><Relationship Id="rId745" Type="http://schemas.openxmlformats.org/officeDocument/2006/relationships/hyperlink" Target="https://www.mercadolivre.com.br/vendas/2000005707091346/detalhe" TargetMode="External"/><Relationship Id="rId952" Type="http://schemas.openxmlformats.org/officeDocument/2006/relationships/hyperlink" Target="https://www.mercadolivre.com.br/vendas/2000005696369630/detalhe" TargetMode="External"/><Relationship Id="rId1168" Type="http://schemas.openxmlformats.org/officeDocument/2006/relationships/hyperlink" Target="https://www.mercadolivre.com.br/vendas/2000004461208249/detalhe" TargetMode="External"/><Relationship Id="rId1375" Type="http://schemas.openxmlformats.org/officeDocument/2006/relationships/hyperlink" Target="https://www.mercadolivre.com.br/vendas/2000004453715457/detalhe" TargetMode="External"/><Relationship Id="rId1582" Type="http://schemas.openxmlformats.org/officeDocument/2006/relationships/hyperlink" Target="https://www.mercadolivre.com.br/vendas/2000005653475510/detalhe" TargetMode="External"/><Relationship Id="rId2219" Type="http://schemas.openxmlformats.org/officeDocument/2006/relationships/hyperlink" Target="https://www.mercadolivre.com.br/vendas/2000004429304819/detalhe" TargetMode="External"/><Relationship Id="rId2426" Type="http://schemas.openxmlformats.org/officeDocument/2006/relationships/hyperlink" Target="https://www.mercadolivre.com.br/vendas/2000005594873854/detalhe" TargetMode="External"/><Relationship Id="rId2633" Type="http://schemas.openxmlformats.org/officeDocument/2006/relationships/hyperlink" Target="https://www.mercadolivre.com.br/vendas/2000005575381302/detalhe" TargetMode="External"/><Relationship Id="rId81" Type="http://schemas.openxmlformats.org/officeDocument/2006/relationships/hyperlink" Target="https://www.mercadolivre.com.br/vendas/2000005754461200/detalhe" TargetMode="External"/><Relationship Id="rId605" Type="http://schemas.openxmlformats.org/officeDocument/2006/relationships/hyperlink" Target="https://www.mercadolivre.com.br/vendas/2000005715265434/detalhe" TargetMode="External"/><Relationship Id="rId812" Type="http://schemas.openxmlformats.org/officeDocument/2006/relationships/hyperlink" Target="https://www.mercadolivre.com.br/vendas/2000005704124202/detalhe" TargetMode="External"/><Relationship Id="rId1028" Type="http://schemas.openxmlformats.org/officeDocument/2006/relationships/hyperlink" Target="https://www.mercadolivre.com.br/vendas/2000005689151564/detalhe" TargetMode="External"/><Relationship Id="rId1235" Type="http://schemas.openxmlformats.org/officeDocument/2006/relationships/hyperlink" Target="https://www.mercadolivre.com.br/vendas/2000004458406925/detalhe" TargetMode="External"/><Relationship Id="rId1442" Type="http://schemas.openxmlformats.org/officeDocument/2006/relationships/hyperlink" Target="https://www.mercadolivre.com.br/vendas/2000005661652690/detalhe" TargetMode="External"/><Relationship Id="rId1887" Type="http://schemas.openxmlformats.org/officeDocument/2006/relationships/hyperlink" Target="https://www.mercadolivre.com.br/vendas/2000004438535343/detalhe" TargetMode="External"/><Relationship Id="rId2840" Type="http://schemas.openxmlformats.org/officeDocument/2006/relationships/hyperlink" Target="https://www.mercadolivre.com.br/vendas/2000004412590863/detalhe" TargetMode="External"/><Relationship Id="rId2938" Type="http://schemas.openxmlformats.org/officeDocument/2006/relationships/hyperlink" Target="https://www.mercadolivre.com.br/vendas/2000004410038725/detalhe" TargetMode="External"/><Relationship Id="rId1302" Type="http://schemas.openxmlformats.org/officeDocument/2006/relationships/hyperlink" Target="https://www.mercadolivre.com.br/vendas/2000005670989416/detalhe" TargetMode="External"/><Relationship Id="rId1747" Type="http://schemas.openxmlformats.org/officeDocument/2006/relationships/hyperlink" Target="https://www.mercadolivre.com.br/vendas/2000005638526374/detalhe" TargetMode="External"/><Relationship Id="rId1954" Type="http://schemas.openxmlformats.org/officeDocument/2006/relationships/hyperlink" Target="https://www.mercadolivre.com.br/vendas/2000004436889957/detalhe" TargetMode="External"/><Relationship Id="rId2700" Type="http://schemas.openxmlformats.org/officeDocument/2006/relationships/hyperlink" Target="https://www.mercadolivre.com.br/vendas/2000004416405671/detalhe" TargetMode="External"/><Relationship Id="rId39" Type="http://schemas.openxmlformats.org/officeDocument/2006/relationships/hyperlink" Target="https://www.mercadolivre.com.br/vendas/2000005757124562/detalhe" TargetMode="External"/><Relationship Id="rId1607" Type="http://schemas.openxmlformats.org/officeDocument/2006/relationships/hyperlink" Target="https://www.mercadolivre.com.br/vendas/2000005650525910/detalhe" TargetMode="External"/><Relationship Id="rId1814" Type="http://schemas.openxmlformats.org/officeDocument/2006/relationships/hyperlink" Target="https://www.mercadolivre.com.br/vendas/2000005635037912/detalhe" TargetMode="External"/><Relationship Id="rId188" Type="http://schemas.openxmlformats.org/officeDocument/2006/relationships/hyperlink" Target="https://www.mercadolivre.com.br/vendas/2000005746243816/detalhe" TargetMode="External"/><Relationship Id="rId395" Type="http://schemas.openxmlformats.org/officeDocument/2006/relationships/hyperlink" Target="https://www.mercadolivre.com.br/vendas/2000005730095284/detalhe" TargetMode="External"/><Relationship Id="rId2076" Type="http://schemas.openxmlformats.org/officeDocument/2006/relationships/hyperlink" Target="https://www.mercadolivre.com.br/vendas/2000005618869698/detalhe" TargetMode="External"/><Relationship Id="rId2283" Type="http://schemas.openxmlformats.org/officeDocument/2006/relationships/hyperlink" Target="https://www.mercadolivre.com.br/vendas/2000005605851988/detalhe" TargetMode="External"/><Relationship Id="rId2490" Type="http://schemas.openxmlformats.org/officeDocument/2006/relationships/hyperlink" Target="https://www.mercadolivre.com.br/vendas/2000004421302079/detalhe" TargetMode="External"/><Relationship Id="rId2588" Type="http://schemas.openxmlformats.org/officeDocument/2006/relationships/hyperlink" Target="https://www.mercadolivre.com.br/vendas/2000005586330600/detalhe" TargetMode="External"/><Relationship Id="rId255" Type="http://schemas.openxmlformats.org/officeDocument/2006/relationships/hyperlink" Target="https://www.mercadolivre.com.br/vendas/2000005740569998/detalhe" TargetMode="External"/><Relationship Id="rId462" Type="http://schemas.openxmlformats.org/officeDocument/2006/relationships/hyperlink" Target="https://www.mercadolivre.com.br/vendas/2000004482129135/detalhe" TargetMode="External"/><Relationship Id="rId1092" Type="http://schemas.openxmlformats.org/officeDocument/2006/relationships/hyperlink" Target="https://www.mercadolivre.com.br/vendas/2000005685226030/detalhe" TargetMode="External"/><Relationship Id="rId1397" Type="http://schemas.openxmlformats.org/officeDocument/2006/relationships/hyperlink" Target="https://www.mercadolivre.com.br/vendas/2000005664133290/detalhe" TargetMode="External"/><Relationship Id="rId2143" Type="http://schemas.openxmlformats.org/officeDocument/2006/relationships/hyperlink" Target="https://www.mercadolivre.com.br/vendas/2000005614548374/detalhe" TargetMode="External"/><Relationship Id="rId2350" Type="http://schemas.openxmlformats.org/officeDocument/2006/relationships/hyperlink" Target="https://www.mercadolivre.com.br/vendas/2000005600759486/detalhe" TargetMode="External"/><Relationship Id="rId2795" Type="http://schemas.openxmlformats.org/officeDocument/2006/relationships/hyperlink" Target="https://www.mercadolivre.com.br/vendas/2000005573134444/detalhe" TargetMode="External"/><Relationship Id="rId115" Type="http://schemas.openxmlformats.org/officeDocument/2006/relationships/hyperlink" Target="https://www.mercadolivre.com.br/vendas/2000005751797946/detalhe" TargetMode="External"/><Relationship Id="rId322" Type="http://schemas.openxmlformats.org/officeDocument/2006/relationships/hyperlink" Target="https://www.mercadolivre.com.br/vendas/2000004486636861/detalhe" TargetMode="External"/><Relationship Id="rId767" Type="http://schemas.openxmlformats.org/officeDocument/2006/relationships/hyperlink" Target="https://www.mercadolivre.com.br/vendas/2000005706110918/detalhe" TargetMode="External"/><Relationship Id="rId974" Type="http://schemas.openxmlformats.org/officeDocument/2006/relationships/hyperlink" Target="https://www.mercadolivre.com.br/vendas/2000005693781480/detalhe" TargetMode="External"/><Relationship Id="rId2003" Type="http://schemas.openxmlformats.org/officeDocument/2006/relationships/hyperlink" Target="http://mediations.mercadolivre.com.br/received_claims/5191710483?urlBack=https://www.mercadolivre.com.br/vendas/2000005624154438/detalhe" TargetMode="External"/><Relationship Id="rId2210" Type="http://schemas.openxmlformats.org/officeDocument/2006/relationships/hyperlink" Target="https://www.mercadolivre.com.br/vendas/2000005609336176/detalhe" TargetMode="External"/><Relationship Id="rId2448" Type="http://schemas.openxmlformats.org/officeDocument/2006/relationships/hyperlink" Target="https://www.mercadolivre.com.br/vendas/2000004422613703/detalhe" TargetMode="External"/><Relationship Id="rId2655" Type="http://schemas.openxmlformats.org/officeDocument/2006/relationships/hyperlink" Target="https://www.mercadolivre.com.br/vendas/2000005582522062/detalhe" TargetMode="External"/><Relationship Id="rId2862" Type="http://schemas.openxmlformats.org/officeDocument/2006/relationships/hyperlink" Target="https://www.mercadolivre.com.br/vendas/2000005569628198/detalhe" TargetMode="External"/><Relationship Id="rId627" Type="http://schemas.openxmlformats.org/officeDocument/2006/relationships/hyperlink" Target="https://www.mercadolivre.com.br/vendas/2000004476980811/detalhe" TargetMode="External"/><Relationship Id="rId834" Type="http://schemas.openxmlformats.org/officeDocument/2006/relationships/hyperlink" Target="https://www.mercadolivre.com.br/vendas/2000004471968179/detalhe" TargetMode="External"/><Relationship Id="rId1257" Type="http://schemas.openxmlformats.org/officeDocument/2006/relationships/hyperlink" Target="https://www.mercadolivre.com.br/vendas/2000005674404092/detalhe" TargetMode="External"/><Relationship Id="rId1464" Type="http://schemas.openxmlformats.org/officeDocument/2006/relationships/hyperlink" Target="https://www.mercadolivre.com.br/vendas/2000005660262666/detalhe" TargetMode="External"/><Relationship Id="rId1671" Type="http://schemas.openxmlformats.org/officeDocument/2006/relationships/hyperlink" Target="https://www.mercadolivre.com.br/vendas/2000005646144518/detalhe" TargetMode="External"/><Relationship Id="rId2308" Type="http://schemas.openxmlformats.org/officeDocument/2006/relationships/hyperlink" Target="https://www.mercadolivre.com.br/vendas/2000004427064573/detalhe" TargetMode="External"/><Relationship Id="rId2515" Type="http://schemas.openxmlformats.org/officeDocument/2006/relationships/hyperlink" Target="https://www.mercadolivre.com.br/vendas/2000005589835610/detalhe" TargetMode="External"/><Relationship Id="rId2722" Type="http://schemas.openxmlformats.org/officeDocument/2006/relationships/hyperlink" Target="http://mediations.mercadolivre.com.br/received_claims/5190455924?urlBack=https://www.mercadolivre.com.br/vendas/2000005578113144/detalhe" TargetMode="External"/><Relationship Id="rId901" Type="http://schemas.openxmlformats.org/officeDocument/2006/relationships/hyperlink" Target="https://www.mercadolivre.com.br/vendas/2000005699124790/detalhe" TargetMode="External"/><Relationship Id="rId1117" Type="http://schemas.openxmlformats.org/officeDocument/2006/relationships/hyperlink" Target="https://www.mercadolivre.com.br/vendas/2000005683474870/detalhe" TargetMode="External"/><Relationship Id="rId1324" Type="http://schemas.openxmlformats.org/officeDocument/2006/relationships/hyperlink" Target="https://www.mercadolivre.com.br/vendas/2000005669555048/detalhe" TargetMode="External"/><Relationship Id="rId1531" Type="http://schemas.openxmlformats.org/officeDocument/2006/relationships/hyperlink" Target="https://www.mercadolivre.com.br/vendas/2000004449762709/detalhe" TargetMode="External"/><Relationship Id="rId1769" Type="http://schemas.openxmlformats.org/officeDocument/2006/relationships/hyperlink" Target="https://www.mercadolivre.com.br/vendas/2000005638517986/detalhe" TargetMode="External"/><Relationship Id="rId1976" Type="http://schemas.openxmlformats.org/officeDocument/2006/relationships/hyperlink" Target="https://www.mercadolivre.com.br/vendas/2000005626116752/detalhe" TargetMode="External"/><Relationship Id="rId30" Type="http://schemas.openxmlformats.org/officeDocument/2006/relationships/hyperlink" Target="https://www.mercadolivre.com.br/vendas/2000005757708242/detalhe" TargetMode="External"/><Relationship Id="rId1629" Type="http://schemas.openxmlformats.org/officeDocument/2006/relationships/hyperlink" Target="https://www.mercadolivre.com.br/vendas/2000005648870696/detalhe" TargetMode="External"/><Relationship Id="rId1836" Type="http://schemas.openxmlformats.org/officeDocument/2006/relationships/hyperlink" Target="https://www.mercadolivre.com.br/vendas/2000005627207758/detalhe" TargetMode="External"/><Relationship Id="rId1903" Type="http://schemas.openxmlformats.org/officeDocument/2006/relationships/hyperlink" Target="https://www.mercadolivre.com.br/vendas/2000005630036060/detalhe" TargetMode="External"/><Relationship Id="rId2098" Type="http://schemas.openxmlformats.org/officeDocument/2006/relationships/hyperlink" Target="https://www.mercadolivre.com.br/vendas/2000005617974816/detalhe" TargetMode="External"/><Relationship Id="rId277" Type="http://schemas.openxmlformats.org/officeDocument/2006/relationships/hyperlink" Target="https://www.mercadolivre.com.br/vendas/2000005739007760/detalhe" TargetMode="External"/><Relationship Id="rId484" Type="http://schemas.openxmlformats.org/officeDocument/2006/relationships/hyperlink" Target="https://www.mercadolivre.com.br/vendas/2000004481469721/detalhe" TargetMode="External"/><Relationship Id="rId2165" Type="http://schemas.openxmlformats.org/officeDocument/2006/relationships/hyperlink" Target="https://www.mercadolivre.com.br/vendas/2000004430982379/detalhe" TargetMode="External"/><Relationship Id="rId137" Type="http://schemas.openxmlformats.org/officeDocument/2006/relationships/hyperlink" Target="https://www.mercadolivre.com.br/vendas/2000005749844236/detalhe" TargetMode="External"/><Relationship Id="rId344" Type="http://schemas.openxmlformats.org/officeDocument/2006/relationships/hyperlink" Target="https://www.mercadolivre.com.br/vendas/2000005733495192/detalhe" TargetMode="External"/><Relationship Id="rId691" Type="http://schemas.openxmlformats.org/officeDocument/2006/relationships/hyperlink" Target="https://www.mercadolivre.com.br/vendas/2000005711003266/detalhe" TargetMode="External"/><Relationship Id="rId789" Type="http://schemas.openxmlformats.org/officeDocument/2006/relationships/hyperlink" Target="http://mediations.mercadolivre.com.br/received_claims/5194633300?urlBack=https://www.mercadolivre.com.br/vendas/2000005705514076/detalhe" TargetMode="External"/><Relationship Id="rId996" Type="http://schemas.openxmlformats.org/officeDocument/2006/relationships/hyperlink" Target="https://www.mercadolivre.com.br/vendas/2000005691557880/detalhe" TargetMode="External"/><Relationship Id="rId2025" Type="http://schemas.openxmlformats.org/officeDocument/2006/relationships/hyperlink" Target="https://www.mercadolivre.com.br/vendas/2000005622954444/detalhe" TargetMode="External"/><Relationship Id="rId2372" Type="http://schemas.openxmlformats.org/officeDocument/2006/relationships/hyperlink" Target="https://www.mercadolivre.com.br/vendas/2000004419780489/detalhe" TargetMode="External"/><Relationship Id="rId2677" Type="http://schemas.openxmlformats.org/officeDocument/2006/relationships/hyperlink" Target="https://www.mercadolivre.com.br/vendas/2000005581154850/detalhe" TargetMode="External"/><Relationship Id="rId2884" Type="http://schemas.openxmlformats.org/officeDocument/2006/relationships/hyperlink" Target="https://www.mercadolivre.com.br/vendas/2000005568924108/detalhe" TargetMode="External"/><Relationship Id="rId551" Type="http://schemas.openxmlformats.org/officeDocument/2006/relationships/hyperlink" Target="https://www.mercadolivre.com.br/vendas/2000004478921483/detalhe" TargetMode="External"/><Relationship Id="rId649" Type="http://schemas.openxmlformats.org/officeDocument/2006/relationships/hyperlink" Target="https://www.mercadolivre.com.br/vendas/2000004476464701/detalhe" TargetMode="External"/><Relationship Id="rId856" Type="http://schemas.openxmlformats.org/officeDocument/2006/relationships/hyperlink" Target="https://www.mercadolivre.com.br/vendas/2000004471064489/detalhe" TargetMode="External"/><Relationship Id="rId1181" Type="http://schemas.openxmlformats.org/officeDocument/2006/relationships/hyperlink" Target="https://www.mercadolivre.com.br/vendas/2000005678967464/detalhe" TargetMode="External"/><Relationship Id="rId1279" Type="http://schemas.openxmlformats.org/officeDocument/2006/relationships/hyperlink" Target="https://www.mercadolivre.com.br/vendas/2000005672702656/detalhe" TargetMode="External"/><Relationship Id="rId1486" Type="http://schemas.openxmlformats.org/officeDocument/2006/relationships/hyperlink" Target="http://mediations.mercadolivre.com.br/received_claims/5193666504?urlBack=https://www.mercadolivre.com.br/vendas/2000005658587246/detalhe" TargetMode="External"/><Relationship Id="rId2232" Type="http://schemas.openxmlformats.org/officeDocument/2006/relationships/hyperlink" Target="https://www.mercadolivre.com.br/vendas/2000005608532182/detalhe" TargetMode="External"/><Relationship Id="rId2537" Type="http://schemas.openxmlformats.org/officeDocument/2006/relationships/hyperlink" Target="https://www.mercadolivre.com.br/vendas/2000005588972338/detalhe" TargetMode="External"/><Relationship Id="rId204" Type="http://schemas.openxmlformats.org/officeDocument/2006/relationships/hyperlink" Target="https://www.mercadolivre.com.br/vendas/2000005745566762/detalhe" TargetMode="External"/><Relationship Id="rId411" Type="http://schemas.openxmlformats.org/officeDocument/2006/relationships/hyperlink" Target="https://www.mercadolivre.com.br/vendas/2000004483725405/detalhe" TargetMode="External"/><Relationship Id="rId509" Type="http://schemas.openxmlformats.org/officeDocument/2006/relationships/hyperlink" Target="https://www.mercadolivre.com.br/vendas/2000005721576556/detalhe" TargetMode="External"/><Relationship Id="rId1041" Type="http://schemas.openxmlformats.org/officeDocument/2006/relationships/hyperlink" Target="https://www.mercadolivre.com.br/vendas/2000005688147236/detalhe" TargetMode="External"/><Relationship Id="rId1139" Type="http://schemas.openxmlformats.org/officeDocument/2006/relationships/hyperlink" Target="https://www.mercadolivre.com.br/vendas/2000005682131062/detalhe" TargetMode="External"/><Relationship Id="rId1346" Type="http://schemas.openxmlformats.org/officeDocument/2006/relationships/hyperlink" Target="https://www.mercadolivre.com.br/vendas/2000005667694434/detalhe" TargetMode="External"/><Relationship Id="rId1693" Type="http://schemas.openxmlformats.org/officeDocument/2006/relationships/hyperlink" Target="https://www.mercadolivre.com.br/vendas/2000004444582521/detalhe" TargetMode="External"/><Relationship Id="rId1998" Type="http://schemas.openxmlformats.org/officeDocument/2006/relationships/hyperlink" Target="https://www.mercadolivre.com.br/vendas/2000005624306910/detalhe" TargetMode="External"/><Relationship Id="rId2744" Type="http://schemas.openxmlformats.org/officeDocument/2006/relationships/hyperlink" Target="https://www.mercadolivre.com.br/vendas/2000004415083153/detalhe" TargetMode="External"/><Relationship Id="rId2951" Type="http://schemas.openxmlformats.org/officeDocument/2006/relationships/hyperlink" Target="https://www.mercadolivre.com.br/vendas/2000005564828846/detalhe" TargetMode="External"/><Relationship Id="rId716" Type="http://schemas.openxmlformats.org/officeDocument/2006/relationships/hyperlink" Target="https://www.mercadolivre.com.br/vendas/2000005708904970/detalhe" TargetMode="External"/><Relationship Id="rId923" Type="http://schemas.openxmlformats.org/officeDocument/2006/relationships/hyperlink" Target="https://www.mercadolivre.com.br/vendas/2000005698104162/detalhe" TargetMode="External"/><Relationship Id="rId1553" Type="http://schemas.openxmlformats.org/officeDocument/2006/relationships/hyperlink" Target="https://www.mercadolivre.com.br/vendas/2000005655028056/detalhe" TargetMode="External"/><Relationship Id="rId1760" Type="http://schemas.openxmlformats.org/officeDocument/2006/relationships/hyperlink" Target="https://www.mercadolivre.com.br/vendas/2000005639021976/detalhe" TargetMode="External"/><Relationship Id="rId1858" Type="http://schemas.openxmlformats.org/officeDocument/2006/relationships/hyperlink" Target="https://www.mercadolivre.com.br/vendas/2000005632172500/detalhe" TargetMode="External"/><Relationship Id="rId2604" Type="http://schemas.openxmlformats.org/officeDocument/2006/relationships/hyperlink" Target="https://www.mercadolivre.com.br/vendas/2000005585782734/detalhe" TargetMode="External"/><Relationship Id="rId2811" Type="http://schemas.openxmlformats.org/officeDocument/2006/relationships/hyperlink" Target="https://www.mercadolivre.com.br/vendas/2000005572377020/detalhe" TargetMode="External"/><Relationship Id="rId52" Type="http://schemas.openxmlformats.org/officeDocument/2006/relationships/hyperlink" Target="https://www.mercadolivre.com.br/vendas/2000004496931145/detalhe" TargetMode="External"/><Relationship Id="rId1206" Type="http://schemas.openxmlformats.org/officeDocument/2006/relationships/hyperlink" Target="https://www.mercadolivre.com.br/vendas/2000004459666917/detalhe" TargetMode="External"/><Relationship Id="rId1413" Type="http://schemas.openxmlformats.org/officeDocument/2006/relationships/hyperlink" Target="https://www.mercadolivre.com.br/vendas/2000004452844119/detalhe" TargetMode="External"/><Relationship Id="rId1620" Type="http://schemas.openxmlformats.org/officeDocument/2006/relationships/hyperlink" Target="https://www.mercadolivre.com.br/vendas/2000005649749594/detalhe" TargetMode="External"/><Relationship Id="rId2909" Type="http://schemas.openxmlformats.org/officeDocument/2006/relationships/hyperlink" Target="https://www.mercadolivre.com.br/vendas/2000005567759738/detalhe" TargetMode="External"/><Relationship Id="rId1718" Type="http://schemas.openxmlformats.org/officeDocument/2006/relationships/hyperlink" Target="https://www.mercadolivre.com.br/vendas/2000004439568681/detalhe" TargetMode="External"/><Relationship Id="rId1925" Type="http://schemas.openxmlformats.org/officeDocument/2006/relationships/hyperlink" Target="https://www.mercadolivre.com.br/vendas/2000005627890740/detalhe" TargetMode="External"/><Relationship Id="rId299" Type="http://schemas.openxmlformats.org/officeDocument/2006/relationships/hyperlink" Target="https://www.mercadolivre.com.br/vendas/2000004487854411/detalhe" TargetMode="External"/><Relationship Id="rId2187" Type="http://schemas.openxmlformats.org/officeDocument/2006/relationships/hyperlink" Target="https://www.mercadolivre.com.br/vendas/2000004430029189/detalhe" TargetMode="External"/><Relationship Id="rId2394" Type="http://schemas.openxmlformats.org/officeDocument/2006/relationships/hyperlink" Target="https://www.mercadolivre.com.br/vendas/2000005596696048/detalhe" TargetMode="External"/><Relationship Id="rId159" Type="http://schemas.openxmlformats.org/officeDocument/2006/relationships/hyperlink" Target="https://www.mercadolivre.com.br/vendas/2000005748411488/detalhe" TargetMode="External"/><Relationship Id="rId366" Type="http://schemas.openxmlformats.org/officeDocument/2006/relationships/hyperlink" Target="https://www.mercadolivre.com.br/vendas/2000004485229273/detalhe" TargetMode="External"/><Relationship Id="rId573" Type="http://schemas.openxmlformats.org/officeDocument/2006/relationships/hyperlink" Target="https://www.mercadolivre.com.br/vendas/2000005717499730/detalhe" TargetMode="External"/><Relationship Id="rId780" Type="http://schemas.openxmlformats.org/officeDocument/2006/relationships/hyperlink" Target="https://www.mercadolivre.com.br/vendas/2000004472954101/detalhe" TargetMode="External"/><Relationship Id="rId2047" Type="http://schemas.openxmlformats.org/officeDocument/2006/relationships/hyperlink" Target="https://www.mercadolivre.com.br/vendas/2000004434515207/detalhe" TargetMode="External"/><Relationship Id="rId2254" Type="http://schemas.openxmlformats.org/officeDocument/2006/relationships/hyperlink" Target="https://www.mercadolivre.com.br/vendas/2000005607256734/detalhe" TargetMode="External"/><Relationship Id="rId2461" Type="http://schemas.openxmlformats.org/officeDocument/2006/relationships/hyperlink" Target="https://www.mercadolivre.com.br/vendas/2000005592707456/detalhe" TargetMode="External"/><Relationship Id="rId2699" Type="http://schemas.openxmlformats.org/officeDocument/2006/relationships/hyperlink" Target="https://www.mercadolivre.com.br/vendas/2000005579551934/detalhe" TargetMode="External"/><Relationship Id="rId226" Type="http://schemas.openxmlformats.org/officeDocument/2006/relationships/hyperlink" Target="https://www.mercadolivre.com.br/vendas/2000005742563050/detalhe" TargetMode="External"/><Relationship Id="rId433" Type="http://schemas.openxmlformats.org/officeDocument/2006/relationships/hyperlink" Target="https://www.mercadolivre.com.br/vendas/2000004483031419/detalhe" TargetMode="External"/><Relationship Id="rId878" Type="http://schemas.openxmlformats.org/officeDocument/2006/relationships/hyperlink" Target="https://www.mercadolivre.com.br/vendas/2000005699829464/detalhe" TargetMode="External"/><Relationship Id="rId1063" Type="http://schemas.openxmlformats.org/officeDocument/2006/relationships/hyperlink" Target="https://www.mercadolivre.com.br/vendas/2000005687380230/detalhe" TargetMode="External"/><Relationship Id="rId1270" Type="http://schemas.openxmlformats.org/officeDocument/2006/relationships/hyperlink" Target="https://www.mercadolivre.com.br/vendas/2000005673136996/detalhe" TargetMode="External"/><Relationship Id="rId2114" Type="http://schemas.openxmlformats.org/officeDocument/2006/relationships/hyperlink" Target="https://www.mercadolivre.com.br/vendas/2000005616453936/detalhe" TargetMode="External"/><Relationship Id="rId2559" Type="http://schemas.openxmlformats.org/officeDocument/2006/relationships/hyperlink" Target="https://www.mercadolivre.com.br/vendas/2000004420251187/detalhe" TargetMode="External"/><Relationship Id="rId2766" Type="http://schemas.openxmlformats.org/officeDocument/2006/relationships/hyperlink" Target="https://www.mercadolivre.com.br/vendas/2000005575526898/detalhe" TargetMode="External"/><Relationship Id="rId2973" Type="http://schemas.openxmlformats.org/officeDocument/2006/relationships/hyperlink" Target="https://www.mercadolivre.com.br/vendas/2000004409038629/detalhe" TargetMode="External"/><Relationship Id="rId640" Type="http://schemas.openxmlformats.org/officeDocument/2006/relationships/hyperlink" Target="https://www.mercadolivre.com.br/vendas/2000005713565900/detalhe" TargetMode="External"/><Relationship Id="rId738" Type="http://schemas.openxmlformats.org/officeDocument/2006/relationships/hyperlink" Target="https://www.mercadolivre.com.br/vendas/2000005707471810/detalhe" TargetMode="External"/><Relationship Id="rId945" Type="http://schemas.openxmlformats.org/officeDocument/2006/relationships/hyperlink" Target="https://www.mercadolivre.com.br/vendas/2000005696694048/detalhe" TargetMode="External"/><Relationship Id="rId1368" Type="http://schemas.openxmlformats.org/officeDocument/2006/relationships/hyperlink" Target="https://www.mercadolivre.com.br/vendas/2000005665712832/detalhe" TargetMode="External"/><Relationship Id="rId1575" Type="http://schemas.openxmlformats.org/officeDocument/2006/relationships/hyperlink" Target="https://www.mercadolivre.com.br/vendas/2000005653715568/detalhe" TargetMode="External"/><Relationship Id="rId1782" Type="http://schemas.openxmlformats.org/officeDocument/2006/relationships/hyperlink" Target="https://www.mercadolivre.com.br/vendas/2000005637442582/detalhe" TargetMode="External"/><Relationship Id="rId2321" Type="http://schemas.openxmlformats.org/officeDocument/2006/relationships/hyperlink" Target="https://www.mercadolivre.com.br/vendas/2000004426886517/detalhe" TargetMode="External"/><Relationship Id="rId2419" Type="http://schemas.openxmlformats.org/officeDocument/2006/relationships/hyperlink" Target="http://mediations.mercadolivre.com.br/received_claims/5190758547?urlBack=https://www.mercadolivre.com.br/vendas/2000004423380863/detalhe" TargetMode="External"/><Relationship Id="rId2626" Type="http://schemas.openxmlformats.org/officeDocument/2006/relationships/hyperlink" Target="https://www.mercadolivre.com.br/vendas/2000005584611434/detalhe" TargetMode="External"/><Relationship Id="rId2833" Type="http://schemas.openxmlformats.org/officeDocument/2006/relationships/hyperlink" Target="http://mediations.mercadolivre.com.br/received_claims/5191299412?urlBack=https://www.mercadolivre.com.br/vendas/2000005571448696/detalhe" TargetMode="External"/><Relationship Id="rId74" Type="http://schemas.openxmlformats.org/officeDocument/2006/relationships/hyperlink" Target="https://www.mercadolivre.com.br/vendas/2000005754926330/detalhe" TargetMode="External"/><Relationship Id="rId500" Type="http://schemas.openxmlformats.org/officeDocument/2006/relationships/hyperlink" Target="https://www.mercadolivre.com.br/vendas/2000005722926706/detalhe" TargetMode="External"/><Relationship Id="rId805" Type="http://schemas.openxmlformats.org/officeDocument/2006/relationships/hyperlink" Target="https://www.mercadolivre.com.br/vendas/2000004472420711/detalhe" TargetMode="External"/><Relationship Id="rId1130" Type="http://schemas.openxmlformats.org/officeDocument/2006/relationships/hyperlink" Target="https://www.mercadolivre.com.br/vendas/2000005682623002/detalhe" TargetMode="External"/><Relationship Id="rId1228" Type="http://schemas.openxmlformats.org/officeDocument/2006/relationships/hyperlink" Target="https://www.mercadolivre.com.br/vendas/2000005675738304/detalhe" TargetMode="External"/><Relationship Id="rId1435" Type="http://schemas.openxmlformats.org/officeDocument/2006/relationships/hyperlink" Target="https://www.mercadolivre.com.br/vendas/2000005662124496/detalhe" TargetMode="External"/><Relationship Id="rId1642" Type="http://schemas.openxmlformats.org/officeDocument/2006/relationships/hyperlink" Target="https://www.mercadolivre.com.br/vendas/2000005647901028/detalhe" TargetMode="External"/><Relationship Id="rId1947" Type="http://schemas.openxmlformats.org/officeDocument/2006/relationships/hyperlink" Target="http://mediations.mercadolivre.com.br/received_claims/5192297131?urlBack=https://www.mercadolivre.com.br/vendas/2000005626943264/detalhe" TargetMode="External"/><Relationship Id="rId2900" Type="http://schemas.openxmlformats.org/officeDocument/2006/relationships/hyperlink" Target="https://www.mercadolivre.com.br/vendas/2000005568203650/detalhe" TargetMode="External"/><Relationship Id="rId1502" Type="http://schemas.openxmlformats.org/officeDocument/2006/relationships/hyperlink" Target="https://www.mercadolivre.com.br/vendas/2000005657638932/detalhe" TargetMode="External"/><Relationship Id="rId1807" Type="http://schemas.openxmlformats.org/officeDocument/2006/relationships/hyperlink" Target="https://www.mercadolivre.com.br/vendas/2000005635367282/detalhe" TargetMode="External"/><Relationship Id="rId290" Type="http://schemas.openxmlformats.org/officeDocument/2006/relationships/hyperlink" Target="https://www.mercadolivre.com.br/vendas/2000005738496576/detalhe" TargetMode="External"/><Relationship Id="rId388" Type="http://schemas.openxmlformats.org/officeDocument/2006/relationships/hyperlink" Target="https://www.mercadolivre.com.br/vendas/2000004484428301/detalhe" TargetMode="External"/><Relationship Id="rId2069" Type="http://schemas.openxmlformats.org/officeDocument/2006/relationships/hyperlink" Target="https://www.mercadolivre.com.br/vendas/2000005619329878/detalhe" TargetMode="External"/><Relationship Id="rId150" Type="http://schemas.openxmlformats.org/officeDocument/2006/relationships/hyperlink" Target="https://www.mercadolivre.com.br/vendas/2000004493358593/detalhe" TargetMode="External"/><Relationship Id="rId595" Type="http://schemas.openxmlformats.org/officeDocument/2006/relationships/hyperlink" Target="https://www.mercadolivre.com.br/vendas/2000005716786278/detalhe" TargetMode="External"/><Relationship Id="rId2276" Type="http://schemas.openxmlformats.org/officeDocument/2006/relationships/hyperlink" Target="https://www.mercadolivre.com.br/vendas/2000005606326922/detalhe" TargetMode="External"/><Relationship Id="rId2483" Type="http://schemas.openxmlformats.org/officeDocument/2006/relationships/hyperlink" Target="https://www.mercadolivre.com.br/vendas/2000005590868062/detalhe" TargetMode="External"/><Relationship Id="rId2690" Type="http://schemas.openxmlformats.org/officeDocument/2006/relationships/hyperlink" Target="https://www.mercadolivre.com.br/vendas/2000004416675441/detalhe" TargetMode="External"/><Relationship Id="rId248" Type="http://schemas.openxmlformats.org/officeDocument/2006/relationships/hyperlink" Target="https://www.mercadolivre.com.br/vendas/2000005741057882/detalhe" TargetMode="External"/><Relationship Id="rId455" Type="http://schemas.openxmlformats.org/officeDocument/2006/relationships/hyperlink" Target="https://www.mercadolivre.com.br/vendas/2000005725683806/detalhe" TargetMode="External"/><Relationship Id="rId662" Type="http://schemas.openxmlformats.org/officeDocument/2006/relationships/hyperlink" Target="https://www.mercadolivre.com.br/vendas/2000004476194485/detalhe" TargetMode="External"/><Relationship Id="rId1085" Type="http://schemas.openxmlformats.org/officeDocument/2006/relationships/hyperlink" Target="https://www.mercadolivre.com.br/vendas/2000005685638932/detalhe" TargetMode="External"/><Relationship Id="rId1292" Type="http://schemas.openxmlformats.org/officeDocument/2006/relationships/hyperlink" Target="https://www.mercadolivre.com.br/vendas/2000004456682455/detalhe" TargetMode="External"/><Relationship Id="rId2136" Type="http://schemas.openxmlformats.org/officeDocument/2006/relationships/hyperlink" Target="https://www.mercadolivre.com.br/vendas/2000005615124586/detalhe" TargetMode="External"/><Relationship Id="rId2343" Type="http://schemas.openxmlformats.org/officeDocument/2006/relationships/hyperlink" Target="https://www.mercadolivre.com.br/vendas/2000005601281430/detalhe" TargetMode="External"/><Relationship Id="rId2550" Type="http://schemas.openxmlformats.org/officeDocument/2006/relationships/hyperlink" Target="https://www.mercadolivre.com.br/vendas/2000004420473255/detalhe" TargetMode="External"/><Relationship Id="rId2788" Type="http://schemas.openxmlformats.org/officeDocument/2006/relationships/hyperlink" Target="https://www.mercadolivre.com.br/vendas/2000004414067363/detalhe" TargetMode="External"/><Relationship Id="rId108" Type="http://schemas.openxmlformats.org/officeDocument/2006/relationships/hyperlink" Target="https://www.mercadolivre.com.br/vendas/2000004493415281/detalhe" TargetMode="External"/><Relationship Id="rId315" Type="http://schemas.openxmlformats.org/officeDocument/2006/relationships/hyperlink" Target="https://www.mercadolivre.com.br/vendas/2000005735605808/detalhe" TargetMode="External"/><Relationship Id="rId522" Type="http://schemas.openxmlformats.org/officeDocument/2006/relationships/hyperlink" Target="https://www.mercadolivre.com.br/vendas/2000005720363342/detalhe" TargetMode="External"/><Relationship Id="rId967" Type="http://schemas.openxmlformats.org/officeDocument/2006/relationships/hyperlink" Target="https://www.mercadolivre.com.br/vendas/2000004467886333/detalhe" TargetMode="External"/><Relationship Id="rId1152" Type="http://schemas.openxmlformats.org/officeDocument/2006/relationships/hyperlink" Target="https://www.mercadolivre.com.br/vendas/2000005681451716/detalhe" TargetMode="External"/><Relationship Id="rId1597" Type="http://schemas.openxmlformats.org/officeDocument/2006/relationships/hyperlink" Target="https://www.mercadolivre.com.br/vendas/2000005652499692/detalhe" TargetMode="External"/><Relationship Id="rId2203" Type="http://schemas.openxmlformats.org/officeDocument/2006/relationships/hyperlink" Target="https://www.mercadolivre.com.br/vendas/2000004429553071/detalhe" TargetMode="External"/><Relationship Id="rId2410" Type="http://schemas.openxmlformats.org/officeDocument/2006/relationships/hyperlink" Target="http://mediations.mercadolivre.com.br/received_claims/5190955904?urlBack=https://www.mercadolivre.com.br/vendas/2000005595780854/detalhe" TargetMode="External"/><Relationship Id="rId2648" Type="http://schemas.openxmlformats.org/officeDocument/2006/relationships/hyperlink" Target="https://www.mercadolivre.com.br/vendas/2000005582903268/detalhe" TargetMode="External"/><Relationship Id="rId2855" Type="http://schemas.openxmlformats.org/officeDocument/2006/relationships/hyperlink" Target="https://www.mercadolivre.com.br/vendas/2000004412101539/detalhe" TargetMode="External"/><Relationship Id="rId96" Type="http://schemas.openxmlformats.org/officeDocument/2006/relationships/hyperlink" Target="https://www.mercadolivre.com.br/vendas/2000004495486971/detalhe" TargetMode="External"/><Relationship Id="rId827" Type="http://schemas.openxmlformats.org/officeDocument/2006/relationships/hyperlink" Target="https://www.mercadolivre.com.br/vendas/2000004472033767/detalhe" TargetMode="External"/><Relationship Id="rId1012" Type="http://schemas.openxmlformats.org/officeDocument/2006/relationships/hyperlink" Target="https://www.mercadolivre.com.br/vendas/2000005690101656/detalhe" TargetMode="External"/><Relationship Id="rId1457" Type="http://schemas.openxmlformats.org/officeDocument/2006/relationships/hyperlink" Target="https://www.mercadolivre.com.br/vendas/2000004451697669/detalhe" TargetMode="External"/><Relationship Id="rId1664" Type="http://schemas.openxmlformats.org/officeDocument/2006/relationships/hyperlink" Target="https://www.mercadolivre.com.br/vendas/2000005646547752/detalhe" TargetMode="External"/><Relationship Id="rId1871" Type="http://schemas.openxmlformats.org/officeDocument/2006/relationships/hyperlink" Target="https://www.mercadolivre.com.br/vendas/2000004438897347/detalhe" TargetMode="External"/><Relationship Id="rId2508" Type="http://schemas.openxmlformats.org/officeDocument/2006/relationships/hyperlink" Target="http://mediations.mercadolivre.com.br/received_claims/5191006537?urlBack=https://www.mercadolivre.com.br/vendas/2000005589932806/detalhe" TargetMode="External"/><Relationship Id="rId2715" Type="http://schemas.openxmlformats.org/officeDocument/2006/relationships/hyperlink" Target="https://www.mercadolivre.com.br/vendas/2000005578372884/detalhe" TargetMode="External"/><Relationship Id="rId2922" Type="http://schemas.openxmlformats.org/officeDocument/2006/relationships/hyperlink" Target="https://www.mercadolivre.com.br/vendas/2000005566481250/detalhe" TargetMode="External"/><Relationship Id="rId1317" Type="http://schemas.openxmlformats.org/officeDocument/2006/relationships/hyperlink" Target="https://www.mercadolivre.com.br/vendas/2000004455975779/detalhe" TargetMode="External"/><Relationship Id="rId1524" Type="http://schemas.openxmlformats.org/officeDocument/2006/relationships/hyperlink" Target="https://www.mercadolivre.com.br/vendas/2000004449921145/detalhe" TargetMode="External"/><Relationship Id="rId1731" Type="http://schemas.openxmlformats.org/officeDocument/2006/relationships/hyperlink" Target="https://www.mercadolivre.com.br/vendas/2000005641568954/detalhe" TargetMode="External"/><Relationship Id="rId1969" Type="http://schemas.openxmlformats.org/officeDocument/2006/relationships/hyperlink" Target="https://www.mercadolivre.com.br/vendas/2000005626430728/detalhe" TargetMode="External"/><Relationship Id="rId23" Type="http://schemas.openxmlformats.org/officeDocument/2006/relationships/hyperlink" Target="https://www.mercadolivre.com.br/vendas/2000005757786530/detalhe" TargetMode="External"/><Relationship Id="rId1829" Type="http://schemas.openxmlformats.org/officeDocument/2006/relationships/hyperlink" Target="https://www.mercadolivre.com.br/vendas/2000005634052434/detalhe" TargetMode="External"/><Relationship Id="rId2298" Type="http://schemas.openxmlformats.org/officeDocument/2006/relationships/hyperlink" Target="https://www.mercadolivre.com.br/vendas/2000005604306118/detalhe" TargetMode="External"/><Relationship Id="rId172" Type="http://schemas.openxmlformats.org/officeDocument/2006/relationships/hyperlink" Target="https://www.mercadolivre.com.br/vendas/2000005747394866/detalhe" TargetMode="External"/><Relationship Id="rId477" Type="http://schemas.openxmlformats.org/officeDocument/2006/relationships/hyperlink" Target="https://www.mercadolivre.com.br/vendas/2000005724317032/detalhe" TargetMode="External"/><Relationship Id="rId684" Type="http://schemas.openxmlformats.org/officeDocument/2006/relationships/hyperlink" Target="https://www.mercadolivre.com.br/vendas/2000004475690967/detalhe" TargetMode="External"/><Relationship Id="rId2060" Type="http://schemas.openxmlformats.org/officeDocument/2006/relationships/hyperlink" Target="https://www.mercadolivre.com.br/vendas/2000005619891614/detalhe" TargetMode="External"/><Relationship Id="rId2158" Type="http://schemas.openxmlformats.org/officeDocument/2006/relationships/hyperlink" Target="https://www.mercadolivre.com.br/vendas/2000005613492010/detalhe" TargetMode="External"/><Relationship Id="rId2365" Type="http://schemas.openxmlformats.org/officeDocument/2006/relationships/hyperlink" Target="https://www.mercadolivre.com.br/vendas/2000005599148586/detalhe" TargetMode="External"/><Relationship Id="rId337" Type="http://schemas.openxmlformats.org/officeDocument/2006/relationships/hyperlink" Target="https://www.mercadolivre.com.br/vendas/2000005733823918/detalhe" TargetMode="External"/><Relationship Id="rId891" Type="http://schemas.openxmlformats.org/officeDocument/2006/relationships/hyperlink" Target="https://www.mercadolivre.com.br/vendas/2000005699323640/detalhe" TargetMode="External"/><Relationship Id="rId989" Type="http://schemas.openxmlformats.org/officeDocument/2006/relationships/hyperlink" Target="https://www.mercadolivre.com.br/vendas/2000005691988750/detalhe" TargetMode="External"/><Relationship Id="rId2018" Type="http://schemas.openxmlformats.org/officeDocument/2006/relationships/hyperlink" Target="https://www.mercadolivre.com.br/vendas/2000005623370952/detalhe" TargetMode="External"/><Relationship Id="rId2572" Type="http://schemas.openxmlformats.org/officeDocument/2006/relationships/hyperlink" Target="https://www.mercadolivre.com.br/vendas/2000005587135138/detalhe" TargetMode="External"/><Relationship Id="rId2877" Type="http://schemas.openxmlformats.org/officeDocument/2006/relationships/hyperlink" Target="https://www.mercadolivre.com.br/vendas/2000005569171694/detalhe" TargetMode="External"/><Relationship Id="rId544" Type="http://schemas.openxmlformats.org/officeDocument/2006/relationships/hyperlink" Target="https://www.mercadolivre.com.br/vendas/2000005718863248/detalhe" TargetMode="External"/><Relationship Id="rId751" Type="http://schemas.openxmlformats.org/officeDocument/2006/relationships/hyperlink" Target="https://www.mercadolivre.com.br/vendas/2000005706769838/detalhe" TargetMode="External"/><Relationship Id="rId849" Type="http://schemas.openxmlformats.org/officeDocument/2006/relationships/hyperlink" Target="https://www.mercadolivre.com.br/vendas/2000004471156825/detalhe" TargetMode="External"/><Relationship Id="rId1174" Type="http://schemas.openxmlformats.org/officeDocument/2006/relationships/hyperlink" Target="https://www.mercadolivre.com.br/vendas/2000005679461664/detalhe" TargetMode="External"/><Relationship Id="rId1381" Type="http://schemas.openxmlformats.org/officeDocument/2006/relationships/hyperlink" Target="https://www.mercadolivre.com.br/vendas/2000005664680520/detalhe" TargetMode="External"/><Relationship Id="rId1479" Type="http://schemas.openxmlformats.org/officeDocument/2006/relationships/hyperlink" Target="https://www.mercadolivre.com.br/vendas/2000005658960904/detalhe" TargetMode="External"/><Relationship Id="rId1686" Type="http://schemas.openxmlformats.org/officeDocument/2006/relationships/hyperlink" Target="http://mediations.mercadolivre.com.br/received_claims/5192936640?urlBack=https://www.mercadolivre.com.br/vendas/2000005644974976/detalhe" TargetMode="External"/><Relationship Id="rId2225" Type="http://schemas.openxmlformats.org/officeDocument/2006/relationships/hyperlink" Target="https://www.mercadolivre.com.br/vendas/2000005608833070/detalhe" TargetMode="External"/><Relationship Id="rId2432" Type="http://schemas.openxmlformats.org/officeDocument/2006/relationships/hyperlink" Target="https://www.mercadolivre.com.br/vendas/2000005582442054/detalhe" TargetMode="External"/><Relationship Id="rId404" Type="http://schemas.openxmlformats.org/officeDocument/2006/relationships/hyperlink" Target="https://www.mercadolivre.com.br/vendas/2000005729492262/detalhe" TargetMode="External"/><Relationship Id="rId611" Type="http://schemas.openxmlformats.org/officeDocument/2006/relationships/hyperlink" Target="https://www.mercadolivre.com.br/vendas/2000005714859020/detalhe" TargetMode="External"/><Relationship Id="rId1034" Type="http://schemas.openxmlformats.org/officeDocument/2006/relationships/hyperlink" Target="https://www.mercadolivre.com.br/vendas/2000005688571724/detalhe" TargetMode="External"/><Relationship Id="rId1241" Type="http://schemas.openxmlformats.org/officeDocument/2006/relationships/hyperlink" Target="https://www.mercadolivre.com.br/vendas/2000005674846512/detalhe" TargetMode="External"/><Relationship Id="rId1339" Type="http://schemas.openxmlformats.org/officeDocument/2006/relationships/hyperlink" Target="https://www.mercadolivre.com.br/vendas/2000005668292168/detalhe" TargetMode="External"/><Relationship Id="rId1893" Type="http://schemas.openxmlformats.org/officeDocument/2006/relationships/hyperlink" Target="https://www.mercadolivre.com.br/vendas/2000005630173780/detalhe" TargetMode="External"/><Relationship Id="rId2737" Type="http://schemas.openxmlformats.org/officeDocument/2006/relationships/hyperlink" Target="https://www.mercadolivre.com.br/vendas/2000005577369794/detalhe" TargetMode="External"/><Relationship Id="rId2944" Type="http://schemas.openxmlformats.org/officeDocument/2006/relationships/hyperlink" Target="https://www.mercadolivre.com.br/vendas/2000005565044240/detalhe" TargetMode="External"/><Relationship Id="rId709" Type="http://schemas.openxmlformats.org/officeDocument/2006/relationships/hyperlink" Target="https://www.mercadolivre.com.br/vendas/2000005709224318/detalhe" TargetMode="External"/><Relationship Id="rId916" Type="http://schemas.openxmlformats.org/officeDocument/2006/relationships/hyperlink" Target="https://www.mercadolivre.com.br/vendas/2000005698432254/detalhe" TargetMode="External"/><Relationship Id="rId1101" Type="http://schemas.openxmlformats.org/officeDocument/2006/relationships/hyperlink" Target="https://www.mercadolivre.com.br/vendas/2000005684813096/detalhe" TargetMode="External"/><Relationship Id="rId1546" Type="http://schemas.openxmlformats.org/officeDocument/2006/relationships/hyperlink" Target="https://www.mercadolivre.com.br/vendas/2000005655544044/detalhe" TargetMode="External"/><Relationship Id="rId1753" Type="http://schemas.openxmlformats.org/officeDocument/2006/relationships/hyperlink" Target="https://www.mercadolivre.com.br/vendas/2000005639691688/detalhe" TargetMode="External"/><Relationship Id="rId1960" Type="http://schemas.openxmlformats.org/officeDocument/2006/relationships/hyperlink" Target="https://www.mercadolivre.com.br/vendas/2000005626606892/detalhe" TargetMode="External"/><Relationship Id="rId2804" Type="http://schemas.openxmlformats.org/officeDocument/2006/relationships/hyperlink" Target="https://www.mercadolivre.com.br/vendas/2000005572639270/detalhe" TargetMode="External"/><Relationship Id="rId45" Type="http://schemas.openxmlformats.org/officeDocument/2006/relationships/hyperlink" Target="https://www.mercadolivre.com.br/vendas/2000005756838552/detalhe" TargetMode="External"/><Relationship Id="rId1406" Type="http://schemas.openxmlformats.org/officeDocument/2006/relationships/hyperlink" Target="https://www.mercadolivre.com.br/vendas/2000005663550052/detalhe" TargetMode="External"/><Relationship Id="rId1613" Type="http://schemas.openxmlformats.org/officeDocument/2006/relationships/hyperlink" Target="https://www.mercadolivre.com.br/vendas/2000004447018799/detalhe" TargetMode="External"/><Relationship Id="rId1820" Type="http://schemas.openxmlformats.org/officeDocument/2006/relationships/hyperlink" Target="https://www.mercadolivre.com.br/vendas/2000005634440778/detalhe" TargetMode="External"/><Relationship Id="rId194" Type="http://schemas.openxmlformats.org/officeDocument/2006/relationships/hyperlink" Target="https://www.mercadolivre.com.br/vendas/2000005746126504/detalhe" TargetMode="External"/><Relationship Id="rId1918" Type="http://schemas.openxmlformats.org/officeDocument/2006/relationships/hyperlink" Target="https://www.mercadolivre.com.br/vendas/2000005628641468/detalhe" TargetMode="External"/><Relationship Id="rId2082" Type="http://schemas.openxmlformats.org/officeDocument/2006/relationships/hyperlink" Target="https://www.mercadolivre.com.br/vendas/2000005618590008/detalhe" TargetMode="External"/><Relationship Id="rId261" Type="http://schemas.openxmlformats.org/officeDocument/2006/relationships/hyperlink" Target="https://www.mercadolivre.com.br/vendas/2000005740196674/detalhe" TargetMode="External"/><Relationship Id="rId499" Type="http://schemas.openxmlformats.org/officeDocument/2006/relationships/hyperlink" Target="https://www.mercadolivre.com.br/vendas/2000005722998822/detalhe" TargetMode="External"/><Relationship Id="rId2387" Type="http://schemas.openxmlformats.org/officeDocument/2006/relationships/hyperlink" Target="https://www.mercadolivre.com.br/vendas/2000005597092304/detalhe" TargetMode="External"/><Relationship Id="rId2594" Type="http://schemas.openxmlformats.org/officeDocument/2006/relationships/hyperlink" Target="https://www.mercadolivre.com.br/vendas/2000005586182990/detalhe" TargetMode="External"/><Relationship Id="rId359" Type="http://schemas.openxmlformats.org/officeDocument/2006/relationships/hyperlink" Target="https://www.mercadolivre.com.br/vendas/2000004485444271/detalhe" TargetMode="External"/><Relationship Id="rId566" Type="http://schemas.openxmlformats.org/officeDocument/2006/relationships/hyperlink" Target="https://www.mercadolivre.com.br/vendas/2000005717860546/detalhe" TargetMode="External"/><Relationship Id="rId773" Type="http://schemas.openxmlformats.org/officeDocument/2006/relationships/hyperlink" Target="https://www.mercadolivre.com.br/vendas/2000004473099663/detalhe" TargetMode="External"/><Relationship Id="rId1196" Type="http://schemas.openxmlformats.org/officeDocument/2006/relationships/hyperlink" Target="https://www.mercadolivre.com.br/vendas/2000005678091292/detalhe" TargetMode="External"/><Relationship Id="rId2247" Type="http://schemas.openxmlformats.org/officeDocument/2006/relationships/hyperlink" Target="https://www.mercadolivre.com.br/vendas/2000005607697606/detalhe" TargetMode="External"/><Relationship Id="rId2454" Type="http://schemas.openxmlformats.org/officeDocument/2006/relationships/hyperlink" Target="https://www.mercadolivre.com.br/vendas/2000005593155496/detalhe" TargetMode="External"/><Relationship Id="rId2899" Type="http://schemas.openxmlformats.org/officeDocument/2006/relationships/hyperlink" Target="https://www.mercadolivre.com.br/vendas/2000005568226830/detalhe" TargetMode="External"/><Relationship Id="rId121" Type="http://schemas.openxmlformats.org/officeDocument/2006/relationships/hyperlink" Target="https://www.mercadolivre.com.br/vendas/2000005751353316/detalhe" TargetMode="External"/><Relationship Id="rId219" Type="http://schemas.openxmlformats.org/officeDocument/2006/relationships/hyperlink" Target="https://www.mercadolivre.com.br/vendas/2000005743467026/detalhe" TargetMode="External"/><Relationship Id="rId426" Type="http://schemas.openxmlformats.org/officeDocument/2006/relationships/hyperlink" Target="https://www.mercadolivre.com.br/vendas/2000005728248732/detalhe" TargetMode="External"/><Relationship Id="rId633" Type="http://schemas.openxmlformats.org/officeDocument/2006/relationships/hyperlink" Target="https://www.mercadolivre.com.br/vendas/2000005713911880/detalhe" TargetMode="External"/><Relationship Id="rId980" Type="http://schemas.openxmlformats.org/officeDocument/2006/relationships/hyperlink" Target="https://www.mercadolivre.com.br/vendas/2000005692472184/detalhe" TargetMode="External"/><Relationship Id="rId1056" Type="http://schemas.openxmlformats.org/officeDocument/2006/relationships/hyperlink" Target="https://www.mercadolivre.com.br/vendas/2000004464768563/detalhe" TargetMode="External"/><Relationship Id="rId1263" Type="http://schemas.openxmlformats.org/officeDocument/2006/relationships/hyperlink" Target="http://mediations.mercadolivre.com.br/received_claims/5193791450?urlBack=https://www.mercadolivre.com.br/vendas/2000005673883940/detalhe" TargetMode="External"/><Relationship Id="rId2107" Type="http://schemas.openxmlformats.org/officeDocument/2006/relationships/hyperlink" Target="https://www.mercadolivre.com.br/vendas/2000005616907842/detalhe" TargetMode="External"/><Relationship Id="rId2314" Type="http://schemas.openxmlformats.org/officeDocument/2006/relationships/hyperlink" Target="https://www.mercadolivre.com.br/vendas/2000005603594976/detalhe" TargetMode="External"/><Relationship Id="rId2661" Type="http://schemas.openxmlformats.org/officeDocument/2006/relationships/hyperlink" Target="https://www.mercadolivre.com.br/vendas/2000005582237966/detalhe" TargetMode="External"/><Relationship Id="rId2759" Type="http://schemas.openxmlformats.org/officeDocument/2006/relationships/hyperlink" Target="https://www.mercadolivre.com.br/vendas/2000004414724143/detalhe" TargetMode="External"/><Relationship Id="rId2966" Type="http://schemas.openxmlformats.org/officeDocument/2006/relationships/hyperlink" Target="https://www.mercadolivre.com.br/vendas/2000004409354561/detalhe" TargetMode="External"/><Relationship Id="rId840" Type="http://schemas.openxmlformats.org/officeDocument/2006/relationships/hyperlink" Target="https://www.mercadolivre.com.br/vendas/2000005702401266/detalhe" TargetMode="External"/><Relationship Id="rId938" Type="http://schemas.openxmlformats.org/officeDocument/2006/relationships/hyperlink" Target="https://www.mercadolivre.com.br/vendas/2000005697258470/detalhe" TargetMode="External"/><Relationship Id="rId1470" Type="http://schemas.openxmlformats.org/officeDocument/2006/relationships/hyperlink" Target="https://www.mercadolivre.com.br/vendas/2000005660041192/detalhe" TargetMode="External"/><Relationship Id="rId1568" Type="http://schemas.openxmlformats.org/officeDocument/2006/relationships/hyperlink" Target="https://www.mercadolivre.com.br/vendas/2000005654207460/detalhe" TargetMode="External"/><Relationship Id="rId1775" Type="http://schemas.openxmlformats.org/officeDocument/2006/relationships/hyperlink" Target="https://www.mercadolivre.com.br/vendas/2000005637873964/detalhe" TargetMode="External"/><Relationship Id="rId2521" Type="http://schemas.openxmlformats.org/officeDocument/2006/relationships/hyperlink" Target="https://www.mercadolivre.com.br/vendas/2000005589720270/detalhe" TargetMode="External"/><Relationship Id="rId2619" Type="http://schemas.openxmlformats.org/officeDocument/2006/relationships/hyperlink" Target="https://www.mercadolivre.com.br/vendas/2000004418711723/detalhe" TargetMode="External"/><Relationship Id="rId2826" Type="http://schemas.openxmlformats.org/officeDocument/2006/relationships/hyperlink" Target="https://www.mercadolivre.com.br/vendas/2000005571599126/detalhe" TargetMode="External"/><Relationship Id="rId67" Type="http://schemas.openxmlformats.org/officeDocument/2006/relationships/hyperlink" Target="https://www.mercadolivre.com.br/vendas/2000005755295798/detalhe" TargetMode="External"/><Relationship Id="rId700" Type="http://schemas.openxmlformats.org/officeDocument/2006/relationships/hyperlink" Target="https://www.mercadolivre.com.br/vendas/2000005710333766/detalhe" TargetMode="External"/><Relationship Id="rId1123" Type="http://schemas.openxmlformats.org/officeDocument/2006/relationships/hyperlink" Target="https://www.mercadolivre.com.br/vendas/2000005683019934/detalhe" TargetMode="External"/><Relationship Id="rId1330" Type="http://schemas.openxmlformats.org/officeDocument/2006/relationships/hyperlink" Target="https://www.mercadolivre.com.br/vendas/2000004455406905/detalhe" TargetMode="External"/><Relationship Id="rId1428" Type="http://schemas.openxmlformats.org/officeDocument/2006/relationships/hyperlink" Target="https://www.mercadolivre.com.br/vendas/2000004452491337/detalhe" TargetMode="External"/><Relationship Id="rId1635" Type="http://schemas.openxmlformats.org/officeDocument/2006/relationships/hyperlink" Target="https://www.mercadolivre.com.br/vendas/2000005648497218/detalhe" TargetMode="External"/><Relationship Id="rId1982" Type="http://schemas.openxmlformats.org/officeDocument/2006/relationships/hyperlink" Target="https://www.mercadolivre.com.br/vendas/2000005625618776/detalhe" TargetMode="External"/><Relationship Id="rId1842" Type="http://schemas.openxmlformats.org/officeDocument/2006/relationships/hyperlink" Target="https://www.mercadolivre.com.br/vendas/2000005633497544/detalhe" TargetMode="External"/><Relationship Id="rId1702" Type="http://schemas.openxmlformats.org/officeDocument/2006/relationships/hyperlink" Target="https://www.mercadolivre.com.br/vendas/2000005644110258/detalhe" TargetMode="External"/><Relationship Id="rId283" Type="http://schemas.openxmlformats.org/officeDocument/2006/relationships/hyperlink" Target="https://www.mercadolivre.com.br/vendas/2000004488303571/detalhe" TargetMode="External"/><Relationship Id="rId490" Type="http://schemas.openxmlformats.org/officeDocument/2006/relationships/hyperlink" Target="http://mediations.mercadolivre.com.br/received_claims/5194966107?urlBack=https://www.mercadolivre.com.br/vendas/2000005723497704/detalhe" TargetMode="External"/><Relationship Id="rId2171" Type="http://schemas.openxmlformats.org/officeDocument/2006/relationships/hyperlink" Target="https://www.mercadolivre.com.br/vendas/2000005611955126/detalhe" TargetMode="External"/><Relationship Id="rId143" Type="http://schemas.openxmlformats.org/officeDocument/2006/relationships/hyperlink" Target="https://www.mercadolivre.com.br/vendas/2000005749401736/detalhe" TargetMode="External"/><Relationship Id="rId350" Type="http://schemas.openxmlformats.org/officeDocument/2006/relationships/hyperlink" Target="https://www.mercadolivre.com.br/vendas/2000005733310758/detalhe" TargetMode="External"/><Relationship Id="rId588" Type="http://schemas.openxmlformats.org/officeDocument/2006/relationships/hyperlink" Target="https://www.mercadolivre.com.br/vendas/2000005717051924/detalhe" TargetMode="External"/><Relationship Id="rId795" Type="http://schemas.openxmlformats.org/officeDocument/2006/relationships/hyperlink" Target="https://www.mercadolivre.com.br/vendas/2000005705099852/detalhe" TargetMode="External"/><Relationship Id="rId2031" Type="http://schemas.openxmlformats.org/officeDocument/2006/relationships/hyperlink" Target="https://www.mercadolivre.com.br/vendas/2000005622724950/detalhe" TargetMode="External"/><Relationship Id="rId2269" Type="http://schemas.openxmlformats.org/officeDocument/2006/relationships/hyperlink" Target="https://www.mercadolivre.com.br/vendas/2000005606498978/detalhe" TargetMode="External"/><Relationship Id="rId2476" Type="http://schemas.openxmlformats.org/officeDocument/2006/relationships/hyperlink" Target="https://www.mercadolivre.com.br/vendas/2000005591262272/detalhe" TargetMode="External"/><Relationship Id="rId2683" Type="http://schemas.openxmlformats.org/officeDocument/2006/relationships/hyperlink" Target="https://www.mercadolivre.com.br/vendas/2000005580822780/detalhe" TargetMode="External"/><Relationship Id="rId2890" Type="http://schemas.openxmlformats.org/officeDocument/2006/relationships/hyperlink" Target="https://www.mercadolivre.com.br/vendas/2000005568573478/detalhe" TargetMode="External"/><Relationship Id="rId9" Type="http://schemas.openxmlformats.org/officeDocument/2006/relationships/hyperlink" Target="https://www.mercadolivre.com.br/vendas/2000005759302730/detalhe" TargetMode="External"/><Relationship Id="rId210" Type="http://schemas.openxmlformats.org/officeDocument/2006/relationships/hyperlink" Target="https://www.mercadolivre.com.br/vendas/2000004491407053/detalhe" TargetMode="External"/><Relationship Id="rId448" Type="http://schemas.openxmlformats.org/officeDocument/2006/relationships/hyperlink" Target="https://www.mercadolivre.com.br/vendas/2000004482438681/detalhe" TargetMode="External"/><Relationship Id="rId655" Type="http://schemas.openxmlformats.org/officeDocument/2006/relationships/hyperlink" Target="http://mediations.mercadolivre.com.br/received_claims/5194376690?urlBack=https://www.mercadolivre.com.br/vendas/2000005712776528/detalhe" TargetMode="External"/><Relationship Id="rId862" Type="http://schemas.openxmlformats.org/officeDocument/2006/relationships/hyperlink" Target="https://www.mercadolivre.com.br/vendas/2000005701047844/detalhe" TargetMode="External"/><Relationship Id="rId1078" Type="http://schemas.openxmlformats.org/officeDocument/2006/relationships/hyperlink" Target="https://www.mercadolivre.com.br/vendas/2000004461767889/detalhe" TargetMode="External"/><Relationship Id="rId1285" Type="http://schemas.openxmlformats.org/officeDocument/2006/relationships/hyperlink" Target="https://www.mercadolivre.com.br/vendas/2000005672170598/detalhe" TargetMode="External"/><Relationship Id="rId1492" Type="http://schemas.openxmlformats.org/officeDocument/2006/relationships/hyperlink" Target="https://www.mercadolivre.com.br/vendas/2000005658083336/detalhe" TargetMode="External"/><Relationship Id="rId2129" Type="http://schemas.openxmlformats.org/officeDocument/2006/relationships/hyperlink" Target="https://www.mercadolivre.com.br/vendas/2000005615631412/detalhe" TargetMode="External"/><Relationship Id="rId2336" Type="http://schemas.openxmlformats.org/officeDocument/2006/relationships/hyperlink" Target="https://www.mercadolivre.com.br/vendas/2000005601826044/detalhe" TargetMode="External"/><Relationship Id="rId2543" Type="http://schemas.openxmlformats.org/officeDocument/2006/relationships/hyperlink" Target="https://www.mercadolivre.com.br/vendas/2000005588893402/detalhe" TargetMode="External"/><Relationship Id="rId2750" Type="http://schemas.openxmlformats.org/officeDocument/2006/relationships/hyperlink" Target="https://www.mercadolivre.com.br/vendas/2000005576348656/detalhe" TargetMode="External"/><Relationship Id="rId2988" Type="http://schemas.openxmlformats.org/officeDocument/2006/relationships/hyperlink" Target="https://www.mercadolivre.com.br/vendas/2000005562393940/detalhe" TargetMode="External"/><Relationship Id="rId308" Type="http://schemas.openxmlformats.org/officeDocument/2006/relationships/hyperlink" Target="http://mediations.mercadolivre.com.br/received_claims/5195016039?urlBack=https://www.mercadolivre.com.br/vendas/2000005737283390/detalhe" TargetMode="External"/><Relationship Id="rId515" Type="http://schemas.openxmlformats.org/officeDocument/2006/relationships/hyperlink" Target="https://www.mercadolivre.com.br/vendas/2000005720697956/detalhe" TargetMode="External"/><Relationship Id="rId722" Type="http://schemas.openxmlformats.org/officeDocument/2006/relationships/hyperlink" Target="http://mediations.mercadolivre.com.br/received_claims/5195614745?urlBack=https://www.mercadolivre.com.br/vendas/2000004474342123/detalhe" TargetMode="External"/><Relationship Id="rId1145" Type="http://schemas.openxmlformats.org/officeDocument/2006/relationships/hyperlink" Target="https://www.mercadolivre.com.br/vendas/2000004462160213/detalhe" TargetMode="External"/><Relationship Id="rId1352" Type="http://schemas.openxmlformats.org/officeDocument/2006/relationships/hyperlink" Target="https://www.mercadolivre.com.br/vendas/2000005667365002/detalhe" TargetMode="External"/><Relationship Id="rId1797" Type="http://schemas.openxmlformats.org/officeDocument/2006/relationships/hyperlink" Target="https://www.mercadolivre.com.br/vendas/2000004440991501/detalhe" TargetMode="External"/><Relationship Id="rId2403" Type="http://schemas.openxmlformats.org/officeDocument/2006/relationships/hyperlink" Target="https://www.mercadolivre.com.br/vendas/2000005596350872/detalhe" TargetMode="External"/><Relationship Id="rId2848" Type="http://schemas.openxmlformats.org/officeDocument/2006/relationships/hyperlink" Target="https://www.mercadolivre.com.br/vendas/2000004412386477/detalhe" TargetMode="External"/><Relationship Id="rId89" Type="http://schemas.openxmlformats.org/officeDocument/2006/relationships/hyperlink" Target="https://www.mercadolivre.com.br/vendas/2000005753961430/detalhe" TargetMode="External"/><Relationship Id="rId1005" Type="http://schemas.openxmlformats.org/officeDocument/2006/relationships/hyperlink" Target="https://www.mercadolivre.com.br/vendas/2000004466152571/detalhe" TargetMode="External"/><Relationship Id="rId1212" Type="http://schemas.openxmlformats.org/officeDocument/2006/relationships/hyperlink" Target="https://www.mercadolivre.com.br/vendas/2000004458798527/detalhe" TargetMode="External"/><Relationship Id="rId1657" Type="http://schemas.openxmlformats.org/officeDocument/2006/relationships/hyperlink" Target="https://www.mercadolivre.com.br/vendas/2000005647172542/detalhe" TargetMode="External"/><Relationship Id="rId1864" Type="http://schemas.openxmlformats.org/officeDocument/2006/relationships/hyperlink" Target="https://www.mercadolivre.com.br/vendas/2000005631991232/detalhe" TargetMode="External"/><Relationship Id="rId2610" Type="http://schemas.openxmlformats.org/officeDocument/2006/relationships/hyperlink" Target="https://www.mercadolivre.com.br/vendas/2000005585548672/detalhe" TargetMode="External"/><Relationship Id="rId2708" Type="http://schemas.openxmlformats.org/officeDocument/2006/relationships/hyperlink" Target="https://www.mercadolivre.com.br/vendas/2000005578893304/detalhe" TargetMode="External"/><Relationship Id="rId2915" Type="http://schemas.openxmlformats.org/officeDocument/2006/relationships/hyperlink" Target="https://www.mercadolivre.com.br/vendas/2000005566848040/detalhe" TargetMode="External"/><Relationship Id="rId1517" Type="http://schemas.openxmlformats.org/officeDocument/2006/relationships/hyperlink" Target="https://www.mercadolivre.com.br/vendas/2000005657035434/detalhe" TargetMode="External"/><Relationship Id="rId1724" Type="http://schemas.openxmlformats.org/officeDocument/2006/relationships/hyperlink" Target="https://www.mercadolivre.com.br/vendas/2000005642379782/detalhe" TargetMode="External"/><Relationship Id="rId16" Type="http://schemas.openxmlformats.org/officeDocument/2006/relationships/hyperlink" Target="https://www.mercadolivre.com.br/vendas/2000005758960408/detalhe" TargetMode="External"/><Relationship Id="rId1931" Type="http://schemas.openxmlformats.org/officeDocument/2006/relationships/hyperlink" Target="https://www.mercadolivre.com.br/vendas/2000004437240079/detalhe" TargetMode="External"/><Relationship Id="rId2193" Type="http://schemas.openxmlformats.org/officeDocument/2006/relationships/hyperlink" Target="https://www.mercadolivre.com.br/vendas/2000004429809367/detalhe" TargetMode="External"/><Relationship Id="rId2498" Type="http://schemas.openxmlformats.org/officeDocument/2006/relationships/hyperlink" Target="https://www.mercadolivre.com.br/vendas/2000005590301946/detalhe" TargetMode="External"/><Relationship Id="rId165" Type="http://schemas.openxmlformats.org/officeDocument/2006/relationships/hyperlink" Target="https://www.mercadolivre.com.br/vendas/2000005747833512/detalhe" TargetMode="External"/><Relationship Id="rId372" Type="http://schemas.openxmlformats.org/officeDocument/2006/relationships/hyperlink" Target="https://www.mercadolivre.com.br/vendas/2000004484938323/detalhe" TargetMode="External"/><Relationship Id="rId677" Type="http://schemas.openxmlformats.org/officeDocument/2006/relationships/hyperlink" Target="https://www.mercadolivre.com.br/vendas/2000004475819279/detalhe" TargetMode="External"/><Relationship Id="rId2053" Type="http://schemas.openxmlformats.org/officeDocument/2006/relationships/hyperlink" Target="https://www.mercadolivre.com.br/vendas/2000005620452088/detalhe" TargetMode="External"/><Relationship Id="rId2260" Type="http://schemas.openxmlformats.org/officeDocument/2006/relationships/hyperlink" Target="https://www.mercadolivre.com.br/vendas/2000005607039334/detalhe" TargetMode="External"/><Relationship Id="rId2358" Type="http://schemas.openxmlformats.org/officeDocument/2006/relationships/hyperlink" Target="https://www.mercadolivre.com.br/vendas/2000005600082618/detalhe" TargetMode="External"/><Relationship Id="rId232" Type="http://schemas.openxmlformats.org/officeDocument/2006/relationships/hyperlink" Target="https://www.mercadolivre.com.br/vendas/2000005742036578/detalhe" TargetMode="External"/><Relationship Id="rId884" Type="http://schemas.openxmlformats.org/officeDocument/2006/relationships/hyperlink" Target="https://www.mercadolivre.com.br/vendas/2000005699567244/detalhe" TargetMode="External"/><Relationship Id="rId2120" Type="http://schemas.openxmlformats.org/officeDocument/2006/relationships/hyperlink" Target="https://www.mercadolivre.com.br/vendas/2000004432379069/detalhe" TargetMode="External"/><Relationship Id="rId2565" Type="http://schemas.openxmlformats.org/officeDocument/2006/relationships/hyperlink" Target="https://www.mercadolivre.com.br/vendas/2000005587405508/detalhe" TargetMode="External"/><Relationship Id="rId2772" Type="http://schemas.openxmlformats.org/officeDocument/2006/relationships/hyperlink" Target="https://www.mercadolivre.com.br/vendas/2000005575215566/detalhe" TargetMode="External"/><Relationship Id="rId537" Type="http://schemas.openxmlformats.org/officeDocument/2006/relationships/hyperlink" Target="https://www.mercadolivre.com.br/vendas/2000005719262882/detalhe" TargetMode="External"/><Relationship Id="rId744" Type="http://schemas.openxmlformats.org/officeDocument/2006/relationships/hyperlink" Target="https://www.mercadolivre.com.br/vendas/2000004473662247/detalhe" TargetMode="External"/><Relationship Id="rId951" Type="http://schemas.openxmlformats.org/officeDocument/2006/relationships/hyperlink" Target="https://www.mercadolivre.com.br/vendas/2000005696390888/detalhe" TargetMode="External"/><Relationship Id="rId1167" Type="http://schemas.openxmlformats.org/officeDocument/2006/relationships/hyperlink" Target="https://www.mercadolivre.com.br/vendas/2000005680245906/detalhe" TargetMode="External"/><Relationship Id="rId1374" Type="http://schemas.openxmlformats.org/officeDocument/2006/relationships/hyperlink" Target="https://www.mercadolivre.com.br/vendas/2000004453781171/detalhe" TargetMode="External"/><Relationship Id="rId1581" Type="http://schemas.openxmlformats.org/officeDocument/2006/relationships/hyperlink" Target="https://www.mercadolivre.com.br/vendas/2000005653467586/detalhe" TargetMode="External"/><Relationship Id="rId1679" Type="http://schemas.openxmlformats.org/officeDocument/2006/relationships/hyperlink" Target="https://www.mercadolivre.com.br/vendas/2000005645571550/detalhe" TargetMode="External"/><Relationship Id="rId2218" Type="http://schemas.openxmlformats.org/officeDocument/2006/relationships/hyperlink" Target="https://www.mercadolivre.com.br/vendas/2000004429304819/detalhe" TargetMode="External"/><Relationship Id="rId2425" Type="http://schemas.openxmlformats.org/officeDocument/2006/relationships/hyperlink" Target="https://www.mercadolivre.com.br/vendas/2000005594899424/detalhe" TargetMode="External"/><Relationship Id="rId2632" Type="http://schemas.openxmlformats.org/officeDocument/2006/relationships/hyperlink" Target="https://www.mercadolivre.com.br/vendas/2000004418262231/detalhe" TargetMode="External"/><Relationship Id="rId80" Type="http://schemas.openxmlformats.org/officeDocument/2006/relationships/hyperlink" Target="https://www.mercadolivre.com.br/vendas/2000004496021137/detalhe" TargetMode="External"/><Relationship Id="rId604" Type="http://schemas.openxmlformats.org/officeDocument/2006/relationships/hyperlink" Target="https://www.mercadolivre.com.br/vendas/2000005715326786/detalhe" TargetMode="External"/><Relationship Id="rId811" Type="http://schemas.openxmlformats.org/officeDocument/2006/relationships/hyperlink" Target="https://www.mercadolivre.com.br/vendas/2000005704243270/detalhe" TargetMode="External"/><Relationship Id="rId1027" Type="http://schemas.openxmlformats.org/officeDocument/2006/relationships/hyperlink" Target="https://www.mercadolivre.com.br/vendas/2000005689172824/detalhe" TargetMode="External"/><Relationship Id="rId1234" Type="http://schemas.openxmlformats.org/officeDocument/2006/relationships/hyperlink" Target="https://www.mercadolivre.com.br/vendas/2000005675355940/detalhe" TargetMode="External"/><Relationship Id="rId1441" Type="http://schemas.openxmlformats.org/officeDocument/2006/relationships/hyperlink" Target="https://www.mercadolivre.com.br/vendas/2000005661664066/detalhe" TargetMode="External"/><Relationship Id="rId1886" Type="http://schemas.openxmlformats.org/officeDocument/2006/relationships/hyperlink" Target="https://www.mercadolivre.com.br/vendas/2000005630688312/detalhe" TargetMode="External"/><Relationship Id="rId2937" Type="http://schemas.openxmlformats.org/officeDocument/2006/relationships/hyperlink" Target="https://www.mercadolivre.com.br/vendas/2000005565376600/detalhe" TargetMode="External"/><Relationship Id="rId909" Type="http://schemas.openxmlformats.org/officeDocument/2006/relationships/hyperlink" Target="https://www.mercadolivre.com.br/vendas/2000005698703374/detalhe" TargetMode="External"/><Relationship Id="rId1301" Type="http://schemas.openxmlformats.org/officeDocument/2006/relationships/hyperlink" Target="https://www.mercadolivre.com.br/vendas/2000005671002544/detalhe" TargetMode="External"/><Relationship Id="rId1539" Type="http://schemas.openxmlformats.org/officeDocument/2006/relationships/hyperlink" Target="https://www.mercadolivre.com.br/vendas/2000005655996596/detalhe" TargetMode="External"/><Relationship Id="rId1746" Type="http://schemas.openxmlformats.org/officeDocument/2006/relationships/hyperlink" Target="https://www.mercadolivre.com.br/vendas/2000004442790897/detalhe" TargetMode="External"/><Relationship Id="rId1953" Type="http://schemas.openxmlformats.org/officeDocument/2006/relationships/hyperlink" Target="https://www.mercadolivre.com.br/vendas/2000004436892591/detalhe" TargetMode="External"/><Relationship Id="rId38" Type="http://schemas.openxmlformats.org/officeDocument/2006/relationships/hyperlink" Target="https://www.mercadolivre.com.br/vendas/2000005757162838/detalhe" TargetMode="External"/><Relationship Id="rId1606" Type="http://schemas.openxmlformats.org/officeDocument/2006/relationships/hyperlink" Target="https://www.mercadolivre.com.br/vendas/2000004447429537/detalhe" TargetMode="External"/><Relationship Id="rId1813" Type="http://schemas.openxmlformats.org/officeDocument/2006/relationships/hyperlink" Target="http://mediations.mercadolivre.com.br/received_claims/5192655886?urlBack=https://www.mercadolivre.com.br/vendas/2000005635082258/detalhe" TargetMode="External"/><Relationship Id="rId187" Type="http://schemas.openxmlformats.org/officeDocument/2006/relationships/hyperlink" Target="https://www.mercadolivre.com.br/vendas/2000004491974289/detalhe" TargetMode="External"/><Relationship Id="rId394" Type="http://schemas.openxmlformats.org/officeDocument/2006/relationships/hyperlink" Target="https://www.mercadolivre.com.br/vendas/2000005730124342/detalhe" TargetMode="External"/><Relationship Id="rId2075" Type="http://schemas.openxmlformats.org/officeDocument/2006/relationships/hyperlink" Target="https://www.mercadolivre.com.br/vendas/2000004433628057/detalhe" TargetMode="External"/><Relationship Id="rId2282" Type="http://schemas.openxmlformats.org/officeDocument/2006/relationships/hyperlink" Target="https://www.mercadolivre.com.br/vendas/2000005605876958/detalhe" TargetMode="External"/><Relationship Id="rId254" Type="http://schemas.openxmlformats.org/officeDocument/2006/relationships/hyperlink" Target="https://www.mercadolivre.com.br/vendas/2000004489236215/detalhe" TargetMode="External"/><Relationship Id="rId699" Type="http://schemas.openxmlformats.org/officeDocument/2006/relationships/hyperlink" Target="https://www.mercadolivre.com.br/vendas/2000005710424338/detalhe" TargetMode="External"/><Relationship Id="rId1091" Type="http://schemas.openxmlformats.org/officeDocument/2006/relationships/hyperlink" Target="https://www.mercadolivre.com.br/vendas/2000005685286542/detalhe" TargetMode="External"/><Relationship Id="rId2587" Type="http://schemas.openxmlformats.org/officeDocument/2006/relationships/hyperlink" Target="https://www.mercadolivre.com.br/vendas/2000005586519650/detalhe" TargetMode="External"/><Relationship Id="rId2794" Type="http://schemas.openxmlformats.org/officeDocument/2006/relationships/hyperlink" Target="https://www.mercadolivre.com.br/vendas/2000004413621333/detalhe" TargetMode="External"/><Relationship Id="rId114" Type="http://schemas.openxmlformats.org/officeDocument/2006/relationships/hyperlink" Target="https://www.mercadolivre.com.br/vendas/2000005751791066/detalhe" TargetMode="External"/><Relationship Id="rId461" Type="http://schemas.openxmlformats.org/officeDocument/2006/relationships/hyperlink" Target="https://www.mercadolivre.com.br/vendas/2000004482177497/detalhe" TargetMode="External"/><Relationship Id="rId559" Type="http://schemas.openxmlformats.org/officeDocument/2006/relationships/hyperlink" Target="https://www.mercadolivre.com.br/vendas/2000005718040210/detalhe" TargetMode="External"/><Relationship Id="rId766" Type="http://schemas.openxmlformats.org/officeDocument/2006/relationships/hyperlink" Target="https://www.mercadolivre.com.br/vendas/2000004473121685/detalhe" TargetMode="External"/><Relationship Id="rId1189" Type="http://schemas.openxmlformats.org/officeDocument/2006/relationships/hyperlink" Target="https://www.mercadolivre.com.br/vendas/2000005678716210/detalhe" TargetMode="External"/><Relationship Id="rId1396" Type="http://schemas.openxmlformats.org/officeDocument/2006/relationships/hyperlink" Target="https://www.mercadolivre.com.br/vendas/2000005664162218/detalhe" TargetMode="External"/><Relationship Id="rId2142" Type="http://schemas.openxmlformats.org/officeDocument/2006/relationships/hyperlink" Target="http://mediations.mercadolivre.com.br/received_claims/5192268021?urlBack=https://www.mercadolivre.com.br/vendas/2000005614713148/detalhe" TargetMode="External"/><Relationship Id="rId2447" Type="http://schemas.openxmlformats.org/officeDocument/2006/relationships/hyperlink" Target="https://www.mercadolivre.com.br/vendas/2000004422613701/detalhe" TargetMode="External"/><Relationship Id="rId321" Type="http://schemas.openxmlformats.org/officeDocument/2006/relationships/hyperlink" Target="https://www.mercadolivre.com.br/vendas/2000004486639995/detalhe" TargetMode="External"/><Relationship Id="rId419" Type="http://schemas.openxmlformats.org/officeDocument/2006/relationships/hyperlink" Target="https://www.mercadolivre.com.br/vendas/2000005728636526/detalhe" TargetMode="External"/><Relationship Id="rId626" Type="http://schemas.openxmlformats.org/officeDocument/2006/relationships/hyperlink" Target="https://www.mercadolivre.com.br/vendas/2000005714271272/detalhe" TargetMode="External"/><Relationship Id="rId973" Type="http://schemas.openxmlformats.org/officeDocument/2006/relationships/hyperlink" Target="https://www.mercadolivre.com.br/vendas/2000004467568759/detalhe" TargetMode="External"/><Relationship Id="rId1049" Type="http://schemas.openxmlformats.org/officeDocument/2006/relationships/hyperlink" Target="https://www.mercadolivre.com.br/vendas/2000005687770730/detalhe" TargetMode="External"/><Relationship Id="rId1256" Type="http://schemas.openxmlformats.org/officeDocument/2006/relationships/hyperlink" Target="https://www.mercadolivre.com.br/vendas/2000004458026285/detalhe" TargetMode="External"/><Relationship Id="rId2002" Type="http://schemas.openxmlformats.org/officeDocument/2006/relationships/hyperlink" Target="https://www.mercadolivre.com.br/vendas/2000005624154438/detalhe" TargetMode="External"/><Relationship Id="rId2307" Type="http://schemas.openxmlformats.org/officeDocument/2006/relationships/hyperlink" Target="https://www.mercadolivre.com.br/vendas/2000005603859944/detalhe" TargetMode="External"/><Relationship Id="rId2654" Type="http://schemas.openxmlformats.org/officeDocument/2006/relationships/hyperlink" Target="https://www.mercadolivre.com.br/vendas/2000004417740513/detalhe" TargetMode="External"/><Relationship Id="rId2861" Type="http://schemas.openxmlformats.org/officeDocument/2006/relationships/hyperlink" Target="https://www.mercadolivre.com.br/vendas/2000005569718544/detalhe" TargetMode="External"/><Relationship Id="rId2959" Type="http://schemas.openxmlformats.org/officeDocument/2006/relationships/hyperlink" Target="https://www.mercadolivre.com.br/vendas/2000005564607022/detalhe" TargetMode="External"/><Relationship Id="rId833" Type="http://schemas.openxmlformats.org/officeDocument/2006/relationships/hyperlink" Target="https://www.mercadolivre.com.br/vendas/2000005703512820/detalhe" TargetMode="External"/><Relationship Id="rId1116" Type="http://schemas.openxmlformats.org/officeDocument/2006/relationships/hyperlink" Target="https://www.mercadolivre.com.br/vendas/2000005683668996/detalhe" TargetMode="External"/><Relationship Id="rId1463" Type="http://schemas.openxmlformats.org/officeDocument/2006/relationships/hyperlink" Target="https://www.mercadolivre.com.br/vendas/2000005660308570/detalhe" TargetMode="External"/><Relationship Id="rId1670" Type="http://schemas.openxmlformats.org/officeDocument/2006/relationships/hyperlink" Target="https://www.mercadolivre.com.br/vendas/2000004445260899/detalhe" TargetMode="External"/><Relationship Id="rId1768" Type="http://schemas.openxmlformats.org/officeDocument/2006/relationships/hyperlink" Target="https://www.mercadolivre.com.br/vendas/2000004441975903/detalhe" TargetMode="External"/><Relationship Id="rId2514" Type="http://schemas.openxmlformats.org/officeDocument/2006/relationships/hyperlink" Target="https://www.mercadolivre.com.br/vendas/2000005589879326/detalhe" TargetMode="External"/><Relationship Id="rId2721" Type="http://schemas.openxmlformats.org/officeDocument/2006/relationships/hyperlink" Target="https://www.mercadolivre.com.br/vendas/2000005578113144/detalhe" TargetMode="External"/><Relationship Id="rId2819" Type="http://schemas.openxmlformats.org/officeDocument/2006/relationships/hyperlink" Target="https://www.mercadolivre.com.br/vendas/2000005571954928/detalhe" TargetMode="External"/><Relationship Id="rId900" Type="http://schemas.openxmlformats.org/officeDocument/2006/relationships/hyperlink" Target="https://www.mercadolivre.com.br/vendas/2000005699126936/detalhe" TargetMode="External"/><Relationship Id="rId1323" Type="http://schemas.openxmlformats.org/officeDocument/2006/relationships/hyperlink" Target="https://www.mercadolivre.com.br/vendas/2000004455815575/detalhe" TargetMode="External"/><Relationship Id="rId1530" Type="http://schemas.openxmlformats.org/officeDocument/2006/relationships/hyperlink" Target="https://www.mercadolivre.com.br/vendas/2000005656596156/detalhe" TargetMode="External"/><Relationship Id="rId1628" Type="http://schemas.openxmlformats.org/officeDocument/2006/relationships/hyperlink" Target="https://www.mercadolivre.com.br/vendas/2000005648971434/detalhe" TargetMode="External"/><Relationship Id="rId1975" Type="http://schemas.openxmlformats.org/officeDocument/2006/relationships/hyperlink" Target="https://www.mercadolivre.com.br/vendas/2000005626120184/detalhe" TargetMode="External"/><Relationship Id="rId1835" Type="http://schemas.openxmlformats.org/officeDocument/2006/relationships/hyperlink" Target="https://www.mercadolivre.com.br/vendas/2000005633829108/detalhe" TargetMode="External"/><Relationship Id="rId1902" Type="http://schemas.openxmlformats.org/officeDocument/2006/relationships/hyperlink" Target="https://www.mercadolivre.com.br/vendas/2000005630027644/detalhe" TargetMode="External"/><Relationship Id="rId2097" Type="http://schemas.openxmlformats.org/officeDocument/2006/relationships/hyperlink" Target="https://www.mercadolivre.com.br/vendas/2000004433307007/detalhe" TargetMode="External"/><Relationship Id="rId276" Type="http://schemas.openxmlformats.org/officeDocument/2006/relationships/hyperlink" Target="https://www.mercadolivre.com.br/vendas/2000005739096440/detalhe" TargetMode="External"/><Relationship Id="rId483" Type="http://schemas.openxmlformats.org/officeDocument/2006/relationships/hyperlink" Target="https://www.mercadolivre.com.br/vendas/2000005723922160/detalhe" TargetMode="External"/><Relationship Id="rId690" Type="http://schemas.openxmlformats.org/officeDocument/2006/relationships/hyperlink" Target="https://www.mercadolivre.com.br/vendas/2000005711062480/detalhe" TargetMode="External"/><Relationship Id="rId2164" Type="http://schemas.openxmlformats.org/officeDocument/2006/relationships/hyperlink" Target="https://www.mercadolivre.com.br/vendas/2000005612934786/detalhe" TargetMode="External"/><Relationship Id="rId2371" Type="http://schemas.openxmlformats.org/officeDocument/2006/relationships/hyperlink" Target="https://www.mercadolivre.com.br/vendas/2000004424599149/detalhe" TargetMode="External"/><Relationship Id="rId136" Type="http://schemas.openxmlformats.org/officeDocument/2006/relationships/hyperlink" Target="https://www.mercadolivre.com.br/vendas/2000004493730627/detalhe" TargetMode="External"/><Relationship Id="rId343" Type="http://schemas.openxmlformats.org/officeDocument/2006/relationships/hyperlink" Target="https://www.mercadolivre.com.br/vendas/2000005733529080/detalhe" TargetMode="External"/><Relationship Id="rId550" Type="http://schemas.openxmlformats.org/officeDocument/2006/relationships/hyperlink" Target="https://www.mercadolivre.com.br/vendas/2000005718527642/detalhe" TargetMode="External"/><Relationship Id="rId788" Type="http://schemas.openxmlformats.org/officeDocument/2006/relationships/hyperlink" Target="https://www.mercadolivre.com.br/vendas/2000005705514076/detalhe" TargetMode="External"/><Relationship Id="rId995" Type="http://schemas.openxmlformats.org/officeDocument/2006/relationships/hyperlink" Target="https://www.mercadolivre.com.br/vendas/2000005691657292/detalhe" TargetMode="External"/><Relationship Id="rId1180" Type="http://schemas.openxmlformats.org/officeDocument/2006/relationships/hyperlink" Target="https://www.mercadolivre.com.br/vendas/2000005679032684/detalhe" TargetMode="External"/><Relationship Id="rId2024" Type="http://schemas.openxmlformats.org/officeDocument/2006/relationships/hyperlink" Target="https://www.mercadolivre.com.br/vendas/2000004435426397/detalhe" TargetMode="External"/><Relationship Id="rId2231" Type="http://schemas.openxmlformats.org/officeDocument/2006/relationships/hyperlink" Target="http://mediations.mercadolivre.com.br/received_claims/5191210965?urlBack=https://www.mercadolivre.com.br/vendas/2000005608539516/detalhe" TargetMode="External"/><Relationship Id="rId2469" Type="http://schemas.openxmlformats.org/officeDocument/2006/relationships/hyperlink" Target="https://www.mercadolivre.com.br/vendas/2000005591891246/detalhe" TargetMode="External"/><Relationship Id="rId2676" Type="http://schemas.openxmlformats.org/officeDocument/2006/relationships/hyperlink" Target="https://www.mercadolivre.com.br/vendas/2000005581232658/detalhe" TargetMode="External"/><Relationship Id="rId2883" Type="http://schemas.openxmlformats.org/officeDocument/2006/relationships/hyperlink" Target="https://www.mercadolivre.com.br/vendas/2000004411604811/detalhe" TargetMode="External"/><Relationship Id="rId203" Type="http://schemas.openxmlformats.org/officeDocument/2006/relationships/hyperlink" Target="https://www.mercadolivre.com.br/vendas/2000005745583036/detalhe" TargetMode="External"/><Relationship Id="rId648" Type="http://schemas.openxmlformats.org/officeDocument/2006/relationships/hyperlink" Target="http://mediations.mercadolivre.com.br/received_claims/5194874689?urlBack=https://www.mercadolivre.com.br/vendas/2000005713220362/detalhe" TargetMode="External"/><Relationship Id="rId855" Type="http://schemas.openxmlformats.org/officeDocument/2006/relationships/hyperlink" Target="https://www.mercadolivre.com.br/vendas/2000005701610942/detalhe" TargetMode="External"/><Relationship Id="rId1040" Type="http://schemas.openxmlformats.org/officeDocument/2006/relationships/hyperlink" Target="https://www.mercadolivre.com.br/vendas/2000004465000659/detalhe" TargetMode="External"/><Relationship Id="rId1278" Type="http://schemas.openxmlformats.org/officeDocument/2006/relationships/hyperlink" Target="https://www.mercadolivre.com.br/vendas/2000005672668382/detalhe" TargetMode="External"/><Relationship Id="rId1485" Type="http://schemas.openxmlformats.org/officeDocument/2006/relationships/hyperlink" Target="https://www.mercadolivre.com.br/vendas/2000005658587246/detalhe" TargetMode="External"/><Relationship Id="rId1692" Type="http://schemas.openxmlformats.org/officeDocument/2006/relationships/hyperlink" Target="https://www.mercadolivre.com.br/vendas/2000005644674436/detalhe" TargetMode="External"/><Relationship Id="rId2329" Type="http://schemas.openxmlformats.org/officeDocument/2006/relationships/hyperlink" Target="https://www.mercadolivre.com.br/vendas/2000005602669874/detalhe" TargetMode="External"/><Relationship Id="rId2536" Type="http://schemas.openxmlformats.org/officeDocument/2006/relationships/hyperlink" Target="https://www.mercadolivre.com.br/vendas/2000005588973078/detalhe" TargetMode="External"/><Relationship Id="rId2743" Type="http://schemas.openxmlformats.org/officeDocument/2006/relationships/hyperlink" Target="https://www.mercadolivre.com.br/vendas/2000005576613990/detalhe" TargetMode="External"/><Relationship Id="rId410" Type="http://schemas.openxmlformats.org/officeDocument/2006/relationships/hyperlink" Target="https://www.mercadolivre.com.br/vendas/2000005728881592/detalhe" TargetMode="External"/><Relationship Id="rId508" Type="http://schemas.openxmlformats.org/officeDocument/2006/relationships/hyperlink" Target="https://www.mercadolivre.com.br/vendas/2000005721614932/detalhe" TargetMode="External"/><Relationship Id="rId715" Type="http://schemas.openxmlformats.org/officeDocument/2006/relationships/hyperlink" Target="https://www.mercadolivre.com.br/vendas/2000005708914862/detalhe" TargetMode="External"/><Relationship Id="rId922" Type="http://schemas.openxmlformats.org/officeDocument/2006/relationships/hyperlink" Target="https://www.mercadolivre.com.br/vendas/2000004469500879/detalhe" TargetMode="External"/><Relationship Id="rId1138" Type="http://schemas.openxmlformats.org/officeDocument/2006/relationships/hyperlink" Target="https://www.mercadolivre.com.br/vendas/2000005682127290/detalhe" TargetMode="External"/><Relationship Id="rId1345" Type="http://schemas.openxmlformats.org/officeDocument/2006/relationships/hyperlink" Target="https://www.mercadolivre.com.br/vendas/2000005667697784/detalhe" TargetMode="External"/><Relationship Id="rId1552" Type="http://schemas.openxmlformats.org/officeDocument/2006/relationships/hyperlink" Target="https://www.mercadolivre.com.br/vendas/2000005655091314/detalhe" TargetMode="External"/><Relationship Id="rId1997" Type="http://schemas.openxmlformats.org/officeDocument/2006/relationships/hyperlink" Target="https://www.mercadolivre.com.br/vendas/2000005624337884/detalhe" TargetMode="External"/><Relationship Id="rId2603" Type="http://schemas.openxmlformats.org/officeDocument/2006/relationships/hyperlink" Target="https://www.mercadolivre.com.br/vendas/2000004419206557/detalhe" TargetMode="External"/><Relationship Id="rId2950" Type="http://schemas.openxmlformats.org/officeDocument/2006/relationships/hyperlink" Target="https://www.mercadolivre.com.br/vendas/2000004409818971/detalhe" TargetMode="External"/><Relationship Id="rId1205" Type="http://schemas.openxmlformats.org/officeDocument/2006/relationships/hyperlink" Target="https://www.mercadolivre.com.br/vendas/2000005677627868/detalhe" TargetMode="External"/><Relationship Id="rId1857" Type="http://schemas.openxmlformats.org/officeDocument/2006/relationships/hyperlink" Target="https://www.mercadolivre.com.br/vendas/2000005632230586/detalhe" TargetMode="External"/><Relationship Id="rId2810" Type="http://schemas.openxmlformats.org/officeDocument/2006/relationships/hyperlink" Target="https://www.mercadolivre.com.br/vendas/2000005572363698/detalhe" TargetMode="External"/><Relationship Id="rId2908" Type="http://schemas.openxmlformats.org/officeDocument/2006/relationships/hyperlink" Target="http://mediations.mercadolivre.com.br/received_claims/5194156633?urlBack=https://www.mercadolivre.com.br/vendas/2000004411207485/detalhe" TargetMode="External"/><Relationship Id="rId51" Type="http://schemas.openxmlformats.org/officeDocument/2006/relationships/hyperlink" Target="https://www.mercadolivre.com.br/vendas/2000005756607710/detalhe" TargetMode="External"/><Relationship Id="rId1412" Type="http://schemas.openxmlformats.org/officeDocument/2006/relationships/hyperlink" Target="https://www.mercadolivre.com.br/vendas/2000005663252476/detalhe" TargetMode="External"/><Relationship Id="rId1717" Type="http://schemas.openxmlformats.org/officeDocument/2006/relationships/hyperlink" Target="https://www.mercadolivre.com.br/vendas/2000005643170236/detalhe" TargetMode="External"/><Relationship Id="rId1924" Type="http://schemas.openxmlformats.org/officeDocument/2006/relationships/hyperlink" Target="https://www.mercadolivre.com.br/vendas/2000005628002950/detalhe" TargetMode="External"/><Relationship Id="rId298" Type="http://schemas.openxmlformats.org/officeDocument/2006/relationships/hyperlink" Target="https://www.mercadolivre.com.br/vendas/2000005737950976/detalhe" TargetMode="External"/><Relationship Id="rId158" Type="http://schemas.openxmlformats.org/officeDocument/2006/relationships/hyperlink" Target="https://www.mercadolivre.com.br/vendas/2000004493086737/detalhe" TargetMode="External"/><Relationship Id="rId2186" Type="http://schemas.openxmlformats.org/officeDocument/2006/relationships/hyperlink" Target="https://www.mercadolivre.com.br/vendas/2000004430074369/detalhe" TargetMode="External"/><Relationship Id="rId2393" Type="http://schemas.openxmlformats.org/officeDocument/2006/relationships/hyperlink" Target="https://www.mercadolivre.com.br/vendas/2000005596760790/detalhe" TargetMode="External"/><Relationship Id="rId2698" Type="http://schemas.openxmlformats.org/officeDocument/2006/relationships/hyperlink" Target="https://www.mercadolivre.com.br/vendas/2000005579588648/detalhe" TargetMode="External"/><Relationship Id="rId365" Type="http://schemas.openxmlformats.org/officeDocument/2006/relationships/hyperlink" Target="https://www.mercadolivre.com.br/vendas/2000005732357604/detalhe" TargetMode="External"/><Relationship Id="rId572" Type="http://schemas.openxmlformats.org/officeDocument/2006/relationships/hyperlink" Target="https://www.mercadolivre.com.br/vendas/2000005717634456/detalhe" TargetMode="External"/><Relationship Id="rId2046" Type="http://schemas.openxmlformats.org/officeDocument/2006/relationships/hyperlink" Target="https://www.mercadolivre.com.br/vendas/2000004434763695/detalhe" TargetMode="External"/><Relationship Id="rId2253" Type="http://schemas.openxmlformats.org/officeDocument/2006/relationships/hyperlink" Target="https://www.mercadolivre.com.br/vendas/2000004428627833/detalhe" TargetMode="External"/><Relationship Id="rId2460" Type="http://schemas.openxmlformats.org/officeDocument/2006/relationships/hyperlink" Target="https://www.mercadolivre.com.br/vendas/2000005592750808/detalhe" TargetMode="External"/><Relationship Id="rId225" Type="http://schemas.openxmlformats.org/officeDocument/2006/relationships/hyperlink" Target="https://www.mercadolivre.com.br/vendas/2000004490164031/detalhe" TargetMode="External"/><Relationship Id="rId432" Type="http://schemas.openxmlformats.org/officeDocument/2006/relationships/hyperlink" Target="https://www.mercadolivre.com.br/vendas/2000005704690066/detalhe" TargetMode="External"/><Relationship Id="rId877" Type="http://schemas.openxmlformats.org/officeDocument/2006/relationships/hyperlink" Target="https://www.mercadolivre.com.br/vendas/2000005699838718/detalhe" TargetMode="External"/><Relationship Id="rId1062" Type="http://schemas.openxmlformats.org/officeDocument/2006/relationships/hyperlink" Target="http://mediations.mercadolivre.com.br/received_claims/5194121054?urlBack=https://www.mercadolivre.com.br/vendas/2000004464747075/detalhe" TargetMode="External"/><Relationship Id="rId2113" Type="http://schemas.openxmlformats.org/officeDocument/2006/relationships/hyperlink" Target="https://www.mercadolivre.com.br/vendas/2000005615647890/detalhe" TargetMode="External"/><Relationship Id="rId2320" Type="http://schemas.openxmlformats.org/officeDocument/2006/relationships/hyperlink" Target="https://www.mercadolivre.com.br/vendas/2000004426891845/detalhe" TargetMode="External"/><Relationship Id="rId2558" Type="http://schemas.openxmlformats.org/officeDocument/2006/relationships/hyperlink" Target="https://www.mercadolivre.com.br/vendas/2000004420284789/detalhe" TargetMode="External"/><Relationship Id="rId2765" Type="http://schemas.openxmlformats.org/officeDocument/2006/relationships/hyperlink" Target="https://www.mercadolivre.com.br/vendas/2000005575564898/detalhe" TargetMode="External"/><Relationship Id="rId2972" Type="http://schemas.openxmlformats.org/officeDocument/2006/relationships/hyperlink" Target="https://www.mercadolivre.com.br/vendas/2000005563200868/detalhe" TargetMode="External"/><Relationship Id="rId737" Type="http://schemas.openxmlformats.org/officeDocument/2006/relationships/hyperlink" Target="https://www.mercadolivre.com.br/vendas/2000005707487584/detalhe" TargetMode="External"/><Relationship Id="rId944" Type="http://schemas.openxmlformats.org/officeDocument/2006/relationships/hyperlink" Target="https://www.mercadolivre.com.br/vendas/2000005696965216/detalhe" TargetMode="External"/><Relationship Id="rId1367" Type="http://schemas.openxmlformats.org/officeDocument/2006/relationships/hyperlink" Target="https://www.mercadolivre.com.br/vendas/2000005665772082/detalhe" TargetMode="External"/><Relationship Id="rId1574" Type="http://schemas.openxmlformats.org/officeDocument/2006/relationships/hyperlink" Target="https://www.mercadolivre.com.br/vendas/2000005653751498/detalhe" TargetMode="External"/><Relationship Id="rId1781" Type="http://schemas.openxmlformats.org/officeDocument/2006/relationships/hyperlink" Target="https://www.mercadolivre.com.br/vendas/2000005637621394/detalhe" TargetMode="External"/><Relationship Id="rId2418" Type="http://schemas.openxmlformats.org/officeDocument/2006/relationships/hyperlink" Target="https://www.mercadolivre.com.br/vendas/2000004423380863/detalhe" TargetMode="External"/><Relationship Id="rId2625" Type="http://schemas.openxmlformats.org/officeDocument/2006/relationships/hyperlink" Target="https://www.mercadolivre.com.br/vendas/2000005584584818/detalhe" TargetMode="External"/><Relationship Id="rId2832" Type="http://schemas.openxmlformats.org/officeDocument/2006/relationships/hyperlink" Target="https://www.mercadolivre.com.br/vendas/2000005571448696/detalhe" TargetMode="External"/><Relationship Id="rId73" Type="http://schemas.openxmlformats.org/officeDocument/2006/relationships/hyperlink" Target="https://www.mercadolivre.com.br/vendas/2000004496218679/detalhe" TargetMode="External"/><Relationship Id="rId804" Type="http://schemas.openxmlformats.org/officeDocument/2006/relationships/hyperlink" Target="https://www.mercadolivre.com.br/vendas/2000005704678644/detalhe" TargetMode="External"/><Relationship Id="rId1227" Type="http://schemas.openxmlformats.org/officeDocument/2006/relationships/hyperlink" Target="https://www.mercadolivre.com.br/vendas/2000005675733006/detalhe" TargetMode="External"/><Relationship Id="rId1434" Type="http://schemas.openxmlformats.org/officeDocument/2006/relationships/hyperlink" Target="http://mediations.mercadolivre.com.br/received_claims/5195007687?urlBack=https://www.mercadolivre.com.br/vendas/2000005662148252/detalhe" TargetMode="External"/><Relationship Id="rId1641" Type="http://schemas.openxmlformats.org/officeDocument/2006/relationships/hyperlink" Target="https://www.mercadolivre.com.br/vendas/2000005647916432/detalhe" TargetMode="External"/><Relationship Id="rId1879" Type="http://schemas.openxmlformats.org/officeDocument/2006/relationships/hyperlink" Target="https://www.mercadolivre.com.br/vendas/2000005631048368/detalhe" TargetMode="External"/><Relationship Id="rId1501" Type="http://schemas.openxmlformats.org/officeDocument/2006/relationships/hyperlink" Target="https://www.mercadolivre.com.br/vendas/2000005657664098/detalhe" TargetMode="External"/><Relationship Id="rId1739" Type="http://schemas.openxmlformats.org/officeDocument/2006/relationships/hyperlink" Target="https://www.mercadolivre.com.br/vendas/2000005640841486/detalhe" TargetMode="External"/><Relationship Id="rId1946" Type="http://schemas.openxmlformats.org/officeDocument/2006/relationships/hyperlink" Target="https://www.mercadolivre.com.br/vendas/2000005626943264/detalhe" TargetMode="External"/><Relationship Id="rId1806" Type="http://schemas.openxmlformats.org/officeDocument/2006/relationships/hyperlink" Target="http://mediations.mercadolivre.com.br/received_claims/5193338096?urlBack=https://www.mercadolivre.com.br/vendas/2000004440599499/detalhe" TargetMode="External"/><Relationship Id="rId387" Type="http://schemas.openxmlformats.org/officeDocument/2006/relationships/hyperlink" Target="https://www.mercadolivre.com.br/vendas/2000004484438539/detalhe" TargetMode="External"/><Relationship Id="rId594" Type="http://schemas.openxmlformats.org/officeDocument/2006/relationships/hyperlink" Target="https://www.mercadolivre.com.br/vendas/2000005716822104/detalhe" TargetMode="External"/><Relationship Id="rId2068" Type="http://schemas.openxmlformats.org/officeDocument/2006/relationships/hyperlink" Target="https://www.mercadolivre.com.br/vendas/2000005619339750/detalhe" TargetMode="External"/><Relationship Id="rId2275" Type="http://schemas.openxmlformats.org/officeDocument/2006/relationships/hyperlink" Target="https://www.mercadolivre.com.br/vendas/2000004428237119/detalhe" TargetMode="External"/><Relationship Id="rId247" Type="http://schemas.openxmlformats.org/officeDocument/2006/relationships/hyperlink" Target="https://www.mercadolivre.com.br/vendas/2000005741057518/detalhe" TargetMode="External"/><Relationship Id="rId899" Type="http://schemas.openxmlformats.org/officeDocument/2006/relationships/hyperlink" Target="https://www.mercadolivre.com.br/vendas/2000005699215644/detalhe" TargetMode="External"/><Relationship Id="rId1084" Type="http://schemas.openxmlformats.org/officeDocument/2006/relationships/hyperlink" Target="https://www.mercadolivre.com.br/vendas/2000005685657528/detalhe" TargetMode="External"/><Relationship Id="rId2482" Type="http://schemas.openxmlformats.org/officeDocument/2006/relationships/hyperlink" Target="https://www.mercadolivre.com.br/vendas/2000004421494355/detalhe" TargetMode="External"/><Relationship Id="rId2787" Type="http://schemas.openxmlformats.org/officeDocument/2006/relationships/hyperlink" Target="https://www.mercadolivre.com.br/vendas/2000005551931030/detalhe" TargetMode="External"/><Relationship Id="rId107" Type="http://schemas.openxmlformats.org/officeDocument/2006/relationships/hyperlink" Target="https://www.mercadolivre.com.br/vendas/2000004493415281/detalhe" TargetMode="External"/><Relationship Id="rId454" Type="http://schemas.openxmlformats.org/officeDocument/2006/relationships/hyperlink" Target="https://www.mercadolivre.com.br/vendas/2000005725728110/detalhe" TargetMode="External"/><Relationship Id="rId661" Type="http://schemas.openxmlformats.org/officeDocument/2006/relationships/hyperlink" Target="https://www.mercadolivre.com.br/vendas/2000005712599814/detalhe" TargetMode="External"/><Relationship Id="rId759" Type="http://schemas.openxmlformats.org/officeDocument/2006/relationships/hyperlink" Target="https://www.mercadolivre.com.br/vendas/2000004473299065/detalhe" TargetMode="External"/><Relationship Id="rId966" Type="http://schemas.openxmlformats.org/officeDocument/2006/relationships/hyperlink" Target="https://www.mercadolivre.com.br/vendas/2000005694649932/detalhe" TargetMode="External"/><Relationship Id="rId1291" Type="http://schemas.openxmlformats.org/officeDocument/2006/relationships/hyperlink" Target="https://www.mercadolivre.com.br/vendas/2000005671529994/detalhe" TargetMode="External"/><Relationship Id="rId1389" Type="http://schemas.openxmlformats.org/officeDocument/2006/relationships/hyperlink" Target="https://www.mercadolivre.com.br/vendas/2000005664287492/detalhe" TargetMode="External"/><Relationship Id="rId1596" Type="http://schemas.openxmlformats.org/officeDocument/2006/relationships/hyperlink" Target="https://www.mercadolivre.com.br/vendas/2000005652561596/detalhe" TargetMode="External"/><Relationship Id="rId2135" Type="http://schemas.openxmlformats.org/officeDocument/2006/relationships/hyperlink" Target="https://www.mercadolivre.com.br/vendas/2000005615209606/detalhe" TargetMode="External"/><Relationship Id="rId2342" Type="http://schemas.openxmlformats.org/officeDocument/2006/relationships/hyperlink" Target="https://www.mercadolivre.com.br/vendas/2000005601290526/detalhe" TargetMode="External"/><Relationship Id="rId2647" Type="http://schemas.openxmlformats.org/officeDocument/2006/relationships/hyperlink" Target="https://www.mercadolivre.com.br/vendas/2000004417921601/detalhe" TargetMode="External"/><Relationship Id="rId314" Type="http://schemas.openxmlformats.org/officeDocument/2006/relationships/hyperlink" Target="https://www.mercadolivre.com.br/vendas/2000005735682910/detalhe" TargetMode="External"/><Relationship Id="rId521" Type="http://schemas.openxmlformats.org/officeDocument/2006/relationships/hyperlink" Target="https://www.mercadolivre.com.br/vendas/2000004479821653/detalhe" TargetMode="External"/><Relationship Id="rId619" Type="http://schemas.openxmlformats.org/officeDocument/2006/relationships/hyperlink" Target="https://www.mercadolivre.com.br/vendas/2000005714504944/detalhe" TargetMode="External"/><Relationship Id="rId1151" Type="http://schemas.openxmlformats.org/officeDocument/2006/relationships/hyperlink" Target="https://www.mercadolivre.com.br/vendas/2000005681510030/detalhe" TargetMode="External"/><Relationship Id="rId1249" Type="http://schemas.openxmlformats.org/officeDocument/2006/relationships/hyperlink" Target="https://www.mercadolivre.com.br/vendas/2000005674595802/detalhe" TargetMode="External"/><Relationship Id="rId2202" Type="http://schemas.openxmlformats.org/officeDocument/2006/relationships/hyperlink" Target="http://mediations.mercadolivre.com.br/received_claims/5191097641?urlBack=https://www.mercadolivre.com.br/vendas/2000005609558230/detalhe" TargetMode="External"/><Relationship Id="rId2854" Type="http://schemas.openxmlformats.org/officeDocument/2006/relationships/hyperlink" Target="https://www.mercadolivre.com.br/vendas/2000004412132737/detalhe" TargetMode="External"/><Relationship Id="rId95" Type="http://schemas.openxmlformats.org/officeDocument/2006/relationships/hyperlink" Target="https://www.mercadolivre.com.br/vendas/2000005753478856/detalhe" TargetMode="External"/><Relationship Id="rId826" Type="http://schemas.openxmlformats.org/officeDocument/2006/relationships/hyperlink" Target="https://www.mercadolivre.com.br/vendas/2000005703606002/detalhe" TargetMode="External"/><Relationship Id="rId1011" Type="http://schemas.openxmlformats.org/officeDocument/2006/relationships/hyperlink" Target="https://www.mercadolivre.com.br/vendas/2000004466002073/detalhe" TargetMode="External"/><Relationship Id="rId1109" Type="http://schemas.openxmlformats.org/officeDocument/2006/relationships/hyperlink" Target="https://www.mercadolivre.com.br/vendas/2000005684307216/detalhe" TargetMode="External"/><Relationship Id="rId1456" Type="http://schemas.openxmlformats.org/officeDocument/2006/relationships/hyperlink" Target="https://www.mercadolivre.com.br/vendas/2000005660763638/detalhe" TargetMode="External"/><Relationship Id="rId1663" Type="http://schemas.openxmlformats.org/officeDocument/2006/relationships/hyperlink" Target="https://www.mercadolivre.com.br/vendas/2000005646550246/detalhe" TargetMode="External"/><Relationship Id="rId1870" Type="http://schemas.openxmlformats.org/officeDocument/2006/relationships/hyperlink" Target="https://www.mercadolivre.com.br/vendas/2000004438897349/detalhe" TargetMode="External"/><Relationship Id="rId1968" Type="http://schemas.openxmlformats.org/officeDocument/2006/relationships/hyperlink" Target="http://mediations.mercadolivre.com.br/received_claims/5192654536?urlBack=https://www.mercadolivre.com.br/vendas/2000004436810147/detalhe" TargetMode="External"/><Relationship Id="rId2507" Type="http://schemas.openxmlformats.org/officeDocument/2006/relationships/hyperlink" Target="https://www.mercadolivre.com.br/vendas/2000005589932806/detalhe" TargetMode="External"/><Relationship Id="rId2714" Type="http://schemas.openxmlformats.org/officeDocument/2006/relationships/hyperlink" Target="https://www.mercadolivre.com.br/vendas/2000005578464148/detalhe" TargetMode="External"/><Relationship Id="rId2921" Type="http://schemas.openxmlformats.org/officeDocument/2006/relationships/hyperlink" Target="https://www.mercadolivre.com.br/vendas/2000005566557174/detalhe" TargetMode="External"/><Relationship Id="rId1316" Type="http://schemas.openxmlformats.org/officeDocument/2006/relationships/hyperlink" Target="https://www.mercadolivre.com.br/vendas/2000004455988977/detalhe" TargetMode="External"/><Relationship Id="rId1523" Type="http://schemas.openxmlformats.org/officeDocument/2006/relationships/hyperlink" Target="https://www.mercadolivre.com.br/vendas/2000004449833997/detalhe" TargetMode="External"/><Relationship Id="rId1730" Type="http://schemas.openxmlformats.org/officeDocument/2006/relationships/hyperlink" Target="https://www.mercadolivre.com.br/vendas/2000005642067772/detalhe" TargetMode="External"/><Relationship Id="rId22" Type="http://schemas.openxmlformats.org/officeDocument/2006/relationships/hyperlink" Target="https://www.mercadolivre.com.br/vendas/2000005757816100/detalhe" TargetMode="External"/><Relationship Id="rId1828" Type="http://schemas.openxmlformats.org/officeDocument/2006/relationships/hyperlink" Target="https://www.mercadolivre.com.br/vendas/2000005634106994/detalhe" TargetMode="External"/><Relationship Id="rId171" Type="http://schemas.openxmlformats.org/officeDocument/2006/relationships/hyperlink" Target="https://www.mercadolivre.com.br/vendas/2000005747412552/detalhe" TargetMode="External"/><Relationship Id="rId2297" Type="http://schemas.openxmlformats.org/officeDocument/2006/relationships/hyperlink" Target="https://www.mercadolivre.com.br/vendas/2000004427306165/detalhe" TargetMode="External"/><Relationship Id="rId269" Type="http://schemas.openxmlformats.org/officeDocument/2006/relationships/hyperlink" Target="https://www.mercadolivre.com.br/vendas/2000005739327390/detalhe" TargetMode="External"/><Relationship Id="rId476" Type="http://schemas.openxmlformats.org/officeDocument/2006/relationships/hyperlink" Target="https://www.mercadolivre.com.br/vendas/2000005724343360/detalhe" TargetMode="External"/><Relationship Id="rId683" Type="http://schemas.openxmlformats.org/officeDocument/2006/relationships/hyperlink" Target="https://www.mercadolivre.com.br/vendas/2000005711463232/detalhe" TargetMode="External"/><Relationship Id="rId890" Type="http://schemas.openxmlformats.org/officeDocument/2006/relationships/hyperlink" Target="https://www.mercadolivre.com.br/vendas/2000005699394778/detalhe" TargetMode="External"/><Relationship Id="rId2157" Type="http://schemas.openxmlformats.org/officeDocument/2006/relationships/hyperlink" Target="http://mediations.mercadolivre.com.br/received_claims/5192212994?urlBack=https://www.mercadolivre.com.br/vendas/2000004431299035/detalhe" TargetMode="External"/><Relationship Id="rId2364" Type="http://schemas.openxmlformats.org/officeDocument/2006/relationships/hyperlink" Target="https://www.mercadolivre.com.br/vendas/2000004425096611/detalhe" TargetMode="External"/><Relationship Id="rId2571" Type="http://schemas.openxmlformats.org/officeDocument/2006/relationships/hyperlink" Target="https://www.mercadolivre.com.br/vendas/2000004419805455/detalhe" TargetMode="External"/><Relationship Id="rId129" Type="http://schemas.openxmlformats.org/officeDocument/2006/relationships/hyperlink" Target="https://www.mercadolivre.com.br/vendas/2000005750440468/detalhe" TargetMode="External"/><Relationship Id="rId336" Type="http://schemas.openxmlformats.org/officeDocument/2006/relationships/hyperlink" Target="https://www.mercadolivre.com.br/vendas/2000005733876838/detalhe" TargetMode="External"/><Relationship Id="rId543" Type="http://schemas.openxmlformats.org/officeDocument/2006/relationships/hyperlink" Target="https://www.mercadolivre.com.br/vendas/2000004479118131/detalhe" TargetMode="External"/><Relationship Id="rId988" Type="http://schemas.openxmlformats.org/officeDocument/2006/relationships/hyperlink" Target="https://www.mercadolivre.com.br/vendas/2000005692043158/detalhe" TargetMode="External"/><Relationship Id="rId1173" Type="http://schemas.openxmlformats.org/officeDocument/2006/relationships/hyperlink" Target="https://www.mercadolivre.com.br/vendas/2000005679472124/detalhe" TargetMode="External"/><Relationship Id="rId1380" Type="http://schemas.openxmlformats.org/officeDocument/2006/relationships/hyperlink" Target="http://mediations.mercadolivre.com.br/received_claims/5194372530?urlBack=https://www.mercadolivre.com.br/vendas/2000005664790784/detalhe" TargetMode="External"/><Relationship Id="rId2017" Type="http://schemas.openxmlformats.org/officeDocument/2006/relationships/hyperlink" Target="https://www.mercadolivre.com.br/vendas/2000005623375754/detalhe" TargetMode="External"/><Relationship Id="rId2224" Type="http://schemas.openxmlformats.org/officeDocument/2006/relationships/hyperlink" Target="https://www.mercadolivre.com.br/vendas/2000005608832590/detalhe" TargetMode="External"/><Relationship Id="rId2669" Type="http://schemas.openxmlformats.org/officeDocument/2006/relationships/hyperlink" Target="https://www.mercadolivre.com.br/vendas/2000005581951522/detalhe" TargetMode="External"/><Relationship Id="rId2876" Type="http://schemas.openxmlformats.org/officeDocument/2006/relationships/hyperlink" Target="https://www.mercadolivre.com.br/vendas/2000005569199360/detalhe" TargetMode="External"/><Relationship Id="rId403" Type="http://schemas.openxmlformats.org/officeDocument/2006/relationships/hyperlink" Target="https://www.mercadolivre.com.br/vendas/2000004484010229/detalhe" TargetMode="External"/><Relationship Id="rId750" Type="http://schemas.openxmlformats.org/officeDocument/2006/relationships/hyperlink" Target="https://www.mercadolivre.com.br/vendas/2000005706796942/detalhe" TargetMode="External"/><Relationship Id="rId848" Type="http://schemas.openxmlformats.org/officeDocument/2006/relationships/hyperlink" Target="https://www.mercadolivre.com.br/vendas/2000005701809598/detalhe" TargetMode="External"/><Relationship Id="rId1033" Type="http://schemas.openxmlformats.org/officeDocument/2006/relationships/hyperlink" Target="https://www.mercadolivre.com.br/vendas/2000005688746364/detalhe" TargetMode="External"/><Relationship Id="rId1478" Type="http://schemas.openxmlformats.org/officeDocument/2006/relationships/hyperlink" Target="https://www.mercadolivre.com.br/vendas/2000005658991272/detalhe" TargetMode="External"/><Relationship Id="rId1685" Type="http://schemas.openxmlformats.org/officeDocument/2006/relationships/hyperlink" Target="https://www.mercadolivre.com.br/vendas/2000005644974976/detalhe" TargetMode="External"/><Relationship Id="rId1892" Type="http://schemas.openxmlformats.org/officeDocument/2006/relationships/hyperlink" Target="https://www.mercadolivre.com.br/vendas/2000005630320718/detalhe" TargetMode="External"/><Relationship Id="rId2431" Type="http://schemas.openxmlformats.org/officeDocument/2006/relationships/hyperlink" Target="https://www.mercadolivre.com.br/vendas/2000005588787788/detalhe" TargetMode="External"/><Relationship Id="rId2529" Type="http://schemas.openxmlformats.org/officeDocument/2006/relationships/hyperlink" Target="https://www.mercadolivre.com.br/vendas/2000004420741185/detalhe" TargetMode="External"/><Relationship Id="rId2736" Type="http://schemas.openxmlformats.org/officeDocument/2006/relationships/hyperlink" Target="https://www.mercadolivre.com.br/vendas/2000004415454533/detalhe" TargetMode="External"/><Relationship Id="rId610" Type="http://schemas.openxmlformats.org/officeDocument/2006/relationships/hyperlink" Target="https://www.mercadolivre.com.br/vendas/2000004477321951/detalhe" TargetMode="External"/><Relationship Id="rId708" Type="http://schemas.openxmlformats.org/officeDocument/2006/relationships/hyperlink" Target="https://www.mercadolivre.com.br/vendas/2000005709228432/detalhe" TargetMode="External"/><Relationship Id="rId915" Type="http://schemas.openxmlformats.org/officeDocument/2006/relationships/hyperlink" Target="https://www.mercadolivre.com.br/vendas/2000005698502900/detalhe" TargetMode="External"/><Relationship Id="rId1240" Type="http://schemas.openxmlformats.org/officeDocument/2006/relationships/hyperlink" Target="https://www.mercadolivre.com.br/vendas/2000005674953042/detalhe" TargetMode="External"/><Relationship Id="rId1338" Type="http://schemas.openxmlformats.org/officeDocument/2006/relationships/hyperlink" Target="https://www.mercadolivre.com.br/vendas/2000005668387656/detalhe" TargetMode="External"/><Relationship Id="rId1545" Type="http://schemas.openxmlformats.org/officeDocument/2006/relationships/hyperlink" Target="https://www.mercadolivre.com.br/vendas/2000005655581546/detalhe" TargetMode="External"/><Relationship Id="rId2943" Type="http://schemas.openxmlformats.org/officeDocument/2006/relationships/hyperlink" Target="http://mediations.mercadolivre.com.br/received_claims/5191291700?urlBack=https://www.mercadolivre.com.br/vendas/2000004409921201/detalhe" TargetMode="External"/><Relationship Id="rId1100" Type="http://schemas.openxmlformats.org/officeDocument/2006/relationships/hyperlink" Target="https://www.mercadolivre.com.br/vendas/2000005684930008/detalhe" TargetMode="External"/><Relationship Id="rId1405" Type="http://schemas.openxmlformats.org/officeDocument/2006/relationships/hyperlink" Target="https://www.mercadolivre.com.br/vendas/2000005663614516/detalhe" TargetMode="External"/><Relationship Id="rId1752" Type="http://schemas.openxmlformats.org/officeDocument/2006/relationships/hyperlink" Target="https://www.mercadolivre.com.br/vendas/2000005639744058/detalhe" TargetMode="External"/><Relationship Id="rId2803" Type="http://schemas.openxmlformats.org/officeDocument/2006/relationships/hyperlink" Target="https://www.mercadolivre.com.br/vendas/2000005572696920/detalhe" TargetMode="External"/><Relationship Id="rId44" Type="http://schemas.openxmlformats.org/officeDocument/2006/relationships/hyperlink" Target="https://www.mercadolivre.com.br/vendas/2000005756831656/detalhe" TargetMode="External"/><Relationship Id="rId1612" Type="http://schemas.openxmlformats.org/officeDocument/2006/relationships/hyperlink" Target="https://www.mercadolivre.com.br/vendas/2000004447018799/detalhe" TargetMode="External"/><Relationship Id="rId1917" Type="http://schemas.openxmlformats.org/officeDocument/2006/relationships/hyperlink" Target="https://www.mercadolivre.com.br/vendas/2000004437690485/detalhe" TargetMode="External"/><Relationship Id="rId193" Type="http://schemas.openxmlformats.org/officeDocument/2006/relationships/hyperlink" Target="https://www.mercadolivre.com.br/vendas/2000005746131494/detalhe" TargetMode="External"/><Relationship Id="rId498" Type="http://schemas.openxmlformats.org/officeDocument/2006/relationships/hyperlink" Target="https://www.mercadolivre.com.br/vendas/2000005723065790/detalhe" TargetMode="External"/><Relationship Id="rId2081" Type="http://schemas.openxmlformats.org/officeDocument/2006/relationships/hyperlink" Target="https://www.mercadolivre.com.br/vendas/2000005618689124/detalhe" TargetMode="External"/><Relationship Id="rId2179" Type="http://schemas.openxmlformats.org/officeDocument/2006/relationships/hyperlink" Target="https://www.mercadolivre.com.br/vendas/2000005611238272/detalhe" TargetMode="External"/><Relationship Id="rId260" Type="http://schemas.openxmlformats.org/officeDocument/2006/relationships/hyperlink" Target="https://www.mercadolivre.com.br/vendas/2000005740319854/detalhe" TargetMode="External"/><Relationship Id="rId2386" Type="http://schemas.openxmlformats.org/officeDocument/2006/relationships/hyperlink" Target="https://www.mercadolivre.com.br/vendas/2000004424181515/detalhe" TargetMode="External"/><Relationship Id="rId2593" Type="http://schemas.openxmlformats.org/officeDocument/2006/relationships/hyperlink" Target="http://mediations.mercadolivre.com.br/received_claims/5190889075?urlBack=https://www.mercadolivre.com.br/vendas/2000005586226412/detalhe" TargetMode="External"/><Relationship Id="rId120" Type="http://schemas.openxmlformats.org/officeDocument/2006/relationships/hyperlink" Target="https://www.mercadolivre.com.br/vendas/2000004494445127/detalhe" TargetMode="External"/><Relationship Id="rId358" Type="http://schemas.openxmlformats.org/officeDocument/2006/relationships/hyperlink" Target="https://www.mercadolivre.com.br/vendas/2000005732660978/detalhe" TargetMode="External"/><Relationship Id="rId565" Type="http://schemas.openxmlformats.org/officeDocument/2006/relationships/hyperlink" Target="https://www.mercadolivre.com.br/vendas/2000004478680817/detalhe" TargetMode="External"/><Relationship Id="rId772" Type="http://schemas.openxmlformats.org/officeDocument/2006/relationships/hyperlink" Target="http://mediations.mercadolivre.com.br/received_claims/5194120793?urlBack=https://www.mercadolivre.com.br/vendas/2000005706084236/detalhe" TargetMode="External"/><Relationship Id="rId1195" Type="http://schemas.openxmlformats.org/officeDocument/2006/relationships/hyperlink" Target="https://www.mercadolivre.com.br/vendas/2000005678211834/detalhe" TargetMode="External"/><Relationship Id="rId2039" Type="http://schemas.openxmlformats.org/officeDocument/2006/relationships/hyperlink" Target="https://www.mercadolivre.com.br/vendas/2000005622365226/detalhe" TargetMode="External"/><Relationship Id="rId2246" Type="http://schemas.openxmlformats.org/officeDocument/2006/relationships/hyperlink" Target="https://www.mercadolivre.com.br/vendas/2000005607711826/detalhe" TargetMode="External"/><Relationship Id="rId2453" Type="http://schemas.openxmlformats.org/officeDocument/2006/relationships/hyperlink" Target="https://www.mercadolivre.com.br/vendas/2000005593196244/detalhe" TargetMode="External"/><Relationship Id="rId2660" Type="http://schemas.openxmlformats.org/officeDocument/2006/relationships/hyperlink" Target="https://www.mercadolivre.com.br/vendas/2000005582252326/detalhe" TargetMode="External"/><Relationship Id="rId2898" Type="http://schemas.openxmlformats.org/officeDocument/2006/relationships/hyperlink" Target="https://www.mercadolivre.com.br/vendas/2000004411373545/detalhe" TargetMode="External"/><Relationship Id="rId218" Type="http://schemas.openxmlformats.org/officeDocument/2006/relationships/hyperlink" Target="https://www.mercadolivre.com.br/vendas/2000005743696576/detalhe" TargetMode="External"/><Relationship Id="rId425" Type="http://schemas.openxmlformats.org/officeDocument/2006/relationships/hyperlink" Target="https://www.mercadolivre.com.br/vendas/2000004483508047/detalhe" TargetMode="External"/><Relationship Id="rId632" Type="http://schemas.openxmlformats.org/officeDocument/2006/relationships/hyperlink" Target="https://www.mercadolivre.com.br/vendas/2000005714017952/detalhe" TargetMode="External"/><Relationship Id="rId1055" Type="http://schemas.openxmlformats.org/officeDocument/2006/relationships/hyperlink" Target="http://mediations.mercadolivre.com.br/received_claims/5194439915?urlBack=https://www.mercadolivre.com.br/vendas/2000005687692148/detalhe" TargetMode="External"/><Relationship Id="rId1262" Type="http://schemas.openxmlformats.org/officeDocument/2006/relationships/hyperlink" Target="https://www.mercadolivre.com.br/vendas/2000005673883940/detalhe" TargetMode="External"/><Relationship Id="rId2106" Type="http://schemas.openxmlformats.org/officeDocument/2006/relationships/hyperlink" Target="https://www.mercadolivre.com.br/vendas/2000005617011106/detalhe" TargetMode="External"/><Relationship Id="rId2313" Type="http://schemas.openxmlformats.org/officeDocument/2006/relationships/hyperlink" Target="https://www.mercadolivre.com.br/vendas/2000005603652758/detalhe" TargetMode="External"/><Relationship Id="rId2520" Type="http://schemas.openxmlformats.org/officeDocument/2006/relationships/hyperlink" Target="https://www.mercadolivre.com.br/vendas/2000005589741646/detalhe" TargetMode="External"/><Relationship Id="rId2758" Type="http://schemas.openxmlformats.org/officeDocument/2006/relationships/hyperlink" Target="https://www.mercadolivre.com.br/vendas/2000005575851664/detalhe" TargetMode="External"/><Relationship Id="rId2965" Type="http://schemas.openxmlformats.org/officeDocument/2006/relationships/hyperlink" Target="https://www.mercadolivre.com.br/vendas/2000005563985704/detalhe" TargetMode="External"/><Relationship Id="rId937" Type="http://schemas.openxmlformats.org/officeDocument/2006/relationships/hyperlink" Target="https://www.mercadolivre.com.br/vendas/2000005697286566/detalhe" TargetMode="External"/><Relationship Id="rId1122" Type="http://schemas.openxmlformats.org/officeDocument/2006/relationships/hyperlink" Target="https://www.mercadolivre.com.br/vendas/2000005683072312/detalhe" TargetMode="External"/><Relationship Id="rId1567" Type="http://schemas.openxmlformats.org/officeDocument/2006/relationships/hyperlink" Target="http://mediations.mercadolivre.com.br/received_claims/5192551869?urlBack=https://www.mercadolivre.com.br/vendas/2000005654207572/detalhe" TargetMode="External"/><Relationship Id="rId1774" Type="http://schemas.openxmlformats.org/officeDocument/2006/relationships/hyperlink" Target="https://www.mercadolivre.com.br/vendas/2000005637974048/detalhe" TargetMode="External"/><Relationship Id="rId1981" Type="http://schemas.openxmlformats.org/officeDocument/2006/relationships/hyperlink" Target="https://www.mercadolivre.com.br/vendas/2000005625740280/detalhe" TargetMode="External"/><Relationship Id="rId2618" Type="http://schemas.openxmlformats.org/officeDocument/2006/relationships/hyperlink" Target="https://www.mercadolivre.com.br/vendas/2000005584842234/detalhe" TargetMode="External"/><Relationship Id="rId2825" Type="http://schemas.openxmlformats.org/officeDocument/2006/relationships/hyperlink" Target="https://www.mercadolivre.com.br/vendas/2000004412850701/detalhe" TargetMode="External"/><Relationship Id="rId66" Type="http://schemas.openxmlformats.org/officeDocument/2006/relationships/hyperlink" Target="https://www.mercadolivre.com.br/vendas/2000005755362430/detalhe" TargetMode="External"/><Relationship Id="rId1427" Type="http://schemas.openxmlformats.org/officeDocument/2006/relationships/hyperlink" Target="https://www.mercadolivre.com.br/vendas/2000005662553860/detalhe" TargetMode="External"/><Relationship Id="rId1634" Type="http://schemas.openxmlformats.org/officeDocument/2006/relationships/hyperlink" Target="https://www.mercadolivre.com.br/vendas/2000005648557178/detalhe" TargetMode="External"/><Relationship Id="rId1841" Type="http://schemas.openxmlformats.org/officeDocument/2006/relationships/hyperlink" Target="https://www.mercadolivre.com.br/vendas/2000004439792869/detalhe" TargetMode="External"/><Relationship Id="rId1939" Type="http://schemas.openxmlformats.org/officeDocument/2006/relationships/hyperlink" Target="https://www.mercadolivre.com.br/vendas/2000005627229180/detalhe" TargetMode="External"/><Relationship Id="rId1701" Type="http://schemas.openxmlformats.org/officeDocument/2006/relationships/hyperlink" Target="http://mediations.mercadolivre.com.br/received_claims/5192505163?urlBack=https://www.mercadolivre.com.br/vendas/2000004444432327/detalhe" TargetMode="External"/><Relationship Id="rId282" Type="http://schemas.openxmlformats.org/officeDocument/2006/relationships/hyperlink" Target="https://www.mercadolivre.com.br/vendas/2000005738834548/detalhe" TargetMode="External"/><Relationship Id="rId587" Type="http://schemas.openxmlformats.org/officeDocument/2006/relationships/hyperlink" Target="https://www.mercadolivre.com.br/vendas/2000004478322179/detalhe" TargetMode="External"/><Relationship Id="rId2170" Type="http://schemas.openxmlformats.org/officeDocument/2006/relationships/hyperlink" Target="https://www.mercadolivre.com.br/vendas/2000005612379554/detalhe" TargetMode="External"/><Relationship Id="rId2268" Type="http://schemas.openxmlformats.org/officeDocument/2006/relationships/hyperlink" Target="https://www.mercadolivre.com.br/vendas/2000005606499430/detalhe" TargetMode="External"/><Relationship Id="rId8" Type="http://schemas.openxmlformats.org/officeDocument/2006/relationships/hyperlink" Target="https://www.mercadolivre.com.br/vendas/2000005759466020/detalhe" TargetMode="External"/><Relationship Id="rId142" Type="http://schemas.openxmlformats.org/officeDocument/2006/relationships/hyperlink" Target="https://www.mercadolivre.com.br/vendas/2000004493536883/detalhe" TargetMode="External"/><Relationship Id="rId447" Type="http://schemas.openxmlformats.org/officeDocument/2006/relationships/hyperlink" Target="https://www.mercadolivre.com.br/vendas/2000005726027340/detalhe" TargetMode="External"/><Relationship Id="rId794" Type="http://schemas.openxmlformats.org/officeDocument/2006/relationships/hyperlink" Target="http://mediations.mercadolivre.com.br/received_claims/5194523786?urlBack=https://www.mercadolivre.com.br/vendas/2000005705217896/detalhe" TargetMode="External"/><Relationship Id="rId1077" Type="http://schemas.openxmlformats.org/officeDocument/2006/relationships/hyperlink" Target="https://www.mercadolivre.com.br/vendas/2000005686395988/detalhe" TargetMode="External"/><Relationship Id="rId2030" Type="http://schemas.openxmlformats.org/officeDocument/2006/relationships/hyperlink" Target="http://mediations.mercadolivre.com.br/received_claims/5191725667?urlBack=https://www.mercadolivre.com.br/vendas/2000005622750472/detalhe" TargetMode="External"/><Relationship Id="rId2128" Type="http://schemas.openxmlformats.org/officeDocument/2006/relationships/hyperlink" Target="https://www.mercadolivre.com.br/vendas/2000005615675434/detalhe" TargetMode="External"/><Relationship Id="rId2475" Type="http://schemas.openxmlformats.org/officeDocument/2006/relationships/hyperlink" Target="https://www.mercadolivre.com.br/vendas/2000005591251424/detalhe" TargetMode="External"/><Relationship Id="rId2682" Type="http://schemas.openxmlformats.org/officeDocument/2006/relationships/hyperlink" Target="http://mediations.mercadolivre.com.br/received_claims/5190247347?urlBack=https://www.mercadolivre.com.br/vendas/2000004416973689/detalhe" TargetMode="External"/><Relationship Id="rId2987" Type="http://schemas.openxmlformats.org/officeDocument/2006/relationships/hyperlink" Target="https://www.mercadolivre.com.br/vendas/2000005562536096/detalhe" TargetMode="External"/><Relationship Id="rId654" Type="http://schemas.openxmlformats.org/officeDocument/2006/relationships/hyperlink" Target="https://www.mercadolivre.com.br/vendas/2000005712776528/detalhe" TargetMode="External"/><Relationship Id="rId861" Type="http://schemas.openxmlformats.org/officeDocument/2006/relationships/hyperlink" Target="https://www.mercadolivre.com.br/vendas/2000005701228202/detalhe" TargetMode="External"/><Relationship Id="rId959" Type="http://schemas.openxmlformats.org/officeDocument/2006/relationships/hyperlink" Target="https://www.mercadolivre.com.br/vendas/2000004468159963/detalhe" TargetMode="External"/><Relationship Id="rId1284" Type="http://schemas.openxmlformats.org/officeDocument/2006/relationships/hyperlink" Target="https://www.mercadolivre.com.br/vendas/2000005672166634/detalhe" TargetMode="External"/><Relationship Id="rId1491" Type="http://schemas.openxmlformats.org/officeDocument/2006/relationships/hyperlink" Target="https://www.mercadolivre.com.br/vendas/2000004450557185/detalhe" TargetMode="External"/><Relationship Id="rId1589" Type="http://schemas.openxmlformats.org/officeDocument/2006/relationships/hyperlink" Target="https://www.mercadolivre.com.br/vendas/2000005653064190/detalhe" TargetMode="External"/><Relationship Id="rId2335" Type="http://schemas.openxmlformats.org/officeDocument/2006/relationships/hyperlink" Target="https://www.mercadolivre.com.br/vendas/2000005601829032/detalhe" TargetMode="External"/><Relationship Id="rId2542" Type="http://schemas.openxmlformats.org/officeDocument/2006/relationships/hyperlink" Target="https://www.mercadolivre.com.br/vendas/2000005588913078/detalhe" TargetMode="External"/><Relationship Id="rId307" Type="http://schemas.openxmlformats.org/officeDocument/2006/relationships/hyperlink" Target="https://www.mercadolivre.com.br/vendas/2000005737283390/detalhe" TargetMode="External"/><Relationship Id="rId514" Type="http://schemas.openxmlformats.org/officeDocument/2006/relationships/hyperlink" Target="https://www.mercadolivre.com.br/vendas/2000005720755722/detalhe" TargetMode="External"/><Relationship Id="rId721" Type="http://schemas.openxmlformats.org/officeDocument/2006/relationships/hyperlink" Target="https://www.mercadolivre.com.br/vendas/2000004474342123/detalhe" TargetMode="External"/><Relationship Id="rId1144" Type="http://schemas.openxmlformats.org/officeDocument/2006/relationships/hyperlink" Target="https://www.mercadolivre.com.br/vendas/2000004461932057/detalhe" TargetMode="External"/><Relationship Id="rId1351" Type="http://schemas.openxmlformats.org/officeDocument/2006/relationships/hyperlink" Target="https://www.mercadolivre.com.br/vendas/2000005667369964/detalhe" TargetMode="External"/><Relationship Id="rId1449" Type="http://schemas.openxmlformats.org/officeDocument/2006/relationships/hyperlink" Target="https://www.mercadolivre.com.br/vendas/2000005661320800/detalhe" TargetMode="External"/><Relationship Id="rId1796" Type="http://schemas.openxmlformats.org/officeDocument/2006/relationships/hyperlink" Target="https://www.mercadolivre.com.br/vendas/2000004441011633/detalhe" TargetMode="External"/><Relationship Id="rId2402" Type="http://schemas.openxmlformats.org/officeDocument/2006/relationships/hyperlink" Target="https://www.mercadolivre.com.br/vendas/2000005596371732/detalhe" TargetMode="External"/><Relationship Id="rId2847" Type="http://schemas.openxmlformats.org/officeDocument/2006/relationships/hyperlink" Target="https://www.mercadolivre.com.br/vendas/2000005570808820/detalhe" TargetMode="External"/><Relationship Id="rId88" Type="http://schemas.openxmlformats.org/officeDocument/2006/relationships/hyperlink" Target="https://www.mercadolivre.com.br/vendas/2000005754048644/detalhe" TargetMode="External"/><Relationship Id="rId819" Type="http://schemas.openxmlformats.org/officeDocument/2006/relationships/hyperlink" Target="https://www.mercadolivre.com.br/vendas/2000005703866142/detalhe" TargetMode="External"/><Relationship Id="rId1004" Type="http://schemas.openxmlformats.org/officeDocument/2006/relationships/hyperlink" Target="https://www.mercadolivre.com.br/vendas/2000005691011878/detalhe" TargetMode="External"/><Relationship Id="rId1211" Type="http://schemas.openxmlformats.org/officeDocument/2006/relationships/hyperlink" Target="https://www.mercadolivre.com.br/vendas/2000005677201040/detalhe" TargetMode="External"/><Relationship Id="rId1656" Type="http://schemas.openxmlformats.org/officeDocument/2006/relationships/hyperlink" Target="http://mediations.mercadolivre.com.br/received_claims/5193149785?urlBack=https://www.mercadolivre.com.br/vendas/2000005647199878/detalhe" TargetMode="External"/><Relationship Id="rId1863" Type="http://schemas.openxmlformats.org/officeDocument/2006/relationships/hyperlink" Target="https://www.mercadolivre.com.br/vendas/2000004439102329/detalhe" TargetMode="External"/><Relationship Id="rId2707" Type="http://schemas.openxmlformats.org/officeDocument/2006/relationships/hyperlink" Target="https://www.mercadolivre.com.br/vendas/2000005578953502/detalhe" TargetMode="External"/><Relationship Id="rId2914" Type="http://schemas.openxmlformats.org/officeDocument/2006/relationships/hyperlink" Target="https://www.mercadolivre.com.br/vendas/2000004410754151/detalhe" TargetMode="External"/><Relationship Id="rId1309" Type="http://schemas.openxmlformats.org/officeDocument/2006/relationships/hyperlink" Target="https://www.mercadolivre.com.br/vendas/2000004456105989/detalhe" TargetMode="External"/><Relationship Id="rId1516" Type="http://schemas.openxmlformats.org/officeDocument/2006/relationships/hyperlink" Target="https://www.mercadolivre.com.br/vendas/2000005657100768/detalhe" TargetMode="External"/><Relationship Id="rId1723" Type="http://schemas.openxmlformats.org/officeDocument/2006/relationships/hyperlink" Target="https://www.mercadolivre.com.br/vendas/2000005642491294/detalhe" TargetMode="External"/><Relationship Id="rId1930" Type="http://schemas.openxmlformats.org/officeDocument/2006/relationships/hyperlink" Target="https://www.mercadolivre.com.br/vendas/2000005627667080/detalhe" TargetMode="External"/><Relationship Id="rId15" Type="http://schemas.openxmlformats.org/officeDocument/2006/relationships/hyperlink" Target="https://www.mercadolivre.com.br/vendas/2000005758948946/detalhe" TargetMode="External"/><Relationship Id="rId2192" Type="http://schemas.openxmlformats.org/officeDocument/2006/relationships/hyperlink" Target="https://www.mercadolivre.com.br/vendas/2000004429887413/detalhe" TargetMode="External"/><Relationship Id="rId164" Type="http://schemas.openxmlformats.org/officeDocument/2006/relationships/hyperlink" Target="https://www.mercadolivre.com.br/vendas/2000005748066656/detalhe" TargetMode="External"/><Relationship Id="rId371" Type="http://schemas.openxmlformats.org/officeDocument/2006/relationships/hyperlink" Target="https://www.mercadolivre.com.br/vendas/2000005731601044/detalhe" TargetMode="External"/><Relationship Id="rId2052" Type="http://schemas.openxmlformats.org/officeDocument/2006/relationships/hyperlink" Target="https://www.mercadolivre.com.br/vendas/2000005620506176/detalhe" TargetMode="External"/><Relationship Id="rId2497" Type="http://schemas.openxmlformats.org/officeDocument/2006/relationships/hyperlink" Target="https://www.mercadolivre.com.br/vendas/2000005590348034/detalhe" TargetMode="External"/><Relationship Id="rId469" Type="http://schemas.openxmlformats.org/officeDocument/2006/relationships/hyperlink" Target="https://www.mercadolivre.com.br/vendas/2000005725137226/detalhe" TargetMode="External"/><Relationship Id="rId676" Type="http://schemas.openxmlformats.org/officeDocument/2006/relationships/hyperlink" Target="https://www.mercadolivre.com.br/vendas/2000005711776338/detalhe" TargetMode="External"/><Relationship Id="rId883" Type="http://schemas.openxmlformats.org/officeDocument/2006/relationships/hyperlink" Target="https://www.mercadolivre.com.br/vendas/2000005689029770/detalhe" TargetMode="External"/><Relationship Id="rId1099" Type="http://schemas.openxmlformats.org/officeDocument/2006/relationships/hyperlink" Target="https://www.mercadolivre.com.br/vendas/2000005684994792/detalhe" TargetMode="External"/><Relationship Id="rId2357" Type="http://schemas.openxmlformats.org/officeDocument/2006/relationships/hyperlink" Target="https://www.mercadolivre.com.br/vendas/2000005600192008/detalhe" TargetMode="External"/><Relationship Id="rId2564" Type="http://schemas.openxmlformats.org/officeDocument/2006/relationships/hyperlink" Target="https://www.mercadolivre.com.br/vendas/2000005587427504/detalhe" TargetMode="External"/><Relationship Id="rId231" Type="http://schemas.openxmlformats.org/officeDocument/2006/relationships/hyperlink" Target="https://www.mercadolivre.com.br/vendas/2000005742010008/detalhe" TargetMode="External"/><Relationship Id="rId329" Type="http://schemas.openxmlformats.org/officeDocument/2006/relationships/hyperlink" Target="https://www.mercadolivre.com.br/vendas/2000005734389268/detalhe" TargetMode="External"/><Relationship Id="rId536" Type="http://schemas.openxmlformats.org/officeDocument/2006/relationships/hyperlink" Target="https://www.mercadolivre.com.br/vendas/2000005719327826/detalhe" TargetMode="External"/><Relationship Id="rId1166" Type="http://schemas.openxmlformats.org/officeDocument/2006/relationships/hyperlink" Target="https://www.mercadolivre.com.br/vendas/2000005675228176/detalhe" TargetMode="External"/><Relationship Id="rId1373" Type="http://schemas.openxmlformats.org/officeDocument/2006/relationships/hyperlink" Target="https://www.mercadolivre.com.br/vendas/2000005665305112/detalhe" TargetMode="External"/><Relationship Id="rId2217" Type="http://schemas.openxmlformats.org/officeDocument/2006/relationships/hyperlink" Target="https://www.mercadolivre.com.br/vendas/2000005609101292/detalhe" TargetMode="External"/><Relationship Id="rId2771" Type="http://schemas.openxmlformats.org/officeDocument/2006/relationships/hyperlink" Target="https://www.mercadolivre.com.br/vendas/2000005575254538/detalhe" TargetMode="External"/><Relationship Id="rId2869" Type="http://schemas.openxmlformats.org/officeDocument/2006/relationships/hyperlink" Target="http://mediations.mercadolivre.com.br/received_claims/5189934139?urlBack=https://www.mercadolivre.com.br/vendas/2000005569407946/detalhe" TargetMode="External"/><Relationship Id="rId743" Type="http://schemas.openxmlformats.org/officeDocument/2006/relationships/hyperlink" Target="https://www.mercadolivre.com.br/vendas/2000005707276894/detalhe" TargetMode="External"/><Relationship Id="rId950" Type="http://schemas.openxmlformats.org/officeDocument/2006/relationships/hyperlink" Target="https://www.mercadolivre.com.br/vendas/2000005696455496/detalhe" TargetMode="External"/><Relationship Id="rId1026" Type="http://schemas.openxmlformats.org/officeDocument/2006/relationships/hyperlink" Target="https://www.mercadolivre.com.br/vendas/2000005689189058/detalhe" TargetMode="External"/><Relationship Id="rId1580" Type="http://schemas.openxmlformats.org/officeDocument/2006/relationships/hyperlink" Target="https://www.mercadolivre.com.br/vendas/2000004448497333/detalhe" TargetMode="External"/><Relationship Id="rId1678" Type="http://schemas.openxmlformats.org/officeDocument/2006/relationships/hyperlink" Target="https://www.mercadolivre.com.br/vendas/2000005645756074/detalhe" TargetMode="External"/><Relationship Id="rId1885" Type="http://schemas.openxmlformats.org/officeDocument/2006/relationships/hyperlink" Target="https://www.mercadolivre.com.br/vendas/2000005630711740/detalhe" TargetMode="External"/><Relationship Id="rId2424" Type="http://schemas.openxmlformats.org/officeDocument/2006/relationships/hyperlink" Target="https://www.mercadolivre.com.br/vendas/2000005594919122/detalhe" TargetMode="External"/><Relationship Id="rId2631" Type="http://schemas.openxmlformats.org/officeDocument/2006/relationships/hyperlink" Target="http://mediations.mercadolivre.com.br/received_claims/5191746306?urlBack=https://www.mercadolivre.com.br/vendas/2000004418338459/detalhe" TargetMode="External"/><Relationship Id="rId2729" Type="http://schemas.openxmlformats.org/officeDocument/2006/relationships/hyperlink" Target="https://www.mercadolivre.com.br/vendas/2000004415598299/detalhe" TargetMode="External"/><Relationship Id="rId2936" Type="http://schemas.openxmlformats.org/officeDocument/2006/relationships/hyperlink" Target="https://www.mercadolivre.com.br/vendas/2000005565477980/detalhe" TargetMode="External"/><Relationship Id="rId603" Type="http://schemas.openxmlformats.org/officeDocument/2006/relationships/hyperlink" Target="https://www.mercadolivre.com.br/vendas/2000005715561492/detalhe" TargetMode="External"/><Relationship Id="rId810" Type="http://schemas.openxmlformats.org/officeDocument/2006/relationships/hyperlink" Target="https://www.mercadolivre.com.br/vendas/2000005704284678/detalhe" TargetMode="External"/><Relationship Id="rId908" Type="http://schemas.openxmlformats.org/officeDocument/2006/relationships/hyperlink" Target="https://www.mercadolivre.com.br/vendas/2000004469766601/detalhe" TargetMode="External"/><Relationship Id="rId1233" Type="http://schemas.openxmlformats.org/officeDocument/2006/relationships/hyperlink" Target="https://www.mercadolivre.com.br/vendas/2000005675404910/detalhe" TargetMode="External"/><Relationship Id="rId1440" Type="http://schemas.openxmlformats.org/officeDocument/2006/relationships/hyperlink" Target="https://www.mercadolivre.com.br/vendas/2000005661665908/detalhe" TargetMode="External"/><Relationship Id="rId1538" Type="http://schemas.openxmlformats.org/officeDocument/2006/relationships/hyperlink" Target="https://www.mercadolivre.com.br/vendas/2000005656000104/detalhe" TargetMode="External"/><Relationship Id="rId1300" Type="http://schemas.openxmlformats.org/officeDocument/2006/relationships/hyperlink" Target="https://www.mercadolivre.com.br/vendas/2000005671034414/detalhe" TargetMode="External"/><Relationship Id="rId1745" Type="http://schemas.openxmlformats.org/officeDocument/2006/relationships/hyperlink" Target="https://www.mercadolivre.com.br/vendas/2000005640435070/detalhe" TargetMode="External"/><Relationship Id="rId1952" Type="http://schemas.openxmlformats.org/officeDocument/2006/relationships/hyperlink" Target="https://www.mercadolivre.com.br/vendas/2000005626669712/detalhe" TargetMode="External"/><Relationship Id="rId37" Type="http://schemas.openxmlformats.org/officeDocument/2006/relationships/hyperlink" Target="https://www.mercadolivre.com.br/vendas/2000005757209994/detalhe" TargetMode="External"/><Relationship Id="rId1605" Type="http://schemas.openxmlformats.org/officeDocument/2006/relationships/hyperlink" Target="https://www.mercadolivre.com.br/vendas/2000005651277124/detalhe" TargetMode="External"/><Relationship Id="rId1812" Type="http://schemas.openxmlformats.org/officeDocument/2006/relationships/hyperlink" Target="https://www.mercadolivre.com.br/vendas/2000005635082258/detalhe" TargetMode="External"/><Relationship Id="rId186" Type="http://schemas.openxmlformats.org/officeDocument/2006/relationships/hyperlink" Target="https://www.mercadolivre.com.br/vendas/2000005746302436/detalhe" TargetMode="External"/><Relationship Id="rId393" Type="http://schemas.openxmlformats.org/officeDocument/2006/relationships/hyperlink" Target="https://www.mercadolivre.com.br/vendas/2000005730189474/detalhe" TargetMode="External"/><Relationship Id="rId2074" Type="http://schemas.openxmlformats.org/officeDocument/2006/relationships/hyperlink" Target="https://www.mercadolivre.com.br/vendas/2000005619060382/detalhe" TargetMode="External"/><Relationship Id="rId2281" Type="http://schemas.openxmlformats.org/officeDocument/2006/relationships/hyperlink" Target="https://www.mercadolivre.com.br/vendas/2000004428098341/detalhe" TargetMode="External"/><Relationship Id="rId253" Type="http://schemas.openxmlformats.org/officeDocument/2006/relationships/hyperlink" Target="https://www.mercadolivre.com.br/vendas/2000005740782796/detalhe" TargetMode="External"/><Relationship Id="rId460" Type="http://schemas.openxmlformats.org/officeDocument/2006/relationships/hyperlink" Target="https://www.mercadolivre.com.br/vendas/2000005725489518/detalhe" TargetMode="External"/><Relationship Id="rId698" Type="http://schemas.openxmlformats.org/officeDocument/2006/relationships/hyperlink" Target="https://www.mercadolivre.com.br/vendas/2000005710457304/detalhe" TargetMode="External"/><Relationship Id="rId1090" Type="http://schemas.openxmlformats.org/officeDocument/2006/relationships/hyperlink" Target="https://www.mercadolivre.com.br/vendas/2000005685388028/detalhe" TargetMode="External"/><Relationship Id="rId2141" Type="http://schemas.openxmlformats.org/officeDocument/2006/relationships/hyperlink" Target="https://www.mercadolivre.com.br/vendas/2000005614713148/detalhe" TargetMode="External"/><Relationship Id="rId2379" Type="http://schemas.openxmlformats.org/officeDocument/2006/relationships/hyperlink" Target="https://www.mercadolivre.com.br/vendas/2000005597766518/detalhe" TargetMode="External"/><Relationship Id="rId2586" Type="http://schemas.openxmlformats.org/officeDocument/2006/relationships/hyperlink" Target="https://www.mercadolivre.com.br/vendas/2000005586531938/detalhe" TargetMode="External"/><Relationship Id="rId2793" Type="http://schemas.openxmlformats.org/officeDocument/2006/relationships/hyperlink" Target="https://www.mercadolivre.com.br/vendas/2000004413650267/detalhe" TargetMode="External"/><Relationship Id="rId113" Type="http://schemas.openxmlformats.org/officeDocument/2006/relationships/hyperlink" Target="https://www.mercadolivre.com.br/vendas/2000005751993306/detalhe" TargetMode="External"/><Relationship Id="rId320" Type="http://schemas.openxmlformats.org/officeDocument/2006/relationships/hyperlink" Target="https://www.mercadolivre.com.br/vendas/2000005735288756/detalhe" TargetMode="External"/><Relationship Id="rId558" Type="http://schemas.openxmlformats.org/officeDocument/2006/relationships/hyperlink" Target="https://www.mercadolivre.com.br/vendas/2000004478762121/detalhe" TargetMode="External"/><Relationship Id="rId765" Type="http://schemas.openxmlformats.org/officeDocument/2006/relationships/hyperlink" Target="https://www.mercadolivre.com.br/vendas/2000005706301552/detalhe" TargetMode="External"/><Relationship Id="rId972" Type="http://schemas.openxmlformats.org/officeDocument/2006/relationships/hyperlink" Target="https://www.mercadolivre.com.br/vendas/2000005645145026/detalhe" TargetMode="External"/><Relationship Id="rId1188" Type="http://schemas.openxmlformats.org/officeDocument/2006/relationships/hyperlink" Target="https://www.mercadolivre.com.br/vendas/2000005678773980/detalhe" TargetMode="External"/><Relationship Id="rId1395" Type="http://schemas.openxmlformats.org/officeDocument/2006/relationships/hyperlink" Target="https://www.mercadolivre.com.br/vendas/2000005664177892/detalhe" TargetMode="External"/><Relationship Id="rId2001" Type="http://schemas.openxmlformats.org/officeDocument/2006/relationships/hyperlink" Target="https://www.mercadolivre.com.br/vendas/2000005623326260/detalhe" TargetMode="External"/><Relationship Id="rId2239" Type="http://schemas.openxmlformats.org/officeDocument/2006/relationships/hyperlink" Target="https://www.mercadolivre.com.br/vendas/2000004428937025/detalhe" TargetMode="External"/><Relationship Id="rId2446" Type="http://schemas.openxmlformats.org/officeDocument/2006/relationships/hyperlink" Target="https://www.mercadolivre.com.br/vendas/2000005593537810/detalhe" TargetMode="External"/><Relationship Id="rId2653" Type="http://schemas.openxmlformats.org/officeDocument/2006/relationships/hyperlink" Target="http://mediations.mercadolivre.com.br/received_claims/5190233664?urlBack=https://www.mercadolivre.com.br/vendas/2000005582549848/detalhe" TargetMode="External"/><Relationship Id="rId2860" Type="http://schemas.openxmlformats.org/officeDocument/2006/relationships/hyperlink" Target="https://www.mercadolivre.com.br/vendas/2000005569839496/detalhe" TargetMode="External"/><Relationship Id="rId418" Type="http://schemas.openxmlformats.org/officeDocument/2006/relationships/hyperlink" Target="https://www.mercadolivre.com.br/vendas/2000005728721028/detalhe" TargetMode="External"/><Relationship Id="rId625" Type="http://schemas.openxmlformats.org/officeDocument/2006/relationships/hyperlink" Target="https://www.mercadolivre.com.br/vendas/2000004477023537/detalhe" TargetMode="External"/><Relationship Id="rId832" Type="http://schemas.openxmlformats.org/officeDocument/2006/relationships/hyperlink" Target="https://www.mercadolivre.com.br/vendas/2000005703513658/detalhe" TargetMode="External"/><Relationship Id="rId1048" Type="http://schemas.openxmlformats.org/officeDocument/2006/relationships/hyperlink" Target="https://www.mercadolivre.com.br/vendas/2000005687782338/detalhe" TargetMode="External"/><Relationship Id="rId1255" Type="http://schemas.openxmlformats.org/officeDocument/2006/relationships/hyperlink" Target="https://www.mercadolivre.com.br/vendas/2000005674399520/detalhe" TargetMode="External"/><Relationship Id="rId1462" Type="http://schemas.openxmlformats.org/officeDocument/2006/relationships/hyperlink" Target="https://www.mercadolivre.com.br/vendas/2000005660390226/detalhe" TargetMode="External"/><Relationship Id="rId2306" Type="http://schemas.openxmlformats.org/officeDocument/2006/relationships/hyperlink" Target="https://www.mercadolivre.com.br/vendas/2000005603974264/detalhe" TargetMode="External"/><Relationship Id="rId2513" Type="http://schemas.openxmlformats.org/officeDocument/2006/relationships/hyperlink" Target="https://www.mercadolivre.com.br/vendas/2000005589884006/detalhe" TargetMode="External"/><Relationship Id="rId2958" Type="http://schemas.openxmlformats.org/officeDocument/2006/relationships/hyperlink" Target="https://www.mercadolivre.com.br/vendas/2000005564606892/detalhe" TargetMode="External"/><Relationship Id="rId1115" Type="http://schemas.openxmlformats.org/officeDocument/2006/relationships/hyperlink" Target="https://www.mercadolivre.com.br/vendas/2000005683836528/detalhe" TargetMode="External"/><Relationship Id="rId1322" Type="http://schemas.openxmlformats.org/officeDocument/2006/relationships/hyperlink" Target="https://www.mercadolivre.com.br/vendas/2000005669686460/detalhe" TargetMode="External"/><Relationship Id="rId1767" Type="http://schemas.openxmlformats.org/officeDocument/2006/relationships/hyperlink" Target="https://www.mercadolivre.com.br/vendas/2000004441972295/detalhe" TargetMode="External"/><Relationship Id="rId1974" Type="http://schemas.openxmlformats.org/officeDocument/2006/relationships/hyperlink" Target="https://www.mercadolivre.com.br/vendas/2000005626174632/detalhe" TargetMode="External"/><Relationship Id="rId2720" Type="http://schemas.openxmlformats.org/officeDocument/2006/relationships/hyperlink" Target="https://www.mercadolivre.com.br/vendas/2000005578116152/detalhe" TargetMode="External"/><Relationship Id="rId2818" Type="http://schemas.openxmlformats.org/officeDocument/2006/relationships/hyperlink" Target="https://www.mercadolivre.com.br/vendas/2000005571977192/detalhe" TargetMode="External"/><Relationship Id="rId59" Type="http://schemas.openxmlformats.org/officeDocument/2006/relationships/hyperlink" Target="https://www.mercadolivre.com.br/vendas/2000005755867686/detalhe" TargetMode="External"/><Relationship Id="rId1627" Type="http://schemas.openxmlformats.org/officeDocument/2006/relationships/hyperlink" Target="https://www.mercadolivre.com.br/vendas/2000005649140234/detalhe" TargetMode="External"/><Relationship Id="rId1834" Type="http://schemas.openxmlformats.org/officeDocument/2006/relationships/hyperlink" Target="http://mediations.mercadolivre.com.br/received_claims/5192707833?urlBack=https://www.mercadolivre.com.br/vendas/2000005633842994/detalhe" TargetMode="External"/><Relationship Id="rId2096" Type="http://schemas.openxmlformats.org/officeDocument/2006/relationships/hyperlink" Target="https://www.mercadolivre.com.br/vendas/2000005618262472/detalhe" TargetMode="External"/><Relationship Id="rId1901" Type="http://schemas.openxmlformats.org/officeDocument/2006/relationships/hyperlink" Target="https://www.mercadolivre.com.br/vendas/2000005630084382/detalhe" TargetMode="External"/><Relationship Id="rId275" Type="http://schemas.openxmlformats.org/officeDocument/2006/relationships/hyperlink" Target="https://www.mercadolivre.com.br/vendas/2000005739084742/detalhe" TargetMode="External"/><Relationship Id="rId482" Type="http://schemas.openxmlformats.org/officeDocument/2006/relationships/hyperlink" Target="https://www.mercadolivre.com.br/vendas/2000005723907416/detalhe" TargetMode="External"/><Relationship Id="rId2163" Type="http://schemas.openxmlformats.org/officeDocument/2006/relationships/hyperlink" Target="https://www.mercadolivre.com.br/vendas/2000005613028032/detalhe" TargetMode="External"/><Relationship Id="rId2370" Type="http://schemas.openxmlformats.org/officeDocument/2006/relationships/hyperlink" Target="https://www.mercadolivre.com.br/vendas/2000005598279606/detalhe" TargetMode="External"/><Relationship Id="rId135" Type="http://schemas.openxmlformats.org/officeDocument/2006/relationships/hyperlink" Target="https://www.mercadolivre.com.br/vendas/2000004493774665/detalhe" TargetMode="External"/><Relationship Id="rId342" Type="http://schemas.openxmlformats.org/officeDocument/2006/relationships/hyperlink" Target="https://www.mercadolivre.com.br/vendas/2000005733599252/detalhe" TargetMode="External"/><Relationship Id="rId787" Type="http://schemas.openxmlformats.org/officeDocument/2006/relationships/hyperlink" Target="https://www.mercadolivre.com.br/vendas/2000005705327390/detalhe" TargetMode="External"/><Relationship Id="rId994" Type="http://schemas.openxmlformats.org/officeDocument/2006/relationships/hyperlink" Target="https://www.mercadolivre.com.br/vendas/2000005691755258/detalhe" TargetMode="External"/><Relationship Id="rId2023" Type="http://schemas.openxmlformats.org/officeDocument/2006/relationships/hyperlink" Target="https://www.mercadolivre.com.br/vendas/2000004435429749/detalhe" TargetMode="External"/><Relationship Id="rId2230" Type="http://schemas.openxmlformats.org/officeDocument/2006/relationships/hyperlink" Target="https://www.mercadolivre.com.br/vendas/2000005608539516/detalhe" TargetMode="External"/><Relationship Id="rId2468" Type="http://schemas.openxmlformats.org/officeDocument/2006/relationships/hyperlink" Target="https://www.mercadolivre.com.br/vendas/2000005591918244/detalhe" TargetMode="External"/><Relationship Id="rId2675" Type="http://schemas.openxmlformats.org/officeDocument/2006/relationships/hyperlink" Target="https://www.mercadolivre.com.br/vendas/2000004417208289/detalhe" TargetMode="External"/><Relationship Id="rId2882" Type="http://schemas.openxmlformats.org/officeDocument/2006/relationships/hyperlink" Target="https://www.mercadolivre.com.br/vendas/2000005568976038/detalhe" TargetMode="External"/><Relationship Id="rId202" Type="http://schemas.openxmlformats.org/officeDocument/2006/relationships/hyperlink" Target="https://www.mercadolivre.com.br/vendas/2000004491663531/detalhe" TargetMode="External"/><Relationship Id="rId647" Type="http://schemas.openxmlformats.org/officeDocument/2006/relationships/hyperlink" Target="https://www.mercadolivre.com.br/vendas/2000005713220362/detalhe" TargetMode="External"/><Relationship Id="rId854" Type="http://schemas.openxmlformats.org/officeDocument/2006/relationships/hyperlink" Target="https://www.mercadolivre.com.br/vendas/2000004471118129/detalhe" TargetMode="External"/><Relationship Id="rId1277" Type="http://schemas.openxmlformats.org/officeDocument/2006/relationships/hyperlink" Target="https://www.mercadolivre.com.br/vendas/2000005672673452/detalhe" TargetMode="External"/><Relationship Id="rId1484" Type="http://schemas.openxmlformats.org/officeDocument/2006/relationships/hyperlink" Target="https://www.mercadolivre.com.br/vendas/2000004450757521/detalhe" TargetMode="External"/><Relationship Id="rId1691" Type="http://schemas.openxmlformats.org/officeDocument/2006/relationships/hyperlink" Target="https://www.mercadolivre.com.br/vendas/2000005644736956/detalhe" TargetMode="External"/><Relationship Id="rId2328" Type="http://schemas.openxmlformats.org/officeDocument/2006/relationships/hyperlink" Target="https://www.mercadolivre.com.br/vendas/2000005602679662/detalhe" TargetMode="External"/><Relationship Id="rId2535" Type="http://schemas.openxmlformats.org/officeDocument/2006/relationships/hyperlink" Target="https://www.mercadolivre.com.br/vendas/2000005589000422/detalhe" TargetMode="External"/><Relationship Id="rId2742" Type="http://schemas.openxmlformats.org/officeDocument/2006/relationships/hyperlink" Target="https://www.mercadolivre.com.br/vendas/2000005576819346/detalhe" TargetMode="External"/><Relationship Id="rId507" Type="http://schemas.openxmlformats.org/officeDocument/2006/relationships/hyperlink" Target="https://www.mercadolivre.com.br/vendas/2000004480411123/detalhe" TargetMode="External"/><Relationship Id="rId714" Type="http://schemas.openxmlformats.org/officeDocument/2006/relationships/hyperlink" Target="https://www.mercadolivre.com.br/vendas/2000005708962906/detalhe" TargetMode="External"/><Relationship Id="rId921" Type="http://schemas.openxmlformats.org/officeDocument/2006/relationships/hyperlink" Target="https://www.mercadolivre.com.br/vendas/2000004469517081/detalhe" TargetMode="External"/><Relationship Id="rId1137" Type="http://schemas.openxmlformats.org/officeDocument/2006/relationships/hyperlink" Target="https://www.mercadolivre.com.br/vendas/2000005682152028/detalhe" TargetMode="External"/><Relationship Id="rId1344" Type="http://schemas.openxmlformats.org/officeDocument/2006/relationships/hyperlink" Target="https://www.mercadolivre.com.br/vendas/2000005667862092/detalhe" TargetMode="External"/><Relationship Id="rId1551" Type="http://schemas.openxmlformats.org/officeDocument/2006/relationships/hyperlink" Target="https://www.mercadolivre.com.br/vendas/2000005655167482/detalhe" TargetMode="External"/><Relationship Id="rId1789" Type="http://schemas.openxmlformats.org/officeDocument/2006/relationships/hyperlink" Target="https://www.mercadolivre.com.br/vendas/2000005637137780/detalhe" TargetMode="External"/><Relationship Id="rId1996" Type="http://schemas.openxmlformats.org/officeDocument/2006/relationships/hyperlink" Target="https://www.mercadolivre.com.br/vendas/2000004435911635/detalhe" TargetMode="External"/><Relationship Id="rId2602" Type="http://schemas.openxmlformats.org/officeDocument/2006/relationships/hyperlink" Target="https://www.mercadolivre.com.br/vendas/2000005585849512/detalhe" TargetMode="External"/><Relationship Id="rId50" Type="http://schemas.openxmlformats.org/officeDocument/2006/relationships/hyperlink" Target="https://www.mercadolivre.com.br/vendas/2000005756638738/detalhe" TargetMode="External"/><Relationship Id="rId1204" Type="http://schemas.openxmlformats.org/officeDocument/2006/relationships/hyperlink" Target="https://www.mercadolivre.com.br/vendas/2000005677809426/detalhe" TargetMode="External"/><Relationship Id="rId1411" Type="http://schemas.openxmlformats.org/officeDocument/2006/relationships/hyperlink" Target="https://www.mercadolivre.com.br/vendas/2000005663232764/detalhe" TargetMode="External"/><Relationship Id="rId1649" Type="http://schemas.openxmlformats.org/officeDocument/2006/relationships/hyperlink" Target="https://www.mercadolivre.com.br/vendas/2000004445961971/detalhe" TargetMode="External"/><Relationship Id="rId1856" Type="http://schemas.openxmlformats.org/officeDocument/2006/relationships/hyperlink" Target="https://www.mercadolivre.com.br/vendas/2000005632469080/detalhe" TargetMode="External"/><Relationship Id="rId2907" Type="http://schemas.openxmlformats.org/officeDocument/2006/relationships/hyperlink" Target="https://www.mercadolivre.com.br/vendas/2000004411207485/detalhe" TargetMode="External"/><Relationship Id="rId1509" Type="http://schemas.openxmlformats.org/officeDocument/2006/relationships/hyperlink" Target="https://www.mercadolivre.com.br/vendas/2000004450216241/detalhe" TargetMode="External"/><Relationship Id="rId1716" Type="http://schemas.openxmlformats.org/officeDocument/2006/relationships/hyperlink" Target="https://www.mercadolivre.com.br/vendas/2000005643233554/detalhe" TargetMode="External"/><Relationship Id="rId1923" Type="http://schemas.openxmlformats.org/officeDocument/2006/relationships/hyperlink" Target="https://www.mercadolivre.com.br/vendas/2000004437476721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87"/>
  <sheetViews>
    <sheetView topLeftCell="A48" workbookViewId="0">
      <selection activeCell="B59" sqref="B59"/>
    </sheetView>
  </sheetViews>
  <sheetFormatPr defaultRowHeight="15" x14ac:dyDescent="0.25"/>
  <cols>
    <col min="1" max="1" width="21.5703125" bestFit="1" customWidth="1"/>
    <col min="2" max="2" width="17.7109375" bestFit="1" customWidth="1"/>
    <col min="3" max="3" width="33.140625" bestFit="1" customWidth="1"/>
    <col min="4" max="4" width="18.7109375" bestFit="1" customWidth="1"/>
  </cols>
  <sheetData>
    <row r="3" spans="1:4" x14ac:dyDescent="0.25">
      <c r="A3" s="263" t="s">
        <v>25750</v>
      </c>
      <c r="B3" s="272" t="s">
        <v>25753</v>
      </c>
      <c r="C3" s="272" t="s">
        <v>25754</v>
      </c>
      <c r="D3" s="272" t="s">
        <v>25752</v>
      </c>
    </row>
    <row r="4" spans="1:4" x14ac:dyDescent="0.25">
      <c r="A4" s="264">
        <v>77350</v>
      </c>
      <c r="B4" s="265">
        <v>119</v>
      </c>
      <c r="C4" s="271">
        <v>28688.010000000064</v>
      </c>
      <c r="D4" s="271">
        <v>19476.799999999992</v>
      </c>
    </row>
    <row r="5" spans="1:4" x14ac:dyDescent="0.25">
      <c r="A5" s="264" t="s">
        <v>301</v>
      </c>
      <c r="B5" s="265">
        <v>225</v>
      </c>
      <c r="C5" s="271">
        <v>16223.109999999937</v>
      </c>
      <c r="D5" s="271">
        <v>11910.669999999991</v>
      </c>
    </row>
    <row r="6" spans="1:4" x14ac:dyDescent="0.25">
      <c r="A6" s="264" t="s">
        <v>145</v>
      </c>
      <c r="B6" s="265">
        <v>162</v>
      </c>
      <c r="C6" s="271">
        <v>12269.699999999984</v>
      </c>
      <c r="D6" s="271">
        <v>8718.3599999999915</v>
      </c>
    </row>
    <row r="7" spans="1:4" x14ac:dyDescent="0.25">
      <c r="A7" s="264">
        <v>77354</v>
      </c>
      <c r="B7" s="265">
        <v>30</v>
      </c>
      <c r="C7" s="271">
        <v>8968.3999999999978</v>
      </c>
      <c r="D7" s="271">
        <v>6611.0400000000027</v>
      </c>
    </row>
    <row r="8" spans="1:4" x14ac:dyDescent="0.25">
      <c r="A8" s="264">
        <v>77352</v>
      </c>
      <c r="B8" s="265">
        <v>27</v>
      </c>
      <c r="C8" s="271">
        <v>7631.6999999999989</v>
      </c>
      <c r="D8" s="271">
        <v>4987.59</v>
      </c>
    </row>
    <row r="9" spans="1:4" x14ac:dyDescent="0.25">
      <c r="A9" s="264" t="s">
        <v>1158</v>
      </c>
      <c r="B9" s="265">
        <v>34</v>
      </c>
      <c r="C9" s="271">
        <v>6342.6099999999951</v>
      </c>
      <c r="D9" s="271">
        <v>4010.9500000000007</v>
      </c>
    </row>
    <row r="10" spans="1:4" x14ac:dyDescent="0.25">
      <c r="A10" s="264">
        <v>552001</v>
      </c>
      <c r="B10" s="265">
        <v>31</v>
      </c>
      <c r="C10" s="271">
        <v>5821.3399999999983</v>
      </c>
      <c r="D10" s="271">
        <v>3950.6700000000014</v>
      </c>
    </row>
    <row r="11" spans="1:4" x14ac:dyDescent="0.25">
      <c r="A11" s="264" t="s">
        <v>3833</v>
      </c>
      <c r="B11" s="265">
        <v>47</v>
      </c>
      <c r="C11" s="271">
        <v>6278.5</v>
      </c>
      <c r="D11" s="271">
        <v>3828.3900000000008</v>
      </c>
    </row>
    <row r="12" spans="1:4" x14ac:dyDescent="0.25">
      <c r="A12" s="264" t="s">
        <v>1053</v>
      </c>
      <c r="B12" s="265">
        <v>19</v>
      </c>
      <c r="C12" s="271">
        <v>5447.9099999999989</v>
      </c>
      <c r="D12" s="271">
        <v>3395.8200000000015</v>
      </c>
    </row>
    <row r="13" spans="1:4" x14ac:dyDescent="0.25">
      <c r="A13" s="264" t="s">
        <v>169</v>
      </c>
      <c r="B13" s="265">
        <v>75</v>
      </c>
      <c r="C13" s="271">
        <v>4650.6399999999912</v>
      </c>
      <c r="D13" s="271">
        <v>3312.4400000000051</v>
      </c>
    </row>
    <row r="14" spans="1:4" x14ac:dyDescent="0.25">
      <c r="A14" s="264" t="s">
        <v>2097</v>
      </c>
      <c r="B14" s="265">
        <v>12</v>
      </c>
      <c r="C14" s="271">
        <v>4603.329999999999</v>
      </c>
      <c r="D14" s="271">
        <v>3149.28</v>
      </c>
    </row>
    <row r="15" spans="1:4" x14ac:dyDescent="0.25">
      <c r="A15" s="264" t="s">
        <v>3334</v>
      </c>
      <c r="B15" s="265">
        <v>18</v>
      </c>
      <c r="C15" s="271">
        <v>5053.49</v>
      </c>
      <c r="D15" s="271">
        <v>3076.4500000000007</v>
      </c>
    </row>
    <row r="16" spans="1:4" x14ac:dyDescent="0.25">
      <c r="A16" s="264">
        <v>2316</v>
      </c>
      <c r="B16" s="265">
        <v>53</v>
      </c>
      <c r="C16" s="271">
        <v>4019.9500000000025</v>
      </c>
      <c r="D16" s="271">
        <v>2892.4899999999993</v>
      </c>
    </row>
    <row r="17" spans="1:4" x14ac:dyDescent="0.25">
      <c r="A17" s="264">
        <v>552002</v>
      </c>
      <c r="B17" s="265">
        <v>20</v>
      </c>
      <c r="C17" s="271">
        <v>3935.7999999999984</v>
      </c>
      <c r="D17" s="271">
        <v>2880.38</v>
      </c>
    </row>
    <row r="18" spans="1:4" x14ac:dyDescent="0.25">
      <c r="A18" s="264" t="s">
        <v>442</v>
      </c>
      <c r="B18" s="265">
        <v>51</v>
      </c>
      <c r="C18" s="271">
        <v>3943.0199999999991</v>
      </c>
      <c r="D18" s="271">
        <v>2801.800000000002</v>
      </c>
    </row>
    <row r="19" spans="1:4" x14ac:dyDescent="0.25">
      <c r="A19" s="264" t="s">
        <v>86</v>
      </c>
      <c r="B19" s="265">
        <v>46</v>
      </c>
      <c r="C19" s="271">
        <v>3940.1699999999973</v>
      </c>
      <c r="D19" s="271">
        <v>2790.4500000000003</v>
      </c>
    </row>
    <row r="20" spans="1:4" x14ac:dyDescent="0.25">
      <c r="A20" s="264">
        <v>225051</v>
      </c>
      <c r="B20" s="265">
        <v>15</v>
      </c>
      <c r="C20" s="271">
        <v>3600.84</v>
      </c>
      <c r="D20" s="271">
        <v>2779.0200000000009</v>
      </c>
    </row>
    <row r="21" spans="1:4" x14ac:dyDescent="0.25">
      <c r="A21" s="264">
        <v>55142</v>
      </c>
      <c r="B21" s="265">
        <v>46</v>
      </c>
      <c r="C21" s="271">
        <v>4450.5000000000009</v>
      </c>
      <c r="D21" s="271">
        <v>2679.6</v>
      </c>
    </row>
    <row r="22" spans="1:4" x14ac:dyDescent="0.25">
      <c r="A22" s="264">
        <v>10107</v>
      </c>
      <c r="B22" s="265">
        <v>31</v>
      </c>
      <c r="C22" s="271">
        <v>4024.1499999999978</v>
      </c>
      <c r="D22" s="271">
        <v>2505.380000000001</v>
      </c>
    </row>
    <row r="23" spans="1:4" x14ac:dyDescent="0.25">
      <c r="A23" s="264" t="s">
        <v>473</v>
      </c>
      <c r="B23" s="265">
        <v>46</v>
      </c>
      <c r="C23" s="271">
        <v>3379.8299999999967</v>
      </c>
      <c r="D23" s="271">
        <v>2449.1599999999989</v>
      </c>
    </row>
    <row r="24" spans="1:4" x14ac:dyDescent="0.25">
      <c r="A24" s="264" t="s">
        <v>485</v>
      </c>
      <c r="B24" s="265">
        <v>8</v>
      </c>
      <c r="C24" s="271">
        <v>3165.2000000000003</v>
      </c>
      <c r="D24" s="271">
        <v>2375.5599999999995</v>
      </c>
    </row>
    <row r="25" spans="1:4" x14ac:dyDescent="0.25">
      <c r="A25" s="264" t="s">
        <v>1742</v>
      </c>
      <c r="B25" s="265">
        <v>27</v>
      </c>
      <c r="C25" s="271">
        <v>3678.7099999999973</v>
      </c>
      <c r="D25" s="271">
        <v>2349.3600000000006</v>
      </c>
    </row>
    <row r="26" spans="1:4" x14ac:dyDescent="0.25">
      <c r="A26" s="264" t="s">
        <v>948</v>
      </c>
      <c r="B26" s="265">
        <v>23</v>
      </c>
      <c r="C26" s="271">
        <v>3614.9200000000019</v>
      </c>
      <c r="D26" s="271">
        <v>2250.5499999999997</v>
      </c>
    </row>
    <row r="27" spans="1:4" x14ac:dyDescent="0.25">
      <c r="A27" s="264" t="s">
        <v>121</v>
      </c>
      <c r="B27" s="265">
        <v>17</v>
      </c>
      <c r="C27" s="271">
        <v>3478.0100000000011</v>
      </c>
      <c r="D27" s="271">
        <v>1850.3499999999995</v>
      </c>
    </row>
    <row r="28" spans="1:4" x14ac:dyDescent="0.25">
      <c r="A28" s="264" t="s">
        <v>6855</v>
      </c>
      <c r="B28" s="265">
        <v>11</v>
      </c>
      <c r="C28" s="271">
        <v>2832.7000000000007</v>
      </c>
      <c r="D28" s="271">
        <v>1764.5100000000007</v>
      </c>
    </row>
    <row r="29" spans="1:4" x14ac:dyDescent="0.25">
      <c r="A29" s="264">
        <v>5554</v>
      </c>
      <c r="B29" s="265">
        <v>53</v>
      </c>
      <c r="C29" s="271">
        <v>2494.260000000002</v>
      </c>
      <c r="D29" s="271">
        <v>1759.4500000000003</v>
      </c>
    </row>
    <row r="30" spans="1:4" x14ac:dyDescent="0.25">
      <c r="A30" s="264" t="s">
        <v>258</v>
      </c>
      <c r="B30" s="265">
        <v>67</v>
      </c>
      <c r="C30" s="271">
        <v>2584.800000000002</v>
      </c>
      <c r="D30" s="271">
        <v>1652.3999999999987</v>
      </c>
    </row>
    <row r="31" spans="1:4" x14ac:dyDescent="0.25">
      <c r="A31" s="264" t="s">
        <v>3536</v>
      </c>
      <c r="B31" s="265">
        <v>7</v>
      </c>
      <c r="C31" s="271">
        <v>2285.35</v>
      </c>
      <c r="D31" s="271">
        <v>1624.17</v>
      </c>
    </row>
    <row r="32" spans="1:4" x14ac:dyDescent="0.25">
      <c r="A32" s="264" t="s">
        <v>347</v>
      </c>
      <c r="B32" s="265">
        <v>6</v>
      </c>
      <c r="C32" s="271">
        <v>2133.7199999999998</v>
      </c>
      <c r="D32" s="271">
        <v>1618.14</v>
      </c>
    </row>
    <row r="33" spans="1:4" x14ac:dyDescent="0.25">
      <c r="A33" s="264">
        <v>66640</v>
      </c>
      <c r="B33" s="265">
        <v>14</v>
      </c>
      <c r="C33" s="271">
        <v>2299.8500000000004</v>
      </c>
      <c r="D33" s="271">
        <v>1603.6399999999999</v>
      </c>
    </row>
    <row r="34" spans="1:4" x14ac:dyDescent="0.25">
      <c r="A34" s="264" t="s">
        <v>13098</v>
      </c>
      <c r="B34" s="265">
        <v>5</v>
      </c>
      <c r="C34" s="271">
        <v>2015.5499999999997</v>
      </c>
      <c r="D34" s="271">
        <v>1558.1200000000001</v>
      </c>
    </row>
    <row r="35" spans="1:4" x14ac:dyDescent="0.25">
      <c r="A35" s="264" t="s">
        <v>1666</v>
      </c>
      <c r="B35" s="265">
        <v>5</v>
      </c>
      <c r="C35" s="271">
        <v>1772.55</v>
      </c>
      <c r="D35" s="271">
        <v>1357.53</v>
      </c>
    </row>
    <row r="36" spans="1:4" x14ac:dyDescent="0.25">
      <c r="A36" s="264" t="s">
        <v>389</v>
      </c>
      <c r="B36" s="265">
        <v>16</v>
      </c>
      <c r="C36" s="271">
        <v>2062.3399999999997</v>
      </c>
      <c r="D36" s="271">
        <v>1353.29</v>
      </c>
    </row>
    <row r="37" spans="1:4" x14ac:dyDescent="0.25">
      <c r="A37" s="264">
        <v>2327</v>
      </c>
      <c r="B37" s="265">
        <v>41</v>
      </c>
      <c r="C37" s="271">
        <v>1927.8000000000013</v>
      </c>
      <c r="D37" s="271">
        <v>1352.4999999999998</v>
      </c>
    </row>
    <row r="38" spans="1:4" x14ac:dyDescent="0.25">
      <c r="A38" s="264" t="s">
        <v>4284</v>
      </c>
      <c r="B38" s="265">
        <v>6</v>
      </c>
      <c r="C38" s="271">
        <v>2463.7600000000002</v>
      </c>
      <c r="D38" s="271">
        <v>1339.8600000000001</v>
      </c>
    </row>
    <row r="39" spans="1:4" x14ac:dyDescent="0.25">
      <c r="A39" s="264" t="s">
        <v>219</v>
      </c>
      <c r="B39" s="265">
        <v>39</v>
      </c>
      <c r="C39" s="271">
        <v>2005</v>
      </c>
      <c r="D39" s="271">
        <v>1323.4199999999998</v>
      </c>
    </row>
    <row r="40" spans="1:4" x14ac:dyDescent="0.25">
      <c r="A40" s="264" t="s">
        <v>53</v>
      </c>
      <c r="B40" s="265">
        <v>1</v>
      </c>
      <c r="C40" s="271">
        <v>1715.41</v>
      </c>
      <c r="D40" s="271">
        <v>1281.4700000000003</v>
      </c>
    </row>
    <row r="41" spans="1:4" x14ac:dyDescent="0.25">
      <c r="A41" s="264">
        <v>222015</v>
      </c>
      <c r="B41" s="265">
        <v>10</v>
      </c>
      <c r="C41" s="271">
        <v>1902.79</v>
      </c>
      <c r="D41" s="271">
        <v>1257.0600000000002</v>
      </c>
    </row>
    <row r="42" spans="1:4" x14ac:dyDescent="0.25">
      <c r="A42" s="264" t="s">
        <v>5319</v>
      </c>
      <c r="B42" s="265">
        <v>3</v>
      </c>
      <c r="C42" s="271">
        <v>1455.6999999999998</v>
      </c>
      <c r="D42" s="271">
        <v>1195.4599999999998</v>
      </c>
    </row>
    <row r="43" spans="1:4" x14ac:dyDescent="0.25">
      <c r="A43" s="264" t="s">
        <v>54</v>
      </c>
      <c r="B43" s="265">
        <v>24</v>
      </c>
      <c r="C43" s="271">
        <v>1584.7400000000002</v>
      </c>
      <c r="D43" s="271">
        <v>1193.6600000000001</v>
      </c>
    </row>
    <row r="44" spans="1:4" x14ac:dyDescent="0.25">
      <c r="A44" s="264" t="s">
        <v>18709</v>
      </c>
      <c r="B44" s="265">
        <v>6</v>
      </c>
      <c r="C44" s="271">
        <v>1908.39</v>
      </c>
      <c r="D44" s="271">
        <v>1188.18</v>
      </c>
    </row>
    <row r="45" spans="1:4" x14ac:dyDescent="0.25">
      <c r="A45" s="264">
        <v>4063</v>
      </c>
      <c r="B45" s="265">
        <v>96</v>
      </c>
      <c r="C45" s="271">
        <v>1932.0300000000004</v>
      </c>
      <c r="D45" s="271">
        <v>1063.6399999999994</v>
      </c>
    </row>
    <row r="46" spans="1:4" x14ac:dyDescent="0.25">
      <c r="A46" s="264" t="s">
        <v>1470</v>
      </c>
      <c r="B46" s="265">
        <v>20</v>
      </c>
      <c r="C46" s="271">
        <v>1767.4499999999998</v>
      </c>
      <c r="D46" s="271">
        <v>1045.4999999999998</v>
      </c>
    </row>
    <row r="47" spans="1:4" x14ac:dyDescent="0.25">
      <c r="A47" s="264" t="s">
        <v>578</v>
      </c>
      <c r="B47" s="265">
        <v>4</v>
      </c>
      <c r="C47" s="271">
        <v>1435.6</v>
      </c>
      <c r="D47" s="271">
        <v>1035.76</v>
      </c>
    </row>
    <row r="48" spans="1:4" x14ac:dyDescent="0.25">
      <c r="A48" s="264">
        <v>66418</v>
      </c>
      <c r="B48" s="265">
        <v>29</v>
      </c>
      <c r="C48" s="271">
        <v>1484.9000000000005</v>
      </c>
      <c r="D48" s="271">
        <v>1009.4399999999997</v>
      </c>
    </row>
    <row r="49" spans="1:4" x14ac:dyDescent="0.25">
      <c r="A49" s="264" t="s">
        <v>2037</v>
      </c>
      <c r="B49" s="265">
        <v>21</v>
      </c>
      <c r="C49" s="271">
        <v>1426</v>
      </c>
      <c r="D49" s="271">
        <v>996.96000000000015</v>
      </c>
    </row>
    <row r="50" spans="1:4" x14ac:dyDescent="0.25">
      <c r="A50" s="264">
        <v>772008</v>
      </c>
      <c r="B50" s="265">
        <v>6</v>
      </c>
      <c r="C50" s="271">
        <v>1352.7</v>
      </c>
      <c r="D50" s="271">
        <v>964.02</v>
      </c>
    </row>
    <row r="51" spans="1:4" x14ac:dyDescent="0.25">
      <c r="A51" s="264">
        <v>66412</v>
      </c>
      <c r="B51" s="265">
        <v>22</v>
      </c>
      <c r="C51" s="271">
        <v>1276</v>
      </c>
      <c r="D51" s="271">
        <v>953.9799999999999</v>
      </c>
    </row>
    <row r="52" spans="1:4" x14ac:dyDescent="0.25">
      <c r="A52" s="264" t="s">
        <v>8747</v>
      </c>
      <c r="B52" s="265">
        <v>9</v>
      </c>
      <c r="C52" s="271">
        <v>1405</v>
      </c>
      <c r="D52" s="271">
        <v>907.03999999999985</v>
      </c>
    </row>
    <row r="53" spans="1:4" x14ac:dyDescent="0.25">
      <c r="A53" s="264">
        <v>77365</v>
      </c>
      <c r="B53" s="265">
        <v>2</v>
      </c>
      <c r="C53" s="271">
        <v>1095.8</v>
      </c>
      <c r="D53" s="271">
        <v>894.01</v>
      </c>
    </row>
    <row r="54" spans="1:4" x14ac:dyDescent="0.25">
      <c r="A54" s="264" t="s">
        <v>1138</v>
      </c>
      <c r="B54" s="265">
        <v>11</v>
      </c>
      <c r="C54" s="271">
        <v>2133.8800000000006</v>
      </c>
      <c r="D54" s="271">
        <v>890.58000000000015</v>
      </c>
    </row>
    <row r="55" spans="1:4" x14ac:dyDescent="0.25">
      <c r="A55" s="264">
        <v>662053</v>
      </c>
      <c r="B55" s="265">
        <v>18</v>
      </c>
      <c r="C55" s="271">
        <v>1798.0000000000007</v>
      </c>
      <c r="D55" s="271">
        <v>866.11000000000035</v>
      </c>
    </row>
    <row r="56" spans="1:4" x14ac:dyDescent="0.25">
      <c r="A56" s="264">
        <v>77366</v>
      </c>
      <c r="B56" s="265">
        <v>2</v>
      </c>
      <c r="C56" s="271">
        <v>1005.98</v>
      </c>
      <c r="D56" s="271">
        <v>865.4</v>
      </c>
    </row>
    <row r="57" spans="1:4" x14ac:dyDescent="0.25">
      <c r="A57" s="264">
        <v>2367</v>
      </c>
      <c r="B57" s="265">
        <v>16</v>
      </c>
      <c r="C57" s="271">
        <v>1192.6299999999999</v>
      </c>
      <c r="D57" s="271">
        <v>820.09000000000015</v>
      </c>
    </row>
    <row r="58" spans="1:4" x14ac:dyDescent="0.25">
      <c r="A58" s="264">
        <v>23079</v>
      </c>
      <c r="B58" s="265">
        <v>42</v>
      </c>
      <c r="C58" s="271">
        <v>1137.7799999999997</v>
      </c>
      <c r="D58" s="271">
        <v>744.95999999999981</v>
      </c>
    </row>
    <row r="59" spans="1:4" x14ac:dyDescent="0.25">
      <c r="A59" s="264">
        <v>332126</v>
      </c>
      <c r="B59" s="265">
        <v>1</v>
      </c>
      <c r="C59" s="271">
        <v>914.35</v>
      </c>
      <c r="D59" s="271">
        <v>743.68</v>
      </c>
    </row>
    <row r="60" spans="1:4" x14ac:dyDescent="0.25">
      <c r="A60" s="264">
        <v>442080</v>
      </c>
      <c r="B60" s="265">
        <v>7</v>
      </c>
      <c r="C60" s="271">
        <v>1045.82</v>
      </c>
      <c r="D60" s="271">
        <v>727.46</v>
      </c>
    </row>
    <row r="61" spans="1:4" x14ac:dyDescent="0.25">
      <c r="A61" s="264" t="s">
        <v>540</v>
      </c>
      <c r="B61" s="265">
        <v>2</v>
      </c>
      <c r="C61" s="271">
        <v>1478.76</v>
      </c>
      <c r="D61" s="271">
        <v>725.77</v>
      </c>
    </row>
    <row r="62" spans="1:4" x14ac:dyDescent="0.25">
      <c r="A62" s="264" t="s">
        <v>23471</v>
      </c>
      <c r="B62" s="265">
        <v>3</v>
      </c>
      <c r="C62" s="271">
        <v>1478.45</v>
      </c>
      <c r="D62" s="271">
        <v>684.95</v>
      </c>
    </row>
    <row r="63" spans="1:4" x14ac:dyDescent="0.25">
      <c r="A63" s="264">
        <v>66606</v>
      </c>
      <c r="B63" s="265">
        <v>5</v>
      </c>
      <c r="C63" s="271">
        <v>1089.94</v>
      </c>
      <c r="D63" s="271">
        <v>684.00000000000011</v>
      </c>
    </row>
    <row r="64" spans="1:4" x14ac:dyDescent="0.25">
      <c r="A64" s="264" t="s">
        <v>17229</v>
      </c>
      <c r="B64" s="265">
        <v>3</v>
      </c>
      <c r="C64" s="271">
        <v>895.47</v>
      </c>
      <c r="D64" s="271">
        <v>681.90000000000009</v>
      </c>
    </row>
    <row r="65" spans="1:4" x14ac:dyDescent="0.25">
      <c r="A65" s="264" t="s">
        <v>1794</v>
      </c>
      <c r="B65" s="265">
        <v>12</v>
      </c>
      <c r="C65" s="271">
        <v>897.88</v>
      </c>
      <c r="D65" s="271">
        <v>679.21999999999991</v>
      </c>
    </row>
    <row r="66" spans="1:4" x14ac:dyDescent="0.25">
      <c r="A66" s="264" t="s">
        <v>18308</v>
      </c>
      <c r="B66" s="265">
        <v>3</v>
      </c>
      <c r="C66" s="271">
        <v>870.81</v>
      </c>
      <c r="D66" s="271">
        <v>671.25</v>
      </c>
    </row>
    <row r="67" spans="1:4" x14ac:dyDescent="0.25">
      <c r="A67" s="264">
        <v>66636</v>
      </c>
      <c r="B67" s="265">
        <v>10</v>
      </c>
      <c r="C67" s="271">
        <v>1119.9000000000001</v>
      </c>
      <c r="D67" s="271">
        <v>664.8900000000001</v>
      </c>
    </row>
    <row r="68" spans="1:4" x14ac:dyDescent="0.25">
      <c r="A68" s="264">
        <v>90503</v>
      </c>
      <c r="B68" s="265">
        <v>12</v>
      </c>
      <c r="C68" s="271">
        <v>781.95</v>
      </c>
      <c r="D68" s="271">
        <v>650.43000000000006</v>
      </c>
    </row>
    <row r="69" spans="1:4" x14ac:dyDescent="0.25">
      <c r="A69" s="264">
        <v>222014</v>
      </c>
      <c r="B69" s="265">
        <v>5</v>
      </c>
      <c r="C69" s="271">
        <v>856.55</v>
      </c>
      <c r="D69" s="271">
        <v>640.62</v>
      </c>
    </row>
    <row r="70" spans="1:4" x14ac:dyDescent="0.25">
      <c r="A70" s="264" t="s">
        <v>2192</v>
      </c>
      <c r="B70" s="265">
        <v>2</v>
      </c>
      <c r="C70" s="271">
        <v>799.38</v>
      </c>
      <c r="D70" s="271">
        <v>626.12</v>
      </c>
    </row>
    <row r="71" spans="1:4" x14ac:dyDescent="0.25">
      <c r="A71" s="264" t="s">
        <v>621</v>
      </c>
      <c r="B71" s="265">
        <v>13</v>
      </c>
      <c r="C71" s="271">
        <v>874.22000000000014</v>
      </c>
      <c r="D71" s="271">
        <v>617.42000000000019</v>
      </c>
    </row>
    <row r="72" spans="1:4" x14ac:dyDescent="0.25">
      <c r="A72" s="264">
        <v>227201</v>
      </c>
      <c r="B72" s="265">
        <v>11</v>
      </c>
      <c r="C72" s="271">
        <v>1067.6999999999998</v>
      </c>
      <c r="D72" s="271">
        <v>606.43000000000018</v>
      </c>
    </row>
    <row r="73" spans="1:4" x14ac:dyDescent="0.25">
      <c r="A73" s="264" t="s">
        <v>3621</v>
      </c>
      <c r="B73" s="265">
        <v>12</v>
      </c>
      <c r="C73" s="271">
        <v>791.88</v>
      </c>
      <c r="D73" s="271">
        <v>591.2399999999999</v>
      </c>
    </row>
    <row r="74" spans="1:4" x14ac:dyDescent="0.25">
      <c r="A74" s="264">
        <v>552030</v>
      </c>
      <c r="B74" s="265">
        <v>4</v>
      </c>
      <c r="C74" s="271">
        <v>989.65000000000009</v>
      </c>
      <c r="D74" s="271">
        <v>590.92000000000007</v>
      </c>
    </row>
    <row r="75" spans="1:4" x14ac:dyDescent="0.25">
      <c r="A75" s="264">
        <v>66610</v>
      </c>
      <c r="B75" s="265">
        <v>4</v>
      </c>
      <c r="C75" s="271">
        <v>1147.94</v>
      </c>
      <c r="D75" s="271">
        <v>584.1</v>
      </c>
    </row>
    <row r="76" spans="1:4" x14ac:dyDescent="0.25">
      <c r="A76" s="264" t="s">
        <v>14909</v>
      </c>
      <c r="B76" s="265">
        <v>2</v>
      </c>
      <c r="C76" s="271">
        <v>728.48</v>
      </c>
      <c r="D76" s="271">
        <v>567.28</v>
      </c>
    </row>
    <row r="77" spans="1:4" x14ac:dyDescent="0.25">
      <c r="A77" s="264">
        <v>772007</v>
      </c>
      <c r="B77" s="265">
        <v>3</v>
      </c>
      <c r="C77" s="271">
        <v>658.34999999999991</v>
      </c>
      <c r="D77" s="271">
        <v>528.04999999999995</v>
      </c>
    </row>
    <row r="78" spans="1:4" x14ac:dyDescent="0.25">
      <c r="A78" s="264">
        <v>28006</v>
      </c>
      <c r="B78" s="265">
        <v>11</v>
      </c>
      <c r="C78" s="271">
        <v>857.63000000000011</v>
      </c>
      <c r="D78" s="271">
        <v>518.35000000000014</v>
      </c>
    </row>
    <row r="79" spans="1:4" x14ac:dyDescent="0.25">
      <c r="A79" s="264" t="s">
        <v>1304</v>
      </c>
      <c r="B79" s="265">
        <v>7</v>
      </c>
      <c r="C79" s="271">
        <v>863.92</v>
      </c>
      <c r="D79" s="271">
        <v>484.26</v>
      </c>
    </row>
    <row r="80" spans="1:4" x14ac:dyDescent="0.25">
      <c r="A80" s="264">
        <v>4058</v>
      </c>
      <c r="B80" s="265">
        <v>38</v>
      </c>
      <c r="C80" s="271">
        <v>779</v>
      </c>
      <c r="D80" s="271">
        <v>478.74000000000012</v>
      </c>
    </row>
    <row r="81" spans="1:4" x14ac:dyDescent="0.25">
      <c r="A81" s="264" t="s">
        <v>2742</v>
      </c>
      <c r="B81" s="265">
        <v>2</v>
      </c>
      <c r="C81" s="271">
        <v>661.34</v>
      </c>
      <c r="D81" s="271">
        <v>471.0200000000001</v>
      </c>
    </row>
    <row r="82" spans="1:4" x14ac:dyDescent="0.25">
      <c r="A82" s="264">
        <v>772148</v>
      </c>
      <c r="B82" s="265">
        <v>2</v>
      </c>
      <c r="C82" s="271">
        <v>569.44000000000005</v>
      </c>
      <c r="D82" s="271">
        <v>458.20000000000005</v>
      </c>
    </row>
    <row r="83" spans="1:4" x14ac:dyDescent="0.25">
      <c r="A83" s="264" t="s">
        <v>10329</v>
      </c>
      <c r="B83" s="265">
        <v>1</v>
      </c>
      <c r="C83" s="271">
        <v>536.88</v>
      </c>
      <c r="D83" s="271">
        <v>447.20000000000005</v>
      </c>
    </row>
    <row r="84" spans="1:4" x14ac:dyDescent="0.25">
      <c r="A84" s="264" t="s">
        <v>11638</v>
      </c>
      <c r="B84" s="265">
        <v>4</v>
      </c>
      <c r="C84" s="271">
        <v>604.57999999999993</v>
      </c>
      <c r="D84" s="271">
        <v>445.77</v>
      </c>
    </row>
    <row r="85" spans="1:4" x14ac:dyDescent="0.25">
      <c r="A85" s="264">
        <v>229012</v>
      </c>
      <c r="B85" s="265">
        <v>7</v>
      </c>
      <c r="C85" s="271">
        <v>549.5</v>
      </c>
      <c r="D85" s="271">
        <v>445.06</v>
      </c>
    </row>
    <row r="86" spans="1:4" x14ac:dyDescent="0.25">
      <c r="A86" s="264" t="s">
        <v>10434</v>
      </c>
      <c r="B86" s="265">
        <v>4</v>
      </c>
      <c r="C86" s="271">
        <v>612.36</v>
      </c>
      <c r="D86" s="271">
        <v>433.94</v>
      </c>
    </row>
    <row r="87" spans="1:4" x14ac:dyDescent="0.25">
      <c r="A87" s="264">
        <v>772147</v>
      </c>
      <c r="B87" s="265">
        <v>2</v>
      </c>
      <c r="C87" s="271">
        <v>551.79999999999995</v>
      </c>
      <c r="D87" s="271">
        <v>433.13999999999993</v>
      </c>
    </row>
    <row r="88" spans="1:4" x14ac:dyDescent="0.25">
      <c r="A88" s="264" t="s">
        <v>6412</v>
      </c>
      <c r="B88" s="265">
        <v>2</v>
      </c>
      <c r="C88" s="271">
        <v>839.69999999999993</v>
      </c>
      <c r="D88" s="271">
        <v>423.74</v>
      </c>
    </row>
    <row r="89" spans="1:4" x14ac:dyDescent="0.25">
      <c r="A89" s="264" t="s">
        <v>1485</v>
      </c>
      <c r="B89" s="265">
        <v>10</v>
      </c>
      <c r="C89" s="271">
        <v>588.84</v>
      </c>
      <c r="D89" s="271">
        <v>418.80999999999995</v>
      </c>
    </row>
    <row r="90" spans="1:4" x14ac:dyDescent="0.25">
      <c r="A90" s="264" t="s">
        <v>17494</v>
      </c>
      <c r="B90" s="265">
        <v>3</v>
      </c>
      <c r="C90" s="271">
        <v>597.54</v>
      </c>
      <c r="D90" s="271">
        <v>408.99</v>
      </c>
    </row>
    <row r="91" spans="1:4" x14ac:dyDescent="0.25">
      <c r="A91" s="264">
        <v>4041</v>
      </c>
      <c r="B91" s="265">
        <v>30</v>
      </c>
      <c r="C91" s="271">
        <v>676.9</v>
      </c>
      <c r="D91" s="271">
        <v>408.51999999999992</v>
      </c>
    </row>
    <row r="92" spans="1:4" x14ac:dyDescent="0.25">
      <c r="A92" s="264" t="s">
        <v>156</v>
      </c>
      <c r="B92" s="265">
        <v>5</v>
      </c>
      <c r="C92" s="271">
        <v>638.35</v>
      </c>
      <c r="D92" s="271">
        <v>407.59999999999997</v>
      </c>
    </row>
    <row r="93" spans="1:4" x14ac:dyDescent="0.25">
      <c r="A93" s="264" t="s">
        <v>4213</v>
      </c>
      <c r="B93" s="265">
        <v>8</v>
      </c>
      <c r="C93" s="271">
        <v>867.15000000000009</v>
      </c>
      <c r="D93" s="271">
        <v>406.70999999999992</v>
      </c>
    </row>
    <row r="94" spans="1:4" x14ac:dyDescent="0.25">
      <c r="A94" s="264" t="s">
        <v>2901</v>
      </c>
      <c r="B94" s="265">
        <v>13</v>
      </c>
      <c r="C94" s="271">
        <v>583.38999999999987</v>
      </c>
      <c r="D94" s="271">
        <v>404.03</v>
      </c>
    </row>
    <row r="95" spans="1:4" x14ac:dyDescent="0.25">
      <c r="A95" s="264" t="s">
        <v>8669</v>
      </c>
      <c r="B95" s="265">
        <v>0</v>
      </c>
      <c r="C95" s="271">
        <v>562.74</v>
      </c>
      <c r="D95" s="271">
        <v>403.1</v>
      </c>
    </row>
    <row r="96" spans="1:4" x14ac:dyDescent="0.25">
      <c r="A96" s="264">
        <v>552010</v>
      </c>
      <c r="B96" s="265">
        <v>5</v>
      </c>
      <c r="C96" s="271">
        <v>579.94999999999993</v>
      </c>
      <c r="D96" s="271">
        <v>394.63</v>
      </c>
    </row>
    <row r="97" spans="1:4" x14ac:dyDescent="0.25">
      <c r="A97" s="264" t="s">
        <v>2996</v>
      </c>
      <c r="B97" s="265">
        <v>2</v>
      </c>
      <c r="C97" s="271">
        <v>536.37</v>
      </c>
      <c r="D97" s="271">
        <v>393.06999999999994</v>
      </c>
    </row>
    <row r="98" spans="1:4" x14ac:dyDescent="0.25">
      <c r="A98" s="264">
        <v>2358</v>
      </c>
      <c r="B98" s="265">
        <v>10</v>
      </c>
      <c r="C98" s="271">
        <v>538.9</v>
      </c>
      <c r="D98" s="271">
        <v>392.30000000000007</v>
      </c>
    </row>
    <row r="99" spans="1:4" x14ac:dyDescent="0.25">
      <c r="A99" s="264" t="s">
        <v>1370</v>
      </c>
      <c r="B99" s="265">
        <v>7</v>
      </c>
      <c r="C99" s="271">
        <v>720.3</v>
      </c>
      <c r="D99" s="271">
        <v>379.78000000000003</v>
      </c>
    </row>
    <row r="100" spans="1:4" x14ac:dyDescent="0.25">
      <c r="A100" s="264" t="s">
        <v>4540</v>
      </c>
      <c r="B100" s="265">
        <v>7</v>
      </c>
      <c r="C100" s="271">
        <v>553.6</v>
      </c>
      <c r="D100" s="271">
        <v>377.65999999999997</v>
      </c>
    </row>
    <row r="101" spans="1:4" x14ac:dyDescent="0.25">
      <c r="A101" s="264" t="s">
        <v>3902</v>
      </c>
      <c r="B101" s="265">
        <v>6</v>
      </c>
      <c r="C101" s="271">
        <v>472.36000000000007</v>
      </c>
      <c r="D101" s="271">
        <v>366.66000000000008</v>
      </c>
    </row>
    <row r="102" spans="1:4" x14ac:dyDescent="0.25">
      <c r="A102" s="264">
        <v>772032</v>
      </c>
      <c r="B102" s="265">
        <v>4</v>
      </c>
      <c r="C102" s="271">
        <v>511.96</v>
      </c>
      <c r="D102" s="271">
        <v>364.71999999999997</v>
      </c>
    </row>
    <row r="103" spans="1:4" x14ac:dyDescent="0.25">
      <c r="A103" s="264">
        <v>2314</v>
      </c>
      <c r="B103" s="265">
        <v>22</v>
      </c>
      <c r="C103" s="271">
        <v>569.79999999999984</v>
      </c>
      <c r="D103" s="271">
        <v>360.9</v>
      </c>
    </row>
    <row r="104" spans="1:4" x14ac:dyDescent="0.25">
      <c r="A104" s="264" t="s">
        <v>2874</v>
      </c>
      <c r="B104" s="265">
        <v>5</v>
      </c>
      <c r="C104" s="271">
        <v>547.72</v>
      </c>
      <c r="D104" s="271">
        <v>358.11</v>
      </c>
    </row>
    <row r="105" spans="1:4" x14ac:dyDescent="0.25">
      <c r="A105" s="264" t="s">
        <v>4509</v>
      </c>
      <c r="B105" s="265">
        <v>1</v>
      </c>
      <c r="C105" s="271">
        <v>438.89</v>
      </c>
      <c r="D105" s="271">
        <v>337.83</v>
      </c>
    </row>
    <row r="106" spans="1:4" x14ac:dyDescent="0.25">
      <c r="A106" s="264" t="s">
        <v>15145</v>
      </c>
      <c r="B106" s="265">
        <v>1</v>
      </c>
      <c r="C106" s="271">
        <v>399</v>
      </c>
      <c r="D106" s="271">
        <v>335.15999999999997</v>
      </c>
    </row>
    <row r="107" spans="1:4" x14ac:dyDescent="0.25">
      <c r="A107" s="264">
        <v>55023</v>
      </c>
      <c r="B107" s="265">
        <v>8</v>
      </c>
      <c r="C107" s="271">
        <v>571.89</v>
      </c>
      <c r="D107" s="271">
        <v>334.93</v>
      </c>
    </row>
    <row r="108" spans="1:4" x14ac:dyDescent="0.25">
      <c r="A108" s="264" t="s">
        <v>2630</v>
      </c>
      <c r="B108" s="265">
        <v>2</v>
      </c>
      <c r="C108" s="271">
        <v>689.09999999999991</v>
      </c>
      <c r="D108" s="271">
        <v>333.11</v>
      </c>
    </row>
    <row r="109" spans="1:4" x14ac:dyDescent="0.25">
      <c r="A109" s="264" t="s">
        <v>15974</v>
      </c>
      <c r="B109" s="265">
        <v>3</v>
      </c>
      <c r="C109" s="271">
        <v>454.29</v>
      </c>
      <c r="D109" s="271">
        <v>333.1</v>
      </c>
    </row>
    <row r="110" spans="1:4" x14ac:dyDescent="0.25">
      <c r="A110" s="264" t="s">
        <v>4097</v>
      </c>
      <c r="B110" s="265">
        <v>3</v>
      </c>
      <c r="C110" s="271">
        <v>417.75</v>
      </c>
      <c r="D110" s="271">
        <v>328.31</v>
      </c>
    </row>
    <row r="111" spans="1:4" x14ac:dyDescent="0.25">
      <c r="A111" s="264" t="s">
        <v>1858</v>
      </c>
      <c r="B111" s="265">
        <v>2</v>
      </c>
      <c r="C111" s="271">
        <v>702.18999999999994</v>
      </c>
      <c r="D111" s="271">
        <v>327.79999999999995</v>
      </c>
    </row>
    <row r="112" spans="1:4" x14ac:dyDescent="0.25">
      <c r="A112" s="264" t="s">
        <v>6057</v>
      </c>
      <c r="B112" s="265">
        <v>7</v>
      </c>
      <c r="C112" s="271">
        <v>419.93</v>
      </c>
      <c r="D112" s="271">
        <v>325.93</v>
      </c>
    </row>
    <row r="113" spans="1:4" x14ac:dyDescent="0.25">
      <c r="A113" s="264">
        <v>110914</v>
      </c>
      <c r="B113" s="265">
        <v>2</v>
      </c>
      <c r="C113" s="271">
        <v>423.46</v>
      </c>
      <c r="D113" s="271">
        <v>323.99</v>
      </c>
    </row>
    <row r="114" spans="1:4" x14ac:dyDescent="0.25">
      <c r="A114" s="264" t="s">
        <v>19497</v>
      </c>
      <c r="B114" s="265">
        <v>1</v>
      </c>
      <c r="C114" s="271">
        <v>419.8</v>
      </c>
      <c r="D114" s="271">
        <v>321.98</v>
      </c>
    </row>
    <row r="115" spans="1:4" x14ac:dyDescent="0.25">
      <c r="A115" s="264">
        <v>552031</v>
      </c>
      <c r="B115" s="265">
        <v>2</v>
      </c>
      <c r="C115" s="271">
        <v>395.86</v>
      </c>
      <c r="D115" s="271">
        <v>319.21000000000004</v>
      </c>
    </row>
    <row r="116" spans="1:4" x14ac:dyDescent="0.25">
      <c r="A116" s="264" t="s">
        <v>505</v>
      </c>
      <c r="B116" s="265">
        <v>2</v>
      </c>
      <c r="C116" s="271">
        <v>784.44</v>
      </c>
      <c r="D116" s="271">
        <v>315.4500000000001</v>
      </c>
    </row>
    <row r="117" spans="1:4" x14ac:dyDescent="0.25">
      <c r="A117" s="264">
        <v>24579046</v>
      </c>
      <c r="B117" s="265">
        <v>27</v>
      </c>
      <c r="C117" s="271">
        <v>549.29999999999995</v>
      </c>
      <c r="D117" s="271">
        <v>315.25</v>
      </c>
    </row>
    <row r="118" spans="1:4" x14ac:dyDescent="0.25">
      <c r="A118" s="264" t="s">
        <v>7133</v>
      </c>
      <c r="B118" s="265">
        <v>5</v>
      </c>
      <c r="C118" s="271">
        <v>446.96999999999997</v>
      </c>
      <c r="D118" s="271">
        <v>314.54000000000002</v>
      </c>
    </row>
    <row r="119" spans="1:4" x14ac:dyDescent="0.25">
      <c r="A119" s="264">
        <v>112107</v>
      </c>
      <c r="B119" s="265">
        <v>2</v>
      </c>
      <c r="C119" s="271">
        <v>431.78</v>
      </c>
      <c r="D119" s="271">
        <v>305.48</v>
      </c>
    </row>
    <row r="120" spans="1:4" x14ac:dyDescent="0.25">
      <c r="A120" s="264">
        <v>227205</v>
      </c>
      <c r="B120" s="265">
        <v>5</v>
      </c>
      <c r="C120" s="271">
        <v>389.5</v>
      </c>
      <c r="D120" s="271">
        <v>295.80000000000007</v>
      </c>
    </row>
    <row r="121" spans="1:4" x14ac:dyDescent="0.25">
      <c r="A121" s="264" t="s">
        <v>3251</v>
      </c>
      <c r="B121" s="265">
        <v>4</v>
      </c>
      <c r="C121" s="271">
        <v>429.8</v>
      </c>
      <c r="D121" s="271">
        <v>292.44</v>
      </c>
    </row>
    <row r="122" spans="1:4" x14ac:dyDescent="0.25">
      <c r="A122" s="264">
        <v>332092</v>
      </c>
      <c r="B122" s="265">
        <v>2</v>
      </c>
      <c r="C122" s="271">
        <v>415.8</v>
      </c>
      <c r="D122" s="271">
        <v>292.22000000000003</v>
      </c>
    </row>
    <row r="123" spans="1:4" x14ac:dyDescent="0.25">
      <c r="A123" s="264" t="s">
        <v>18656</v>
      </c>
      <c r="B123" s="265">
        <v>1</v>
      </c>
      <c r="C123" s="271">
        <v>396.66</v>
      </c>
      <c r="D123" s="271">
        <v>290.28000000000003</v>
      </c>
    </row>
    <row r="124" spans="1:4" x14ac:dyDescent="0.25">
      <c r="A124" s="264">
        <v>66413</v>
      </c>
      <c r="B124" s="265">
        <v>7</v>
      </c>
      <c r="C124" s="271">
        <v>383.13</v>
      </c>
      <c r="D124" s="271">
        <v>289.86</v>
      </c>
    </row>
    <row r="125" spans="1:4" x14ac:dyDescent="0.25">
      <c r="A125" s="264" t="s">
        <v>3213</v>
      </c>
      <c r="B125" s="265">
        <v>5</v>
      </c>
      <c r="C125" s="271">
        <v>411.55</v>
      </c>
      <c r="D125" s="271">
        <v>285.14000000000004</v>
      </c>
    </row>
    <row r="126" spans="1:4" x14ac:dyDescent="0.25">
      <c r="A126" s="264">
        <v>772031</v>
      </c>
      <c r="B126" s="265">
        <v>3</v>
      </c>
      <c r="C126" s="271">
        <v>434.40000000000003</v>
      </c>
      <c r="D126" s="271">
        <v>284.02999999999997</v>
      </c>
    </row>
    <row r="127" spans="1:4" x14ac:dyDescent="0.25">
      <c r="A127" s="264" t="s">
        <v>7600</v>
      </c>
      <c r="B127" s="265">
        <v>5</v>
      </c>
      <c r="C127" s="271">
        <v>375</v>
      </c>
      <c r="D127" s="271">
        <v>283.75</v>
      </c>
    </row>
    <row r="128" spans="1:4" x14ac:dyDescent="0.25">
      <c r="A128" s="264">
        <v>229051</v>
      </c>
      <c r="B128" s="265">
        <v>8</v>
      </c>
      <c r="C128" s="271">
        <v>398.95</v>
      </c>
      <c r="D128" s="271">
        <v>281.06999999999994</v>
      </c>
    </row>
    <row r="129" spans="1:4" x14ac:dyDescent="0.25">
      <c r="A129" s="264">
        <v>552014</v>
      </c>
      <c r="B129" s="265">
        <v>2</v>
      </c>
      <c r="C129" s="271">
        <v>368.5</v>
      </c>
      <c r="D129" s="271">
        <v>281</v>
      </c>
    </row>
    <row r="130" spans="1:4" x14ac:dyDescent="0.25">
      <c r="A130" s="264">
        <v>112053</v>
      </c>
      <c r="B130" s="265">
        <v>3</v>
      </c>
      <c r="C130" s="271">
        <v>449.43</v>
      </c>
      <c r="D130" s="271">
        <v>275.95999999999998</v>
      </c>
    </row>
    <row r="131" spans="1:4" x14ac:dyDescent="0.25">
      <c r="A131" s="264">
        <v>112025</v>
      </c>
      <c r="B131" s="265">
        <v>2</v>
      </c>
      <c r="C131" s="271">
        <v>592.20000000000005</v>
      </c>
      <c r="D131" s="271">
        <v>274.78000000000003</v>
      </c>
    </row>
    <row r="132" spans="1:4" x14ac:dyDescent="0.25">
      <c r="A132" s="264">
        <v>77144</v>
      </c>
      <c r="B132" s="265">
        <v>11</v>
      </c>
      <c r="C132" s="271">
        <v>307.44999999999993</v>
      </c>
      <c r="D132" s="271">
        <v>273.69999999999993</v>
      </c>
    </row>
    <row r="133" spans="1:4" x14ac:dyDescent="0.25">
      <c r="A133" s="264">
        <v>112011</v>
      </c>
      <c r="B133" s="265">
        <v>3</v>
      </c>
      <c r="C133" s="271">
        <v>380.93</v>
      </c>
      <c r="D133" s="271">
        <v>272.77</v>
      </c>
    </row>
    <row r="134" spans="1:4" x14ac:dyDescent="0.25">
      <c r="A134" s="264" t="s">
        <v>7560</v>
      </c>
      <c r="B134" s="265">
        <v>5</v>
      </c>
      <c r="C134" s="271">
        <v>350.95</v>
      </c>
      <c r="D134" s="271">
        <v>270.38</v>
      </c>
    </row>
    <row r="135" spans="1:4" x14ac:dyDescent="0.25">
      <c r="A135" s="264">
        <v>14104</v>
      </c>
      <c r="B135" s="265">
        <v>9</v>
      </c>
      <c r="C135" s="271">
        <v>374.96000000000004</v>
      </c>
      <c r="D135" s="271">
        <v>261.67999999999995</v>
      </c>
    </row>
    <row r="136" spans="1:4" x14ac:dyDescent="0.25">
      <c r="A136" s="264" t="s">
        <v>12595</v>
      </c>
      <c r="B136" s="265">
        <v>1</v>
      </c>
      <c r="C136" s="271">
        <v>360.99</v>
      </c>
      <c r="D136" s="271">
        <v>260.67</v>
      </c>
    </row>
    <row r="137" spans="1:4" x14ac:dyDescent="0.25">
      <c r="A137" s="264" t="s">
        <v>4753</v>
      </c>
      <c r="B137" s="265">
        <v>1</v>
      </c>
      <c r="C137" s="271">
        <v>358.76</v>
      </c>
      <c r="D137" s="271">
        <v>258.82</v>
      </c>
    </row>
    <row r="138" spans="1:4" x14ac:dyDescent="0.25">
      <c r="A138" s="264">
        <v>332068</v>
      </c>
      <c r="B138" s="265">
        <v>2</v>
      </c>
      <c r="C138" s="271">
        <v>379.78</v>
      </c>
      <c r="D138" s="271">
        <v>257.77</v>
      </c>
    </row>
    <row r="139" spans="1:4" x14ac:dyDescent="0.25">
      <c r="A139" s="264">
        <v>77173</v>
      </c>
      <c r="B139" s="265">
        <v>5</v>
      </c>
      <c r="C139" s="271">
        <v>395</v>
      </c>
      <c r="D139" s="271">
        <v>257.64</v>
      </c>
    </row>
    <row r="140" spans="1:4" x14ac:dyDescent="0.25">
      <c r="A140" s="264" t="s">
        <v>6745</v>
      </c>
      <c r="B140" s="265">
        <v>3</v>
      </c>
      <c r="C140" s="271">
        <v>710</v>
      </c>
      <c r="D140" s="271">
        <v>254.64999999999998</v>
      </c>
    </row>
    <row r="141" spans="1:4" x14ac:dyDescent="0.25">
      <c r="A141" s="264">
        <v>552015</v>
      </c>
      <c r="B141" s="265">
        <v>2</v>
      </c>
      <c r="C141" s="271">
        <v>552.75</v>
      </c>
      <c r="D141" s="271">
        <v>252.96</v>
      </c>
    </row>
    <row r="142" spans="1:4" x14ac:dyDescent="0.25">
      <c r="A142" s="264">
        <v>4076</v>
      </c>
      <c r="B142" s="265">
        <v>18</v>
      </c>
      <c r="C142" s="271">
        <v>409.4</v>
      </c>
      <c r="D142" s="271">
        <v>247.91000000000005</v>
      </c>
    </row>
    <row r="143" spans="1:4" x14ac:dyDescent="0.25">
      <c r="A143" s="264">
        <v>44507</v>
      </c>
      <c r="B143" s="265">
        <v>12</v>
      </c>
      <c r="C143" s="271">
        <v>335.88</v>
      </c>
      <c r="D143" s="271">
        <v>245.46</v>
      </c>
    </row>
    <row r="144" spans="1:4" x14ac:dyDescent="0.25">
      <c r="A144" s="264">
        <v>26056</v>
      </c>
      <c r="B144" s="265">
        <v>7</v>
      </c>
      <c r="C144" s="271">
        <v>346.57</v>
      </c>
      <c r="D144" s="271">
        <v>244.32</v>
      </c>
    </row>
    <row r="145" spans="1:4" x14ac:dyDescent="0.25">
      <c r="A145" s="264">
        <v>662012</v>
      </c>
      <c r="B145" s="265">
        <v>2</v>
      </c>
      <c r="C145" s="271">
        <v>351.38</v>
      </c>
      <c r="D145" s="271">
        <v>238.74</v>
      </c>
    </row>
    <row r="146" spans="1:4" x14ac:dyDescent="0.25">
      <c r="A146" s="264" t="s">
        <v>1824</v>
      </c>
      <c r="B146" s="265">
        <v>1</v>
      </c>
      <c r="C146" s="271">
        <v>329.69</v>
      </c>
      <c r="D146" s="271">
        <v>234.69</v>
      </c>
    </row>
    <row r="147" spans="1:4" x14ac:dyDescent="0.25">
      <c r="A147" s="264" t="s">
        <v>13017</v>
      </c>
      <c r="B147" s="265">
        <v>1</v>
      </c>
      <c r="C147" s="271">
        <v>279.69</v>
      </c>
      <c r="D147" s="271">
        <v>233.72999999999996</v>
      </c>
    </row>
    <row r="148" spans="1:4" x14ac:dyDescent="0.25">
      <c r="A148" s="264" t="s">
        <v>12185</v>
      </c>
      <c r="B148" s="265">
        <v>1</v>
      </c>
      <c r="C148" s="271">
        <v>370</v>
      </c>
      <c r="D148" s="271">
        <v>232.9</v>
      </c>
    </row>
    <row r="149" spans="1:4" x14ac:dyDescent="0.25">
      <c r="A149" s="264" t="s">
        <v>907</v>
      </c>
      <c r="B149" s="265">
        <v>3</v>
      </c>
      <c r="C149" s="271">
        <v>483.58</v>
      </c>
      <c r="D149" s="271">
        <v>229.79999999999998</v>
      </c>
    </row>
    <row r="150" spans="1:4" x14ac:dyDescent="0.25">
      <c r="A150" s="264">
        <v>112009</v>
      </c>
      <c r="B150" s="265">
        <v>3</v>
      </c>
      <c r="C150" s="271">
        <v>298</v>
      </c>
      <c r="D150" s="271">
        <v>227.48000000000002</v>
      </c>
    </row>
    <row r="151" spans="1:4" x14ac:dyDescent="0.25">
      <c r="A151" s="264" t="s">
        <v>11451</v>
      </c>
      <c r="B151" s="265">
        <v>3</v>
      </c>
      <c r="C151" s="271">
        <v>462.76</v>
      </c>
      <c r="D151" s="271">
        <v>226.70999999999998</v>
      </c>
    </row>
    <row r="152" spans="1:4" x14ac:dyDescent="0.25">
      <c r="A152" s="264" t="s">
        <v>8039</v>
      </c>
      <c r="B152" s="265">
        <v>3</v>
      </c>
      <c r="C152" s="271">
        <v>331</v>
      </c>
      <c r="D152" s="271">
        <v>224.14</v>
      </c>
    </row>
    <row r="153" spans="1:4" x14ac:dyDescent="0.25">
      <c r="A153" s="264">
        <v>662030</v>
      </c>
      <c r="B153" s="265">
        <v>2</v>
      </c>
      <c r="C153" s="271">
        <v>312.52</v>
      </c>
      <c r="D153" s="271">
        <v>222.11999999999998</v>
      </c>
    </row>
    <row r="154" spans="1:4" x14ac:dyDescent="0.25">
      <c r="A154" s="264" t="s">
        <v>1552</v>
      </c>
      <c r="B154" s="265">
        <v>5</v>
      </c>
      <c r="C154" s="271">
        <v>299.95</v>
      </c>
      <c r="D154" s="271">
        <v>221.45</v>
      </c>
    </row>
    <row r="155" spans="1:4" x14ac:dyDescent="0.25">
      <c r="A155" s="264" t="s">
        <v>13880</v>
      </c>
      <c r="B155" s="265">
        <v>2</v>
      </c>
      <c r="C155" s="271">
        <v>613.89</v>
      </c>
      <c r="D155" s="271">
        <v>219.69000000000005</v>
      </c>
    </row>
    <row r="156" spans="1:4" x14ac:dyDescent="0.25">
      <c r="A156" s="264">
        <v>662031</v>
      </c>
      <c r="B156" s="265">
        <v>2</v>
      </c>
      <c r="C156" s="271">
        <v>308.70999999999998</v>
      </c>
      <c r="D156" s="271">
        <v>215.76999999999995</v>
      </c>
    </row>
    <row r="157" spans="1:4" x14ac:dyDescent="0.25">
      <c r="A157" s="264">
        <v>90501</v>
      </c>
      <c r="B157" s="265">
        <v>3</v>
      </c>
      <c r="C157" s="271">
        <v>281.10000000000002</v>
      </c>
      <c r="D157" s="271">
        <v>213.07000000000002</v>
      </c>
    </row>
    <row r="158" spans="1:4" x14ac:dyDescent="0.25">
      <c r="A158" s="264" t="s">
        <v>3238</v>
      </c>
      <c r="B158" s="265">
        <v>1</v>
      </c>
      <c r="C158" s="271">
        <v>573.58000000000004</v>
      </c>
      <c r="D158" s="271">
        <v>210.79000000000002</v>
      </c>
    </row>
    <row r="159" spans="1:4" x14ac:dyDescent="0.25">
      <c r="A159" s="264" t="s">
        <v>245</v>
      </c>
      <c r="B159" s="265">
        <v>1</v>
      </c>
      <c r="C159" s="271">
        <v>279.33</v>
      </c>
      <c r="D159" s="271">
        <v>210.39</v>
      </c>
    </row>
    <row r="160" spans="1:4" x14ac:dyDescent="0.25">
      <c r="A160" s="264">
        <v>13121</v>
      </c>
      <c r="B160" s="265">
        <v>5</v>
      </c>
      <c r="C160" s="271">
        <v>280.8</v>
      </c>
      <c r="D160" s="271">
        <v>206.51000000000002</v>
      </c>
    </row>
    <row r="161" spans="1:4" x14ac:dyDescent="0.25">
      <c r="A161" s="264" t="s">
        <v>1002</v>
      </c>
      <c r="B161" s="265">
        <v>5</v>
      </c>
      <c r="C161" s="271">
        <v>289.8</v>
      </c>
      <c r="D161" s="271">
        <v>204.75</v>
      </c>
    </row>
    <row r="162" spans="1:4" x14ac:dyDescent="0.25">
      <c r="A162" s="264">
        <v>222064</v>
      </c>
      <c r="B162" s="265">
        <v>1</v>
      </c>
      <c r="C162" s="271">
        <v>275.69</v>
      </c>
      <c r="D162" s="271">
        <v>202.37</v>
      </c>
    </row>
    <row r="163" spans="1:4" x14ac:dyDescent="0.25">
      <c r="A163" s="264" t="s">
        <v>8595</v>
      </c>
      <c r="B163" s="265">
        <v>2</v>
      </c>
      <c r="C163" s="271">
        <v>286.54000000000002</v>
      </c>
      <c r="D163" s="271">
        <v>201.92000000000002</v>
      </c>
    </row>
    <row r="164" spans="1:4" x14ac:dyDescent="0.25">
      <c r="A164" s="264" t="s">
        <v>2121</v>
      </c>
      <c r="B164" s="265">
        <v>1</v>
      </c>
      <c r="C164" s="271">
        <v>267.89999999999998</v>
      </c>
      <c r="D164" s="271">
        <v>200.91</v>
      </c>
    </row>
    <row r="165" spans="1:4" x14ac:dyDescent="0.25">
      <c r="A165" s="264" t="s">
        <v>6142</v>
      </c>
      <c r="B165" s="265">
        <v>3</v>
      </c>
      <c r="C165" s="271">
        <v>423.92</v>
      </c>
      <c r="D165" s="271">
        <v>200.53000000000003</v>
      </c>
    </row>
    <row r="166" spans="1:4" x14ac:dyDescent="0.25">
      <c r="A166" s="264" t="s">
        <v>528</v>
      </c>
      <c r="B166" s="265">
        <v>4</v>
      </c>
      <c r="C166" s="271">
        <v>325.56</v>
      </c>
      <c r="D166" s="271">
        <v>200.4</v>
      </c>
    </row>
    <row r="167" spans="1:4" x14ac:dyDescent="0.25">
      <c r="A167" s="264">
        <v>112008</v>
      </c>
      <c r="B167" s="265">
        <v>3</v>
      </c>
      <c r="C167" s="271">
        <v>413.70000000000005</v>
      </c>
      <c r="D167" s="271">
        <v>199.8</v>
      </c>
    </row>
    <row r="168" spans="1:4" x14ac:dyDescent="0.25">
      <c r="A168" s="264" t="s">
        <v>738</v>
      </c>
      <c r="B168" s="265">
        <v>3</v>
      </c>
      <c r="C168" s="271">
        <v>317.94</v>
      </c>
      <c r="D168" s="271">
        <v>199.53000000000003</v>
      </c>
    </row>
    <row r="169" spans="1:4" x14ac:dyDescent="0.25">
      <c r="A169" s="264">
        <v>772129</v>
      </c>
      <c r="B169" s="265">
        <v>1</v>
      </c>
      <c r="C169" s="271">
        <v>249.99</v>
      </c>
      <c r="D169" s="271">
        <v>198.54000000000002</v>
      </c>
    </row>
    <row r="170" spans="1:4" x14ac:dyDescent="0.25">
      <c r="A170" s="264">
        <v>111301</v>
      </c>
      <c r="B170" s="265">
        <v>2</v>
      </c>
      <c r="C170" s="271">
        <v>260</v>
      </c>
      <c r="D170" s="271">
        <v>196.74</v>
      </c>
    </row>
    <row r="171" spans="1:4" x14ac:dyDescent="0.25">
      <c r="A171" s="264">
        <v>55312</v>
      </c>
      <c r="B171" s="265">
        <v>7</v>
      </c>
      <c r="C171" s="271">
        <v>234.58000000000004</v>
      </c>
      <c r="D171" s="271">
        <v>196.56</v>
      </c>
    </row>
    <row r="172" spans="1:4" x14ac:dyDescent="0.25">
      <c r="A172" s="264">
        <v>227200</v>
      </c>
      <c r="B172" s="265">
        <v>3</v>
      </c>
      <c r="C172" s="271">
        <v>236.96999999999997</v>
      </c>
      <c r="D172" s="271">
        <v>196.07999999999998</v>
      </c>
    </row>
    <row r="173" spans="1:4" x14ac:dyDescent="0.25">
      <c r="A173" s="264" t="s">
        <v>18677</v>
      </c>
      <c r="B173" s="265">
        <v>1</v>
      </c>
      <c r="C173" s="271">
        <v>264.72000000000003</v>
      </c>
      <c r="D173" s="271">
        <v>194</v>
      </c>
    </row>
    <row r="174" spans="1:4" x14ac:dyDescent="0.25">
      <c r="A174" s="264" t="s">
        <v>13263</v>
      </c>
      <c r="B174" s="265">
        <v>2</v>
      </c>
      <c r="C174" s="271">
        <v>255.98</v>
      </c>
      <c r="D174" s="271">
        <v>192.59999999999997</v>
      </c>
    </row>
    <row r="175" spans="1:4" x14ac:dyDescent="0.25">
      <c r="A175" s="264">
        <v>772146</v>
      </c>
      <c r="B175" s="265">
        <v>1</v>
      </c>
      <c r="C175" s="271">
        <v>261.89999999999998</v>
      </c>
      <c r="D175" s="271">
        <v>190.92999999999998</v>
      </c>
    </row>
    <row r="176" spans="1:4" x14ac:dyDescent="0.25">
      <c r="A176" s="264" t="s">
        <v>3573</v>
      </c>
      <c r="B176" s="265">
        <v>3</v>
      </c>
      <c r="C176" s="271">
        <v>293.70000000000005</v>
      </c>
      <c r="D176" s="271">
        <v>188.93</v>
      </c>
    </row>
    <row r="177" spans="1:4" x14ac:dyDescent="0.25">
      <c r="A177" s="264">
        <v>772056</v>
      </c>
      <c r="B177" s="265">
        <v>1</v>
      </c>
      <c r="C177" s="271">
        <v>425.94</v>
      </c>
      <c r="D177" s="271">
        <v>188.29999999999998</v>
      </c>
    </row>
    <row r="178" spans="1:4" x14ac:dyDescent="0.25">
      <c r="A178" s="264" t="s">
        <v>591</v>
      </c>
      <c r="B178" s="265">
        <v>3</v>
      </c>
      <c r="C178" s="271">
        <v>299.70000000000005</v>
      </c>
      <c r="D178" s="271">
        <v>187.41</v>
      </c>
    </row>
    <row r="179" spans="1:4" x14ac:dyDescent="0.25">
      <c r="A179" s="264" t="s">
        <v>14073</v>
      </c>
      <c r="B179" s="265">
        <v>1</v>
      </c>
      <c r="C179" s="271">
        <v>250.24</v>
      </c>
      <c r="D179" s="271">
        <v>186.25000000000003</v>
      </c>
    </row>
    <row r="180" spans="1:4" x14ac:dyDescent="0.25">
      <c r="A180" s="264" t="s">
        <v>10762</v>
      </c>
      <c r="B180" s="265">
        <v>3</v>
      </c>
      <c r="C180" s="271">
        <v>267</v>
      </c>
      <c r="D180" s="271">
        <v>182.3</v>
      </c>
    </row>
    <row r="181" spans="1:4" x14ac:dyDescent="0.25">
      <c r="A181" s="264" t="s">
        <v>2049</v>
      </c>
      <c r="B181" s="265">
        <v>3</v>
      </c>
      <c r="C181" s="271">
        <v>266.96999999999997</v>
      </c>
      <c r="D181" s="271">
        <v>182.26999999999998</v>
      </c>
    </row>
    <row r="182" spans="1:4" x14ac:dyDescent="0.25">
      <c r="A182" s="264">
        <v>4079</v>
      </c>
      <c r="B182" s="265">
        <v>16</v>
      </c>
      <c r="C182" s="271">
        <v>328</v>
      </c>
      <c r="D182" s="271">
        <v>182.04</v>
      </c>
    </row>
    <row r="183" spans="1:4" x14ac:dyDescent="0.25">
      <c r="A183" s="264" t="s">
        <v>19377</v>
      </c>
      <c r="B183" s="265">
        <v>1</v>
      </c>
      <c r="C183" s="271">
        <v>265.79000000000002</v>
      </c>
      <c r="D183" s="271">
        <v>181.65999999999997</v>
      </c>
    </row>
    <row r="184" spans="1:4" x14ac:dyDescent="0.25">
      <c r="A184" s="264">
        <v>26048</v>
      </c>
      <c r="B184" s="265">
        <v>4</v>
      </c>
      <c r="C184" s="271">
        <v>249.5</v>
      </c>
      <c r="D184" s="271">
        <v>179.6</v>
      </c>
    </row>
    <row r="185" spans="1:4" x14ac:dyDescent="0.25">
      <c r="A185" s="264">
        <v>77152</v>
      </c>
      <c r="B185" s="265">
        <v>8</v>
      </c>
      <c r="C185" s="271">
        <v>259.64999999999998</v>
      </c>
      <c r="D185" s="271">
        <v>179.00999999999996</v>
      </c>
    </row>
    <row r="186" spans="1:4" x14ac:dyDescent="0.25">
      <c r="A186" s="264">
        <v>66416</v>
      </c>
      <c r="B186" s="265">
        <v>7</v>
      </c>
      <c r="C186" s="271">
        <v>276</v>
      </c>
      <c r="D186" s="271">
        <v>177.88</v>
      </c>
    </row>
    <row r="187" spans="1:4" x14ac:dyDescent="0.25">
      <c r="A187" s="264" t="s">
        <v>22828</v>
      </c>
      <c r="B187" s="265">
        <v>1</v>
      </c>
      <c r="C187" s="271">
        <v>260.79000000000002</v>
      </c>
      <c r="D187" s="271">
        <v>177.51000000000005</v>
      </c>
    </row>
    <row r="188" spans="1:4" x14ac:dyDescent="0.25">
      <c r="A188" s="264" t="s">
        <v>2063</v>
      </c>
      <c r="B188" s="265">
        <v>4</v>
      </c>
      <c r="C188" s="271">
        <v>283.97000000000003</v>
      </c>
      <c r="D188" s="271">
        <v>176.95999999999998</v>
      </c>
    </row>
    <row r="189" spans="1:4" x14ac:dyDescent="0.25">
      <c r="A189" s="264">
        <v>772059</v>
      </c>
      <c r="B189" s="265">
        <v>1</v>
      </c>
      <c r="C189" s="271">
        <v>208.28</v>
      </c>
      <c r="D189" s="271">
        <v>174.46</v>
      </c>
    </row>
    <row r="190" spans="1:4" x14ac:dyDescent="0.25">
      <c r="A190" s="264" t="s">
        <v>14105</v>
      </c>
      <c r="B190" s="265">
        <v>3</v>
      </c>
      <c r="C190" s="271">
        <v>278.15999999999997</v>
      </c>
      <c r="D190" s="271">
        <v>169.52999999999997</v>
      </c>
    </row>
    <row r="191" spans="1:4" x14ac:dyDescent="0.25">
      <c r="A191" s="264">
        <v>332091</v>
      </c>
      <c r="B191" s="265">
        <v>1</v>
      </c>
      <c r="C191" s="271">
        <v>189.9</v>
      </c>
      <c r="D191" s="271">
        <v>168.70000000000002</v>
      </c>
    </row>
    <row r="192" spans="1:4" x14ac:dyDescent="0.25">
      <c r="A192" s="264" t="s">
        <v>17396</v>
      </c>
      <c r="B192" s="265">
        <v>1</v>
      </c>
      <c r="C192" s="271">
        <v>249.1</v>
      </c>
      <c r="D192" s="271">
        <v>167.8</v>
      </c>
    </row>
    <row r="193" spans="1:4" x14ac:dyDescent="0.25">
      <c r="A193" s="264">
        <v>222054</v>
      </c>
      <c r="B193" s="265">
        <v>1</v>
      </c>
      <c r="C193" s="271">
        <v>200.04</v>
      </c>
      <c r="D193" s="271">
        <v>167.62</v>
      </c>
    </row>
    <row r="194" spans="1:4" x14ac:dyDescent="0.25">
      <c r="A194" s="264">
        <v>4001</v>
      </c>
      <c r="B194" s="265">
        <v>16</v>
      </c>
      <c r="C194" s="271">
        <v>324.29000000000002</v>
      </c>
      <c r="D194" s="271">
        <v>167.39</v>
      </c>
    </row>
    <row r="195" spans="1:4" x14ac:dyDescent="0.25">
      <c r="A195" s="264" t="s">
        <v>21157</v>
      </c>
      <c r="B195" s="265">
        <v>1</v>
      </c>
      <c r="C195" s="271">
        <v>247.99</v>
      </c>
      <c r="D195" s="271">
        <v>166.88</v>
      </c>
    </row>
    <row r="196" spans="1:4" x14ac:dyDescent="0.25">
      <c r="A196" s="264" t="s">
        <v>11053</v>
      </c>
      <c r="B196" s="265">
        <v>1</v>
      </c>
      <c r="C196" s="271">
        <v>224.99</v>
      </c>
      <c r="D196" s="271">
        <v>166.29000000000002</v>
      </c>
    </row>
    <row r="197" spans="1:4" x14ac:dyDescent="0.25">
      <c r="A197" s="264" t="s">
        <v>1576</v>
      </c>
      <c r="B197" s="265">
        <v>2</v>
      </c>
      <c r="C197" s="271">
        <v>241.6</v>
      </c>
      <c r="D197" s="271">
        <v>163.62</v>
      </c>
    </row>
    <row r="198" spans="1:4" x14ac:dyDescent="0.25">
      <c r="A198" s="264" t="s">
        <v>22199</v>
      </c>
      <c r="B198" s="265">
        <v>2</v>
      </c>
      <c r="C198" s="271">
        <v>239.75</v>
      </c>
      <c r="D198" s="271">
        <v>162.95999999999998</v>
      </c>
    </row>
    <row r="199" spans="1:4" x14ac:dyDescent="0.25">
      <c r="A199" s="264">
        <v>4002</v>
      </c>
      <c r="B199" s="265">
        <v>15</v>
      </c>
      <c r="C199" s="271">
        <v>239.85000000000002</v>
      </c>
      <c r="D199" s="271">
        <v>162.91000000000003</v>
      </c>
    </row>
    <row r="200" spans="1:4" x14ac:dyDescent="0.25">
      <c r="A200" s="264" t="s">
        <v>20524</v>
      </c>
      <c r="B200" s="265">
        <v>2</v>
      </c>
      <c r="C200" s="271">
        <v>239.94</v>
      </c>
      <c r="D200" s="271">
        <v>162.26</v>
      </c>
    </row>
    <row r="201" spans="1:4" x14ac:dyDescent="0.25">
      <c r="A201" s="264" t="s">
        <v>21360</v>
      </c>
      <c r="B201" s="265">
        <v>1</v>
      </c>
      <c r="C201" s="271">
        <v>227.9</v>
      </c>
      <c r="D201" s="271">
        <v>161.60000000000002</v>
      </c>
    </row>
    <row r="202" spans="1:4" x14ac:dyDescent="0.25">
      <c r="A202" s="264">
        <v>332067</v>
      </c>
      <c r="B202" s="265">
        <v>1</v>
      </c>
      <c r="C202" s="271">
        <v>189.89</v>
      </c>
      <c r="D202" s="271">
        <v>159.19999999999999</v>
      </c>
    </row>
    <row r="203" spans="1:4" x14ac:dyDescent="0.25">
      <c r="A203" s="264" t="s">
        <v>2549</v>
      </c>
      <c r="B203" s="265">
        <v>2</v>
      </c>
      <c r="C203" s="271">
        <v>519.14</v>
      </c>
      <c r="D203" s="271">
        <v>156.57</v>
      </c>
    </row>
    <row r="204" spans="1:4" x14ac:dyDescent="0.25">
      <c r="A204" s="264" t="s">
        <v>3354</v>
      </c>
      <c r="B204" s="265">
        <v>2</v>
      </c>
      <c r="C204" s="271">
        <v>219.38</v>
      </c>
      <c r="D204" s="271">
        <v>156.16</v>
      </c>
    </row>
    <row r="205" spans="1:4" x14ac:dyDescent="0.25">
      <c r="A205" s="264">
        <v>772057</v>
      </c>
      <c r="B205" s="265">
        <v>1</v>
      </c>
      <c r="C205" s="271">
        <v>219.71</v>
      </c>
      <c r="D205" s="271">
        <v>155.91000000000003</v>
      </c>
    </row>
    <row r="206" spans="1:4" x14ac:dyDescent="0.25">
      <c r="A206" s="264">
        <v>112108</v>
      </c>
      <c r="B206" s="265">
        <v>1</v>
      </c>
      <c r="C206" s="271">
        <v>185.89</v>
      </c>
      <c r="D206" s="271">
        <v>155.88</v>
      </c>
    </row>
    <row r="207" spans="1:4" x14ac:dyDescent="0.25">
      <c r="A207" s="264">
        <v>112058</v>
      </c>
      <c r="B207" s="265">
        <v>1</v>
      </c>
      <c r="C207" s="271">
        <v>216.17</v>
      </c>
      <c r="D207" s="271">
        <v>152.97</v>
      </c>
    </row>
    <row r="208" spans="1:4" x14ac:dyDescent="0.25">
      <c r="A208" s="264">
        <v>112106</v>
      </c>
      <c r="B208" s="265">
        <v>1</v>
      </c>
      <c r="C208" s="271">
        <v>215.89</v>
      </c>
      <c r="D208" s="271">
        <v>152.73999999999998</v>
      </c>
    </row>
    <row r="209" spans="1:4" x14ac:dyDescent="0.25">
      <c r="A209" s="264">
        <v>112103</v>
      </c>
      <c r="B209" s="265">
        <v>1</v>
      </c>
      <c r="C209" s="271">
        <v>214.58</v>
      </c>
      <c r="D209" s="271">
        <v>151.65000000000003</v>
      </c>
    </row>
    <row r="210" spans="1:4" x14ac:dyDescent="0.25">
      <c r="A210" s="264">
        <v>112102</v>
      </c>
      <c r="B210" s="265">
        <v>1</v>
      </c>
      <c r="C210" s="271">
        <v>214.58</v>
      </c>
      <c r="D210" s="271">
        <v>151.65000000000003</v>
      </c>
    </row>
    <row r="211" spans="1:4" x14ac:dyDescent="0.25">
      <c r="A211" s="264">
        <v>55110</v>
      </c>
      <c r="B211" s="265">
        <v>6</v>
      </c>
      <c r="C211" s="271">
        <v>140.13999999999999</v>
      </c>
      <c r="D211" s="271">
        <v>150.63999999999999</v>
      </c>
    </row>
    <row r="212" spans="1:4" x14ac:dyDescent="0.25">
      <c r="A212" s="264">
        <v>772138</v>
      </c>
      <c r="B212" s="265">
        <v>1</v>
      </c>
      <c r="C212" s="271">
        <v>201.21</v>
      </c>
      <c r="D212" s="271">
        <v>150.61000000000001</v>
      </c>
    </row>
    <row r="213" spans="1:4" x14ac:dyDescent="0.25">
      <c r="A213" s="264">
        <v>112010</v>
      </c>
      <c r="B213" s="265">
        <v>2</v>
      </c>
      <c r="C213" s="271">
        <v>200.17</v>
      </c>
      <c r="D213" s="271">
        <v>149.69999999999999</v>
      </c>
    </row>
    <row r="214" spans="1:4" x14ac:dyDescent="0.25">
      <c r="A214" s="264">
        <v>332111</v>
      </c>
      <c r="B214" s="265">
        <v>0</v>
      </c>
      <c r="C214" s="271">
        <v>351.38</v>
      </c>
      <c r="D214" s="271">
        <v>147.41</v>
      </c>
    </row>
    <row r="215" spans="1:4" x14ac:dyDescent="0.25">
      <c r="A215" s="264" t="s">
        <v>4321</v>
      </c>
      <c r="B215" s="265">
        <v>1</v>
      </c>
      <c r="C215" s="271">
        <v>791.6</v>
      </c>
      <c r="D215" s="271">
        <v>143.81000000000003</v>
      </c>
    </row>
    <row r="216" spans="1:4" x14ac:dyDescent="0.25">
      <c r="A216" s="264">
        <v>332066</v>
      </c>
      <c r="B216" s="265">
        <v>1</v>
      </c>
      <c r="C216" s="271">
        <v>169.89</v>
      </c>
      <c r="D216" s="271">
        <v>142.39999999999998</v>
      </c>
    </row>
    <row r="217" spans="1:4" x14ac:dyDescent="0.25">
      <c r="A217" s="264">
        <v>55143</v>
      </c>
      <c r="B217" s="265">
        <v>2</v>
      </c>
      <c r="C217" s="271">
        <v>232.5</v>
      </c>
      <c r="D217" s="271">
        <v>141.30000000000001</v>
      </c>
    </row>
    <row r="218" spans="1:4" x14ac:dyDescent="0.25">
      <c r="A218" s="264" t="s">
        <v>6733</v>
      </c>
      <c r="B218" s="265">
        <v>6</v>
      </c>
      <c r="C218" s="271">
        <v>209.94</v>
      </c>
      <c r="D218" s="271">
        <v>141.23999999999998</v>
      </c>
    </row>
    <row r="219" spans="1:4" x14ac:dyDescent="0.25">
      <c r="A219" s="264">
        <v>112024</v>
      </c>
      <c r="B219" s="265">
        <v>1</v>
      </c>
      <c r="C219" s="271">
        <v>197.4</v>
      </c>
      <c r="D219" s="271">
        <v>137.39000000000001</v>
      </c>
    </row>
    <row r="220" spans="1:4" x14ac:dyDescent="0.25">
      <c r="A220" s="264" t="s">
        <v>2969</v>
      </c>
      <c r="B220" s="265">
        <v>2</v>
      </c>
      <c r="C220" s="271">
        <v>262.13</v>
      </c>
      <c r="D220" s="271">
        <v>136.33999999999997</v>
      </c>
    </row>
    <row r="221" spans="1:4" x14ac:dyDescent="0.25">
      <c r="A221" s="264" t="s">
        <v>15501</v>
      </c>
      <c r="B221" s="265">
        <v>1</v>
      </c>
      <c r="C221" s="271">
        <v>199.18</v>
      </c>
      <c r="D221" s="271">
        <v>136.32999999999998</v>
      </c>
    </row>
    <row r="222" spans="1:4" x14ac:dyDescent="0.25">
      <c r="A222" s="264">
        <v>772102</v>
      </c>
      <c r="B222" s="265">
        <v>1</v>
      </c>
      <c r="C222" s="271">
        <v>194.89</v>
      </c>
      <c r="D222" s="271">
        <v>135.31</v>
      </c>
    </row>
    <row r="223" spans="1:4" x14ac:dyDescent="0.25">
      <c r="A223" s="264">
        <v>66508</v>
      </c>
      <c r="B223" s="265">
        <v>5</v>
      </c>
      <c r="C223" s="271">
        <v>176.05</v>
      </c>
      <c r="D223" s="271">
        <v>134.5</v>
      </c>
    </row>
    <row r="224" spans="1:4" x14ac:dyDescent="0.25">
      <c r="A224" s="264" t="s">
        <v>14316</v>
      </c>
      <c r="B224" s="265">
        <v>1</v>
      </c>
      <c r="C224" s="271">
        <v>185.54</v>
      </c>
      <c r="D224" s="271">
        <v>133.55000000000001</v>
      </c>
    </row>
    <row r="225" spans="1:4" x14ac:dyDescent="0.25">
      <c r="A225" s="264">
        <v>772104</v>
      </c>
      <c r="B225" s="265">
        <v>1</v>
      </c>
      <c r="C225" s="271">
        <v>158.88999999999999</v>
      </c>
      <c r="D225" s="271">
        <v>133.47</v>
      </c>
    </row>
    <row r="226" spans="1:4" x14ac:dyDescent="0.25">
      <c r="A226" s="264">
        <v>70526</v>
      </c>
      <c r="B226" s="265">
        <v>2</v>
      </c>
      <c r="C226" s="271">
        <v>186.60000000000002</v>
      </c>
      <c r="D226" s="271">
        <v>132.87</v>
      </c>
    </row>
    <row r="227" spans="1:4" x14ac:dyDescent="0.25">
      <c r="A227" s="264">
        <v>662048</v>
      </c>
      <c r="B227" s="265">
        <v>1</v>
      </c>
      <c r="C227" s="271">
        <v>148.51</v>
      </c>
      <c r="D227" s="271">
        <v>132.28</v>
      </c>
    </row>
    <row r="228" spans="1:4" x14ac:dyDescent="0.25">
      <c r="A228" s="264">
        <v>332008</v>
      </c>
      <c r="B228" s="265">
        <v>1</v>
      </c>
      <c r="C228" s="271">
        <v>189.89</v>
      </c>
      <c r="D228" s="271">
        <v>131.16</v>
      </c>
    </row>
    <row r="229" spans="1:4" x14ac:dyDescent="0.25">
      <c r="A229" s="264" t="s">
        <v>6196</v>
      </c>
      <c r="B229" s="265">
        <v>2</v>
      </c>
      <c r="C229" s="271">
        <v>170.26</v>
      </c>
      <c r="D229" s="271">
        <v>130.95999999999998</v>
      </c>
    </row>
    <row r="230" spans="1:4" x14ac:dyDescent="0.25">
      <c r="A230" s="264" t="s">
        <v>18516</v>
      </c>
      <c r="B230" s="265">
        <v>2</v>
      </c>
      <c r="C230" s="271">
        <v>213.3</v>
      </c>
      <c r="D230" s="271">
        <v>129.13999999999999</v>
      </c>
    </row>
    <row r="231" spans="1:4" x14ac:dyDescent="0.25">
      <c r="A231" s="264">
        <v>78180</v>
      </c>
      <c r="B231" s="265">
        <v>2</v>
      </c>
      <c r="C231" s="271">
        <v>300</v>
      </c>
      <c r="D231" s="271">
        <v>129.1</v>
      </c>
    </row>
    <row r="232" spans="1:4" x14ac:dyDescent="0.25">
      <c r="A232" s="264" t="s">
        <v>632</v>
      </c>
      <c r="B232" s="265">
        <v>2</v>
      </c>
      <c r="C232" s="271">
        <v>160.13999999999999</v>
      </c>
      <c r="D232" s="271">
        <v>129</v>
      </c>
    </row>
    <row r="233" spans="1:4" x14ac:dyDescent="0.25">
      <c r="A233" s="264">
        <v>442067</v>
      </c>
      <c r="B233" s="265">
        <v>1</v>
      </c>
      <c r="C233" s="271">
        <v>175.95</v>
      </c>
      <c r="D233" s="271">
        <v>128.38999999999999</v>
      </c>
    </row>
    <row r="234" spans="1:4" x14ac:dyDescent="0.25">
      <c r="A234" s="264">
        <v>442091</v>
      </c>
      <c r="B234" s="265">
        <v>2</v>
      </c>
      <c r="C234" s="271">
        <v>157.78</v>
      </c>
      <c r="D234" s="271">
        <v>127.84</v>
      </c>
    </row>
    <row r="235" spans="1:4" x14ac:dyDescent="0.25">
      <c r="A235" s="264">
        <v>66081</v>
      </c>
      <c r="B235" s="265">
        <v>3</v>
      </c>
      <c r="C235" s="271">
        <v>169.4</v>
      </c>
      <c r="D235" s="271">
        <v>127.05999999999999</v>
      </c>
    </row>
    <row r="236" spans="1:4" x14ac:dyDescent="0.25">
      <c r="A236" s="264">
        <v>227206</v>
      </c>
      <c r="B236" s="265">
        <v>2</v>
      </c>
      <c r="C236" s="271">
        <v>164.7</v>
      </c>
      <c r="D236" s="271">
        <v>126.08000000000001</v>
      </c>
    </row>
    <row r="237" spans="1:4" x14ac:dyDescent="0.25">
      <c r="A237" s="264" t="s">
        <v>2853</v>
      </c>
      <c r="B237" s="265">
        <v>2</v>
      </c>
      <c r="C237" s="271">
        <v>145.16</v>
      </c>
      <c r="D237" s="271">
        <v>125.38</v>
      </c>
    </row>
    <row r="238" spans="1:4" x14ac:dyDescent="0.25">
      <c r="A238" s="264">
        <v>5113</v>
      </c>
      <c r="B238" s="265">
        <v>6</v>
      </c>
      <c r="C238" s="271">
        <v>190.2</v>
      </c>
      <c r="D238" s="271">
        <v>124.86000000000001</v>
      </c>
    </row>
    <row r="239" spans="1:4" x14ac:dyDescent="0.25">
      <c r="A239" s="264">
        <v>332110</v>
      </c>
      <c r="B239" s="265">
        <v>1</v>
      </c>
      <c r="C239" s="271">
        <v>169.82</v>
      </c>
      <c r="D239" s="271">
        <v>122.99</v>
      </c>
    </row>
    <row r="240" spans="1:4" x14ac:dyDescent="0.25">
      <c r="A240" s="264">
        <v>70541</v>
      </c>
      <c r="B240" s="265">
        <v>9</v>
      </c>
      <c r="C240" s="271">
        <v>155.57000000000002</v>
      </c>
      <c r="D240" s="271">
        <v>121.42999999999999</v>
      </c>
    </row>
    <row r="241" spans="1:4" x14ac:dyDescent="0.25">
      <c r="A241" s="264" t="s">
        <v>3075</v>
      </c>
      <c r="B241" s="265">
        <v>1</v>
      </c>
      <c r="C241" s="271">
        <v>161.25</v>
      </c>
      <c r="D241" s="271">
        <v>120.45</v>
      </c>
    </row>
    <row r="242" spans="1:4" x14ac:dyDescent="0.25">
      <c r="A242" s="264">
        <v>112056</v>
      </c>
      <c r="B242" s="265">
        <v>1</v>
      </c>
      <c r="C242" s="271">
        <v>170.8</v>
      </c>
      <c r="D242" s="271">
        <v>120.31000000000002</v>
      </c>
    </row>
    <row r="243" spans="1:4" x14ac:dyDescent="0.25">
      <c r="A243" s="264">
        <v>552012</v>
      </c>
      <c r="B243" s="265">
        <v>1</v>
      </c>
      <c r="C243" s="271">
        <v>190.86</v>
      </c>
      <c r="D243" s="271">
        <v>119.46000000000002</v>
      </c>
    </row>
    <row r="244" spans="1:4" x14ac:dyDescent="0.25">
      <c r="A244" s="264">
        <v>662013</v>
      </c>
      <c r="B244" s="265">
        <v>1</v>
      </c>
      <c r="C244" s="271">
        <v>175.69</v>
      </c>
      <c r="D244" s="271">
        <v>119.36999999999998</v>
      </c>
    </row>
    <row r="245" spans="1:4" x14ac:dyDescent="0.25">
      <c r="A245" s="264">
        <v>772107</v>
      </c>
      <c r="B245" s="265">
        <v>1</v>
      </c>
      <c r="C245" s="271">
        <v>164.82</v>
      </c>
      <c r="D245" s="271">
        <v>118.59</v>
      </c>
    </row>
    <row r="246" spans="1:4" x14ac:dyDescent="0.25">
      <c r="A246" s="264">
        <v>13125</v>
      </c>
      <c r="B246" s="265">
        <v>3</v>
      </c>
      <c r="C246" s="271">
        <v>323.33999999999997</v>
      </c>
      <c r="D246" s="271">
        <v>117.68</v>
      </c>
    </row>
    <row r="247" spans="1:4" x14ac:dyDescent="0.25">
      <c r="A247" s="264">
        <v>10128</v>
      </c>
      <c r="B247" s="265">
        <v>1</v>
      </c>
      <c r="C247" s="271">
        <v>139</v>
      </c>
      <c r="D247" s="271">
        <v>116.96000000000001</v>
      </c>
    </row>
    <row r="248" spans="1:4" x14ac:dyDescent="0.25">
      <c r="A248" s="264">
        <v>77262</v>
      </c>
      <c r="B248" s="265">
        <v>2</v>
      </c>
      <c r="C248" s="271">
        <v>151.78</v>
      </c>
      <c r="D248" s="271">
        <v>114.97999999999999</v>
      </c>
    </row>
    <row r="249" spans="1:4" x14ac:dyDescent="0.25">
      <c r="A249" s="264">
        <v>662047</v>
      </c>
      <c r="B249" s="265">
        <v>1</v>
      </c>
      <c r="C249" s="271">
        <v>169.72</v>
      </c>
      <c r="D249" s="271">
        <v>114.42</v>
      </c>
    </row>
    <row r="250" spans="1:4" x14ac:dyDescent="0.25">
      <c r="A250" s="264">
        <v>662046</v>
      </c>
      <c r="B250" s="265">
        <v>1</v>
      </c>
      <c r="C250" s="271">
        <v>169.72</v>
      </c>
      <c r="D250" s="271">
        <v>114.42</v>
      </c>
    </row>
    <row r="251" spans="1:4" x14ac:dyDescent="0.25">
      <c r="A251" s="264">
        <v>55174</v>
      </c>
      <c r="B251" s="265">
        <v>2</v>
      </c>
      <c r="C251" s="271">
        <v>178</v>
      </c>
      <c r="D251" s="271">
        <v>110.84</v>
      </c>
    </row>
    <row r="252" spans="1:4" x14ac:dyDescent="0.25">
      <c r="A252" s="264">
        <v>2357</v>
      </c>
      <c r="B252" s="265">
        <v>2</v>
      </c>
      <c r="C252" s="271">
        <v>433.56</v>
      </c>
      <c r="D252" s="271">
        <v>108.11999999999999</v>
      </c>
    </row>
    <row r="253" spans="1:4" x14ac:dyDescent="0.25">
      <c r="A253" s="264" t="s">
        <v>12206</v>
      </c>
      <c r="B253" s="265">
        <v>1</v>
      </c>
      <c r="C253" s="271">
        <v>84</v>
      </c>
      <c r="D253" s="271">
        <v>106.94</v>
      </c>
    </row>
    <row r="254" spans="1:4" x14ac:dyDescent="0.25">
      <c r="A254" s="264" t="s">
        <v>23828</v>
      </c>
      <c r="B254" s="265">
        <v>1</v>
      </c>
      <c r="C254" s="271">
        <v>124.98</v>
      </c>
      <c r="D254" s="271">
        <v>105.32000000000001</v>
      </c>
    </row>
    <row r="255" spans="1:4" x14ac:dyDescent="0.25">
      <c r="A255" s="264">
        <v>11230</v>
      </c>
      <c r="B255" s="265">
        <v>4</v>
      </c>
      <c r="C255" s="271">
        <v>150.07</v>
      </c>
      <c r="D255" s="271">
        <v>104.31</v>
      </c>
    </row>
    <row r="256" spans="1:4" x14ac:dyDescent="0.25">
      <c r="A256" s="264">
        <v>442061</v>
      </c>
      <c r="B256" s="265">
        <v>1</v>
      </c>
      <c r="C256" s="271">
        <v>148.09</v>
      </c>
      <c r="D256" s="271">
        <v>103.87</v>
      </c>
    </row>
    <row r="257" spans="1:4" x14ac:dyDescent="0.25">
      <c r="A257" s="264" t="s">
        <v>19358</v>
      </c>
      <c r="B257" s="265">
        <v>1</v>
      </c>
      <c r="C257" s="271">
        <v>149.9</v>
      </c>
      <c r="D257" s="271">
        <v>102.97</v>
      </c>
    </row>
    <row r="258" spans="1:4" x14ac:dyDescent="0.25">
      <c r="A258" s="264">
        <v>66080</v>
      </c>
      <c r="B258" s="265">
        <v>3</v>
      </c>
      <c r="C258" s="271">
        <v>104.91</v>
      </c>
      <c r="D258" s="271">
        <v>102.39</v>
      </c>
    </row>
    <row r="259" spans="1:4" x14ac:dyDescent="0.25">
      <c r="A259" s="264">
        <v>442092</v>
      </c>
      <c r="B259" s="265">
        <v>1</v>
      </c>
      <c r="C259" s="271">
        <v>121</v>
      </c>
      <c r="D259" s="271">
        <v>102.02000000000001</v>
      </c>
    </row>
    <row r="260" spans="1:4" x14ac:dyDescent="0.25">
      <c r="A260" s="264">
        <v>88459</v>
      </c>
      <c r="B260" s="265">
        <v>1</v>
      </c>
      <c r="C260" s="271">
        <v>154.05000000000001</v>
      </c>
      <c r="D260" s="271">
        <v>100.57</v>
      </c>
    </row>
    <row r="261" spans="1:4" x14ac:dyDescent="0.25">
      <c r="A261" s="264">
        <v>222203</v>
      </c>
      <c r="B261" s="265">
        <v>1</v>
      </c>
      <c r="C261" s="271">
        <v>143.15</v>
      </c>
      <c r="D261" s="271">
        <v>98.360000000000014</v>
      </c>
    </row>
    <row r="262" spans="1:4" x14ac:dyDescent="0.25">
      <c r="A262" s="264">
        <v>993001</v>
      </c>
      <c r="B262" s="265">
        <v>1</v>
      </c>
      <c r="C262" s="271">
        <v>142.54</v>
      </c>
      <c r="D262" s="271">
        <v>96.859999999999985</v>
      </c>
    </row>
    <row r="263" spans="1:4" x14ac:dyDescent="0.25">
      <c r="A263" s="264" t="s">
        <v>18834</v>
      </c>
      <c r="B263" s="265">
        <v>1</v>
      </c>
      <c r="C263" s="271">
        <v>147.9</v>
      </c>
      <c r="D263" s="271">
        <v>96.31</v>
      </c>
    </row>
    <row r="264" spans="1:4" x14ac:dyDescent="0.25">
      <c r="A264" s="264" t="s">
        <v>2108</v>
      </c>
      <c r="B264" s="265">
        <v>2</v>
      </c>
      <c r="C264" s="271">
        <v>143.44</v>
      </c>
      <c r="D264" s="271">
        <v>95.09999999999998</v>
      </c>
    </row>
    <row r="265" spans="1:4" x14ac:dyDescent="0.25">
      <c r="A265" s="264" t="s">
        <v>8782</v>
      </c>
      <c r="B265" s="265">
        <v>2</v>
      </c>
      <c r="C265" s="271">
        <v>239.88</v>
      </c>
      <c r="D265" s="271">
        <v>94.54</v>
      </c>
    </row>
    <row r="266" spans="1:4" x14ac:dyDescent="0.25">
      <c r="A266" s="264">
        <v>222022</v>
      </c>
      <c r="B266" s="265">
        <v>1</v>
      </c>
      <c r="C266" s="271">
        <v>145.69</v>
      </c>
      <c r="D266" s="271">
        <v>94.47</v>
      </c>
    </row>
    <row r="267" spans="1:4" x14ac:dyDescent="0.25">
      <c r="A267" s="264">
        <v>66507</v>
      </c>
      <c r="B267" s="265">
        <v>3</v>
      </c>
      <c r="C267" s="271">
        <v>110.24999999999999</v>
      </c>
      <c r="D267" s="271">
        <v>92.669999999999987</v>
      </c>
    </row>
    <row r="268" spans="1:4" x14ac:dyDescent="0.25">
      <c r="A268" s="264" t="s">
        <v>21724</v>
      </c>
      <c r="B268" s="265">
        <v>1</v>
      </c>
      <c r="C268" s="271">
        <v>137.43</v>
      </c>
      <c r="D268" s="271">
        <v>92.62</v>
      </c>
    </row>
    <row r="269" spans="1:4" x14ac:dyDescent="0.25">
      <c r="A269" s="264">
        <v>332052</v>
      </c>
      <c r="B269" s="265">
        <v>3</v>
      </c>
      <c r="C269" s="271">
        <v>115.16999999999999</v>
      </c>
      <c r="D269" s="271">
        <v>91.69</v>
      </c>
    </row>
    <row r="270" spans="1:4" x14ac:dyDescent="0.25">
      <c r="A270" s="264" t="s">
        <v>10824</v>
      </c>
      <c r="B270" s="265">
        <v>2</v>
      </c>
      <c r="C270" s="271">
        <v>139.5</v>
      </c>
      <c r="D270" s="271">
        <v>89.829999999999984</v>
      </c>
    </row>
    <row r="271" spans="1:4" x14ac:dyDescent="0.25">
      <c r="A271" s="264" t="s">
        <v>22486</v>
      </c>
      <c r="B271" s="265">
        <v>1</v>
      </c>
      <c r="C271" s="271">
        <v>139.69</v>
      </c>
      <c r="D271" s="271">
        <v>89.49</v>
      </c>
    </row>
    <row r="272" spans="1:4" x14ac:dyDescent="0.25">
      <c r="A272" s="264" t="s">
        <v>752</v>
      </c>
      <c r="B272" s="265">
        <v>3</v>
      </c>
      <c r="C272" s="271">
        <v>125.97</v>
      </c>
      <c r="D272" s="271">
        <v>88.050000000000011</v>
      </c>
    </row>
    <row r="273" spans="1:4" x14ac:dyDescent="0.25">
      <c r="A273" s="264" t="s">
        <v>21918</v>
      </c>
      <c r="B273" s="265">
        <v>1</v>
      </c>
      <c r="C273" s="271">
        <v>123.94</v>
      </c>
      <c r="D273" s="271">
        <v>87.619999999999976</v>
      </c>
    </row>
    <row r="274" spans="1:4" x14ac:dyDescent="0.25">
      <c r="A274" s="264" t="s">
        <v>6183</v>
      </c>
      <c r="B274" s="265">
        <v>1</v>
      </c>
      <c r="C274" s="271">
        <v>103.56</v>
      </c>
      <c r="D274" s="271">
        <v>87.54</v>
      </c>
    </row>
    <row r="275" spans="1:4" x14ac:dyDescent="0.25">
      <c r="A275" s="264">
        <v>112052</v>
      </c>
      <c r="B275" s="265">
        <v>1</v>
      </c>
      <c r="C275" s="271">
        <v>151.81</v>
      </c>
      <c r="D275" s="271">
        <v>87.05</v>
      </c>
    </row>
    <row r="276" spans="1:4" x14ac:dyDescent="0.25">
      <c r="A276" s="264">
        <v>442083</v>
      </c>
      <c r="B276" s="265">
        <v>1</v>
      </c>
      <c r="C276" s="271">
        <v>128.51</v>
      </c>
      <c r="D276" s="271">
        <v>86.639999999999986</v>
      </c>
    </row>
    <row r="277" spans="1:4" x14ac:dyDescent="0.25">
      <c r="A277" s="264">
        <v>442082</v>
      </c>
      <c r="B277" s="265">
        <v>1</v>
      </c>
      <c r="C277" s="271">
        <v>134.80000000000001</v>
      </c>
      <c r="D277" s="271">
        <v>85.43</v>
      </c>
    </row>
    <row r="278" spans="1:4" x14ac:dyDescent="0.25">
      <c r="A278" s="264">
        <v>2210</v>
      </c>
      <c r="B278" s="265">
        <v>4</v>
      </c>
      <c r="C278" s="271">
        <v>127.96</v>
      </c>
      <c r="D278" s="271">
        <v>84.199999999999989</v>
      </c>
    </row>
    <row r="279" spans="1:4" x14ac:dyDescent="0.25">
      <c r="A279" s="264" t="s">
        <v>18188</v>
      </c>
      <c r="B279" s="265">
        <v>1</v>
      </c>
      <c r="C279" s="271">
        <v>99</v>
      </c>
      <c r="D279" s="271">
        <v>83.16</v>
      </c>
    </row>
    <row r="280" spans="1:4" x14ac:dyDescent="0.25">
      <c r="A280" s="264">
        <v>662052</v>
      </c>
      <c r="B280" s="265">
        <v>1</v>
      </c>
      <c r="C280" s="271">
        <v>131.9</v>
      </c>
      <c r="D280" s="271">
        <v>83.03</v>
      </c>
    </row>
    <row r="281" spans="1:4" x14ac:dyDescent="0.25">
      <c r="A281" s="264">
        <v>77146</v>
      </c>
      <c r="B281" s="265">
        <v>3</v>
      </c>
      <c r="C281" s="271">
        <v>96.070000000000007</v>
      </c>
      <c r="D281" s="271">
        <v>82.25</v>
      </c>
    </row>
    <row r="282" spans="1:4" x14ac:dyDescent="0.25">
      <c r="A282" s="264" t="s">
        <v>15674</v>
      </c>
      <c r="B282" s="265">
        <v>4</v>
      </c>
      <c r="C282" s="271">
        <v>118</v>
      </c>
      <c r="D282" s="271">
        <v>81.84</v>
      </c>
    </row>
    <row r="283" spans="1:4" x14ac:dyDescent="0.25">
      <c r="A283" s="264" t="s">
        <v>6587</v>
      </c>
      <c r="B283" s="265">
        <v>1</v>
      </c>
      <c r="C283" s="271">
        <v>120.8</v>
      </c>
      <c r="D283" s="271">
        <v>81.81</v>
      </c>
    </row>
    <row r="284" spans="1:4" x14ac:dyDescent="0.25">
      <c r="A284" s="264">
        <v>2312</v>
      </c>
      <c r="B284" s="265">
        <v>6</v>
      </c>
      <c r="C284" s="271">
        <v>138</v>
      </c>
      <c r="D284" s="271">
        <v>81.540000000000006</v>
      </c>
    </row>
    <row r="285" spans="1:4" x14ac:dyDescent="0.25">
      <c r="A285" s="264" t="s">
        <v>21322</v>
      </c>
      <c r="B285" s="265">
        <v>2</v>
      </c>
      <c r="C285" s="271">
        <v>110</v>
      </c>
      <c r="D285" s="271">
        <v>80.300000000000011</v>
      </c>
    </row>
    <row r="286" spans="1:4" x14ac:dyDescent="0.25">
      <c r="A286" s="264">
        <v>442090</v>
      </c>
      <c r="B286" s="265">
        <v>1</v>
      </c>
      <c r="C286" s="271">
        <v>78.989999999999995</v>
      </c>
      <c r="D286" s="271">
        <v>79.91</v>
      </c>
    </row>
    <row r="287" spans="1:4" x14ac:dyDescent="0.25">
      <c r="A287" s="264" t="s">
        <v>22880</v>
      </c>
      <c r="B287" s="265">
        <v>1</v>
      </c>
      <c r="C287" s="271">
        <v>219.94</v>
      </c>
      <c r="D287" s="271">
        <v>78.319999999999993</v>
      </c>
    </row>
    <row r="288" spans="1:4" x14ac:dyDescent="0.25">
      <c r="A288" s="264">
        <v>2360</v>
      </c>
      <c r="B288" s="265">
        <v>1</v>
      </c>
      <c r="C288" s="271">
        <v>112.15</v>
      </c>
      <c r="D288" s="271">
        <v>78.239999999999995</v>
      </c>
    </row>
    <row r="289" spans="1:4" x14ac:dyDescent="0.25">
      <c r="A289" s="264">
        <v>5236</v>
      </c>
      <c r="B289" s="265">
        <v>2</v>
      </c>
      <c r="C289" s="271">
        <v>87.78</v>
      </c>
      <c r="D289" s="271">
        <v>77.760000000000005</v>
      </c>
    </row>
    <row r="290" spans="1:4" x14ac:dyDescent="0.25">
      <c r="A290" s="264" t="s">
        <v>21389</v>
      </c>
      <c r="B290" s="265">
        <v>1</v>
      </c>
      <c r="C290" s="271">
        <v>118.23</v>
      </c>
      <c r="D290" s="271">
        <v>77.679999999999993</v>
      </c>
    </row>
    <row r="291" spans="1:4" x14ac:dyDescent="0.25">
      <c r="A291" s="264" t="s">
        <v>3754</v>
      </c>
      <c r="B291" s="265">
        <v>4</v>
      </c>
      <c r="C291" s="271">
        <v>149.5</v>
      </c>
      <c r="D291" s="271">
        <v>77.28</v>
      </c>
    </row>
    <row r="292" spans="1:4" x14ac:dyDescent="0.25">
      <c r="A292" s="264">
        <v>112001</v>
      </c>
      <c r="B292" s="265">
        <v>1</v>
      </c>
      <c r="C292" s="271">
        <v>117.82</v>
      </c>
      <c r="D292" s="271">
        <v>77.22999999999999</v>
      </c>
    </row>
    <row r="293" spans="1:4" x14ac:dyDescent="0.25">
      <c r="A293" s="264" t="s">
        <v>7669</v>
      </c>
      <c r="B293" s="265">
        <v>1</v>
      </c>
      <c r="C293" s="271">
        <v>124.78</v>
      </c>
      <c r="D293" s="271">
        <v>77.11999999999999</v>
      </c>
    </row>
    <row r="294" spans="1:4" x14ac:dyDescent="0.25">
      <c r="A294" s="264">
        <v>88487</v>
      </c>
      <c r="B294" s="265">
        <v>2</v>
      </c>
      <c r="C294" s="271">
        <v>104.66</v>
      </c>
      <c r="D294" s="271">
        <v>75.859999999999985</v>
      </c>
    </row>
    <row r="295" spans="1:4" x14ac:dyDescent="0.25">
      <c r="A295" s="264" t="s">
        <v>1838</v>
      </c>
      <c r="B295" s="265">
        <v>1</v>
      </c>
      <c r="C295" s="271">
        <v>84</v>
      </c>
      <c r="D295" s="271">
        <v>75.510000000000005</v>
      </c>
    </row>
    <row r="296" spans="1:4" x14ac:dyDescent="0.25">
      <c r="A296" s="264">
        <v>2362</v>
      </c>
      <c r="B296" s="265">
        <v>1</v>
      </c>
      <c r="C296" s="271">
        <v>111.3</v>
      </c>
      <c r="D296" s="271">
        <v>73.929999999999993</v>
      </c>
    </row>
    <row r="297" spans="1:4" x14ac:dyDescent="0.25">
      <c r="A297" s="264" t="s">
        <v>11693</v>
      </c>
      <c r="B297" s="265">
        <v>0</v>
      </c>
      <c r="C297" s="271">
        <v>175.8</v>
      </c>
      <c r="D297" s="271">
        <v>73.850000000000009</v>
      </c>
    </row>
    <row r="298" spans="1:4" x14ac:dyDescent="0.25">
      <c r="A298" s="264" t="s">
        <v>23500</v>
      </c>
      <c r="B298" s="265">
        <v>1</v>
      </c>
      <c r="C298" s="271">
        <v>86</v>
      </c>
      <c r="D298" s="271">
        <v>72.97</v>
      </c>
    </row>
    <row r="299" spans="1:4" x14ac:dyDescent="0.25">
      <c r="A299" s="264" t="s">
        <v>23815</v>
      </c>
      <c r="B299" s="265">
        <v>1</v>
      </c>
      <c r="C299" s="271">
        <v>112.15</v>
      </c>
      <c r="D299" s="271">
        <v>71.63000000000001</v>
      </c>
    </row>
    <row r="300" spans="1:4" x14ac:dyDescent="0.25">
      <c r="A300" s="264">
        <v>2361</v>
      </c>
      <c r="B300" s="265">
        <v>1</v>
      </c>
      <c r="C300" s="271">
        <v>112.15</v>
      </c>
      <c r="D300" s="271">
        <v>71.63000000000001</v>
      </c>
    </row>
    <row r="301" spans="1:4" x14ac:dyDescent="0.25">
      <c r="A301" s="264">
        <v>4004</v>
      </c>
      <c r="B301" s="265">
        <v>5</v>
      </c>
      <c r="C301" s="271">
        <v>97.5</v>
      </c>
      <c r="D301" s="271">
        <v>71.21999999999997</v>
      </c>
    </row>
    <row r="302" spans="1:4" x14ac:dyDescent="0.25">
      <c r="A302" s="264">
        <v>2353</v>
      </c>
      <c r="B302" s="265">
        <v>1</v>
      </c>
      <c r="C302" s="271">
        <v>109.49</v>
      </c>
      <c r="D302" s="271">
        <v>70.429999999999993</v>
      </c>
    </row>
    <row r="303" spans="1:4" x14ac:dyDescent="0.25">
      <c r="A303" s="264" t="s">
        <v>1696</v>
      </c>
      <c r="B303" s="265">
        <v>8</v>
      </c>
      <c r="C303" s="271">
        <v>155.38000000000002</v>
      </c>
      <c r="D303" s="271">
        <v>70.11999999999999</v>
      </c>
    </row>
    <row r="304" spans="1:4" x14ac:dyDescent="0.25">
      <c r="A304" s="264" t="s">
        <v>3439</v>
      </c>
      <c r="B304" s="265">
        <v>1</v>
      </c>
      <c r="C304" s="271">
        <v>99.9</v>
      </c>
      <c r="D304" s="271">
        <v>69.460000000000008</v>
      </c>
    </row>
    <row r="305" spans="1:4" x14ac:dyDescent="0.25">
      <c r="A305" s="264">
        <v>77032</v>
      </c>
      <c r="B305" s="265">
        <v>2</v>
      </c>
      <c r="C305" s="271">
        <v>95.98</v>
      </c>
      <c r="D305" s="271">
        <v>68.660000000000025</v>
      </c>
    </row>
    <row r="306" spans="1:4" x14ac:dyDescent="0.25">
      <c r="A306" s="264" t="s">
        <v>21125</v>
      </c>
      <c r="B306" s="265">
        <v>1</v>
      </c>
      <c r="C306" s="271">
        <v>105.98</v>
      </c>
      <c r="D306" s="271">
        <v>67.510000000000005</v>
      </c>
    </row>
    <row r="307" spans="1:4" x14ac:dyDescent="0.25">
      <c r="A307" s="264">
        <v>3037</v>
      </c>
      <c r="B307" s="265">
        <v>3</v>
      </c>
      <c r="C307" s="271">
        <v>75.36</v>
      </c>
      <c r="D307" s="271">
        <v>65.73</v>
      </c>
    </row>
    <row r="308" spans="1:4" x14ac:dyDescent="0.25">
      <c r="A308" s="264">
        <v>227203</v>
      </c>
      <c r="B308" s="265">
        <v>1</v>
      </c>
      <c r="C308" s="271">
        <v>94.9</v>
      </c>
      <c r="D308" s="271">
        <v>65.06</v>
      </c>
    </row>
    <row r="309" spans="1:4" x14ac:dyDescent="0.25">
      <c r="A309" s="264">
        <v>77157</v>
      </c>
      <c r="B309" s="265">
        <v>3</v>
      </c>
      <c r="C309" s="271">
        <v>92.31</v>
      </c>
      <c r="D309" s="271">
        <v>64.740000000000009</v>
      </c>
    </row>
    <row r="310" spans="1:4" x14ac:dyDescent="0.25">
      <c r="A310" s="264">
        <v>552011</v>
      </c>
      <c r="B310" s="265">
        <v>0</v>
      </c>
      <c r="C310" s="271">
        <v>124.69</v>
      </c>
      <c r="D310" s="271">
        <v>64.539999999999992</v>
      </c>
    </row>
    <row r="311" spans="1:4" x14ac:dyDescent="0.25">
      <c r="A311" s="264" t="s">
        <v>959</v>
      </c>
      <c r="B311" s="265">
        <v>1</v>
      </c>
      <c r="C311" s="271">
        <v>193.1</v>
      </c>
      <c r="D311" s="271">
        <v>62.309999999999988</v>
      </c>
    </row>
    <row r="312" spans="1:4" x14ac:dyDescent="0.25">
      <c r="A312" s="264" t="s">
        <v>8058</v>
      </c>
      <c r="B312" s="265">
        <v>1</v>
      </c>
      <c r="C312" s="271">
        <v>78.75</v>
      </c>
      <c r="D312" s="271">
        <v>59.86</v>
      </c>
    </row>
    <row r="313" spans="1:4" x14ac:dyDescent="0.25">
      <c r="A313" s="264" t="s">
        <v>9522</v>
      </c>
      <c r="B313" s="265">
        <v>1</v>
      </c>
      <c r="C313" s="271">
        <v>91.89</v>
      </c>
      <c r="D313" s="271">
        <v>58.319999999999993</v>
      </c>
    </row>
    <row r="314" spans="1:4" x14ac:dyDescent="0.25">
      <c r="A314" s="264" t="s">
        <v>8836</v>
      </c>
      <c r="B314" s="265">
        <v>1</v>
      </c>
      <c r="C314" s="271">
        <v>178.08</v>
      </c>
      <c r="D314" s="271">
        <v>57.910000000000011</v>
      </c>
    </row>
    <row r="315" spans="1:4" x14ac:dyDescent="0.25">
      <c r="A315" s="264">
        <v>442057</v>
      </c>
      <c r="B315" s="265">
        <v>1</v>
      </c>
      <c r="C315" s="271">
        <v>75.69</v>
      </c>
      <c r="D315" s="271">
        <v>57.319999999999993</v>
      </c>
    </row>
    <row r="316" spans="1:4" x14ac:dyDescent="0.25">
      <c r="A316" s="264" t="s">
        <v>25512</v>
      </c>
      <c r="B316" s="265">
        <v>1</v>
      </c>
      <c r="C316" s="271">
        <v>75.61</v>
      </c>
      <c r="D316" s="271">
        <v>57.259999999999991</v>
      </c>
    </row>
    <row r="317" spans="1:4" x14ac:dyDescent="0.25">
      <c r="A317" s="264" t="s">
        <v>4473</v>
      </c>
      <c r="B317" s="265">
        <v>2</v>
      </c>
      <c r="C317" s="271">
        <v>75.98</v>
      </c>
      <c r="D317" s="271">
        <v>55.86</v>
      </c>
    </row>
    <row r="318" spans="1:4" x14ac:dyDescent="0.25">
      <c r="A318" s="264">
        <v>2302</v>
      </c>
      <c r="B318" s="265">
        <v>5</v>
      </c>
      <c r="C318" s="271">
        <v>99.949999999999989</v>
      </c>
      <c r="D318" s="271">
        <v>55.449999999999996</v>
      </c>
    </row>
    <row r="319" spans="1:4" x14ac:dyDescent="0.25">
      <c r="A319" s="264">
        <v>5203</v>
      </c>
      <c r="B319" s="265">
        <v>2</v>
      </c>
      <c r="C319" s="271">
        <v>79.8</v>
      </c>
      <c r="D319" s="271">
        <v>55.24</v>
      </c>
    </row>
    <row r="320" spans="1:4" x14ac:dyDescent="0.25">
      <c r="A320" s="264">
        <v>7300</v>
      </c>
      <c r="B320" s="265">
        <v>2</v>
      </c>
      <c r="C320" s="271">
        <v>79.78</v>
      </c>
      <c r="D320" s="271">
        <v>55.220000000000006</v>
      </c>
    </row>
    <row r="321" spans="1:4" x14ac:dyDescent="0.25">
      <c r="A321" s="264" t="s">
        <v>4784</v>
      </c>
      <c r="B321" s="265">
        <v>1</v>
      </c>
      <c r="C321" s="271">
        <v>90.06</v>
      </c>
      <c r="D321" s="271">
        <v>54.3</v>
      </c>
    </row>
    <row r="322" spans="1:4" x14ac:dyDescent="0.25">
      <c r="A322" s="264">
        <v>332056</v>
      </c>
      <c r="B322" s="265">
        <v>1</v>
      </c>
      <c r="C322" s="271">
        <v>194.24</v>
      </c>
      <c r="D322" s="271">
        <v>54.16</v>
      </c>
    </row>
    <row r="323" spans="1:4" x14ac:dyDescent="0.25">
      <c r="A323" s="264" t="s">
        <v>3779</v>
      </c>
      <c r="B323" s="265">
        <v>1</v>
      </c>
      <c r="C323" s="271">
        <v>89</v>
      </c>
      <c r="D323" s="271">
        <v>53.420000000000016</v>
      </c>
    </row>
    <row r="324" spans="1:4" x14ac:dyDescent="0.25">
      <c r="A324" s="264" t="s">
        <v>13794</v>
      </c>
      <c r="B324" s="265">
        <v>1</v>
      </c>
      <c r="C324" s="271">
        <v>70.98</v>
      </c>
      <c r="D324" s="271">
        <v>53.410000000000004</v>
      </c>
    </row>
    <row r="325" spans="1:4" x14ac:dyDescent="0.25">
      <c r="A325" s="264">
        <v>332002</v>
      </c>
      <c r="B325" s="265">
        <v>1</v>
      </c>
      <c r="C325" s="271">
        <v>69.8</v>
      </c>
      <c r="D325" s="271">
        <v>52.429999999999993</v>
      </c>
    </row>
    <row r="326" spans="1:4" x14ac:dyDescent="0.25">
      <c r="A326" s="264">
        <v>55323</v>
      </c>
      <c r="B326" s="265">
        <v>1</v>
      </c>
      <c r="C326" s="271">
        <v>84.66</v>
      </c>
      <c r="D326" s="271">
        <v>52.32</v>
      </c>
    </row>
    <row r="327" spans="1:4" x14ac:dyDescent="0.25">
      <c r="A327" s="264">
        <v>442050</v>
      </c>
      <c r="B327" s="265">
        <v>1</v>
      </c>
      <c r="C327" s="271">
        <v>62.99</v>
      </c>
      <c r="D327" s="271">
        <v>49.930000000000007</v>
      </c>
    </row>
    <row r="328" spans="1:4" x14ac:dyDescent="0.25">
      <c r="A328" s="264" t="s">
        <v>22749</v>
      </c>
      <c r="B328" s="265">
        <v>1</v>
      </c>
      <c r="C328" s="271">
        <v>159.72</v>
      </c>
      <c r="D328" s="271">
        <v>49.83</v>
      </c>
    </row>
    <row r="329" spans="1:4" x14ac:dyDescent="0.25">
      <c r="A329" s="264">
        <v>3003</v>
      </c>
      <c r="B329" s="265">
        <v>2</v>
      </c>
      <c r="C329" s="271">
        <v>50.24</v>
      </c>
      <c r="D329" s="271">
        <v>49.120000000000005</v>
      </c>
    </row>
    <row r="330" spans="1:4" x14ac:dyDescent="0.25">
      <c r="A330" s="264">
        <v>222011</v>
      </c>
      <c r="B330" s="265">
        <v>1</v>
      </c>
      <c r="C330" s="271">
        <v>83.89</v>
      </c>
      <c r="D330" s="271">
        <v>48.179999999999993</v>
      </c>
    </row>
    <row r="331" spans="1:4" x14ac:dyDescent="0.25">
      <c r="A331" s="264">
        <v>66642</v>
      </c>
      <c r="B331" s="265">
        <v>1</v>
      </c>
      <c r="C331" s="271">
        <v>587.96</v>
      </c>
      <c r="D331" s="271">
        <v>47.550000000000026</v>
      </c>
    </row>
    <row r="332" spans="1:4" x14ac:dyDescent="0.25">
      <c r="A332" s="264">
        <v>5227</v>
      </c>
      <c r="B332" s="265">
        <v>1</v>
      </c>
      <c r="C332" s="271">
        <v>43.79</v>
      </c>
      <c r="D332" s="271">
        <v>46.75</v>
      </c>
    </row>
    <row r="333" spans="1:4" x14ac:dyDescent="0.25">
      <c r="A333" s="264">
        <v>662051</v>
      </c>
      <c r="B333" s="265">
        <v>1</v>
      </c>
      <c r="C333" s="271">
        <v>87.9</v>
      </c>
      <c r="D333" s="271">
        <v>46.510000000000005</v>
      </c>
    </row>
    <row r="334" spans="1:4" x14ac:dyDescent="0.25">
      <c r="A334" s="264" t="s">
        <v>8639</v>
      </c>
      <c r="B334" s="265">
        <v>1</v>
      </c>
      <c r="C334" s="271">
        <v>44.15</v>
      </c>
      <c r="D334" s="271">
        <v>45.04</v>
      </c>
    </row>
    <row r="335" spans="1:4" x14ac:dyDescent="0.25">
      <c r="A335" s="264" t="s">
        <v>11021</v>
      </c>
      <c r="B335" s="265">
        <v>1</v>
      </c>
      <c r="C335" s="271">
        <v>39.9</v>
      </c>
      <c r="D335" s="271">
        <v>43.519999999999996</v>
      </c>
    </row>
    <row r="336" spans="1:4" x14ac:dyDescent="0.25">
      <c r="A336" s="264">
        <v>88461</v>
      </c>
      <c r="B336" s="265">
        <v>2</v>
      </c>
      <c r="C336" s="271">
        <v>59.4</v>
      </c>
      <c r="D336" s="271">
        <v>41.279999999999994</v>
      </c>
    </row>
    <row r="337" spans="1:4" x14ac:dyDescent="0.25">
      <c r="A337" s="264">
        <v>221142</v>
      </c>
      <c r="B337" s="265">
        <v>1</v>
      </c>
      <c r="C337" s="271">
        <v>34.880000000000003</v>
      </c>
      <c r="D337" s="271">
        <v>39.35</v>
      </c>
    </row>
    <row r="338" spans="1:4" x14ac:dyDescent="0.25">
      <c r="A338" s="264" t="s">
        <v>1638</v>
      </c>
      <c r="B338" s="265">
        <v>1</v>
      </c>
      <c r="C338" s="271">
        <v>51.09</v>
      </c>
      <c r="D338" s="271">
        <v>36.9</v>
      </c>
    </row>
    <row r="339" spans="1:4" x14ac:dyDescent="0.25">
      <c r="A339" s="264">
        <v>14099</v>
      </c>
      <c r="B339" s="265">
        <v>2</v>
      </c>
      <c r="C339" s="271">
        <v>56.74</v>
      </c>
      <c r="D339" s="271">
        <v>36.099999999999994</v>
      </c>
    </row>
    <row r="340" spans="1:4" x14ac:dyDescent="0.25">
      <c r="A340" s="264">
        <v>2309</v>
      </c>
      <c r="B340" s="265">
        <v>1</v>
      </c>
      <c r="C340" s="271">
        <v>49.9</v>
      </c>
      <c r="D340" s="271">
        <v>35.92</v>
      </c>
    </row>
    <row r="341" spans="1:4" x14ac:dyDescent="0.25">
      <c r="A341" s="264">
        <v>2214</v>
      </c>
      <c r="B341" s="265">
        <v>1</v>
      </c>
      <c r="C341" s="271">
        <v>29.9</v>
      </c>
      <c r="D341" s="271">
        <v>35.22</v>
      </c>
    </row>
    <row r="342" spans="1:4" x14ac:dyDescent="0.25">
      <c r="A342" s="264">
        <v>5127</v>
      </c>
      <c r="B342" s="265">
        <v>1</v>
      </c>
      <c r="C342" s="271">
        <v>48.19</v>
      </c>
      <c r="D342" s="271">
        <v>34.5</v>
      </c>
    </row>
    <row r="343" spans="1:4" x14ac:dyDescent="0.25">
      <c r="A343" s="264" t="s">
        <v>1681</v>
      </c>
      <c r="B343" s="265">
        <v>1</v>
      </c>
      <c r="C343" s="271">
        <v>30</v>
      </c>
      <c r="D343" s="271">
        <v>33.599999999999994</v>
      </c>
    </row>
    <row r="344" spans="1:4" x14ac:dyDescent="0.25">
      <c r="A344" s="264" t="s">
        <v>17470</v>
      </c>
      <c r="B344" s="265">
        <v>1</v>
      </c>
      <c r="C344" s="271">
        <v>46.9</v>
      </c>
      <c r="D344" s="271">
        <v>33.429999999999993</v>
      </c>
    </row>
    <row r="345" spans="1:4" x14ac:dyDescent="0.25">
      <c r="A345" s="264" t="s">
        <v>8717</v>
      </c>
      <c r="B345" s="265">
        <v>1</v>
      </c>
      <c r="C345" s="271">
        <v>45.15</v>
      </c>
      <c r="D345" s="271">
        <v>31.97</v>
      </c>
    </row>
    <row r="346" spans="1:4" x14ac:dyDescent="0.25">
      <c r="A346" s="264" t="s">
        <v>18413</v>
      </c>
      <c r="B346" s="265">
        <v>1</v>
      </c>
      <c r="C346" s="271">
        <v>45.15</v>
      </c>
      <c r="D346" s="271">
        <v>31.97</v>
      </c>
    </row>
    <row r="347" spans="1:4" x14ac:dyDescent="0.25">
      <c r="A347" s="264" t="s">
        <v>19212</v>
      </c>
      <c r="B347" s="265">
        <v>1</v>
      </c>
      <c r="C347" s="271">
        <v>43.77</v>
      </c>
      <c r="D347" s="271">
        <v>30.830000000000005</v>
      </c>
    </row>
    <row r="348" spans="1:4" x14ac:dyDescent="0.25">
      <c r="A348" s="264">
        <v>5014</v>
      </c>
      <c r="B348" s="265">
        <v>1</v>
      </c>
      <c r="C348" s="271">
        <v>42.79</v>
      </c>
      <c r="D348" s="271">
        <v>30.020000000000007</v>
      </c>
    </row>
    <row r="349" spans="1:4" x14ac:dyDescent="0.25">
      <c r="A349" s="264">
        <v>4073</v>
      </c>
      <c r="B349" s="265">
        <v>3</v>
      </c>
      <c r="C349" s="271">
        <v>69.8</v>
      </c>
      <c r="D349" s="271">
        <v>29.580000000000002</v>
      </c>
    </row>
    <row r="350" spans="1:4" x14ac:dyDescent="0.25">
      <c r="A350" s="264" t="s">
        <v>16006</v>
      </c>
      <c r="B350" s="265">
        <v>1</v>
      </c>
      <c r="C350" s="271">
        <v>41.98</v>
      </c>
      <c r="D350" s="271">
        <v>29.34</v>
      </c>
    </row>
    <row r="351" spans="1:4" x14ac:dyDescent="0.25">
      <c r="A351" s="264">
        <v>77158</v>
      </c>
      <c r="B351" s="265">
        <v>1</v>
      </c>
      <c r="C351" s="271">
        <v>39.700000000000003</v>
      </c>
      <c r="D351" s="271">
        <v>27.450000000000006</v>
      </c>
    </row>
    <row r="352" spans="1:4" x14ac:dyDescent="0.25">
      <c r="A352" s="264">
        <v>5701</v>
      </c>
      <c r="B352" s="265">
        <v>1</v>
      </c>
      <c r="C352" s="271">
        <v>78.819999999999993</v>
      </c>
      <c r="D352" s="271">
        <v>27.209999999999994</v>
      </c>
    </row>
    <row r="353" spans="1:4" x14ac:dyDescent="0.25">
      <c r="A353" s="264">
        <v>22099</v>
      </c>
      <c r="B353" s="265">
        <v>1</v>
      </c>
      <c r="C353" s="271">
        <v>34.99</v>
      </c>
      <c r="D353" s="271">
        <v>25.29</v>
      </c>
    </row>
    <row r="354" spans="1:4" x14ac:dyDescent="0.25">
      <c r="A354" s="264">
        <v>660211</v>
      </c>
      <c r="B354" s="265">
        <v>1</v>
      </c>
      <c r="C354" s="271">
        <v>72.2</v>
      </c>
      <c r="D354" s="271">
        <v>24.46</v>
      </c>
    </row>
    <row r="355" spans="1:4" x14ac:dyDescent="0.25">
      <c r="A355" s="264">
        <v>12152</v>
      </c>
      <c r="B355" s="265">
        <v>2</v>
      </c>
      <c r="C355" s="271">
        <v>41.8</v>
      </c>
      <c r="D355" s="271">
        <v>23.699999999999996</v>
      </c>
    </row>
    <row r="356" spans="1:4" x14ac:dyDescent="0.25">
      <c r="A356" s="264">
        <v>4064</v>
      </c>
      <c r="B356" s="265">
        <v>1</v>
      </c>
      <c r="C356" s="271">
        <v>31.99</v>
      </c>
      <c r="D356" s="271">
        <v>21.05</v>
      </c>
    </row>
    <row r="357" spans="1:4" x14ac:dyDescent="0.25">
      <c r="A357" s="264">
        <v>2211</v>
      </c>
      <c r="B357" s="265">
        <v>1</v>
      </c>
      <c r="C357" s="271">
        <v>31.79</v>
      </c>
      <c r="D357" s="271">
        <v>20.889999999999997</v>
      </c>
    </row>
    <row r="358" spans="1:4" x14ac:dyDescent="0.25">
      <c r="A358" s="264" t="s">
        <v>6462</v>
      </c>
      <c r="B358" s="265">
        <v>1</v>
      </c>
      <c r="C358" s="271">
        <v>29.99</v>
      </c>
      <c r="D358" s="271">
        <v>19.389999999999993</v>
      </c>
    </row>
    <row r="359" spans="1:4" x14ac:dyDescent="0.25">
      <c r="A359" s="264" t="s">
        <v>11077</v>
      </c>
      <c r="B359" s="265">
        <v>0</v>
      </c>
      <c r="C359" s="271">
        <v>55.03</v>
      </c>
      <c r="D359" s="271">
        <v>15.900000000000006</v>
      </c>
    </row>
    <row r="360" spans="1:4" x14ac:dyDescent="0.25">
      <c r="A360" s="264" t="s">
        <v>19292</v>
      </c>
      <c r="B360" s="265">
        <v>0</v>
      </c>
      <c r="C360" s="271">
        <v>77.66</v>
      </c>
      <c r="D360" s="271">
        <v>15.899999999999999</v>
      </c>
    </row>
    <row r="361" spans="1:4" x14ac:dyDescent="0.25">
      <c r="A361" s="264">
        <v>11097</v>
      </c>
      <c r="B361" s="265">
        <v>1</v>
      </c>
      <c r="C361" s="271">
        <v>37.99</v>
      </c>
      <c r="D361" s="271">
        <v>15.899999999999999</v>
      </c>
    </row>
    <row r="362" spans="1:4" x14ac:dyDescent="0.25">
      <c r="A362" s="264">
        <v>2345</v>
      </c>
      <c r="B362" s="265">
        <v>1</v>
      </c>
      <c r="C362" s="271">
        <v>25.7</v>
      </c>
      <c r="D362" s="271">
        <v>15.829999999999998</v>
      </c>
    </row>
    <row r="363" spans="1:4" x14ac:dyDescent="0.25">
      <c r="A363" s="264" t="s">
        <v>8385</v>
      </c>
      <c r="B363" s="265">
        <v>1</v>
      </c>
      <c r="C363" s="271">
        <v>89.5</v>
      </c>
      <c r="D363" s="271">
        <v>13.329999999999998</v>
      </c>
    </row>
    <row r="364" spans="1:4" x14ac:dyDescent="0.25">
      <c r="A364" s="264" t="s">
        <v>15801</v>
      </c>
      <c r="B364" s="265">
        <v>1</v>
      </c>
      <c r="C364" s="271">
        <v>19</v>
      </c>
      <c r="D364" s="271">
        <v>11.219999999999999</v>
      </c>
    </row>
    <row r="365" spans="1:4" x14ac:dyDescent="0.25">
      <c r="A365" s="264" t="s">
        <v>921</v>
      </c>
      <c r="B365" s="265">
        <v>1</v>
      </c>
      <c r="C365" s="271">
        <v>219.56</v>
      </c>
      <c r="D365" s="271">
        <v>9.6499999999999915</v>
      </c>
    </row>
    <row r="366" spans="1:4" x14ac:dyDescent="0.25">
      <c r="A366" s="264">
        <v>4043</v>
      </c>
      <c r="B366" s="265">
        <v>1</v>
      </c>
      <c r="C366" s="271">
        <v>17.899999999999999</v>
      </c>
      <c r="D366" s="271">
        <v>9.36</v>
      </c>
    </row>
    <row r="367" spans="1:4" x14ac:dyDescent="0.25">
      <c r="A367" s="264">
        <v>442145</v>
      </c>
      <c r="B367" s="265">
        <v>0</v>
      </c>
      <c r="C367" s="271">
        <v>279.89</v>
      </c>
      <c r="D367" s="271">
        <v>1.589999999999975</v>
      </c>
    </row>
    <row r="368" spans="1:4" x14ac:dyDescent="0.25">
      <c r="A368" s="264">
        <v>662071</v>
      </c>
      <c r="B368" s="265">
        <v>0</v>
      </c>
      <c r="C368" s="271">
        <v>206.71</v>
      </c>
      <c r="D368" s="271">
        <v>0</v>
      </c>
    </row>
    <row r="369" spans="1:4" x14ac:dyDescent="0.25">
      <c r="A369" s="264" t="s">
        <v>17252</v>
      </c>
      <c r="B369" s="265">
        <v>0</v>
      </c>
      <c r="C369" s="271">
        <v>0</v>
      </c>
      <c r="D369" s="271">
        <v>0</v>
      </c>
    </row>
    <row r="370" spans="1:4" x14ac:dyDescent="0.25">
      <c r="A370" s="264">
        <v>50050</v>
      </c>
      <c r="B370" s="265">
        <v>0</v>
      </c>
      <c r="C370" s="271">
        <v>141.9</v>
      </c>
      <c r="D370" s="271">
        <v>0</v>
      </c>
    </row>
    <row r="371" spans="1:4" x14ac:dyDescent="0.25">
      <c r="A371" s="264">
        <v>222309</v>
      </c>
      <c r="B371" s="265">
        <v>0</v>
      </c>
      <c r="C371" s="271">
        <v>579.41999999999996</v>
      </c>
      <c r="D371" s="271">
        <v>0</v>
      </c>
    </row>
    <row r="372" spans="1:4" x14ac:dyDescent="0.25">
      <c r="A372" s="264">
        <v>4031</v>
      </c>
      <c r="B372" s="265">
        <v>1</v>
      </c>
      <c r="C372" s="271">
        <v>0</v>
      </c>
      <c r="D372" s="271">
        <v>0</v>
      </c>
    </row>
    <row r="373" spans="1:4" x14ac:dyDescent="0.25">
      <c r="A373" s="264">
        <v>112012</v>
      </c>
      <c r="B373" s="265">
        <v>0</v>
      </c>
      <c r="C373" s="271">
        <v>609.97</v>
      </c>
      <c r="D373" s="271">
        <v>0</v>
      </c>
    </row>
    <row r="374" spans="1:4" x14ac:dyDescent="0.25">
      <c r="A374" s="264" t="s">
        <v>6359</v>
      </c>
      <c r="B374" s="265">
        <v>0</v>
      </c>
      <c r="C374" s="271">
        <v>42.7</v>
      </c>
      <c r="D374" s="271">
        <v>0</v>
      </c>
    </row>
    <row r="375" spans="1:4" x14ac:dyDescent="0.25">
      <c r="A375" s="264" t="s">
        <v>7387</v>
      </c>
      <c r="B375" s="265">
        <v>0</v>
      </c>
      <c r="C375" s="271">
        <v>98.9</v>
      </c>
      <c r="D375" s="271">
        <v>0</v>
      </c>
    </row>
    <row r="376" spans="1:4" x14ac:dyDescent="0.25">
      <c r="A376" s="264">
        <v>772139</v>
      </c>
      <c r="B376" s="265">
        <v>0</v>
      </c>
      <c r="C376" s="271">
        <v>203.97</v>
      </c>
      <c r="D376" s="271">
        <v>0</v>
      </c>
    </row>
    <row r="377" spans="1:4" x14ac:dyDescent="0.25">
      <c r="A377" s="264">
        <v>55030</v>
      </c>
      <c r="B377" s="265">
        <v>0</v>
      </c>
      <c r="C377" s="271">
        <v>57.99</v>
      </c>
      <c r="D377" s="271">
        <v>0</v>
      </c>
    </row>
    <row r="378" spans="1:4" x14ac:dyDescent="0.25">
      <c r="A378" s="264" t="s">
        <v>6837</v>
      </c>
      <c r="B378" s="265">
        <v>0</v>
      </c>
      <c r="C378" s="271">
        <v>47.74</v>
      </c>
      <c r="D378" s="271">
        <v>0</v>
      </c>
    </row>
    <row r="379" spans="1:4" x14ac:dyDescent="0.25">
      <c r="A379" s="264" t="s">
        <v>22109</v>
      </c>
      <c r="B379" s="265">
        <v>0</v>
      </c>
      <c r="C379" s="271">
        <v>65.03</v>
      </c>
      <c r="D379" s="271">
        <v>0</v>
      </c>
    </row>
    <row r="380" spans="1:4" x14ac:dyDescent="0.25">
      <c r="A380" s="264" t="s">
        <v>18965</v>
      </c>
      <c r="B380" s="265">
        <v>0</v>
      </c>
      <c r="C380" s="271">
        <v>99.69</v>
      </c>
      <c r="D380" s="271">
        <v>0</v>
      </c>
    </row>
    <row r="381" spans="1:4" x14ac:dyDescent="0.25">
      <c r="A381" s="264" t="s">
        <v>6452</v>
      </c>
      <c r="B381" s="265">
        <v>0</v>
      </c>
      <c r="C381" s="271">
        <v>45.07</v>
      </c>
      <c r="D381" s="271">
        <v>0</v>
      </c>
    </row>
    <row r="382" spans="1:4" x14ac:dyDescent="0.25">
      <c r="A382" s="264">
        <v>5307</v>
      </c>
      <c r="B382" s="265">
        <v>1</v>
      </c>
      <c r="C382" s="271">
        <v>0</v>
      </c>
      <c r="D382" s="271">
        <v>0</v>
      </c>
    </row>
    <row r="383" spans="1:4" x14ac:dyDescent="0.25">
      <c r="A383" s="264">
        <v>772173</v>
      </c>
      <c r="B383" s="265">
        <v>0</v>
      </c>
      <c r="C383" s="271">
        <v>319.87</v>
      </c>
      <c r="D383" s="271">
        <v>0</v>
      </c>
    </row>
    <row r="384" spans="1:4" x14ac:dyDescent="0.25">
      <c r="A384" s="264" t="s">
        <v>7223</v>
      </c>
      <c r="B384" s="265">
        <v>0</v>
      </c>
      <c r="C384" s="271">
        <v>530.88</v>
      </c>
      <c r="D384" s="271">
        <v>0</v>
      </c>
    </row>
    <row r="385" spans="1:4" x14ac:dyDescent="0.25">
      <c r="A385" s="264">
        <v>772110</v>
      </c>
      <c r="B385" s="265">
        <v>0</v>
      </c>
      <c r="C385" s="271">
        <v>271.62</v>
      </c>
      <c r="D385" s="271">
        <v>-79.349999999999994</v>
      </c>
    </row>
    <row r="386" spans="1:4" x14ac:dyDescent="0.25">
      <c r="A386" s="264">
        <v>442096</v>
      </c>
      <c r="B386" s="265">
        <v>0</v>
      </c>
      <c r="C386" s="271">
        <v>187.39</v>
      </c>
      <c r="D386" s="271">
        <v>-79.350000000000023</v>
      </c>
    </row>
    <row r="387" spans="1:4" x14ac:dyDescent="0.25">
      <c r="A387" s="264" t="s">
        <v>25751</v>
      </c>
      <c r="B387" s="265">
        <v>2769</v>
      </c>
      <c r="C387" s="271">
        <v>309837.57000000047</v>
      </c>
      <c r="D387" s="271">
        <v>204445.25999999995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5"/>
  <sheetViews>
    <sheetView workbookViewId="0">
      <selection activeCell="C5" sqref="C5"/>
    </sheetView>
  </sheetViews>
  <sheetFormatPr defaultRowHeight="15" x14ac:dyDescent="0.25"/>
  <cols>
    <col min="1" max="1" width="22.7109375" customWidth="1"/>
    <col min="2" max="2" width="27.5703125" bestFit="1" customWidth="1"/>
    <col min="3" max="3" width="24.7109375" customWidth="1"/>
    <col min="4" max="4" width="30.85546875" bestFit="1" customWidth="1"/>
  </cols>
  <sheetData>
    <row r="3" spans="1:4" x14ac:dyDescent="0.25">
      <c r="A3" s="263" t="s">
        <v>25750</v>
      </c>
      <c r="B3" s="272" t="s">
        <v>25805</v>
      </c>
      <c r="C3" s="272" t="s">
        <v>25803</v>
      </c>
      <c r="D3" s="272" t="s">
        <v>25804</v>
      </c>
    </row>
    <row r="4" spans="1:4" x14ac:dyDescent="0.25">
      <c r="A4" s="264" t="s">
        <v>25773</v>
      </c>
      <c r="B4" s="285">
        <v>487</v>
      </c>
      <c r="C4" s="284">
        <v>89952.060000000012</v>
      </c>
      <c r="D4" s="284">
        <v>58309.98000000001</v>
      </c>
    </row>
    <row r="5" spans="1:4" x14ac:dyDescent="0.25">
      <c r="A5" s="264" t="s">
        <v>25769</v>
      </c>
      <c r="B5" s="285">
        <v>245</v>
      </c>
      <c r="C5" s="284">
        <v>61611.510000000068</v>
      </c>
      <c r="D5" s="284">
        <v>41920.67</v>
      </c>
    </row>
    <row r="6" spans="1:4" x14ac:dyDescent="0.25">
      <c r="A6" s="264" t="s">
        <v>25779</v>
      </c>
      <c r="B6" s="285">
        <v>216</v>
      </c>
      <c r="C6" s="284">
        <v>30556.990000000005</v>
      </c>
      <c r="D6" s="284">
        <v>18762.840000000004</v>
      </c>
    </row>
    <row r="7" spans="1:4" x14ac:dyDescent="0.25">
      <c r="A7" s="264" t="s">
        <v>25778</v>
      </c>
      <c r="B7" s="285">
        <v>316</v>
      </c>
      <c r="C7" s="284">
        <v>23384.579999999936</v>
      </c>
      <c r="D7" s="284">
        <v>16228.589999999989</v>
      </c>
    </row>
    <row r="8" spans="1:4" x14ac:dyDescent="0.25">
      <c r="A8" s="264" t="s">
        <v>25772</v>
      </c>
      <c r="B8" s="285">
        <v>166</v>
      </c>
      <c r="C8" s="284">
        <v>17575.999999999996</v>
      </c>
      <c r="D8" s="284">
        <v>10826.850000000002</v>
      </c>
    </row>
    <row r="9" spans="1:4" x14ac:dyDescent="0.25">
      <c r="A9" s="264" t="s">
        <v>25780</v>
      </c>
      <c r="B9" s="285">
        <v>233</v>
      </c>
      <c r="C9" s="284">
        <v>14886.039999999999</v>
      </c>
      <c r="D9" s="284">
        <v>10569.980000000005</v>
      </c>
    </row>
    <row r="10" spans="1:4" x14ac:dyDescent="0.25">
      <c r="A10" s="264" t="s">
        <v>25797</v>
      </c>
      <c r="B10" s="285">
        <v>169</v>
      </c>
      <c r="C10" s="284">
        <v>13917.73</v>
      </c>
      <c r="D10" s="284">
        <v>9296.41</v>
      </c>
    </row>
    <row r="11" spans="1:4" x14ac:dyDescent="0.25">
      <c r="A11" s="264" t="s">
        <v>25790</v>
      </c>
      <c r="B11" s="285">
        <v>99</v>
      </c>
      <c r="C11" s="284">
        <v>6359.6600000000008</v>
      </c>
      <c r="D11" s="284">
        <v>4320.9399999999996</v>
      </c>
    </row>
    <row r="12" spans="1:4" x14ac:dyDescent="0.25">
      <c r="A12" s="264" t="s">
        <v>25798</v>
      </c>
      <c r="B12" s="285">
        <v>15</v>
      </c>
      <c r="C12" s="284">
        <v>5197.2099999999991</v>
      </c>
      <c r="D12" s="284">
        <v>3970.83</v>
      </c>
    </row>
    <row r="13" spans="1:4" x14ac:dyDescent="0.25">
      <c r="A13" s="264" t="s">
        <v>25784</v>
      </c>
      <c r="B13" s="285">
        <v>85</v>
      </c>
      <c r="C13" s="284">
        <v>5512.1499999999978</v>
      </c>
      <c r="D13" s="284">
        <v>3852.9700000000003</v>
      </c>
    </row>
    <row r="14" spans="1:4" x14ac:dyDescent="0.25">
      <c r="A14" s="264" t="s">
        <v>25792</v>
      </c>
      <c r="B14" s="285">
        <v>57</v>
      </c>
      <c r="C14" s="284">
        <v>5723.2800000000007</v>
      </c>
      <c r="D14" s="284">
        <v>3478.9500000000003</v>
      </c>
    </row>
    <row r="15" spans="1:4" x14ac:dyDescent="0.25">
      <c r="A15" s="264" t="s">
        <v>25787</v>
      </c>
      <c r="B15" s="285">
        <v>240</v>
      </c>
      <c r="C15" s="284">
        <v>4906.66</v>
      </c>
      <c r="D15" s="284">
        <v>2842.3599999999992</v>
      </c>
    </row>
    <row r="16" spans="1:4" x14ac:dyDescent="0.25">
      <c r="A16" s="264" t="s">
        <v>25796</v>
      </c>
      <c r="B16" s="285">
        <v>32</v>
      </c>
      <c r="C16" s="284">
        <v>4163.1499999999978</v>
      </c>
      <c r="D16" s="284">
        <v>2622.3400000000011</v>
      </c>
    </row>
    <row r="17" spans="1:4" x14ac:dyDescent="0.25">
      <c r="A17" s="264" t="s">
        <v>25774</v>
      </c>
      <c r="B17" s="285">
        <v>86</v>
      </c>
      <c r="C17" s="284">
        <v>3403.5100000000025</v>
      </c>
      <c r="D17" s="284">
        <v>2307.5200000000004</v>
      </c>
    </row>
    <row r="18" spans="1:4" x14ac:dyDescent="0.25">
      <c r="A18" s="264" t="s">
        <v>25782</v>
      </c>
      <c r="B18" s="285">
        <v>80</v>
      </c>
      <c r="C18" s="284">
        <v>3151.62</v>
      </c>
      <c r="D18" s="284">
        <v>2124.77</v>
      </c>
    </row>
    <row r="19" spans="1:4" x14ac:dyDescent="0.25">
      <c r="A19" s="264" t="s">
        <v>25793</v>
      </c>
      <c r="B19" s="285">
        <v>66</v>
      </c>
      <c r="C19" s="284">
        <v>2854.2599999999998</v>
      </c>
      <c r="D19" s="284">
        <v>2113.88</v>
      </c>
    </row>
    <row r="20" spans="1:4" x14ac:dyDescent="0.25">
      <c r="A20" s="264" t="s">
        <v>25781</v>
      </c>
      <c r="B20" s="285">
        <v>32</v>
      </c>
      <c r="C20" s="284">
        <v>3525.9100000000003</v>
      </c>
      <c r="D20" s="284">
        <v>2093.36</v>
      </c>
    </row>
    <row r="21" spans="1:4" x14ac:dyDescent="0.25">
      <c r="A21" s="264" t="s">
        <v>25775</v>
      </c>
      <c r="B21" s="285">
        <v>38</v>
      </c>
      <c r="C21" s="284">
        <v>3247.5000000000005</v>
      </c>
      <c r="D21" s="284">
        <v>2087.2300000000005</v>
      </c>
    </row>
    <row r="22" spans="1:4" x14ac:dyDescent="0.25">
      <c r="A22" s="264" t="s">
        <v>25771</v>
      </c>
      <c r="B22" s="285">
        <v>13</v>
      </c>
      <c r="C22" s="284">
        <v>1444.86</v>
      </c>
      <c r="D22" s="284">
        <v>925.70999999999981</v>
      </c>
    </row>
    <row r="23" spans="1:4" x14ac:dyDescent="0.25">
      <c r="A23" s="264" t="s">
        <v>25791</v>
      </c>
      <c r="B23" s="285">
        <v>23</v>
      </c>
      <c r="C23" s="284">
        <v>1131.02</v>
      </c>
      <c r="D23" s="284">
        <v>911.84999999999991</v>
      </c>
    </row>
    <row r="24" spans="1:4" x14ac:dyDescent="0.25">
      <c r="A24" s="264" t="s">
        <v>25770</v>
      </c>
      <c r="B24" s="285">
        <v>9</v>
      </c>
      <c r="C24" s="284">
        <v>1405</v>
      </c>
      <c r="D24" s="284">
        <v>907.03999999999985</v>
      </c>
    </row>
    <row r="25" spans="1:4" x14ac:dyDescent="0.25">
      <c r="A25" s="264" t="s">
        <v>25786</v>
      </c>
      <c r="B25" s="285">
        <v>17</v>
      </c>
      <c r="C25" s="284">
        <v>962.2</v>
      </c>
      <c r="D25" s="284">
        <v>626.34</v>
      </c>
    </row>
    <row r="26" spans="1:4" x14ac:dyDescent="0.25">
      <c r="A26" s="264" t="s">
        <v>25795</v>
      </c>
      <c r="B26" s="285">
        <v>8</v>
      </c>
      <c r="C26" s="284">
        <v>765.74</v>
      </c>
      <c r="D26" s="284">
        <v>483.64</v>
      </c>
    </row>
    <row r="27" spans="1:4" x14ac:dyDescent="0.25">
      <c r="A27" s="264" t="s">
        <v>25794</v>
      </c>
      <c r="B27" s="285">
        <v>10</v>
      </c>
      <c r="C27" s="284">
        <v>698.95</v>
      </c>
      <c r="D27" s="284">
        <v>410.16999999999996</v>
      </c>
    </row>
    <row r="28" spans="1:4" x14ac:dyDescent="0.25">
      <c r="A28" s="264" t="s">
        <v>25783</v>
      </c>
      <c r="B28" s="285">
        <v>6</v>
      </c>
      <c r="C28" s="284">
        <v>223.05</v>
      </c>
      <c r="D28" s="284">
        <v>145.5</v>
      </c>
    </row>
    <row r="29" spans="1:4" x14ac:dyDescent="0.25">
      <c r="A29" s="264" t="s">
        <v>25788</v>
      </c>
      <c r="B29" s="285">
        <v>5</v>
      </c>
      <c r="C29" s="284">
        <v>125.6</v>
      </c>
      <c r="D29" s="284">
        <v>114.85000000000001</v>
      </c>
    </row>
    <row r="30" spans="1:4" x14ac:dyDescent="0.25">
      <c r="A30" s="264" t="s">
        <v>25776</v>
      </c>
      <c r="B30" s="285">
        <v>1</v>
      </c>
      <c r="C30" s="284">
        <v>112.15</v>
      </c>
      <c r="D30" s="284">
        <v>71.63000000000001</v>
      </c>
    </row>
    <row r="31" spans="1:4" x14ac:dyDescent="0.25">
      <c r="A31" s="264" t="s">
        <v>25777</v>
      </c>
      <c r="B31" s="285">
        <v>1</v>
      </c>
      <c r="C31" s="284">
        <v>109.49</v>
      </c>
      <c r="D31" s="284">
        <v>70.429999999999993</v>
      </c>
    </row>
    <row r="32" spans="1:4" x14ac:dyDescent="0.25">
      <c r="A32" s="264" t="s">
        <v>25789</v>
      </c>
      <c r="B32" s="285">
        <v>8</v>
      </c>
      <c r="C32" s="284">
        <v>155.38000000000002</v>
      </c>
      <c r="D32" s="284">
        <v>70.11999999999999</v>
      </c>
    </row>
    <row r="33" spans="1:4" x14ac:dyDescent="0.25">
      <c r="A33" s="264" t="s">
        <v>25799</v>
      </c>
      <c r="B33" s="285">
        <v>1</v>
      </c>
      <c r="C33" s="284">
        <v>19</v>
      </c>
      <c r="D33" s="284">
        <v>11.219999999999999</v>
      </c>
    </row>
    <row r="34" spans="1:4" x14ac:dyDescent="0.25">
      <c r="A34" s="264" t="s">
        <v>25785</v>
      </c>
      <c r="B34" s="285">
        <v>0</v>
      </c>
      <c r="C34" s="284">
        <v>141.9</v>
      </c>
      <c r="D34" s="284">
        <v>0</v>
      </c>
    </row>
    <row r="35" spans="1:4" x14ac:dyDescent="0.25">
      <c r="A35" s="264" t="s">
        <v>25751</v>
      </c>
      <c r="B35" s="285">
        <v>2764</v>
      </c>
      <c r="C35" s="284">
        <v>307224.16000000009</v>
      </c>
      <c r="D35" s="284">
        <v>202478.97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showGridLines="0" tabSelected="1" topLeftCell="D1" workbookViewId="0">
      <selection activeCell="H1" sqref="H1:N1"/>
    </sheetView>
  </sheetViews>
  <sheetFormatPr defaultRowHeight="15" x14ac:dyDescent="0.25"/>
  <cols>
    <col min="1" max="1" width="21.5703125" style="278" bestFit="1" customWidth="1"/>
    <col min="2" max="2" width="22.7109375" bestFit="1" customWidth="1"/>
    <col min="3" max="3" width="61.5703125" bestFit="1" customWidth="1"/>
    <col min="4" max="4" width="25.140625" bestFit="1" customWidth="1"/>
    <col min="5" max="5" width="13.85546875" style="278" bestFit="1" customWidth="1"/>
    <col min="6" max="6" width="16.5703125" style="278" bestFit="1" customWidth="1"/>
    <col min="7" max="7" width="16.7109375" bestFit="1" customWidth="1"/>
    <col min="8" max="8" width="11.85546875" bestFit="1" customWidth="1"/>
    <col min="9" max="9" width="17.7109375" bestFit="1" customWidth="1"/>
    <col min="10" max="10" width="12.7109375" bestFit="1" customWidth="1"/>
    <col min="11" max="11" width="14.5703125" bestFit="1" customWidth="1"/>
    <col min="12" max="12" width="14.28515625" bestFit="1" customWidth="1"/>
    <col min="14" max="14" width="16.28515625" customWidth="1"/>
  </cols>
  <sheetData>
    <row r="1" spans="1:14" s="280" customFormat="1" ht="36.75" customHeight="1" x14ac:dyDescent="0.25">
      <c r="A1" s="280" t="s">
        <v>23</v>
      </c>
      <c r="B1" s="280" t="s">
        <v>25755</v>
      </c>
      <c r="C1" s="280" t="s">
        <v>25756</v>
      </c>
      <c r="D1" s="280" t="s">
        <v>25757</v>
      </c>
      <c r="E1" s="281" t="s">
        <v>25758</v>
      </c>
      <c r="F1" s="281" t="s">
        <v>25759</v>
      </c>
      <c r="G1" s="281" t="s">
        <v>25760</v>
      </c>
      <c r="H1" s="280" t="s">
        <v>25761</v>
      </c>
      <c r="I1" s="280" t="s">
        <v>25762</v>
      </c>
      <c r="J1" s="281" t="s">
        <v>25763</v>
      </c>
      <c r="K1" s="280" t="s">
        <v>25764</v>
      </c>
      <c r="L1" s="280" t="s">
        <v>25765</v>
      </c>
      <c r="M1" s="280" t="s">
        <v>25766</v>
      </c>
      <c r="N1" s="281" t="s">
        <v>25767</v>
      </c>
    </row>
    <row r="2" spans="1:14" x14ac:dyDescent="0.25">
      <c r="A2" s="282">
        <v>77354</v>
      </c>
      <c r="B2" s="272" t="s">
        <v>25769</v>
      </c>
      <c r="C2" s="272" t="str">
        <f>VLOOKUP(A2,[1]CMV!$A$2:$D$1053,4,FALSE)</f>
        <v>Cabo De Engate E Seleção Montana 2011 2012 2013 2014 Novo</v>
      </c>
      <c r="D2" s="272" t="str">
        <f>VLOOKUP(A2,[1]CMV!$A$2:$E$1053,5,FALSE)</f>
        <v>Importação</v>
      </c>
      <c r="E2" s="278">
        <v>30</v>
      </c>
      <c r="F2" s="279">
        <v>8968.3999999999978</v>
      </c>
      <c r="G2" s="273">
        <v>6611.0400000000027</v>
      </c>
      <c r="H2" s="276">
        <f t="shared" ref="H2:H7" si="0">G2/$G$381</f>
        <v>3.2715632994676752E-2</v>
      </c>
      <c r="I2" s="277" t="e">
        <f t="shared" ref="I2:I7" si="1">I1+H2</f>
        <v>#VALUE!</v>
      </c>
      <c r="J2" s="273">
        <f>VLOOKUP(A2,[1]CMV!$A$2:$G$1053,7,FALSE)</f>
        <v>69.5</v>
      </c>
      <c r="K2" s="273">
        <f t="shared" ref="K2:K7" si="2">J2*E2</f>
        <v>2085</v>
      </c>
      <c r="L2" s="273">
        <f>IFERROR(G2-K2,"0")</f>
        <v>4526.0400000000027</v>
      </c>
      <c r="M2" s="276">
        <f t="shared" ref="M2:M7" si="3">L2/F2</f>
        <v>0.50466526916729892</v>
      </c>
    </row>
    <row r="3" spans="1:14" x14ac:dyDescent="0.25">
      <c r="A3" s="282">
        <v>77352</v>
      </c>
      <c r="B3" s="272" t="s">
        <v>25769</v>
      </c>
      <c r="C3" s="272" t="str">
        <f>VLOOKUP(A3,[1]CMV!$A$2:$D$1053,4,FALSE)</f>
        <v>Cabo De Marcha Astra 2001/2005 Original 93306003</v>
      </c>
      <c r="D3" s="272" t="str">
        <f>VLOOKUP(A3,[1]CMV!$A$2:$E$1053,5,FALSE)</f>
        <v>Importação</v>
      </c>
      <c r="E3" s="278">
        <v>27</v>
      </c>
      <c r="F3" s="279">
        <v>7631.6999999999989</v>
      </c>
      <c r="G3" s="273">
        <v>4987.59</v>
      </c>
      <c r="H3" s="276">
        <f t="shared" si="0"/>
        <v>2.4681769278043966E-2</v>
      </c>
      <c r="I3" s="277" t="e">
        <f t="shared" si="1"/>
        <v>#VALUE!</v>
      </c>
      <c r="J3" s="273">
        <f>VLOOKUP(A3,[1]CMV!$A$2:$G$1053,7,FALSE)</f>
        <v>80.3</v>
      </c>
      <c r="K3" s="273">
        <f t="shared" si="2"/>
        <v>2168.1</v>
      </c>
      <c r="L3" s="273">
        <f t="shared" ref="L3:L4" si="4">IFERROR(G3-K3,"0")</f>
        <v>2819.4900000000002</v>
      </c>
      <c r="M3" s="276">
        <f t="shared" si="3"/>
        <v>0.36944455363811479</v>
      </c>
    </row>
    <row r="4" spans="1:14" x14ac:dyDescent="0.25">
      <c r="A4" s="278" t="s">
        <v>1158</v>
      </c>
      <c r="B4" s="272" t="s">
        <v>25779</v>
      </c>
      <c r="C4" s="272" t="str">
        <f>VLOOKUP(A4,[1]CMV!$A$2:$D$1053,4,FALSE)</f>
        <v>Kit Rolamento Eixo Traseiro Peugeot206/207 C/barra 47mm</v>
      </c>
      <c r="D4" s="272" t="str">
        <f>VLOOKUP(A4,[1]CMV!$A$2:$E$1053,5,FALSE)</f>
        <v>Importação</v>
      </c>
      <c r="E4" s="278">
        <v>34</v>
      </c>
      <c r="F4" s="279">
        <v>6342.6099999999951</v>
      </c>
      <c r="G4" s="273">
        <v>4010.9500000000007</v>
      </c>
      <c r="H4" s="276">
        <f t="shared" si="0"/>
        <v>1.984873305259062E-2</v>
      </c>
      <c r="I4" s="277" t="e">
        <f t="shared" si="1"/>
        <v>#VALUE!</v>
      </c>
      <c r="J4" s="273">
        <f>VLOOKUP(A4,[1]CMV!$A$2:$G$1053,7,FALSE)</f>
        <v>86</v>
      </c>
      <c r="K4" s="273">
        <f t="shared" si="2"/>
        <v>2924</v>
      </c>
      <c r="L4" s="273">
        <f t="shared" si="4"/>
        <v>1086.9500000000007</v>
      </c>
      <c r="M4" s="276">
        <f t="shared" si="3"/>
        <v>0.17137266834946521</v>
      </c>
    </row>
    <row r="5" spans="1:14" x14ac:dyDescent="0.25">
      <c r="A5" s="278" t="s">
        <v>3833</v>
      </c>
      <c r="B5" s="272" t="s">
        <v>25779</v>
      </c>
      <c r="C5" s="272" t="str">
        <f>VLOOKUP(A5,[1]CMV!$A$2:$D$1053,4,FALSE)</f>
        <v>Par Reparo Rolamento Eixo Traseiro Palio Weekend Marea Brava</v>
      </c>
      <c r="D5" s="272" t="str">
        <f>VLOOKUP(A5,[1]CMV!$A$2:$E$1053,5,FALSE)</f>
        <v>Importação</v>
      </c>
      <c r="E5" s="278">
        <v>47</v>
      </c>
      <c r="F5" s="279">
        <v>6278.5</v>
      </c>
      <c r="G5" s="273">
        <v>3828.3900000000008</v>
      </c>
      <c r="H5" s="276">
        <f t="shared" si="0"/>
        <v>1.8945309996685925E-2</v>
      </c>
      <c r="I5" s="277" t="e">
        <f t="shared" si="1"/>
        <v>#VALUE!</v>
      </c>
      <c r="J5" s="273">
        <f>VLOOKUP(A5,[1]CMV!$A$2:$G$1053,7,FALSE)</f>
        <v>21</v>
      </c>
      <c r="K5" s="273">
        <f t="shared" si="2"/>
        <v>987</v>
      </c>
      <c r="L5" s="273">
        <f t="shared" ref="L5:L7" si="5">IFERROR(G5-K5,"0")</f>
        <v>2841.3900000000008</v>
      </c>
      <c r="M5" s="276">
        <f t="shared" si="3"/>
        <v>0.45255873218125359</v>
      </c>
    </row>
    <row r="6" spans="1:14" x14ac:dyDescent="0.25">
      <c r="A6" s="278" t="s">
        <v>1053</v>
      </c>
      <c r="B6" s="272" t="s">
        <v>25779</v>
      </c>
      <c r="C6" s="272" t="str">
        <f>VLOOKUP(A6,[1]CMV!$A$2:$D$1053,4,FALSE)</f>
        <v>Kit Rolamento Eixo Traseiro C/ Bucha Peugeout 207 47mm</v>
      </c>
      <c r="D6" s="272" t="str">
        <f>VLOOKUP(A6,[1]CMV!$A$2:$E$1053,5,FALSE)</f>
        <v>importação</v>
      </c>
      <c r="E6" s="278">
        <v>19</v>
      </c>
      <c r="F6" s="279">
        <v>5447.9099999999989</v>
      </c>
      <c r="G6" s="273">
        <v>3395.8200000000015</v>
      </c>
      <c r="H6" s="276">
        <f t="shared" si="0"/>
        <v>1.6804678361647066E-2</v>
      </c>
      <c r="I6" s="277" t="e">
        <f t="shared" si="1"/>
        <v>#VALUE!</v>
      </c>
      <c r="J6" s="273">
        <f>VLOOKUP(A6,[1]CMV!$A$2:$G$1053,7,FALSE)</f>
        <v>117</v>
      </c>
      <c r="K6" s="273">
        <f t="shared" si="2"/>
        <v>2223</v>
      </c>
      <c r="L6" s="273">
        <f t="shared" si="5"/>
        <v>1172.8200000000015</v>
      </c>
      <c r="M6" s="276">
        <f t="shared" si="3"/>
        <v>0.21527888676575085</v>
      </c>
    </row>
    <row r="7" spans="1:14" x14ac:dyDescent="0.25">
      <c r="A7" s="278" t="s">
        <v>3334</v>
      </c>
      <c r="B7" s="272" t="s">
        <v>25779</v>
      </c>
      <c r="C7" s="272" t="str">
        <f>VLOOKUP(A7,[1]CMV!$A$2:$D$1053,4,FALSE)</f>
        <v>Kit Rolamento Eixo Traseiro C/ Bucha Peugeout 207 50mm</v>
      </c>
      <c r="D7" s="272" t="str">
        <f>VLOOKUP(A7,[1]CMV!$A$2:$E$1053,5,FALSE)</f>
        <v>IMPORTAÇÃO / LT CORREA</v>
      </c>
      <c r="E7" s="278">
        <v>18</v>
      </c>
      <c r="F7" s="279">
        <v>5053.49</v>
      </c>
      <c r="G7" s="273">
        <v>3076.4500000000007</v>
      </c>
      <c r="H7" s="276">
        <f t="shared" si="0"/>
        <v>1.5224232363814661E-2</v>
      </c>
      <c r="I7" s="277" t="e">
        <f t="shared" si="1"/>
        <v>#VALUE!</v>
      </c>
      <c r="J7" s="273">
        <f>VLOOKUP(A7,[1]CMV!$A$2:$G$1053,7,FALSE)</f>
        <v>117</v>
      </c>
      <c r="K7" s="273">
        <f t="shared" si="2"/>
        <v>2106</v>
      </c>
      <c r="L7" s="273">
        <f t="shared" si="5"/>
        <v>970.45000000000073</v>
      </c>
      <c r="M7" s="276">
        <f t="shared" si="3"/>
        <v>0.19203560311784545</v>
      </c>
    </row>
    <row r="8" spans="1:14" x14ac:dyDescent="0.25">
      <c r="A8" s="282">
        <v>55142</v>
      </c>
      <c r="B8" s="272" t="s">
        <v>25792</v>
      </c>
      <c r="C8" s="272" t="str">
        <f>VLOOKUP(A8,[1]CMV!$A$2:$D$1053,4,FALSE)</f>
        <v>Cabo De Freio Gol G2 Todos Traseiro 1994 A 2002</v>
      </c>
      <c r="D8" s="272" t="str">
        <f>VLOOKUP(A8,[1]CMV!$A$2:$E$1053,5,FALSE)</f>
        <v>MundiFlex</v>
      </c>
      <c r="E8" s="278">
        <v>46</v>
      </c>
      <c r="F8" s="279">
        <v>4450.5000000000009</v>
      </c>
      <c r="G8" s="273">
        <v>2679.6</v>
      </c>
      <c r="H8" s="276">
        <f t="shared" ref="H8:H71" si="6">G8/$G$381</f>
        <v>1.3260366019950839E-2</v>
      </c>
      <c r="I8" s="277" t="e">
        <f t="shared" ref="I8:I39" si="7">I7+H8</f>
        <v>#VALUE!</v>
      </c>
      <c r="J8" s="273">
        <v>30</v>
      </c>
      <c r="K8" s="273">
        <f>J8*E8</f>
        <v>1380</v>
      </c>
      <c r="L8" s="273">
        <f t="shared" ref="L8:L71" si="8">IFERROR(G8-K8,"0")</f>
        <v>1299.5999999999999</v>
      </c>
      <c r="M8" s="276">
        <f t="shared" ref="M8:M71" si="9">L8/F8</f>
        <v>0.29201213346814958</v>
      </c>
    </row>
    <row r="9" spans="1:14" x14ac:dyDescent="0.25">
      <c r="A9" s="282">
        <v>44507</v>
      </c>
      <c r="B9" s="272" t="s">
        <v>25793</v>
      </c>
      <c r="C9" s="272" t="str">
        <f>VLOOKUP(A9,[1]CMV!$A$2:$D$1053,4,FALSE)</f>
        <v>Cabo De Capô Com Alavanca Kadett 1989 A 1998</v>
      </c>
      <c r="D9" s="272" t="str">
        <f>VLOOKUP(A9,[1]CMV!$A$2:$E$1053,5,FALSE)</f>
        <v>MundiFlex</v>
      </c>
      <c r="E9" s="278">
        <v>12</v>
      </c>
      <c r="F9" s="279">
        <v>335.88</v>
      </c>
      <c r="G9" s="273">
        <v>245.46</v>
      </c>
      <c r="H9" s="276">
        <f t="shared" si="6"/>
        <v>1.214692283645743E-3</v>
      </c>
      <c r="I9" s="277" t="e">
        <f t="shared" si="7"/>
        <v>#VALUE!</v>
      </c>
      <c r="J9" s="273">
        <f>VLOOKUP(A9,[1]CMV!$A$2:$G$10053,7,FALSE)</f>
        <v>11.909100000000002</v>
      </c>
      <c r="K9" s="273">
        <f>IFERROR(J9*E9,"")</f>
        <v>142.90920000000003</v>
      </c>
      <c r="L9" s="273">
        <f t="shared" si="8"/>
        <v>102.55079999999998</v>
      </c>
      <c r="M9" s="276">
        <f t="shared" si="9"/>
        <v>0.30531975705609143</v>
      </c>
    </row>
    <row r="10" spans="1:14" x14ac:dyDescent="0.25">
      <c r="A10" s="282">
        <v>77144</v>
      </c>
      <c r="B10" s="272" t="s">
        <v>25791</v>
      </c>
      <c r="C10" s="272" t="str">
        <f>VLOOKUP(A10,[1]CMV!$A$2:$D$1053,4,FALSE)</f>
        <v>Cabo De Velocímetro Corsa Wind Gl Gls Gsi 1994 Em Diante</v>
      </c>
      <c r="D10" s="272" t="str">
        <f>VLOOKUP(A10,[1]CMV!$A$2:$E$1053,5,FALSE)</f>
        <v>MundiFlex</v>
      </c>
      <c r="E10" s="278">
        <v>11</v>
      </c>
      <c r="F10" s="279">
        <v>307.44999999999993</v>
      </c>
      <c r="G10" s="273">
        <v>273.69999999999993</v>
      </c>
      <c r="H10" s="276">
        <f t="shared" si="6"/>
        <v>1.3544417747650933E-3</v>
      </c>
      <c r="I10" s="277" t="e">
        <f t="shared" si="7"/>
        <v>#VALUE!</v>
      </c>
      <c r="J10" s="273">
        <f>VLOOKUP(A10,[1]CMV!$A$2:$G$10053,7,FALSE)</f>
        <v>10.924700000000001</v>
      </c>
      <c r="K10" s="273">
        <f>IFERROR(J10*E10,"")</f>
        <v>120.17170000000002</v>
      </c>
      <c r="L10" s="273">
        <f t="shared" si="8"/>
        <v>153.52829999999992</v>
      </c>
      <c r="M10" s="276">
        <f t="shared" si="9"/>
        <v>0.4993602211741745</v>
      </c>
    </row>
    <row r="11" spans="1:14" x14ac:dyDescent="0.25">
      <c r="A11" s="282">
        <v>55023</v>
      </c>
      <c r="B11" s="272" t="s">
        <v>25790</v>
      </c>
      <c r="C11" s="272" t="str">
        <f>VLOOKUP(A11,[1]CMV!$A$2:$D$1053,4,FALSE)</f>
        <v>Cabo Embreagem Gol G2 1994 A 1998</v>
      </c>
      <c r="D11" s="272" t="str">
        <f>VLOOKUP(A11,[1]CMV!$A$2:$E$1053,5,FALSE)</f>
        <v>MundiFlex</v>
      </c>
      <c r="E11" s="278">
        <v>8</v>
      </c>
      <c r="F11" s="279">
        <v>571.89</v>
      </c>
      <c r="G11" s="273">
        <v>334.93</v>
      </c>
      <c r="H11" s="276">
        <f t="shared" si="6"/>
        <v>1.6574467797664332E-3</v>
      </c>
      <c r="I11" s="277" t="e">
        <f t="shared" si="7"/>
        <v>#VALUE!</v>
      </c>
      <c r="J11" s="273">
        <f>VLOOKUP(A11,[1]CMV!$A$2:$G$10053,7,FALSE)</f>
        <v>23.154800000000002</v>
      </c>
      <c r="K11" s="273">
        <f>IFERROR(J11*E11,"")</f>
        <v>185.23840000000001</v>
      </c>
      <c r="L11" s="273">
        <f t="shared" si="8"/>
        <v>149.69159999999999</v>
      </c>
      <c r="M11" s="276">
        <f t="shared" si="9"/>
        <v>0.2617489377327808</v>
      </c>
    </row>
    <row r="12" spans="1:14" x14ac:dyDescent="0.25">
      <c r="A12" s="282">
        <v>2316</v>
      </c>
      <c r="B12" s="272" t="s">
        <v>25780</v>
      </c>
      <c r="C12" s="272" t="str">
        <f>VLOOKUP(A12,[1]CMV!$A$2:$D$1053,4,FALSE)</f>
        <v>Kit Reparo Alavanca Câmbio Trambulador Vectra 2006 Até 2011</v>
      </c>
      <c r="D12" s="272" t="str">
        <f>VLOOKUP(A12,[1]CMV!$A$2:$E$1053,5,FALSE)</f>
        <v>LT CORREA</v>
      </c>
      <c r="E12" s="278">
        <v>53</v>
      </c>
      <c r="F12" s="279">
        <v>4019.9500000000025</v>
      </c>
      <c r="G12" s="273">
        <v>2892.4899999999993</v>
      </c>
      <c r="H12" s="276">
        <f t="shared" si="6"/>
        <v>1.4313881216990443E-2</v>
      </c>
      <c r="I12" s="277" t="e">
        <f t="shared" si="7"/>
        <v>#VALUE!</v>
      </c>
      <c r="J12" s="273">
        <f>VLOOKUP(A12,[1]CMV!$A$2:$G$1053,7,FALSE)</f>
        <v>31.5</v>
      </c>
      <c r="K12" s="273">
        <f>J12*E12</f>
        <v>1669.5</v>
      </c>
      <c r="L12" s="273">
        <f t="shared" si="8"/>
        <v>1222.9899999999993</v>
      </c>
      <c r="M12" s="276">
        <f t="shared" si="9"/>
        <v>0.30423015211631949</v>
      </c>
    </row>
    <row r="13" spans="1:14" x14ac:dyDescent="0.25">
      <c r="A13" s="278" t="s">
        <v>16006</v>
      </c>
      <c r="B13" s="272" t="s">
        <v>25782</v>
      </c>
      <c r="C13" s="272" t="str">
        <f>VLOOKUP(A13,[1]CMV!$A$2:$D$1053,4,FALSE)</f>
        <v>2 Kits Pino Buchas Dobradiça Porta Del Rey 1987</v>
      </c>
      <c r="D13" s="272" t="str">
        <f>VLOOKUP(A13,[1]CMV!$A$2:$E$1053,5,FALSE)</f>
        <v>MultiKit</v>
      </c>
      <c r="E13" s="278">
        <v>1</v>
      </c>
      <c r="F13" s="279">
        <v>41.98</v>
      </c>
      <c r="G13" s="273">
        <v>29.34</v>
      </c>
      <c r="H13" s="276">
        <f t="shared" si="6"/>
        <v>1.4519299112754054E-4</v>
      </c>
      <c r="I13" s="277" t="e">
        <f t="shared" si="7"/>
        <v>#VALUE!</v>
      </c>
      <c r="J13" s="273">
        <f>VLOOKUP(A13,[1]CMV!$A$2:$G$10053,7,FALSE)</f>
        <v>11.8</v>
      </c>
      <c r="K13" s="273">
        <f t="shared" ref="K13:K44" si="10">IFERROR(J13*E13,"")</f>
        <v>11.8</v>
      </c>
      <c r="L13" s="273">
        <f t="shared" si="8"/>
        <v>17.54</v>
      </c>
      <c r="M13" s="276">
        <f t="shared" si="9"/>
        <v>0.41781800857551216</v>
      </c>
    </row>
    <row r="14" spans="1:14" x14ac:dyDescent="0.25">
      <c r="A14" s="278" t="s">
        <v>578</v>
      </c>
      <c r="B14" s="272" t="s">
        <v>25773</v>
      </c>
      <c r="C14" s="272" t="str">
        <f>VLOOKUP(A14,[1]CMV!$A$2:$D$1053,4,FALSE)</f>
        <v>Par Bandeja Dianteira Com Pivô Ecosport 2003 A 2011</v>
      </c>
      <c r="D14" s="272" t="str">
        <f>VLOOKUP(A14,[1]CMV!$A$2:$E$1053,5,FALSE)</f>
        <v>Caravela Spare</v>
      </c>
      <c r="E14" s="278">
        <v>4</v>
      </c>
      <c r="F14" s="279">
        <v>1435.6</v>
      </c>
      <c r="G14" s="273">
        <v>1035.76</v>
      </c>
      <c r="H14" s="276">
        <f t="shared" si="6"/>
        <v>5.1255996077117037E-3</v>
      </c>
      <c r="I14" s="277" t="e">
        <f t="shared" si="7"/>
        <v>#VALUE!</v>
      </c>
      <c r="J14" s="273">
        <f>VLOOKUP(A14,[1]CMV!$A$2:$G$1053,7,FALSE)</f>
        <v>94.16</v>
      </c>
      <c r="K14" s="273">
        <f t="shared" si="10"/>
        <v>376.64</v>
      </c>
      <c r="L14" s="273">
        <f t="shared" si="8"/>
        <v>659.12</v>
      </c>
      <c r="M14" s="276">
        <f t="shared" si="9"/>
        <v>0.45912510448592925</v>
      </c>
    </row>
    <row r="15" spans="1:14" ht="15" customHeight="1" x14ac:dyDescent="0.25">
      <c r="A15" s="282">
        <v>332126</v>
      </c>
      <c r="B15" s="272" t="s">
        <v>25773</v>
      </c>
      <c r="C15" s="272" t="str">
        <f>VLOOKUP(A15,[1]CMV!$A$2:$D$1053,4,FALSE)</f>
        <v>Bandeja Inferior Esquerda Com Pivô S10 4x4 1996 A 2000</v>
      </c>
      <c r="D15" s="272" t="str">
        <f>VLOOKUP(A15,[1]CMV!$A$2:$E$1053,5,FALSE)</f>
        <v>Caravela Spare</v>
      </c>
      <c r="E15" s="278">
        <v>1</v>
      </c>
      <c r="F15" s="279">
        <v>914.35</v>
      </c>
      <c r="G15" s="273">
        <v>743.68</v>
      </c>
      <c r="H15" s="276">
        <f t="shared" si="6"/>
        <v>3.6802018964461262E-3</v>
      </c>
      <c r="I15" s="277" t="e">
        <f t="shared" si="7"/>
        <v>#VALUE!</v>
      </c>
      <c r="J15" s="273">
        <f>VLOOKUP(A15,[1]CMV!$A$2:$G$1053,7,FALSE)</f>
        <v>75.819999999999993</v>
      </c>
      <c r="K15" s="273">
        <f t="shared" si="10"/>
        <v>75.819999999999993</v>
      </c>
      <c r="L15" s="273">
        <f t="shared" si="8"/>
        <v>667.8599999999999</v>
      </c>
      <c r="M15" s="276">
        <f t="shared" si="9"/>
        <v>0.73042051730737667</v>
      </c>
    </row>
    <row r="16" spans="1:14" x14ac:dyDescent="0.25">
      <c r="A16" s="278" t="s">
        <v>2192</v>
      </c>
      <c r="B16" s="272" t="s">
        <v>25773</v>
      </c>
      <c r="C16" s="272" t="str">
        <f>VLOOKUP(A16,[1]CMV!$A$2:$D$1053,4,FALSE)</f>
        <v>Par Bandeja Inferior Com Pivô Kia Cerato 2009 Em Diante</v>
      </c>
      <c r="D16" s="272" t="str">
        <f>VLOOKUP(A16,[1]CMV!$A$2:$E$1053,5,FALSE)</f>
        <v>Caravela Spare</v>
      </c>
      <c r="E16" s="278">
        <v>2</v>
      </c>
      <c r="F16" s="279">
        <v>799.38</v>
      </c>
      <c r="G16" s="273">
        <v>626.12</v>
      </c>
      <c r="H16" s="276">
        <f t="shared" si="6"/>
        <v>3.0984402046617477E-3</v>
      </c>
      <c r="I16" s="277" t="e">
        <f t="shared" si="7"/>
        <v>#VALUE!</v>
      </c>
      <c r="J16" s="273">
        <f>VLOOKUP(A16,[1]CMV!$A$2:$G$10053,7,FALSE)</f>
        <v>139.48000000000002</v>
      </c>
      <c r="K16" s="273">
        <f t="shared" si="10"/>
        <v>278.96000000000004</v>
      </c>
      <c r="L16" s="273">
        <f t="shared" si="8"/>
        <v>347.15999999999997</v>
      </c>
      <c r="M16" s="276">
        <f t="shared" si="9"/>
        <v>0.43428657209337235</v>
      </c>
    </row>
    <row r="17" spans="1:13" x14ac:dyDescent="0.25">
      <c r="A17" s="278" t="s">
        <v>505</v>
      </c>
      <c r="B17" s="272" t="s">
        <v>25773</v>
      </c>
      <c r="C17" s="272" t="str">
        <f>VLOOKUP(A17,[1]CMV!$A$2:$D$1053,4,FALSE)</f>
        <v>Par Bandeja Inferior Com Pivô Verona 1993 A 1996</v>
      </c>
      <c r="D17" s="272" t="str">
        <f>VLOOKUP(A17,[1]CMV!$A$2:$E$1053,5,FALSE)</f>
        <v>Caravela Spare</v>
      </c>
      <c r="E17" s="278">
        <v>2</v>
      </c>
      <c r="F17" s="279">
        <v>784.44</v>
      </c>
      <c r="G17" s="273">
        <v>315.4500000000001</v>
      </c>
      <c r="H17" s="276">
        <f t="shared" si="6"/>
        <v>1.56104734325776E-3</v>
      </c>
      <c r="I17" s="277" t="e">
        <f t="shared" si="7"/>
        <v>#VALUE!</v>
      </c>
      <c r="J17" s="273">
        <f>VLOOKUP(A17,[1]CMV!$A$2:$G$10053,7,FALSE)</f>
        <v>127.7</v>
      </c>
      <c r="K17" s="273">
        <f t="shared" si="10"/>
        <v>255.4</v>
      </c>
      <c r="L17" s="273">
        <f t="shared" si="8"/>
        <v>60.050000000000097</v>
      </c>
      <c r="M17" s="276">
        <f t="shared" si="9"/>
        <v>7.6551425220539607E-2</v>
      </c>
    </row>
    <row r="18" spans="1:13" x14ac:dyDescent="0.25">
      <c r="A18" s="278" t="s">
        <v>14909</v>
      </c>
      <c r="B18" s="272" t="s">
        <v>25773</v>
      </c>
      <c r="C18" s="272" t="str">
        <f>VLOOKUP(A18,[1]CMV!$A$2:$D$1053,4,FALSE)</f>
        <v>Par Bandeja Dianteira Com Pivô Oroch 2012 A 2016</v>
      </c>
      <c r="D18" s="272" t="str">
        <f>VLOOKUP(A18,[1]CMV!$A$2:$E$1053,5,FALSE)</f>
        <v>Caravela Spare</v>
      </c>
      <c r="E18" s="278">
        <v>2</v>
      </c>
      <c r="F18" s="279">
        <v>728.48</v>
      </c>
      <c r="G18" s="273">
        <v>567.28</v>
      </c>
      <c r="H18" s="276">
        <f t="shared" si="6"/>
        <v>2.8072624405872937E-3</v>
      </c>
      <c r="I18" s="277" t="e">
        <f t="shared" si="7"/>
        <v>#VALUE!</v>
      </c>
      <c r="J18" s="273">
        <f>VLOOKUP(A18,[1]CMV!$A$2:$G$10053,7,FALSE)</f>
        <v>113.9</v>
      </c>
      <c r="K18" s="273">
        <f t="shared" si="10"/>
        <v>227.8</v>
      </c>
      <c r="L18" s="273">
        <f t="shared" si="8"/>
        <v>339.47999999999996</v>
      </c>
      <c r="M18" s="276">
        <f t="shared" si="9"/>
        <v>0.46601142104107174</v>
      </c>
    </row>
    <row r="19" spans="1:13" x14ac:dyDescent="0.25">
      <c r="A19" s="282">
        <v>2327</v>
      </c>
      <c r="B19" s="272" t="s">
        <v>25780</v>
      </c>
      <c r="C19" s="272" t="str">
        <f>VLOOKUP(A19,[1]CMV!$A$2:$D$1053,4,FALSE)</f>
        <v>Kit Reparo Bucha Alavanca Câmbio Varão Corsa</v>
      </c>
      <c r="D19" s="272" t="str">
        <f>VLOOKUP(A19,[1]CMV!$A$2:$E$1053,5,FALSE)</f>
        <v>LT CORREA</v>
      </c>
      <c r="E19" s="278">
        <v>41</v>
      </c>
      <c r="F19" s="279">
        <v>1927.8000000000013</v>
      </c>
      <c r="G19" s="273">
        <v>1352.4999999999998</v>
      </c>
      <c r="H19" s="276">
        <f t="shared" si="6"/>
        <v>6.6930306918881579E-3</v>
      </c>
      <c r="I19" s="277" t="e">
        <f t="shared" si="7"/>
        <v>#VALUE!</v>
      </c>
      <c r="J19" s="273">
        <f>VLOOKUP(A19,[1]CMV!$A$2:$G$10053,7,FALSE)</f>
        <v>19</v>
      </c>
      <c r="K19" s="273">
        <f t="shared" si="10"/>
        <v>779</v>
      </c>
      <c r="L19" s="273">
        <f t="shared" si="8"/>
        <v>573.49999999999977</v>
      </c>
      <c r="M19" s="276">
        <f t="shared" si="9"/>
        <v>0.29748936611681676</v>
      </c>
    </row>
    <row r="20" spans="1:13" x14ac:dyDescent="0.25">
      <c r="A20" s="282">
        <v>4063</v>
      </c>
      <c r="B20" s="272" t="s">
        <v>25787</v>
      </c>
      <c r="C20" s="272" t="str">
        <f>VLOOKUP(A20,[1]CMV!$A$2:$D$1053,4,FALSE)</f>
        <v>Capa Pedal Freio Embreagem Gm Spin 2012 Em Diante</v>
      </c>
      <c r="D20" s="272" t="str">
        <f>VLOOKUP(A20,[1]CMV!$A$2:$E$1053,5,FALSE)</f>
        <v>HOLYMAN</v>
      </c>
      <c r="E20" s="278">
        <v>96</v>
      </c>
      <c r="F20" s="279">
        <v>1932.0300000000004</v>
      </c>
      <c r="G20" s="273">
        <v>1063.6399999999994</v>
      </c>
      <c r="H20" s="276">
        <f t="shared" si="6"/>
        <v>5.2635675897374622E-3</v>
      </c>
      <c r="I20" s="277" t="e">
        <f t="shared" si="7"/>
        <v>#VALUE!</v>
      </c>
      <c r="J20" s="273">
        <f>VLOOKUP(A20,[1]CMV!$A$2:$G$10053,7,FALSE)</f>
        <v>5.32</v>
      </c>
      <c r="K20" s="273">
        <f t="shared" si="10"/>
        <v>510.72</v>
      </c>
      <c r="L20" s="273">
        <f t="shared" si="8"/>
        <v>552.91999999999939</v>
      </c>
      <c r="M20" s="276">
        <f t="shared" si="9"/>
        <v>0.28618603230798656</v>
      </c>
    </row>
    <row r="21" spans="1:13" x14ac:dyDescent="0.25">
      <c r="A21" s="278" t="s">
        <v>2630</v>
      </c>
      <c r="B21" s="272" t="s">
        <v>25773</v>
      </c>
      <c r="C21" s="272" t="str">
        <f>VLOOKUP(A21,[1]CMV!$A$2:$D$1053,4,FALSE)</f>
        <v>Par Bandeja Superior Sem Pivô Del Rey 1984 À 1991</v>
      </c>
      <c r="D21" s="272" t="str">
        <f>VLOOKUP(A21,[1]CMV!$A$2:$E$1053,5,FALSE)</f>
        <v>Caravela Spare</v>
      </c>
      <c r="E21" s="278">
        <v>2</v>
      </c>
      <c r="F21" s="279">
        <v>689.09999999999991</v>
      </c>
      <c r="G21" s="273">
        <v>333.11</v>
      </c>
      <c r="H21" s="276">
        <f t="shared" si="6"/>
        <v>1.6484402615710644E-3</v>
      </c>
      <c r="I21" s="277" t="e">
        <f t="shared" si="7"/>
        <v>#VALUE!</v>
      </c>
      <c r="J21" s="273">
        <f>VLOOKUP(A21,[1]CMV!$A$2:$G$10053,7,FALSE)</f>
        <v>62.620000000000005</v>
      </c>
      <c r="K21" s="273">
        <f t="shared" si="10"/>
        <v>125.24000000000001</v>
      </c>
      <c r="L21" s="273">
        <f t="shared" si="8"/>
        <v>207.87</v>
      </c>
      <c r="M21" s="276">
        <f t="shared" si="9"/>
        <v>0.30165433173704836</v>
      </c>
    </row>
    <row r="22" spans="1:13" x14ac:dyDescent="0.25">
      <c r="A22" s="282">
        <v>552010</v>
      </c>
      <c r="B22" s="272" t="s">
        <v>25773</v>
      </c>
      <c r="C22" s="272" t="str">
        <f>VLOOKUP(A22,[1]CMV!$A$2:$D$1053,4,FALSE)</f>
        <v>Bandeja Direita Sem Pivô Citroen C3 2003 A 2012</v>
      </c>
      <c r="D22" s="272" t="str">
        <f>VLOOKUP(A22,[1]CMV!$A$2:$E$1053,5,FALSE)</f>
        <v>Caravela Spare</v>
      </c>
      <c r="E22" s="278">
        <v>5</v>
      </c>
      <c r="F22" s="279">
        <v>579.94999999999993</v>
      </c>
      <c r="G22" s="273">
        <v>394.63</v>
      </c>
      <c r="H22" s="276">
        <f t="shared" si="6"/>
        <v>1.9528803711200177E-3</v>
      </c>
      <c r="I22" s="277" t="e">
        <f t="shared" si="7"/>
        <v>#VALUE!</v>
      </c>
      <c r="J22" s="273">
        <f>VLOOKUP(A22,[1]CMV!$A$2:$G$10053,7,FALSE)</f>
        <v>57.58</v>
      </c>
      <c r="K22" s="273">
        <f t="shared" si="10"/>
        <v>287.89999999999998</v>
      </c>
      <c r="L22" s="273">
        <f t="shared" si="8"/>
        <v>106.73000000000002</v>
      </c>
      <c r="M22" s="276">
        <f t="shared" si="9"/>
        <v>0.18403310630226749</v>
      </c>
    </row>
    <row r="23" spans="1:13" x14ac:dyDescent="0.25">
      <c r="A23" s="278" t="s">
        <v>11638</v>
      </c>
      <c r="B23" s="272" t="s">
        <v>25773</v>
      </c>
      <c r="C23" s="272" t="str">
        <f>VLOOKUP(A23,[1]CMV!$A$2:$D$1053,4,FALSE)</f>
        <v>Par Bandeja Inferior Sem Pivô Santana 1988 A 2002</v>
      </c>
      <c r="D23" s="272" t="str">
        <f>VLOOKUP(A23,[1]CMV!$A$2:$E$1053,5,FALSE)</f>
        <v>Caravela Spare</v>
      </c>
      <c r="E23" s="278">
        <v>4</v>
      </c>
      <c r="F23" s="279">
        <v>604.57999999999993</v>
      </c>
      <c r="G23" s="273">
        <v>445.77</v>
      </c>
      <c r="H23" s="276">
        <f t="shared" si="6"/>
        <v>2.2059536351371417E-3</v>
      </c>
      <c r="I23" s="277" t="e">
        <f t="shared" si="7"/>
        <v>#VALUE!</v>
      </c>
      <c r="J23" s="273">
        <f>VLOOKUP(A23,[1]CMV!$A$2:$G$10053,7,FALSE)</f>
        <v>64.78</v>
      </c>
      <c r="K23" s="273">
        <f t="shared" si="10"/>
        <v>259.12</v>
      </c>
      <c r="L23" s="273">
        <f t="shared" si="8"/>
        <v>186.64999999999998</v>
      </c>
      <c r="M23" s="276">
        <f t="shared" si="9"/>
        <v>0.30872671937543417</v>
      </c>
    </row>
    <row r="24" spans="1:13" x14ac:dyDescent="0.25">
      <c r="A24" s="282">
        <v>77152</v>
      </c>
      <c r="B24" s="272" t="s">
        <v>25793</v>
      </c>
      <c r="C24" s="272" t="str">
        <f>VLOOKUP(A24,[1]CMV!$A$2:$D$1053,4,FALSE)</f>
        <v>Cabo De Capô Com Alavanca Chevette 1983 A 1994</v>
      </c>
      <c r="D24" s="272" t="str">
        <f>VLOOKUP(A24,[1]CMV!$A$2:$E$1053,5,FALSE)</f>
        <v>MundiFlex</v>
      </c>
      <c r="E24" s="278">
        <v>8</v>
      </c>
      <c r="F24" s="279">
        <v>259.64999999999998</v>
      </c>
      <c r="G24" s="273">
        <v>179.00999999999996</v>
      </c>
      <c r="H24" s="276">
        <f t="shared" si="6"/>
        <v>8.8585539678735607E-4</v>
      </c>
      <c r="I24" s="277" t="e">
        <f t="shared" si="7"/>
        <v>#VALUE!</v>
      </c>
      <c r="J24" s="273">
        <f>VLOOKUP(A24,[1]CMV!$A$2:$G$10053,7,FALSE)</f>
        <v>11.909100000000002</v>
      </c>
      <c r="K24" s="273">
        <f t="shared" si="10"/>
        <v>95.272800000000018</v>
      </c>
      <c r="L24" s="273">
        <f t="shared" si="8"/>
        <v>83.737199999999945</v>
      </c>
      <c r="M24" s="276">
        <f t="shared" si="9"/>
        <v>0.32250028885037529</v>
      </c>
    </row>
    <row r="25" spans="1:13" x14ac:dyDescent="0.25">
      <c r="A25" s="282">
        <v>66413</v>
      </c>
      <c r="B25" s="272" t="s">
        <v>25790</v>
      </c>
      <c r="C25" s="272" t="str">
        <f>VLOOKUP(A25,[1]CMV!$A$2:$D$1053,4,FALSE)</f>
        <v>Cabo Embreagem Uno Mille Motor 1.0 8v Mpi Fire 2002 A 2004</v>
      </c>
      <c r="D25" s="272" t="str">
        <f>VLOOKUP(A25,[1]CMV!$A$2:$E$1053,5,FALSE)</f>
        <v>MundiFlex</v>
      </c>
      <c r="E25" s="278">
        <v>7</v>
      </c>
      <c r="F25" s="279">
        <v>383.13</v>
      </c>
      <c r="G25" s="273">
        <v>289.86</v>
      </c>
      <c r="H25" s="276">
        <f t="shared" si="6"/>
        <v>1.4344117385217759E-3</v>
      </c>
      <c r="I25" s="277" t="e">
        <f t="shared" si="7"/>
        <v>#VALUE!</v>
      </c>
      <c r="J25" s="273">
        <f>VLOOKUP(A25,[1]CMV!$A$2:$G$10053,7,FALSE)</f>
        <v>19.912700000000001</v>
      </c>
      <c r="K25" s="273">
        <f t="shared" si="10"/>
        <v>139.38890000000001</v>
      </c>
      <c r="L25" s="273">
        <f t="shared" si="8"/>
        <v>150.47110000000001</v>
      </c>
      <c r="M25" s="276">
        <f t="shared" si="9"/>
        <v>0.3927416281679848</v>
      </c>
    </row>
    <row r="26" spans="1:13" x14ac:dyDescent="0.25">
      <c r="A26" s="282">
        <v>55312</v>
      </c>
      <c r="B26" s="272" t="s">
        <v>25793</v>
      </c>
      <c r="C26" s="272" t="str">
        <f>VLOOKUP(A26,[1]CMV!$A$2:$D$1053,4,FALSE)</f>
        <v>Cabo De Capô Fox Flex Com Alavanca 2003 A 2005</v>
      </c>
      <c r="D26" s="272" t="str">
        <f>VLOOKUP(A26,[1]CMV!$A$2:$E$1053,5,FALSE)</f>
        <v>MundiFlex</v>
      </c>
      <c r="E26" s="278">
        <v>7</v>
      </c>
      <c r="F26" s="279">
        <v>234.58000000000004</v>
      </c>
      <c r="G26" s="273">
        <v>196.56</v>
      </c>
      <c r="H26" s="276">
        <f t="shared" si="6"/>
        <v>9.7270396509984217E-4</v>
      </c>
      <c r="I26" s="277" t="e">
        <f t="shared" si="7"/>
        <v>#VALUE!</v>
      </c>
      <c r="J26" s="273">
        <f>VLOOKUP(A26,[1]CMV!$A$2:$G$10053,7,FALSE)</f>
        <v>8.5921000000000003</v>
      </c>
      <c r="K26" s="273">
        <f t="shared" si="10"/>
        <v>60.1447</v>
      </c>
      <c r="L26" s="273">
        <f t="shared" si="8"/>
        <v>136.4153</v>
      </c>
      <c r="M26" s="276">
        <f t="shared" si="9"/>
        <v>0.58152996845425853</v>
      </c>
    </row>
    <row r="27" spans="1:13" x14ac:dyDescent="0.25">
      <c r="A27" s="282">
        <v>2367</v>
      </c>
      <c r="B27" s="272" t="s">
        <v>25775</v>
      </c>
      <c r="C27" s="272" t="str">
        <f>VLOOKUP(A27,[1]CMV!$A$2:$D$1053,4,FALSE)</f>
        <v>Suporte Do Radiador Vectra Cd 2.2 16v 2000</v>
      </c>
      <c r="D27" s="272" t="str">
        <f>VLOOKUP(A27,[1]CMV!$A$2:$E$1053,5,FALSE)</f>
        <v>LT CORREA</v>
      </c>
      <c r="E27" s="278">
        <v>16</v>
      </c>
      <c r="F27" s="279">
        <v>1192.6299999999999</v>
      </c>
      <c r="G27" s="273">
        <v>820.09000000000015</v>
      </c>
      <c r="H27" s="276">
        <f t="shared" si="6"/>
        <v>4.0583272015604884E-3</v>
      </c>
      <c r="I27" s="277" t="e">
        <f t="shared" si="7"/>
        <v>#VALUE!</v>
      </c>
      <c r="J27" s="273">
        <f>VLOOKUP(A27,[1]CMV!$A$2:$G$10053,7,FALSE)</f>
        <v>29.9</v>
      </c>
      <c r="K27" s="273">
        <f t="shared" si="10"/>
        <v>478.4</v>
      </c>
      <c r="L27" s="273">
        <f t="shared" si="8"/>
        <v>341.69000000000017</v>
      </c>
      <c r="M27" s="276">
        <f t="shared" si="9"/>
        <v>0.28650126191694003</v>
      </c>
    </row>
    <row r="28" spans="1:13" x14ac:dyDescent="0.25">
      <c r="A28" s="282">
        <v>55110</v>
      </c>
      <c r="B28" s="272" t="s">
        <v>25793</v>
      </c>
      <c r="C28" s="272" t="str">
        <f>VLOOKUP(A28,[1]CMV!$A$2:$D$1053,4,FALSE)</f>
        <v>Cabo De Capô Gol Com Alavanca 1984 Em Diante</v>
      </c>
      <c r="D28" s="272" t="str">
        <f>VLOOKUP(A28,[1]CMV!$A$2:$E$1053,5,FALSE)</f>
        <v>MundiFlex</v>
      </c>
      <c r="E28" s="278">
        <v>6</v>
      </c>
      <c r="F28" s="279">
        <v>140.13999999999999</v>
      </c>
      <c r="G28" s="273">
        <v>150.63999999999999</v>
      </c>
      <c r="H28" s="276">
        <f t="shared" si="6"/>
        <v>7.4546258293976494E-4</v>
      </c>
      <c r="I28" s="277" t="e">
        <f t="shared" si="7"/>
        <v>#VALUE!</v>
      </c>
      <c r="J28" s="273">
        <f>VLOOKUP(A28,[1]CMV!$A$2:$G$10053,7,FALSE)</f>
        <v>8.3246000000000002</v>
      </c>
      <c r="K28" s="273">
        <f t="shared" si="10"/>
        <v>49.947600000000001</v>
      </c>
      <c r="L28" s="273">
        <f t="shared" si="8"/>
        <v>100.69239999999999</v>
      </c>
      <c r="M28" s="276">
        <f t="shared" si="9"/>
        <v>0.7185129156557728</v>
      </c>
    </row>
    <row r="29" spans="1:13" x14ac:dyDescent="0.25">
      <c r="A29" s="282">
        <v>66508</v>
      </c>
      <c r="B29" s="272" t="s">
        <v>25793</v>
      </c>
      <c r="C29" s="272" t="str">
        <f>VLOOKUP(A29,[1]CMV!$A$2:$D$1053,4,FALSE)</f>
        <v>Cabo De Capô Com Alavanca 1610mm Siena 2001 A 2007</v>
      </c>
      <c r="D29" s="272" t="str">
        <f>VLOOKUP(A29,[1]CMV!$A$2:$E$1053,5,FALSE)</f>
        <v>MundiFlex</v>
      </c>
      <c r="E29" s="278">
        <v>5</v>
      </c>
      <c r="F29" s="279">
        <v>176.05</v>
      </c>
      <c r="G29" s="273">
        <v>134.5</v>
      </c>
      <c r="H29" s="276">
        <f t="shared" si="6"/>
        <v>6.6559159191050454E-4</v>
      </c>
      <c r="I29" s="277" t="e">
        <f t="shared" si="7"/>
        <v>#VALUE!</v>
      </c>
      <c r="J29" s="273">
        <f>VLOOKUP(A29,[1]CMV!$A$2:$G$10053,7,FALSE)</f>
        <v>8.44</v>
      </c>
      <c r="K29" s="273">
        <f t="shared" si="10"/>
        <v>42.199999999999996</v>
      </c>
      <c r="L29" s="273">
        <f t="shared" si="8"/>
        <v>92.300000000000011</v>
      </c>
      <c r="M29" s="276">
        <f t="shared" si="9"/>
        <v>0.52428287418347064</v>
      </c>
    </row>
    <row r="30" spans="1:13" x14ac:dyDescent="0.25">
      <c r="A30" s="282">
        <v>77173</v>
      </c>
      <c r="B30" s="272" t="s">
        <v>25793</v>
      </c>
      <c r="C30" s="272" t="str">
        <f>VLOOKUP(A30,[1]CMV!$A$2:$D$1053,4,FALSE)</f>
        <v>Cabo De Capô Com Alavanca Montana 2003 Em Diante</v>
      </c>
      <c r="D30" s="272" t="str">
        <f>VLOOKUP(A30,[1]CMV!$A$2:$E$1053,5,FALSE)</f>
        <v>MundiFlex</v>
      </c>
      <c r="E30" s="278">
        <v>5</v>
      </c>
      <c r="F30" s="279">
        <v>395</v>
      </c>
      <c r="G30" s="273">
        <v>257.64</v>
      </c>
      <c r="H30" s="276">
        <f t="shared" si="6"/>
        <v>1.2749666746455196E-3</v>
      </c>
      <c r="I30" s="277" t="e">
        <f t="shared" si="7"/>
        <v>#VALUE!</v>
      </c>
      <c r="J30" s="273">
        <f>VLOOKUP(A30,[1]CMV!$A$2:$G$10053,7,FALSE)</f>
        <v>14.102600000000001</v>
      </c>
      <c r="K30" s="273">
        <f t="shared" si="10"/>
        <v>70.513000000000005</v>
      </c>
      <c r="L30" s="273">
        <f t="shared" si="8"/>
        <v>187.12699999999998</v>
      </c>
      <c r="M30" s="276">
        <f t="shared" si="9"/>
        <v>0.47373924050632904</v>
      </c>
    </row>
    <row r="31" spans="1:13" x14ac:dyDescent="0.25">
      <c r="A31" s="282">
        <v>78180</v>
      </c>
      <c r="B31" s="272" t="s">
        <v>25794</v>
      </c>
      <c r="C31" s="272" t="str">
        <f>VLOOKUP(A31,[1]CMV!$A$2:$D$1053,4,FALSE)</f>
        <v>Cabo De Acelerador Corolla A Gasolina 2003, 2004, 2005, 2006</v>
      </c>
      <c r="D31" s="272" t="str">
        <f>VLOOKUP(A31,[1]CMV!$A$2:$E$1053,5,FALSE)</f>
        <v>Importação</v>
      </c>
      <c r="E31" s="278">
        <v>2</v>
      </c>
      <c r="F31" s="279">
        <v>300</v>
      </c>
      <c r="G31" s="273">
        <v>129.1</v>
      </c>
      <c r="H31" s="276">
        <f t="shared" si="6"/>
        <v>6.3886895550666263E-4</v>
      </c>
      <c r="I31" s="277" t="e">
        <f t="shared" si="7"/>
        <v>#VALUE!</v>
      </c>
      <c r="J31" s="273">
        <f>VLOOKUP(A31,[1]CMV!$A$2:$G$10053,7,FALSE)</f>
        <v>20</v>
      </c>
      <c r="K31" s="273">
        <f t="shared" si="10"/>
        <v>40</v>
      </c>
      <c r="L31" s="273">
        <f t="shared" si="8"/>
        <v>89.1</v>
      </c>
      <c r="M31" s="276">
        <f t="shared" si="9"/>
        <v>0.29699999999999999</v>
      </c>
    </row>
    <row r="32" spans="1:13" x14ac:dyDescent="0.25">
      <c r="A32" s="282">
        <v>66081</v>
      </c>
      <c r="B32" s="272" t="s">
        <v>25793</v>
      </c>
      <c r="C32" s="272" t="str">
        <f>VLOOKUP(A32,[1]CMV!$A$2:$D$1053,4,FALSE)</f>
        <v>Cabo De Capô Com Alavanca 1608mm Strada 2012 Em Diante</v>
      </c>
      <c r="D32" s="272" t="str">
        <f>VLOOKUP(A32,[1]CMV!$A$2:$E$1053,5,FALSE)</f>
        <v>MundiFlex</v>
      </c>
      <c r="E32" s="278">
        <v>3</v>
      </c>
      <c r="F32" s="279">
        <v>169.4</v>
      </c>
      <c r="G32" s="273">
        <v>127.05999999999999</v>
      </c>
      <c r="H32" s="276">
        <f t="shared" si="6"/>
        <v>6.2877373730965572E-4</v>
      </c>
      <c r="I32" s="277" t="e">
        <f t="shared" si="7"/>
        <v>#VALUE!</v>
      </c>
      <c r="J32" s="273">
        <f>VLOOKUP(A32,[1]CMV!$A$2:$G$10053,7,FALSE)</f>
        <v>8.4210705892771713</v>
      </c>
      <c r="K32" s="273">
        <f t="shared" si="10"/>
        <v>25.263211767831514</v>
      </c>
      <c r="L32" s="273">
        <f t="shared" si="8"/>
        <v>101.79678823216847</v>
      </c>
      <c r="M32" s="276">
        <f t="shared" si="9"/>
        <v>0.60092555036699213</v>
      </c>
    </row>
    <row r="33" spans="1:13" x14ac:dyDescent="0.25">
      <c r="A33" s="278" t="s">
        <v>1002</v>
      </c>
      <c r="B33" s="272" t="s">
        <v>25782</v>
      </c>
      <c r="C33" s="272" t="str">
        <f>VLOOKUP(A33,[1]CMV!$A$2:$D$1053,4,FALSE)</f>
        <v>2 Kits Pino Dobradiça Porta Prêmio 1985 A 1995</v>
      </c>
      <c r="D33" s="272" t="str">
        <f>VLOOKUP(A33,[1]CMV!$A$2:$E$1053,5,FALSE)</f>
        <v>MultiKit</v>
      </c>
      <c r="E33" s="278">
        <v>5</v>
      </c>
      <c r="F33" s="279">
        <v>289.8</v>
      </c>
      <c r="G33" s="273">
        <v>204.75</v>
      </c>
      <c r="H33" s="276">
        <f t="shared" si="6"/>
        <v>1.0132332969790023E-3</v>
      </c>
      <c r="I33" s="277" t="e">
        <f t="shared" si="7"/>
        <v>#VALUE!</v>
      </c>
      <c r="J33" s="273">
        <f>VLOOKUP(A33,[1]CMV!$A$2:$G$10053,7,FALSE)</f>
        <v>15.2</v>
      </c>
      <c r="K33" s="273">
        <f t="shared" si="10"/>
        <v>76</v>
      </c>
      <c r="L33" s="273">
        <f t="shared" si="8"/>
        <v>128.75</v>
      </c>
      <c r="M33" s="276">
        <f t="shared" si="9"/>
        <v>0.444271911663216</v>
      </c>
    </row>
    <row r="34" spans="1:13" x14ac:dyDescent="0.25">
      <c r="A34" s="278" t="s">
        <v>3573</v>
      </c>
      <c r="B34" s="272" t="s">
        <v>25782</v>
      </c>
      <c r="C34" s="272" t="str">
        <f>VLOOKUP(A34,[1]CMV!$A$2:$D$1053,4,FALSE)</f>
        <v>4 Kits Pino Dobradiça Porta  Ld Le Prêmio 1989 1990</v>
      </c>
      <c r="D34" s="272" t="str">
        <f>VLOOKUP(A34,[1]CMV!$A$2:$E$1053,5,FALSE)</f>
        <v>MultiKit</v>
      </c>
      <c r="E34" s="278">
        <v>3</v>
      </c>
      <c r="F34" s="279">
        <v>293.70000000000005</v>
      </c>
      <c r="G34" s="273">
        <v>188.93</v>
      </c>
      <c r="H34" s="276">
        <f t="shared" si="6"/>
        <v>9.3494586958848787E-4</v>
      </c>
      <c r="I34" s="277" t="e">
        <f t="shared" si="7"/>
        <v>#VALUE!</v>
      </c>
      <c r="J34" s="273">
        <f>VLOOKUP(A34,[1]CMV!$A$2:$G$10053,7,FALSE)</f>
        <v>30.4</v>
      </c>
      <c r="K34" s="273">
        <f t="shared" si="10"/>
        <v>91.199999999999989</v>
      </c>
      <c r="L34" s="273">
        <f t="shared" si="8"/>
        <v>97.730000000000018</v>
      </c>
      <c r="M34" s="276">
        <f t="shared" si="9"/>
        <v>0.33275451140619683</v>
      </c>
    </row>
    <row r="35" spans="1:13" x14ac:dyDescent="0.25">
      <c r="A35" s="278" t="s">
        <v>9522</v>
      </c>
      <c r="B35" s="272" t="s">
        <v>25782</v>
      </c>
      <c r="C35" s="272" t="str">
        <f>VLOOKUP(A35,[1]CMV!$A$2:$D$1053,4,FALSE)</f>
        <v>4 Pinos Da Dobradiça Da Porta S10 1995 A 2012</v>
      </c>
      <c r="D35" s="272" t="str">
        <f>VLOOKUP(A35,[1]CMV!$A$2:$E$1053,5,FALSE)</f>
        <v>MultiKit</v>
      </c>
      <c r="E35" s="278">
        <v>1</v>
      </c>
      <c r="F35" s="279">
        <v>91.89</v>
      </c>
      <c r="G35" s="273">
        <v>58.319999999999993</v>
      </c>
      <c r="H35" s="276">
        <f t="shared" si="6"/>
        <v>2.8860447316149157E-4</v>
      </c>
      <c r="I35" s="277" t="e">
        <f t="shared" si="7"/>
        <v>#VALUE!</v>
      </c>
      <c r="J35" s="273">
        <f>VLOOKUP(A35,[1]CMV!$A$2:$G$10053,7,FALSE)</f>
        <v>31.6</v>
      </c>
      <c r="K35" s="273">
        <f t="shared" si="10"/>
        <v>31.6</v>
      </c>
      <c r="L35" s="273">
        <f t="shared" si="8"/>
        <v>26.719999999999992</v>
      </c>
      <c r="M35" s="276">
        <f t="shared" si="9"/>
        <v>0.2907824572858852</v>
      </c>
    </row>
    <row r="36" spans="1:13" x14ac:dyDescent="0.25">
      <c r="A36" s="278" t="s">
        <v>621</v>
      </c>
      <c r="B36" s="272" t="s">
        <v>25784</v>
      </c>
      <c r="C36" s="272" t="str">
        <f>VLOOKUP(A36,[1]CMV!$A$2:$D$1053,4,FALSE)</f>
        <v>2 Haste Bieleta Câmbio Peugeot 206 207  1.4 1.6 16cm Curta</v>
      </c>
      <c r="D36" s="272" t="str">
        <f>VLOOKUP(A36,[1]CMV!$A$2:$E$1053,5,FALSE)</f>
        <v>LT CORREA</v>
      </c>
      <c r="E36" s="278">
        <v>13</v>
      </c>
      <c r="F36" s="279">
        <v>874.22000000000014</v>
      </c>
      <c r="G36" s="273">
        <v>617.42000000000019</v>
      </c>
      <c r="H36" s="276">
        <f t="shared" si="6"/>
        <v>3.0553870682333371E-3</v>
      </c>
      <c r="I36" s="277" t="e">
        <f t="shared" si="7"/>
        <v>#VALUE!</v>
      </c>
      <c r="J36" s="273">
        <f>VLOOKUP(A36,[1]CMV!$A$2:$G$10053,7,FALSE)</f>
        <v>17.8</v>
      </c>
      <c r="K36" s="273">
        <f t="shared" si="10"/>
        <v>231.4</v>
      </c>
      <c r="L36" s="273">
        <f t="shared" si="8"/>
        <v>386.02000000000021</v>
      </c>
      <c r="M36" s="276">
        <f t="shared" si="9"/>
        <v>0.44155933289103444</v>
      </c>
    </row>
    <row r="37" spans="1:13" x14ac:dyDescent="0.25">
      <c r="A37" s="278" t="s">
        <v>14073</v>
      </c>
      <c r="B37" s="272" t="s">
        <v>25795</v>
      </c>
      <c r="C37" s="272" t="str">
        <f>VLOOKUP(A37,[1]CMV!$A$2:$D$1053,4,FALSE)</f>
        <v>Kit Bucha Bandeja Suspensão Dianteira Corsa 2002 A 2013</v>
      </c>
      <c r="D37" s="272" t="str">
        <f>VLOOKUP(A37,[1]CMV!$A$2:$E$1053,5,FALSE)</f>
        <v>MOBENSANI</v>
      </c>
      <c r="E37" s="278">
        <v>1</v>
      </c>
      <c r="F37" s="279">
        <v>250.24</v>
      </c>
      <c r="G37" s="273">
        <v>186.25000000000003</v>
      </c>
      <c r="H37" s="276">
        <f t="shared" si="6"/>
        <v>9.2168352411398872E-4</v>
      </c>
      <c r="I37" s="277" t="e">
        <f t="shared" si="7"/>
        <v>#VALUE!</v>
      </c>
      <c r="J37" s="273">
        <f>VLOOKUP(A37,[1]CMV!$A$2:$G$10053,7,FALSE)</f>
        <v>99.74</v>
      </c>
      <c r="K37" s="273">
        <f t="shared" si="10"/>
        <v>99.74</v>
      </c>
      <c r="L37" s="273">
        <f t="shared" si="8"/>
        <v>86.510000000000034</v>
      </c>
      <c r="M37" s="276">
        <f t="shared" si="9"/>
        <v>0.34570812020460367</v>
      </c>
    </row>
    <row r="38" spans="1:13" x14ac:dyDescent="0.25">
      <c r="A38" s="278" t="s">
        <v>245</v>
      </c>
      <c r="B38" s="272" t="s">
        <v>25769</v>
      </c>
      <c r="C38" s="272" t="str">
        <f>VLOOKUP(A38,[1]CMV!$A$2:$D$1053,4,FALSE)</f>
        <v>Cabo Engate Seleção Palio Weekend Adventure 2011 Em Diante</v>
      </c>
      <c r="D38" s="272" t="str">
        <f>VLOOKUP(A38,[1]CMV!$A$2:$E$1053,5,FALSE)</f>
        <v>Importação</v>
      </c>
      <c r="E38" s="278">
        <v>1</v>
      </c>
      <c r="F38" s="279">
        <v>279.33</v>
      </c>
      <c r="G38" s="273">
        <v>210.39</v>
      </c>
      <c r="H38" s="276">
        <f t="shared" si="6"/>
        <v>1.0411436061119035E-3</v>
      </c>
      <c r="I38" s="277" t="e">
        <f t="shared" si="7"/>
        <v>#VALUE!</v>
      </c>
      <c r="J38" s="273">
        <f>39*2</f>
        <v>78</v>
      </c>
      <c r="K38" s="273">
        <f t="shared" si="10"/>
        <v>78</v>
      </c>
      <c r="L38" s="273">
        <f t="shared" si="8"/>
        <v>132.38999999999999</v>
      </c>
      <c r="M38" s="276">
        <f t="shared" si="9"/>
        <v>0.47395553646224892</v>
      </c>
    </row>
    <row r="39" spans="1:13" x14ac:dyDescent="0.25">
      <c r="A39" s="278" t="s">
        <v>4540</v>
      </c>
      <c r="B39" s="272" t="s">
        <v>25786</v>
      </c>
      <c r="C39" s="272" t="str">
        <f>VLOOKUP(A39,[1]CMV!$A$2:$D$1053,4,FALSE)</f>
        <v>Kit Coifa Semi Eixo Lado Câmbio E Roda Palio 1996 A 2017</v>
      </c>
      <c r="D39" s="272" t="str">
        <f>VLOOKUP(A39,[1]CMV!$A$2:$E$1053,5,FALSE)</f>
        <v>Replabor</v>
      </c>
      <c r="E39" s="278">
        <v>7</v>
      </c>
      <c r="F39" s="279">
        <v>553.6</v>
      </c>
      <c r="G39" s="273">
        <v>377.65999999999997</v>
      </c>
      <c r="H39" s="276">
        <f t="shared" si="6"/>
        <v>1.8689020119027591E-3</v>
      </c>
      <c r="I39" s="277" t="e">
        <f t="shared" si="7"/>
        <v>#VALUE!</v>
      </c>
      <c r="J39" s="273">
        <f>VLOOKUP(A39,[1]CMV!$A$2:$G$10053,7,FALSE)</f>
        <v>14.530000000000001</v>
      </c>
      <c r="K39" s="273">
        <f t="shared" si="10"/>
        <v>101.71000000000001</v>
      </c>
      <c r="L39" s="273">
        <f t="shared" si="8"/>
        <v>275.94999999999993</v>
      </c>
      <c r="M39" s="276">
        <f t="shared" si="9"/>
        <v>0.49846459537572241</v>
      </c>
    </row>
    <row r="40" spans="1:13" x14ac:dyDescent="0.25">
      <c r="A40" s="282">
        <v>227200</v>
      </c>
      <c r="B40" s="272" t="s">
        <v>25790</v>
      </c>
      <c r="C40" s="272" t="str">
        <f>VLOOKUP(A40,[1]CMV!$A$2:$D$1053,4,FALSE)</f>
        <v>Cabo De Embreagem 206 1.0 16v Chassi .../9456 - Reg. Manual</v>
      </c>
      <c r="D40" s="272" t="str">
        <f>VLOOKUP(A40,[1]CMV!$A$2:$E$1053,5,FALSE)</f>
        <v>Importação</v>
      </c>
      <c r="E40" s="278">
        <v>3</v>
      </c>
      <c r="F40" s="279">
        <v>236.96999999999997</v>
      </c>
      <c r="G40" s="273">
        <v>196.07999999999998</v>
      </c>
      <c r="H40" s="276">
        <f t="shared" si="6"/>
        <v>9.7032861964172271E-4</v>
      </c>
      <c r="I40" s="277" t="e">
        <f t="shared" ref="I40:I71" si="11">I39+H40</f>
        <v>#VALUE!</v>
      </c>
      <c r="J40" s="273">
        <f>VLOOKUP(A40,[1]CMV!$A$2:$G$10053,7,FALSE)</f>
        <v>15</v>
      </c>
      <c r="K40" s="273">
        <f t="shared" si="10"/>
        <v>45</v>
      </c>
      <c r="L40" s="273">
        <f t="shared" si="8"/>
        <v>151.07999999999998</v>
      </c>
      <c r="M40" s="276">
        <f t="shared" si="9"/>
        <v>0.6375490568426383</v>
      </c>
    </row>
    <row r="41" spans="1:13" x14ac:dyDescent="0.25">
      <c r="A41" s="282">
        <v>4058</v>
      </c>
      <c r="B41" s="272" t="s">
        <v>25787</v>
      </c>
      <c r="C41" s="272" t="str">
        <f>VLOOKUP(A41,[1]CMV!$A$2:$D$1053,4,FALSE)</f>
        <v>Capa De Pedal Freio E Embreagem Citroen C3</v>
      </c>
      <c r="D41" s="272" t="str">
        <f>VLOOKUP(A41,[1]CMV!$A$2:$E$1053,5,FALSE)</f>
        <v>HOLYMAN</v>
      </c>
      <c r="E41" s="278">
        <v>38</v>
      </c>
      <c r="F41" s="279">
        <v>779</v>
      </c>
      <c r="G41" s="273">
        <v>478.74000000000012</v>
      </c>
      <c r="H41" s="276">
        <f t="shared" si="6"/>
        <v>2.3691101762917102E-3</v>
      </c>
      <c r="I41" s="277" t="e">
        <f t="shared" si="11"/>
        <v>#VALUE!</v>
      </c>
      <c r="J41" s="273">
        <f>VLOOKUP(A41,[1]CMV!$A$2:$G$10053,7,FALSE)</f>
        <v>6.78</v>
      </c>
      <c r="K41" s="273">
        <f t="shared" si="10"/>
        <v>257.64</v>
      </c>
      <c r="L41" s="273">
        <f t="shared" si="8"/>
        <v>221.10000000000014</v>
      </c>
      <c r="M41" s="276">
        <f t="shared" si="9"/>
        <v>0.28382541720154059</v>
      </c>
    </row>
    <row r="42" spans="1:13" x14ac:dyDescent="0.25">
      <c r="A42" s="282">
        <v>4041</v>
      </c>
      <c r="B42" s="272" t="s">
        <v>25787</v>
      </c>
      <c r="C42" s="272" t="str">
        <f>VLOOKUP(A42,[1]CMV!$A$2:$D$1053,4,FALSE)</f>
        <v xml:space="preserve">Capa Pedal Hyundai Hr E H100 Kia Bongo K2500 K2700 K2799 </v>
      </c>
      <c r="D42" s="272" t="str">
        <f>VLOOKUP(A42,[1]CMV!$A$2:$E$1053,5,FALSE)</f>
        <v>HOLYMAN</v>
      </c>
      <c r="E42" s="278">
        <v>30</v>
      </c>
      <c r="F42" s="279">
        <v>676.9</v>
      </c>
      <c r="G42" s="273">
        <v>408.51999999999992</v>
      </c>
      <c r="H42" s="276">
        <f t="shared" si="6"/>
        <v>2.0216169303143437E-3</v>
      </c>
      <c r="I42" s="277" t="e">
        <f t="shared" si="11"/>
        <v>#VALUE!</v>
      </c>
      <c r="J42" s="273">
        <f>VLOOKUP(A42,[1]CMV!$A$2:$G$10053,7,FALSE)</f>
        <v>4.55</v>
      </c>
      <c r="K42" s="273">
        <f t="shared" si="10"/>
        <v>136.5</v>
      </c>
      <c r="L42" s="273">
        <f t="shared" si="8"/>
        <v>272.01999999999992</v>
      </c>
      <c r="M42" s="276">
        <f t="shared" si="9"/>
        <v>0.40186142709410538</v>
      </c>
    </row>
    <row r="43" spans="1:13" x14ac:dyDescent="0.25">
      <c r="A43" s="278" t="s">
        <v>54</v>
      </c>
      <c r="B43" s="272" t="s">
        <v>25797</v>
      </c>
      <c r="C43" s="272" t="str">
        <f>VLOOKUP(A43,[1]CMV!$A$2:$D$1053,4,FALSE)</f>
        <v>Par Bieleta Dianteira Tucson Sportage</v>
      </c>
      <c r="D43" s="272" t="str">
        <f>VLOOKUP(A43,[1]CMV!$A$2:$E$1053,5,FALSE)</f>
        <v>HOLYMAN</v>
      </c>
      <c r="E43" s="278">
        <v>24</v>
      </c>
      <c r="F43" s="279">
        <v>1584.7400000000002</v>
      </c>
      <c r="G43" s="273">
        <v>1193.6600000000001</v>
      </c>
      <c r="H43" s="276">
        <f t="shared" si="6"/>
        <v>5.9069892907055227E-3</v>
      </c>
      <c r="I43" s="277" t="e">
        <f t="shared" si="11"/>
        <v>#VALUE!</v>
      </c>
      <c r="J43" s="273">
        <f>VLOOKUP(A43,[1]CMV!$A$2:$G$10053,7,FALSE)</f>
        <v>34.56</v>
      </c>
      <c r="K43" s="273">
        <f t="shared" si="10"/>
        <v>829.44</v>
      </c>
      <c r="L43" s="273">
        <f t="shared" si="8"/>
        <v>364.22</v>
      </c>
      <c r="M43" s="276">
        <f t="shared" si="9"/>
        <v>0.22982949884523643</v>
      </c>
    </row>
    <row r="44" spans="1:13" x14ac:dyDescent="0.25">
      <c r="A44" s="278" t="s">
        <v>2037</v>
      </c>
      <c r="B44" s="272" t="s">
        <v>25797</v>
      </c>
      <c r="C44" s="272" t="str">
        <f>VLOOKUP(A44,[1]CMV!$A$2:$D$1053,4,FALSE)</f>
        <v>Par Bieleta Dianteira Fiat Stilo 2003 Em Diante</v>
      </c>
      <c r="D44" s="272" t="str">
        <f>VLOOKUP(A44,[1]CMV!$A$2:$E$1053,5,FALSE)</f>
        <v>HOLYMAN</v>
      </c>
      <c r="E44" s="278">
        <v>21</v>
      </c>
      <c r="F44" s="279">
        <v>1426</v>
      </c>
      <c r="G44" s="273">
        <v>996.96000000000015</v>
      </c>
      <c r="H44" s="276">
        <f t="shared" si="6"/>
        <v>4.9335925165137299E-3</v>
      </c>
      <c r="I44" s="277" t="e">
        <f t="shared" si="11"/>
        <v>#VALUE!</v>
      </c>
      <c r="J44" s="273">
        <f>VLOOKUP(A44,[1]CMV!$A$2:$G$10053,7,FALSE)</f>
        <v>30.240000000000002</v>
      </c>
      <c r="K44" s="273">
        <f t="shared" si="10"/>
        <v>635.04000000000008</v>
      </c>
      <c r="L44" s="273">
        <f t="shared" si="8"/>
        <v>361.92000000000007</v>
      </c>
      <c r="M44" s="276">
        <f t="shared" si="9"/>
        <v>0.25380084151472654</v>
      </c>
    </row>
    <row r="45" spans="1:13" x14ac:dyDescent="0.25">
      <c r="A45" s="278" t="s">
        <v>1470</v>
      </c>
      <c r="B45" s="272" t="s">
        <v>25797</v>
      </c>
      <c r="C45" s="272" t="str">
        <f>VLOOKUP(A45,[1]CMV!$A$2:$D$1053,4,FALSE)</f>
        <v>Par Bieleta Dianteira Peugeot 2008 2016 A 2019</v>
      </c>
      <c r="D45" s="272" t="str">
        <f>VLOOKUP(A45,[1]CMV!$A$2:$E$1053,5,FALSE)</f>
        <v>HOLYMAN</v>
      </c>
      <c r="E45" s="278">
        <v>20</v>
      </c>
      <c r="F45" s="279">
        <v>1767.4499999999998</v>
      </c>
      <c r="G45" s="273">
        <v>1045.4999999999998</v>
      </c>
      <c r="H45" s="276">
        <f t="shared" si="6"/>
        <v>5.1737993259660395E-3</v>
      </c>
      <c r="I45" s="277" t="e">
        <f t="shared" si="11"/>
        <v>#VALUE!</v>
      </c>
      <c r="J45" s="273">
        <f>VLOOKUP(A45,[1]CMV!$A$2:$G$10053,7,FALSE)</f>
        <v>30.24</v>
      </c>
      <c r="K45" s="273">
        <f t="shared" ref="K45:K76" si="12">IFERROR(J45*E45,"")</f>
        <v>604.79999999999995</v>
      </c>
      <c r="L45" s="273">
        <f t="shared" si="8"/>
        <v>440.69999999999982</v>
      </c>
      <c r="M45" s="276">
        <f t="shared" si="9"/>
        <v>0.24934227276584903</v>
      </c>
    </row>
    <row r="46" spans="1:13" x14ac:dyDescent="0.25">
      <c r="A46" s="282">
        <v>4076</v>
      </c>
      <c r="B46" s="272" t="s">
        <v>25787</v>
      </c>
      <c r="C46" s="272" t="str">
        <f>VLOOKUP(A46,[1]CMV!$A$2:$D$1053,4,FALSE)</f>
        <v>Capa Pedal Embreagem Freio Renault Logan 2007 Até 2011</v>
      </c>
      <c r="D46" s="272" t="str">
        <f>VLOOKUP(A46,[1]CMV!$A$2:$E$1053,5,FALSE)</f>
        <v>HOLYMAN</v>
      </c>
      <c r="E46" s="278">
        <v>18</v>
      </c>
      <c r="F46" s="279">
        <v>409.4</v>
      </c>
      <c r="G46" s="273">
        <v>247.91000000000005</v>
      </c>
      <c r="H46" s="276">
        <f t="shared" si="6"/>
        <v>1.2268164427548937E-3</v>
      </c>
      <c r="I46" s="277" t="e">
        <f t="shared" si="11"/>
        <v>#VALUE!</v>
      </c>
      <c r="J46" s="273">
        <f>VLOOKUP(A46,[1]CMV!$A$2:$G$10053,7,FALSE)</f>
        <v>5.54</v>
      </c>
      <c r="K46" s="273">
        <f t="shared" si="12"/>
        <v>99.72</v>
      </c>
      <c r="L46" s="273">
        <f t="shared" si="8"/>
        <v>148.19000000000005</v>
      </c>
      <c r="M46" s="276">
        <f t="shared" si="9"/>
        <v>0.36196873473375685</v>
      </c>
    </row>
    <row r="47" spans="1:13" x14ac:dyDescent="0.25">
      <c r="A47" s="282">
        <v>4079</v>
      </c>
      <c r="B47" s="272" t="s">
        <v>25787</v>
      </c>
      <c r="C47" s="272" t="str">
        <f>VLOOKUP(A47,[1]CMV!$A$2:$D$1053,4,FALSE)</f>
        <v>Kit Capa De Pedal New Fiesta</v>
      </c>
      <c r="D47" s="272" t="str">
        <f>VLOOKUP(A47,[1]CMV!$A$2:$E$1053,5,FALSE)</f>
        <v>HOLYMAN</v>
      </c>
      <c r="E47" s="278">
        <v>16</v>
      </c>
      <c r="F47" s="279">
        <v>328</v>
      </c>
      <c r="G47" s="273">
        <v>182.04</v>
      </c>
      <c r="H47" s="276">
        <f t="shared" si="6"/>
        <v>9.0084976499173403E-4</v>
      </c>
      <c r="I47" s="277" t="e">
        <f t="shared" si="11"/>
        <v>#VALUE!</v>
      </c>
      <c r="J47" s="273">
        <f>VLOOKUP(A47,[1]CMV!$A$2:$G$10053,7,FALSE)</f>
        <v>6.8</v>
      </c>
      <c r="K47" s="273">
        <f t="shared" si="12"/>
        <v>108.8</v>
      </c>
      <c r="L47" s="273">
        <f t="shared" si="8"/>
        <v>73.239999999999995</v>
      </c>
      <c r="M47" s="276">
        <f t="shared" si="9"/>
        <v>0.22329268292682924</v>
      </c>
    </row>
    <row r="48" spans="1:13" x14ac:dyDescent="0.25">
      <c r="A48" s="278" t="s">
        <v>6359</v>
      </c>
      <c r="B48" s="272" t="s">
        <v>25786</v>
      </c>
      <c r="C48" s="272" t="str">
        <f>VLOOKUP(A48,[1]CMV!$A$2:$D$1053,4,FALSE)</f>
        <v>Par Coifa Semi Eixo Câmbio Fiat Cronos 2017 Em Diante</v>
      </c>
      <c r="D48" s="272" t="str">
        <f>VLOOKUP(A48,[1]CMV!$A$2:$E$1053,5,FALSE)</f>
        <v>Replabor</v>
      </c>
      <c r="E48" s="278">
        <v>0</v>
      </c>
      <c r="F48" s="279">
        <v>42.7</v>
      </c>
      <c r="G48" s="273">
        <v>0</v>
      </c>
      <c r="H48" s="276">
        <f t="shared" si="6"/>
        <v>0</v>
      </c>
      <c r="I48" s="277" t="e">
        <f t="shared" si="11"/>
        <v>#VALUE!</v>
      </c>
      <c r="J48" s="273">
        <f>VLOOKUP(A48,[1]CMV!$A$2:$G$10053,7,FALSE)</f>
        <v>13.82</v>
      </c>
      <c r="K48" s="273">
        <f t="shared" si="12"/>
        <v>0</v>
      </c>
      <c r="L48" s="273">
        <f t="shared" si="8"/>
        <v>0</v>
      </c>
      <c r="M48" s="276">
        <f t="shared" si="9"/>
        <v>0</v>
      </c>
    </row>
    <row r="49" spans="1:13" x14ac:dyDescent="0.25">
      <c r="A49" s="278" t="s">
        <v>10434</v>
      </c>
      <c r="B49" s="272" t="s">
        <v>25775</v>
      </c>
      <c r="C49" s="272" t="str">
        <f>VLOOKUP(A49,[1]CMV!$A$2:$D$1053,4,FALSE)</f>
        <v>Suporte (coxim) Radiador Meriva 2002/2012</v>
      </c>
      <c r="D49" s="272" t="str">
        <f>VLOOKUP(A49,[1]CMV!$A$2:$E$1053,5,FALSE)</f>
        <v>LT CORREA</v>
      </c>
      <c r="E49" s="278">
        <v>4</v>
      </c>
      <c r="F49" s="279">
        <v>612.36</v>
      </c>
      <c r="G49" s="273">
        <v>433.94</v>
      </c>
      <c r="H49" s="276">
        <f t="shared" si="6"/>
        <v>2.1474112668672441E-3</v>
      </c>
      <c r="I49" s="277" t="e">
        <f t="shared" si="11"/>
        <v>#VALUE!</v>
      </c>
      <c r="J49" s="273">
        <f>VLOOKUP(A49,[1]CMV!$A$2:$G$10053,7,FALSE)</f>
        <v>59</v>
      </c>
      <c r="K49" s="273">
        <f t="shared" si="12"/>
        <v>236</v>
      </c>
      <c r="L49" s="273">
        <f t="shared" si="8"/>
        <v>197.94</v>
      </c>
      <c r="M49" s="276">
        <f t="shared" si="9"/>
        <v>0.32324123064863802</v>
      </c>
    </row>
    <row r="50" spans="1:13" x14ac:dyDescent="0.25">
      <c r="A50" s="282">
        <v>66507</v>
      </c>
      <c r="B50" s="272" t="s">
        <v>25793</v>
      </c>
      <c r="C50" s="272" t="str">
        <f>VLOOKUP(A50,[1]CMV!$A$2:$D$1053,4,FALSE)</f>
        <v>Cabo De Capô Com Alavanca 1575mm Siena 1998 A 2000</v>
      </c>
      <c r="D50" s="272" t="str">
        <f>VLOOKUP(A50,[1]CMV!$A$2:$E$1053,5,FALSE)</f>
        <v>MundiFlex</v>
      </c>
      <c r="E50" s="278">
        <v>3</v>
      </c>
      <c r="F50" s="279">
        <v>110.24999999999999</v>
      </c>
      <c r="G50" s="273">
        <v>92.669999999999987</v>
      </c>
      <c r="H50" s="276">
        <f t="shared" si="6"/>
        <v>4.5859013250815201E-4</v>
      </c>
      <c r="I50" s="277" t="e">
        <f t="shared" si="11"/>
        <v>#VALUE!</v>
      </c>
      <c r="J50" s="273">
        <f>VLOOKUP(A50,[1]CMV!$A$2:$G$10053,7,FALSE)</f>
        <v>9.2649954150000013</v>
      </c>
      <c r="K50" s="273">
        <f t="shared" si="12"/>
        <v>27.794986245000004</v>
      </c>
      <c r="L50" s="273">
        <f t="shared" si="8"/>
        <v>64.875013754999983</v>
      </c>
      <c r="M50" s="276">
        <f t="shared" si="9"/>
        <v>0.58843549891156455</v>
      </c>
    </row>
    <row r="51" spans="1:13" x14ac:dyDescent="0.25">
      <c r="A51" s="282">
        <v>66080</v>
      </c>
      <c r="B51" s="272" t="s">
        <v>25793</v>
      </c>
      <c r="C51" s="272" t="str">
        <f>VLOOKUP(A51,[1]CMV!$A$2:$D$1053,4,FALSE)</f>
        <v>Cabo De Capô Com Alavanca 1566mm Uno Sporting 2010 Em Diante</v>
      </c>
      <c r="D51" s="272" t="str">
        <f>VLOOKUP(A51,[1]CMV!$A$2:$E$1053,5,FALSE)</f>
        <v>MundiFlex</v>
      </c>
      <c r="E51" s="278">
        <v>3</v>
      </c>
      <c r="F51" s="279">
        <v>104.91</v>
      </c>
      <c r="G51" s="273">
        <v>102.39</v>
      </c>
      <c r="H51" s="276">
        <f t="shared" si="6"/>
        <v>5.0669087803506736E-4</v>
      </c>
      <c r="I51" s="277" t="e">
        <f t="shared" si="11"/>
        <v>#VALUE!</v>
      </c>
      <c r="J51" s="273">
        <f>VLOOKUP(A51,[1]CMV!$A$2:$G$10053,7,FALSE)</f>
        <v>12.52</v>
      </c>
      <c r="K51" s="273">
        <f t="shared" si="12"/>
        <v>37.56</v>
      </c>
      <c r="L51" s="273">
        <f t="shared" si="8"/>
        <v>64.83</v>
      </c>
      <c r="M51" s="276">
        <f t="shared" si="9"/>
        <v>0.61795824992851012</v>
      </c>
    </row>
    <row r="52" spans="1:13" x14ac:dyDescent="0.25">
      <c r="A52" s="278" t="s">
        <v>11451</v>
      </c>
      <c r="B52" s="272" t="s">
        <v>25792</v>
      </c>
      <c r="C52" s="272" t="str">
        <f>VLOOKUP(A52,[1]CMV!$A$2:$D$1053,4,FALSE)</f>
        <v>Par Cabo De Freio Traseira Celta 2001 Em Diante Com Conector</v>
      </c>
      <c r="D52" s="272" t="str">
        <f>VLOOKUP(A52,[1]CMV!$A$2:$E$1053,5,FALSE)</f>
        <v>MundiFlex</v>
      </c>
      <c r="E52" s="278">
        <v>3</v>
      </c>
      <c r="F52" s="279">
        <v>462.76</v>
      </c>
      <c r="G52" s="273">
        <v>226.70999999999998</v>
      </c>
      <c r="H52" s="276">
        <f t="shared" si="6"/>
        <v>1.1219053516879588E-3</v>
      </c>
      <c r="I52" s="277" t="e">
        <f t="shared" si="11"/>
        <v>#VALUE!</v>
      </c>
      <c r="J52" s="273">
        <f>VLOOKUP(A52,[1]CMV!$A$2:$G$10053,7,FALSE)</f>
        <v>45.400100000000002</v>
      </c>
      <c r="K52" s="273">
        <f t="shared" si="12"/>
        <v>136.2003</v>
      </c>
      <c r="L52" s="273">
        <f t="shared" si="8"/>
        <v>90.509699999999981</v>
      </c>
      <c r="M52" s="276">
        <f t="shared" si="9"/>
        <v>0.19558669720805597</v>
      </c>
    </row>
    <row r="53" spans="1:13" x14ac:dyDescent="0.25">
      <c r="A53" s="282">
        <v>77146</v>
      </c>
      <c r="B53" s="272" t="s">
        <v>25791</v>
      </c>
      <c r="C53" s="272" t="str">
        <f>VLOOKUP(A53,[1]CMV!$A$2:$D$1053,4,FALSE)</f>
        <v>Cabo De Velocímetro Vectra Todos Câmbio Mecânico 1993 A 1996</v>
      </c>
      <c r="D53" s="272" t="str">
        <f>VLOOKUP(A53,[1]CMV!$A$2:$E$1053,5,FALSE)</f>
        <v>MundiFlex</v>
      </c>
      <c r="E53" s="278">
        <v>3</v>
      </c>
      <c r="F53" s="279">
        <v>96.070000000000007</v>
      </c>
      <c r="G53" s="273">
        <v>82.25</v>
      </c>
      <c r="H53" s="276">
        <f t="shared" si="6"/>
        <v>4.0702534152147954E-4</v>
      </c>
      <c r="I53" s="277" t="e">
        <f t="shared" si="11"/>
        <v>#VALUE!</v>
      </c>
      <c r="J53" s="273">
        <f>VLOOKUP(A53,[1]CMV!$A$2:$G$10053,7,FALSE)</f>
        <v>13.131529804401824</v>
      </c>
      <c r="K53" s="273">
        <f t="shared" si="12"/>
        <v>39.394589413205473</v>
      </c>
      <c r="L53" s="273">
        <f t="shared" si="8"/>
        <v>42.855410586794527</v>
      </c>
      <c r="M53" s="276">
        <f t="shared" si="9"/>
        <v>0.44608525644628422</v>
      </c>
    </row>
    <row r="54" spans="1:13" x14ac:dyDescent="0.25">
      <c r="A54" s="278" t="s">
        <v>485</v>
      </c>
      <c r="B54" s="272" t="s">
        <v>25773</v>
      </c>
      <c r="C54" s="272" t="str">
        <f>VLOOKUP(A54,[1]CMV!$A$2:$D$1053,4,FALSE)</f>
        <v>Par Bandeja Dianteira Com Pivô Honda Fit 2009 A 2013</v>
      </c>
      <c r="D54" s="272" t="str">
        <f>VLOOKUP(A54,[1]CMV!$A$2:$E$1053,5,FALSE)</f>
        <v>Caravela Spare</v>
      </c>
      <c r="E54" s="278">
        <v>8</v>
      </c>
      <c r="F54" s="279">
        <v>3165.2000000000003</v>
      </c>
      <c r="G54" s="273">
        <v>2375.5599999999995</v>
      </c>
      <c r="H54" s="276">
        <f t="shared" si="6"/>
        <v>1.1755782617687121E-2</v>
      </c>
      <c r="I54" s="277" t="e">
        <f t="shared" si="11"/>
        <v>#VALUE!</v>
      </c>
      <c r="J54" s="273">
        <f>VLOOKUP(A54,[1]CMV!$A$2:$G$10053,7,FALSE)</f>
        <v>142.80000000000001</v>
      </c>
      <c r="K54" s="273">
        <f t="shared" si="12"/>
        <v>1142.4000000000001</v>
      </c>
      <c r="L54" s="273">
        <f t="shared" si="8"/>
        <v>1233.1599999999994</v>
      </c>
      <c r="M54" s="276">
        <f t="shared" si="9"/>
        <v>0.38959939340326022</v>
      </c>
    </row>
    <row r="55" spans="1:13" x14ac:dyDescent="0.25">
      <c r="A55" s="282">
        <v>4001</v>
      </c>
      <c r="B55" s="272" t="s">
        <v>25787</v>
      </c>
      <c r="C55" s="272" t="str">
        <f>VLOOKUP(A55,[1]CMV!$A$2:$D$1053,4,FALSE)</f>
        <v>Capa Pedal Acelerador Freio Embreagem Voyage Saveiro Gol</v>
      </c>
      <c r="D55" s="272" t="str">
        <f>VLOOKUP(A55,[1]CMV!$A$2:$E$1053,5,FALSE)</f>
        <v>HOLYMAN</v>
      </c>
      <c r="E55" s="278">
        <v>16</v>
      </c>
      <c r="F55" s="279">
        <v>324.29000000000002</v>
      </c>
      <c r="G55" s="273">
        <v>167.39</v>
      </c>
      <c r="H55" s="276">
        <f t="shared" si="6"/>
        <v>8.2835224215538545E-4</v>
      </c>
      <c r="I55" s="277" t="e">
        <f t="shared" si="11"/>
        <v>#VALUE!</v>
      </c>
      <c r="J55" s="273">
        <f>VLOOKUP(A55,[1]CMV!$A$2:$G$10053,7,FALSE)</f>
        <v>2.8</v>
      </c>
      <c r="K55" s="273">
        <f t="shared" si="12"/>
        <v>44.8</v>
      </c>
      <c r="L55" s="273">
        <f t="shared" si="8"/>
        <v>122.58999999999999</v>
      </c>
      <c r="M55" s="276">
        <f t="shared" si="9"/>
        <v>0.37802584106817966</v>
      </c>
    </row>
    <row r="56" spans="1:13" x14ac:dyDescent="0.25">
      <c r="A56" s="278" t="s">
        <v>4509</v>
      </c>
      <c r="B56" s="272" t="s">
        <v>25773</v>
      </c>
      <c r="C56" s="272" t="str">
        <f>VLOOKUP(A56,[1]CMV!$A$2:$D$1053,4,FALSE)</f>
        <v>Par Bandeja Superior Dianteira Com Pivô Sw4 06 À 20</v>
      </c>
      <c r="D56" s="272" t="str">
        <f>VLOOKUP(A56,[1]CMV!$A$2:$E$1053,5,FALSE)</f>
        <v>Caravela Spare</v>
      </c>
      <c r="E56" s="278">
        <v>1</v>
      </c>
      <c r="F56" s="279">
        <v>438.89</v>
      </c>
      <c r="G56" s="273">
        <v>337.83</v>
      </c>
      <c r="H56" s="276">
        <f t="shared" si="6"/>
        <v>1.6717978252425705E-3</v>
      </c>
      <c r="I56" s="277" t="e">
        <f t="shared" si="11"/>
        <v>#VALUE!</v>
      </c>
      <c r="J56" s="273">
        <f>VLOOKUP(A56,[1]CMV!$A$2:$G$10053,7,FALSE)</f>
        <v>138.18</v>
      </c>
      <c r="K56" s="273">
        <f t="shared" si="12"/>
        <v>138.18</v>
      </c>
      <c r="L56" s="273">
        <f t="shared" si="8"/>
        <v>199.64999999999998</v>
      </c>
      <c r="M56" s="276">
        <f t="shared" si="9"/>
        <v>0.45489758253776569</v>
      </c>
    </row>
    <row r="57" spans="1:13" x14ac:dyDescent="0.25">
      <c r="A57" s="282">
        <v>4002</v>
      </c>
      <c r="B57" s="272" t="s">
        <v>25787</v>
      </c>
      <c r="C57" s="272" t="str">
        <f>VLOOKUP(A57,[1]CMV!$A$2:$D$1053,4,FALSE)</f>
        <v>Capa De Pedal Freio Embreagem Spacefox 2012 A 2015</v>
      </c>
      <c r="D57" s="272" t="str">
        <f>VLOOKUP(A57,[1]CMV!$A$2:$E$1053,5,FALSE)</f>
        <v>HOLYMAN</v>
      </c>
      <c r="E57" s="278">
        <v>15</v>
      </c>
      <c r="F57" s="279">
        <v>239.85000000000002</v>
      </c>
      <c r="G57" s="273">
        <v>162.91000000000003</v>
      </c>
      <c r="H57" s="276">
        <f t="shared" si="6"/>
        <v>8.0618235121293906E-4</v>
      </c>
      <c r="I57" s="277" t="e">
        <f t="shared" si="11"/>
        <v>#VALUE!</v>
      </c>
      <c r="J57" s="273">
        <f>VLOOKUP(A57,[1]CMV!$A$2:$G$10053,7,FALSE)</f>
        <v>3.7</v>
      </c>
      <c r="K57" s="273">
        <f t="shared" si="12"/>
        <v>55.5</v>
      </c>
      <c r="L57" s="273">
        <f t="shared" si="8"/>
        <v>107.41000000000003</v>
      </c>
      <c r="M57" s="276">
        <f t="shared" si="9"/>
        <v>0.44782155513862837</v>
      </c>
    </row>
    <row r="58" spans="1:13" x14ac:dyDescent="0.25">
      <c r="A58" s="278" t="s">
        <v>18709</v>
      </c>
      <c r="B58" s="272" t="s">
        <v>25773</v>
      </c>
      <c r="C58" s="272" t="str">
        <f>VLOOKUP(A58,[1]CMV!$A$2:$D$1053,4,FALSE)</f>
        <v>Par Bandeja Com Pivô Palio Weekend Adventure 2005 A 2008</v>
      </c>
      <c r="D58" s="272" t="str">
        <f>VLOOKUP(A58,[1]CMV!$A$2:$E$1053,5,FALSE)</f>
        <v>Caravela Spare</v>
      </c>
      <c r="E58" s="278">
        <v>6</v>
      </c>
      <c r="F58" s="279">
        <v>1908.39</v>
      </c>
      <c r="G58" s="273">
        <v>1188.18</v>
      </c>
      <c r="H58" s="276">
        <f t="shared" si="6"/>
        <v>5.8798707633919943E-3</v>
      </c>
      <c r="I58" s="277" t="e">
        <f t="shared" si="11"/>
        <v>#VALUE!</v>
      </c>
      <c r="J58" s="273">
        <f>VLOOKUP(A58,[1]CMV!$A$2:$G$10053,7,FALSE)</f>
        <v>131.84879999999998</v>
      </c>
      <c r="K58" s="273">
        <f t="shared" si="12"/>
        <v>791.0927999999999</v>
      </c>
      <c r="L58" s="273">
        <f t="shared" si="8"/>
        <v>397.08720000000017</v>
      </c>
      <c r="M58" s="276">
        <f t="shared" si="9"/>
        <v>0.20807445019099877</v>
      </c>
    </row>
    <row r="59" spans="1:13" x14ac:dyDescent="0.25">
      <c r="A59" s="278" t="s">
        <v>18656</v>
      </c>
      <c r="B59" s="272" t="s">
        <v>25773</v>
      </c>
      <c r="C59" s="272" t="str">
        <f>VLOOKUP(A59,[1]CMV!$A$2:$D$1053,4,FALSE)</f>
        <v>Par Bandeja Inferior Siena 1997 Á 2001 Com Pivô</v>
      </c>
      <c r="D59" s="272" t="str">
        <f>VLOOKUP(A59,[1]CMV!$A$2:$E$1053,5,FALSE)</f>
        <v>Caravela Spare</v>
      </c>
      <c r="E59" s="278">
        <v>1</v>
      </c>
      <c r="F59" s="279">
        <v>396.66</v>
      </c>
      <c r="G59" s="273">
        <v>290.28000000000003</v>
      </c>
      <c r="H59" s="276">
        <f t="shared" si="6"/>
        <v>1.4364901657976303E-3</v>
      </c>
      <c r="I59" s="277" t="e">
        <f t="shared" si="11"/>
        <v>#VALUE!</v>
      </c>
      <c r="J59" s="273">
        <f>VLOOKUP(A59,[1]CMV!$A$2:$G$10053,7,FALSE)</f>
        <v>131.542</v>
      </c>
      <c r="K59" s="273">
        <f t="shared" si="12"/>
        <v>131.542</v>
      </c>
      <c r="L59" s="273">
        <f t="shared" si="8"/>
        <v>158.73800000000003</v>
      </c>
      <c r="M59" s="276">
        <f t="shared" si="9"/>
        <v>0.4001865577572733</v>
      </c>
    </row>
    <row r="60" spans="1:13" x14ac:dyDescent="0.25">
      <c r="A60" s="278" t="s">
        <v>2097</v>
      </c>
      <c r="B60" s="272" t="s">
        <v>25773</v>
      </c>
      <c r="C60" s="272" t="str">
        <f>VLOOKUP(A60,[1]CMV!$A$2:$D$1053,4,FALSE)</f>
        <v>Par Bandeja Peugeot 207 Exceto Sw Escapade 2008 Em Diante</v>
      </c>
      <c r="D60" s="272" t="str">
        <f>VLOOKUP(A60,[1]CMV!$A$2:$E$1053,5,FALSE)</f>
        <v>Caravela Spare</v>
      </c>
      <c r="E60" s="278">
        <v>12</v>
      </c>
      <c r="F60" s="279">
        <v>4603.329999999999</v>
      </c>
      <c r="G60" s="273">
        <v>3149.28</v>
      </c>
      <c r="H60" s="276">
        <f t="shared" si="6"/>
        <v>1.5584641550720549E-2</v>
      </c>
      <c r="I60" s="277" t="e">
        <f t="shared" si="11"/>
        <v>#VALUE!</v>
      </c>
      <c r="J60" s="273">
        <f>VLOOKUP(A60,[1]CMV!$A$2:$G$10053,7,FALSE)</f>
        <v>130</v>
      </c>
      <c r="K60" s="273">
        <f t="shared" si="12"/>
        <v>1560</v>
      </c>
      <c r="L60" s="273">
        <f t="shared" si="8"/>
        <v>1589.2800000000002</v>
      </c>
      <c r="M60" s="276">
        <f t="shared" si="9"/>
        <v>0.3452457242908939</v>
      </c>
    </row>
    <row r="61" spans="1:13" x14ac:dyDescent="0.25">
      <c r="A61" s="278" t="s">
        <v>12595</v>
      </c>
      <c r="B61" s="272" t="s">
        <v>25773</v>
      </c>
      <c r="C61" s="272" t="str">
        <f>VLOOKUP(A61,[1]CMV!$A$2:$D$1053,4,FALSE)</f>
        <v>Par Bandeja Inferior Fiat Tempra Sw</v>
      </c>
      <c r="D61" s="272" t="str">
        <f>VLOOKUP(A61,[1]CMV!$A$2:$E$1053,5,FALSE)</f>
        <v>Caravela Spare</v>
      </c>
      <c r="E61" s="278">
        <v>1</v>
      </c>
      <c r="F61" s="279">
        <v>360.99</v>
      </c>
      <c r="G61" s="273">
        <v>260.67</v>
      </c>
      <c r="H61" s="276">
        <f t="shared" si="6"/>
        <v>1.2899610428498975E-3</v>
      </c>
      <c r="I61" s="277" t="e">
        <f t="shared" si="11"/>
        <v>#VALUE!</v>
      </c>
      <c r="J61" s="273">
        <f>VLOOKUP(A61,[1]CMV!$A$2:$G$10053,7,FALSE)</f>
        <v>130</v>
      </c>
      <c r="K61" s="273">
        <f t="shared" si="12"/>
        <v>130</v>
      </c>
      <c r="L61" s="273">
        <f t="shared" si="8"/>
        <v>130.67000000000002</v>
      </c>
      <c r="M61" s="276">
        <f t="shared" si="9"/>
        <v>0.36197678606055572</v>
      </c>
    </row>
    <row r="62" spans="1:13" x14ac:dyDescent="0.25">
      <c r="A62" s="278" t="s">
        <v>3536</v>
      </c>
      <c r="B62" s="272" t="s">
        <v>25773</v>
      </c>
      <c r="C62" s="272" t="str">
        <f>VLOOKUP(A62,[1]CMV!$A$2:$D$1053,4,FALSE)</f>
        <v>Par Bandeja Superior Com Pivô Ranger 1998 A 2011</v>
      </c>
      <c r="D62" s="272" t="str">
        <f>VLOOKUP(A62,[1]CMV!$A$2:$E$1053,5,FALSE)</f>
        <v>Caravela Spare</v>
      </c>
      <c r="E62" s="278">
        <v>7</v>
      </c>
      <c r="F62" s="279">
        <v>2285.35</v>
      </c>
      <c r="G62" s="273">
        <v>1624.17</v>
      </c>
      <c r="H62" s="276">
        <f t="shared" si="6"/>
        <v>8.0374267348199569E-3</v>
      </c>
      <c r="I62" s="277" t="e">
        <f t="shared" si="11"/>
        <v>#VALUE!</v>
      </c>
      <c r="J62" s="273">
        <f>VLOOKUP(A62,[1]CMV!$A$2:$G$10053,7,FALSE)</f>
        <v>120.532</v>
      </c>
      <c r="K62" s="273">
        <f t="shared" si="12"/>
        <v>843.72399999999993</v>
      </c>
      <c r="L62" s="273">
        <f t="shared" si="8"/>
        <v>780.44600000000014</v>
      </c>
      <c r="M62" s="276">
        <f t="shared" si="9"/>
        <v>0.34149955149101896</v>
      </c>
    </row>
    <row r="63" spans="1:13" x14ac:dyDescent="0.25">
      <c r="A63" s="278" t="s">
        <v>347</v>
      </c>
      <c r="B63" s="272" t="s">
        <v>25773</v>
      </c>
      <c r="C63" s="272" t="str">
        <f>VLOOKUP(A63,[1]CMV!$A$2:$D$1053,4,FALSE)</f>
        <v>Par Bandeja Inferior Xsara Picasso 2001 A 2011 Com Pivô</v>
      </c>
      <c r="D63" s="272" t="str">
        <f>VLOOKUP(A63,[1]CMV!$A$2:$E$1053,5,FALSE)</f>
        <v>Caravela Spare</v>
      </c>
      <c r="E63" s="278">
        <v>6</v>
      </c>
      <c r="F63" s="279">
        <v>2133.7199999999998</v>
      </c>
      <c r="G63" s="273">
        <v>1618.14</v>
      </c>
      <c r="H63" s="276">
        <f t="shared" si="6"/>
        <v>8.0075864575023335E-3</v>
      </c>
      <c r="I63" s="277" t="e">
        <f t="shared" si="11"/>
        <v>#VALUE!</v>
      </c>
      <c r="J63" s="273">
        <f>VLOOKUP(A63,[1]CMV!$A$2:$G$10053,7,FALSE)</f>
        <v>119.26</v>
      </c>
      <c r="K63" s="273">
        <f t="shared" si="12"/>
        <v>715.56000000000006</v>
      </c>
      <c r="L63" s="273">
        <f t="shared" si="8"/>
        <v>902.58</v>
      </c>
      <c r="M63" s="276">
        <f t="shared" si="9"/>
        <v>0.42300770485349537</v>
      </c>
    </row>
    <row r="64" spans="1:13" x14ac:dyDescent="0.25">
      <c r="A64" s="278" t="s">
        <v>18308</v>
      </c>
      <c r="B64" s="272" t="s">
        <v>25773</v>
      </c>
      <c r="C64" s="272" t="str">
        <f>VLOOKUP(A64,[1]CMV!$A$2:$D$1053,4,FALSE)</f>
        <v>Par Bandeja Dianteira Com Pivô Logan 2014 A 2019</v>
      </c>
      <c r="D64" s="272" t="str">
        <f>VLOOKUP(A64,[1]CMV!$A$2:$E$1053,5,FALSE)</f>
        <v>Caravela Spare</v>
      </c>
      <c r="E64" s="278">
        <v>3</v>
      </c>
      <c r="F64" s="279">
        <v>870.81</v>
      </c>
      <c r="G64" s="273">
        <v>671.25</v>
      </c>
      <c r="H64" s="276">
        <f t="shared" si="6"/>
        <v>3.3217721640886703E-3</v>
      </c>
      <c r="I64" s="277" t="e">
        <f t="shared" si="11"/>
        <v>#VALUE!</v>
      </c>
      <c r="J64" s="273">
        <f>VLOOKUP(A64,[1]CMV!$A$2:$G$10053,7,FALSE)</f>
        <v>114.25999999999999</v>
      </c>
      <c r="K64" s="273">
        <f t="shared" si="12"/>
        <v>342.78</v>
      </c>
      <c r="L64" s="273">
        <f t="shared" si="8"/>
        <v>328.47</v>
      </c>
      <c r="M64" s="276">
        <f t="shared" si="9"/>
        <v>0.37720053743066806</v>
      </c>
    </row>
    <row r="65" spans="1:13" x14ac:dyDescent="0.25">
      <c r="A65" s="278" t="s">
        <v>23471</v>
      </c>
      <c r="B65" s="272" t="s">
        <v>25773</v>
      </c>
      <c r="C65" s="272" t="str">
        <f>VLOOKUP(A65,[1]CMV!$A$2:$D$1053,4,FALSE)</f>
        <v>Par Bandeja Inferior Com Pivô Kwid 2017 Em Diante</v>
      </c>
      <c r="D65" s="272" t="str">
        <f>VLOOKUP(A65,[1]CMV!$A$2:$E$1053,5,FALSE)</f>
        <v>Caravela Spare</v>
      </c>
      <c r="E65" s="278">
        <v>3</v>
      </c>
      <c r="F65" s="279">
        <v>1478.45</v>
      </c>
      <c r="G65" s="273">
        <v>684.95</v>
      </c>
      <c r="H65" s="276">
        <f t="shared" si="6"/>
        <v>3.3895684823724913E-3</v>
      </c>
      <c r="I65" s="277" t="e">
        <f t="shared" si="11"/>
        <v>#VALUE!</v>
      </c>
      <c r="J65" s="273">
        <f>VLOOKUP(A65,[1]CMV!$A$2:$G$10053,7,FALSE)</f>
        <v>112.84</v>
      </c>
      <c r="K65" s="273">
        <f t="shared" si="12"/>
        <v>338.52</v>
      </c>
      <c r="L65" s="273">
        <f t="shared" si="8"/>
        <v>346.43000000000006</v>
      </c>
      <c r="M65" s="276">
        <f t="shared" si="9"/>
        <v>0.23431972674084348</v>
      </c>
    </row>
    <row r="66" spans="1:13" x14ac:dyDescent="0.25">
      <c r="A66" s="278" t="s">
        <v>540</v>
      </c>
      <c r="B66" s="272" t="s">
        <v>25773</v>
      </c>
      <c r="C66" s="272" t="str">
        <f>VLOOKUP(A66,[1]CMV!$A$2:$D$1053,4,FALSE)</f>
        <v>Par Bandeja Com Pivô Grand Siena 2012 Em Diante</v>
      </c>
      <c r="D66" s="272" t="str">
        <f>VLOOKUP(A66,[1]CMV!$A$2:$E$1053,5,FALSE)</f>
        <v>Caravela Spare</v>
      </c>
      <c r="E66" s="278">
        <v>2</v>
      </c>
      <c r="F66" s="279">
        <v>1478.76</v>
      </c>
      <c r="G66" s="273">
        <v>725.77</v>
      </c>
      <c r="H66" s="276">
        <f t="shared" si="6"/>
        <v>3.5915718190400506E-3</v>
      </c>
      <c r="I66" s="277" t="e">
        <f t="shared" si="11"/>
        <v>#VALUE!</v>
      </c>
      <c r="J66" s="273">
        <f>VLOOKUP(A66,[1]CMV!$A$2:$G$10053,7,FALSE)</f>
        <v>109.3488</v>
      </c>
      <c r="K66" s="273">
        <f t="shared" si="12"/>
        <v>218.69759999999999</v>
      </c>
      <c r="L66" s="273">
        <f t="shared" si="8"/>
        <v>507.07240000000002</v>
      </c>
      <c r="M66" s="276">
        <f t="shared" si="9"/>
        <v>0.34290378425167034</v>
      </c>
    </row>
    <row r="67" spans="1:13" x14ac:dyDescent="0.25">
      <c r="A67" s="278" t="s">
        <v>2996</v>
      </c>
      <c r="B67" s="272" t="s">
        <v>25773</v>
      </c>
      <c r="C67" s="272" t="str">
        <f>VLOOKUP(A67,[1]CMV!$A$2:$D$1053,4,FALSE)</f>
        <v>Par Bandeja Com Pivô New Megane 2007 Em Diante</v>
      </c>
      <c r="D67" s="272" t="str">
        <f>VLOOKUP(A67,[1]CMV!$A$2:$E$1053,5,FALSE)</f>
        <v>Caravela Spare</v>
      </c>
      <c r="E67" s="278">
        <v>2</v>
      </c>
      <c r="F67" s="279">
        <v>536.37</v>
      </c>
      <c r="G67" s="273">
        <v>393.06999999999994</v>
      </c>
      <c r="H67" s="276">
        <f t="shared" si="6"/>
        <v>1.9451604983811298E-3</v>
      </c>
      <c r="I67" s="277" t="e">
        <f t="shared" si="11"/>
        <v>#VALUE!</v>
      </c>
      <c r="J67" s="273">
        <f>VLOOKUP(A67,[1]CMV!$A$2:$G$10053,7,FALSE)</f>
        <v>107.88</v>
      </c>
      <c r="K67" s="273">
        <f t="shared" si="12"/>
        <v>215.76</v>
      </c>
      <c r="L67" s="273">
        <f t="shared" si="8"/>
        <v>177.30999999999995</v>
      </c>
      <c r="M67" s="276">
        <f t="shared" si="9"/>
        <v>0.33057404403676555</v>
      </c>
    </row>
    <row r="68" spans="1:13" x14ac:dyDescent="0.25">
      <c r="A68" s="278" t="s">
        <v>3238</v>
      </c>
      <c r="B68" s="272" t="s">
        <v>25773</v>
      </c>
      <c r="C68" s="272" t="str">
        <f>VLOOKUP(A68,[1]CMV!$A$2:$D$1053,4,FALSE)</f>
        <v>Par Bandeja Inferior Palio 1996 Á 2001 Sem Pivô</v>
      </c>
      <c r="D68" s="272" t="str">
        <f>VLOOKUP(A68,[1]CMV!$A$2:$E$1053,5,FALSE)</f>
        <v>Caravela Spare</v>
      </c>
      <c r="E68" s="278">
        <v>1</v>
      </c>
      <c r="F68" s="279">
        <v>573.58000000000004</v>
      </c>
      <c r="G68" s="273">
        <v>210.79000000000002</v>
      </c>
      <c r="H68" s="276">
        <f t="shared" si="6"/>
        <v>1.0431230606603365E-3</v>
      </c>
      <c r="I68" s="277" t="e">
        <f t="shared" si="11"/>
        <v>#VALUE!</v>
      </c>
      <c r="J68" s="273">
        <f>VLOOKUP(A68,[1]CMV!$A$2:$G$10053,7,FALSE)</f>
        <v>107.542</v>
      </c>
      <c r="K68" s="273">
        <f t="shared" si="12"/>
        <v>107.542</v>
      </c>
      <c r="L68" s="273">
        <f t="shared" si="8"/>
        <v>103.24800000000002</v>
      </c>
      <c r="M68" s="276">
        <f t="shared" si="9"/>
        <v>0.18000627636946898</v>
      </c>
    </row>
    <row r="69" spans="1:13" x14ac:dyDescent="0.25">
      <c r="A69" s="278" t="s">
        <v>4284</v>
      </c>
      <c r="B69" s="272" t="s">
        <v>25773</v>
      </c>
      <c r="C69" s="272" t="str">
        <f>VLOOKUP(A69,[1]CMV!$A$2:$D$1053,4,FALSE)</f>
        <v>Par Bandeja C4 Pallas 2007 Á 2013</v>
      </c>
      <c r="D69" s="272" t="str">
        <f>VLOOKUP(A69,[1]CMV!$A$2:$E$1053,5,FALSE)</f>
        <v>Caravela Spare</v>
      </c>
      <c r="E69" s="278">
        <v>6</v>
      </c>
      <c r="F69" s="279">
        <v>2463.7600000000002</v>
      </c>
      <c r="G69" s="273">
        <v>1339.8600000000001</v>
      </c>
      <c r="H69" s="276">
        <f t="shared" si="6"/>
        <v>6.6304799281576851E-3</v>
      </c>
      <c r="I69" s="277" t="e">
        <f t="shared" si="11"/>
        <v>#VALUE!</v>
      </c>
      <c r="J69" s="273">
        <f>VLOOKUP(A69,[1]CMV!$A$2:$G$10053,7,FALSE)</f>
        <v>95.995199999999997</v>
      </c>
      <c r="K69" s="273">
        <f t="shared" si="12"/>
        <v>575.97119999999995</v>
      </c>
      <c r="L69" s="273">
        <f t="shared" si="8"/>
        <v>763.88880000000017</v>
      </c>
      <c r="M69" s="276">
        <f t="shared" si="9"/>
        <v>0.3100500048706043</v>
      </c>
    </row>
    <row r="70" spans="1:13" x14ac:dyDescent="0.25">
      <c r="A70" s="278" t="s">
        <v>21157</v>
      </c>
      <c r="B70" s="272" t="s">
        <v>25773</v>
      </c>
      <c r="C70" s="272" t="str">
        <f>VLOOKUP(A70,[1]CMV!$A$2:$D$1053,4,FALSE)</f>
        <v>Par Bandeja Gol G5 2008 Em Diante Com Direção Hidraulica</v>
      </c>
      <c r="D70" s="272" t="str">
        <f>VLOOKUP(A70,[1]CMV!$A$2:$E$1053,5,FALSE)</f>
        <v>Caravela Spare</v>
      </c>
      <c r="E70" s="278">
        <v>1</v>
      </c>
      <c r="F70" s="279">
        <v>247.99</v>
      </c>
      <c r="G70" s="273">
        <v>166.88</v>
      </c>
      <c r="H70" s="276">
        <f t="shared" si="6"/>
        <v>8.2582843760613375E-4</v>
      </c>
      <c r="I70" s="277" t="e">
        <f t="shared" si="11"/>
        <v>#VALUE!</v>
      </c>
      <c r="J70" s="273">
        <f>VLOOKUP(A70,[1]CMV!$A$2:$G$10053,7,FALSE)</f>
        <v>91.304000000000002</v>
      </c>
      <c r="K70" s="273">
        <f t="shared" si="12"/>
        <v>91.304000000000002</v>
      </c>
      <c r="L70" s="273">
        <f t="shared" si="8"/>
        <v>75.575999999999993</v>
      </c>
      <c r="M70" s="276">
        <f t="shared" si="9"/>
        <v>0.30475422396064356</v>
      </c>
    </row>
    <row r="71" spans="1:13" x14ac:dyDescent="0.25">
      <c r="A71" s="278" t="s">
        <v>3621</v>
      </c>
      <c r="B71" s="272" t="s">
        <v>25797</v>
      </c>
      <c r="C71" s="272" t="str">
        <f>VLOOKUP(A71,[1]CMV!$A$2:$D$1053,4,FALSE)</f>
        <v>Par Bieleta Dianteira Nova Ecosport De 2012 Em Diante</v>
      </c>
      <c r="D71" s="272" t="str">
        <f>VLOOKUP(A71,[1]CMV!$A$2:$E$1053,5,FALSE)</f>
        <v>HOLYMAN</v>
      </c>
      <c r="E71" s="278">
        <v>12</v>
      </c>
      <c r="F71" s="279">
        <v>791.88</v>
      </c>
      <c r="G71" s="273">
        <v>591.2399999999999</v>
      </c>
      <c r="H71" s="276">
        <f t="shared" si="6"/>
        <v>2.9258317680384135E-3</v>
      </c>
      <c r="I71" s="277" t="e">
        <f t="shared" si="11"/>
        <v>#VALUE!</v>
      </c>
      <c r="J71" s="273">
        <f>VLOOKUP(A71,[1]CMV!$A$2:$G$10053,7,FALSE)</f>
        <v>32.4</v>
      </c>
      <c r="K71" s="273">
        <f t="shared" si="12"/>
        <v>388.79999999999995</v>
      </c>
      <c r="L71" s="273">
        <f t="shared" si="8"/>
        <v>202.43999999999994</v>
      </c>
      <c r="M71" s="276">
        <f t="shared" si="9"/>
        <v>0.25564479466585838</v>
      </c>
    </row>
    <row r="72" spans="1:13" x14ac:dyDescent="0.25">
      <c r="A72" s="278" t="s">
        <v>1666</v>
      </c>
      <c r="B72" s="272" t="s">
        <v>25773</v>
      </c>
      <c r="C72" s="272" t="str">
        <f>VLOOKUP(A72,[1]CMV!$A$2:$D$1053,4,FALSE)</f>
        <v>Par Bandeja Inferior Com Pivô Citroen C3 2013 A 2022</v>
      </c>
      <c r="D72" s="272" t="str">
        <f>VLOOKUP(A72,[1]CMV!$A$2:$E$1053,5,FALSE)</f>
        <v>Caravela Spare</v>
      </c>
      <c r="E72" s="278">
        <v>5</v>
      </c>
      <c r="F72" s="279">
        <v>1772.55</v>
      </c>
      <c r="G72" s="273">
        <v>1357.53</v>
      </c>
      <c r="H72" s="276">
        <f t="shared" ref="H72:H135" si="13">G72/$G$381</f>
        <v>6.7179223328347002E-3</v>
      </c>
      <c r="I72" s="277" t="e">
        <f t="shared" ref="I72:I85" si="14">I71+H72</f>
        <v>#VALUE!</v>
      </c>
      <c r="J72" s="273">
        <f>VLOOKUP(A72,[1]CMV!$A$2:$G$10053,7,FALSE)</f>
        <v>91.28</v>
      </c>
      <c r="K72" s="273">
        <f t="shared" si="12"/>
        <v>456.4</v>
      </c>
      <c r="L72" s="273">
        <f t="shared" ref="L72:L135" si="15">IFERROR(G72-K72,"0")</f>
        <v>901.13</v>
      </c>
      <c r="M72" s="276">
        <f t="shared" ref="M72:M135" si="16">L72/F72</f>
        <v>0.50838058164790834</v>
      </c>
    </row>
    <row r="73" spans="1:13" x14ac:dyDescent="0.25">
      <c r="A73" s="282">
        <v>772148</v>
      </c>
      <c r="B73" s="272" t="s">
        <v>25773</v>
      </c>
      <c r="C73" s="272" t="str">
        <f>VLOOKUP(A73,[1]CMV!$A$2:$D$1053,4,FALSE)</f>
        <v>Bandeja Dianteira Direita Com Pivô Sportage 2011 A 2022</v>
      </c>
      <c r="D73" s="272" t="str">
        <f>VLOOKUP(A73,[1]CMV!$A$2:$E$1053,5,FALSE)</f>
        <v>Caravela Spare</v>
      </c>
      <c r="E73" s="278">
        <v>2</v>
      </c>
      <c r="F73" s="279">
        <v>569.44000000000005</v>
      </c>
      <c r="G73" s="273">
        <v>458.20000000000005</v>
      </c>
      <c r="H73" s="276">
        <f t="shared" si="13"/>
        <v>2.267465185229689E-3</v>
      </c>
      <c r="I73" s="277" t="e">
        <f t="shared" si="14"/>
        <v>#VALUE!</v>
      </c>
      <c r="J73" s="273">
        <f>VLOOKUP(A73,[1]CMV!$A$2:$G$10053,7,FALSE)</f>
        <v>91.16</v>
      </c>
      <c r="K73" s="273">
        <f t="shared" si="12"/>
        <v>182.32</v>
      </c>
      <c r="L73" s="273">
        <f t="shared" si="15"/>
        <v>275.88000000000005</v>
      </c>
      <c r="M73" s="276">
        <f t="shared" si="16"/>
        <v>0.4844759763978646</v>
      </c>
    </row>
    <row r="74" spans="1:13" x14ac:dyDescent="0.25">
      <c r="A74" s="278" t="s">
        <v>4321</v>
      </c>
      <c r="B74" s="272" t="s">
        <v>25778</v>
      </c>
      <c r="C74" s="272" t="str">
        <f>VLOOKUP(A74,[1]CMV!$A$2:$D$1053,4,FALSE)</f>
        <v xml:space="preserve">Kit Rolamento Roda Traseira E Dianteira Celta </v>
      </c>
      <c r="D74" s="272" t="str">
        <f>VLOOKUP(A74,[1]CMV!$A$2:$E$1053,5,FALSE)</f>
        <v>POLO</v>
      </c>
      <c r="E74" s="278">
        <v>1</v>
      </c>
      <c r="F74" s="279">
        <v>791.6</v>
      </c>
      <c r="G74" s="273">
        <v>143.81000000000003</v>
      </c>
      <c r="H74" s="276">
        <f t="shared" si="13"/>
        <v>7.1166339652527634E-4</v>
      </c>
      <c r="I74" s="277" t="e">
        <f t="shared" si="14"/>
        <v>#VALUE!</v>
      </c>
      <c r="J74" s="273">
        <f>VLOOKUP(A74,[1]CMV!$A$2:$G$10053,7,FALSE)</f>
        <v>90.972800000000007</v>
      </c>
      <c r="K74" s="273">
        <f t="shared" si="12"/>
        <v>90.972800000000007</v>
      </c>
      <c r="L74" s="273">
        <f t="shared" si="15"/>
        <v>52.837200000000024</v>
      </c>
      <c r="M74" s="276">
        <f t="shared" si="16"/>
        <v>6.674734714502277E-2</v>
      </c>
    </row>
    <row r="75" spans="1:13" x14ac:dyDescent="0.25">
      <c r="A75" s="278" t="s">
        <v>19358</v>
      </c>
      <c r="B75" s="272" t="s">
        <v>25779</v>
      </c>
      <c r="C75" s="272" t="str">
        <f>VLOOKUP(A75,[1]CMV!$A$2:$D$1053,4,FALSE)</f>
        <v>Kit Rolamento 47mm Suspensão Tras 206/207 S/barra Estabiliza</v>
      </c>
      <c r="D75" s="272" t="s">
        <v>25800</v>
      </c>
      <c r="E75" s="278">
        <v>1</v>
      </c>
      <c r="F75" s="279">
        <v>149.9</v>
      </c>
      <c r="G75" s="273">
        <v>102.97</v>
      </c>
      <c r="H75" s="276">
        <f t="shared" si="13"/>
        <v>5.095610871302948E-4</v>
      </c>
      <c r="I75" s="277" t="e">
        <f t="shared" si="14"/>
        <v>#VALUE!</v>
      </c>
      <c r="J75" s="273">
        <f>VLOOKUP(A75,[1]CMV!$A$2:$G$10053,7,FALSE)</f>
        <v>90</v>
      </c>
      <c r="K75" s="273">
        <f t="shared" si="12"/>
        <v>90</v>
      </c>
      <c r="L75" s="273">
        <f t="shared" si="15"/>
        <v>12.969999999999999</v>
      </c>
      <c r="M75" s="276">
        <f t="shared" si="16"/>
        <v>8.652434956637757E-2</v>
      </c>
    </row>
    <row r="76" spans="1:13" x14ac:dyDescent="0.25">
      <c r="A76" s="278" t="s">
        <v>121</v>
      </c>
      <c r="B76" s="272" t="s">
        <v>25779</v>
      </c>
      <c r="C76" s="272" t="str">
        <f>VLOOKUP(A76,[1]CMV!$A$2:$D$1053,4,FALSE)</f>
        <v>Kit Rolamento Eixo Traseiro Peugeot 206/207 C/barra 50mm</v>
      </c>
      <c r="D76" s="272" t="str">
        <f>VLOOKUP(A76,[1]CMV!$A$2:$E$1053,5,FALSE)</f>
        <v>Importação</v>
      </c>
      <c r="E76" s="278">
        <v>17</v>
      </c>
      <c r="F76" s="279">
        <v>3478.0100000000011</v>
      </c>
      <c r="G76" s="273">
        <v>1850.3499999999995</v>
      </c>
      <c r="H76" s="276">
        <f t="shared" si="13"/>
        <v>9.1567093092312386E-3</v>
      </c>
      <c r="I76" s="277" t="e">
        <f t="shared" si="14"/>
        <v>#VALUE!</v>
      </c>
      <c r="J76" s="273">
        <f>VLOOKUP(A76,[1]CMV!$A$2:$G$10053,7,FALSE)</f>
        <v>86</v>
      </c>
      <c r="K76" s="273">
        <f t="shared" si="12"/>
        <v>1462</v>
      </c>
      <c r="L76" s="273">
        <f t="shared" si="15"/>
        <v>388.34999999999945</v>
      </c>
      <c r="M76" s="276">
        <f t="shared" si="16"/>
        <v>0.11165867838217812</v>
      </c>
    </row>
    <row r="77" spans="1:13" x14ac:dyDescent="0.25">
      <c r="A77" s="278" t="s">
        <v>14316</v>
      </c>
      <c r="B77" s="272" t="s">
        <v>25778</v>
      </c>
      <c r="C77" s="272" t="str">
        <f>VLOOKUP(A77,[1]CMV!$A$2:$D$1053,4,FALSE)</f>
        <v>2 Kits Rolamento Roda Dianteira Corsa Frente Montana</v>
      </c>
      <c r="D77" s="272" t="str">
        <f>VLOOKUP(A77,[1]CMV!$A$2:$E$1053,5,FALSE)</f>
        <v>POLO</v>
      </c>
      <c r="E77" s="278">
        <v>1</v>
      </c>
      <c r="F77" s="279">
        <v>185.54</v>
      </c>
      <c r="G77" s="273">
        <v>133.55000000000001</v>
      </c>
      <c r="H77" s="276">
        <f t="shared" si="13"/>
        <v>6.6089038735797677E-4</v>
      </c>
      <c r="I77" s="277" t="e">
        <f t="shared" si="14"/>
        <v>#VALUE!</v>
      </c>
      <c r="J77" s="273">
        <f>VLOOKUP(A77,[1]CMV!$A$2:$G$10053,7,FALSE)</f>
        <v>85.42880000000001</v>
      </c>
      <c r="K77" s="273">
        <f t="shared" ref="K77:K108" si="17">IFERROR(J77*E77,"")</f>
        <v>85.42880000000001</v>
      </c>
      <c r="L77" s="273">
        <f t="shared" si="15"/>
        <v>48.121200000000002</v>
      </c>
      <c r="M77" s="276">
        <f t="shared" si="16"/>
        <v>0.25935755093241353</v>
      </c>
    </row>
    <row r="78" spans="1:13" x14ac:dyDescent="0.25">
      <c r="A78" s="282">
        <v>662030</v>
      </c>
      <c r="B78" s="272" t="s">
        <v>25773</v>
      </c>
      <c r="C78" s="272" t="str">
        <f>VLOOKUP(A78,[1]CMV!$A$2:$D$1053,4,FALSE)</f>
        <v>Bandeja Direita Com Pivô New Megane 2007 Em Diante</v>
      </c>
      <c r="D78" s="272" t="str">
        <f>VLOOKUP(A78,[1]CMV!$A$2:$E$1053,5,FALSE)</f>
        <v>Caravela Spare</v>
      </c>
      <c r="E78" s="278">
        <v>2</v>
      </c>
      <c r="F78" s="279">
        <v>312.52</v>
      </c>
      <c r="G78" s="273">
        <v>222.11999999999998</v>
      </c>
      <c r="H78" s="276">
        <f t="shared" si="13"/>
        <v>1.0991911107446932E-3</v>
      </c>
      <c r="I78" s="277" t="e">
        <f t="shared" si="14"/>
        <v>#VALUE!</v>
      </c>
      <c r="J78" s="273">
        <f>VLOOKUP(A78,[1]CMV!$A$2:$G$10053,7,FALSE)</f>
        <v>84.88</v>
      </c>
      <c r="K78" s="273">
        <f t="shared" si="17"/>
        <v>169.76</v>
      </c>
      <c r="L78" s="273">
        <f t="shared" si="15"/>
        <v>52.359999999999985</v>
      </c>
      <c r="M78" s="276">
        <f t="shared" si="16"/>
        <v>0.16754127735824903</v>
      </c>
    </row>
    <row r="79" spans="1:13" x14ac:dyDescent="0.25">
      <c r="A79" s="282">
        <v>662031</v>
      </c>
      <c r="B79" s="272" t="s">
        <v>25773</v>
      </c>
      <c r="C79" s="272" t="str">
        <f>VLOOKUP(A79,[1]CMV!$A$2:$D$1053,4,FALSE)</f>
        <v>Bandeja Esquerda Com Pivô Megane Grand Tour 2006 A 2012</v>
      </c>
      <c r="D79" s="272" t="str">
        <f>VLOOKUP(A79,[1]CMV!$A$2:$E$1053,5,FALSE)</f>
        <v>Caravela Spare</v>
      </c>
      <c r="E79" s="278">
        <v>2</v>
      </c>
      <c r="F79" s="279">
        <v>308.70999999999998</v>
      </c>
      <c r="G79" s="273">
        <v>215.76999999999995</v>
      </c>
      <c r="H79" s="276">
        <f t="shared" si="13"/>
        <v>1.0677672697883237E-3</v>
      </c>
      <c r="I79" s="277" t="e">
        <f t="shared" si="14"/>
        <v>#VALUE!</v>
      </c>
      <c r="J79" s="273">
        <f>VLOOKUP(A79,[1]CMV!$A$2:$G$10053,7,FALSE)</f>
        <v>84.88</v>
      </c>
      <c r="K79" s="273">
        <f t="shared" si="17"/>
        <v>169.76</v>
      </c>
      <c r="L79" s="273">
        <f t="shared" si="15"/>
        <v>46.009999999999962</v>
      </c>
      <c r="M79" s="276">
        <f t="shared" si="16"/>
        <v>0.149039551682809</v>
      </c>
    </row>
    <row r="80" spans="1:13" x14ac:dyDescent="0.25">
      <c r="A80" s="278" t="s">
        <v>17396</v>
      </c>
      <c r="B80" s="272" t="s">
        <v>25773</v>
      </c>
      <c r="C80" s="272" t="str">
        <f>VLOOKUP(A80,[1]CMV!$A$2:$D$1053,4,FALSE)</f>
        <v>Par Bandeja Sem Pivô Palio Adventure Locker 2007 A 2019 1.8</v>
      </c>
      <c r="D80" s="272" t="str">
        <f>VLOOKUP(A80,[1]CMV!$A$2:$E$1053,5,FALSE)</f>
        <v>Caravela Spare</v>
      </c>
      <c r="E80" s="278">
        <v>1</v>
      </c>
      <c r="F80" s="279">
        <v>249.1</v>
      </c>
      <c r="G80" s="273">
        <v>167.8</v>
      </c>
      <c r="H80" s="276">
        <f t="shared" si="13"/>
        <v>8.3038118306752906E-4</v>
      </c>
      <c r="I80" s="277" t="e">
        <f t="shared" si="14"/>
        <v>#VALUE!</v>
      </c>
      <c r="J80" s="273">
        <f>VLOOKUP(A80,[1]CMV!$A$2:$G$10053,7,FALSE)</f>
        <v>81.348799999999997</v>
      </c>
      <c r="K80" s="273">
        <f t="shared" si="17"/>
        <v>81.348799999999997</v>
      </c>
      <c r="L80" s="273">
        <f t="shared" si="15"/>
        <v>86.451200000000014</v>
      </c>
      <c r="M80" s="276">
        <f t="shared" si="16"/>
        <v>0.34705419510236857</v>
      </c>
    </row>
    <row r="81" spans="1:13" x14ac:dyDescent="0.25">
      <c r="A81" s="278" t="s">
        <v>6412</v>
      </c>
      <c r="B81" s="272" t="s">
        <v>25769</v>
      </c>
      <c r="C81" s="272" t="str">
        <f>VLOOKUP(A81,[1]CMV!$A$2:$D$1053,4,FALSE)</f>
        <v>Cabo De Marcha Gm Astra Zafira 2008</v>
      </c>
      <c r="D81" s="272" t="str">
        <f>VLOOKUP(A81,[1]CMV!$A$2:$E$1053,5,FALSE)</f>
        <v>Importação</v>
      </c>
      <c r="E81" s="278">
        <v>2</v>
      </c>
      <c r="F81" s="279">
        <v>839.69999999999993</v>
      </c>
      <c r="G81" s="273">
        <v>423.74</v>
      </c>
      <c r="H81" s="276">
        <f t="shared" si="13"/>
        <v>2.0969351758822097E-3</v>
      </c>
      <c r="I81" s="277" t="e">
        <f t="shared" si="14"/>
        <v>#VALUE!</v>
      </c>
      <c r="J81" s="273">
        <f>VLOOKUP(A81,[1]CMV!$A$2:$G$10053,7,FALSE)</f>
        <v>80.290000000000006</v>
      </c>
      <c r="K81" s="273">
        <f t="shared" si="17"/>
        <v>160.58000000000001</v>
      </c>
      <c r="L81" s="273">
        <f t="shared" si="15"/>
        <v>263.15999999999997</v>
      </c>
      <c r="M81" s="276">
        <f t="shared" si="16"/>
        <v>0.31339764201500536</v>
      </c>
    </row>
    <row r="82" spans="1:13" x14ac:dyDescent="0.25">
      <c r="A82" s="278" t="s">
        <v>19377</v>
      </c>
      <c r="B82" s="272" t="s">
        <v>25773</v>
      </c>
      <c r="C82" s="272" t="str">
        <f>VLOOKUP(A82,[1]CMV!$A$2:$D$1053,4,FALSE)</f>
        <v>Par Bandeja Com Buchas Sem Pivô Audi A3 1996 A 2007</v>
      </c>
      <c r="D82" s="272" t="str">
        <f>VLOOKUP(A82,[1]CMV!$A$2:$E$1053,5,FALSE)</f>
        <v>Caravela Spare</v>
      </c>
      <c r="E82" s="278">
        <v>1</v>
      </c>
      <c r="F82" s="279">
        <v>265.79000000000002</v>
      </c>
      <c r="G82" s="273">
        <v>181.65999999999997</v>
      </c>
      <c r="H82" s="276">
        <f t="shared" si="13"/>
        <v>8.9896928317072288E-4</v>
      </c>
      <c r="I82" s="277" t="e">
        <f t="shared" si="14"/>
        <v>#VALUE!</v>
      </c>
      <c r="J82" s="273">
        <f>VLOOKUP(A82,[1]CMV!$A$2:$G$10053,7,FALSE)</f>
        <v>78.955999999999989</v>
      </c>
      <c r="K82" s="273">
        <f t="shared" si="17"/>
        <v>78.955999999999989</v>
      </c>
      <c r="L82" s="273">
        <f t="shared" si="15"/>
        <v>102.70399999999998</v>
      </c>
      <c r="M82" s="276">
        <f t="shared" si="16"/>
        <v>0.3864103239399525</v>
      </c>
    </row>
    <row r="83" spans="1:13" x14ac:dyDescent="0.25">
      <c r="A83" s="282">
        <v>112102</v>
      </c>
      <c r="B83" s="272" t="s">
        <v>25773</v>
      </c>
      <c r="C83" s="272" t="str">
        <f>VLOOKUP(A83,[1]CMV!$A$2:$D$1053,4,FALSE)</f>
        <v>Bandeja Dianteira Direita Com Pivô Fiat Punto 2006 A 2014</v>
      </c>
      <c r="D83" s="272" t="str">
        <f>VLOOKUP(A83,[1]CMV!$A$2:$E$1053,5,FALSE)</f>
        <v>Caravela Spare</v>
      </c>
      <c r="E83" s="278">
        <v>1</v>
      </c>
      <c r="F83" s="279">
        <v>214.58</v>
      </c>
      <c r="G83" s="273">
        <v>151.65000000000003</v>
      </c>
      <c r="H83" s="276">
        <f t="shared" si="13"/>
        <v>7.5046070567455784E-4</v>
      </c>
      <c r="I83" s="277" t="e">
        <f t="shared" si="14"/>
        <v>#VALUE!</v>
      </c>
      <c r="J83" s="273">
        <f>VLOOKUP(A83,[1]CMV!$A$2:$G$10053,7,FALSE)</f>
        <v>78.210000000000008</v>
      </c>
      <c r="K83" s="273">
        <f t="shared" si="17"/>
        <v>78.210000000000008</v>
      </c>
      <c r="L83" s="273">
        <f t="shared" si="15"/>
        <v>73.440000000000026</v>
      </c>
      <c r="M83" s="276">
        <f t="shared" si="16"/>
        <v>0.34224997669866725</v>
      </c>
    </row>
    <row r="84" spans="1:13" x14ac:dyDescent="0.25">
      <c r="A84" s="282">
        <v>112103</v>
      </c>
      <c r="B84" s="272" t="s">
        <v>25773</v>
      </c>
      <c r="C84" s="272" t="str">
        <f>VLOOKUP(A84,[1]CMV!$A$2:$D$1053,4,FALSE)</f>
        <v>Bandeja Dianteira Esquerda Com Pivô Fiat Punto 2006 A 2014</v>
      </c>
      <c r="D84" s="272" t="str">
        <f>VLOOKUP(A84,[1]CMV!$A$2:$E$1053,5,FALSE)</f>
        <v>Caravela Spare</v>
      </c>
      <c r="E84" s="278">
        <v>1</v>
      </c>
      <c r="F84" s="279">
        <v>214.58</v>
      </c>
      <c r="G84" s="273">
        <v>151.65000000000003</v>
      </c>
      <c r="H84" s="276">
        <f t="shared" si="13"/>
        <v>7.5046070567455784E-4</v>
      </c>
      <c r="I84" s="277" t="e">
        <f t="shared" si="14"/>
        <v>#VALUE!</v>
      </c>
      <c r="J84" s="273">
        <f>VLOOKUP(A84,[1]CMV!$A$2:$G$10053,7,FALSE)</f>
        <v>78.210000000000008</v>
      </c>
      <c r="K84" s="273">
        <f t="shared" si="17"/>
        <v>78.210000000000008</v>
      </c>
      <c r="L84" s="273">
        <f t="shared" si="15"/>
        <v>73.440000000000026</v>
      </c>
      <c r="M84" s="276">
        <f t="shared" si="16"/>
        <v>0.34224997669866725</v>
      </c>
    </row>
    <row r="85" spans="1:13" x14ac:dyDescent="0.25">
      <c r="A85" s="282">
        <v>772173</v>
      </c>
      <c r="B85" s="272" t="s">
        <v>25773</v>
      </c>
      <c r="C85" s="272" t="str">
        <f>VLOOKUP(A85,[1]CMV!$A$2:$D$1053,4,FALSE)</f>
        <v>Bandeja Inferior Esquerda Com Pivô Kia Soul 2009 A 2014</v>
      </c>
      <c r="D85" s="272" t="str">
        <f>VLOOKUP(A85,[1]CMV!$A$2:$E$1053,5,FALSE)</f>
        <v>Caravela Spare</v>
      </c>
      <c r="E85" s="278">
        <v>0</v>
      </c>
      <c r="F85" s="279">
        <v>319.87</v>
      </c>
      <c r="G85" s="273">
        <v>0</v>
      </c>
      <c r="H85" s="276">
        <f t="shared" si="13"/>
        <v>0</v>
      </c>
      <c r="I85" s="277" t="e">
        <f t="shared" si="14"/>
        <v>#VALUE!</v>
      </c>
      <c r="J85" s="273">
        <f>VLOOKUP(A85,[1]CMV!$A$2:$G$10053,7,FALSE)</f>
        <v>76.59</v>
      </c>
      <c r="K85" s="273">
        <f t="shared" si="17"/>
        <v>0</v>
      </c>
      <c r="L85" s="273">
        <f t="shared" si="15"/>
        <v>0</v>
      </c>
      <c r="M85" s="276">
        <f t="shared" si="16"/>
        <v>0</v>
      </c>
    </row>
    <row r="86" spans="1:13" x14ac:dyDescent="0.25">
      <c r="A86" s="282">
        <v>77350</v>
      </c>
      <c r="B86" s="272" t="s">
        <v>25769</v>
      </c>
      <c r="C86" s="272" t="str">
        <f>VLOOKUP(A86,[1]CMV!$A$2:$D$1053,4,FALSE)</f>
        <v>Cabo De Trambulador Corsa Classic 2005/2014</v>
      </c>
      <c r="D86" s="272" t="str">
        <f>VLOOKUP(A86,[1]CMV!$A$2:$E$1053,5,FALSE)</f>
        <v>Importação</v>
      </c>
      <c r="E86" s="278">
        <v>119</v>
      </c>
      <c r="F86" s="279">
        <v>28688.010000000064</v>
      </c>
      <c r="G86" s="273">
        <v>19476.799999999992</v>
      </c>
      <c r="H86" s="276">
        <f t="shared" si="13"/>
        <v>9.6383600872286312E-2</v>
      </c>
      <c r="I86" s="277">
        <f>H86</f>
        <v>9.6383600872286312E-2</v>
      </c>
      <c r="J86" s="273">
        <f>VLOOKUP(A86,[1]CMV!$A$2:$G$10053,7,FALSE)</f>
        <v>75</v>
      </c>
      <c r="K86" s="273">
        <f t="shared" si="17"/>
        <v>8925</v>
      </c>
      <c r="L86" s="273">
        <f t="shared" si="15"/>
        <v>10551.799999999992</v>
      </c>
      <c r="M86" s="276">
        <f t="shared" si="16"/>
        <v>0.36781219749993005</v>
      </c>
    </row>
    <row r="87" spans="1:13" x14ac:dyDescent="0.25">
      <c r="A87" s="282">
        <v>772008</v>
      </c>
      <c r="B87" s="272" t="s">
        <v>25773</v>
      </c>
      <c r="C87" s="272" t="str">
        <f>VLOOKUP(A87,[1]CMV!$A$2:$D$1053,4,FALSE)</f>
        <v>Bandeja Dianteira Direita Com Pivô Honda City 2009 A 2013</v>
      </c>
      <c r="D87" s="272" t="str">
        <f>VLOOKUP(A87,[1]CMV!$A$2:$E$1053,5,FALSE)</f>
        <v>Caravela Spare</v>
      </c>
      <c r="E87" s="278">
        <v>6</v>
      </c>
      <c r="F87" s="279">
        <v>1352.7</v>
      </c>
      <c r="G87" s="273">
        <v>964.02</v>
      </c>
      <c r="H87" s="276">
        <f t="shared" si="13"/>
        <v>4.7705844344502939E-3</v>
      </c>
      <c r="I87" s="277">
        <f t="shared" ref="I87:I150" si="18">I86+H87</f>
        <v>0.1011541853067366</v>
      </c>
      <c r="J87" s="273">
        <f>VLOOKUP(A87,[1]CMV!$A$2:$G$10053,7,FALSE)</f>
        <v>72.650000000000006</v>
      </c>
      <c r="K87" s="273">
        <f t="shared" si="17"/>
        <v>435.90000000000003</v>
      </c>
      <c r="L87" s="273">
        <f t="shared" si="15"/>
        <v>528.11999999999989</v>
      </c>
      <c r="M87" s="276">
        <f t="shared" si="16"/>
        <v>0.39041916167664659</v>
      </c>
    </row>
    <row r="88" spans="1:13" x14ac:dyDescent="0.25">
      <c r="A88" s="282">
        <v>772007</v>
      </c>
      <c r="B88" s="272" t="s">
        <v>25773</v>
      </c>
      <c r="C88" s="272" t="str">
        <f>VLOOKUP(A88,[1]CMV!$A$2:$D$1053,4,FALSE)</f>
        <v>Bandeja Dianteira Esquerda Com Pivô Honda Fit 2008 2°geração</v>
      </c>
      <c r="D88" s="272" t="str">
        <f>VLOOKUP(A88,[1]CMV!$A$2:$E$1053,5,FALSE)</f>
        <v>Caravela Spare</v>
      </c>
      <c r="E88" s="278">
        <v>3</v>
      </c>
      <c r="F88" s="279">
        <v>658.34999999999991</v>
      </c>
      <c r="G88" s="273">
        <v>528.04999999999995</v>
      </c>
      <c r="H88" s="276">
        <f t="shared" si="13"/>
        <v>2.6131274357497538E-3</v>
      </c>
      <c r="I88" s="277">
        <f t="shared" si="18"/>
        <v>0.10376731274248635</v>
      </c>
      <c r="J88" s="273">
        <f>VLOOKUP(A88,[1]CMV!$A$2:$G$10053,7,FALSE)</f>
        <v>72.650000000000006</v>
      </c>
      <c r="K88" s="273">
        <f t="shared" si="17"/>
        <v>217.95000000000002</v>
      </c>
      <c r="L88" s="273">
        <f t="shared" si="15"/>
        <v>310.09999999999991</v>
      </c>
      <c r="M88" s="276">
        <f t="shared" si="16"/>
        <v>0.47102604997341835</v>
      </c>
    </row>
    <row r="89" spans="1:13" x14ac:dyDescent="0.25">
      <c r="A89" s="282">
        <v>10128</v>
      </c>
      <c r="B89" s="272" t="s">
        <v>25796</v>
      </c>
      <c r="C89" s="272" t="str">
        <f>VLOOKUP(A89,[1]CMV!$A$2:$D$1053,4,FALSE)</f>
        <v>Bomba Combustível Flex Universal Sistema Bosch</v>
      </c>
      <c r="D89" s="272" t="str">
        <f>VLOOKUP(A89,[1]CMV!$A$2:$E$1053,5,FALSE)</f>
        <v>POLO</v>
      </c>
      <c r="E89" s="278">
        <v>1</v>
      </c>
      <c r="F89" s="279">
        <v>139</v>
      </c>
      <c r="G89" s="273">
        <v>116.96000000000001</v>
      </c>
      <c r="H89" s="276">
        <f t="shared" si="13"/>
        <v>5.7879250996172949E-4</v>
      </c>
      <c r="I89" s="277">
        <f t="shared" si="18"/>
        <v>0.10434610525244808</v>
      </c>
      <c r="J89" s="273">
        <f>VLOOKUP(A89,[1]CMV!$A$2:$G$10053,7,FALSE)</f>
        <v>71.69</v>
      </c>
      <c r="K89" s="273">
        <f t="shared" si="17"/>
        <v>71.69</v>
      </c>
      <c r="L89" s="273">
        <f t="shared" si="15"/>
        <v>45.27000000000001</v>
      </c>
      <c r="M89" s="276">
        <f t="shared" si="16"/>
        <v>0.32568345323741016</v>
      </c>
    </row>
    <row r="90" spans="1:13" x14ac:dyDescent="0.25">
      <c r="A90" s="282">
        <v>552014</v>
      </c>
      <c r="B90" s="272" t="s">
        <v>25773</v>
      </c>
      <c r="C90" s="272" t="str">
        <f>VLOOKUP(A90,[1]CMV!$A$2:$D$1053,4,FALSE)</f>
        <v>Bandeja C4 Picasso 2009 Á 2014 Lado Direito</v>
      </c>
      <c r="D90" s="272" t="str">
        <f>VLOOKUP(A90,[1]CMV!$A$2:$E$1053,5,FALSE)</f>
        <v>Caravela Spare</v>
      </c>
      <c r="E90" s="278">
        <v>2</v>
      </c>
      <c r="F90" s="279">
        <v>368.5</v>
      </c>
      <c r="G90" s="273">
        <v>281</v>
      </c>
      <c r="H90" s="276">
        <f t="shared" si="13"/>
        <v>1.3905668202739909E-3</v>
      </c>
      <c r="I90" s="277">
        <f t="shared" si="18"/>
        <v>0.10573667207272208</v>
      </c>
      <c r="J90" s="273">
        <f>VLOOKUP(A90,[1]CMV!$A$2:$G$10053,7,FALSE)</f>
        <v>71.247600000000006</v>
      </c>
      <c r="K90" s="273">
        <f t="shared" si="17"/>
        <v>142.49520000000001</v>
      </c>
      <c r="L90" s="273">
        <f t="shared" si="15"/>
        <v>138.50479999999999</v>
      </c>
      <c r="M90" s="276">
        <f t="shared" si="16"/>
        <v>0.3758610583446404</v>
      </c>
    </row>
    <row r="91" spans="1:13" x14ac:dyDescent="0.25">
      <c r="A91" s="282">
        <v>112107</v>
      </c>
      <c r="B91" s="272" t="s">
        <v>25773</v>
      </c>
      <c r="C91" s="272" t="str">
        <f>VLOOKUP(A91,[1]CMV!$A$2:$D$1053,4,FALSE)</f>
        <v>Bandeja Esquerda Com Pivô Grand Siena 2012 Em Diante</v>
      </c>
      <c r="D91" s="272" t="str">
        <f>VLOOKUP(A91,[1]CMV!$A$2:$E$1053,5,FALSE)</f>
        <v>Caravela Spare</v>
      </c>
      <c r="E91" s="278">
        <v>2</v>
      </c>
      <c r="F91" s="279">
        <v>431.78</v>
      </c>
      <c r="G91" s="273">
        <v>305.48</v>
      </c>
      <c r="H91" s="276">
        <f t="shared" si="13"/>
        <v>1.5117094386380737E-3</v>
      </c>
      <c r="I91" s="277">
        <f t="shared" si="18"/>
        <v>0.10724838151136015</v>
      </c>
      <c r="J91" s="273">
        <f>VLOOKUP(A91,[1]CMV!$A$2:$G$10053,7,FALSE)</f>
        <v>69.174399999999991</v>
      </c>
      <c r="K91" s="273">
        <f t="shared" si="17"/>
        <v>138.34879999999998</v>
      </c>
      <c r="L91" s="273">
        <f t="shared" si="15"/>
        <v>167.13120000000004</v>
      </c>
      <c r="M91" s="276">
        <f t="shared" si="16"/>
        <v>0.38707489925424998</v>
      </c>
    </row>
    <row r="92" spans="1:13" x14ac:dyDescent="0.25">
      <c r="A92" s="282">
        <v>332092</v>
      </c>
      <c r="B92" s="272" t="s">
        <v>25773</v>
      </c>
      <c r="C92" s="272" t="str">
        <f>VLOOKUP(A92,[1]CMV!$A$2:$D$1053,4,FALSE)</f>
        <v>Bandeja Direita Com Pivô Cobalt 2013 Em Diante</v>
      </c>
      <c r="D92" s="272" t="str">
        <f>VLOOKUP(A92,[1]CMV!$A$2:$E$1053,5,FALSE)</f>
        <v>Caravela Spare</v>
      </c>
      <c r="E92" s="278">
        <v>2</v>
      </c>
      <c r="F92" s="279">
        <v>415.8</v>
      </c>
      <c r="G92" s="273">
        <v>292.22000000000003</v>
      </c>
      <c r="H92" s="276">
        <f t="shared" si="13"/>
        <v>1.4460905203575289E-3</v>
      </c>
      <c r="I92" s="277">
        <f t="shared" si="18"/>
        <v>0.10869447203171768</v>
      </c>
      <c r="J92" s="273">
        <f>VLOOKUP(A92,[1]CMV!$A$2:$G$10053,7,FALSE)</f>
        <v>69.132800000000003</v>
      </c>
      <c r="K92" s="273">
        <f t="shared" si="17"/>
        <v>138.26560000000001</v>
      </c>
      <c r="L92" s="273">
        <f t="shared" si="15"/>
        <v>153.95440000000002</v>
      </c>
      <c r="M92" s="276">
        <f t="shared" si="16"/>
        <v>0.37026070226070229</v>
      </c>
    </row>
    <row r="93" spans="1:13" x14ac:dyDescent="0.25">
      <c r="A93" s="282">
        <v>112025</v>
      </c>
      <c r="B93" s="272" t="s">
        <v>25773</v>
      </c>
      <c r="C93" s="272" t="str">
        <f>VLOOKUP(A93,[1]CMV!$A$2:$D$1053,4,FALSE)</f>
        <v>Bandeja  Esquerda Palio 1996 Á 2001  Com Pivô</v>
      </c>
      <c r="D93" s="272" t="str">
        <f>VLOOKUP(A93,[1]CMV!$A$2:$E$1053,5,FALSE)</f>
        <v>Caravela Spare</v>
      </c>
      <c r="E93" s="278">
        <v>2</v>
      </c>
      <c r="F93" s="279">
        <v>592.20000000000005</v>
      </c>
      <c r="G93" s="273">
        <v>274.78000000000003</v>
      </c>
      <c r="H93" s="276">
        <f t="shared" si="13"/>
        <v>1.359786302045862E-3</v>
      </c>
      <c r="I93" s="277">
        <f t="shared" si="18"/>
        <v>0.11005425833376355</v>
      </c>
      <c r="J93" s="273">
        <f>VLOOKUP(A93,[1]CMV!$A$2:$G$10053,7,FALSE)</f>
        <v>69.021000000000001</v>
      </c>
      <c r="K93" s="273">
        <f t="shared" si="17"/>
        <v>138.042</v>
      </c>
      <c r="L93" s="273">
        <f t="shared" si="15"/>
        <v>136.73800000000003</v>
      </c>
      <c r="M93" s="276">
        <f t="shared" si="16"/>
        <v>0.23089834515366434</v>
      </c>
    </row>
    <row r="94" spans="1:13" x14ac:dyDescent="0.25">
      <c r="A94" s="282">
        <v>772147</v>
      </c>
      <c r="B94" s="272" t="s">
        <v>25773</v>
      </c>
      <c r="C94" s="272" t="str">
        <f>VLOOKUP(A94,[1]CMV!$A$2:$D$1053,4,FALSE)</f>
        <v>Bandeja Lado Esquerdo Hb20 Hatch 2012 A 2019 Com Pivô</v>
      </c>
      <c r="D94" s="272" t="str">
        <f>VLOOKUP(A94,[1]CMV!$A$2:$E$1053,5,FALSE)</f>
        <v>Caravela Spare</v>
      </c>
      <c r="E94" s="278">
        <v>2</v>
      </c>
      <c r="F94" s="279">
        <v>551.79999999999995</v>
      </c>
      <c r="G94" s="273">
        <v>433.13999999999993</v>
      </c>
      <c r="H94" s="276">
        <f t="shared" si="13"/>
        <v>2.1434523577703781E-3</v>
      </c>
      <c r="I94" s="277">
        <f t="shared" si="18"/>
        <v>0.11219771069153392</v>
      </c>
      <c r="J94" s="273">
        <f>VLOOKUP(A94,[1]CMV!$A$2:$G$10053,7,FALSE)</f>
        <v>68.89</v>
      </c>
      <c r="K94" s="273">
        <f t="shared" si="17"/>
        <v>137.78</v>
      </c>
      <c r="L94" s="273">
        <f t="shared" si="15"/>
        <v>295.3599999999999</v>
      </c>
      <c r="M94" s="276">
        <f t="shared" si="16"/>
        <v>0.5352664008698802</v>
      </c>
    </row>
    <row r="95" spans="1:13" x14ac:dyDescent="0.25">
      <c r="A95" s="282">
        <v>772146</v>
      </c>
      <c r="B95" s="272" t="s">
        <v>25773</v>
      </c>
      <c r="C95" s="272" t="str">
        <f>VLOOKUP(A95,[1]CMV!$A$2:$D$1053,4,FALSE)</f>
        <v>Bandeja Lado Direito Hb20 2012 A 2019 Com Pivô</v>
      </c>
      <c r="D95" s="272" t="str">
        <f>VLOOKUP(A95,[1]CMV!$A$2:$E$1053,5,FALSE)</f>
        <v>Caravela Spare</v>
      </c>
      <c r="E95" s="278">
        <v>1</v>
      </c>
      <c r="F95" s="279">
        <v>261.89999999999998</v>
      </c>
      <c r="G95" s="273">
        <v>190.92999999999998</v>
      </c>
      <c r="H95" s="276">
        <f t="shared" si="13"/>
        <v>9.4484314233065139E-4</v>
      </c>
      <c r="I95" s="277">
        <f t="shared" si="18"/>
        <v>0.11314255383386457</v>
      </c>
      <c r="J95" s="273">
        <f>VLOOKUP(A95,[1]CMV!$A$2:$G$10053,7,FALSE)</f>
        <v>68.89</v>
      </c>
      <c r="K95" s="273">
        <f t="shared" si="17"/>
        <v>68.89</v>
      </c>
      <c r="L95" s="273">
        <f t="shared" si="15"/>
        <v>122.03999999999998</v>
      </c>
      <c r="M95" s="276">
        <f t="shared" si="16"/>
        <v>0.46597938144329892</v>
      </c>
    </row>
    <row r="96" spans="1:13" x14ac:dyDescent="0.25">
      <c r="A96" s="282">
        <v>112024</v>
      </c>
      <c r="B96" s="272" t="s">
        <v>25773</v>
      </c>
      <c r="C96" s="272" t="str">
        <f>VLOOKUP(A96,[1]CMV!$A$2:$D$1053,4,FALSE)</f>
        <v>Bandeja Direita Siena 1997 Á 2001 Com Pivô</v>
      </c>
      <c r="D96" s="272" t="str">
        <f>VLOOKUP(A96,[1]CMV!$A$2:$E$1053,5,FALSE)</f>
        <v>Caravela Spare</v>
      </c>
      <c r="E96" s="278">
        <v>1</v>
      </c>
      <c r="F96" s="279">
        <v>197.4</v>
      </c>
      <c r="G96" s="273">
        <v>137.39000000000001</v>
      </c>
      <c r="H96" s="276">
        <f t="shared" si="13"/>
        <v>6.7989315102293102E-4</v>
      </c>
      <c r="I96" s="277">
        <f t="shared" si="18"/>
        <v>0.1138224469848875</v>
      </c>
      <c r="J96" s="273">
        <f>VLOOKUP(A96,[1]CMV!$A$2:$G$10053,7,FALSE)</f>
        <v>67.021000000000001</v>
      </c>
      <c r="K96" s="273">
        <f t="shared" si="17"/>
        <v>67.021000000000001</v>
      </c>
      <c r="L96" s="273">
        <f t="shared" si="15"/>
        <v>70.369000000000014</v>
      </c>
      <c r="M96" s="276">
        <f t="shared" si="16"/>
        <v>0.35647922998986836</v>
      </c>
    </row>
    <row r="97" spans="1:13" x14ac:dyDescent="0.25">
      <c r="A97" s="282">
        <v>552001</v>
      </c>
      <c r="B97" s="272" t="s">
        <v>25773</v>
      </c>
      <c r="C97" s="272" t="str">
        <f>VLOOKUP(A97,[1]CMV!$A$2:$D$1053,4,FALSE)</f>
        <v>Bandeja Lado Esquerdo Peugeot 206 Todos 1999 A 2010 C Pivô</v>
      </c>
      <c r="D97" s="272" t="str">
        <f>VLOOKUP(A97,[1]CMV!$A$2:$E$1053,5,FALSE)</f>
        <v>Caravela Spare</v>
      </c>
      <c r="E97" s="278">
        <v>31</v>
      </c>
      <c r="F97" s="279">
        <v>5821.3399999999983</v>
      </c>
      <c r="G97" s="273">
        <v>3950.6700000000014</v>
      </c>
      <c r="H97" s="276">
        <f t="shared" si="13"/>
        <v>1.9550429252141812E-2</v>
      </c>
      <c r="I97" s="277">
        <f t="shared" si="18"/>
        <v>0.13337287623702931</v>
      </c>
      <c r="J97" s="273">
        <f>VLOOKUP(A97,[1]CMV!$A$2:$G$10053,7,FALSE)</f>
        <v>65</v>
      </c>
      <c r="K97" s="273">
        <f t="shared" si="17"/>
        <v>2015</v>
      </c>
      <c r="L97" s="273">
        <f t="shared" si="15"/>
        <v>1935.6700000000014</v>
      </c>
      <c r="M97" s="276">
        <f t="shared" si="16"/>
        <v>0.33251278915163895</v>
      </c>
    </row>
    <row r="98" spans="1:13" x14ac:dyDescent="0.25">
      <c r="A98" s="282">
        <v>552002</v>
      </c>
      <c r="B98" s="272" t="s">
        <v>25773</v>
      </c>
      <c r="C98" s="272" t="str">
        <f>VLOOKUP(A98,[1]CMV!$A$2:$D$1053,4,FALSE)</f>
        <v>Bandeja Ld Peugeot 207 Exceto Escapade 2008 Em Diante C Pivô</v>
      </c>
      <c r="D98" s="272" t="str">
        <f>VLOOKUP(A98,[1]CMV!$A$2:$E$1053,5,FALSE)</f>
        <v>Caravela Spare</v>
      </c>
      <c r="E98" s="278">
        <v>20</v>
      </c>
      <c r="F98" s="279">
        <v>3935.7999999999984</v>
      </c>
      <c r="G98" s="273">
        <v>2880.38</v>
      </c>
      <c r="H98" s="276">
        <f t="shared" si="13"/>
        <v>1.4253953230536647E-2</v>
      </c>
      <c r="I98" s="277">
        <f t="shared" si="18"/>
        <v>0.14762682946756597</v>
      </c>
      <c r="J98" s="273">
        <f>VLOOKUP(A98,[1]CMV!$A$2:$G$10053,7,FALSE)</f>
        <v>65</v>
      </c>
      <c r="K98" s="273">
        <f t="shared" si="17"/>
        <v>1300</v>
      </c>
      <c r="L98" s="273">
        <f t="shared" si="15"/>
        <v>1580.38</v>
      </c>
      <c r="M98" s="276">
        <f t="shared" si="16"/>
        <v>0.40153971238375952</v>
      </c>
    </row>
    <row r="99" spans="1:13" x14ac:dyDescent="0.25">
      <c r="A99" s="282">
        <v>112010</v>
      </c>
      <c r="B99" s="272" t="s">
        <v>25773</v>
      </c>
      <c r="C99" s="272" t="str">
        <f>VLOOKUP(A99,[1]CMV!$A$2:$D$1053,4,FALSE)</f>
        <v>Bandeja Inferior Direito Fiat Tempra Sw</v>
      </c>
      <c r="D99" s="272" t="str">
        <f>VLOOKUP(A99,[1]CMV!$A$2:$E$1053,5,FALSE)</f>
        <v>Caravela Spare</v>
      </c>
      <c r="E99" s="278">
        <v>2</v>
      </c>
      <c r="F99" s="279">
        <v>200.17</v>
      </c>
      <c r="G99" s="273">
        <v>149.69999999999999</v>
      </c>
      <c r="H99" s="276">
        <f t="shared" si="13"/>
        <v>7.408108647509481E-4</v>
      </c>
      <c r="I99" s="277">
        <f t="shared" si="18"/>
        <v>0.14836764033231692</v>
      </c>
      <c r="J99" s="273">
        <f>VLOOKUP(A99,[1]CMV!$A$2:$G$10053,7,FALSE)</f>
        <v>65</v>
      </c>
      <c r="K99" s="273">
        <f t="shared" si="17"/>
        <v>130</v>
      </c>
      <c r="L99" s="273">
        <f t="shared" si="15"/>
        <v>19.699999999999989</v>
      </c>
      <c r="M99" s="276">
        <f t="shared" si="16"/>
        <v>9.8416346105810015E-2</v>
      </c>
    </row>
    <row r="100" spans="1:13" x14ac:dyDescent="0.25">
      <c r="A100" s="282">
        <v>112012</v>
      </c>
      <c r="B100" s="272" t="s">
        <v>25773</v>
      </c>
      <c r="C100" s="272" t="str">
        <f>VLOOKUP(A100,[1]CMV!$A$2:$D$1053,4,FALSE)</f>
        <v>Bandeja Inferior Direito Fiat Coupe</v>
      </c>
      <c r="D100" s="272" t="str">
        <f>VLOOKUP(A100,[1]CMV!$A$2:$E$1053,5,FALSE)</f>
        <v>Caravela Spare</v>
      </c>
      <c r="E100" s="278">
        <v>0</v>
      </c>
      <c r="F100" s="279">
        <v>609.97</v>
      </c>
      <c r="G100" s="273">
        <v>0</v>
      </c>
      <c r="H100" s="276">
        <f t="shared" si="13"/>
        <v>0</v>
      </c>
      <c r="I100" s="277">
        <f t="shared" si="18"/>
        <v>0.14836764033231692</v>
      </c>
      <c r="J100" s="273">
        <f>VLOOKUP(A100,[1]CMV!$A$2:$G$10053,7,FALSE)</f>
        <v>65</v>
      </c>
      <c r="K100" s="273">
        <f t="shared" si="17"/>
        <v>0</v>
      </c>
      <c r="L100" s="273">
        <f t="shared" si="15"/>
        <v>0</v>
      </c>
      <c r="M100" s="276">
        <f t="shared" si="16"/>
        <v>0</v>
      </c>
    </row>
    <row r="101" spans="1:13" x14ac:dyDescent="0.25">
      <c r="A101" s="282">
        <v>552030</v>
      </c>
      <c r="B101" s="272" t="s">
        <v>25773</v>
      </c>
      <c r="C101" s="272" t="str">
        <f>VLOOKUP(A101,[1]CMV!$A$2:$D$1053,4,FALSE)</f>
        <v>Bandeja Inferior Esquerdo Xsara Picasso 2001 A 2011</v>
      </c>
      <c r="D101" s="272" t="str">
        <f>VLOOKUP(A101,[1]CMV!$A$2:$E$1053,5,FALSE)</f>
        <v>Caravela Spare</v>
      </c>
      <c r="E101" s="278">
        <v>4</v>
      </c>
      <c r="F101" s="279">
        <v>989.65000000000009</v>
      </c>
      <c r="G101" s="273">
        <v>590.92000000000007</v>
      </c>
      <c r="H101" s="276">
        <f t="shared" si="13"/>
        <v>2.9242482043996681E-3</v>
      </c>
      <c r="I101" s="277">
        <f t="shared" si="18"/>
        <v>0.1512918885367166</v>
      </c>
      <c r="J101" s="273">
        <f>VLOOKUP(A101,[1]CMV!$A$2:$G$10053,7,FALSE)</f>
        <v>62.628799999999991</v>
      </c>
      <c r="K101" s="273">
        <f t="shared" si="17"/>
        <v>250.51519999999996</v>
      </c>
      <c r="L101" s="273">
        <f t="shared" si="15"/>
        <v>340.40480000000014</v>
      </c>
      <c r="M101" s="276">
        <f t="shared" si="16"/>
        <v>0.3439648360531502</v>
      </c>
    </row>
    <row r="102" spans="1:13" x14ac:dyDescent="0.25">
      <c r="A102" s="282">
        <v>552031</v>
      </c>
      <c r="B102" s="272" t="s">
        <v>25773</v>
      </c>
      <c r="C102" s="272" t="str">
        <f>VLOOKUP(A102,[1]CMV!$A$2:$D$1053,4,FALSE)</f>
        <v>Bandeja Inferior Direito Berlingo 1999 Em Diante</v>
      </c>
      <c r="D102" s="272" t="str">
        <f>VLOOKUP(A102,[1]CMV!$A$2:$E$1053,5,FALSE)</f>
        <v>Caravela Spare</v>
      </c>
      <c r="E102" s="278">
        <v>2</v>
      </c>
      <c r="F102" s="279">
        <v>395.86</v>
      </c>
      <c r="G102" s="273">
        <v>319.21000000000004</v>
      </c>
      <c r="H102" s="276">
        <f t="shared" si="13"/>
        <v>1.5796542160130273E-3</v>
      </c>
      <c r="I102" s="277">
        <f t="shared" si="18"/>
        <v>0.15287154275272963</v>
      </c>
      <c r="J102" s="273">
        <f>VLOOKUP(A102,[1]CMV!$A$2:$G$10053,7,FALSE)</f>
        <v>62.628799999999991</v>
      </c>
      <c r="K102" s="273">
        <f t="shared" si="17"/>
        <v>125.25759999999998</v>
      </c>
      <c r="L102" s="273">
        <f t="shared" si="15"/>
        <v>193.95240000000007</v>
      </c>
      <c r="M102" s="276">
        <f t="shared" si="16"/>
        <v>0.48995200323346655</v>
      </c>
    </row>
    <row r="103" spans="1:13" x14ac:dyDescent="0.25">
      <c r="A103" s="278" t="s">
        <v>13880</v>
      </c>
      <c r="B103" s="272" t="s">
        <v>25773</v>
      </c>
      <c r="C103" s="272" t="str">
        <f>VLOOKUP(A103,[1]CMV!$A$2:$D$1053,4,FALSE)</f>
        <v>Par Bandeja Traseira Uno Cs S Sx 1984 A 1996</v>
      </c>
      <c r="D103" s="272" t="str">
        <f>VLOOKUP(A103,[1]CMV!$A$2:$E$1053,5,FALSE)</f>
        <v>Caravela Spare</v>
      </c>
      <c r="E103" s="278">
        <v>2</v>
      </c>
      <c r="F103" s="279">
        <v>613.89</v>
      </c>
      <c r="G103" s="273">
        <v>219.69000000000005</v>
      </c>
      <c r="H103" s="276">
        <f t="shared" si="13"/>
        <v>1.0871659243629648E-3</v>
      </c>
      <c r="I103" s="277">
        <f t="shared" si="18"/>
        <v>0.1539587086770926</v>
      </c>
      <c r="J103" s="273">
        <f>VLOOKUP(A103,[1]CMV!$A$2:$G$10053,7,FALSE)</f>
        <v>62.247199999999999</v>
      </c>
      <c r="K103" s="273">
        <f t="shared" si="17"/>
        <v>124.4944</v>
      </c>
      <c r="L103" s="273">
        <f t="shared" si="15"/>
        <v>95.195600000000056</v>
      </c>
      <c r="M103" s="276">
        <f t="shared" si="16"/>
        <v>0.15506947498737569</v>
      </c>
    </row>
    <row r="104" spans="1:13" x14ac:dyDescent="0.25">
      <c r="A104" s="282">
        <v>772032</v>
      </c>
      <c r="B104" s="272" t="s">
        <v>25773</v>
      </c>
      <c r="C104" s="272" t="str">
        <f>VLOOKUP(A104,[1]CMV!$A$2:$D$1053,4,FALSE)</f>
        <v>Bandeja Direita Inferior Corolla Fielder 2002 A 2019</v>
      </c>
      <c r="D104" s="272" t="str">
        <f>VLOOKUP(A104,[1]CMV!$A$2:$E$1053,5,FALSE)</f>
        <v>Caravela Spare</v>
      </c>
      <c r="E104" s="278">
        <v>4</v>
      </c>
      <c r="F104" s="279">
        <v>511.96</v>
      </c>
      <c r="G104" s="273">
        <v>364.71999999999997</v>
      </c>
      <c r="H104" s="276">
        <f t="shared" si="13"/>
        <v>1.8048666572609605E-3</v>
      </c>
      <c r="I104" s="277">
        <f t="shared" si="18"/>
        <v>0.15576357533435356</v>
      </c>
      <c r="J104" s="273">
        <f>VLOOKUP(A104,[1]CMV!$A$2:$G$10053,7,FALSE)</f>
        <v>61.38</v>
      </c>
      <c r="K104" s="273">
        <f t="shared" si="17"/>
        <v>245.52</v>
      </c>
      <c r="L104" s="273">
        <f t="shared" si="15"/>
        <v>119.19999999999996</v>
      </c>
      <c r="M104" s="276">
        <f t="shared" si="16"/>
        <v>0.23283068989764819</v>
      </c>
    </row>
    <row r="105" spans="1:13" x14ac:dyDescent="0.25">
      <c r="A105" s="282">
        <v>772031</v>
      </c>
      <c r="B105" s="272" t="s">
        <v>25773</v>
      </c>
      <c r="C105" s="272" t="str">
        <f>VLOOKUP(A105,[1]CMV!$A$2:$D$1053,4,FALSE)</f>
        <v>Bandeja Esquerda Inferior Corolla 2001 A 2019</v>
      </c>
      <c r="D105" s="272" t="str">
        <f>VLOOKUP(A105,[1]CMV!$A$2:$E$1053,5,FALSE)</f>
        <v>Caravela Spare</v>
      </c>
      <c r="E105" s="278">
        <v>3</v>
      </c>
      <c r="F105" s="279">
        <v>434.40000000000003</v>
      </c>
      <c r="G105" s="273">
        <v>284.02999999999997</v>
      </c>
      <c r="H105" s="276">
        <f t="shared" si="13"/>
        <v>1.4055611884783686E-3</v>
      </c>
      <c r="I105" s="277">
        <f t="shared" si="18"/>
        <v>0.15716913652283193</v>
      </c>
      <c r="J105" s="273">
        <f>VLOOKUP(A105,[1]CMV!$A$2:$G$10053,7,FALSE)</f>
        <v>61.38</v>
      </c>
      <c r="K105" s="273">
        <f t="shared" si="17"/>
        <v>184.14000000000001</v>
      </c>
      <c r="L105" s="273">
        <f t="shared" si="15"/>
        <v>99.889999999999958</v>
      </c>
      <c r="M105" s="276">
        <f t="shared" si="16"/>
        <v>0.22994935543278072</v>
      </c>
    </row>
    <row r="106" spans="1:13" x14ac:dyDescent="0.25">
      <c r="A106" s="282">
        <v>222015</v>
      </c>
      <c r="B106" s="272" t="s">
        <v>25773</v>
      </c>
      <c r="C106" s="272" t="str">
        <f>VLOOKUP(A106,[1]CMV!$A$2:$D$1053,4,FALSE)</f>
        <v>Bandeja Superior Esquerda Com Pivô Ranger 1998 A 2011</v>
      </c>
      <c r="D106" s="272" t="str">
        <f>VLOOKUP(A106,[1]CMV!$A$2:$E$1053,5,FALSE)</f>
        <v>Caravela Spare</v>
      </c>
      <c r="E106" s="278">
        <v>10</v>
      </c>
      <c r="F106" s="279">
        <v>1902.79</v>
      </c>
      <c r="G106" s="273">
        <v>1257.0600000000002</v>
      </c>
      <c r="H106" s="276">
        <f t="shared" si="13"/>
        <v>6.2207328366321105E-3</v>
      </c>
      <c r="I106" s="277">
        <f t="shared" si="18"/>
        <v>0.16338986935946404</v>
      </c>
      <c r="J106" s="273">
        <f>VLOOKUP(A106,[1]CMV!$A$2:$G$10053,7,FALSE)</f>
        <v>60.515999999999998</v>
      </c>
      <c r="K106" s="273">
        <f t="shared" si="17"/>
        <v>605.16</v>
      </c>
      <c r="L106" s="273">
        <f t="shared" si="15"/>
        <v>651.9000000000002</v>
      </c>
      <c r="M106" s="276">
        <f t="shared" si="16"/>
        <v>0.34260217890571226</v>
      </c>
    </row>
    <row r="107" spans="1:13" x14ac:dyDescent="0.25">
      <c r="A107" s="282">
        <v>222014</v>
      </c>
      <c r="B107" s="272" t="s">
        <v>25773</v>
      </c>
      <c r="C107" s="272" t="str">
        <f>VLOOKUP(A107,[1]CMV!$A$2:$D$1053,4,FALSE)</f>
        <v>Bandeja Superior Direita Com Pivô Ranger 1998 A 2011</v>
      </c>
      <c r="D107" s="272" t="str">
        <f>VLOOKUP(A107,[1]CMV!$A$2:$E$1053,5,FALSE)</f>
        <v>Caravela Spare</v>
      </c>
      <c r="E107" s="278">
        <v>5</v>
      </c>
      <c r="F107" s="279">
        <v>856.55</v>
      </c>
      <c r="G107" s="273">
        <v>640.62</v>
      </c>
      <c r="H107" s="276">
        <f t="shared" si="13"/>
        <v>3.1701954320424342E-3</v>
      </c>
      <c r="I107" s="277">
        <f t="shared" si="18"/>
        <v>0.16656006479150648</v>
      </c>
      <c r="J107" s="273">
        <f>VLOOKUP(A107,[1]CMV!$A$2:$G$10053,7,FALSE)</f>
        <v>60.515999999999998</v>
      </c>
      <c r="K107" s="273">
        <f t="shared" si="17"/>
        <v>302.58</v>
      </c>
      <c r="L107" s="273">
        <f t="shared" si="15"/>
        <v>338.04</v>
      </c>
      <c r="M107" s="276">
        <f t="shared" si="16"/>
        <v>0.39465296830307633</v>
      </c>
    </row>
    <row r="108" spans="1:13" x14ac:dyDescent="0.25">
      <c r="A108" s="282">
        <v>662047</v>
      </c>
      <c r="B108" s="272" t="s">
        <v>25773</v>
      </c>
      <c r="C108" s="272" t="str">
        <f>VLOOKUP(A108,[1]CMV!$A$2:$D$1053,4,FALSE)</f>
        <v>Bandeja Dianteira Esquerda Com Pivô Sandero 2014 A 2019</v>
      </c>
      <c r="D108" s="272" t="str">
        <f>VLOOKUP(A108,[1]CMV!$A$2:$E$1053,5,FALSE)</f>
        <v>Caravela Spare</v>
      </c>
      <c r="E108" s="278">
        <v>1</v>
      </c>
      <c r="F108" s="279">
        <v>169.72</v>
      </c>
      <c r="G108" s="273">
        <v>114.42</v>
      </c>
      <c r="H108" s="276">
        <f t="shared" si="13"/>
        <v>5.6622297357918159E-4</v>
      </c>
      <c r="I108" s="277">
        <f t="shared" si="18"/>
        <v>0.16712628776508567</v>
      </c>
      <c r="J108" s="273">
        <f>VLOOKUP(A108,[1]CMV!$A$2:$G$10053,7,FALSE)</f>
        <v>58.379999999999995</v>
      </c>
      <c r="K108" s="273">
        <f t="shared" si="17"/>
        <v>58.379999999999995</v>
      </c>
      <c r="L108" s="273">
        <f t="shared" si="15"/>
        <v>56.040000000000006</v>
      </c>
      <c r="M108" s="276">
        <f t="shared" si="16"/>
        <v>0.33019090266321005</v>
      </c>
    </row>
    <row r="109" spans="1:13" x14ac:dyDescent="0.25">
      <c r="A109" s="282">
        <v>662012</v>
      </c>
      <c r="B109" s="272" t="s">
        <v>25773</v>
      </c>
      <c r="C109" s="272" t="str">
        <f>VLOOKUP(A109,[1]CMV!$A$2:$D$1053,4,FALSE)</f>
        <v>Bandeja Inferior Direita Com Pivô Kwid 2017 Em Diante</v>
      </c>
      <c r="D109" s="272" t="str">
        <f>VLOOKUP(A109,[1]CMV!$A$2:$E$1053,5,FALSE)</f>
        <v>Caravela Spare</v>
      </c>
      <c r="E109" s="278">
        <v>2</v>
      </c>
      <c r="F109" s="279">
        <v>351.38</v>
      </c>
      <c r="G109" s="273">
        <v>238.74</v>
      </c>
      <c r="H109" s="276">
        <f t="shared" si="13"/>
        <v>1.1814374472320732E-3</v>
      </c>
      <c r="I109" s="277">
        <f t="shared" si="18"/>
        <v>0.16830772521231774</v>
      </c>
      <c r="J109" s="273">
        <f>VLOOKUP(A109,[1]CMV!$A$2:$G$10053,7,FALSE)</f>
        <v>56.67</v>
      </c>
      <c r="K109" s="273">
        <f t="shared" ref="K109:K140" si="19">IFERROR(J109*E109,"")</f>
        <v>113.34</v>
      </c>
      <c r="L109" s="273">
        <f t="shared" si="15"/>
        <v>125.4</v>
      </c>
      <c r="M109" s="276">
        <f t="shared" si="16"/>
        <v>0.35687859297626501</v>
      </c>
    </row>
    <row r="110" spans="1:13" x14ac:dyDescent="0.25">
      <c r="A110" s="282">
        <v>662013</v>
      </c>
      <c r="B110" s="272" t="s">
        <v>25773</v>
      </c>
      <c r="C110" s="272" t="str">
        <f>VLOOKUP(A110,[1]CMV!$A$2:$D$1053,4,FALSE)</f>
        <v>Bandeja Inferior Esquerda Com Pivô Kwid 2017 Em Diante</v>
      </c>
      <c r="D110" s="272" t="str">
        <f>VLOOKUP(A110,[1]CMV!$A$2:$E$1053,5,FALSE)</f>
        <v>Caravela Spare</v>
      </c>
      <c r="E110" s="278">
        <v>1</v>
      </c>
      <c r="F110" s="279">
        <v>175.69</v>
      </c>
      <c r="G110" s="273">
        <v>119.36999999999998</v>
      </c>
      <c r="H110" s="276">
        <f t="shared" si="13"/>
        <v>5.9071872361603651E-4</v>
      </c>
      <c r="I110" s="277">
        <f t="shared" si="18"/>
        <v>0.16889844393593378</v>
      </c>
      <c r="J110" s="273">
        <f>VLOOKUP(A110,[1]CMV!$A$2:$G$10053,7,FALSE)</f>
        <v>56.67</v>
      </c>
      <c r="K110" s="273">
        <f t="shared" si="19"/>
        <v>56.67</v>
      </c>
      <c r="L110" s="273">
        <f t="shared" si="15"/>
        <v>62.699999999999974</v>
      </c>
      <c r="M110" s="276">
        <f t="shared" si="16"/>
        <v>0.3568785929762649</v>
      </c>
    </row>
    <row r="111" spans="1:13" x14ac:dyDescent="0.25">
      <c r="A111" s="278" t="s">
        <v>156</v>
      </c>
      <c r="B111" s="272" t="s">
        <v>25773</v>
      </c>
      <c r="C111" s="272" t="str">
        <f>VLOOKUP(A111,[1]CMV!$A$2:$D$1053,4,FALSE)</f>
        <v>Par Bracinho Oscilante Bucha Pivô Uno 2002 Em Diante</v>
      </c>
      <c r="D111" s="272" t="str">
        <f>VLOOKUP(A111,[1]CMV!$A$2:$E$1053,5,FALSE)</f>
        <v>Caravela Spare</v>
      </c>
      <c r="E111" s="278">
        <v>5</v>
      </c>
      <c r="F111" s="279">
        <v>638.35</v>
      </c>
      <c r="G111" s="273">
        <v>407.59999999999997</v>
      </c>
      <c r="H111" s="276">
        <f t="shared" si="13"/>
        <v>2.0170641848529488E-3</v>
      </c>
      <c r="I111" s="277">
        <f t="shared" si="18"/>
        <v>0.17091550812078674</v>
      </c>
      <c r="J111" s="273">
        <f>VLOOKUP(A111,[1]CMV!$A$2:$G$10053,7,FALSE)</f>
        <v>56.506399999999999</v>
      </c>
      <c r="K111" s="273">
        <f t="shared" si="19"/>
        <v>282.53199999999998</v>
      </c>
      <c r="L111" s="273">
        <f t="shared" si="15"/>
        <v>125.06799999999998</v>
      </c>
      <c r="M111" s="276">
        <f t="shared" si="16"/>
        <v>0.1959238662175922</v>
      </c>
    </row>
    <row r="112" spans="1:13" x14ac:dyDescent="0.25">
      <c r="A112" s="278" t="s">
        <v>907</v>
      </c>
      <c r="B112" s="272" t="s">
        <v>25773</v>
      </c>
      <c r="C112" s="272" t="str">
        <f>VLOOKUP(A112,[1]CMV!$A$2:$D$1053,4,FALSE)</f>
        <v>Par Bracinho Oscilante Com Pivô Uno Mille 1991 A 2011</v>
      </c>
      <c r="D112" s="272" t="str">
        <f>VLOOKUP(A112,[1]CMV!$A$2:$E$1053,5,FALSE)</f>
        <v>Caravela Spare</v>
      </c>
      <c r="E112" s="278">
        <v>3</v>
      </c>
      <c r="F112" s="279">
        <v>483.58</v>
      </c>
      <c r="G112" s="273">
        <v>229.79999999999998</v>
      </c>
      <c r="H112" s="276">
        <f t="shared" si="13"/>
        <v>1.1371966380746017E-3</v>
      </c>
      <c r="I112" s="277">
        <f t="shared" si="18"/>
        <v>0.17205270475886134</v>
      </c>
      <c r="J112" s="273">
        <f>VLOOKUP(A112,[1]CMV!$A$2:$G$10053,7,FALSE)</f>
        <v>56.506399999999999</v>
      </c>
      <c r="K112" s="273">
        <f t="shared" si="19"/>
        <v>169.51920000000001</v>
      </c>
      <c r="L112" s="273">
        <f t="shared" si="15"/>
        <v>60.280799999999971</v>
      </c>
      <c r="M112" s="276">
        <f t="shared" si="16"/>
        <v>0.1246552793746639</v>
      </c>
    </row>
    <row r="113" spans="1:13" x14ac:dyDescent="0.25">
      <c r="A113" s="278" t="s">
        <v>22486</v>
      </c>
      <c r="B113" s="272" t="s">
        <v>25773</v>
      </c>
      <c r="C113" s="272" t="str">
        <f>VLOOKUP(A113,[1]CMV!$A$2:$D$1053,4,FALSE)</f>
        <v>Par Braço Oscilante Sem Bucha Apollo 1990 A 1992</v>
      </c>
      <c r="D113" s="272" t="str">
        <f>VLOOKUP(A113,[1]CMV!$A$2:$E$1053,5,FALSE)</f>
        <v>Caravela Spare</v>
      </c>
      <c r="E113" s="278">
        <v>1</v>
      </c>
      <c r="F113" s="279">
        <v>139.69</v>
      </c>
      <c r="G113" s="273">
        <v>89.49</v>
      </c>
      <c r="H113" s="276">
        <f t="shared" si="13"/>
        <v>4.4285346884811186E-4</v>
      </c>
      <c r="I113" s="277">
        <f t="shared" si="18"/>
        <v>0.17249555822770946</v>
      </c>
      <c r="J113" s="273">
        <f>VLOOKUP(A113,[1]CMV!$A$2:$G$10053,7,FALSE)</f>
        <v>56.506399999999999</v>
      </c>
      <c r="K113" s="273">
        <f t="shared" si="19"/>
        <v>56.506399999999999</v>
      </c>
      <c r="L113" s="273">
        <f t="shared" si="15"/>
        <v>32.983599999999996</v>
      </c>
      <c r="M113" s="276">
        <f t="shared" si="16"/>
        <v>0.23611997995561598</v>
      </c>
    </row>
    <row r="114" spans="1:13" x14ac:dyDescent="0.25">
      <c r="A114" s="282">
        <v>112056</v>
      </c>
      <c r="B114" s="272" t="s">
        <v>25773</v>
      </c>
      <c r="C114" s="272" t="str">
        <f>VLOOKUP(A114,[1]CMV!$A$2:$D$1053,4,FALSE)</f>
        <v>Bandeja Direita Sem Pivô Idea Hlx 2005 A 2016 Motor 1.8</v>
      </c>
      <c r="D114" s="272" t="str">
        <f>VLOOKUP(A114,[1]CMV!$A$2:$E$1053,5,FALSE)</f>
        <v>Caravela Spare</v>
      </c>
      <c r="E114" s="278">
        <v>1</v>
      </c>
      <c r="F114" s="279">
        <v>170.8</v>
      </c>
      <c r="G114" s="273">
        <v>120.31000000000002</v>
      </c>
      <c r="H114" s="276">
        <f t="shared" si="13"/>
        <v>5.9537044180485357E-4</v>
      </c>
      <c r="I114" s="277">
        <f t="shared" si="18"/>
        <v>0.17309092866951431</v>
      </c>
      <c r="J114" s="273">
        <f>VLOOKUP(A114,[1]CMV!$A$2:$G$10053,7,FALSE)</f>
        <v>53.174399999999999</v>
      </c>
      <c r="K114" s="273">
        <f t="shared" si="19"/>
        <v>53.174399999999999</v>
      </c>
      <c r="L114" s="273">
        <f t="shared" si="15"/>
        <v>67.135600000000011</v>
      </c>
      <c r="M114" s="276">
        <f t="shared" si="16"/>
        <v>0.39306557377049184</v>
      </c>
    </row>
    <row r="115" spans="1:13" x14ac:dyDescent="0.25">
      <c r="A115" s="282">
        <v>112052</v>
      </c>
      <c r="B115" s="272" t="s">
        <v>25773</v>
      </c>
      <c r="C115" s="272" t="str">
        <f>VLOOKUP(A115,[1]CMV!$A$2:$D$1053,4,FALSE)</f>
        <v>Bandeja Direita Sem Pivô Palio Weekend 2005 A 2019</v>
      </c>
      <c r="D115" s="272" t="str">
        <f>VLOOKUP(A115,[1]CMV!$A$2:$E$1053,5,FALSE)</f>
        <v>Caravela Spare</v>
      </c>
      <c r="E115" s="278">
        <v>1</v>
      </c>
      <c r="F115" s="279">
        <v>151.81</v>
      </c>
      <c r="G115" s="273">
        <v>87.05</v>
      </c>
      <c r="H115" s="276">
        <f t="shared" si="13"/>
        <v>4.3077879610267222E-4</v>
      </c>
      <c r="I115" s="277">
        <f t="shared" si="18"/>
        <v>0.17352170746561699</v>
      </c>
      <c r="J115" s="273">
        <f>VLOOKUP(A115,[1]CMV!$A$2:$G$10053,7,FALSE)</f>
        <v>53.174399999999999</v>
      </c>
      <c r="K115" s="273">
        <f t="shared" si="19"/>
        <v>53.174399999999999</v>
      </c>
      <c r="L115" s="273">
        <f t="shared" si="15"/>
        <v>33.875599999999999</v>
      </c>
      <c r="M115" s="276">
        <f t="shared" si="16"/>
        <v>0.22314472037415189</v>
      </c>
    </row>
    <row r="116" spans="1:13" x14ac:dyDescent="0.25">
      <c r="A116" s="282">
        <v>662052</v>
      </c>
      <c r="B116" s="272" t="s">
        <v>25773</v>
      </c>
      <c r="C116" s="272" t="str">
        <f>VLOOKUP(A116,[1]CMV!$A$2:$D$1053,4,FALSE)</f>
        <v>Bandeja Com Pivô Direita Sandero 2006 Em Diante</v>
      </c>
      <c r="D116" s="272" t="str">
        <f>VLOOKUP(A116,[1]CMV!$A$2:$E$1053,5,FALSE)</f>
        <v>Caravela Spare</v>
      </c>
      <c r="E116" s="278">
        <v>1</v>
      </c>
      <c r="F116" s="279">
        <v>131.9</v>
      </c>
      <c r="G116" s="273">
        <v>83.03</v>
      </c>
      <c r="H116" s="276">
        <f t="shared" si="13"/>
        <v>4.1088527789092332E-4</v>
      </c>
      <c r="I116" s="277">
        <f t="shared" si="18"/>
        <v>0.17393259274350792</v>
      </c>
      <c r="J116" s="273">
        <f>VLOOKUP(A116,[1]CMV!$A$2:$G$10053,7,FALSE)</f>
        <v>52.879999999999995</v>
      </c>
      <c r="K116" s="273">
        <f t="shared" si="19"/>
        <v>52.879999999999995</v>
      </c>
      <c r="L116" s="273">
        <f t="shared" si="15"/>
        <v>30.150000000000006</v>
      </c>
      <c r="M116" s="276">
        <f t="shared" si="16"/>
        <v>0.22858225928733891</v>
      </c>
    </row>
    <row r="117" spans="1:13" x14ac:dyDescent="0.25">
      <c r="A117" s="278" t="s">
        <v>3075</v>
      </c>
      <c r="B117" s="272" t="s">
        <v>25795</v>
      </c>
      <c r="C117" s="272" t="str">
        <f>VLOOKUP(A117,[1]CMV!$A$2:$D$1053,4,FALSE)</f>
        <v>Par Bucha Lado Esquerdo Bandeja Dianteira Tempra 93 Diante</v>
      </c>
      <c r="D117" s="272" t="str">
        <f>VLOOKUP(A117,[1]CMV!$A$2:$E$1053,5,FALSE)</f>
        <v>AMW</v>
      </c>
      <c r="E117" s="278">
        <v>1</v>
      </c>
      <c r="F117" s="279">
        <v>161.25</v>
      </c>
      <c r="G117" s="273">
        <v>120.45</v>
      </c>
      <c r="H117" s="276">
        <f t="shared" si="13"/>
        <v>5.9606325089680493E-4</v>
      </c>
      <c r="I117" s="277">
        <f t="shared" si="18"/>
        <v>0.17452865599440473</v>
      </c>
      <c r="J117" s="273">
        <f>VLOOKUP(A117,[1]CMV!$A$2:$G$10053,7,FALSE)</f>
        <v>51.518799999999992</v>
      </c>
      <c r="K117" s="273">
        <f t="shared" si="19"/>
        <v>51.518799999999992</v>
      </c>
      <c r="L117" s="273">
        <f t="shared" si="15"/>
        <v>68.931200000000018</v>
      </c>
      <c r="M117" s="276">
        <f t="shared" si="16"/>
        <v>0.42748031007751947</v>
      </c>
    </row>
    <row r="118" spans="1:13" x14ac:dyDescent="0.25">
      <c r="A118" s="282">
        <v>662053</v>
      </c>
      <c r="B118" s="272" t="s">
        <v>25773</v>
      </c>
      <c r="C118" s="272" t="str">
        <f>VLOOKUP(A118,[1]CMV!$A$2:$D$1053,4,FALSE)</f>
        <v>Bandeja Com Pivô Esquerda Logan 2004 Em Diante</v>
      </c>
      <c r="D118" s="272" t="str">
        <f>VLOOKUP(A118,[1]CMV!$A$2:$E$1053,5,FALSE)</f>
        <v>Caravela Spare</v>
      </c>
      <c r="E118" s="278">
        <v>18</v>
      </c>
      <c r="F118" s="279">
        <v>1798.0000000000007</v>
      </c>
      <c r="G118" s="273">
        <v>866.11000000000035</v>
      </c>
      <c r="H118" s="276">
        <f t="shared" si="13"/>
        <v>4.2860634473576749E-3</v>
      </c>
      <c r="I118" s="277">
        <f t="shared" si="18"/>
        <v>0.17881471944176242</v>
      </c>
      <c r="J118" s="273">
        <f>VLOOKUP(A118,[1]CMV!$A$2:$G$10053,7,FALSE)</f>
        <v>50.879999999999995</v>
      </c>
      <c r="K118" s="273">
        <f t="shared" si="19"/>
        <v>915.83999999999992</v>
      </c>
      <c r="L118" s="273">
        <f t="shared" si="15"/>
        <v>-49.729999999999563</v>
      </c>
      <c r="M118" s="276">
        <f t="shared" si="16"/>
        <v>-2.765850945494969E-2</v>
      </c>
    </row>
    <row r="119" spans="1:13" x14ac:dyDescent="0.25">
      <c r="A119" s="278" t="s">
        <v>389</v>
      </c>
      <c r="B119" s="272" t="s">
        <v>25780</v>
      </c>
      <c r="C119" s="272" t="str">
        <f>VLOOKUP(A119,[1]CMV!$A$2:$D$1053,4,FALSE)</f>
        <v>Kit Reparo Alavanca Cambio Completo Del Rey 1990 À 1997</v>
      </c>
      <c r="D119" s="272" t="str">
        <f>VLOOKUP(A119,[1]CMV!$A$2:$E$1053,5,FALSE)</f>
        <v>BRK</v>
      </c>
      <c r="E119" s="278">
        <v>16</v>
      </c>
      <c r="F119" s="279">
        <v>2062.3399999999997</v>
      </c>
      <c r="G119" s="273">
        <v>1353.29</v>
      </c>
      <c r="H119" s="276">
        <f t="shared" si="13"/>
        <v>6.6969401146213126E-3</v>
      </c>
      <c r="I119" s="277">
        <f t="shared" si="18"/>
        <v>0.18551165955638374</v>
      </c>
      <c r="J119" s="273">
        <f>VLOOKUP(A119,[1]CMV!$A$2:$G$10053,7,FALSE)</f>
        <v>47.04</v>
      </c>
      <c r="K119" s="273">
        <f t="shared" si="19"/>
        <v>752.64</v>
      </c>
      <c r="L119" s="273">
        <f t="shared" si="15"/>
        <v>600.65</v>
      </c>
      <c r="M119" s="276">
        <f t="shared" si="16"/>
        <v>0.29124683611819585</v>
      </c>
    </row>
    <row r="120" spans="1:13" x14ac:dyDescent="0.25">
      <c r="A120" s="282">
        <v>442080</v>
      </c>
      <c r="B120" s="272" t="s">
        <v>25773</v>
      </c>
      <c r="C120" s="272" t="str">
        <f>VLOOKUP(A120,[1]CMV!$A$2:$D$1053,4,FALSE)</f>
        <v>Bandeja Inferior Belina Scala 1984 A 1991</v>
      </c>
      <c r="D120" s="272" t="str">
        <f>VLOOKUP(A120,[1]CMV!$A$2:$E$1053,5,FALSE)</f>
        <v>Caravela Spare</v>
      </c>
      <c r="E120" s="278">
        <v>7</v>
      </c>
      <c r="F120" s="279">
        <v>1045.82</v>
      </c>
      <c r="G120" s="273">
        <v>727.46</v>
      </c>
      <c r="H120" s="276">
        <f t="shared" si="13"/>
        <v>3.5999350145071792E-3</v>
      </c>
      <c r="I120" s="277">
        <f t="shared" si="18"/>
        <v>0.18911159457089091</v>
      </c>
      <c r="J120" s="273">
        <f>VLOOKUP(A120,[1]CMV!$A$2:$G$10053,7,FALSE)</f>
        <v>46.86</v>
      </c>
      <c r="K120" s="273">
        <f t="shared" si="19"/>
        <v>328.02</v>
      </c>
      <c r="L120" s="273">
        <f t="shared" si="15"/>
        <v>399.44000000000005</v>
      </c>
      <c r="M120" s="276">
        <f t="shared" si="16"/>
        <v>0.38193953070318037</v>
      </c>
    </row>
    <row r="121" spans="1:13" x14ac:dyDescent="0.25">
      <c r="A121" s="282">
        <v>77157</v>
      </c>
      <c r="B121" s="272" t="s">
        <v>25793</v>
      </c>
      <c r="C121" s="272" t="str">
        <f>VLOOKUP(A121,[1]CMV!$A$2:$D$1053,4,FALSE)</f>
        <v>Cabo De Capô Com Botão Opala 1975 A 1983</v>
      </c>
      <c r="D121" s="272" t="str">
        <f>VLOOKUP(A121,[1]CMV!$A$2:$E$1053,5,FALSE)</f>
        <v>MundiFlex</v>
      </c>
      <c r="E121" s="278">
        <v>3</v>
      </c>
      <c r="F121" s="279">
        <v>92.31</v>
      </c>
      <c r="G121" s="273">
        <v>64.740000000000009</v>
      </c>
      <c r="H121" s="276">
        <f t="shared" si="13"/>
        <v>3.2037471866383694E-4</v>
      </c>
      <c r="I121" s="277">
        <f t="shared" si="18"/>
        <v>0.18943196928955475</v>
      </c>
      <c r="J121" s="273">
        <f>VLOOKUP(A121,[1]CMV!$A$2:$G$10053,7,FALSE)</f>
        <v>11.471577</v>
      </c>
      <c r="K121" s="273">
        <f t="shared" si="19"/>
        <v>34.414731000000003</v>
      </c>
      <c r="L121" s="273">
        <f t="shared" si="15"/>
        <v>30.325269000000006</v>
      </c>
      <c r="M121" s="276">
        <f t="shared" si="16"/>
        <v>0.32851553461163474</v>
      </c>
    </row>
    <row r="122" spans="1:13" x14ac:dyDescent="0.25">
      <c r="A122" s="278" t="s">
        <v>11053</v>
      </c>
      <c r="B122" s="272" t="s">
        <v>25779</v>
      </c>
      <c r="C122" s="272" t="str">
        <f>VLOOKUP(A122,[1]CMV!$A$2:$D$1053,4,FALSE)</f>
        <v>2 Kit's De Rolamento Eixo Traseiro Xsara Picasso 2001 A 2011</v>
      </c>
      <c r="D122" s="272" t="str">
        <f>VLOOKUP(A122,[1]CMV!$A$2:$E$1053,5,FALSE)</f>
        <v>Importação</v>
      </c>
      <c r="E122" s="278">
        <v>1</v>
      </c>
      <c r="F122" s="279">
        <v>224.99</v>
      </c>
      <c r="G122" s="273">
        <v>166.29000000000002</v>
      </c>
      <c r="H122" s="276">
        <f t="shared" si="13"/>
        <v>8.229087421471956E-4</v>
      </c>
      <c r="I122" s="277">
        <f t="shared" si="18"/>
        <v>0.19025487803170194</v>
      </c>
      <c r="J122" s="273">
        <f>VLOOKUP(A122,[1]CMV!$A$2:$G$10053,7,FALSE)</f>
        <v>45.3</v>
      </c>
      <c r="K122" s="273">
        <f t="shared" si="19"/>
        <v>45.3</v>
      </c>
      <c r="L122" s="273">
        <f t="shared" si="15"/>
        <v>120.99000000000002</v>
      </c>
      <c r="M122" s="276">
        <f t="shared" si="16"/>
        <v>0.53775723365482919</v>
      </c>
    </row>
    <row r="123" spans="1:13" x14ac:dyDescent="0.25">
      <c r="A123" s="282">
        <v>10107</v>
      </c>
      <c r="B123" s="272" t="s">
        <v>25796</v>
      </c>
      <c r="C123" s="272" t="str">
        <f>VLOOKUP(A123,[1]CMV!$A$2:$D$1053,4,FALSE)</f>
        <v>Kit Bomba Combustível Gasolina Sistema Bosch Verona 94 A 96</v>
      </c>
      <c r="D123" s="272" t="str">
        <f>VLOOKUP(A123,[1]CMV!$A$2:$E$1053,5,FALSE)</f>
        <v>POLO</v>
      </c>
      <c r="E123" s="278">
        <v>31</v>
      </c>
      <c r="F123" s="279">
        <v>4024.1499999999978</v>
      </c>
      <c r="G123" s="273">
        <v>2505.380000000001</v>
      </c>
      <c r="H123" s="276">
        <f t="shared" si="13"/>
        <v>1.239821459138097E-2</v>
      </c>
      <c r="I123" s="277">
        <f t="shared" si="18"/>
        <v>0.2026530926230829</v>
      </c>
      <c r="J123" s="273">
        <f>VLOOKUP(A123,[1]CMV!$A$2:$G$10053,7,FALSE)</f>
        <v>44.940000000000005</v>
      </c>
      <c r="K123" s="273">
        <f t="shared" si="19"/>
        <v>1393.14</v>
      </c>
      <c r="L123" s="273">
        <f t="shared" si="15"/>
        <v>1112.2400000000009</v>
      </c>
      <c r="M123" s="276">
        <f t="shared" si="16"/>
        <v>0.2763912876011087</v>
      </c>
    </row>
    <row r="124" spans="1:13" x14ac:dyDescent="0.25">
      <c r="A124" s="278" t="s">
        <v>1794</v>
      </c>
      <c r="B124" s="272" t="s">
        <v>25779</v>
      </c>
      <c r="C124" s="272" t="str">
        <f>VLOOKUP(A124,[1]CMV!$A$2:$D$1053,4,FALSE)</f>
        <v>Reparo Rolamento Eixo Traseiro Pegeout 207 47mm 2008 A 2010</v>
      </c>
      <c r="D124" s="272" t="str">
        <f>VLOOKUP(A124,[1]CMV!$A$2:$E$1053,5,FALSE)</f>
        <v>Importação</v>
      </c>
      <c r="E124" s="278">
        <v>12</v>
      </c>
      <c r="F124" s="279">
        <v>897.88</v>
      </c>
      <c r="G124" s="273">
        <v>679.21999999999991</v>
      </c>
      <c r="H124" s="276">
        <f t="shared" si="13"/>
        <v>3.361212795966192E-3</v>
      </c>
      <c r="I124" s="277">
        <f t="shared" si="18"/>
        <v>0.20601430541904908</v>
      </c>
      <c r="J124" s="273">
        <f>VLOOKUP(A124,[1]CMV!$A$2:$G$10053,7,FALSE)</f>
        <v>43</v>
      </c>
      <c r="K124" s="273">
        <f t="shared" si="19"/>
        <v>516</v>
      </c>
      <c r="L124" s="273">
        <f t="shared" si="15"/>
        <v>163.21999999999991</v>
      </c>
      <c r="M124" s="276">
        <f t="shared" si="16"/>
        <v>0.18178375729496138</v>
      </c>
    </row>
    <row r="125" spans="1:13" x14ac:dyDescent="0.25">
      <c r="A125" s="278" t="s">
        <v>7387</v>
      </c>
      <c r="B125" s="272" t="s">
        <v>25779</v>
      </c>
      <c r="C125" s="272" t="str">
        <f>VLOOKUP(A125,[1]CMV!$A$2:$D$1053,4,FALSE)</f>
        <v>Kit De Rolamento Eixo Traseiro 207 Passion Com Barra 50mm</v>
      </c>
      <c r="D125" s="272" t="str">
        <f>VLOOKUP(A125,[1]CMV!$A$2:$E$1053,5,FALSE)</f>
        <v>importação</v>
      </c>
      <c r="E125" s="278">
        <v>0</v>
      </c>
      <c r="F125" s="279">
        <v>98.9</v>
      </c>
      <c r="G125" s="273">
        <v>0</v>
      </c>
      <c r="H125" s="276">
        <f t="shared" si="13"/>
        <v>0</v>
      </c>
      <c r="I125" s="277">
        <f t="shared" si="18"/>
        <v>0.20601430541904908</v>
      </c>
      <c r="J125" s="273">
        <f>VLOOKUP(A125,[1]CMV!$A$2:$G$10053,7,FALSE)</f>
        <v>43</v>
      </c>
      <c r="K125" s="273">
        <f t="shared" si="19"/>
        <v>0</v>
      </c>
      <c r="L125" s="273">
        <f t="shared" si="15"/>
        <v>0</v>
      </c>
      <c r="M125" s="276">
        <f t="shared" si="16"/>
        <v>0</v>
      </c>
    </row>
    <row r="126" spans="1:13" x14ac:dyDescent="0.25">
      <c r="A126" s="282">
        <v>70526</v>
      </c>
      <c r="B126" s="272" t="s">
        <v>25780</v>
      </c>
      <c r="C126" s="272" t="str">
        <f>VLOOKUP(A126,[1]CMV!$A$2:$D$1053,4,FALSE)</f>
        <v>Kit Alavanca Cambio Parati Cht Ap 1982 À 2005</v>
      </c>
      <c r="D126" s="272" t="str">
        <f>VLOOKUP(A126,[1]CMV!$A$2:$E$1053,5,FALSE)</f>
        <v>BRK</v>
      </c>
      <c r="E126" s="278">
        <v>2</v>
      </c>
      <c r="F126" s="279">
        <v>186.60000000000002</v>
      </c>
      <c r="G126" s="273">
        <v>132.87</v>
      </c>
      <c r="H126" s="276">
        <f t="shared" si="13"/>
        <v>6.5752531462564114E-4</v>
      </c>
      <c r="I126" s="277">
        <f t="shared" si="18"/>
        <v>0.20667183073367473</v>
      </c>
      <c r="J126" s="273">
        <f>VLOOKUP(A126,[1]CMV!$A$2:$G$10053,7,FALSE)</f>
        <v>42.29</v>
      </c>
      <c r="K126" s="273">
        <f t="shared" si="19"/>
        <v>84.58</v>
      </c>
      <c r="L126" s="273">
        <f t="shared" si="15"/>
        <v>48.290000000000006</v>
      </c>
      <c r="M126" s="276">
        <f t="shared" si="16"/>
        <v>0.25878885316184352</v>
      </c>
    </row>
    <row r="127" spans="1:13" x14ac:dyDescent="0.25">
      <c r="A127" s="282">
        <v>442061</v>
      </c>
      <c r="B127" s="272" t="s">
        <v>25773</v>
      </c>
      <c r="C127" s="272" t="str">
        <f>VLOOKUP(A127,[1]CMV!$A$2:$D$1053,4,FALSE)</f>
        <v>Bandeja Esquerda Sem Pivô Audi A3 1996 A 2006</v>
      </c>
      <c r="D127" s="272" t="str">
        <f>VLOOKUP(A127,[1]CMV!$A$2:$E$1053,5,FALSE)</f>
        <v>Caravela Spare</v>
      </c>
      <c r="E127" s="278">
        <v>1</v>
      </c>
      <c r="F127" s="279">
        <v>148.09</v>
      </c>
      <c r="G127" s="273">
        <v>103.87</v>
      </c>
      <c r="H127" s="276">
        <f t="shared" si="13"/>
        <v>5.1401485986426847E-4</v>
      </c>
      <c r="I127" s="277">
        <f t="shared" si="18"/>
        <v>0.207185845593539</v>
      </c>
      <c r="J127" s="273">
        <f>VLOOKUP(A127,[1]CMV!$A$2:$G$10053,7,FALSE)</f>
        <v>40.727999999999994</v>
      </c>
      <c r="K127" s="273">
        <f t="shared" si="19"/>
        <v>40.727999999999994</v>
      </c>
      <c r="L127" s="273">
        <f t="shared" si="15"/>
        <v>63.14200000000001</v>
      </c>
      <c r="M127" s="276">
        <f t="shared" si="16"/>
        <v>0.42637585252211496</v>
      </c>
    </row>
    <row r="128" spans="1:13" x14ac:dyDescent="0.25">
      <c r="A128" s="282">
        <v>442090</v>
      </c>
      <c r="B128" s="272" t="s">
        <v>25773</v>
      </c>
      <c r="C128" s="272" t="str">
        <f>VLOOKUP(A128,[1]CMV!$A$2:$D$1053,4,FALSE)</f>
        <v>Bandeja Sem Pivô Lado Esquerdo Saveiro G6 2012 Em Diante</v>
      </c>
      <c r="D128" s="272" t="str">
        <f>VLOOKUP(A128,[1]CMV!$A$2:$E$1053,5,FALSE)</f>
        <v>Caravela Spare</v>
      </c>
      <c r="E128" s="278">
        <v>1</v>
      </c>
      <c r="F128" s="279">
        <v>78.989999999999995</v>
      </c>
      <c r="G128" s="273">
        <v>79.91</v>
      </c>
      <c r="H128" s="276">
        <f t="shared" si="13"/>
        <v>3.9544553241314804E-4</v>
      </c>
      <c r="I128" s="277">
        <f t="shared" si="18"/>
        <v>0.20758129112595214</v>
      </c>
      <c r="J128" s="273">
        <f>VLOOKUP(A128,[1]CMV!$A$2:$G$10053,7,FALSE)</f>
        <v>39.902000000000001</v>
      </c>
      <c r="K128" s="273">
        <f t="shared" si="19"/>
        <v>39.902000000000001</v>
      </c>
      <c r="L128" s="273">
        <f t="shared" si="15"/>
        <v>40.007999999999996</v>
      </c>
      <c r="M128" s="276">
        <f t="shared" si="16"/>
        <v>0.50649449297379412</v>
      </c>
    </row>
    <row r="129" spans="1:13" x14ac:dyDescent="0.25">
      <c r="A129" s="282">
        <v>2353</v>
      </c>
      <c r="B129" s="272" t="s">
        <v>25777</v>
      </c>
      <c r="C129" s="272" t="str">
        <f>VLOOKUP(A129,[1]CMV!$A$2:$D$1053,4,FALSE)</f>
        <v>Suporte Traseiro Do Motor Câmbio Manual Astra 2004</v>
      </c>
      <c r="D129" s="272" t="str">
        <f>VLOOKUP(A129,[1]CMV!$A$2:$E$1053,5,FALSE)</f>
        <v>LT CORREA</v>
      </c>
      <c r="E129" s="278">
        <v>1</v>
      </c>
      <c r="F129" s="279">
        <v>109.49</v>
      </c>
      <c r="G129" s="273">
        <v>70.429999999999993</v>
      </c>
      <c r="H129" s="276">
        <f t="shared" si="13"/>
        <v>3.4853245961529242E-4</v>
      </c>
      <c r="I129" s="277">
        <f t="shared" si="18"/>
        <v>0.20792982358556744</v>
      </c>
      <c r="J129" s="273">
        <f>VLOOKUP(A129,[1]CMV!$A$2:$G$10053,7,FALSE)</f>
        <v>38.76</v>
      </c>
      <c r="K129" s="273">
        <f t="shared" si="19"/>
        <v>38.76</v>
      </c>
      <c r="L129" s="273">
        <f t="shared" si="15"/>
        <v>31.669999999999995</v>
      </c>
      <c r="M129" s="276">
        <f t="shared" si="16"/>
        <v>0.28925015983194807</v>
      </c>
    </row>
    <row r="130" spans="1:13" x14ac:dyDescent="0.25">
      <c r="A130" s="278" t="s">
        <v>3902</v>
      </c>
      <c r="B130" s="272" t="s">
        <v>25773</v>
      </c>
      <c r="C130" s="272" t="str">
        <f>VLOOKUP(A130,[1]CMV!$A$2:$D$1053,4,FALSE)</f>
        <v>Par Morceguinho Corsa 1994 A 1998</v>
      </c>
      <c r="D130" s="272" t="str">
        <f>VLOOKUP(A130,[1]CMV!$A$2:$E$1053,5,FALSE)</f>
        <v>Caravela Spare</v>
      </c>
      <c r="E130" s="278">
        <v>6</v>
      </c>
      <c r="F130" s="279">
        <v>472.36000000000007</v>
      </c>
      <c r="G130" s="273">
        <v>366.66000000000008</v>
      </c>
      <c r="H130" s="276">
        <f t="shared" si="13"/>
        <v>1.8144670118208598E-3</v>
      </c>
      <c r="I130" s="277">
        <f t="shared" si="18"/>
        <v>0.20974429059738831</v>
      </c>
      <c r="J130" s="273">
        <f>VLOOKUP(A130,[1]CMV!$A$2:$G$10053,7,FALSE)</f>
        <v>38</v>
      </c>
      <c r="K130" s="273">
        <f t="shared" si="19"/>
        <v>228</v>
      </c>
      <c r="L130" s="273">
        <f t="shared" si="15"/>
        <v>138.66000000000008</v>
      </c>
      <c r="M130" s="276">
        <f t="shared" si="16"/>
        <v>0.29354729443644689</v>
      </c>
    </row>
    <row r="131" spans="1:13" x14ac:dyDescent="0.25">
      <c r="A131" s="282">
        <v>2357</v>
      </c>
      <c r="B131" s="272" t="s">
        <v>25775</v>
      </c>
      <c r="C131" s="272" t="str">
        <f>VLOOKUP(A131,[1]CMV!$A$2:$D$1053,4,FALSE)</f>
        <v>Suporte Coxin Radiador Esquerdo Corsa Frente Montana 2002/12</v>
      </c>
      <c r="D131" s="272" t="str">
        <f>VLOOKUP(A131,[1]CMV!$A$2:$E$1053,5,FALSE)</f>
        <v>LT CORREA</v>
      </c>
      <c r="E131" s="278">
        <v>2</v>
      </c>
      <c r="F131" s="279">
        <v>433.56</v>
      </c>
      <c r="G131" s="273">
        <v>108.11999999999999</v>
      </c>
      <c r="H131" s="276">
        <f t="shared" si="13"/>
        <v>5.3504656444136611E-4</v>
      </c>
      <c r="I131" s="277">
        <f t="shared" si="18"/>
        <v>0.21027933716182967</v>
      </c>
      <c r="J131" s="273">
        <f>VLOOKUP(A131,[1]CMV!$A$2:$G$10053,7,FALSE)</f>
        <v>38</v>
      </c>
      <c r="K131" s="273">
        <f t="shared" si="19"/>
        <v>76</v>
      </c>
      <c r="L131" s="273">
        <f t="shared" si="15"/>
        <v>32.11999999999999</v>
      </c>
      <c r="M131" s="276">
        <f t="shared" si="16"/>
        <v>7.4084325122243722E-2</v>
      </c>
    </row>
    <row r="132" spans="1:13" x14ac:dyDescent="0.25">
      <c r="A132" s="278" t="s">
        <v>1485</v>
      </c>
      <c r="B132" s="272" t="s">
        <v>25782</v>
      </c>
      <c r="C132" s="272" t="str">
        <f>VLOOKUP(A132,[1]CMV!$A$2:$D$1053,4,FALSE)</f>
        <v>4kits Pino Bucha Dobradiçaporta Corcel,delrey,pampa,belina</v>
      </c>
      <c r="D132" s="272" t="str">
        <f>VLOOKUP(A132,[1]CMV!$A$2:$E$1053,5,FALSE)</f>
        <v>MultiKit</v>
      </c>
      <c r="E132" s="278">
        <v>10</v>
      </c>
      <c r="F132" s="279">
        <v>588.84</v>
      </c>
      <c r="G132" s="273">
        <v>418.80999999999995</v>
      </c>
      <c r="H132" s="276">
        <f t="shared" si="13"/>
        <v>2.072538398572776E-3</v>
      </c>
      <c r="I132" s="277">
        <f t="shared" si="18"/>
        <v>0.21235187556040244</v>
      </c>
      <c r="J132" s="273">
        <f>VLOOKUP(A132,[1]CMV!$A$2:$G$10053,7,FALSE)</f>
        <v>23.6</v>
      </c>
      <c r="K132" s="273">
        <f t="shared" si="19"/>
        <v>236</v>
      </c>
      <c r="L132" s="273">
        <f t="shared" si="15"/>
        <v>182.80999999999995</v>
      </c>
      <c r="M132" s="276">
        <f t="shared" si="16"/>
        <v>0.31045784933088771</v>
      </c>
    </row>
    <row r="133" spans="1:13" x14ac:dyDescent="0.25">
      <c r="A133" s="282">
        <v>90501</v>
      </c>
      <c r="B133" s="272" t="s">
        <v>25780</v>
      </c>
      <c r="C133" s="272" t="str">
        <f>VLOOKUP(A133,[1]CMV!$A$2:$D$1053,4,FALSE)</f>
        <v>Kit Reparo Trambulador Com Mola Megane Até 2004</v>
      </c>
      <c r="D133" s="272" t="str">
        <f>VLOOKUP(A133,[1]CMV!$A$2:$E$1053,5,FALSE)</f>
        <v>BRK</v>
      </c>
      <c r="E133" s="278">
        <v>3</v>
      </c>
      <c r="F133" s="279">
        <v>281.10000000000002</v>
      </c>
      <c r="G133" s="273">
        <v>213.07000000000002</v>
      </c>
      <c r="H133" s="276">
        <f t="shared" si="13"/>
        <v>1.054405951586403E-3</v>
      </c>
      <c r="I133" s="277">
        <f t="shared" si="18"/>
        <v>0.21340628151198884</v>
      </c>
      <c r="J133" s="273">
        <f>VLOOKUP(A133,[1]CMV!$A$2:$G$10053,7,FALSE)</f>
        <v>37.444860184650388</v>
      </c>
      <c r="K133" s="273">
        <f t="shared" si="19"/>
        <v>112.33458055395116</v>
      </c>
      <c r="L133" s="273">
        <f t="shared" si="15"/>
        <v>100.73541944604887</v>
      </c>
      <c r="M133" s="276">
        <f t="shared" si="16"/>
        <v>0.35836150638935915</v>
      </c>
    </row>
    <row r="134" spans="1:13" x14ac:dyDescent="0.25">
      <c r="A134" s="282">
        <v>13125</v>
      </c>
      <c r="B134" s="272" t="s">
        <v>25772</v>
      </c>
      <c r="C134" s="272" t="str">
        <f>VLOOKUP(A134,[1]CMV!$A$2:$D$1053,4,FALSE)</f>
        <v>Kit Guia Pinça De Freio Sonic Lt Flex 1.6man 2013</v>
      </c>
      <c r="D134" s="272" t="str">
        <f>VLOOKUP(A134,[1]CMV!$A$2:$E$1053,5,FALSE)</f>
        <v>MultiKit</v>
      </c>
      <c r="E134" s="278">
        <v>3</v>
      </c>
      <c r="F134" s="279">
        <v>323.33999999999997</v>
      </c>
      <c r="G134" s="273">
        <v>117.68</v>
      </c>
      <c r="H134" s="276">
        <f t="shared" si="13"/>
        <v>5.823555281489084E-4</v>
      </c>
      <c r="I134" s="277">
        <f t="shared" si="18"/>
        <v>0.21398863704013776</v>
      </c>
      <c r="J134" s="273">
        <f>VLOOKUP(A134,[1]CMV!$A$2:$G$10053,7,FALSE)</f>
        <v>17.5</v>
      </c>
      <c r="K134" s="273">
        <f t="shared" si="19"/>
        <v>52.5</v>
      </c>
      <c r="L134" s="273">
        <f t="shared" si="15"/>
        <v>65.180000000000007</v>
      </c>
      <c r="M134" s="276">
        <f t="shared" si="16"/>
        <v>0.20158347250572156</v>
      </c>
    </row>
    <row r="135" spans="1:13" x14ac:dyDescent="0.25">
      <c r="A135" s="278" t="s">
        <v>8385</v>
      </c>
      <c r="B135" s="272" t="s">
        <v>25778</v>
      </c>
      <c r="C135" s="272" t="str">
        <f>VLOOKUP(A135,[1]CMV!$A$2:$D$1053,4,FALSE)</f>
        <v>Rolamento Da Roda Dianteira Sem Abs Kadett 89 A 97</v>
      </c>
      <c r="D135" s="272" t="str">
        <f>VLOOKUP(A135,[1]CMV!$A$2:$E$1053,5,FALSE)</f>
        <v>POLO</v>
      </c>
      <c r="E135" s="278">
        <v>1</v>
      </c>
      <c r="F135" s="279">
        <v>89.5</v>
      </c>
      <c r="G135" s="273">
        <v>13.329999999999998</v>
      </c>
      <c r="H135" s="276">
        <f t="shared" si="13"/>
        <v>6.5965322826520625E-5</v>
      </c>
      <c r="I135" s="277">
        <f t="shared" si="18"/>
        <v>0.21405460236296428</v>
      </c>
      <c r="J135" s="273">
        <f>VLOOKUP(A135,[1]CMV!$A$2:$G$10053,7,FALSE)</f>
        <v>36.799440000000004</v>
      </c>
      <c r="K135" s="273">
        <f t="shared" si="19"/>
        <v>36.799440000000004</v>
      </c>
      <c r="L135" s="273">
        <f t="shared" si="15"/>
        <v>-23.469440000000006</v>
      </c>
      <c r="M135" s="276">
        <f t="shared" si="16"/>
        <v>-0.26222837988826825</v>
      </c>
    </row>
    <row r="136" spans="1:13" x14ac:dyDescent="0.25">
      <c r="A136" s="282">
        <v>14104</v>
      </c>
      <c r="B136" s="272" t="s">
        <v>25772</v>
      </c>
      <c r="C136" s="272" t="str">
        <f>VLOOKUP(A136,[1]CMV!$A$2:$D$1053,4,FALSE)</f>
        <v xml:space="preserve">Kit Pino Guia Bucha Pinça Freio Vw Crossfox Fox Gol Saveiro </v>
      </c>
      <c r="D136" s="272" t="str">
        <f>VLOOKUP(A136,[1]CMV!$A$2:$E$1053,5,FALSE)</f>
        <v>MultiKit</v>
      </c>
      <c r="E136" s="278">
        <v>9</v>
      </c>
      <c r="F136" s="279">
        <v>374.96000000000004</v>
      </c>
      <c r="G136" s="273">
        <v>261.67999999999995</v>
      </c>
      <c r="H136" s="276">
        <f t="shared" ref="H136:H199" si="20">G136/$G$381</f>
        <v>1.2949591655846899E-3</v>
      </c>
      <c r="I136" s="277">
        <f t="shared" si="18"/>
        <v>0.21534956152854898</v>
      </c>
      <c r="J136" s="273">
        <f>VLOOKUP(A136,[1]CMV!$A$2:$G$10053,7,FALSE)</f>
        <v>16</v>
      </c>
      <c r="K136" s="273">
        <f t="shared" si="19"/>
        <v>144</v>
      </c>
      <c r="L136" s="273">
        <f t="shared" ref="L136:L199" si="21">IFERROR(G136-K136,"0")</f>
        <v>117.67999999999995</v>
      </c>
      <c r="M136" s="276">
        <f t="shared" ref="M136:M199" si="22">L136/F136</f>
        <v>0.31384681032643463</v>
      </c>
    </row>
    <row r="137" spans="1:13" x14ac:dyDescent="0.25">
      <c r="A137" s="278" t="s">
        <v>1742</v>
      </c>
      <c r="B137" s="272" t="s">
        <v>25772</v>
      </c>
      <c r="C137" s="272" t="str">
        <f>VLOOKUP(A137,[1]CMV!$A$2:$D$1053,4,FALSE)</f>
        <v>Par Reparo Pino Guia Pinça De Freio Dianteiro Nissan March</v>
      </c>
      <c r="D137" s="272" t="str">
        <f>VLOOKUP(A137,[1]CMV!$A$2:$E$1053,5,FALSE)</f>
        <v>MultiKit</v>
      </c>
      <c r="E137" s="278">
        <v>27</v>
      </c>
      <c r="F137" s="279">
        <v>3678.7099999999973</v>
      </c>
      <c r="G137" s="273">
        <v>2349.3600000000006</v>
      </c>
      <c r="H137" s="276">
        <f t="shared" si="20"/>
        <v>1.1626128344764782E-2</v>
      </c>
      <c r="I137" s="277">
        <f t="shared" si="18"/>
        <v>0.22697568987331376</v>
      </c>
      <c r="J137" s="273">
        <f>VLOOKUP(A137,[1]CMV!$A$2:$G$10053,7,FALSE)</f>
        <v>35.6</v>
      </c>
      <c r="K137" s="273">
        <f t="shared" si="19"/>
        <v>961.2</v>
      </c>
      <c r="L137" s="273">
        <f t="shared" si="21"/>
        <v>1388.1600000000005</v>
      </c>
      <c r="M137" s="276">
        <f t="shared" si="22"/>
        <v>0.37734966876975939</v>
      </c>
    </row>
    <row r="138" spans="1:13" x14ac:dyDescent="0.25">
      <c r="A138" s="278" t="s">
        <v>145</v>
      </c>
      <c r="B138" s="272" t="s">
        <v>25773</v>
      </c>
      <c r="C138" s="272" t="str">
        <f>VLOOKUP(A138,[1]CMV!$A$2:$D$1053,4,FALSE)</f>
        <v>Par Morceguinho Dianteiro Prisma 2007 A 2012</v>
      </c>
      <c r="D138" s="272" t="str">
        <f>VLOOKUP(A138,[1]CMV!$A$2:$E$1053,5,FALSE)</f>
        <v>Caravela Spare</v>
      </c>
      <c r="E138" s="278">
        <v>162</v>
      </c>
      <c r="F138" s="279">
        <v>12269.699999999984</v>
      </c>
      <c r="G138" s="273">
        <v>8718.3599999999915</v>
      </c>
      <c r="H138" s="276">
        <f t="shared" si="20"/>
        <v>4.3143993392184832E-2</v>
      </c>
      <c r="I138" s="277">
        <f t="shared" si="18"/>
        <v>0.27011968326549862</v>
      </c>
      <c r="J138" s="273">
        <f>VLOOKUP(A138,[1]CMV!$A$2:$G$10053,7,FALSE)</f>
        <v>35.5</v>
      </c>
      <c r="K138" s="273">
        <f t="shared" si="19"/>
        <v>5751</v>
      </c>
      <c r="L138" s="273">
        <f t="shared" si="21"/>
        <v>2967.3599999999915</v>
      </c>
      <c r="M138" s="276">
        <f t="shared" si="22"/>
        <v>0.24184454387637802</v>
      </c>
    </row>
    <row r="139" spans="1:13" x14ac:dyDescent="0.25">
      <c r="A139" s="278" t="s">
        <v>6587</v>
      </c>
      <c r="B139" s="272" t="s">
        <v>25772</v>
      </c>
      <c r="C139" s="272" t="str">
        <f>VLOOKUP(A139,[1]CMV!$A$2:$D$1053,4,FALSE)</f>
        <v>Kit Pino Guia Pinça De Freio Diant (2lados) L200 2003</v>
      </c>
      <c r="D139" s="272" t="str">
        <f>VLOOKUP(A139,[1]CMV!$A$2:$E$1053,5,FALSE)</f>
        <v>MultiKit</v>
      </c>
      <c r="E139" s="278">
        <v>1</v>
      </c>
      <c r="F139" s="279">
        <v>120.8</v>
      </c>
      <c r="G139" s="273">
        <v>81.81</v>
      </c>
      <c r="H139" s="276">
        <f t="shared" si="20"/>
        <v>4.0484794151820352E-4</v>
      </c>
      <c r="I139" s="277">
        <f t="shared" si="18"/>
        <v>0.27052453120701681</v>
      </c>
      <c r="J139" s="273">
        <f>VLOOKUP(A139,[1]CMV!$A$2:$G$10053,7,FALSE)</f>
        <v>35.6</v>
      </c>
      <c r="K139" s="273">
        <f t="shared" si="19"/>
        <v>35.6</v>
      </c>
      <c r="L139" s="273">
        <f t="shared" si="21"/>
        <v>46.21</v>
      </c>
      <c r="M139" s="276">
        <f t="shared" si="22"/>
        <v>0.3825331125827815</v>
      </c>
    </row>
    <row r="140" spans="1:13" x14ac:dyDescent="0.25">
      <c r="A140" s="282">
        <v>442091</v>
      </c>
      <c r="B140" s="272" t="s">
        <v>25773</v>
      </c>
      <c r="C140" s="272" t="str">
        <f>VLOOKUP(A140,[1]CMV!$A$2:$D$1053,4,FALSE)</f>
        <v>Bandeja Sem Pivô Lado Direito Gol G6 2012 Em Diante</v>
      </c>
      <c r="D140" s="272" t="str">
        <f>VLOOKUP(A140,[1]CMV!$A$2:$E$1053,5,FALSE)</f>
        <v>Caravela Spare</v>
      </c>
      <c r="E140" s="278">
        <v>2</v>
      </c>
      <c r="F140" s="279">
        <v>157.78</v>
      </c>
      <c r="G140" s="273">
        <v>127.84</v>
      </c>
      <c r="H140" s="276">
        <f t="shared" si="20"/>
        <v>6.3263367367909966E-4</v>
      </c>
      <c r="I140" s="277">
        <f t="shared" si="18"/>
        <v>0.27115716488069591</v>
      </c>
      <c r="J140" s="273">
        <f>VLOOKUP(A140,[1]CMV!$A$2:$G$10053,7,FALSE)</f>
        <v>34.902000000000001</v>
      </c>
      <c r="K140" s="273">
        <f t="shared" si="19"/>
        <v>69.804000000000002</v>
      </c>
      <c r="L140" s="273">
        <f t="shared" si="21"/>
        <v>58.036000000000001</v>
      </c>
      <c r="M140" s="276">
        <f t="shared" si="22"/>
        <v>0.36782862213208267</v>
      </c>
    </row>
    <row r="141" spans="1:13" x14ac:dyDescent="0.25">
      <c r="A141" s="278" t="s">
        <v>8747</v>
      </c>
      <c r="B141" s="272" t="s">
        <v>25770</v>
      </c>
      <c r="C141" s="272" t="str">
        <f>VLOOKUP(A141,[1]CMV!$A$2:$D$1053,4,FALSE)</f>
        <v>Par Pivô Suspensão E Bieletas Onix 2012 Em Diante</v>
      </c>
      <c r="D141" s="272" t="str">
        <f>VLOOKUP(A141,[1]CMV!$A$2:$E$1053,5,FALSE)</f>
        <v>Caravela Spare / HOLYMAN</v>
      </c>
      <c r="E141" s="278">
        <v>9</v>
      </c>
      <c r="F141" s="279">
        <v>1405</v>
      </c>
      <c r="G141" s="273">
        <v>907.03999999999985</v>
      </c>
      <c r="H141" s="276">
        <f t="shared" si="20"/>
        <v>4.4886111340260515E-3</v>
      </c>
      <c r="I141" s="277">
        <f t="shared" si="18"/>
        <v>0.27564577601472195</v>
      </c>
      <c r="J141" s="273">
        <f>VLOOKUP(A141,[1]CMV!$A$2:$G$10053,7,FALSE)</f>
        <v>29.24</v>
      </c>
      <c r="K141" s="273">
        <f t="shared" ref="K141:K142" si="23">IFERROR(J141*E141,"")</f>
        <v>263.15999999999997</v>
      </c>
      <c r="L141" s="273">
        <f t="shared" si="21"/>
        <v>643.87999999999988</v>
      </c>
      <c r="M141" s="276">
        <f t="shared" si="22"/>
        <v>0.45827758007117431</v>
      </c>
    </row>
    <row r="142" spans="1:13" x14ac:dyDescent="0.25">
      <c r="A142" s="282">
        <v>112001</v>
      </c>
      <c r="B142" s="272" t="s">
        <v>25773</v>
      </c>
      <c r="C142" s="272" t="str">
        <f>VLOOKUP(A142,[1]CMV!$A$2:$D$1053,4,FALSE)</f>
        <v>Bandeja Traseira Uno Cs S Sx 1984 A 1996</v>
      </c>
      <c r="D142" s="272" t="str">
        <f>VLOOKUP(A142,[1]CMV!$A$2:$E$1053,5,FALSE)</f>
        <v>Caravela Spare</v>
      </c>
      <c r="E142" s="278">
        <v>1</v>
      </c>
      <c r="F142" s="279">
        <v>117.82</v>
      </c>
      <c r="G142" s="273">
        <v>77.22999999999999</v>
      </c>
      <c r="H142" s="276">
        <f t="shared" si="20"/>
        <v>3.8218318693864872E-4</v>
      </c>
      <c r="I142" s="277">
        <f t="shared" si="18"/>
        <v>0.27602795920166062</v>
      </c>
      <c r="J142" s="273">
        <f>VLOOKUP(A142,[1]CMV!$A$2:$G$10053,7,FALSE)</f>
        <v>32.373599999999996</v>
      </c>
      <c r="K142" s="273">
        <f t="shared" si="23"/>
        <v>32.373599999999996</v>
      </c>
      <c r="L142" s="273">
        <f t="shared" si="21"/>
        <v>44.856399999999994</v>
      </c>
      <c r="M142" s="276">
        <f t="shared" si="22"/>
        <v>0.38071974197929043</v>
      </c>
    </row>
    <row r="143" spans="1:13" x14ac:dyDescent="0.25">
      <c r="A143" s="278" t="s">
        <v>8595</v>
      </c>
      <c r="B143" s="272" t="s">
        <v>25793</v>
      </c>
      <c r="C143" s="272" t="str">
        <f>VLOOKUP(A143,[1]CMV!$A$2:$D$1053,4,FALSE)</f>
        <v>Par Cabo De Capô Sem Alavanca Amarok 2010 Em Diante</v>
      </c>
      <c r="D143" s="272" t="str">
        <f>VLOOKUP(A143,[1]CMV!$A$2:$E$1053,5,FALSE)</f>
        <v>MundiFlex</v>
      </c>
      <c r="E143" s="278">
        <v>2</v>
      </c>
      <c r="F143" s="279">
        <v>286.54000000000002</v>
      </c>
      <c r="G143" s="273">
        <v>201.92000000000002</v>
      </c>
      <c r="H143" s="276">
        <f t="shared" si="20"/>
        <v>9.992286560488407E-4</v>
      </c>
      <c r="I143" s="277">
        <f t="shared" si="18"/>
        <v>0.27702718785770947</v>
      </c>
      <c r="J143" s="273">
        <f>VLOOKUP(A143,[1]CMV!$A$2:$G$1053,7,FALSE)</f>
        <v>41.997500000000002</v>
      </c>
      <c r="K143" s="273">
        <f>J143*E143</f>
        <v>83.995000000000005</v>
      </c>
      <c r="L143" s="273">
        <f t="shared" si="21"/>
        <v>117.92500000000001</v>
      </c>
      <c r="M143" s="276">
        <f t="shared" si="22"/>
        <v>0.41154812591610246</v>
      </c>
    </row>
    <row r="144" spans="1:13" x14ac:dyDescent="0.25">
      <c r="A144" s="278" t="s">
        <v>1576</v>
      </c>
      <c r="B144" s="272" t="s">
        <v>25772</v>
      </c>
      <c r="C144" s="272" t="str">
        <f>VLOOKUP(A144,[1]CMV!$A$2:$D$1053,4,FALSE)</f>
        <v>Kit Pino Guia Pinça De Freio Diant (2lados) L200 2009</v>
      </c>
      <c r="D144" s="272" t="str">
        <f>VLOOKUP(A144,[1]CMV!$A$2:$E$1053,5,FALSE)</f>
        <v>MultiKit</v>
      </c>
      <c r="E144" s="278">
        <v>2</v>
      </c>
      <c r="F144" s="279">
        <v>241.6</v>
      </c>
      <c r="G144" s="273">
        <v>163.62</v>
      </c>
      <c r="H144" s="276">
        <f t="shared" si="20"/>
        <v>8.0969588303640705E-4</v>
      </c>
      <c r="I144" s="277">
        <f t="shared" si="18"/>
        <v>0.27783688374074589</v>
      </c>
      <c r="J144" s="273">
        <f>VLOOKUP(A144,[1]CMV!$A$2:$G$10053,7,FALSE)</f>
        <v>35.6</v>
      </c>
      <c r="K144" s="273">
        <f t="shared" ref="K144:K154" si="24">IFERROR(J144*E144,"")</f>
        <v>71.2</v>
      </c>
      <c r="L144" s="273">
        <f t="shared" si="21"/>
        <v>92.42</v>
      </c>
      <c r="M144" s="276">
        <f t="shared" si="22"/>
        <v>0.3825331125827815</v>
      </c>
    </row>
    <row r="145" spans="1:13" x14ac:dyDescent="0.25">
      <c r="A145" s="282">
        <v>26048</v>
      </c>
      <c r="B145" s="272" t="s">
        <v>25772</v>
      </c>
      <c r="C145" s="272" t="str">
        <f>VLOOKUP(A145,[1]CMV!$A$2:$D$1053,4,FALSE)</f>
        <v>Kit Pino Guia Pinça De Freio Diant 1lado L200 Sport 2004</v>
      </c>
      <c r="D145" s="272" t="str">
        <f>VLOOKUP(A145,[1]CMV!$A$2:$E$1053,5,FALSE)</f>
        <v>MultiKit</v>
      </c>
      <c r="E145" s="278">
        <v>4</v>
      </c>
      <c r="F145" s="279">
        <v>249.5</v>
      </c>
      <c r="G145" s="273">
        <v>179.6</v>
      </c>
      <c r="H145" s="276">
        <f t="shared" si="20"/>
        <v>8.8877509224629444E-4</v>
      </c>
      <c r="I145" s="277">
        <f t="shared" si="18"/>
        <v>0.27872565883299216</v>
      </c>
      <c r="J145" s="273">
        <f>VLOOKUP(A145,[1]CMV!$A$2:$G$10053,7,FALSE)</f>
        <v>17.8</v>
      </c>
      <c r="K145" s="273">
        <f t="shared" si="24"/>
        <v>71.2</v>
      </c>
      <c r="L145" s="273">
        <f t="shared" si="21"/>
        <v>108.39999999999999</v>
      </c>
      <c r="M145" s="276">
        <f t="shared" si="22"/>
        <v>0.43446893787575147</v>
      </c>
    </row>
    <row r="146" spans="1:13" x14ac:dyDescent="0.25">
      <c r="A146" s="282">
        <v>90503</v>
      </c>
      <c r="B146" s="272" t="s">
        <v>25780</v>
      </c>
      <c r="C146" s="272" t="str">
        <f>VLOOKUP(A146,[1]CMV!$A$2:$D$1053,4,FALSE)</f>
        <v>Kit Reparo Trambulador Sandero 2007 À 2019</v>
      </c>
      <c r="D146" s="272" t="str">
        <f>VLOOKUP(A146,[1]CMV!$A$2:$E$1053,5,FALSE)</f>
        <v>BRK</v>
      </c>
      <c r="E146" s="278">
        <v>12</v>
      </c>
      <c r="F146" s="279">
        <v>781.95</v>
      </c>
      <c r="G146" s="273">
        <v>650.43000000000006</v>
      </c>
      <c r="H146" s="276">
        <f t="shared" si="20"/>
        <v>3.2187415548427471E-3</v>
      </c>
      <c r="I146" s="277">
        <f t="shared" si="18"/>
        <v>0.28194440038783491</v>
      </c>
      <c r="J146" s="273">
        <f>VLOOKUP(A146,[1]CMV!$A$2:$G$10053,7,FALSE)</f>
        <v>30</v>
      </c>
      <c r="K146" s="273">
        <f t="shared" si="24"/>
        <v>360</v>
      </c>
      <c r="L146" s="273">
        <f t="shared" si="21"/>
        <v>290.43000000000006</v>
      </c>
      <c r="M146" s="276">
        <f t="shared" si="22"/>
        <v>0.37141760982159988</v>
      </c>
    </row>
    <row r="147" spans="1:13" x14ac:dyDescent="0.25">
      <c r="A147" s="282">
        <v>26056</v>
      </c>
      <c r="B147" s="272" t="s">
        <v>25772</v>
      </c>
      <c r="C147" s="272" t="str">
        <f>VLOOKUP(A147,[1]CMV!$A$2:$D$1053,4,FALSE)</f>
        <v>Kit Pino Guia Pinça Freio Pajero Tr4 2003 Em Diante</v>
      </c>
      <c r="D147" s="272" t="str">
        <f>VLOOKUP(A147,[1]CMV!$A$2:$E$1053,5,FALSE)</f>
        <v>MultiKit</v>
      </c>
      <c r="E147" s="278">
        <v>7</v>
      </c>
      <c r="F147" s="279">
        <v>346.57</v>
      </c>
      <c r="G147" s="273">
        <v>244.32</v>
      </c>
      <c r="H147" s="276">
        <f t="shared" si="20"/>
        <v>1.2090508381827098E-3</v>
      </c>
      <c r="I147" s="277">
        <f t="shared" si="18"/>
        <v>0.28315345122601765</v>
      </c>
      <c r="J147" s="273">
        <f>VLOOKUP(A147,[1]CMV!$A$2:$G$10053,7,FALSE)</f>
        <v>18.399999999999999</v>
      </c>
      <c r="K147" s="273">
        <f t="shared" si="24"/>
        <v>128.79999999999998</v>
      </c>
      <c r="L147" s="273">
        <f t="shared" si="21"/>
        <v>115.52000000000001</v>
      </c>
      <c r="M147" s="276">
        <f t="shared" si="22"/>
        <v>0.33332371526675714</v>
      </c>
    </row>
    <row r="148" spans="1:13" x14ac:dyDescent="0.25">
      <c r="A148" s="282">
        <v>332002</v>
      </c>
      <c r="B148" s="272" t="s">
        <v>25773</v>
      </c>
      <c r="C148" s="272" t="str">
        <f>VLOOKUP(A148,[1]CMV!$A$2:$D$1053,4,FALSE)</f>
        <v>Bandeja Superior Direito Sem Pivô Chevy 500 1984 À 1995</v>
      </c>
      <c r="D148" s="272" t="str">
        <f>VLOOKUP(A148,[1]CMV!$A$2:$E$1053,5,FALSE)</f>
        <v>Caravela Spare</v>
      </c>
      <c r="E148" s="278">
        <v>1</v>
      </c>
      <c r="F148" s="279">
        <v>69.8</v>
      </c>
      <c r="G148" s="273">
        <v>52.429999999999993</v>
      </c>
      <c r="H148" s="276">
        <f t="shared" si="20"/>
        <v>2.5945700493581965E-4</v>
      </c>
      <c r="I148" s="277">
        <f t="shared" si="18"/>
        <v>0.28341290823095344</v>
      </c>
      <c r="J148" s="273">
        <f>VLOOKUP(A148,[1]CMV!$A$2:$G$10053,7,FALSE)</f>
        <v>29.060000000000002</v>
      </c>
      <c r="K148" s="273">
        <f t="shared" si="24"/>
        <v>29.060000000000002</v>
      </c>
      <c r="L148" s="273">
        <f t="shared" si="21"/>
        <v>23.36999999999999</v>
      </c>
      <c r="M148" s="276">
        <f t="shared" si="22"/>
        <v>0.33481375358166177</v>
      </c>
    </row>
    <row r="149" spans="1:13" x14ac:dyDescent="0.25">
      <c r="A149" s="278" t="s">
        <v>86</v>
      </c>
      <c r="B149" s="272" t="s">
        <v>25784</v>
      </c>
      <c r="C149" s="272" t="str">
        <f>VLOOKUP(A149,[1]CMV!$A$2:$D$1053,4,FALSE)</f>
        <v>Kit Bieleta Haste Trambulador Peugeot 206 207 1.4 8v 1.6 16v</v>
      </c>
      <c r="D149" s="272" t="str">
        <f>VLOOKUP(A149,[1]CMV!$A$2:$E$1053,5,FALSE)</f>
        <v>LT CORREA</v>
      </c>
      <c r="E149" s="278">
        <v>46</v>
      </c>
      <c r="F149" s="279">
        <v>3940.1699999999973</v>
      </c>
      <c r="G149" s="273">
        <v>2790.4500000000003</v>
      </c>
      <c r="H149" s="276">
        <f t="shared" si="20"/>
        <v>1.3808922361685259E-2</v>
      </c>
      <c r="I149" s="277">
        <f t="shared" si="18"/>
        <v>0.29722183059263868</v>
      </c>
      <c r="J149" s="273">
        <f>VLOOKUP(A149,[1]CMV!$A$2:$G$10053,7,FALSE)</f>
        <v>28.700000000000003</v>
      </c>
      <c r="K149" s="273">
        <f t="shared" si="24"/>
        <v>1320.2</v>
      </c>
      <c r="L149" s="273">
        <f t="shared" si="21"/>
        <v>1470.2500000000002</v>
      </c>
      <c r="M149" s="276">
        <f t="shared" si="22"/>
        <v>0.37314379836403028</v>
      </c>
    </row>
    <row r="150" spans="1:13" x14ac:dyDescent="0.25">
      <c r="A150" s="278" t="s">
        <v>301</v>
      </c>
      <c r="B150" s="272" t="s">
        <v>25778</v>
      </c>
      <c r="C150" s="272" t="str">
        <f>VLOOKUP(A150,[1]CMV!$A$2:$D$1053,4,FALSE)</f>
        <v>Par De Kit Rolamento Roda Traseira Fox 2007 2008 2009 Novo</v>
      </c>
      <c r="D150" s="272" t="str">
        <f>VLOOKUP(A150,[1]CMV!$A$2:$E$1053,5,FALSE)</f>
        <v>POLO</v>
      </c>
      <c r="E150" s="278">
        <v>225</v>
      </c>
      <c r="F150" s="279">
        <v>16223.109999999937</v>
      </c>
      <c r="G150" s="273">
        <v>11910.669999999991</v>
      </c>
      <c r="H150" s="276">
        <f t="shared" si="20"/>
        <v>5.8941574765953034E-2</v>
      </c>
      <c r="I150" s="277">
        <f t="shared" si="18"/>
        <v>0.3561634053585917</v>
      </c>
      <c r="J150" s="273">
        <f>VLOOKUP(A150,[1]CMV!$A$2:$G$10053,7,FALSE)</f>
        <v>27.8</v>
      </c>
      <c r="K150" s="273">
        <f t="shared" si="24"/>
        <v>6255</v>
      </c>
      <c r="L150" s="273">
        <f t="shared" si="21"/>
        <v>5655.669999999991</v>
      </c>
      <c r="M150" s="276">
        <f t="shared" si="22"/>
        <v>0.3486181132964033</v>
      </c>
    </row>
    <row r="151" spans="1:13" x14ac:dyDescent="0.25">
      <c r="A151" s="278" t="s">
        <v>473</v>
      </c>
      <c r="B151" s="272" t="s">
        <v>25778</v>
      </c>
      <c r="C151" s="272" t="str">
        <f>VLOOKUP(A151,[1]CMV!$A$2:$D$1053,4,FALSE)</f>
        <v>Par Kit Rolamento Roda Traseira Corsa 1.4 8/16v 1994 A 2002</v>
      </c>
      <c r="D151" s="272" t="str">
        <f>VLOOKUP(A151,[1]CMV!$A$2:$E$1053,5,FALSE)</f>
        <v>POLO</v>
      </c>
      <c r="E151" s="278">
        <v>46</v>
      </c>
      <c r="F151" s="279">
        <v>3379.8299999999967</v>
      </c>
      <c r="G151" s="273">
        <v>2449.1599999999989</v>
      </c>
      <c r="H151" s="276">
        <f t="shared" si="20"/>
        <v>1.2120002254598739E-2</v>
      </c>
      <c r="I151" s="277">
        <f t="shared" ref="I151:I214" si="25">I150+H151</f>
        <v>0.36828340761319045</v>
      </c>
      <c r="J151" s="273">
        <f>VLOOKUP(A151,[1]CMV!$A$2:$G$10053,7,FALSE)</f>
        <v>27.8</v>
      </c>
      <c r="K151" s="273">
        <f t="shared" si="24"/>
        <v>1278.8</v>
      </c>
      <c r="L151" s="273">
        <f t="shared" si="21"/>
        <v>1170.359999999999</v>
      </c>
      <c r="M151" s="276">
        <f t="shared" si="22"/>
        <v>0.34627777136719895</v>
      </c>
    </row>
    <row r="152" spans="1:13" x14ac:dyDescent="0.25">
      <c r="A152" s="278" t="s">
        <v>2108</v>
      </c>
      <c r="B152" s="272" t="s">
        <v>25795</v>
      </c>
      <c r="C152" s="272" t="str">
        <f>VLOOKUP(A152,[1]CMV!$A$2:$D$1053,4,FALSE)</f>
        <v>Par Bucha Do Braço Superior Dianteiro Explorer 96 97</v>
      </c>
      <c r="D152" s="272" t="str">
        <f>VLOOKUP(A152,[1]CMV!$A$2:$E$1053,5,FALSE)</f>
        <v>AMW</v>
      </c>
      <c r="E152" s="278">
        <v>2</v>
      </c>
      <c r="F152" s="279">
        <v>143.44</v>
      </c>
      <c r="G152" s="273">
        <v>95.09999999999998</v>
      </c>
      <c r="H152" s="276">
        <f t="shared" si="20"/>
        <v>4.7061531888988078E-4</v>
      </c>
      <c r="I152" s="277">
        <f t="shared" si="25"/>
        <v>0.36875402293208032</v>
      </c>
      <c r="J152" s="273">
        <f>VLOOKUP(A152,[1]CMV!$A$2:$G$10053,7,FALSE)</f>
        <v>25.015999999999998</v>
      </c>
      <c r="K152" s="273">
        <f t="shared" si="24"/>
        <v>50.031999999999996</v>
      </c>
      <c r="L152" s="273">
        <f t="shared" si="21"/>
        <v>45.067999999999984</v>
      </c>
      <c r="M152" s="276">
        <f t="shared" si="22"/>
        <v>0.3141940881204684</v>
      </c>
    </row>
    <row r="153" spans="1:13" x14ac:dyDescent="0.25">
      <c r="A153" s="278" t="s">
        <v>19497</v>
      </c>
      <c r="B153" s="272" t="s">
        <v>25773</v>
      </c>
      <c r="C153" s="272" t="str">
        <f>VLOOKUP(A153,[1]CMV!$A$2:$D$1053,4,FALSE)</f>
        <v>Par Braço Tensor Com Terminal Premio 1985 A 2004</v>
      </c>
      <c r="D153" s="272" t="str">
        <f>VLOOKUP(A153,[1]CMV!$A$2:$E$1053,5,FALSE)</f>
        <v>Caravela Spare</v>
      </c>
      <c r="E153" s="278">
        <v>1</v>
      </c>
      <c r="F153" s="279">
        <v>419.8</v>
      </c>
      <c r="G153" s="273">
        <v>321.98</v>
      </c>
      <c r="H153" s="276">
        <f t="shared" si="20"/>
        <v>1.5933619387609238E-3</v>
      </c>
      <c r="I153" s="277">
        <f t="shared" si="25"/>
        <v>0.37034738487084123</v>
      </c>
      <c r="J153" s="273">
        <f>VLOOKUP(A153,[1]CMV!$A$2:$G$10053,7,FALSE)</f>
        <v>24.5</v>
      </c>
      <c r="K153" s="273">
        <f t="shared" si="24"/>
        <v>24.5</v>
      </c>
      <c r="L153" s="273">
        <f t="shared" si="21"/>
        <v>297.48</v>
      </c>
      <c r="M153" s="276">
        <f t="shared" si="22"/>
        <v>0.70862315388280139</v>
      </c>
    </row>
    <row r="154" spans="1:13" x14ac:dyDescent="0.25">
      <c r="A154" s="278" t="s">
        <v>3213</v>
      </c>
      <c r="B154" s="272" t="s">
        <v>25772</v>
      </c>
      <c r="C154" s="272" t="str">
        <f>VLOOKUP(A154,[1]CMV!$A$2:$D$1053,4,FALSE)</f>
        <v>Par Cabo De Freio Brasília 1300 1500 1600</v>
      </c>
      <c r="D154" s="272" t="str">
        <f>VLOOKUP(A154,[1]CMV!$A$2:$E$1053,5,FALSE)</f>
        <v>MultiKit</v>
      </c>
      <c r="E154" s="278">
        <v>5</v>
      </c>
      <c r="F154" s="279">
        <v>411.55</v>
      </c>
      <c r="G154" s="273">
        <v>285.14000000000004</v>
      </c>
      <c r="H154" s="276">
        <f t="shared" si="20"/>
        <v>1.4110541748502698E-3</v>
      </c>
      <c r="I154" s="277">
        <f t="shared" si="25"/>
        <v>0.3717584390456915</v>
      </c>
      <c r="J154" s="273">
        <f>VLOOKUP(A154,[1]CMV!$A$2:$G$10053,7,FALSE)</f>
        <v>30</v>
      </c>
      <c r="K154" s="273">
        <f t="shared" si="24"/>
        <v>150</v>
      </c>
      <c r="L154" s="273">
        <f t="shared" si="21"/>
        <v>135.14000000000004</v>
      </c>
      <c r="M154" s="276">
        <f t="shared" si="22"/>
        <v>0.32836836350382709</v>
      </c>
    </row>
    <row r="155" spans="1:13" x14ac:dyDescent="0.25">
      <c r="A155" s="282">
        <v>55174</v>
      </c>
      <c r="B155" s="272" t="s">
        <v>25791</v>
      </c>
      <c r="C155" s="272" t="str">
        <f>VLOOKUP(A155,[1]CMV!$A$2:$D$1053,4,FALSE)</f>
        <v>Cabo De Velocímetro Kombi T2 2006 Em Diante Motor Água</v>
      </c>
      <c r="D155" s="272" t="str">
        <f>VLOOKUP(A155,[1]CMV!$A$2:$E$1053,5,FALSE)</f>
        <v>MundiFlex</v>
      </c>
      <c r="E155" s="278">
        <v>2</v>
      </c>
      <c r="F155" s="279">
        <v>178</v>
      </c>
      <c r="G155" s="273">
        <v>110.84</v>
      </c>
      <c r="H155" s="276">
        <f t="shared" si="20"/>
        <v>5.4850685537070865E-4</v>
      </c>
      <c r="I155" s="277">
        <f t="shared" si="25"/>
        <v>0.37230694590106223</v>
      </c>
      <c r="J155" s="273">
        <f>VLOOKUP(A155,[1]CMV!$A$2:$G$1053,7,FALSE)</f>
        <v>21.863250000000001</v>
      </c>
      <c r="K155" s="273">
        <f>J155*E155</f>
        <v>43.726500000000001</v>
      </c>
      <c r="L155" s="273">
        <f t="shared" si="21"/>
        <v>67.113500000000002</v>
      </c>
      <c r="M155" s="276">
        <f t="shared" si="22"/>
        <v>0.37704213483146071</v>
      </c>
    </row>
    <row r="156" spans="1:13" x14ac:dyDescent="0.25">
      <c r="A156" s="278" t="s">
        <v>169</v>
      </c>
      <c r="B156" s="272" t="s">
        <v>25780</v>
      </c>
      <c r="C156" s="272" t="str">
        <f>VLOOKUP(A156,[1]CMV!$A$2:$D$1053,4,FALSE)</f>
        <v>Kit Reparo Terminal Cabo Engate Seleção Nissan Versa</v>
      </c>
      <c r="D156" s="272" t="str">
        <f>VLOOKUP(A156,[1]CMV!$A$2:$E$1053,5,FALSE)</f>
        <v>LT CORREA</v>
      </c>
      <c r="E156" s="278">
        <v>75</v>
      </c>
      <c r="F156" s="279">
        <v>4650.6399999999912</v>
      </c>
      <c r="G156" s="273">
        <v>3312.4400000000051</v>
      </c>
      <c r="H156" s="276">
        <f t="shared" si="20"/>
        <v>1.6392061061026281E-2</v>
      </c>
      <c r="I156" s="277">
        <f t="shared" si="25"/>
        <v>0.38869900696208848</v>
      </c>
      <c r="J156" s="273">
        <f>VLOOKUP(A156,[1]CMV!$A$2:$G$10053,7,FALSE)</f>
        <v>22.9</v>
      </c>
      <c r="K156" s="273">
        <f t="shared" ref="K156:K187" si="26">IFERROR(J156*E156,"")</f>
        <v>1717.5</v>
      </c>
      <c r="L156" s="273">
        <f t="shared" si="21"/>
        <v>1594.9400000000051</v>
      </c>
      <c r="M156" s="276">
        <f t="shared" si="22"/>
        <v>0.34295064765279792</v>
      </c>
    </row>
    <row r="157" spans="1:13" x14ac:dyDescent="0.25">
      <c r="A157" s="282">
        <v>2358</v>
      </c>
      <c r="B157" s="272" t="s">
        <v>25775</v>
      </c>
      <c r="C157" s="272" t="str">
        <f>VLOOKUP(A157,[1]CMV!$A$2:$D$1053,4,FALSE)</f>
        <v>Suporte Coxin Radiador Direito Montana Antiga 2002 A 2012</v>
      </c>
      <c r="D157" s="272" t="str">
        <f>VLOOKUP(A157,[1]CMV!$A$2:$E$1053,5,FALSE)</f>
        <v>LT CORREA</v>
      </c>
      <c r="E157" s="278">
        <v>10</v>
      </c>
      <c r="F157" s="279">
        <v>538.9</v>
      </c>
      <c r="G157" s="273">
        <v>392.30000000000007</v>
      </c>
      <c r="H157" s="276">
        <f t="shared" si="20"/>
        <v>1.9413500483753975E-3</v>
      </c>
      <c r="I157" s="277">
        <f t="shared" si="25"/>
        <v>0.3906403570104639</v>
      </c>
      <c r="J157" s="273">
        <f>VLOOKUP(A157,[1]CMV!$A$2:$G$10053,7,FALSE)</f>
        <v>21.42</v>
      </c>
      <c r="K157" s="273">
        <f t="shared" si="26"/>
        <v>214.20000000000002</v>
      </c>
      <c r="L157" s="273">
        <f t="shared" si="21"/>
        <v>178.10000000000005</v>
      </c>
      <c r="M157" s="276">
        <f t="shared" si="22"/>
        <v>0.33048803117461506</v>
      </c>
    </row>
    <row r="158" spans="1:13" x14ac:dyDescent="0.25">
      <c r="A158" s="282">
        <v>55143</v>
      </c>
      <c r="B158" s="272" t="s">
        <v>25792</v>
      </c>
      <c r="C158" s="272" t="str">
        <f>VLOOKUP(A158,[1]CMV!$A$2:$D$1053,4,FALSE)</f>
        <v>Cabo De Freio Gol G3 2002 Em Diante</v>
      </c>
      <c r="D158" s="272" t="str">
        <f>VLOOKUP(A158,[1]CMV!$A$2:$E$1053,5,FALSE)</f>
        <v>MundiFlex</v>
      </c>
      <c r="E158" s="278">
        <v>2</v>
      </c>
      <c r="F158" s="279">
        <v>232.5</v>
      </c>
      <c r="G158" s="273">
        <v>141.30000000000001</v>
      </c>
      <c r="H158" s="276">
        <f t="shared" si="20"/>
        <v>6.992423192338609E-4</v>
      </c>
      <c r="I158" s="277">
        <f t="shared" si="25"/>
        <v>0.39133959932969775</v>
      </c>
      <c r="J158" s="273">
        <f>VLOOKUP(A158,[1]CMV!$A$2:$G$10053,7,FALSE)</f>
        <v>37.410020341769673</v>
      </c>
      <c r="K158" s="273">
        <f t="shared" si="26"/>
        <v>74.820040683539347</v>
      </c>
      <c r="L158" s="273">
        <f t="shared" si="21"/>
        <v>66.479959316460665</v>
      </c>
      <c r="M158" s="276">
        <f t="shared" si="22"/>
        <v>0.28593530888800284</v>
      </c>
    </row>
    <row r="159" spans="1:13" x14ac:dyDescent="0.25">
      <c r="A159" s="278" t="s">
        <v>6452</v>
      </c>
      <c r="B159" s="272" t="s">
        <v>25795</v>
      </c>
      <c r="C159" s="272" t="str">
        <f>VLOOKUP(A159,[1]CMV!$A$2:$D$1053,4,FALSE)</f>
        <v>Par Bucha Da Bandeja Dianteira Kangoo 1997 Em Diante</v>
      </c>
      <c r="D159" s="272" t="str">
        <f>VLOOKUP(A159,[1]CMV!$A$2:$E$1053,5,FALSE)</f>
        <v>AMW</v>
      </c>
      <c r="E159" s="278">
        <v>0</v>
      </c>
      <c r="F159" s="279">
        <v>45.07</v>
      </c>
      <c r="G159" s="273">
        <v>0</v>
      </c>
      <c r="H159" s="276">
        <f t="shared" si="20"/>
        <v>0</v>
      </c>
      <c r="I159" s="277">
        <f t="shared" si="25"/>
        <v>0.39133959932969775</v>
      </c>
      <c r="J159" s="273">
        <f>VLOOKUP(A159,[1]CMV!$A$2:$G$10053,7,FALSE)</f>
        <v>19.635200000000001</v>
      </c>
      <c r="K159" s="273">
        <f t="shared" si="26"/>
        <v>0</v>
      </c>
      <c r="L159" s="273">
        <f t="shared" si="21"/>
        <v>0</v>
      </c>
      <c r="M159" s="276">
        <f t="shared" si="22"/>
        <v>0</v>
      </c>
    </row>
    <row r="160" spans="1:13" x14ac:dyDescent="0.25">
      <c r="A160" s="282">
        <v>22099</v>
      </c>
      <c r="B160" s="272" t="s">
        <v>25783</v>
      </c>
      <c r="C160" s="272" t="str">
        <f>VLOOKUP(A160,[1]CMV!$A$2:$D$1053,4,FALSE)</f>
        <v>Pastilha De Freio Dianteira Classic 2010 Em Diante</v>
      </c>
      <c r="D160" s="272" t="s">
        <v>25802</v>
      </c>
      <c r="E160" s="278">
        <v>1</v>
      </c>
      <c r="F160" s="279">
        <v>34.99</v>
      </c>
      <c r="G160" s="273">
        <v>25.29</v>
      </c>
      <c r="H160" s="276">
        <f t="shared" si="20"/>
        <v>1.2515101382465916E-4</v>
      </c>
      <c r="I160" s="277">
        <f t="shared" si="25"/>
        <v>0.39146475034352241</v>
      </c>
      <c r="J160" s="273">
        <f>VLOOKUP(A160,[1]CMV!$A$2:$G$10053,7,FALSE)</f>
        <v>18.630000000000003</v>
      </c>
      <c r="K160" s="273">
        <f t="shared" si="26"/>
        <v>18.630000000000003</v>
      </c>
      <c r="L160" s="273">
        <f t="shared" si="21"/>
        <v>6.6599999999999966</v>
      </c>
      <c r="M160" s="276">
        <f t="shared" si="22"/>
        <v>0.19034009717062006</v>
      </c>
    </row>
    <row r="161" spans="1:13" x14ac:dyDescent="0.25">
      <c r="A161" s="282">
        <v>11097</v>
      </c>
      <c r="B161" s="272" t="s">
        <v>25783</v>
      </c>
      <c r="C161" s="272" t="str">
        <f>VLOOKUP(A161,[1]CMV!$A$2:$D$1053,4,FALSE)</f>
        <v>Pastilha De Freio Dianteira Daewoo Lanos 1997 Em Diante</v>
      </c>
      <c r="D161" s="272" t="s">
        <v>25802</v>
      </c>
      <c r="E161" s="278">
        <v>1</v>
      </c>
      <c r="F161" s="279">
        <v>37.99</v>
      </c>
      <c r="G161" s="273">
        <v>15.899999999999999</v>
      </c>
      <c r="H161" s="276">
        <f t="shared" si="20"/>
        <v>7.8683318300200899E-5</v>
      </c>
      <c r="I161" s="277">
        <f t="shared" si="25"/>
        <v>0.39154343366182259</v>
      </c>
      <c r="J161" s="273">
        <f>VLOOKUP(A161,[1]CMV!$A$2:$G$10053,7,FALSE)</f>
        <v>18.630000000000003</v>
      </c>
      <c r="K161" s="273">
        <f t="shared" si="26"/>
        <v>18.630000000000003</v>
      </c>
      <c r="L161" s="273">
        <f t="shared" si="21"/>
        <v>-2.730000000000004</v>
      </c>
      <c r="M161" s="276">
        <f t="shared" si="22"/>
        <v>-7.1861016056857172E-2</v>
      </c>
    </row>
    <row r="162" spans="1:13" x14ac:dyDescent="0.25">
      <c r="A162" s="278" t="s">
        <v>2901</v>
      </c>
      <c r="B162" s="272" t="s">
        <v>25782</v>
      </c>
      <c r="C162" s="272" t="str">
        <f>VLOOKUP(A162,[1]CMV!$A$2:$D$1053,4,FALSE)</f>
        <v>Par De Pino Da Dobradiça Da Porta Blazer 1996 A 2011</v>
      </c>
      <c r="D162" s="272" t="str">
        <f>VLOOKUP(A162,[1]CMV!$A$2:$E$1053,5,FALSE)</f>
        <v>MultiKit</v>
      </c>
      <c r="E162" s="278">
        <v>13</v>
      </c>
      <c r="F162" s="279">
        <v>583.38999999999987</v>
      </c>
      <c r="G162" s="273">
        <v>404.03</v>
      </c>
      <c r="H162" s="276">
        <f t="shared" si="20"/>
        <v>1.9993975530081865E-3</v>
      </c>
      <c r="I162" s="277">
        <f t="shared" si="25"/>
        <v>0.3935428312148308</v>
      </c>
      <c r="J162" s="273">
        <f>VLOOKUP(A162,[1]CMV!$A$2:$G$10053,7,FALSE)</f>
        <v>15.8</v>
      </c>
      <c r="K162" s="273">
        <f t="shared" si="26"/>
        <v>205.4</v>
      </c>
      <c r="L162" s="273">
        <f t="shared" si="21"/>
        <v>198.62999999999997</v>
      </c>
      <c r="M162" s="276">
        <f t="shared" si="22"/>
        <v>0.34047549666603816</v>
      </c>
    </row>
    <row r="163" spans="1:13" x14ac:dyDescent="0.25">
      <c r="A163" s="278" t="s">
        <v>921</v>
      </c>
      <c r="B163" s="272" t="s">
        <v>25772</v>
      </c>
      <c r="C163" s="272" t="str">
        <f>VLOOKUP(A163,[1]CMV!$A$2:$D$1053,4,FALSE)</f>
        <v>Par Kit Pino Deslizante Pinça De Freio Corsa 2003 Em Diante</v>
      </c>
      <c r="D163" s="272" t="str">
        <f>VLOOKUP(A163,[1]CMV!$A$2:$E$1053,5,FALSE)</f>
        <v>MultiKit</v>
      </c>
      <c r="E163" s="278">
        <v>1</v>
      </c>
      <c r="F163" s="279">
        <v>219.56</v>
      </c>
      <c r="G163" s="273">
        <v>9.6499999999999915</v>
      </c>
      <c r="H163" s="276">
        <f t="shared" si="20"/>
        <v>4.7754340980939499E-5</v>
      </c>
      <c r="I163" s="277">
        <f t="shared" si="25"/>
        <v>0.39359058555581172</v>
      </c>
      <c r="J163" s="273">
        <f>VLOOKUP(A163,[1]CMV!$A$2:$G$10053,7,FALSE)</f>
        <v>38</v>
      </c>
      <c r="K163" s="273">
        <f t="shared" si="26"/>
        <v>38</v>
      </c>
      <c r="L163" s="273">
        <f t="shared" si="21"/>
        <v>-28.350000000000009</v>
      </c>
      <c r="M163" s="276">
        <f t="shared" si="22"/>
        <v>-0.12912188012388418</v>
      </c>
    </row>
    <row r="164" spans="1:13" x14ac:dyDescent="0.25">
      <c r="A164" s="282">
        <v>11230</v>
      </c>
      <c r="B164" s="272" t="s">
        <v>25783</v>
      </c>
      <c r="C164" s="272" t="str">
        <f>VLOOKUP(A164,[1]CMV!$A$2:$D$1053,4,FALSE)</f>
        <v>Pastilha De Freio Dianteira Kia Sephia Set 1993 A 2001</v>
      </c>
      <c r="D164" s="272" t="str">
        <f>VLOOKUP(A164,[1]CMV!$A$2:$E$1053,5,FALSE)</f>
        <v>Fabreck</v>
      </c>
      <c r="E164" s="278">
        <v>4</v>
      </c>
      <c r="F164" s="279">
        <v>150.07</v>
      </c>
      <c r="G164" s="273">
        <v>104.31</v>
      </c>
      <c r="H164" s="276">
        <f t="shared" si="20"/>
        <v>5.1619225986754443E-4</v>
      </c>
      <c r="I164" s="277">
        <f t="shared" si="25"/>
        <v>0.39410677781567927</v>
      </c>
      <c r="J164" s="273">
        <f>VLOOKUP(A164,[1]CMV!$A$2:$G$10053,7,FALSE)</f>
        <v>18</v>
      </c>
      <c r="K164" s="273">
        <f t="shared" si="26"/>
        <v>72</v>
      </c>
      <c r="L164" s="273">
        <f t="shared" si="21"/>
        <v>32.31</v>
      </c>
      <c r="M164" s="276">
        <f t="shared" si="22"/>
        <v>0.21529952688745255</v>
      </c>
    </row>
    <row r="165" spans="1:13" x14ac:dyDescent="0.25">
      <c r="A165" s="278" t="s">
        <v>442</v>
      </c>
      <c r="B165" s="272" t="s">
        <v>25772</v>
      </c>
      <c r="C165" s="272" t="str">
        <f>VLOOKUP(A165,[1]CMV!$A$2:$D$1053,4,FALSE)</f>
        <v>Par Kit Pino Guia Bucha Pinça Freio Fiat Linea 2009 Até 2016</v>
      </c>
      <c r="D165" s="272" t="str">
        <f>VLOOKUP(A165,[1]CMV!$A$2:$E$1053,5,FALSE)</f>
        <v>MultiKit</v>
      </c>
      <c r="E165" s="278">
        <v>51</v>
      </c>
      <c r="F165" s="279">
        <v>3943.0199999999991</v>
      </c>
      <c r="G165" s="273">
        <v>2801.800000000002</v>
      </c>
      <c r="H165" s="276">
        <f t="shared" si="20"/>
        <v>1.3865089384497048E-2</v>
      </c>
      <c r="I165" s="277">
        <f t="shared" si="25"/>
        <v>0.40797186720017631</v>
      </c>
      <c r="J165" s="273">
        <f>VLOOKUP(A165,[1]CMV!$A$2:$G$10053,7,FALSE)</f>
        <v>32</v>
      </c>
      <c r="K165" s="273">
        <f t="shared" si="26"/>
        <v>1632</v>
      </c>
      <c r="L165" s="273">
        <f t="shared" si="21"/>
        <v>1169.800000000002</v>
      </c>
      <c r="M165" s="276">
        <f t="shared" si="22"/>
        <v>0.29667615178213713</v>
      </c>
    </row>
    <row r="166" spans="1:13" x14ac:dyDescent="0.25">
      <c r="A166" s="278" t="s">
        <v>3354</v>
      </c>
      <c r="B166" s="272" t="s">
        <v>25772</v>
      </c>
      <c r="C166" s="272" t="str">
        <f>VLOOKUP(A166,[1]CMV!$A$2:$D$1053,4,FALSE)</f>
        <v>Par Kit Pino Guia Pinça Freio Logan 2008 A 2013</v>
      </c>
      <c r="D166" s="272" t="str">
        <f>VLOOKUP(A166,[1]CMV!$A$2:$E$1053,5,FALSE)</f>
        <v>MultiKit</v>
      </c>
      <c r="E166" s="278">
        <v>2</v>
      </c>
      <c r="F166" s="279">
        <v>219.38</v>
      </c>
      <c r="G166" s="273">
        <v>156.16</v>
      </c>
      <c r="H166" s="276">
        <f t="shared" si="20"/>
        <v>7.7277905570813669E-4</v>
      </c>
      <c r="I166" s="277">
        <f t="shared" si="25"/>
        <v>0.40874464625588447</v>
      </c>
      <c r="J166" s="273">
        <f>VLOOKUP(A166,[1]CMV!$A$2:$G$10053,7,FALSE)</f>
        <v>38</v>
      </c>
      <c r="K166" s="273">
        <f t="shared" si="26"/>
        <v>76</v>
      </c>
      <c r="L166" s="273">
        <f t="shared" si="21"/>
        <v>80.16</v>
      </c>
      <c r="M166" s="276">
        <f t="shared" si="22"/>
        <v>0.36539338134743365</v>
      </c>
    </row>
    <row r="167" spans="1:13" x14ac:dyDescent="0.25">
      <c r="A167" s="278" t="s">
        <v>8717</v>
      </c>
      <c r="B167" s="272" t="s">
        <v>25775</v>
      </c>
      <c r="C167" s="272" t="s">
        <v>25775</v>
      </c>
      <c r="D167" s="272" t="s">
        <v>25801</v>
      </c>
      <c r="E167" s="278">
        <v>1</v>
      </c>
      <c r="F167" s="279">
        <v>45.15</v>
      </c>
      <c r="G167" s="273">
        <v>31.97</v>
      </c>
      <c r="H167" s="276">
        <f t="shared" si="20"/>
        <v>1.5820790478348571E-4</v>
      </c>
      <c r="I167" s="277">
        <f t="shared" si="25"/>
        <v>0.40890285416066796</v>
      </c>
      <c r="J167" s="273">
        <v>16</v>
      </c>
      <c r="K167" s="273">
        <f t="shared" si="26"/>
        <v>16</v>
      </c>
      <c r="L167" s="273">
        <f t="shared" si="21"/>
        <v>15.969999999999999</v>
      </c>
      <c r="M167" s="276">
        <f t="shared" si="22"/>
        <v>0.35370985603543742</v>
      </c>
    </row>
    <row r="168" spans="1:13" x14ac:dyDescent="0.25">
      <c r="A168" s="278" t="s">
        <v>22880</v>
      </c>
      <c r="B168" s="272" t="s">
        <v>25772</v>
      </c>
      <c r="C168" s="272" t="str">
        <f>VLOOKUP(A168,[1]CMV!$A$2:$D$1053,4,FALSE)</f>
        <v>Par Kit Pino Guia Pinça Freio Pajero Tr4 2003 Em Diante</v>
      </c>
      <c r="D168" s="272" t="str">
        <f>VLOOKUP(A168,[1]CMV!$A$2:$E$1053,5,FALSE)</f>
        <v>MultiKit</v>
      </c>
      <c r="E168" s="278">
        <v>1</v>
      </c>
      <c r="F168" s="279">
        <v>219.94</v>
      </c>
      <c r="G168" s="273">
        <v>78.319999999999993</v>
      </c>
      <c r="H168" s="276">
        <f t="shared" si="20"/>
        <v>3.8757720058312791E-4</v>
      </c>
      <c r="I168" s="277">
        <f t="shared" si="25"/>
        <v>0.40929043136125109</v>
      </c>
      <c r="J168" s="273">
        <f>VLOOKUP(A168,[1]CMV!$A$2:$G$10053,7,FALSE)</f>
        <v>36.799999999999997</v>
      </c>
      <c r="K168" s="273">
        <f t="shared" si="26"/>
        <v>36.799999999999997</v>
      </c>
      <c r="L168" s="273">
        <f t="shared" si="21"/>
        <v>41.519999999999996</v>
      </c>
      <c r="M168" s="276">
        <f t="shared" si="22"/>
        <v>0.1887787578430481</v>
      </c>
    </row>
    <row r="169" spans="1:13" x14ac:dyDescent="0.25">
      <c r="A169" s="278" t="s">
        <v>8639</v>
      </c>
      <c r="B169" s="272" t="s">
        <v>25775</v>
      </c>
      <c r="C169" s="272" t="s">
        <v>25775</v>
      </c>
      <c r="D169" s="272" t="s">
        <v>25801</v>
      </c>
      <c r="E169" s="278">
        <v>1</v>
      </c>
      <c r="F169" s="279">
        <v>44.15</v>
      </c>
      <c r="G169" s="273">
        <v>45.04</v>
      </c>
      <c r="H169" s="276">
        <f t="shared" si="20"/>
        <v>2.2288658215352506E-4</v>
      </c>
      <c r="I169" s="277">
        <f t="shared" si="25"/>
        <v>0.40951331794340462</v>
      </c>
      <c r="J169" s="273">
        <v>16</v>
      </c>
      <c r="K169" s="273">
        <f t="shared" si="26"/>
        <v>16</v>
      </c>
      <c r="L169" s="273">
        <f t="shared" si="21"/>
        <v>29.04</v>
      </c>
      <c r="M169" s="276">
        <f t="shared" si="22"/>
        <v>0.657757644394111</v>
      </c>
    </row>
    <row r="170" spans="1:13" x14ac:dyDescent="0.25">
      <c r="A170" s="278" t="s">
        <v>18413</v>
      </c>
      <c r="B170" s="272" t="s">
        <v>25775</v>
      </c>
      <c r="C170" s="272" t="s">
        <v>25775</v>
      </c>
      <c r="D170" s="272" t="s">
        <v>25801</v>
      </c>
      <c r="E170" s="278">
        <v>1</v>
      </c>
      <c r="F170" s="279">
        <v>45.15</v>
      </c>
      <c r="G170" s="273">
        <v>31.97</v>
      </c>
      <c r="H170" s="276">
        <f t="shared" si="20"/>
        <v>1.5820790478348571E-4</v>
      </c>
      <c r="I170" s="277">
        <f t="shared" si="25"/>
        <v>0.40967152584818811</v>
      </c>
      <c r="J170" s="273">
        <v>16</v>
      </c>
      <c r="K170" s="273">
        <f t="shared" si="26"/>
        <v>16</v>
      </c>
      <c r="L170" s="273">
        <f t="shared" si="21"/>
        <v>15.969999999999999</v>
      </c>
      <c r="M170" s="276">
        <f t="shared" si="22"/>
        <v>0.35370985603543742</v>
      </c>
    </row>
    <row r="171" spans="1:13" x14ac:dyDescent="0.25">
      <c r="A171" s="278" t="s">
        <v>20524</v>
      </c>
      <c r="B171" s="272" t="s">
        <v>25772</v>
      </c>
      <c r="C171" s="272" t="str">
        <f>VLOOKUP(A171,[1]CMV!$A$2:$D$1053,4,FALSE)</f>
        <v>Par Kit Pino Guia Pinça Freio Ranger 4x2 1997 A 2012</v>
      </c>
      <c r="D171" s="272" t="str">
        <f>VLOOKUP(A171,[1]CMV!$A$2:$E$1053,5,FALSE)</f>
        <v>MultiKit</v>
      </c>
      <c r="E171" s="278">
        <v>2</v>
      </c>
      <c r="F171" s="279">
        <v>239.94</v>
      </c>
      <c r="G171" s="273">
        <v>162.26</v>
      </c>
      <c r="H171" s="276">
        <f t="shared" si="20"/>
        <v>8.0296573757173567E-4</v>
      </c>
      <c r="I171" s="277">
        <f t="shared" si="25"/>
        <v>0.41047449158575983</v>
      </c>
      <c r="J171" s="273">
        <f>VLOOKUP(A171,[1]CMV!$A$2:$G$10053,7,FALSE)</f>
        <v>36.4</v>
      </c>
      <c r="K171" s="273">
        <f t="shared" si="26"/>
        <v>72.8</v>
      </c>
      <c r="L171" s="273">
        <f t="shared" si="21"/>
        <v>89.46</v>
      </c>
      <c r="M171" s="276">
        <f t="shared" si="22"/>
        <v>0.37284321080270066</v>
      </c>
    </row>
    <row r="172" spans="1:13" x14ac:dyDescent="0.25">
      <c r="A172" s="282">
        <v>112008</v>
      </c>
      <c r="B172" s="272" t="s">
        <v>25773</v>
      </c>
      <c r="C172" s="272" t="str">
        <f>VLOOKUP(A172,[1]CMV!$A$2:$D$1053,4,FALSE)</f>
        <v>Braço Tensor Direita Sem Terminal Uno Fase I 2004 A 2013</v>
      </c>
      <c r="D172" s="272" t="str">
        <f>VLOOKUP(A172,[1]CMV!$A$2:$E$1053,5,FALSE)</f>
        <v>Caravela Spare</v>
      </c>
      <c r="E172" s="278">
        <v>3</v>
      </c>
      <c r="F172" s="279">
        <v>413.70000000000005</v>
      </c>
      <c r="G172" s="273">
        <v>199.8</v>
      </c>
      <c r="H172" s="276">
        <f t="shared" si="20"/>
        <v>9.8873754694214734E-4</v>
      </c>
      <c r="I172" s="277">
        <f t="shared" si="25"/>
        <v>0.41146322913270195</v>
      </c>
      <c r="J172" s="273">
        <f>VLOOKUP(A172,[1]CMV!$A$2:$G$10053,7,FALSE)</f>
        <v>15.5032</v>
      </c>
      <c r="K172" s="273">
        <f t="shared" si="26"/>
        <v>46.509599999999999</v>
      </c>
      <c r="L172" s="273">
        <f t="shared" si="21"/>
        <v>153.29040000000001</v>
      </c>
      <c r="M172" s="276">
        <f t="shared" si="22"/>
        <v>0.370535170413343</v>
      </c>
    </row>
    <row r="173" spans="1:13" x14ac:dyDescent="0.25">
      <c r="A173" s="278" t="s">
        <v>1638</v>
      </c>
      <c r="B173" s="272" t="s">
        <v>25773</v>
      </c>
      <c r="C173" s="272" t="str">
        <f>VLOOKUP(A173,[1]CMV!$A$2:$D$1053,4,FALSE)</f>
        <v>Bracinho Oscilante Com Pivô Fiat Uno 1986 A 1996</v>
      </c>
      <c r="D173" s="272" t="str">
        <f>VLOOKUP(A173,[1]CMV!$A$2:$E$1053,5,FALSE)</f>
        <v>Caravela Spare</v>
      </c>
      <c r="E173" s="278">
        <v>1</v>
      </c>
      <c r="F173" s="279">
        <v>51.09</v>
      </c>
      <c r="G173" s="273">
        <v>36.9</v>
      </c>
      <c r="H173" s="276">
        <f t="shared" si="20"/>
        <v>1.8260468209291907E-4</v>
      </c>
      <c r="I173" s="277">
        <f t="shared" si="25"/>
        <v>0.41164583381479486</v>
      </c>
      <c r="J173" s="273">
        <f>VLOOKUP(A173,[1]CMV!$A$2:$G$10053,7,FALSE)</f>
        <v>15.5032</v>
      </c>
      <c r="K173" s="273">
        <f t="shared" si="26"/>
        <v>15.5032</v>
      </c>
      <c r="L173" s="273">
        <f t="shared" si="21"/>
        <v>21.396799999999999</v>
      </c>
      <c r="M173" s="276">
        <f t="shared" si="22"/>
        <v>0.41880602857702087</v>
      </c>
    </row>
    <row r="174" spans="1:13" x14ac:dyDescent="0.25">
      <c r="A174" s="282">
        <v>227206</v>
      </c>
      <c r="B174" s="272" t="s">
        <v>25790</v>
      </c>
      <c r="C174" s="272" t="str">
        <f>VLOOKUP(A174,[1]CMV!$A$2:$D$1053,4,FALSE)</f>
        <v>Cabo De Embreagem Peugeot 206 1.1 / 1.3 / 1.6 Chassi 9683/..</v>
      </c>
      <c r="D174" s="272" t="str">
        <f>VLOOKUP(A174,[1]CMV!$A$2:$E$1053,5,FALSE)</f>
        <v>Importação</v>
      </c>
      <c r="E174" s="278">
        <v>2</v>
      </c>
      <c r="F174" s="279">
        <v>164.7</v>
      </c>
      <c r="G174" s="273">
        <v>126.08000000000001</v>
      </c>
      <c r="H174" s="276">
        <f t="shared" si="20"/>
        <v>6.239240736659956E-4</v>
      </c>
      <c r="I174" s="277">
        <f t="shared" si="25"/>
        <v>0.41226975788846087</v>
      </c>
      <c r="J174" s="273">
        <f>VLOOKUP(A174,[1]CMV!$A$2:$G$10053,7,FALSE)</f>
        <v>15</v>
      </c>
      <c r="K174" s="273">
        <f t="shared" si="26"/>
        <v>30</v>
      </c>
      <c r="L174" s="273">
        <f t="shared" si="21"/>
        <v>96.080000000000013</v>
      </c>
      <c r="M174" s="276">
        <f t="shared" si="22"/>
        <v>0.58336369156041301</v>
      </c>
    </row>
    <row r="175" spans="1:13" x14ac:dyDescent="0.25">
      <c r="A175" s="282">
        <v>77032</v>
      </c>
      <c r="B175" s="272" t="s">
        <v>25790</v>
      </c>
      <c r="C175" s="272" t="str">
        <f>VLOOKUP(A175,[1]CMV!$A$2:$D$1053,4,FALSE)</f>
        <v>Cabo De Embreagem Montana Nova 2012 A 2016</v>
      </c>
      <c r="D175" s="272" t="str">
        <f>VLOOKUP(A175,[1]CMV!$A$2:$E$1053,5,FALSE)</f>
        <v>MundiFlex</v>
      </c>
      <c r="E175" s="278">
        <v>2</v>
      </c>
      <c r="F175" s="279">
        <v>95.98</v>
      </c>
      <c r="G175" s="273">
        <v>68.660000000000025</v>
      </c>
      <c r="H175" s="276">
        <f t="shared" si="20"/>
        <v>3.3977337323847775E-4</v>
      </c>
      <c r="I175" s="277">
        <f t="shared" si="25"/>
        <v>0.41260953126169936</v>
      </c>
      <c r="J175" s="273">
        <f>VLOOKUP(A175,[1]CMV!$A$2:$G$10053,7,FALSE)</f>
        <v>17.652237744138514</v>
      </c>
      <c r="K175" s="273">
        <f t="shared" si="26"/>
        <v>35.304475488277028</v>
      </c>
      <c r="L175" s="273">
        <f t="shared" si="21"/>
        <v>33.355524511722997</v>
      </c>
      <c r="M175" s="276">
        <f t="shared" si="22"/>
        <v>0.3475257815349343</v>
      </c>
    </row>
    <row r="176" spans="1:13" x14ac:dyDescent="0.25">
      <c r="A176" s="278" t="s">
        <v>258</v>
      </c>
      <c r="B176" s="272" t="s">
        <v>25779</v>
      </c>
      <c r="C176" s="272" t="str">
        <f>VLOOKUP(A176,[1]CMV!$A$2:$D$1053,4,FALSE)</f>
        <v>Kit De Rolamento Roda Traseira Versailles 1992 A 1996</v>
      </c>
      <c r="D176" s="272" t="str">
        <f>VLOOKUP(A176,[1]CMV!$A$2:$E$1053,5,FALSE)</f>
        <v>POLO</v>
      </c>
      <c r="E176" s="278">
        <v>67</v>
      </c>
      <c r="F176" s="279">
        <v>2584.800000000002</v>
      </c>
      <c r="G176" s="273">
        <v>1652.3999999999987</v>
      </c>
      <c r="H176" s="276">
        <f t="shared" si="20"/>
        <v>8.1771267395755898E-3</v>
      </c>
      <c r="I176" s="277">
        <f t="shared" si="25"/>
        <v>0.42078665800127496</v>
      </c>
      <c r="J176" s="273">
        <f>VLOOKUP(A176,[1]CMV!$A$2:$G$10053,7,FALSE)</f>
        <v>13.9</v>
      </c>
      <c r="K176" s="273">
        <f t="shared" si="26"/>
        <v>931.30000000000007</v>
      </c>
      <c r="L176" s="273">
        <f t="shared" si="21"/>
        <v>721.09999999999866</v>
      </c>
      <c r="M176" s="276">
        <f t="shared" si="22"/>
        <v>0.27897709687403205</v>
      </c>
    </row>
    <row r="177" spans="1:13" x14ac:dyDescent="0.25">
      <c r="A177" s="282">
        <v>2309</v>
      </c>
      <c r="B177" s="272" t="s">
        <v>25780</v>
      </c>
      <c r="C177" s="272" t="str">
        <f>VLOOKUP(A177,[1]CMV!$A$2:$D$1053,4,FALSE)</f>
        <v>Suporte Da Alavanca De Seleção Do Trambulador Corsa Celta</v>
      </c>
      <c r="D177" s="272" t="str">
        <f>VLOOKUP(A177,[1]CMV!$A$2:$E$1053,5,FALSE)</f>
        <v>LT CORREA</v>
      </c>
      <c r="E177" s="278">
        <v>1</v>
      </c>
      <c r="F177" s="279">
        <v>49.9</v>
      </c>
      <c r="G177" s="273">
        <v>35.92</v>
      </c>
      <c r="H177" s="276">
        <f t="shared" si="20"/>
        <v>1.7775501844925889E-4</v>
      </c>
      <c r="I177" s="277">
        <f t="shared" si="25"/>
        <v>0.4209644130197242</v>
      </c>
      <c r="J177" s="273">
        <f>VLOOKUP(A177,[1]CMV!$A$2:$G$10053,7,FALSE)</f>
        <v>13.8</v>
      </c>
      <c r="K177" s="273">
        <f t="shared" si="26"/>
        <v>13.8</v>
      </c>
      <c r="L177" s="273">
        <f t="shared" si="21"/>
        <v>22.12</v>
      </c>
      <c r="M177" s="276">
        <f t="shared" si="22"/>
        <v>0.44328657314629261</v>
      </c>
    </row>
    <row r="178" spans="1:13" x14ac:dyDescent="0.25">
      <c r="A178" s="278" t="s">
        <v>2853</v>
      </c>
      <c r="B178" s="272" t="s">
        <v>25792</v>
      </c>
      <c r="C178" s="272" t="str">
        <f>VLOOKUP(A178,[1]CMV!$A$2:$D$1053,4,FALSE)</f>
        <v>Par Cabo De Freio Fusca 1.200 Todos Até 1981</v>
      </c>
      <c r="D178" s="272" t="str">
        <f>VLOOKUP(A178,[1]CMV!$A$2:$E$1053,5,FALSE)</f>
        <v>MundiFlex</v>
      </c>
      <c r="E178" s="278">
        <v>2</v>
      </c>
      <c r="F178" s="279">
        <v>145.16</v>
      </c>
      <c r="G178" s="273">
        <v>125.38</v>
      </c>
      <c r="H178" s="276">
        <f t="shared" si="20"/>
        <v>6.2046002820623832E-4</v>
      </c>
      <c r="I178" s="277">
        <f t="shared" si="25"/>
        <v>0.42158487304793046</v>
      </c>
      <c r="J178" s="273">
        <f>VLOOKUP(A178,[1]CMV!$A$2:$G$10053,7,FALSE)</f>
        <v>32.3354</v>
      </c>
      <c r="K178" s="273">
        <f t="shared" si="26"/>
        <v>64.6708</v>
      </c>
      <c r="L178" s="273">
        <f t="shared" si="21"/>
        <v>60.709199999999996</v>
      </c>
      <c r="M178" s="276">
        <f t="shared" si="22"/>
        <v>0.41822265086800769</v>
      </c>
    </row>
    <row r="179" spans="1:13" x14ac:dyDescent="0.25">
      <c r="A179" s="282">
        <v>88461</v>
      </c>
      <c r="B179" s="272" t="s">
        <v>25793</v>
      </c>
      <c r="C179" s="272" t="str">
        <f>VLOOKUP(A179,[1]CMV!$A$2:$D$1053,4,FALSE)</f>
        <v>Cabo De Capô Com Alavanca Santana Quantum 1992 A 2001</v>
      </c>
      <c r="D179" s="272" t="str">
        <f>VLOOKUP(A179,[1]CMV!$A$2:$E$1053,5,FALSE)</f>
        <v>MundiFlex</v>
      </c>
      <c r="E179" s="278">
        <v>2</v>
      </c>
      <c r="F179" s="279">
        <v>59.4</v>
      </c>
      <c r="G179" s="273">
        <v>41.279999999999994</v>
      </c>
      <c r="H179" s="276">
        <f t="shared" si="20"/>
        <v>2.0427970939825742E-4</v>
      </c>
      <c r="I179" s="277">
        <f t="shared" si="25"/>
        <v>0.4217891527573287</v>
      </c>
      <c r="J179" s="273">
        <f>VLOOKUP(A179,[1]CMV!$A$2:$G$10053,7,FALSE)</f>
        <v>8.9605188253204187</v>
      </c>
      <c r="K179" s="273">
        <f t="shared" si="26"/>
        <v>17.921037650640837</v>
      </c>
      <c r="L179" s="273">
        <f t="shared" si="21"/>
        <v>23.358962349359157</v>
      </c>
      <c r="M179" s="276">
        <f t="shared" si="22"/>
        <v>0.39324852439998581</v>
      </c>
    </row>
    <row r="180" spans="1:13" x14ac:dyDescent="0.25">
      <c r="A180" s="278" t="s">
        <v>1138</v>
      </c>
      <c r="B180" s="272" t="s">
        <v>25772</v>
      </c>
      <c r="C180" s="272" t="str">
        <f>VLOOKUP(A180,[1]CMV!$A$2:$D$1053,4,FALSE)</f>
        <v>Par Pinoguia Pinça De Freio Sonic 1.6flex 2015</v>
      </c>
      <c r="D180" s="272" t="str">
        <f>VLOOKUP(A180,[1]CMV!$A$2:$E$1053,5,FALSE)</f>
        <v>MultiKit</v>
      </c>
      <c r="E180" s="278">
        <v>11</v>
      </c>
      <c r="F180" s="279">
        <v>2133.8800000000006</v>
      </c>
      <c r="G180" s="273">
        <v>890.58000000000015</v>
      </c>
      <c r="H180" s="276">
        <f t="shared" si="20"/>
        <v>4.4071565793580457E-3</v>
      </c>
      <c r="I180" s="277">
        <f t="shared" si="25"/>
        <v>0.42619630933668673</v>
      </c>
      <c r="J180" s="273">
        <f>VLOOKUP(A180,[1]CMV!$A$2:$G$10053,7,FALSE)</f>
        <v>35</v>
      </c>
      <c r="K180" s="273">
        <f t="shared" si="26"/>
        <v>385</v>
      </c>
      <c r="L180" s="273">
        <f t="shared" si="21"/>
        <v>505.58000000000015</v>
      </c>
      <c r="M180" s="276">
        <f t="shared" si="22"/>
        <v>0.23692991171012429</v>
      </c>
    </row>
    <row r="181" spans="1:13" x14ac:dyDescent="0.25">
      <c r="A181" s="278" t="s">
        <v>15674</v>
      </c>
      <c r="B181" s="272" t="s">
        <v>25795</v>
      </c>
      <c r="C181" s="272" t="str">
        <f>VLOOKUP(A181,[1]CMV!$A$2:$D$1053,4,FALSE)</f>
        <v>Par Bucha Dianteira Da Bandeja Dianteira Berlingo</v>
      </c>
      <c r="D181" s="272" t="str">
        <f>VLOOKUP(A181,[1]CMV!$A$2:$E$1053,5,FALSE)</f>
        <v>AMW</v>
      </c>
      <c r="E181" s="278">
        <v>4</v>
      </c>
      <c r="F181" s="279">
        <v>118</v>
      </c>
      <c r="G181" s="273">
        <v>81.84</v>
      </c>
      <c r="H181" s="276">
        <f t="shared" si="20"/>
        <v>4.0499640060933598E-4</v>
      </c>
      <c r="I181" s="277">
        <f t="shared" si="25"/>
        <v>0.42660130573729604</v>
      </c>
      <c r="J181" s="273">
        <f>VLOOKUP(A181,[1]CMV!$A$2:$G$10053,7,FALSE)</f>
        <v>11.611199999999998</v>
      </c>
      <c r="K181" s="273">
        <f t="shared" si="26"/>
        <v>46.444799999999994</v>
      </c>
      <c r="L181" s="273">
        <f t="shared" si="21"/>
        <v>35.39520000000001</v>
      </c>
      <c r="M181" s="276">
        <f t="shared" si="22"/>
        <v>0.29995932203389841</v>
      </c>
    </row>
    <row r="182" spans="1:13" x14ac:dyDescent="0.25">
      <c r="A182" s="282">
        <v>2312</v>
      </c>
      <c r="B182" s="272" t="s">
        <v>25780</v>
      </c>
      <c r="C182" s="272" t="str">
        <f>VLOOKUP(A182,[1]CMV!$A$2:$D$1053,4,FALSE)</f>
        <v>Reparo Bucha Cabo Marcha Zafira A Partir De 2006 Até 2012</v>
      </c>
      <c r="D182" s="272" t="str">
        <f>VLOOKUP(A182,[1]CMV!$A$2:$E$1053,5,FALSE)</f>
        <v>LT CORREA</v>
      </c>
      <c r="E182" s="278">
        <v>6</v>
      </c>
      <c r="F182" s="279">
        <v>138</v>
      </c>
      <c r="G182" s="273">
        <v>81.540000000000006</v>
      </c>
      <c r="H182" s="276">
        <f t="shared" si="20"/>
        <v>4.0351180969801145E-4</v>
      </c>
      <c r="I182" s="277">
        <f t="shared" si="25"/>
        <v>0.42700481754699404</v>
      </c>
      <c r="J182" s="273">
        <f>VLOOKUP(A182,[1]CMV!$A$2:$G$10053,7,FALSE)</f>
        <v>11.526000000000002</v>
      </c>
      <c r="K182" s="273">
        <f t="shared" si="26"/>
        <v>69.156000000000006</v>
      </c>
      <c r="L182" s="273">
        <f t="shared" si="21"/>
        <v>12.384</v>
      </c>
      <c r="M182" s="276">
        <f t="shared" si="22"/>
        <v>8.9739130434782613E-2</v>
      </c>
    </row>
    <row r="183" spans="1:13" x14ac:dyDescent="0.25">
      <c r="A183" s="282">
        <v>77262</v>
      </c>
      <c r="B183" s="272" t="s">
        <v>25792</v>
      </c>
      <c r="C183" s="272" t="str">
        <f>VLOOKUP(A183,[1]CMV!$A$2:$D$1053,4,FALSE)</f>
        <v>Cabo Freio Tras Esquerdo Prisma 2006 Em Diante Com Conector</v>
      </c>
      <c r="D183" s="272" t="str">
        <f>VLOOKUP(A183,[1]CMV!$A$2:$E$1053,5,FALSE)</f>
        <v>MundiFlex</v>
      </c>
      <c r="E183" s="278">
        <v>2</v>
      </c>
      <c r="F183" s="279">
        <v>151.78</v>
      </c>
      <c r="G183" s="273">
        <v>114.97999999999999</v>
      </c>
      <c r="H183" s="276">
        <f t="shared" si="20"/>
        <v>5.6899420994698739E-4</v>
      </c>
      <c r="I183" s="277">
        <f t="shared" si="25"/>
        <v>0.42757381175694104</v>
      </c>
      <c r="J183" s="273">
        <f>VLOOKUP(A183,[1]CMV!$A$2:$G$10053,7,FALSE)</f>
        <v>36.855048263527308</v>
      </c>
      <c r="K183" s="273">
        <f t="shared" si="26"/>
        <v>73.710096527054617</v>
      </c>
      <c r="L183" s="273">
        <f t="shared" si="21"/>
        <v>41.269903472945373</v>
      </c>
      <c r="M183" s="276">
        <f t="shared" si="22"/>
        <v>0.27190607110914067</v>
      </c>
    </row>
    <row r="184" spans="1:13" x14ac:dyDescent="0.25">
      <c r="A184" s="282">
        <v>2211</v>
      </c>
      <c r="B184" s="272" t="s">
        <v>25780</v>
      </c>
      <c r="C184" s="272" t="str">
        <f>VLOOKUP(A184,[1]CMV!$A$2:$D$1053,4,FALSE)</f>
        <v>Haste  Bieleta Câmbio 206 207 1.4 / 1.6 Longo 34cm</v>
      </c>
      <c r="D184" s="272" t="str">
        <f>VLOOKUP(A184,[1]CMV!$A$2:$E$1053,5,FALSE)</f>
        <v>LT CORREA</v>
      </c>
      <c r="E184" s="278">
        <v>1</v>
      </c>
      <c r="F184" s="279">
        <v>31.79</v>
      </c>
      <c r="G184" s="273">
        <v>20.889999999999997</v>
      </c>
      <c r="H184" s="276">
        <f t="shared" si="20"/>
        <v>1.0337701379189916E-4</v>
      </c>
      <c r="I184" s="277">
        <f t="shared" si="25"/>
        <v>0.42767718877073291</v>
      </c>
      <c r="J184" s="273">
        <f>VLOOKUP(A184,[1]CMV!$A$2:$G$10053,7,FALSE)</f>
        <v>10.9</v>
      </c>
      <c r="K184" s="273">
        <f t="shared" si="26"/>
        <v>10.9</v>
      </c>
      <c r="L184" s="273">
        <f t="shared" si="21"/>
        <v>9.9899999999999967</v>
      </c>
      <c r="M184" s="276">
        <f t="shared" si="22"/>
        <v>0.31424976407675359</v>
      </c>
    </row>
    <row r="185" spans="1:13" x14ac:dyDescent="0.25">
      <c r="A185" s="282">
        <v>2314</v>
      </c>
      <c r="B185" s="272" t="s">
        <v>25784</v>
      </c>
      <c r="C185" s="272" t="str">
        <f>VLOOKUP(A185,[1]CMV!$A$2:$D$1053,4,FALSE)</f>
        <v>Reparo Alavanca Cambio Corsa Classic Celta 2005/2014</v>
      </c>
      <c r="D185" s="272" t="str">
        <f>VLOOKUP(A185,[1]CMV!$A$2:$E$1053,5,FALSE)</f>
        <v>LT CORREA</v>
      </c>
      <c r="E185" s="278">
        <v>22</v>
      </c>
      <c r="F185" s="279">
        <v>569.79999999999984</v>
      </c>
      <c r="G185" s="273">
        <v>360.9</v>
      </c>
      <c r="H185" s="276">
        <f t="shared" si="20"/>
        <v>1.785962866323428E-3</v>
      </c>
      <c r="I185" s="277">
        <f t="shared" si="25"/>
        <v>0.42946315163705634</v>
      </c>
      <c r="J185" s="273">
        <f>VLOOKUP(A185,[1]CMV!$A$2:$G$10053,7,FALSE)</f>
        <v>10.9</v>
      </c>
      <c r="K185" s="273">
        <f t="shared" si="26"/>
        <v>239.8</v>
      </c>
      <c r="L185" s="273">
        <f t="shared" si="21"/>
        <v>121.09999999999997</v>
      </c>
      <c r="M185" s="276">
        <f t="shared" si="22"/>
        <v>0.21253071253071254</v>
      </c>
    </row>
    <row r="186" spans="1:13" x14ac:dyDescent="0.25">
      <c r="A186" s="282">
        <v>2210</v>
      </c>
      <c r="B186" s="272" t="s">
        <v>25784</v>
      </c>
      <c r="C186" s="272" t="str">
        <f>VLOOKUP(A186,[1]CMV!$A$2:$D$1053,4,FALSE)</f>
        <v>Haste Bieleta Do Câmbio Peugeot 206 207  1.4 .16 161mm Curta</v>
      </c>
      <c r="D186" s="272" t="str">
        <f>VLOOKUP(A186,[1]CMV!$A$2:$E$1053,5,FALSE)</f>
        <v>LT CORREA</v>
      </c>
      <c r="E186" s="278">
        <v>4</v>
      </c>
      <c r="F186" s="279">
        <v>127.96</v>
      </c>
      <c r="G186" s="273">
        <v>84.199999999999989</v>
      </c>
      <c r="H186" s="276">
        <f t="shared" si="20"/>
        <v>4.1667518244508902E-4</v>
      </c>
      <c r="I186" s="277">
        <f t="shared" si="25"/>
        <v>0.42987982681950143</v>
      </c>
      <c r="J186" s="273">
        <f>VLOOKUP(A186,[1]CMV!$A$2:$G$10053,7,FALSE)</f>
        <v>8.9</v>
      </c>
      <c r="K186" s="273">
        <f t="shared" si="26"/>
        <v>35.6</v>
      </c>
      <c r="L186" s="273">
        <f t="shared" si="21"/>
        <v>48.599999999999987</v>
      </c>
      <c r="M186" s="276">
        <f t="shared" si="22"/>
        <v>0.37980618943419808</v>
      </c>
    </row>
    <row r="187" spans="1:13" x14ac:dyDescent="0.25">
      <c r="A187" s="282">
        <v>88487</v>
      </c>
      <c r="B187" s="272" t="s">
        <v>25793</v>
      </c>
      <c r="C187" s="272" t="str">
        <f>VLOOKUP(A187,[1]CMV!$A$2:$D$1053,4,FALSE)</f>
        <v>Cabo Capô Com Alavanca Fiesta 2002 A 2012</v>
      </c>
      <c r="D187" s="272" t="str">
        <f>VLOOKUP(A187,[1]CMV!$A$2:$E$1053,5,FALSE)</f>
        <v>MundiFlex</v>
      </c>
      <c r="E187" s="278">
        <v>2</v>
      </c>
      <c r="F187" s="279">
        <v>104.66</v>
      </c>
      <c r="G187" s="273">
        <v>75.859999999999985</v>
      </c>
      <c r="H187" s="276">
        <f t="shared" si="20"/>
        <v>3.7540355511026663E-4</v>
      </c>
      <c r="I187" s="277">
        <f t="shared" si="25"/>
        <v>0.43025523037461172</v>
      </c>
      <c r="J187" s="273">
        <f>VLOOKUP(A187,[1]CMV!$A$2:$G$10053,7,FALSE)</f>
        <v>19.367540999999996</v>
      </c>
      <c r="K187" s="273">
        <f t="shared" si="26"/>
        <v>38.735081999999991</v>
      </c>
      <c r="L187" s="273">
        <f t="shared" si="21"/>
        <v>37.124917999999994</v>
      </c>
      <c r="M187" s="276">
        <f t="shared" si="22"/>
        <v>0.35471926237339951</v>
      </c>
    </row>
    <row r="188" spans="1:13" x14ac:dyDescent="0.25">
      <c r="A188" s="278" t="s">
        <v>21724</v>
      </c>
      <c r="B188" s="272" t="s">
        <v>25792</v>
      </c>
      <c r="C188" s="272" t="str">
        <f>VLOOKUP(A188,[1]CMV!$A$2:$D$1053,4,FALSE)</f>
        <v>Par Cabo De Freio Traseiro Siena Attractive Elx 2008 Diante</v>
      </c>
      <c r="D188" s="272" t="str">
        <f>VLOOKUP(A188,[1]CMV!$A$2:$E$1053,5,FALSE)</f>
        <v>MundiFlex</v>
      </c>
      <c r="E188" s="278">
        <v>1</v>
      </c>
      <c r="F188" s="279">
        <v>137.43</v>
      </c>
      <c r="G188" s="273">
        <v>92.62</v>
      </c>
      <c r="H188" s="276">
        <f t="shared" si="20"/>
        <v>4.5834270068959802E-4</v>
      </c>
      <c r="I188" s="277">
        <f t="shared" si="25"/>
        <v>0.43071357307530134</v>
      </c>
      <c r="J188" s="273">
        <f>VLOOKUP(A188,[1]CMV!$A$2:$G$1053,7,FALSE)</f>
        <v>43.302900000000001</v>
      </c>
      <c r="K188" s="273">
        <f>J188*E188</f>
        <v>43.302900000000001</v>
      </c>
      <c r="L188" s="273">
        <f t="shared" si="21"/>
        <v>49.317100000000003</v>
      </c>
      <c r="M188" s="276">
        <f t="shared" si="22"/>
        <v>0.35885250673069929</v>
      </c>
    </row>
    <row r="189" spans="1:13" x14ac:dyDescent="0.25">
      <c r="A189" s="282">
        <v>2345</v>
      </c>
      <c r="B189" s="272" t="s">
        <v>25782</v>
      </c>
      <c r="C189" s="272" t="str">
        <f>VLOOKUP(A189,[1]CMV!$A$2:$D$1053,4,FALSE)</f>
        <v>Pino Regulagem Da Ponta Do Cabo De Marcha Corsa Celta Vectra</v>
      </c>
      <c r="D189" s="272" t="str">
        <f>VLOOKUP(A189,[1]CMV!$A$2:$E$1053,5,FALSE)</f>
        <v>LT CORREA</v>
      </c>
      <c r="E189" s="278">
        <v>1</v>
      </c>
      <c r="F189" s="279">
        <v>25.7</v>
      </c>
      <c r="G189" s="273">
        <v>15.829999999999998</v>
      </c>
      <c r="H189" s="276">
        <f t="shared" si="20"/>
        <v>7.8336913754225161E-5</v>
      </c>
      <c r="I189" s="277">
        <f t="shared" si="25"/>
        <v>0.43079190998905559</v>
      </c>
      <c r="J189" s="273">
        <f>VLOOKUP(A189,[1]CMV!$A$2:$G$10053,7,FALSE)</f>
        <v>8</v>
      </c>
      <c r="K189" s="273">
        <f>IFERROR(J189*E189,"")</f>
        <v>8</v>
      </c>
      <c r="L189" s="273">
        <f t="shared" si="21"/>
        <v>7.8299999999999983</v>
      </c>
      <c r="M189" s="276">
        <f t="shared" si="22"/>
        <v>0.30466926070038902</v>
      </c>
    </row>
    <row r="190" spans="1:13" x14ac:dyDescent="0.25">
      <c r="A190" s="278" t="s">
        <v>6837</v>
      </c>
      <c r="B190" s="272" t="s">
        <v>25795</v>
      </c>
      <c r="C190" s="272" t="str">
        <f>VLOOKUP(A190,[1]CMV!$A$2:$D$1053,4,FALSE)</f>
        <v>Bucha Central Bandeja Dianteira Dodge Journey 2007 Em Diante</v>
      </c>
      <c r="D190" s="272" t="str">
        <f>VLOOKUP(A190,[1]CMV!$A$2:$E$1053,5,FALSE)</f>
        <v>AMW</v>
      </c>
      <c r="E190" s="278">
        <v>0</v>
      </c>
      <c r="F190" s="279">
        <v>47.74</v>
      </c>
      <c r="G190" s="273">
        <v>0</v>
      </c>
      <c r="H190" s="276">
        <f t="shared" si="20"/>
        <v>0</v>
      </c>
      <c r="I190" s="277">
        <f t="shared" si="25"/>
        <v>0.43079190998905559</v>
      </c>
      <c r="J190" s="273">
        <f>VLOOKUP(A190,[1]CMV!$A$2:$G$10053,7,FALSE)</f>
        <v>7.9059999999999997</v>
      </c>
      <c r="K190" s="273">
        <f>IFERROR(J190*E190,"")</f>
        <v>0</v>
      </c>
      <c r="L190" s="273">
        <f t="shared" si="21"/>
        <v>0</v>
      </c>
      <c r="M190" s="276">
        <f t="shared" si="22"/>
        <v>0</v>
      </c>
    </row>
    <row r="191" spans="1:13" x14ac:dyDescent="0.25">
      <c r="A191" s="278" t="s">
        <v>948</v>
      </c>
      <c r="B191" s="272" t="s">
        <v>25772</v>
      </c>
      <c r="C191" s="272" t="str">
        <f>VLOOKUP(A191,[1]CMV!$A$2:$D$1053,4,FALSE)</f>
        <v>Par Reparo Pino Guia Pinça De Freio Dianteiro Corolla 03a08</v>
      </c>
      <c r="D191" s="272" t="str">
        <f>VLOOKUP(A191,[1]CMV!$A$2:$E$1053,5,FALSE)</f>
        <v>MultiKit</v>
      </c>
      <c r="E191" s="278">
        <v>23</v>
      </c>
      <c r="F191" s="279">
        <v>3614.9200000000019</v>
      </c>
      <c r="G191" s="273">
        <v>2250.5499999999997</v>
      </c>
      <c r="H191" s="276">
        <f t="shared" si="20"/>
        <v>1.1137153584938183E-2</v>
      </c>
      <c r="I191" s="277">
        <f t="shared" si="25"/>
        <v>0.44192906357399375</v>
      </c>
      <c r="J191" s="273">
        <f>VLOOKUP(A191,[1]CMV!$A$2:$G$1053,7,FALSE)</f>
        <v>39.799999999999997</v>
      </c>
      <c r="K191" s="273">
        <f>J191*E191</f>
        <v>915.4</v>
      </c>
      <c r="L191" s="273">
        <f t="shared" si="21"/>
        <v>1335.1499999999996</v>
      </c>
      <c r="M191" s="276">
        <f t="shared" si="22"/>
        <v>0.36934427317893587</v>
      </c>
    </row>
    <row r="192" spans="1:13" x14ac:dyDescent="0.25">
      <c r="A192" s="282">
        <v>5554</v>
      </c>
      <c r="B192" s="272" t="s">
        <v>25774</v>
      </c>
      <c r="C192" s="272" t="str">
        <f>VLOOKUP(A192,[1]CMV!$A$2:$D$1053,4,FALSE)</f>
        <v>Terminal Cabo De Engate Audi A3 2003</v>
      </c>
      <c r="D192" s="272" t="str">
        <f>VLOOKUP(A192,[1]CMV!$A$2:$E$1053,5,FALSE)</f>
        <v>Importação</v>
      </c>
      <c r="E192" s="278">
        <v>53</v>
      </c>
      <c r="F192" s="279">
        <v>2494.260000000002</v>
      </c>
      <c r="G192" s="273">
        <v>1759.4500000000003</v>
      </c>
      <c r="H192" s="276">
        <f t="shared" si="20"/>
        <v>8.7068782630999059E-3</v>
      </c>
      <c r="I192" s="277">
        <f t="shared" si="25"/>
        <v>0.45063594183709366</v>
      </c>
      <c r="J192" s="273">
        <f>VLOOKUP(A192,[1]CMV!$A$2:$G$10053,7,FALSE)</f>
        <v>6</v>
      </c>
      <c r="K192" s="273">
        <f t="shared" ref="K192:K223" si="27">IFERROR(J192*E192,"")</f>
        <v>318</v>
      </c>
      <c r="L192" s="273">
        <f t="shared" si="21"/>
        <v>1441.4500000000003</v>
      </c>
      <c r="M192" s="276">
        <f t="shared" si="22"/>
        <v>0.57790687418312414</v>
      </c>
    </row>
    <row r="193" spans="1:13" x14ac:dyDescent="0.25">
      <c r="A193" s="278" t="s">
        <v>3439</v>
      </c>
      <c r="B193" s="272" t="s">
        <v>25772</v>
      </c>
      <c r="C193" s="272" t="str">
        <f>VLOOKUP(A193,[1]CMV!$A$2:$D$1053,4,FALSE)</f>
        <v>Par Reparo Pino Guia Pinça De Freio Kadett 1993 Até 1996</v>
      </c>
      <c r="D193" s="272" t="str">
        <f>VLOOKUP(A193,[1]CMV!$A$2:$E$1053,5,FALSE)</f>
        <v>MultiKit</v>
      </c>
      <c r="E193" s="278">
        <v>1</v>
      </c>
      <c r="F193" s="279">
        <v>99.9</v>
      </c>
      <c r="G193" s="273">
        <v>69.460000000000008</v>
      </c>
      <c r="H193" s="276">
        <f t="shared" si="20"/>
        <v>3.4373228233534311E-4</v>
      </c>
      <c r="I193" s="277">
        <f t="shared" si="25"/>
        <v>0.45097967411942902</v>
      </c>
      <c r="J193" s="273">
        <f>VLOOKUP(A193,[1]CMV!$A$2:$G$10053,7,FALSE)</f>
        <v>38</v>
      </c>
      <c r="K193" s="273">
        <f t="shared" si="27"/>
        <v>38</v>
      </c>
      <c r="L193" s="273">
        <f t="shared" si="21"/>
        <v>31.460000000000008</v>
      </c>
      <c r="M193" s="276">
        <f t="shared" si="22"/>
        <v>0.31491491491491497</v>
      </c>
    </row>
    <row r="194" spans="1:13" x14ac:dyDescent="0.25">
      <c r="A194" s="282">
        <v>70541</v>
      </c>
      <c r="B194" s="272" t="s">
        <v>25780</v>
      </c>
      <c r="C194" s="272" t="str">
        <f>VLOOKUP(A194,[1]CMV!$A$2:$D$1053,4,FALSE)</f>
        <v>Kit Reparo Alavanca Câmbio Del Rey Motor Ap  1990 À 1997</v>
      </c>
      <c r="D194" s="272" t="str">
        <f>VLOOKUP(A194,[1]CMV!$A$2:$E$1053,5,FALSE)</f>
        <v>BRK</v>
      </c>
      <c r="E194" s="278">
        <v>9</v>
      </c>
      <c r="F194" s="279">
        <v>155.57000000000002</v>
      </c>
      <c r="G194" s="273">
        <v>121.42999999999999</v>
      </c>
      <c r="H194" s="276">
        <f t="shared" si="20"/>
        <v>6.0091291454046505E-4</v>
      </c>
      <c r="I194" s="277">
        <f t="shared" si="25"/>
        <v>0.45158058703396947</v>
      </c>
      <c r="J194" s="273">
        <f>VLOOKUP(A194,[1]CMV!$A$2:$G$10053,7,FALSE)</f>
        <v>4.76</v>
      </c>
      <c r="K194" s="273">
        <f t="shared" si="27"/>
        <v>42.839999999999996</v>
      </c>
      <c r="L194" s="273">
        <f t="shared" si="21"/>
        <v>78.59</v>
      </c>
      <c r="M194" s="276">
        <f t="shared" si="22"/>
        <v>0.50517451950890269</v>
      </c>
    </row>
    <row r="195" spans="1:13" x14ac:dyDescent="0.25">
      <c r="A195" s="282">
        <v>24579046</v>
      </c>
      <c r="B195" s="272" t="s">
        <v>25774</v>
      </c>
      <c r="C195" s="272" t="str">
        <f>VLOOKUP(A195,[1]CMV!$A$2:$D$1053,4,FALSE)</f>
        <v>Terminal Conector Cabo Trambulador Vectra 2006 Em Diante</v>
      </c>
      <c r="D195" s="272" t="str">
        <f>VLOOKUP(A195,[1]CMV!$A$2:$E$1053,5,FALSE)</f>
        <v>IMPORTAÇÃO / LT CORREA</v>
      </c>
      <c r="E195" s="278">
        <v>27</v>
      </c>
      <c r="F195" s="279">
        <v>549.29999999999995</v>
      </c>
      <c r="G195" s="273">
        <v>315.25</v>
      </c>
      <c r="H195" s="276">
        <f t="shared" si="20"/>
        <v>1.5600576159835431E-3</v>
      </c>
      <c r="I195" s="277">
        <f t="shared" si="25"/>
        <v>0.45314064464995302</v>
      </c>
      <c r="J195" s="273">
        <f>VLOOKUP(A195,[1]CMV!$A$2:$G$10053,7,FALSE)</f>
        <v>4</v>
      </c>
      <c r="K195" s="273">
        <f t="shared" si="27"/>
        <v>108</v>
      </c>
      <c r="L195" s="273">
        <f t="shared" si="21"/>
        <v>207.25</v>
      </c>
      <c r="M195" s="276">
        <f t="shared" si="22"/>
        <v>0.37729837975605318</v>
      </c>
    </row>
    <row r="196" spans="1:13" x14ac:dyDescent="0.25">
      <c r="A196" s="282">
        <v>222203</v>
      </c>
      <c r="B196" s="272" t="s">
        <v>25792</v>
      </c>
      <c r="C196" s="272" t="str">
        <f>VLOOKUP(A196,[1]CMV!$A$2:$D$1053,4,FALSE)</f>
        <v>Cabo De Freio Dianteiro Journey 2009 A 2016</v>
      </c>
      <c r="D196" s="272" t="str">
        <f>VLOOKUP(A196,[1]CMV!$A$2:$E$1053,5,FALSE)</f>
        <v>MundiFlex</v>
      </c>
      <c r="E196" s="278">
        <v>1</v>
      </c>
      <c r="F196" s="279">
        <v>143.15</v>
      </c>
      <c r="G196" s="273">
        <v>98.360000000000014</v>
      </c>
      <c r="H196" s="276">
        <f t="shared" si="20"/>
        <v>4.8674787345960764E-4</v>
      </c>
      <c r="I196" s="277">
        <f t="shared" si="25"/>
        <v>0.45362739252341261</v>
      </c>
      <c r="J196" s="273">
        <f>VLOOKUP(A196,[1]CMV!$A$2:$G$10053,7,FALSE)</f>
        <v>40.22</v>
      </c>
      <c r="K196" s="273">
        <f t="shared" si="27"/>
        <v>40.22</v>
      </c>
      <c r="L196" s="273">
        <f t="shared" si="21"/>
        <v>58.140000000000015</v>
      </c>
      <c r="M196" s="276">
        <f t="shared" si="22"/>
        <v>0.40614739783443948</v>
      </c>
    </row>
    <row r="197" spans="1:13" x14ac:dyDescent="0.25">
      <c r="A197" s="282">
        <v>221142</v>
      </c>
      <c r="B197" s="272" t="s">
        <v>25793</v>
      </c>
      <c r="C197" s="272" t="str">
        <f>VLOOKUP(A197,[1]CMV!$A$2:$D$1053,4,FALSE)</f>
        <v>Cabo De Capô Com Alavanca 1623mm Palio 2008 A 2012</v>
      </c>
      <c r="D197" s="272" t="str">
        <f>VLOOKUP(A197,[1]CMV!$A$2:$E$1053,5,FALSE)</f>
        <v>MundiFlex</v>
      </c>
      <c r="E197" s="278">
        <v>1</v>
      </c>
      <c r="F197" s="279">
        <v>34.880000000000003</v>
      </c>
      <c r="G197" s="273">
        <v>39.35</v>
      </c>
      <c r="H197" s="276">
        <f t="shared" si="20"/>
        <v>1.9472884120206953E-4</v>
      </c>
      <c r="I197" s="277">
        <f t="shared" si="25"/>
        <v>0.45382212136461469</v>
      </c>
      <c r="J197" s="273">
        <f>VLOOKUP(A197,[1]CMV!$A$2:$G$10053,7,FALSE)</f>
        <v>12.48</v>
      </c>
      <c r="K197" s="273">
        <f t="shared" si="27"/>
        <v>12.48</v>
      </c>
      <c r="L197" s="273">
        <f t="shared" si="21"/>
        <v>26.87</v>
      </c>
      <c r="M197" s="276">
        <f t="shared" si="22"/>
        <v>0.77035550458715596</v>
      </c>
    </row>
    <row r="198" spans="1:13" x14ac:dyDescent="0.25">
      <c r="A198" s="282">
        <v>55323</v>
      </c>
      <c r="B198" s="272" t="s">
        <v>25793</v>
      </c>
      <c r="C198" s="272" t="str">
        <f>VLOOKUP(A198,[1]CMV!$A$2:$D$1053,4,FALSE)</f>
        <v>Cabo De Capô Sem Alavanca Amarok 2010 Em Diante</v>
      </c>
      <c r="D198" s="272" t="str">
        <f>VLOOKUP(A198,[1]CMV!$A$2:$E$1053,5,FALSE)</f>
        <v>MundiFlex</v>
      </c>
      <c r="E198" s="278">
        <v>1</v>
      </c>
      <c r="F198" s="279">
        <v>84.66</v>
      </c>
      <c r="G198" s="273">
        <v>52.32</v>
      </c>
      <c r="H198" s="276">
        <f t="shared" si="20"/>
        <v>2.5891265493500069E-4</v>
      </c>
      <c r="I198" s="277">
        <f t="shared" si="25"/>
        <v>0.45408103401954969</v>
      </c>
      <c r="J198" s="273">
        <f>VLOOKUP(A198,[1]CMV!$A$2:$G$10053,7,FALSE)</f>
        <v>17.77</v>
      </c>
      <c r="K198" s="273">
        <f t="shared" si="27"/>
        <v>17.77</v>
      </c>
      <c r="L198" s="273">
        <f t="shared" si="21"/>
        <v>34.549999999999997</v>
      </c>
      <c r="M198" s="276">
        <f t="shared" si="22"/>
        <v>0.40810300023623908</v>
      </c>
    </row>
    <row r="199" spans="1:13" x14ac:dyDescent="0.25">
      <c r="A199" s="282">
        <v>12152</v>
      </c>
      <c r="B199" s="272" t="s">
        <v>25782</v>
      </c>
      <c r="C199" s="272" t="str">
        <f>VLOOKUP(A199,[1]CMV!$A$2:$D$1053,4,FALSE)</f>
        <v>Pino Buchas Da Dobradiça Porta Belina 1989</v>
      </c>
      <c r="D199" s="272" t="str">
        <f>VLOOKUP(A199,[1]CMV!$A$2:$E$1053,5,FALSE)</f>
        <v>MultiKit</v>
      </c>
      <c r="E199" s="278">
        <v>2</v>
      </c>
      <c r="F199" s="279">
        <v>41.8</v>
      </c>
      <c r="G199" s="273">
        <v>23.699999999999996</v>
      </c>
      <c r="H199" s="276">
        <f t="shared" si="20"/>
        <v>1.1728268199463906E-4</v>
      </c>
      <c r="I199" s="277">
        <f t="shared" si="25"/>
        <v>0.45419831670154431</v>
      </c>
      <c r="J199" s="273">
        <f>VLOOKUP(A199,[1]CMV!$A$2:$G$10053,7,FALSE)</f>
        <v>5.9</v>
      </c>
      <c r="K199" s="273">
        <f t="shared" si="27"/>
        <v>11.8</v>
      </c>
      <c r="L199" s="273">
        <f t="shared" si="21"/>
        <v>11.899999999999995</v>
      </c>
      <c r="M199" s="276">
        <f t="shared" si="22"/>
        <v>0.28468899521531088</v>
      </c>
    </row>
    <row r="200" spans="1:13" x14ac:dyDescent="0.25">
      <c r="A200" s="282">
        <v>23079</v>
      </c>
      <c r="B200" s="272" t="s">
        <v>25782</v>
      </c>
      <c r="C200" s="272" t="str">
        <f>VLOOKUP(A200,[1]CMV!$A$2:$D$1053,4,FALSE)</f>
        <v>Pino Da Dobradiça Da Porta Blazer 1996 A 2011</v>
      </c>
      <c r="D200" s="272" t="str">
        <f>VLOOKUP(A200,[1]CMV!$A$2:$E$1053,5,FALSE)</f>
        <v>MultiKit</v>
      </c>
      <c r="E200" s="278">
        <v>42</v>
      </c>
      <c r="F200" s="279">
        <v>1137.7799999999997</v>
      </c>
      <c r="G200" s="273">
        <v>744.95999999999981</v>
      </c>
      <c r="H200" s="276">
        <f t="shared" ref="H200:H263" si="28">G200/$G$381</f>
        <v>3.6865361510011099E-3</v>
      </c>
      <c r="I200" s="277">
        <f t="shared" si="25"/>
        <v>0.45788485285254543</v>
      </c>
      <c r="J200" s="273">
        <f>VLOOKUP(A200,[1]CMV!$A$2:$G$10053,7,FALSE)</f>
        <v>7.9</v>
      </c>
      <c r="K200" s="273">
        <f t="shared" si="27"/>
        <v>331.8</v>
      </c>
      <c r="L200" s="273">
        <f t="shared" ref="L200:L263" si="29">IFERROR(G200-K200,"0")</f>
        <v>413.1599999999998</v>
      </c>
      <c r="M200" s="276">
        <f t="shared" ref="M200:M263" si="30">L200/F200</f>
        <v>0.36312819701524013</v>
      </c>
    </row>
    <row r="201" spans="1:13" x14ac:dyDescent="0.25">
      <c r="A201" s="282">
        <v>14099</v>
      </c>
      <c r="B201" s="272" t="s">
        <v>25782</v>
      </c>
      <c r="C201" s="272" t="str">
        <f>VLOOKUP(A201,[1]CMV!$A$2:$D$1053,4,FALSE)</f>
        <v>Pino Dobradiça Porta Uno Mille Ld Le 2011</v>
      </c>
      <c r="D201" s="272" t="str">
        <f>VLOOKUP(A201,[1]CMV!$A$2:$E$1053,5,FALSE)</f>
        <v>MultiKit</v>
      </c>
      <c r="E201" s="278">
        <v>2</v>
      </c>
      <c r="F201" s="279">
        <v>56.74</v>
      </c>
      <c r="G201" s="273">
        <v>36.099999999999994</v>
      </c>
      <c r="H201" s="276">
        <f t="shared" si="28"/>
        <v>1.7864577299605359E-4</v>
      </c>
      <c r="I201" s="277">
        <f t="shared" si="25"/>
        <v>0.45806349862554147</v>
      </c>
      <c r="J201" s="273">
        <f>VLOOKUP(A201,[1]CMV!$A$2:$G$10053,7,FALSE)</f>
        <v>18.2</v>
      </c>
      <c r="K201" s="273">
        <f t="shared" si="27"/>
        <v>36.4</v>
      </c>
      <c r="L201" s="273">
        <f t="shared" si="29"/>
        <v>-0.30000000000000426</v>
      </c>
      <c r="M201" s="276">
        <f t="shared" si="30"/>
        <v>-5.2872752908002156E-3</v>
      </c>
    </row>
    <row r="202" spans="1:13" x14ac:dyDescent="0.25">
      <c r="A202" s="282">
        <v>13121</v>
      </c>
      <c r="B202" s="272" t="s">
        <v>25772</v>
      </c>
      <c r="C202" s="272" t="str">
        <f>VLOOKUP(A202,[1]CMV!$A$2:$D$1053,4,FALSE)</f>
        <v>Reparo Pino Guia Pinça De Freio Del Rey 1986 Até1991</v>
      </c>
      <c r="D202" s="272" t="str">
        <f>VLOOKUP(A202,[1]CMV!$A$2:$E$1053,5,FALSE)</f>
        <v>MultiKit</v>
      </c>
      <c r="E202" s="278">
        <v>5</v>
      </c>
      <c r="F202" s="279">
        <v>280.8</v>
      </c>
      <c r="G202" s="273">
        <v>206.51000000000002</v>
      </c>
      <c r="H202" s="276">
        <f t="shared" si="28"/>
        <v>1.0219428969921063E-3</v>
      </c>
      <c r="I202" s="277">
        <f t="shared" si="25"/>
        <v>0.45908544152253355</v>
      </c>
      <c r="J202" s="273">
        <f>VLOOKUP(A202,[1]CMV!$A$2:$G$10053,7,FALSE)</f>
        <v>19</v>
      </c>
      <c r="K202" s="273">
        <f t="shared" si="27"/>
        <v>95</v>
      </c>
      <c r="L202" s="273">
        <f t="shared" si="29"/>
        <v>111.51000000000002</v>
      </c>
      <c r="M202" s="276">
        <f t="shared" si="30"/>
        <v>0.39711538461538465</v>
      </c>
    </row>
    <row r="203" spans="1:13" x14ac:dyDescent="0.25">
      <c r="A203" s="282">
        <v>28006</v>
      </c>
      <c r="B203" s="272" t="s">
        <v>25772</v>
      </c>
      <c r="C203" s="272" t="str">
        <f>VLOOKUP(A203,[1]CMV!$A$2:$D$1053,4,FALSE)</f>
        <v>Reparo Pino Guia Pinça De Freio Dianteiro Nissan Versa</v>
      </c>
      <c r="D203" s="272" t="str">
        <f>VLOOKUP(A203,[1]CMV!$A$2:$E$1053,5,FALSE)</f>
        <v>MultiKit</v>
      </c>
      <c r="E203" s="278">
        <v>11</v>
      </c>
      <c r="F203" s="279">
        <v>857.63000000000011</v>
      </c>
      <c r="G203" s="273">
        <v>518.35000000000014</v>
      </c>
      <c r="H203" s="276">
        <f t="shared" si="28"/>
        <v>2.5651256629502608E-3</v>
      </c>
      <c r="I203" s="277">
        <f t="shared" si="25"/>
        <v>0.46165056718548381</v>
      </c>
      <c r="J203" s="273">
        <f>VLOOKUP(A203,[1]CMV!$A$2:$G$10053,7,FALSE)</f>
        <v>17.899999999999999</v>
      </c>
      <c r="K203" s="273">
        <f t="shared" si="27"/>
        <v>196.89999999999998</v>
      </c>
      <c r="L203" s="273">
        <f t="shared" si="29"/>
        <v>321.45000000000016</v>
      </c>
      <c r="M203" s="276">
        <f t="shared" si="30"/>
        <v>0.37481198185697812</v>
      </c>
    </row>
    <row r="204" spans="1:13" x14ac:dyDescent="0.25">
      <c r="A204" s="282">
        <v>50050</v>
      </c>
      <c r="B204" s="272" t="s">
        <v>25785</v>
      </c>
      <c r="C204" s="272" t="str">
        <f>VLOOKUP(A204,[1]CMV!$A$2:$D$1053,4,FALSE)</f>
        <v>Garfo Da Embreagem Peugeot Partner 2012 A 2018</v>
      </c>
      <c r="D204" s="272" t="str">
        <f>VLOOKUP(A204,[1]CMV!$A$2:$E$1053,5,FALSE)</f>
        <v>LT CORREA</v>
      </c>
      <c r="E204" s="278">
        <v>0</v>
      </c>
      <c r="F204" s="279">
        <v>141.9</v>
      </c>
      <c r="G204" s="273">
        <v>0</v>
      </c>
      <c r="H204" s="276">
        <f t="shared" si="28"/>
        <v>0</v>
      </c>
      <c r="I204" s="277">
        <f t="shared" si="25"/>
        <v>0.46165056718548381</v>
      </c>
      <c r="J204" s="273">
        <f>VLOOKUP(A204,[1]CMV!$A$2:$G$10053,7,FALSE)</f>
        <v>61</v>
      </c>
      <c r="K204" s="273">
        <f t="shared" si="27"/>
        <v>0</v>
      </c>
      <c r="L204" s="273">
        <f t="shared" si="29"/>
        <v>0</v>
      </c>
      <c r="M204" s="276">
        <f t="shared" si="30"/>
        <v>0</v>
      </c>
    </row>
    <row r="205" spans="1:13" x14ac:dyDescent="0.25">
      <c r="A205" s="278" t="s">
        <v>3754</v>
      </c>
      <c r="B205" s="272" t="s">
        <v>25780</v>
      </c>
      <c r="C205" s="272" t="str">
        <f>VLOOKUP(A205,[1]CMV!$A$2:$D$1053,4,FALSE)</f>
        <v>Kit Bucha Reparo Trambulador Cambio Corsa Com Liame</v>
      </c>
      <c r="D205" s="272" t="str">
        <f>VLOOKUP(A205,[1]CMV!$A$2:$E$1053,5,FALSE)</f>
        <v>LT CORREA</v>
      </c>
      <c r="E205" s="278">
        <v>4</v>
      </c>
      <c r="F205" s="279">
        <v>149.5</v>
      </c>
      <c r="G205" s="273">
        <v>77.28</v>
      </c>
      <c r="H205" s="276">
        <f t="shared" si="28"/>
        <v>3.8243061875720287E-4</v>
      </c>
      <c r="I205" s="277">
        <f t="shared" si="25"/>
        <v>0.46203299780424101</v>
      </c>
      <c r="J205" s="273">
        <f>VLOOKUP(A205,[1]CMV!$A$2:$G$10053,7,FALSE)</f>
        <v>13.700000000000001</v>
      </c>
      <c r="K205" s="273">
        <f t="shared" si="27"/>
        <v>54.800000000000004</v>
      </c>
      <c r="L205" s="273">
        <f t="shared" si="29"/>
        <v>22.479999999999997</v>
      </c>
      <c r="M205" s="276">
        <f t="shared" si="30"/>
        <v>0.15036789297658862</v>
      </c>
    </row>
    <row r="206" spans="1:13" x14ac:dyDescent="0.25">
      <c r="A206" s="278" t="s">
        <v>4213</v>
      </c>
      <c r="B206" s="272" t="s">
        <v>25797</v>
      </c>
      <c r="C206" s="272" t="str">
        <f>VLOOKUP(A206,[1]CMV!$A$2:$D$1053,4,FALSE)</f>
        <v>Par Bieleta Dianteira Ld E Le Sorento 2009 A 2013</v>
      </c>
      <c r="D206" s="272" t="str">
        <f>VLOOKUP(A206,[1]CMV!$A$2:$E$1053,5,FALSE)</f>
        <v>HOLYMAN</v>
      </c>
      <c r="E206" s="278">
        <v>8</v>
      </c>
      <c r="F206" s="279">
        <v>867.15000000000009</v>
      </c>
      <c r="G206" s="273">
        <v>406.70999999999992</v>
      </c>
      <c r="H206" s="276">
        <f t="shared" si="28"/>
        <v>2.0126598984826858E-3</v>
      </c>
      <c r="I206" s="277">
        <f t="shared" si="25"/>
        <v>0.46404565770272371</v>
      </c>
      <c r="J206" s="273">
        <f>VLOOKUP(A206,[1]CMV!$A$2:$G$10053,7,FALSE)</f>
        <v>35</v>
      </c>
      <c r="K206" s="273">
        <f t="shared" si="27"/>
        <v>280</v>
      </c>
      <c r="L206" s="273">
        <f t="shared" si="29"/>
        <v>126.70999999999992</v>
      </c>
      <c r="M206" s="276">
        <f t="shared" si="30"/>
        <v>0.14612235484056957</v>
      </c>
    </row>
    <row r="207" spans="1:13" x14ac:dyDescent="0.25">
      <c r="A207" s="282">
        <v>77365</v>
      </c>
      <c r="B207" s="272" t="s">
        <v>25769</v>
      </c>
      <c r="C207" s="272" t="str">
        <f>VLOOKUP(A207,[1]CMV!$A$2:$D$1053,4,FALSE)</f>
        <v>Cabo Do Trambulador Onix 2012 A 2014</v>
      </c>
      <c r="D207" s="272" t="str">
        <f>VLOOKUP(A207,[1]CMV!$A$2:$E$1053,5,FALSE)</f>
        <v>Importação</v>
      </c>
      <c r="E207" s="278">
        <v>2</v>
      </c>
      <c r="F207" s="279">
        <v>1095.8</v>
      </c>
      <c r="G207" s="273">
        <v>894.01</v>
      </c>
      <c r="H207" s="276">
        <f t="shared" si="28"/>
        <v>4.424130402110856E-3</v>
      </c>
      <c r="I207" s="277">
        <f t="shared" si="25"/>
        <v>0.46846978810483458</v>
      </c>
      <c r="J207" s="273">
        <f>VLOOKUP(A207,[1]CMV!$A$2:$G$10053,7,FALSE)</f>
        <v>100</v>
      </c>
      <c r="K207" s="273">
        <f t="shared" si="27"/>
        <v>200</v>
      </c>
      <c r="L207" s="273">
        <f t="shared" si="29"/>
        <v>694.01</v>
      </c>
      <c r="M207" s="276">
        <f t="shared" si="30"/>
        <v>0.63333637525095821</v>
      </c>
    </row>
    <row r="208" spans="1:13" x14ac:dyDescent="0.25">
      <c r="A208" s="282">
        <v>77366</v>
      </c>
      <c r="B208" s="272" t="s">
        <v>25769</v>
      </c>
      <c r="C208" s="272" t="str">
        <f>VLOOKUP(A208,[1]CMV!$A$2:$D$1053,4,FALSE)</f>
        <v>Cabo De Engate E Seleção Prisma 2014 Em Diante</v>
      </c>
      <c r="D208" s="272" t="str">
        <f>VLOOKUP(A208,[1]CMV!$A$2:$E$1053,5,FALSE)</f>
        <v>Importação</v>
      </c>
      <c r="E208" s="278">
        <v>2</v>
      </c>
      <c r="F208" s="279">
        <v>1005.98</v>
      </c>
      <c r="G208" s="273">
        <v>865.4</v>
      </c>
      <c r="H208" s="276">
        <f t="shared" si="28"/>
        <v>4.2825499155342049E-3</v>
      </c>
      <c r="I208" s="277">
        <f t="shared" si="25"/>
        <v>0.47275233802036881</v>
      </c>
      <c r="J208" s="273">
        <f>VLOOKUP(A208,[1]CMV!$A$2:$G$10053,7,FALSE)</f>
        <v>100</v>
      </c>
      <c r="K208" s="273">
        <f t="shared" si="27"/>
        <v>200</v>
      </c>
      <c r="L208" s="273">
        <f t="shared" si="29"/>
        <v>665.4</v>
      </c>
      <c r="M208" s="276">
        <f t="shared" si="30"/>
        <v>0.66144456152209785</v>
      </c>
    </row>
    <row r="209" spans="1:13" x14ac:dyDescent="0.25">
      <c r="A209" s="282">
        <v>225051</v>
      </c>
      <c r="B209" s="272" t="s">
        <v>25769</v>
      </c>
      <c r="C209" s="272" t="str">
        <f>VLOOKUP(A209,[1]CMV!$A$2:$D$1053,4,FALSE)</f>
        <v>Cabo De Marcha Hyundai Hr 2005 A 2012</v>
      </c>
      <c r="D209" s="272" t="str">
        <f>VLOOKUP(A209,[1]CMV!$A$2:$E$1053,5,FALSE)</f>
        <v>Importação</v>
      </c>
      <c r="E209" s="278">
        <v>15</v>
      </c>
      <c r="F209" s="279">
        <v>3600.84</v>
      </c>
      <c r="G209" s="273">
        <v>2779.0200000000009</v>
      </c>
      <c r="H209" s="276">
        <f t="shared" si="28"/>
        <v>1.3752359447963798E-2</v>
      </c>
      <c r="I209" s="277">
        <f t="shared" si="25"/>
        <v>0.48650469746833264</v>
      </c>
      <c r="J209" s="273">
        <f>VLOOKUP(A209,[1]CMV!$A$2:$G$10053,7,FALSE)</f>
        <v>85</v>
      </c>
      <c r="K209" s="273">
        <f t="shared" si="27"/>
        <v>1275</v>
      </c>
      <c r="L209" s="273">
        <f t="shared" si="29"/>
        <v>1504.0200000000009</v>
      </c>
      <c r="M209" s="276">
        <f t="shared" si="30"/>
        <v>0.41768587329623114</v>
      </c>
    </row>
    <row r="210" spans="1:13" x14ac:dyDescent="0.25">
      <c r="A210" s="278" t="s">
        <v>6855</v>
      </c>
      <c r="B210" s="272" t="s">
        <v>25769</v>
      </c>
      <c r="C210" s="272" t="str">
        <f>VLOOKUP(A210,[1]CMV!$A$2:$D$1053,4,FALSE)</f>
        <v>Cabo De Marcha Prisma 2007/2014 Com Terminal</v>
      </c>
      <c r="D210" s="272" t="str">
        <f>VLOOKUP(A210,[1]CMV!$A$2:$E$1053,5,FALSE)</f>
        <v>Importação</v>
      </c>
      <c r="E210" s="278">
        <v>11</v>
      </c>
      <c r="F210" s="279">
        <v>2832.7000000000007</v>
      </c>
      <c r="G210" s="273">
        <v>1764.5100000000007</v>
      </c>
      <c r="H210" s="276">
        <f t="shared" si="28"/>
        <v>8.7319183631375825E-3</v>
      </c>
      <c r="I210" s="277">
        <f t="shared" si="25"/>
        <v>0.49523661583147022</v>
      </c>
      <c r="J210" s="273">
        <f>VLOOKUP(A210,[1]CMV!$A$2:$G$10053,7,FALSE)</f>
        <v>72.929999999999993</v>
      </c>
      <c r="K210" s="273">
        <f t="shared" si="27"/>
        <v>802.2299999999999</v>
      </c>
      <c r="L210" s="273">
        <f t="shared" si="29"/>
        <v>962.28000000000077</v>
      </c>
      <c r="M210" s="276">
        <f t="shared" si="30"/>
        <v>0.33970416916722579</v>
      </c>
    </row>
    <row r="211" spans="1:13" x14ac:dyDescent="0.25">
      <c r="A211" s="278" t="s">
        <v>6745</v>
      </c>
      <c r="B211" s="272" t="s">
        <v>25778</v>
      </c>
      <c r="C211" s="272" t="str">
        <f>VLOOKUP(A211,[1]CMV!$A$2:$D$1053,4,FALSE)</f>
        <v xml:space="preserve">2 Kit's Rolamento Roda Traseira Escort 94 Fiesta 95 Ka 97 </v>
      </c>
      <c r="D211" s="272" t="str">
        <f>VLOOKUP(A211,[1]CMV!$A$2:$E$1053,5,FALSE)</f>
        <v>Importação</v>
      </c>
      <c r="E211" s="278">
        <v>3</v>
      </c>
      <c r="F211" s="279">
        <v>710</v>
      </c>
      <c r="G211" s="273">
        <v>254.64999999999998</v>
      </c>
      <c r="H211" s="276">
        <f t="shared" si="28"/>
        <v>1.2601702518959849E-3</v>
      </c>
      <c r="I211" s="277">
        <f t="shared" si="25"/>
        <v>0.49649678608336623</v>
      </c>
      <c r="J211" s="273">
        <f>VLOOKUP(A211,[1]CMV!$A$2:$G$10053,7,FALSE)</f>
        <v>60</v>
      </c>
      <c r="K211" s="273">
        <f t="shared" si="27"/>
        <v>180</v>
      </c>
      <c r="L211" s="273">
        <f t="shared" si="29"/>
        <v>74.649999999999977</v>
      </c>
      <c r="M211" s="276">
        <f t="shared" si="30"/>
        <v>0.1051408450704225</v>
      </c>
    </row>
    <row r="212" spans="1:13" x14ac:dyDescent="0.25">
      <c r="A212" s="282">
        <v>66640</v>
      </c>
      <c r="B212" s="272" t="s">
        <v>25769</v>
      </c>
      <c r="C212" s="272" t="str">
        <f>VLOOKUP(A212,[1]CMV!$A$2:$D$1053,4,FALSE)</f>
        <v>Cabo Do Trambulador Engate Palio Weekend G2 G3 2003 A 2008</v>
      </c>
      <c r="D212" s="272" t="str">
        <f>VLOOKUP(A212,[1]CMV!$A$2:$E$1053,5,FALSE)</f>
        <v>Importação</v>
      </c>
      <c r="E212" s="278">
        <v>14</v>
      </c>
      <c r="F212" s="279">
        <v>2299.8500000000004</v>
      </c>
      <c r="G212" s="273">
        <v>1603.6399999999999</v>
      </c>
      <c r="H212" s="276">
        <f t="shared" si="28"/>
        <v>7.9358312301216465E-3</v>
      </c>
      <c r="I212" s="277">
        <f t="shared" si="25"/>
        <v>0.50443261731348787</v>
      </c>
      <c r="J212" s="273">
        <f>VLOOKUP(A212,[1]CMV!$A$2:$G$10053,7,FALSE)</f>
        <v>39</v>
      </c>
      <c r="K212" s="273">
        <f t="shared" si="27"/>
        <v>546</v>
      </c>
      <c r="L212" s="273">
        <f t="shared" si="29"/>
        <v>1057.6399999999999</v>
      </c>
      <c r="M212" s="276">
        <f t="shared" si="30"/>
        <v>0.45987347000891349</v>
      </c>
    </row>
    <row r="213" spans="1:13" x14ac:dyDescent="0.25">
      <c r="A213" s="282">
        <v>66610</v>
      </c>
      <c r="B213" s="272" t="s">
        <v>25769</v>
      </c>
      <c r="C213" s="272" t="str">
        <f>VLOOKUP(A213,[1]CMV!$A$2:$D$1053,4,FALSE)</f>
        <v>Cabo De Câmbio Engate Strada 1.5 1.6 1999 A 2002</v>
      </c>
      <c r="D213" s="272" t="str">
        <f>VLOOKUP(A213,[1]CMV!$A$2:$E$1053,5,FALSE)</f>
        <v>Importação</v>
      </c>
      <c r="E213" s="278">
        <v>4</v>
      </c>
      <c r="F213" s="279">
        <v>1147.94</v>
      </c>
      <c r="G213" s="273">
        <v>584.1</v>
      </c>
      <c r="H213" s="276">
        <f t="shared" si="28"/>
        <v>2.8904985043488899E-3</v>
      </c>
      <c r="I213" s="277">
        <f t="shared" si="25"/>
        <v>0.50732311581783673</v>
      </c>
      <c r="J213" s="273">
        <f>VLOOKUP(A213,[1]CMV!$A$2:$G$10053,7,FALSE)</f>
        <v>39</v>
      </c>
      <c r="K213" s="273">
        <f t="shared" si="27"/>
        <v>156</v>
      </c>
      <c r="L213" s="273">
        <f t="shared" si="29"/>
        <v>428.1</v>
      </c>
      <c r="M213" s="276">
        <f t="shared" si="30"/>
        <v>0.37292889872292978</v>
      </c>
    </row>
    <row r="214" spans="1:13" x14ac:dyDescent="0.25">
      <c r="A214" s="282">
        <v>66606</v>
      </c>
      <c r="B214" s="272" t="s">
        <v>25769</v>
      </c>
      <c r="C214" s="272" t="str">
        <f>VLOOKUP(A214,[1]CMV!$A$2:$D$1053,4,FALSE)</f>
        <v>Cabo De Câmbio Engate Linea 2009 A 2014</v>
      </c>
      <c r="D214" s="272" t="str">
        <f>VLOOKUP(A214,[1]CMV!$A$2:$E$1053,5,FALSE)</f>
        <v>Importação</v>
      </c>
      <c r="E214" s="278">
        <v>5</v>
      </c>
      <c r="F214" s="279">
        <v>1089.94</v>
      </c>
      <c r="G214" s="273">
        <v>684.00000000000011</v>
      </c>
      <c r="H214" s="276">
        <f t="shared" si="28"/>
        <v>3.3848672778199638E-3</v>
      </c>
      <c r="I214" s="277">
        <f t="shared" si="25"/>
        <v>0.51070798309565668</v>
      </c>
      <c r="J214" s="273">
        <f>VLOOKUP(A214,[1]CMV!$A$2:$G$10053,7,FALSE)</f>
        <v>39</v>
      </c>
      <c r="K214" s="273">
        <f t="shared" si="27"/>
        <v>195</v>
      </c>
      <c r="L214" s="273">
        <f t="shared" si="29"/>
        <v>489.00000000000011</v>
      </c>
      <c r="M214" s="276">
        <f t="shared" si="30"/>
        <v>0.44864854946143834</v>
      </c>
    </row>
    <row r="215" spans="1:13" x14ac:dyDescent="0.25">
      <c r="A215" s="282">
        <v>66642</v>
      </c>
      <c r="B215" s="272" t="s">
        <v>25769</v>
      </c>
      <c r="C215" s="272" t="str">
        <f>VLOOKUP(A215,[1]CMV!$A$2:$D$1053,4,FALSE)</f>
        <v>Cabo De Câmbio Engate Strada 1.6 1.8 16v 2011 Em Diante</v>
      </c>
      <c r="D215" s="272" t="str">
        <f>VLOOKUP(A215,[1]CMV!$A$2:$E$1053,5,FALSE)</f>
        <v>Importação</v>
      </c>
      <c r="E215" s="278">
        <v>1</v>
      </c>
      <c r="F215" s="279">
        <v>587.96</v>
      </c>
      <c r="G215" s="273">
        <v>47.550000000000026</v>
      </c>
      <c r="H215" s="276">
        <f t="shared" si="28"/>
        <v>2.3530765944494055E-4</v>
      </c>
      <c r="I215" s="277">
        <f t="shared" ref="I215:I278" si="31">I214+H215</f>
        <v>0.51094329075510159</v>
      </c>
      <c r="J215" s="273">
        <f>VLOOKUP(A215,[1]CMV!$A$2:$G$10053,7,FALSE)</f>
        <v>39</v>
      </c>
      <c r="K215" s="273">
        <f t="shared" si="27"/>
        <v>39</v>
      </c>
      <c r="L215" s="273">
        <f t="shared" si="29"/>
        <v>8.5500000000000256</v>
      </c>
      <c r="M215" s="276">
        <f t="shared" si="30"/>
        <v>1.4541805565004465E-2</v>
      </c>
    </row>
    <row r="216" spans="1:13" x14ac:dyDescent="0.25">
      <c r="A216" s="282">
        <v>66636</v>
      </c>
      <c r="B216" s="272" t="s">
        <v>25769</v>
      </c>
      <c r="C216" s="272" t="str">
        <f>VLOOKUP(A216,[1]CMV!$A$2:$D$1053,4,FALSE)</f>
        <v>Cabo De Engate Siena El 1.0/1.4 Mpi 8v 2013 Flex  55208207</v>
      </c>
      <c r="D216" s="272" t="str">
        <f>VLOOKUP(A216,[1]CMV!$A$2:$E$1053,5,FALSE)</f>
        <v>Importação</v>
      </c>
      <c r="E216" s="278">
        <v>10</v>
      </c>
      <c r="F216" s="279">
        <v>1119.9000000000001</v>
      </c>
      <c r="G216" s="273">
        <v>664.8900000000001</v>
      </c>
      <c r="H216" s="276">
        <f t="shared" si="28"/>
        <v>3.2902988367685903E-3</v>
      </c>
      <c r="I216" s="277">
        <f t="shared" si="31"/>
        <v>0.51423358959187015</v>
      </c>
      <c r="J216" s="273">
        <f>VLOOKUP(A216,[1]CMV!$A$2:$G$10053,7,FALSE)</f>
        <v>35</v>
      </c>
      <c r="K216" s="273">
        <f t="shared" si="27"/>
        <v>350</v>
      </c>
      <c r="L216" s="273">
        <f t="shared" si="29"/>
        <v>314.8900000000001</v>
      </c>
      <c r="M216" s="276">
        <f t="shared" si="30"/>
        <v>0.28117689079382097</v>
      </c>
    </row>
    <row r="217" spans="1:13" x14ac:dyDescent="0.25">
      <c r="A217" s="278" t="s">
        <v>219</v>
      </c>
      <c r="B217" s="272" t="s">
        <v>25778</v>
      </c>
      <c r="C217" s="272" t="str">
        <f>VLOOKUP(A217,[1]CMV!$A$2:$D$1053,4,FALSE)</f>
        <v>Kit Rolamento Roda Traseira Ford Verona 1993 1994 1995 1996.</v>
      </c>
      <c r="D217" s="272" t="str">
        <f>VLOOKUP(A217,[1]CMV!$A$2:$E$1053,5,FALSE)</f>
        <v>Importação</v>
      </c>
      <c r="E217" s="278">
        <v>39</v>
      </c>
      <c r="F217" s="279">
        <v>2005</v>
      </c>
      <c r="G217" s="273">
        <v>1323.4199999999998</v>
      </c>
      <c r="H217" s="276">
        <f t="shared" si="28"/>
        <v>6.5491243462170983E-3</v>
      </c>
      <c r="I217" s="277">
        <f t="shared" si="31"/>
        <v>0.52078271393808728</v>
      </c>
      <c r="J217" s="273">
        <f>VLOOKUP(A217,[1]CMV!$A$2:$G$10053,7,FALSE)</f>
        <v>30</v>
      </c>
      <c r="K217" s="273">
        <f t="shared" si="27"/>
        <v>1170</v>
      </c>
      <c r="L217" s="273">
        <f t="shared" si="29"/>
        <v>153.41999999999985</v>
      </c>
      <c r="M217" s="276">
        <f t="shared" si="30"/>
        <v>7.6518703241895178E-2</v>
      </c>
    </row>
    <row r="218" spans="1:13" x14ac:dyDescent="0.25">
      <c r="A218" s="282">
        <v>66418</v>
      </c>
      <c r="B218" s="272" t="s">
        <v>25790</v>
      </c>
      <c r="C218" s="272" t="str">
        <f>VLOOKUP(A218,[1]CMV!$A$2:$D$1053,4,FALSE)</f>
        <v>Cabo De Embreagem Palio 1.0 (46522369) 1996 1997 98 99 2000</v>
      </c>
      <c r="D218" s="272" t="str">
        <f>VLOOKUP(A218,[1]CMV!$A$2:$E$1053,5,FALSE)</f>
        <v>Importação</v>
      </c>
      <c r="E218" s="278">
        <v>29</v>
      </c>
      <c r="F218" s="279">
        <v>1484.9000000000005</v>
      </c>
      <c r="G218" s="273">
        <v>1009.4399999999997</v>
      </c>
      <c r="H218" s="276">
        <f t="shared" si="28"/>
        <v>4.9953514984248286E-3</v>
      </c>
      <c r="I218" s="277">
        <f t="shared" si="31"/>
        <v>0.52577806543651207</v>
      </c>
      <c r="J218" s="273">
        <f>VLOOKUP(A218,[1]CMV!$A$2:$G$10053,7,FALSE)</f>
        <v>20</v>
      </c>
      <c r="K218" s="273">
        <f t="shared" si="27"/>
        <v>580</v>
      </c>
      <c r="L218" s="273">
        <f t="shared" si="29"/>
        <v>429.43999999999971</v>
      </c>
      <c r="M218" s="276">
        <f t="shared" si="30"/>
        <v>0.28920466024648095</v>
      </c>
    </row>
    <row r="219" spans="1:13" x14ac:dyDescent="0.25">
      <c r="A219" s="282">
        <v>111301</v>
      </c>
      <c r="B219" s="272" t="s">
        <v>25790</v>
      </c>
      <c r="C219" s="272" t="str">
        <f>VLOOKUP(A219,[1]CMV!$A$2:$D$1053,4,FALSE)</f>
        <v>Cabo De Embreagem Toyota Etios 1.3/1.5 16v 2012/2013... Novo</v>
      </c>
      <c r="D219" s="272" t="str">
        <f>VLOOKUP(A219,[1]CMV!$A$2:$E$1053,5,FALSE)</f>
        <v>Importação</v>
      </c>
      <c r="E219" s="278">
        <v>2</v>
      </c>
      <c r="F219" s="279">
        <v>260</v>
      </c>
      <c r="G219" s="273">
        <v>196.74</v>
      </c>
      <c r="H219" s="276">
        <f t="shared" si="28"/>
        <v>9.7359471964663692E-4</v>
      </c>
      <c r="I219" s="277">
        <f t="shared" si="31"/>
        <v>0.52675166015615871</v>
      </c>
      <c r="J219" s="273">
        <f>VLOOKUP(A219,[1]CMV!$A$2:$G$10053,7,FALSE)</f>
        <v>17</v>
      </c>
      <c r="K219" s="273">
        <f t="shared" si="27"/>
        <v>34</v>
      </c>
      <c r="L219" s="273">
        <f t="shared" si="29"/>
        <v>162.74</v>
      </c>
      <c r="M219" s="276">
        <f t="shared" si="30"/>
        <v>0.62592307692307692</v>
      </c>
    </row>
    <row r="220" spans="1:13" x14ac:dyDescent="0.25">
      <c r="A220" s="282">
        <v>227201</v>
      </c>
      <c r="B220" s="272" t="s">
        <v>25790</v>
      </c>
      <c r="C220" s="272" t="str">
        <f>VLOOKUP(A220,[1]CMV!$A$2:$D$1053,4,FALSE)</f>
        <v>Cabo Embreagem (regulagem Manual) Peugeot 206 1999 Em Diante</v>
      </c>
      <c r="D220" s="272" t="str">
        <f>VLOOKUP(A220,[1]CMV!$A$2:$E$1053,5,FALSE)</f>
        <v>Importação</v>
      </c>
      <c r="E220" s="278">
        <v>11</v>
      </c>
      <c r="F220" s="279">
        <v>1067.6999999999998</v>
      </c>
      <c r="G220" s="273">
        <v>606.43000000000018</v>
      </c>
      <c r="H220" s="276">
        <f t="shared" si="28"/>
        <v>3.0010015545151474E-3</v>
      </c>
      <c r="I220" s="277">
        <f t="shared" si="31"/>
        <v>0.52975266171067381</v>
      </c>
      <c r="J220" s="273">
        <f>VLOOKUP(A220,[1]CMV!$A$2:$G$10053,7,FALSE)</f>
        <v>15</v>
      </c>
      <c r="K220" s="273">
        <f t="shared" si="27"/>
        <v>165</v>
      </c>
      <c r="L220" s="273">
        <f t="shared" si="29"/>
        <v>441.43000000000018</v>
      </c>
      <c r="M220" s="276">
        <f t="shared" si="30"/>
        <v>0.41344010489837996</v>
      </c>
    </row>
    <row r="221" spans="1:13" x14ac:dyDescent="0.25">
      <c r="A221" s="282">
        <v>229051</v>
      </c>
      <c r="B221" s="272" t="s">
        <v>25794</v>
      </c>
      <c r="C221" s="272" t="str">
        <f>VLOOKUP(A221,[1]CMV!$A$2:$D$1053,4,FALSE)</f>
        <v>Cabo De Acelerador Mitsubishi L200 Sport 2003 Em Diante</v>
      </c>
      <c r="D221" s="272" t="str">
        <f>VLOOKUP(A221,[1]CMV!$A$2:$E$1053,5,FALSE)</f>
        <v>Importação</v>
      </c>
      <c r="E221" s="278">
        <v>8</v>
      </c>
      <c r="F221" s="279">
        <v>398.95</v>
      </c>
      <c r="G221" s="273">
        <v>281.06999999999994</v>
      </c>
      <c r="H221" s="276">
        <f t="shared" si="28"/>
        <v>1.3909132248199662E-3</v>
      </c>
      <c r="I221" s="277">
        <f t="shared" si="31"/>
        <v>0.5311435749354938</v>
      </c>
      <c r="J221" s="273">
        <f>VLOOKUP(A221,[1]CMV!$A$2:$G$10053,7,FALSE)</f>
        <v>15</v>
      </c>
      <c r="K221" s="273">
        <f t="shared" si="27"/>
        <v>120</v>
      </c>
      <c r="L221" s="273">
        <f t="shared" si="29"/>
        <v>161.06999999999994</v>
      </c>
      <c r="M221" s="276">
        <f t="shared" si="30"/>
        <v>0.40373480386013272</v>
      </c>
    </row>
    <row r="222" spans="1:13" x14ac:dyDescent="0.25">
      <c r="A222" s="282">
        <v>227205</v>
      </c>
      <c r="B222" s="272" t="s">
        <v>25790</v>
      </c>
      <c r="C222" s="272" t="str">
        <f>VLOOKUP(A222,[1]CMV!$A$2:$D$1053,4,FALSE)</f>
        <v>Cabo De Embreagem 206 1.0 16v D4d 1060mm Regulagem Manual</v>
      </c>
      <c r="D222" s="272" t="str">
        <f>VLOOKUP(A222,[1]CMV!$A$2:$E$1053,5,FALSE)</f>
        <v>Importação</v>
      </c>
      <c r="E222" s="278">
        <v>5</v>
      </c>
      <c r="F222" s="279">
        <v>389.5</v>
      </c>
      <c r="G222" s="273">
        <v>295.80000000000007</v>
      </c>
      <c r="H222" s="276">
        <f t="shared" si="28"/>
        <v>1.4638066385660019E-3</v>
      </c>
      <c r="I222" s="277">
        <f t="shared" si="31"/>
        <v>0.53260738157405985</v>
      </c>
      <c r="J222" s="273">
        <f>VLOOKUP(A222,[1]CMV!$A$2:$G$10053,7,FALSE)</f>
        <v>15</v>
      </c>
      <c r="K222" s="273">
        <f t="shared" si="27"/>
        <v>75</v>
      </c>
      <c r="L222" s="273">
        <f t="shared" si="29"/>
        <v>220.80000000000007</v>
      </c>
      <c r="M222" s="276">
        <f t="shared" si="30"/>
        <v>0.56688061617458296</v>
      </c>
    </row>
    <row r="223" spans="1:13" x14ac:dyDescent="0.25">
      <c r="A223" s="282">
        <v>227203</v>
      </c>
      <c r="B223" s="272" t="s">
        <v>25790</v>
      </c>
      <c r="C223" s="272" t="str">
        <f>VLOOKUP(A223,[1]CMV!$A$2:$D$1053,4,FALSE)</f>
        <v>Cabo De Embreagem Peugeot 206 Até 03 1.1 1.3 1.6 Reg Manual</v>
      </c>
      <c r="D223" s="272" t="str">
        <f>VLOOKUP(A223,[1]CMV!$A$2:$E$1053,5,FALSE)</f>
        <v>Importação</v>
      </c>
      <c r="E223" s="278">
        <v>1</v>
      </c>
      <c r="F223" s="279">
        <v>94.9</v>
      </c>
      <c r="G223" s="273">
        <v>65.06</v>
      </c>
      <c r="H223" s="276">
        <f t="shared" si="28"/>
        <v>3.2195828230258307E-4</v>
      </c>
      <c r="I223" s="277">
        <f t="shared" si="31"/>
        <v>0.53292933985636248</v>
      </c>
      <c r="J223" s="273">
        <f>VLOOKUP(A223,[1]CMV!$A$2:$G$10053,7,FALSE)</f>
        <v>15</v>
      </c>
      <c r="K223" s="273">
        <f t="shared" si="27"/>
        <v>15</v>
      </c>
      <c r="L223" s="273">
        <f t="shared" si="29"/>
        <v>50.06</v>
      </c>
      <c r="M223" s="276">
        <f t="shared" si="30"/>
        <v>0.52750263435194944</v>
      </c>
    </row>
    <row r="224" spans="1:13" x14ac:dyDescent="0.25">
      <c r="A224" s="278" t="s">
        <v>7560</v>
      </c>
      <c r="B224" s="272" t="s">
        <v>25780</v>
      </c>
      <c r="C224" s="272" t="str">
        <f>VLOOKUP(A224,[1]CMV!$A$2:$D$1053,4,FALSE)</f>
        <v>Par Terminal Cabo Engate Seleção Uno 2014 Em Diante</v>
      </c>
      <c r="D224" s="272" t="str">
        <f>VLOOKUP(A224,[1]CMV!$A$2:$E$1053,5,FALSE)</f>
        <v>Importação</v>
      </c>
      <c r="E224" s="278">
        <v>5</v>
      </c>
      <c r="F224" s="279">
        <v>350.95</v>
      </c>
      <c r="G224" s="273">
        <v>270.38</v>
      </c>
      <c r="H224" s="276">
        <f t="shared" si="28"/>
        <v>1.3380123020131018E-3</v>
      </c>
      <c r="I224" s="277">
        <f t="shared" si="31"/>
        <v>0.53426735215837562</v>
      </c>
      <c r="J224" s="273">
        <f>VLOOKUP(A224,[1]CMV!$A$2:$G$10053,7,FALSE)</f>
        <v>14</v>
      </c>
      <c r="K224" s="273">
        <f t="shared" ref="K224:K255" si="32">IFERROR(J224*E224,"")</f>
        <v>70</v>
      </c>
      <c r="L224" s="273">
        <f t="shared" si="29"/>
        <v>200.38</v>
      </c>
      <c r="M224" s="276">
        <f t="shared" si="30"/>
        <v>0.57096452486109128</v>
      </c>
    </row>
    <row r="225" spans="1:13" x14ac:dyDescent="0.25">
      <c r="A225" s="282">
        <v>66412</v>
      </c>
      <c r="B225" s="272" t="s">
        <v>25790</v>
      </c>
      <c r="C225" s="272" t="str">
        <f>VLOOKUP(A225,[1]CMV!$A$2:$D$1053,4,FALSE)</f>
        <v>Cabo De Embreagem Ducato(2.8mglu)2001 2002 2003 2004 2005...</v>
      </c>
      <c r="D225" s="272" t="str">
        <f>VLOOKUP(A225,[1]CMV!$A$2:$E$1053,5,FALSE)</f>
        <v>Importação</v>
      </c>
      <c r="E225" s="278">
        <v>22</v>
      </c>
      <c r="F225" s="279">
        <v>1276</v>
      </c>
      <c r="G225" s="273">
        <v>953.9799999999999</v>
      </c>
      <c r="H225" s="276">
        <f t="shared" si="28"/>
        <v>4.7209001252846317E-3</v>
      </c>
      <c r="I225" s="277">
        <f t="shared" si="31"/>
        <v>0.53898825228366021</v>
      </c>
      <c r="J225" s="273">
        <f>VLOOKUP(A225,[1]CMV!$A$2:$G$10053,7,FALSE)</f>
        <v>10</v>
      </c>
      <c r="K225" s="273">
        <f t="shared" si="32"/>
        <v>220</v>
      </c>
      <c r="L225" s="273">
        <f t="shared" si="29"/>
        <v>733.9799999999999</v>
      </c>
      <c r="M225" s="276">
        <f t="shared" si="30"/>
        <v>0.575219435736677</v>
      </c>
    </row>
    <row r="226" spans="1:13" x14ac:dyDescent="0.25">
      <c r="A226" s="282">
        <v>66416</v>
      </c>
      <c r="B226" s="272" t="s">
        <v>25790</v>
      </c>
      <c r="C226" s="272" t="str">
        <f>VLOOKUP(A226,[1]CMV!$A$2:$D$1053,4,FALSE)</f>
        <v>Cabo De Embreagem Palio 1.0 (46781013) 2000 2001 2002 2003</v>
      </c>
      <c r="D226" s="272" t="str">
        <f>VLOOKUP(A226,[1]CMV!$A$2:$E$1053,5,FALSE)</f>
        <v>Importação</v>
      </c>
      <c r="E226" s="278">
        <v>7</v>
      </c>
      <c r="F226" s="279">
        <v>276</v>
      </c>
      <c r="G226" s="273">
        <v>177.88</v>
      </c>
      <c r="H226" s="276">
        <f t="shared" si="28"/>
        <v>8.8026343768803376E-4</v>
      </c>
      <c r="I226" s="277">
        <f t="shared" si="31"/>
        <v>0.5398685157213482</v>
      </c>
      <c r="J226" s="273">
        <f>VLOOKUP(A226,[1]CMV!$A$2:$G$10053,7,FALSE)</f>
        <v>10</v>
      </c>
      <c r="K226" s="273">
        <f t="shared" si="32"/>
        <v>70</v>
      </c>
      <c r="L226" s="273">
        <f t="shared" si="29"/>
        <v>107.88</v>
      </c>
      <c r="M226" s="276">
        <f t="shared" si="30"/>
        <v>0.3908695652173913</v>
      </c>
    </row>
    <row r="227" spans="1:13" x14ac:dyDescent="0.25">
      <c r="A227" s="278" t="s">
        <v>2063</v>
      </c>
      <c r="B227" s="272" t="s">
        <v>25774</v>
      </c>
      <c r="C227" s="272" t="str">
        <f>VLOOKUP(A227,[1]CMV!$A$2:$D$1053,4,FALSE)</f>
        <v>Terminal Cabo Trambulador Seleção 10mm Grand Siena 2014 2015</v>
      </c>
      <c r="D227" s="272" t="str">
        <f>VLOOKUP(A227,[1]CMV!$A$2:$E$1053,5,FALSE)</f>
        <v>Importação</v>
      </c>
      <c r="E227" s="278">
        <v>4</v>
      </c>
      <c r="F227" s="279">
        <v>283.97000000000003</v>
      </c>
      <c r="G227" s="273">
        <v>176.95999999999998</v>
      </c>
      <c r="H227" s="276">
        <f t="shared" si="28"/>
        <v>8.7571069222663834E-4</v>
      </c>
      <c r="I227" s="277">
        <f t="shared" si="31"/>
        <v>0.54074422641357478</v>
      </c>
      <c r="J227" s="273">
        <f>VLOOKUP(A227,[1]CMV!$A$2:$G$10053,7,FALSE)</f>
        <v>7</v>
      </c>
      <c r="K227" s="273">
        <f t="shared" si="32"/>
        <v>28</v>
      </c>
      <c r="L227" s="273">
        <f t="shared" si="29"/>
        <v>148.95999999999998</v>
      </c>
      <c r="M227" s="276">
        <f t="shared" si="30"/>
        <v>0.52456245378032873</v>
      </c>
    </row>
    <row r="228" spans="1:13" x14ac:dyDescent="0.25">
      <c r="A228" s="278" t="s">
        <v>4473</v>
      </c>
      <c r="B228" s="272" t="s">
        <v>25774</v>
      </c>
      <c r="C228" s="272" t="str">
        <f>VLOOKUP(A228,[1]CMV!$A$2:$D$1053,4,FALSE)</f>
        <v>Terminal Do Cabo De Marcha Engate 13mm Uno 2014 Em Diante</v>
      </c>
      <c r="D228" s="272" t="str">
        <f>VLOOKUP(A228,[1]CMV!$A$2:$E$1053,5,FALSE)</f>
        <v>Importação</v>
      </c>
      <c r="E228" s="278">
        <v>2</v>
      </c>
      <c r="F228" s="279">
        <v>75.98</v>
      </c>
      <c r="G228" s="273">
        <v>55.86</v>
      </c>
      <c r="H228" s="276">
        <f t="shared" si="28"/>
        <v>2.7643082768863034E-4</v>
      </c>
      <c r="I228" s="277">
        <f t="shared" si="31"/>
        <v>0.54102065724126336</v>
      </c>
      <c r="J228" s="273">
        <f>VLOOKUP(A228,[1]CMV!$A$2:$G$10053,7,FALSE)</f>
        <v>7</v>
      </c>
      <c r="K228" s="273">
        <f t="shared" si="32"/>
        <v>14</v>
      </c>
      <c r="L228" s="273">
        <f t="shared" si="29"/>
        <v>41.86</v>
      </c>
      <c r="M228" s="276">
        <f t="shared" si="30"/>
        <v>0.55093445643590411</v>
      </c>
    </row>
    <row r="229" spans="1:13" x14ac:dyDescent="0.25">
      <c r="A229" s="278" t="s">
        <v>1696</v>
      </c>
      <c r="B229" s="272" t="s">
        <v>25789</v>
      </c>
      <c r="C229" s="272" t="str">
        <f>VLOOKUP(A229,[1]CMV!$A$2:$D$1053,4,FALSE)</f>
        <v>Cabo De Velocímetro Yamaha Ybr 125 2003 2004 2005</v>
      </c>
      <c r="D229" s="272" t="str">
        <f>VLOOKUP(A229,[1]CMV!$A$2:$E$1053,5,FALSE)</f>
        <v>Importação</v>
      </c>
      <c r="E229" s="278">
        <v>8</v>
      </c>
      <c r="F229" s="279">
        <v>155.38000000000002</v>
      </c>
      <c r="G229" s="273">
        <v>70.11999999999999</v>
      </c>
      <c r="H229" s="276">
        <f t="shared" si="28"/>
        <v>3.46998382340257E-4</v>
      </c>
      <c r="I229" s="277">
        <f t="shared" si="31"/>
        <v>0.54136765562360356</v>
      </c>
      <c r="J229" s="273">
        <f>VLOOKUP(A229,[1]CMV!$A$2:$G$10053,7,FALSE)</f>
        <v>5</v>
      </c>
      <c r="K229" s="273">
        <f t="shared" si="32"/>
        <v>40</v>
      </c>
      <c r="L229" s="273">
        <f t="shared" si="29"/>
        <v>30.11999999999999</v>
      </c>
      <c r="M229" s="276">
        <f t="shared" si="30"/>
        <v>0.19384734200025733</v>
      </c>
    </row>
    <row r="230" spans="1:13" x14ac:dyDescent="0.25">
      <c r="A230" s="282">
        <v>229012</v>
      </c>
      <c r="B230" s="272" t="s">
        <v>25791</v>
      </c>
      <c r="C230" s="272" t="str">
        <f>VLOOKUP(A230,[1]CMV!$A$2:$D$1053,4,FALSE)</f>
        <v>Cabo De Velocímetro Mitsubishi L200 Sport 2003 Em Diante</v>
      </c>
      <c r="D230" s="272" t="str">
        <f>VLOOKUP(A230,[1]CMV!$A$2:$E$1053,5,FALSE)</f>
        <v>Importação</v>
      </c>
      <c r="E230" s="278">
        <v>7</v>
      </c>
      <c r="F230" s="279">
        <v>549.5</v>
      </c>
      <c r="G230" s="273">
        <v>445.06</v>
      </c>
      <c r="H230" s="276">
        <f t="shared" si="28"/>
        <v>2.202440103313674E-3</v>
      </c>
      <c r="I230" s="277">
        <f t="shared" si="31"/>
        <v>0.54357009572691728</v>
      </c>
      <c r="J230" s="273">
        <f>VLOOKUP(A230,[1]CMV!$A$2:$G$10053,7,FALSE)</f>
        <v>3</v>
      </c>
      <c r="K230" s="273">
        <f t="shared" si="32"/>
        <v>21</v>
      </c>
      <c r="L230" s="273">
        <f t="shared" si="29"/>
        <v>424.06</v>
      </c>
      <c r="M230" s="276">
        <f t="shared" si="30"/>
        <v>0.77171974522292996</v>
      </c>
    </row>
    <row r="231" spans="1:13" x14ac:dyDescent="0.25">
      <c r="A231" s="278" t="s">
        <v>1304</v>
      </c>
      <c r="B231" s="272" t="s">
        <v>25797</v>
      </c>
      <c r="C231" s="272" t="str">
        <f>VLOOKUP(A231,[1]CMV!$A$2:$D$1053,4,FALSE)</f>
        <v>Par Bieleta Barra Peugeot 307 308 408 3008 C4 - C4  Picasso</v>
      </c>
      <c r="D231" s="272" t="str">
        <f>VLOOKUP(A231,[1]CMV!$A$2:$E$1053,5,FALSE)</f>
        <v>HOLYMAN</v>
      </c>
      <c r="E231" s="278">
        <v>7</v>
      </c>
      <c r="F231" s="279">
        <v>863.92</v>
      </c>
      <c r="G231" s="273">
        <v>484.26</v>
      </c>
      <c r="H231" s="276">
        <f t="shared" si="28"/>
        <v>2.396426649060081E-3</v>
      </c>
      <c r="I231" s="277">
        <f t="shared" si="31"/>
        <v>0.54596652237597731</v>
      </c>
      <c r="J231" s="273">
        <f>VLOOKUP(A231,[1]CMV!$A$2:$G$10053,7,FALSE)</f>
        <v>34.56</v>
      </c>
      <c r="K231" s="273">
        <f t="shared" si="32"/>
        <v>241.92000000000002</v>
      </c>
      <c r="L231" s="273">
        <f t="shared" si="29"/>
        <v>242.33999999999997</v>
      </c>
      <c r="M231" s="276">
        <f t="shared" si="30"/>
        <v>0.28051208445226411</v>
      </c>
    </row>
    <row r="232" spans="1:13" x14ac:dyDescent="0.25">
      <c r="A232" s="278" t="s">
        <v>6057</v>
      </c>
      <c r="B232" s="272" t="s">
        <v>25797</v>
      </c>
      <c r="C232" s="272" t="str">
        <f>VLOOKUP(A232,[1]CMV!$A$2:$D$1053,4,FALSE)</f>
        <v>Par Bieleta Dianteira Vw Spacefox E Spacecross Todas Versões</v>
      </c>
      <c r="D232" s="272" t="str">
        <f>VLOOKUP(A232,[1]CMV!$A$2:$E$1053,5,FALSE)</f>
        <v>HOLYMAN</v>
      </c>
      <c r="E232" s="278">
        <v>7</v>
      </c>
      <c r="F232" s="279">
        <v>419.93</v>
      </c>
      <c r="G232" s="273">
        <v>325.93</v>
      </c>
      <c r="H232" s="276">
        <f t="shared" si="28"/>
        <v>1.6129090524266969E-3</v>
      </c>
      <c r="I232" s="277">
        <f t="shared" si="31"/>
        <v>0.54757943142840404</v>
      </c>
      <c r="J232" s="273">
        <f>VLOOKUP(A232,[1]CMV!$A$2:$G$10053,7,FALSE)</f>
        <v>30.240000000000002</v>
      </c>
      <c r="K232" s="273">
        <f t="shared" si="32"/>
        <v>211.68</v>
      </c>
      <c r="L232" s="273">
        <f t="shared" si="29"/>
        <v>114.25</v>
      </c>
      <c r="M232" s="276">
        <f t="shared" si="30"/>
        <v>0.27206915438287332</v>
      </c>
    </row>
    <row r="233" spans="1:13" x14ac:dyDescent="0.25">
      <c r="A233" s="278" t="s">
        <v>1370</v>
      </c>
      <c r="B233" s="272" t="s">
        <v>25797</v>
      </c>
      <c r="C233" s="272" t="str">
        <f>VLOOKUP(A233,[1]CMV!$A$2:$D$1053,4,FALSE)</f>
        <v>Par Bieleta Dianteira Le Ld Captiva 2008 A 2015</v>
      </c>
      <c r="D233" s="272" t="str">
        <f>VLOOKUP(A233,[1]CMV!$A$2:$E$1053,5,FALSE)</f>
        <v>HOLYMAN</v>
      </c>
      <c r="E233" s="278">
        <v>7</v>
      </c>
      <c r="F233" s="279">
        <v>720.3</v>
      </c>
      <c r="G233" s="273">
        <v>379.78000000000003</v>
      </c>
      <c r="H233" s="276">
        <f t="shared" si="28"/>
        <v>1.8793931210094529E-3</v>
      </c>
      <c r="I233" s="277">
        <f t="shared" si="31"/>
        <v>0.54945882454941353</v>
      </c>
      <c r="J233" s="273">
        <f>VLOOKUP(A233,[1]CMV!$A$2:$G$10053,7,FALSE)</f>
        <v>34.51</v>
      </c>
      <c r="K233" s="273">
        <f t="shared" si="32"/>
        <v>241.57</v>
      </c>
      <c r="L233" s="273">
        <f t="shared" si="29"/>
        <v>138.21000000000004</v>
      </c>
      <c r="M233" s="276">
        <f t="shared" si="30"/>
        <v>0.19187838400666396</v>
      </c>
    </row>
    <row r="234" spans="1:13" x14ac:dyDescent="0.25">
      <c r="A234" s="282">
        <v>5113</v>
      </c>
      <c r="B234" s="272" t="s">
        <v>25797</v>
      </c>
      <c r="C234" s="272" t="str">
        <f>VLOOKUP(A234,[1]CMV!$A$2:$D$1053,4,FALSE)</f>
        <v>Bieleta Dianteira Mobi Uno Palio Fiorino Grand Siena</v>
      </c>
      <c r="D234" s="272" t="str">
        <f>VLOOKUP(A234,[1]CMV!$A$2:$E$1053,5,FALSE)</f>
        <v>HOLYMAN</v>
      </c>
      <c r="E234" s="278">
        <v>6</v>
      </c>
      <c r="F234" s="279">
        <v>190.2</v>
      </c>
      <c r="G234" s="273">
        <v>124.86000000000001</v>
      </c>
      <c r="H234" s="276">
        <f t="shared" si="28"/>
        <v>6.178867372932758E-4</v>
      </c>
      <c r="I234" s="277">
        <f t="shared" si="31"/>
        <v>0.55007671128670677</v>
      </c>
      <c r="J234" s="273">
        <f>VLOOKUP(A234,[1]CMV!$A$2:$G$10053,7,FALSE)</f>
        <v>15.5</v>
      </c>
      <c r="K234" s="273">
        <f t="shared" si="32"/>
        <v>93</v>
      </c>
      <c r="L234" s="273">
        <f t="shared" si="29"/>
        <v>31.860000000000014</v>
      </c>
      <c r="M234" s="276">
        <f t="shared" si="30"/>
        <v>0.16750788643533132</v>
      </c>
    </row>
    <row r="235" spans="1:13" x14ac:dyDescent="0.25">
      <c r="A235" s="278" t="s">
        <v>13098</v>
      </c>
      <c r="B235" s="272" t="s">
        <v>25798</v>
      </c>
      <c r="C235" s="272" t="str">
        <f>VLOOKUP(A235,[1]CMV!$A$2:$D$1053,4,FALSE)</f>
        <v>Par Bandeja E Bieleta Peugeot 206 Todos 1999 A 2010</v>
      </c>
      <c r="D235" s="272" t="str">
        <f>VLOOKUP(A235,[1]CMV!$A$2:$E$1053,5,FALSE)</f>
        <v>Caravela Spare / HOLYMAN</v>
      </c>
      <c r="E235" s="278">
        <v>5</v>
      </c>
      <c r="F235" s="279">
        <v>2015.5499999999997</v>
      </c>
      <c r="G235" s="273">
        <v>1558.1200000000001</v>
      </c>
      <c r="H235" s="276">
        <f t="shared" si="28"/>
        <v>7.7105693025100027E-3</v>
      </c>
      <c r="I235" s="277">
        <f t="shared" si="31"/>
        <v>0.55778728058921678</v>
      </c>
      <c r="J235" s="273">
        <f>VLOOKUP(A235,[1]CMV!$A$2:$G$10053,7,FALSE)</f>
        <v>137.94280000000001</v>
      </c>
      <c r="K235" s="273">
        <f t="shared" si="32"/>
        <v>689.71400000000006</v>
      </c>
      <c r="L235" s="273">
        <f t="shared" si="29"/>
        <v>868.40600000000006</v>
      </c>
      <c r="M235" s="276">
        <f t="shared" si="30"/>
        <v>0.43085311701520684</v>
      </c>
    </row>
    <row r="236" spans="1:13" x14ac:dyDescent="0.25">
      <c r="A236" s="278" t="s">
        <v>1552</v>
      </c>
      <c r="B236" s="272" t="s">
        <v>25797</v>
      </c>
      <c r="C236" s="272" t="str">
        <f>VLOOKUP(A236,[1]CMV!$A$2:$D$1053,4,FALSE)</f>
        <v xml:space="preserve">Par De Bieleta Dianteira Grand Siena 2014 Em Diante </v>
      </c>
      <c r="D236" s="272" t="str">
        <f>VLOOKUP(A236,[1]CMV!$A$2:$E$1053,5,FALSE)</f>
        <v>HOLYMAN</v>
      </c>
      <c r="E236" s="278">
        <v>5</v>
      </c>
      <c r="F236" s="279">
        <v>299.95</v>
      </c>
      <c r="G236" s="273">
        <v>221.45</v>
      </c>
      <c r="H236" s="276">
        <f t="shared" si="28"/>
        <v>1.0958755243760685E-3</v>
      </c>
      <c r="I236" s="277">
        <f t="shared" si="31"/>
        <v>0.55888315611359285</v>
      </c>
      <c r="J236" s="273">
        <f>VLOOKUP(A236,[1]CMV!$A$2:$G$10053,7,FALSE)</f>
        <v>30.564</v>
      </c>
      <c r="K236" s="273">
        <f t="shared" si="32"/>
        <v>152.82</v>
      </c>
      <c r="L236" s="273">
        <f t="shared" si="29"/>
        <v>68.63</v>
      </c>
      <c r="M236" s="276">
        <f t="shared" si="30"/>
        <v>0.22880480080013335</v>
      </c>
    </row>
    <row r="237" spans="1:13" x14ac:dyDescent="0.25">
      <c r="A237" s="278" t="s">
        <v>7600</v>
      </c>
      <c r="B237" s="272" t="s">
        <v>25797</v>
      </c>
      <c r="C237" s="272" t="str">
        <f>VLOOKUP(A237,[1]CMV!$A$2:$D$1053,4,FALSE)</f>
        <v>Par Bieleta Dianteira Honda Fit 2003 Até 2008 1.4 1.5</v>
      </c>
      <c r="D237" s="272" t="str">
        <f>VLOOKUP(A237,[1]CMV!$A$2:$E$1053,5,FALSE)</f>
        <v>HOLYMAN</v>
      </c>
      <c r="E237" s="278">
        <v>5</v>
      </c>
      <c r="F237" s="279">
        <v>375</v>
      </c>
      <c r="G237" s="273">
        <v>283.75</v>
      </c>
      <c r="H237" s="276">
        <f t="shared" si="28"/>
        <v>1.4041755702944659E-3</v>
      </c>
      <c r="I237" s="277">
        <f t="shared" si="31"/>
        <v>0.56028733168388734</v>
      </c>
      <c r="J237" s="273">
        <f>VLOOKUP(A237,[1]CMV!$A$2:$G$10053,7,FALSE)</f>
        <v>30.240000000000002</v>
      </c>
      <c r="K237" s="273">
        <f t="shared" si="32"/>
        <v>151.20000000000002</v>
      </c>
      <c r="L237" s="273">
        <f t="shared" si="29"/>
        <v>132.54999999999998</v>
      </c>
      <c r="M237" s="276">
        <f t="shared" si="30"/>
        <v>0.3534666666666666</v>
      </c>
    </row>
    <row r="238" spans="1:13" x14ac:dyDescent="0.25">
      <c r="A238" s="278" t="s">
        <v>7133</v>
      </c>
      <c r="B238" s="272" t="s">
        <v>25797</v>
      </c>
      <c r="C238" s="272" t="str">
        <f>VLOOKUP(A238,[1]CMV!$A$2:$D$1053,4,FALSE)</f>
        <v>Par Bieleta Traseira Barra Estabilizadora Blazer 1996 A 2011</v>
      </c>
      <c r="D238" s="272" t="str">
        <f>VLOOKUP(A238,[1]CMV!$A$2:$E$1053,5,FALSE)</f>
        <v>HOLYMAN</v>
      </c>
      <c r="E238" s="278">
        <v>5</v>
      </c>
      <c r="F238" s="279">
        <v>446.96999999999997</v>
      </c>
      <c r="G238" s="273">
        <v>314.54000000000002</v>
      </c>
      <c r="H238" s="276">
        <f t="shared" si="28"/>
        <v>1.5565440841600752E-3</v>
      </c>
      <c r="I238" s="277">
        <f t="shared" si="31"/>
        <v>0.5618438757680474</v>
      </c>
      <c r="J238" s="273">
        <f>VLOOKUP(A238,[1]CMV!$A$2:$G$10053,7,FALSE)</f>
        <v>19.899999999999999</v>
      </c>
      <c r="K238" s="273">
        <f t="shared" si="32"/>
        <v>99.5</v>
      </c>
      <c r="L238" s="273">
        <f t="shared" si="29"/>
        <v>215.04000000000002</v>
      </c>
      <c r="M238" s="276">
        <f t="shared" si="30"/>
        <v>0.48110611450432922</v>
      </c>
    </row>
    <row r="239" spans="1:13" x14ac:dyDescent="0.25">
      <c r="A239" s="282">
        <v>4004</v>
      </c>
      <c r="B239" s="272" t="s">
        <v>25787</v>
      </c>
      <c r="C239" s="272" t="str">
        <f>VLOOKUP(A239,[1]CMV!$A$2:$D$1053,4,FALSE)</f>
        <v>Capa Pedal Acelerador Freio Embreagem Corsa 1994 Até 2015</v>
      </c>
      <c r="D239" s="272" t="str">
        <f>VLOOKUP(A239,[1]CMV!$A$2:$E$1053,5,FALSE)</f>
        <v>HOLYMAN</v>
      </c>
      <c r="E239" s="278">
        <v>5</v>
      </c>
      <c r="F239" s="279">
        <v>97.5</v>
      </c>
      <c r="G239" s="273">
        <v>71.21999999999997</v>
      </c>
      <c r="H239" s="276">
        <f t="shared" si="28"/>
        <v>3.5244188234844691E-4</v>
      </c>
      <c r="I239" s="277">
        <f t="shared" si="31"/>
        <v>0.56219631765039579</v>
      </c>
      <c r="J239" s="273">
        <f>VLOOKUP(A239,[1]CMV!$A$2:$G$10053,7,FALSE)</f>
        <v>2.5499999999999998</v>
      </c>
      <c r="K239" s="273">
        <f t="shared" si="32"/>
        <v>12.75</v>
      </c>
      <c r="L239" s="273">
        <f t="shared" si="29"/>
        <v>58.46999999999997</v>
      </c>
      <c r="M239" s="276">
        <f t="shared" si="30"/>
        <v>0.59969230769230741</v>
      </c>
    </row>
    <row r="240" spans="1:13" x14ac:dyDescent="0.25">
      <c r="A240" s="278" t="s">
        <v>4097</v>
      </c>
      <c r="B240" s="272" t="s">
        <v>25797</v>
      </c>
      <c r="C240" s="272" t="str">
        <f>VLOOKUP(A240,[1]CMV!$A$2:$D$1053,4,FALSE)</f>
        <v>Par Bieleta Traseira Sonata 2011 A 2014</v>
      </c>
      <c r="D240" s="272" t="str">
        <f>VLOOKUP(A240,[1]CMV!$A$2:$E$1053,5,FALSE)</f>
        <v>HOLYMAN</v>
      </c>
      <c r="E240" s="278">
        <v>3</v>
      </c>
      <c r="F240" s="279">
        <v>417.75</v>
      </c>
      <c r="G240" s="273">
        <v>328.31</v>
      </c>
      <c r="H240" s="276">
        <f t="shared" si="28"/>
        <v>1.6246868069898716E-3</v>
      </c>
      <c r="I240" s="277">
        <f t="shared" si="31"/>
        <v>0.5638210044573857</v>
      </c>
      <c r="J240" s="273">
        <f>VLOOKUP(A240,[1]CMV!$A$2:$G$10053,7,FALSE)</f>
        <v>47.52</v>
      </c>
      <c r="K240" s="273">
        <f t="shared" si="32"/>
        <v>142.56</v>
      </c>
      <c r="L240" s="273">
        <f t="shared" si="29"/>
        <v>185.75</v>
      </c>
      <c r="M240" s="276">
        <f t="shared" si="30"/>
        <v>0.44464392579293838</v>
      </c>
    </row>
    <row r="241" spans="1:13" x14ac:dyDescent="0.25">
      <c r="A241" s="278" t="s">
        <v>591</v>
      </c>
      <c r="B241" s="272" t="s">
        <v>25797</v>
      </c>
      <c r="C241" s="272" t="str">
        <f>VLOOKUP(A241,[1]CMV!$A$2:$D$1053,4,FALSE)</f>
        <v>Par Bieleta Traseira Chery Cielo 2008 A 2013</v>
      </c>
      <c r="D241" s="272" t="str">
        <f>VLOOKUP(A241,[1]CMV!$A$2:$E$1053,5,FALSE)</f>
        <v>HOLYMAN</v>
      </c>
      <c r="E241" s="278">
        <v>3</v>
      </c>
      <c r="F241" s="279">
        <v>299.70000000000005</v>
      </c>
      <c r="G241" s="273">
        <v>187.41</v>
      </c>
      <c r="H241" s="276">
        <f t="shared" si="28"/>
        <v>9.2742394230444349E-4</v>
      </c>
      <c r="I241" s="277">
        <f t="shared" si="31"/>
        <v>0.56474842839969019</v>
      </c>
      <c r="J241" s="273">
        <f>VLOOKUP(A241,[1]CMV!$A$2:$G$10053,7,FALSE)</f>
        <v>32.4</v>
      </c>
      <c r="K241" s="273">
        <f t="shared" si="32"/>
        <v>97.199999999999989</v>
      </c>
      <c r="L241" s="273">
        <f t="shared" si="29"/>
        <v>90.210000000000008</v>
      </c>
      <c r="M241" s="276">
        <f t="shared" si="30"/>
        <v>0.30100100100100097</v>
      </c>
    </row>
    <row r="242" spans="1:13" x14ac:dyDescent="0.25">
      <c r="A242" s="278" t="s">
        <v>5319</v>
      </c>
      <c r="B242" s="272" t="s">
        <v>25798</v>
      </c>
      <c r="C242" s="272" t="str">
        <f>VLOOKUP(A242,[1]CMV!$A$2:$D$1053,4,FALSE)</f>
        <v>Par Bandeja Com Pivô E Par Bieleta Sonic 2012 Em Diante</v>
      </c>
      <c r="D242" s="272" t="str">
        <f>VLOOKUP(A242,[1]CMV!$A$2:$E$1053,5,FALSE)</f>
        <v>Caravela Spare / HOLYMAN</v>
      </c>
      <c r="E242" s="278">
        <v>3</v>
      </c>
      <c r="F242" s="279">
        <v>1455.6999999999998</v>
      </c>
      <c r="G242" s="273">
        <v>1195.4599999999998</v>
      </c>
      <c r="H242" s="276">
        <f t="shared" si="28"/>
        <v>5.9158968361734694E-3</v>
      </c>
      <c r="I242" s="277">
        <f t="shared" si="31"/>
        <v>0.57066432523586363</v>
      </c>
      <c r="J242" s="273">
        <f>VLOOKUP(A242,[1]CMV!$A$2:$G$10053,7,FALSE)</f>
        <v>138.76560000000001</v>
      </c>
      <c r="K242" s="273">
        <f t="shared" si="32"/>
        <v>416.29680000000002</v>
      </c>
      <c r="L242" s="273">
        <f t="shared" si="29"/>
        <v>779.16319999999973</v>
      </c>
      <c r="M242" s="276">
        <f t="shared" si="30"/>
        <v>0.53524984543518572</v>
      </c>
    </row>
    <row r="243" spans="1:13" x14ac:dyDescent="0.25">
      <c r="A243" s="278" t="s">
        <v>17494</v>
      </c>
      <c r="B243" s="272" t="s">
        <v>25798</v>
      </c>
      <c r="C243" s="272" t="str">
        <f>VLOOKUP(A243,[1]CMV!$A$2:$D$1053,4,FALSE)</f>
        <v>Bandeja E Bieleta Lado Direito Peugeot 206 Todos 1999 A 2010</v>
      </c>
      <c r="D243" s="272" t="str">
        <f>VLOOKUP(A243,[1]CMV!$A$2:$E$1053,5,FALSE)</f>
        <v>Caravela Spare / HOLYMAN</v>
      </c>
      <c r="E243" s="278">
        <v>3</v>
      </c>
      <c r="F243" s="279">
        <v>597.54</v>
      </c>
      <c r="G243" s="273">
        <v>408.99</v>
      </c>
      <c r="H243" s="276">
        <f t="shared" si="28"/>
        <v>2.0239427894087527E-3</v>
      </c>
      <c r="I243" s="277">
        <f t="shared" si="31"/>
        <v>0.5726882680252724</v>
      </c>
      <c r="J243" s="273">
        <f>VLOOKUP(A243,[1]CMV!$A$2:$G$10053,7,FALSE)</f>
        <v>84.12</v>
      </c>
      <c r="K243" s="273">
        <f t="shared" si="32"/>
        <v>252.36</v>
      </c>
      <c r="L243" s="273">
        <f t="shared" si="29"/>
        <v>156.63</v>
      </c>
      <c r="M243" s="276">
        <f t="shared" si="30"/>
        <v>0.26212471131639725</v>
      </c>
    </row>
    <row r="244" spans="1:13" x14ac:dyDescent="0.25">
      <c r="A244" s="278" t="s">
        <v>17229</v>
      </c>
      <c r="B244" s="272" t="s">
        <v>25797</v>
      </c>
      <c r="C244" s="272" t="str">
        <f>VLOOKUP(A244,[1]CMV!$A$2:$D$1053,4,FALSE)</f>
        <v>Par Bieleta Dianteira Nissan Altima 2013 A 2019</v>
      </c>
      <c r="D244" s="272" t="str">
        <f>VLOOKUP(A244,[1]CMV!$A$2:$E$1053,5,FALSE)</f>
        <v>HOLYMAN</v>
      </c>
      <c r="E244" s="278">
        <v>3</v>
      </c>
      <c r="F244" s="279">
        <v>895.47</v>
      </c>
      <c r="G244" s="273">
        <v>681.90000000000009</v>
      </c>
      <c r="H244" s="276">
        <f t="shared" si="28"/>
        <v>3.3744751414406921E-3</v>
      </c>
      <c r="I244" s="277">
        <f t="shared" si="31"/>
        <v>0.57606274316671313</v>
      </c>
      <c r="J244" s="273">
        <f>VLOOKUP(A244,[1]CMV!$A$2:$G$10053,7,FALSE)</f>
        <v>68</v>
      </c>
      <c r="K244" s="273">
        <f t="shared" si="32"/>
        <v>204</v>
      </c>
      <c r="L244" s="273">
        <f t="shared" si="29"/>
        <v>477.90000000000009</v>
      </c>
      <c r="M244" s="276">
        <f t="shared" si="30"/>
        <v>0.5336862206439078</v>
      </c>
    </row>
    <row r="245" spans="1:13" x14ac:dyDescent="0.25">
      <c r="A245" s="278" t="s">
        <v>14105</v>
      </c>
      <c r="B245" s="272" t="s">
        <v>25797</v>
      </c>
      <c r="C245" s="272" t="str">
        <f>VLOOKUP(A245,[1]CMV!$A$2:$D$1053,4,FALSE)</f>
        <v>Par Bieleta Dianteira Ranger 1999 A 2011</v>
      </c>
      <c r="D245" s="272" t="str">
        <f>VLOOKUP(A245,[1]CMV!$A$2:$E$1053,5,FALSE)</f>
        <v>HOLYMAN</v>
      </c>
      <c r="E245" s="278">
        <v>3</v>
      </c>
      <c r="F245" s="279">
        <v>278.15999999999997</v>
      </c>
      <c r="G245" s="273">
        <v>169.52999999999997</v>
      </c>
      <c r="H245" s="276">
        <f t="shared" si="28"/>
        <v>8.3894232398950045E-4</v>
      </c>
      <c r="I245" s="277">
        <f t="shared" si="31"/>
        <v>0.57690168549070264</v>
      </c>
      <c r="J245" s="273">
        <f>VLOOKUP(A245,[1]CMV!$A$2:$G$10053,7,FALSE)</f>
        <v>33</v>
      </c>
      <c r="K245" s="273">
        <f t="shared" si="32"/>
        <v>99</v>
      </c>
      <c r="L245" s="273">
        <f t="shared" si="29"/>
        <v>70.529999999999973</v>
      </c>
      <c r="M245" s="276">
        <f t="shared" si="30"/>
        <v>0.25355910267471954</v>
      </c>
    </row>
    <row r="246" spans="1:13" x14ac:dyDescent="0.25">
      <c r="A246" s="278" t="s">
        <v>10762</v>
      </c>
      <c r="B246" s="272" t="s">
        <v>25797</v>
      </c>
      <c r="C246" s="272" t="str">
        <f>VLOOKUP(A246,[1]CMV!$A$2:$D$1053,4,FALSE)</f>
        <v>Par Bieleta Dianteira Focus 2000 A 2008</v>
      </c>
      <c r="D246" s="272" t="str">
        <f>VLOOKUP(A246,[1]CMV!$A$2:$E$1053,5,FALSE)</f>
        <v>HOLYMAN</v>
      </c>
      <c r="E246" s="278">
        <v>3</v>
      </c>
      <c r="F246" s="279">
        <v>267</v>
      </c>
      <c r="G246" s="273">
        <v>182.3</v>
      </c>
      <c r="H246" s="276">
        <f t="shared" si="28"/>
        <v>9.0213641044821545E-4</v>
      </c>
      <c r="I246" s="277">
        <f t="shared" si="31"/>
        <v>0.57780382190115087</v>
      </c>
      <c r="J246" s="273">
        <f>VLOOKUP(A246,[1]CMV!$A$2:$G$10053,7,FALSE)</f>
        <v>31</v>
      </c>
      <c r="K246" s="273">
        <f t="shared" si="32"/>
        <v>93</v>
      </c>
      <c r="L246" s="273">
        <f t="shared" si="29"/>
        <v>89.300000000000011</v>
      </c>
      <c r="M246" s="276">
        <f t="shared" si="30"/>
        <v>0.33445692883895134</v>
      </c>
    </row>
    <row r="247" spans="1:13" x14ac:dyDescent="0.25">
      <c r="A247" s="278" t="s">
        <v>2049</v>
      </c>
      <c r="B247" s="272" t="s">
        <v>25797</v>
      </c>
      <c r="C247" s="272" t="str">
        <f>VLOOKUP(A247,[1]CMV!$A$2:$D$1053,4,FALSE)</f>
        <v>Par Bieleta Fiesta 2003 A 2014</v>
      </c>
      <c r="D247" s="272" t="str">
        <f>VLOOKUP(A247,[1]CMV!$A$2:$E$1053,5,FALSE)</f>
        <v>HOLYMAN</v>
      </c>
      <c r="E247" s="278">
        <v>3</v>
      </c>
      <c r="F247" s="279">
        <v>266.96999999999997</v>
      </c>
      <c r="G247" s="273">
        <v>182.26999999999998</v>
      </c>
      <c r="H247" s="276">
        <f t="shared" si="28"/>
        <v>9.0198795135708288E-4</v>
      </c>
      <c r="I247" s="277">
        <f t="shared" si="31"/>
        <v>0.57870580985250797</v>
      </c>
      <c r="J247" s="273">
        <f>VLOOKUP(A247,[1]CMV!$A$2:$G$10053,7,FALSE)</f>
        <v>31</v>
      </c>
      <c r="K247" s="273">
        <f t="shared" si="32"/>
        <v>93</v>
      </c>
      <c r="L247" s="273">
        <f t="shared" si="29"/>
        <v>89.269999999999982</v>
      </c>
      <c r="M247" s="276">
        <f t="shared" si="30"/>
        <v>0.33438214031539121</v>
      </c>
    </row>
    <row r="248" spans="1:13" x14ac:dyDescent="0.25">
      <c r="A248" s="282">
        <v>3037</v>
      </c>
      <c r="B248" s="272" t="s">
        <v>25788</v>
      </c>
      <c r="C248" s="272" t="str">
        <f>VLOOKUP(A248,[1]CMV!$A$2:$D$1053,4,FALSE)</f>
        <v>Caixa Rótula Alavanca Câmbio Gol G1 G2 G3</v>
      </c>
      <c r="D248" s="272" t="str">
        <f>VLOOKUP(A248,[1]CMV!$A$2:$E$1053,5,FALSE)</f>
        <v>HOLYMAN</v>
      </c>
      <c r="E248" s="278">
        <v>3</v>
      </c>
      <c r="F248" s="279">
        <v>75.36</v>
      </c>
      <c r="G248" s="273">
        <v>65.73</v>
      </c>
      <c r="H248" s="276">
        <f t="shared" si="28"/>
        <v>3.2527386867120788E-4</v>
      </c>
      <c r="I248" s="277">
        <f t="shared" si="31"/>
        <v>0.57903108372117917</v>
      </c>
      <c r="J248" s="273">
        <f>VLOOKUP(A248,[1]CMV!$A$2:$G$10053,7,FALSE)</f>
        <v>8</v>
      </c>
      <c r="K248" s="273">
        <f t="shared" si="32"/>
        <v>24</v>
      </c>
      <c r="L248" s="273">
        <f t="shared" si="29"/>
        <v>41.730000000000004</v>
      </c>
      <c r="M248" s="276">
        <f t="shared" si="30"/>
        <v>0.55374203821656054</v>
      </c>
    </row>
    <row r="249" spans="1:13" x14ac:dyDescent="0.25">
      <c r="A249" s="282">
        <v>4073</v>
      </c>
      <c r="B249" s="272" t="s">
        <v>25787</v>
      </c>
      <c r="C249" s="272" t="str">
        <f>VLOOKUP(A249,[1]CMV!$A$2:$D$1053,4,FALSE)</f>
        <v>Capa De Pedal Freio E Embreagem Renault Kwid</v>
      </c>
      <c r="D249" s="272" t="str">
        <f>VLOOKUP(A249,[1]CMV!$A$2:$E$1053,5,FALSE)</f>
        <v>HOLYMAN</v>
      </c>
      <c r="E249" s="278">
        <v>3</v>
      </c>
      <c r="F249" s="279">
        <v>69.8</v>
      </c>
      <c r="G249" s="273">
        <v>29.580000000000002</v>
      </c>
      <c r="H249" s="276">
        <f t="shared" si="28"/>
        <v>1.4638066385660019E-4</v>
      </c>
      <c r="I249" s="277">
        <f t="shared" si="31"/>
        <v>0.57917746438503581</v>
      </c>
      <c r="J249" s="273">
        <f>VLOOKUP(A249,[1]CMV!$A$2:$G$10053,7,FALSE)</f>
        <v>6</v>
      </c>
      <c r="K249" s="273">
        <f t="shared" si="32"/>
        <v>18</v>
      </c>
      <c r="L249" s="273">
        <f t="shared" si="29"/>
        <v>11.580000000000002</v>
      </c>
      <c r="M249" s="276">
        <f t="shared" si="30"/>
        <v>0.16590257879656164</v>
      </c>
    </row>
    <row r="250" spans="1:13" x14ac:dyDescent="0.25">
      <c r="A250" s="282">
        <v>5236</v>
      </c>
      <c r="B250" s="272" t="s">
        <v>25797</v>
      </c>
      <c r="C250" s="272" t="str">
        <f>VLOOKUP(A250,[1]CMV!$A$2:$D$1053,4,FALSE)</f>
        <v>Bieleta Traseira Barra Estabilizadora Blazer 1996 Até 2011</v>
      </c>
      <c r="D250" s="272" t="str">
        <f>VLOOKUP(A250,[1]CMV!$A$2:$E$1053,5,FALSE)</f>
        <v>HOLYMAN</v>
      </c>
      <c r="E250" s="278">
        <v>2</v>
      </c>
      <c r="F250" s="279">
        <v>87.78</v>
      </c>
      <c r="G250" s="273">
        <v>77.760000000000005</v>
      </c>
      <c r="H250" s="276">
        <f t="shared" si="28"/>
        <v>3.8480596421532217E-4</v>
      </c>
      <c r="I250" s="277">
        <f t="shared" si="31"/>
        <v>0.57956227034925112</v>
      </c>
      <c r="J250" s="273">
        <f>VLOOKUP(A250,[1]CMV!$A$2:$G$10053,7,FALSE)</f>
        <v>19.95</v>
      </c>
      <c r="K250" s="273">
        <f t="shared" si="32"/>
        <v>39.9</v>
      </c>
      <c r="L250" s="273">
        <f t="shared" si="29"/>
        <v>37.860000000000007</v>
      </c>
      <c r="M250" s="276">
        <f t="shared" si="30"/>
        <v>0.43130553656869453</v>
      </c>
    </row>
    <row r="251" spans="1:13" x14ac:dyDescent="0.25">
      <c r="A251" s="278" t="s">
        <v>2742</v>
      </c>
      <c r="B251" s="272" t="s">
        <v>25798</v>
      </c>
      <c r="C251" s="272" t="str">
        <f>VLOOKUP(A251,[1]CMV!$A$2:$D$1053,4,FALSE)</f>
        <v>Par Bandeja Com Pivô E Bieleta Fox 2014</v>
      </c>
      <c r="D251" s="272" t="str">
        <f>VLOOKUP(A251,[1]CMV!$A$2:$E$1053,5,FALSE)</f>
        <v>Caravela Spare / HOLYMAN</v>
      </c>
      <c r="E251" s="278">
        <v>2</v>
      </c>
      <c r="F251" s="279">
        <v>661.34</v>
      </c>
      <c r="G251" s="273">
        <v>471.0200000000001</v>
      </c>
      <c r="H251" s="276">
        <f t="shared" si="28"/>
        <v>2.3309067035069582E-3</v>
      </c>
      <c r="I251" s="277">
        <f t="shared" si="31"/>
        <v>0.58189317705275811</v>
      </c>
      <c r="J251" s="273">
        <f>VLOOKUP(A251,[1]CMV!$A$2:$G$10053,7,FALSE)</f>
        <v>91.304000000000002</v>
      </c>
      <c r="K251" s="273">
        <f t="shared" si="32"/>
        <v>182.608</v>
      </c>
      <c r="L251" s="273">
        <f t="shared" si="29"/>
        <v>288.41200000000009</v>
      </c>
      <c r="M251" s="276">
        <f t="shared" si="30"/>
        <v>0.43610245864457026</v>
      </c>
    </row>
    <row r="252" spans="1:13" x14ac:dyDescent="0.25">
      <c r="A252" s="278" t="s">
        <v>21322</v>
      </c>
      <c r="B252" s="272" t="s">
        <v>25797</v>
      </c>
      <c r="C252" s="272" t="str">
        <f>VLOOKUP(A252,[1]CMV!$A$2:$D$1053,4,FALSE)</f>
        <v>Par Bieleta Dianteira Cruze Malibe 2010 Em Diante</v>
      </c>
      <c r="D252" s="272" t="str">
        <f>VLOOKUP(A252,[1]CMV!$A$2:$E$1053,5,FALSE)</f>
        <v>HOLYMAN</v>
      </c>
      <c r="E252" s="278">
        <v>2</v>
      </c>
      <c r="F252" s="279">
        <v>110</v>
      </c>
      <c r="G252" s="273">
        <v>80.300000000000011</v>
      </c>
      <c r="H252" s="276">
        <f t="shared" si="28"/>
        <v>3.9737550059787001E-4</v>
      </c>
      <c r="I252" s="277">
        <f t="shared" si="31"/>
        <v>0.58229055255335593</v>
      </c>
      <c r="J252" s="273">
        <f>VLOOKUP(A252,[1]CMV!$A$2:$G$10053,7,FALSE)</f>
        <v>35</v>
      </c>
      <c r="K252" s="273">
        <f t="shared" si="32"/>
        <v>70</v>
      </c>
      <c r="L252" s="273">
        <f t="shared" si="29"/>
        <v>10.300000000000011</v>
      </c>
      <c r="M252" s="276">
        <f t="shared" si="30"/>
        <v>9.363636363636374E-2</v>
      </c>
    </row>
    <row r="253" spans="1:13" x14ac:dyDescent="0.25">
      <c r="A253" s="278" t="s">
        <v>2969</v>
      </c>
      <c r="B253" s="272" t="s">
        <v>25797</v>
      </c>
      <c r="C253" s="272" t="str">
        <f>VLOOKUP(A253,[1]CMV!$A$2:$D$1053,4,FALSE)</f>
        <v>Par Bieleta Dianteira C3 Picasso 2012 Em Diante</v>
      </c>
      <c r="D253" s="272" t="str">
        <f>VLOOKUP(A253,[1]CMV!$A$2:$E$1053,5,FALSE)</f>
        <v>HOLYMAN</v>
      </c>
      <c r="E253" s="278">
        <v>2</v>
      </c>
      <c r="F253" s="279">
        <v>262.13</v>
      </c>
      <c r="G253" s="273">
        <v>136.33999999999997</v>
      </c>
      <c r="H253" s="276">
        <f t="shared" si="28"/>
        <v>6.7469708283329495E-4</v>
      </c>
      <c r="I253" s="277">
        <f t="shared" si="31"/>
        <v>0.58296524963618923</v>
      </c>
      <c r="J253" s="273">
        <f>VLOOKUP(A253,[1]CMV!$A$2:$G$10053,7,FALSE)</f>
        <v>33</v>
      </c>
      <c r="K253" s="273">
        <f t="shared" si="32"/>
        <v>66</v>
      </c>
      <c r="L253" s="273">
        <f t="shared" si="29"/>
        <v>70.339999999999975</v>
      </c>
      <c r="M253" s="276">
        <f t="shared" si="30"/>
        <v>0.26834013657345585</v>
      </c>
    </row>
    <row r="254" spans="1:13" x14ac:dyDescent="0.25">
      <c r="A254" s="278" t="s">
        <v>632</v>
      </c>
      <c r="B254" s="272" t="s">
        <v>25797</v>
      </c>
      <c r="C254" s="272" t="str">
        <f>VLOOKUP(A254,[1]CMV!$A$2:$D$1053,4,FALSE)</f>
        <v>Par Bieleta Dianteira C4 Picasso 2009 A 2019</v>
      </c>
      <c r="D254" s="272" t="str">
        <f>VLOOKUP(A254,[1]CMV!$A$2:$E$1053,5,FALSE)</f>
        <v>HOLYMAN</v>
      </c>
      <c r="E254" s="278">
        <v>2</v>
      </c>
      <c r="F254" s="279">
        <v>160.13999999999999</v>
      </c>
      <c r="G254" s="273">
        <v>129</v>
      </c>
      <c r="H254" s="276">
        <f t="shared" si="28"/>
        <v>6.3837409186955454E-4</v>
      </c>
      <c r="I254" s="277">
        <f t="shared" si="31"/>
        <v>0.58360362372805874</v>
      </c>
      <c r="J254" s="273">
        <f>VLOOKUP(A254,[1]CMV!$A$2:$G$10053,7,FALSE)</f>
        <v>30.24</v>
      </c>
      <c r="K254" s="273">
        <f t="shared" si="32"/>
        <v>60.48</v>
      </c>
      <c r="L254" s="273">
        <f t="shared" si="29"/>
        <v>68.52000000000001</v>
      </c>
      <c r="M254" s="276">
        <f t="shared" si="30"/>
        <v>0.42787560884226311</v>
      </c>
    </row>
    <row r="255" spans="1:13" x14ac:dyDescent="0.25">
      <c r="A255" s="282">
        <v>7300</v>
      </c>
      <c r="B255" s="272" t="s">
        <v>25797</v>
      </c>
      <c r="C255" s="272" t="str">
        <f>VLOOKUP(A255,[1]CMV!$A$2:$D$1053,4,FALSE)</f>
        <v>Bieleta Dianteira Ambos Os Lados Outlander 2008 Em Diante</v>
      </c>
      <c r="D255" s="272" t="str">
        <f>VLOOKUP(A255,[1]CMV!$A$2:$E$1053,5,FALSE)</f>
        <v>HOLYMAN</v>
      </c>
      <c r="E255" s="278">
        <v>2</v>
      </c>
      <c r="F255" s="279">
        <v>79.78</v>
      </c>
      <c r="G255" s="273">
        <v>55.220000000000006</v>
      </c>
      <c r="H255" s="276">
        <f t="shared" si="28"/>
        <v>2.7326370041113799E-4</v>
      </c>
      <c r="I255" s="277">
        <f t="shared" si="31"/>
        <v>0.58387688742846988</v>
      </c>
      <c r="J255" s="273">
        <f>VLOOKUP(A255,[1]CMV!$A$2:$G$10053,7,FALSE)</f>
        <v>17.28</v>
      </c>
      <c r="K255" s="273">
        <f t="shared" si="32"/>
        <v>34.56</v>
      </c>
      <c r="L255" s="273">
        <f t="shared" si="29"/>
        <v>20.660000000000004</v>
      </c>
      <c r="M255" s="276">
        <f t="shared" si="30"/>
        <v>0.2589621459012284</v>
      </c>
    </row>
    <row r="256" spans="1:13" x14ac:dyDescent="0.25">
      <c r="A256" s="282">
        <v>5203</v>
      </c>
      <c r="B256" s="272" t="s">
        <v>25797</v>
      </c>
      <c r="C256" s="272" t="str">
        <f>VLOOKUP(A256,[1]CMV!$A$2:$D$1053,4,FALSE)</f>
        <v>Bieleta Dianteira Spin 2012 Em Diante</v>
      </c>
      <c r="D256" s="272" t="str">
        <f>VLOOKUP(A256,[1]CMV!$A$2:$E$1053,5,FALSE)</f>
        <v>HOLYMAN</v>
      </c>
      <c r="E256" s="278">
        <v>2</v>
      </c>
      <c r="F256" s="279">
        <v>79.8</v>
      </c>
      <c r="G256" s="273">
        <v>55.24</v>
      </c>
      <c r="H256" s="276">
        <f t="shared" si="28"/>
        <v>2.7336267313855963E-4</v>
      </c>
      <c r="I256" s="277">
        <f t="shared" si="31"/>
        <v>0.58415025010160848</v>
      </c>
      <c r="J256" s="273">
        <f>VLOOKUP(A256,[1]CMV!$A$2:$G$10053,7,FALSE)</f>
        <v>16.686</v>
      </c>
      <c r="K256" s="273">
        <f t="shared" ref="K256:K287" si="33">IFERROR(J256*E256,"")</f>
        <v>33.372</v>
      </c>
      <c r="L256" s="273">
        <f t="shared" si="29"/>
        <v>21.868000000000002</v>
      </c>
      <c r="M256" s="276">
        <f t="shared" si="30"/>
        <v>0.2740350877192983</v>
      </c>
    </row>
    <row r="257" spans="1:13" x14ac:dyDescent="0.25">
      <c r="A257" s="282">
        <v>3003</v>
      </c>
      <c r="B257" s="272" t="s">
        <v>25788</v>
      </c>
      <c r="C257" s="272" t="str">
        <f>VLOOKUP(A257,[1]CMV!$A$2:$D$1053,4,FALSE)</f>
        <v>Caixa Rótula Alavanca Câmbio Santana Até 2005</v>
      </c>
      <c r="D257" s="272" t="str">
        <f>VLOOKUP(A257,[1]CMV!$A$2:$E$1053,5,FALSE)</f>
        <v>HOLYMAN</v>
      </c>
      <c r="E257" s="278">
        <v>2</v>
      </c>
      <c r="F257" s="279">
        <v>50.24</v>
      </c>
      <c r="G257" s="273">
        <v>49.120000000000005</v>
      </c>
      <c r="H257" s="276">
        <f t="shared" si="28"/>
        <v>2.430770185475389E-4</v>
      </c>
      <c r="I257" s="277">
        <f t="shared" si="31"/>
        <v>0.58439332712015601</v>
      </c>
      <c r="J257" s="273">
        <f>VLOOKUP(A257,[1]CMV!$A$2:$G$10053,7,FALSE)</f>
        <v>7.5</v>
      </c>
      <c r="K257" s="273">
        <f t="shared" si="33"/>
        <v>15</v>
      </c>
      <c r="L257" s="273">
        <f t="shared" si="29"/>
        <v>34.120000000000005</v>
      </c>
      <c r="M257" s="276">
        <f t="shared" si="30"/>
        <v>0.67914012738853513</v>
      </c>
    </row>
    <row r="258" spans="1:13" x14ac:dyDescent="0.25">
      <c r="A258" s="278" t="s">
        <v>23828</v>
      </c>
      <c r="B258" s="272" t="s">
        <v>25797</v>
      </c>
      <c r="C258" s="272" t="str">
        <f>VLOOKUP(A258,[1]CMV!$A$2:$D$1053,4,FALSE)</f>
        <v>Par Bieleta Dianteira Azera 2007 A 2011 Motor 3.3</v>
      </c>
      <c r="D258" s="272" t="str">
        <f>VLOOKUP(A258,[1]CMV!$A$2:$E$1053,5,FALSE)</f>
        <v>HOLYMAN</v>
      </c>
      <c r="E258" s="278">
        <v>1</v>
      </c>
      <c r="F258" s="279">
        <v>124.98</v>
      </c>
      <c r="G258" s="273">
        <v>105.32000000000001</v>
      </c>
      <c r="H258" s="276">
        <f t="shared" si="28"/>
        <v>5.2119038260233712E-4</v>
      </c>
      <c r="I258" s="277">
        <f t="shared" si="31"/>
        <v>0.58491451750275836</v>
      </c>
      <c r="J258" s="273">
        <f>VLOOKUP(A258,[1]CMV!$A$2:$G$10053,7,FALSE)</f>
        <v>38.880000000000003</v>
      </c>
      <c r="K258" s="273">
        <f t="shared" si="33"/>
        <v>38.880000000000003</v>
      </c>
      <c r="L258" s="273">
        <f t="shared" si="29"/>
        <v>66.44</v>
      </c>
      <c r="M258" s="276">
        <f t="shared" si="30"/>
        <v>0.53160505680908943</v>
      </c>
    </row>
    <row r="259" spans="1:13" x14ac:dyDescent="0.25">
      <c r="A259" s="278" t="s">
        <v>21389</v>
      </c>
      <c r="B259" s="272" t="s">
        <v>25797</v>
      </c>
      <c r="C259" s="272" t="str">
        <f>VLOOKUP(A259,[1]CMV!$A$2:$D$1053,4,FALSE)</f>
        <v>Par Bieleta Dianteira Sportage 2011 A 2015</v>
      </c>
      <c r="D259" s="272" t="str">
        <f>VLOOKUP(A259,[1]CMV!$A$2:$E$1053,5,FALSE)</f>
        <v>HOLYMAN</v>
      </c>
      <c r="E259" s="278">
        <v>1</v>
      </c>
      <c r="F259" s="279">
        <v>118.23</v>
      </c>
      <c r="G259" s="273">
        <v>77.679999999999993</v>
      </c>
      <c r="H259" s="276">
        <f t="shared" si="28"/>
        <v>3.8441007330563556E-4</v>
      </c>
      <c r="I259" s="277">
        <f t="shared" si="31"/>
        <v>0.58529892757606394</v>
      </c>
      <c r="J259" s="273">
        <f>VLOOKUP(A259,[1]CMV!$A$2:$G$10053,7,FALSE)</f>
        <v>36.18</v>
      </c>
      <c r="K259" s="273">
        <f t="shared" si="33"/>
        <v>36.18</v>
      </c>
      <c r="L259" s="273">
        <f t="shared" si="29"/>
        <v>41.499999999999993</v>
      </c>
      <c r="M259" s="276">
        <f t="shared" si="30"/>
        <v>0.35101074177450725</v>
      </c>
    </row>
    <row r="260" spans="1:13" x14ac:dyDescent="0.25">
      <c r="A260" s="278" t="s">
        <v>6183</v>
      </c>
      <c r="B260" s="272" t="s">
        <v>25797</v>
      </c>
      <c r="C260" s="272" t="str">
        <f>VLOOKUP(A260,[1]CMV!$A$2:$D$1053,4,FALSE)</f>
        <v>Par Bieleta Dianteira Ducato 1998 À 2017</v>
      </c>
      <c r="D260" s="272" t="str">
        <f>VLOOKUP(A260,[1]CMV!$A$2:$E$1053,5,FALSE)</f>
        <v>HOLYMAN</v>
      </c>
      <c r="E260" s="278">
        <v>1</v>
      </c>
      <c r="F260" s="279">
        <v>103.56</v>
      </c>
      <c r="G260" s="273">
        <v>87.54</v>
      </c>
      <c r="H260" s="276">
        <f t="shared" si="28"/>
        <v>4.3320362792450239E-4</v>
      </c>
      <c r="I260" s="277">
        <f t="shared" si="31"/>
        <v>0.58573213120398848</v>
      </c>
      <c r="J260" s="273">
        <f>VLOOKUP(A260,[1]CMV!$A$2:$G$10053,7,FALSE)</f>
        <v>30.24</v>
      </c>
      <c r="K260" s="273">
        <f t="shared" si="33"/>
        <v>30.24</v>
      </c>
      <c r="L260" s="273">
        <f t="shared" si="29"/>
        <v>57.300000000000011</v>
      </c>
      <c r="M260" s="276">
        <f t="shared" si="30"/>
        <v>0.55330243337195839</v>
      </c>
    </row>
    <row r="261" spans="1:13" x14ac:dyDescent="0.25">
      <c r="A261" s="278" t="s">
        <v>13794</v>
      </c>
      <c r="B261" s="272" t="s">
        <v>25797</v>
      </c>
      <c r="C261" s="272" t="str">
        <f>VLOOKUP(A261,[1]CMV!$A$2:$D$1053,4,FALSE)</f>
        <v>Par Bieleta Dianteira Logan 2006 Em Diante</v>
      </c>
      <c r="D261" s="272" t="str">
        <f>VLOOKUP(A261,[1]CMV!$A$2:$E$1053,5,FALSE)</f>
        <v>HOLYMAN</v>
      </c>
      <c r="E261" s="278">
        <v>1</v>
      </c>
      <c r="F261" s="279">
        <v>70.98</v>
      </c>
      <c r="G261" s="273">
        <v>53.410000000000004</v>
      </c>
      <c r="H261" s="276">
        <f t="shared" si="28"/>
        <v>2.6430666857947993E-4</v>
      </c>
      <c r="I261" s="277">
        <f t="shared" si="31"/>
        <v>0.58599643787256794</v>
      </c>
      <c r="J261" s="273">
        <f>VLOOKUP(A261,[1]CMV!$A$2:$G$10053,7,FALSE)</f>
        <v>17.28</v>
      </c>
      <c r="K261" s="273">
        <f t="shared" si="33"/>
        <v>17.28</v>
      </c>
      <c r="L261" s="273">
        <f t="shared" si="29"/>
        <v>36.130000000000003</v>
      </c>
      <c r="M261" s="276">
        <f t="shared" si="30"/>
        <v>0.50901662440123985</v>
      </c>
    </row>
    <row r="262" spans="1:13" x14ac:dyDescent="0.25">
      <c r="A262" s="282">
        <v>5127</v>
      </c>
      <c r="B262" s="272" t="s">
        <v>25797</v>
      </c>
      <c r="C262" s="272" t="str">
        <f>VLOOKUP(A262,[1]CMV!$A$2:$D$1053,4,FALSE)</f>
        <v>Bieleta Dianteira Strada 2020 2021 2022</v>
      </c>
      <c r="D262" s="272" t="str">
        <f>VLOOKUP(A262,[1]CMV!$A$2:$E$1053,5,FALSE)</f>
        <v>HOLYMAN</v>
      </c>
      <c r="E262" s="278">
        <v>1</v>
      </c>
      <c r="F262" s="279">
        <v>48.19</v>
      </c>
      <c r="G262" s="273">
        <v>34.5</v>
      </c>
      <c r="H262" s="276">
        <f t="shared" si="28"/>
        <v>1.707279548023227E-4</v>
      </c>
      <c r="I262" s="277">
        <f t="shared" si="31"/>
        <v>0.58616716582737027</v>
      </c>
      <c r="J262" s="273">
        <f>VLOOKUP(A262,[1]CMV!$A$2:$G$10053,7,FALSE)</f>
        <v>21</v>
      </c>
      <c r="K262" s="273">
        <f t="shared" si="33"/>
        <v>21</v>
      </c>
      <c r="L262" s="273">
        <f t="shared" si="29"/>
        <v>13.5</v>
      </c>
      <c r="M262" s="276">
        <f t="shared" si="30"/>
        <v>0.28014110811371656</v>
      </c>
    </row>
    <row r="263" spans="1:13" x14ac:dyDescent="0.25">
      <c r="A263" s="282">
        <v>222309</v>
      </c>
      <c r="B263" s="272" t="s">
        <v>25773</v>
      </c>
      <c r="C263" s="272" t="str">
        <f>VLOOKUP(A263,[1]CMV!$A$2:$D$1053,4,FALSE)</f>
        <v>Bandeja Inferior Esquerda Com Pivô Edge 2008 A 2015</v>
      </c>
      <c r="D263" s="272" t="str">
        <f>VLOOKUP(A263,[1]CMV!$A$2:$E$1053,5,FALSE)</f>
        <v>Caravela Spare</v>
      </c>
      <c r="E263" s="278">
        <v>0</v>
      </c>
      <c r="F263" s="279">
        <v>579.41999999999996</v>
      </c>
      <c r="G263" s="273">
        <v>0</v>
      </c>
      <c r="H263" s="276">
        <f t="shared" si="28"/>
        <v>0</v>
      </c>
      <c r="I263" s="277">
        <f t="shared" si="31"/>
        <v>0.58616716582737027</v>
      </c>
      <c r="J263" s="273"/>
      <c r="K263" s="273">
        <f t="shared" si="33"/>
        <v>0</v>
      </c>
      <c r="L263" s="273">
        <f t="shared" si="29"/>
        <v>0</v>
      </c>
      <c r="M263" s="276">
        <f t="shared" si="30"/>
        <v>0</v>
      </c>
    </row>
    <row r="264" spans="1:13" x14ac:dyDescent="0.25">
      <c r="A264" s="278" t="s">
        <v>8669</v>
      </c>
      <c r="B264" s="272" t="s">
        <v>25773</v>
      </c>
      <c r="C264" s="272" t="str">
        <f>VLOOKUP(A264,[1]CMV!$A$2:$D$1053,4,FALSE)</f>
        <v>Par Bandeja Inferior Siena 1997 Á 2001 Sem Pivô</v>
      </c>
      <c r="D264" s="272" t="str">
        <f>VLOOKUP(A264,[1]CMV!$A$2:$E$1053,5,FALSE)</f>
        <v>Caravela Spare</v>
      </c>
      <c r="E264" s="278">
        <v>0</v>
      </c>
      <c r="F264" s="279">
        <v>562.74</v>
      </c>
      <c r="G264" s="273">
        <v>0</v>
      </c>
      <c r="H264" s="276">
        <f t="shared" ref="H264:H306" si="34">G264/$G$381</f>
        <v>0</v>
      </c>
      <c r="I264" s="277">
        <f t="shared" si="31"/>
        <v>0.58616716582737027</v>
      </c>
      <c r="J264" s="273" t="str">
        <f>VLOOKUP(A264,[1]CMV!$A$2:$G$10053,7,FALSE)</f>
        <v/>
      </c>
      <c r="K264" s="273" t="str">
        <f t="shared" si="33"/>
        <v/>
      </c>
      <c r="L264" s="273" t="str">
        <f t="shared" ref="L264:L306" si="35">IFERROR(G264-K264,"0")</f>
        <v>0</v>
      </c>
      <c r="M264" s="276">
        <f t="shared" ref="M264:M292" si="36">L264/F264</f>
        <v>0</v>
      </c>
    </row>
    <row r="265" spans="1:13" x14ac:dyDescent="0.25">
      <c r="A265" s="282">
        <v>552015</v>
      </c>
      <c r="B265" s="272" t="s">
        <v>25773</v>
      </c>
      <c r="C265" s="272" t="str">
        <f>VLOOKUP(A265,[1]CMV!$A$2:$D$1053,4,FALSE)</f>
        <v>Bandeja 307 Esquerdo 2002 Á 2012</v>
      </c>
      <c r="D265" s="272" t="str">
        <f>VLOOKUP(A265,[1]CMV!$A$2:$E$1053,5,FALSE)</f>
        <v>Caravela Spare</v>
      </c>
      <c r="E265" s="278">
        <v>2</v>
      </c>
      <c r="F265" s="279">
        <v>552.75</v>
      </c>
      <c r="G265" s="273">
        <v>252.96</v>
      </c>
      <c r="H265" s="276">
        <f t="shared" si="34"/>
        <v>1.2518070564288568E-3</v>
      </c>
      <c r="I265" s="277">
        <f t="shared" si="31"/>
        <v>0.58741897288379918</v>
      </c>
      <c r="J265" s="273">
        <f>VLOOKUP(A265,[1]CMV!$A$2:$G$10053,7,FALSE)</f>
        <v>66.12</v>
      </c>
      <c r="K265" s="273">
        <f t="shared" si="33"/>
        <v>132.24</v>
      </c>
      <c r="L265" s="273">
        <f t="shared" si="35"/>
        <v>120.72</v>
      </c>
      <c r="M265" s="276">
        <f t="shared" si="36"/>
        <v>0.2183989145183175</v>
      </c>
    </row>
    <row r="266" spans="1:13" x14ac:dyDescent="0.25">
      <c r="A266" s="278" t="s">
        <v>10329</v>
      </c>
      <c r="B266" s="272" t="s">
        <v>25773</v>
      </c>
      <c r="C266" s="272" t="str">
        <f>VLOOKUP(A266,[1]CMV!$A$2:$D$1053,4,FALSE)</f>
        <v>Par Bandeja Inferior Com Pivô Tiguan 2010 A 2017</v>
      </c>
      <c r="D266" s="272" t="str">
        <f>VLOOKUP(A266,[1]CMV!$A$2:$E$1053,5,FALSE)</f>
        <v>Caravela Spare</v>
      </c>
      <c r="E266" s="278">
        <v>1</v>
      </c>
      <c r="F266" s="279">
        <v>536.88</v>
      </c>
      <c r="G266" s="273">
        <v>447.20000000000005</v>
      </c>
      <c r="H266" s="276">
        <f t="shared" si="34"/>
        <v>2.213030185147789E-3</v>
      </c>
      <c r="I266" s="277">
        <f t="shared" si="31"/>
        <v>0.58963200306894692</v>
      </c>
      <c r="J266" s="273">
        <f>VLOOKUP(A266,[1]CMV!$A$2:$G$10053,7,FALSE)</f>
        <v>364.96</v>
      </c>
      <c r="K266" s="273">
        <f t="shared" si="33"/>
        <v>364.96</v>
      </c>
      <c r="L266" s="273">
        <f t="shared" si="35"/>
        <v>82.240000000000066</v>
      </c>
      <c r="M266" s="276">
        <f t="shared" si="36"/>
        <v>0.15318134406198791</v>
      </c>
    </row>
    <row r="267" spans="1:13" x14ac:dyDescent="0.25">
      <c r="A267" s="278" t="s">
        <v>7223</v>
      </c>
      <c r="B267" s="272" t="s">
        <v>25773</v>
      </c>
      <c r="C267" s="272" t="str">
        <f>VLOOKUP(A267,[1]CMV!$A$2:$D$1053,4,FALSE)</f>
        <v>Par Bandeja Inferior Com Pivô Passat 2012 A 2015</v>
      </c>
      <c r="D267" s="272" t="str">
        <f>VLOOKUP(A267,[1]CMV!$A$2:$E$1053,5,FALSE)</f>
        <v>Caravela Spare</v>
      </c>
      <c r="E267" s="278">
        <v>0</v>
      </c>
      <c r="F267" s="279">
        <v>530.88</v>
      </c>
      <c r="G267" s="273">
        <v>0</v>
      </c>
      <c r="H267" s="276">
        <f t="shared" si="34"/>
        <v>0</v>
      </c>
      <c r="I267" s="277">
        <f t="shared" si="31"/>
        <v>0.58963200306894692</v>
      </c>
      <c r="J267" s="273" t="str">
        <f>VLOOKUP(A267,[1]CMV!$A$2:$G$10053,7,FALSE)</f>
        <v/>
      </c>
      <c r="K267" s="273" t="str">
        <f t="shared" si="33"/>
        <v/>
      </c>
      <c r="L267" s="273" t="str">
        <f t="shared" si="35"/>
        <v>0</v>
      </c>
      <c r="M267" s="276">
        <f t="shared" si="36"/>
        <v>0</v>
      </c>
    </row>
    <row r="268" spans="1:13" x14ac:dyDescent="0.25">
      <c r="A268" s="278" t="s">
        <v>2549</v>
      </c>
      <c r="B268" s="272" t="s">
        <v>25773</v>
      </c>
      <c r="C268" s="272" t="str">
        <f>VLOOKUP(A268,[1]CMV!$A$2:$D$1053,4,FALSE)</f>
        <v>Par Bracinho Oscilante Com Pivô E Buchas Fiat Oggi</v>
      </c>
      <c r="D268" s="272" t="str">
        <f>VLOOKUP(A268,[1]CMV!$A$2:$E$1053,5,FALSE)</f>
        <v>Caravela Spare</v>
      </c>
      <c r="E268" s="278">
        <v>2</v>
      </c>
      <c r="F268" s="279">
        <v>519.14</v>
      </c>
      <c r="G268" s="273">
        <v>156.57</v>
      </c>
      <c r="H268" s="276">
        <f t="shared" si="34"/>
        <v>7.748079966202802E-4</v>
      </c>
      <c r="I268" s="277">
        <f t="shared" si="31"/>
        <v>0.59040681106556725</v>
      </c>
      <c r="J268" s="273">
        <f>VLOOKUP(A268,[1]CMV!$A$2:$G$10053,7,FALSE)</f>
        <v>41.256</v>
      </c>
      <c r="K268" s="273">
        <f t="shared" si="33"/>
        <v>82.512</v>
      </c>
      <c r="L268" s="273">
        <f t="shared" si="35"/>
        <v>74.057999999999993</v>
      </c>
      <c r="M268" s="276">
        <f t="shared" si="36"/>
        <v>0.14265516045768001</v>
      </c>
    </row>
    <row r="269" spans="1:13" x14ac:dyDescent="0.25">
      <c r="A269" s="278" t="s">
        <v>15974</v>
      </c>
      <c r="B269" s="272" t="s">
        <v>25773</v>
      </c>
      <c r="C269" s="272" t="str">
        <f>VLOOKUP(A269,[1]CMV!$A$2:$D$1053,4,FALSE)</f>
        <v>Par Braço Oscilante Com Bucha Escort 1983 A 1996</v>
      </c>
      <c r="D269" s="272" t="str">
        <f>VLOOKUP(A269,[1]CMV!$A$2:$E$1053,5,FALSE)</f>
        <v>Caravela Spare</v>
      </c>
      <c r="E269" s="278">
        <v>3</v>
      </c>
      <c r="F269" s="279">
        <v>454.29</v>
      </c>
      <c r="G269" s="273">
        <v>333.1</v>
      </c>
      <c r="H269" s="276">
        <f t="shared" si="34"/>
        <v>1.6483907752073536E-3</v>
      </c>
      <c r="I269" s="277">
        <f t="shared" si="31"/>
        <v>0.59205520184077465</v>
      </c>
      <c r="J269" s="273">
        <f>VLOOKUP(A269,[1]CMV!$A$2:$G$10053,7,FALSE)</f>
        <v>40.256</v>
      </c>
      <c r="K269" s="273">
        <f t="shared" si="33"/>
        <v>120.768</v>
      </c>
      <c r="L269" s="273">
        <f t="shared" si="35"/>
        <v>212.33200000000002</v>
      </c>
      <c r="M269" s="276">
        <f t="shared" si="36"/>
        <v>0.46739307490809839</v>
      </c>
    </row>
    <row r="270" spans="1:13" x14ac:dyDescent="0.25">
      <c r="A270" s="282">
        <v>112053</v>
      </c>
      <c r="B270" s="272" t="s">
        <v>25773</v>
      </c>
      <c r="C270" s="272" t="str">
        <f>VLOOKUP(A270,[1]CMV!$A$2:$D$1053,4,FALSE)</f>
        <v>Bandeja Esquerda Sem Pivô Idea Elx 2005 A 2016 Motor 1.4</v>
      </c>
      <c r="D270" s="272" t="str">
        <f>VLOOKUP(A270,[1]CMV!$A$2:$E$1053,5,FALSE)</f>
        <v>Caravela Spare</v>
      </c>
      <c r="E270" s="278">
        <v>3</v>
      </c>
      <c r="F270" s="279">
        <v>449.43</v>
      </c>
      <c r="G270" s="273">
        <v>275.95999999999998</v>
      </c>
      <c r="H270" s="276">
        <f t="shared" si="34"/>
        <v>1.3656256929637383E-3</v>
      </c>
      <c r="I270" s="277">
        <f t="shared" si="31"/>
        <v>0.59342082753373837</v>
      </c>
      <c r="J270" s="273">
        <f>VLOOKUP(A270,[1]CMV!$A$2:$G$10053,7,FALSE)</f>
        <v>44.174399999999999</v>
      </c>
      <c r="K270" s="273">
        <f t="shared" si="33"/>
        <v>132.5232</v>
      </c>
      <c r="L270" s="273">
        <f t="shared" si="35"/>
        <v>143.43679999999998</v>
      </c>
      <c r="M270" s="276">
        <f t="shared" si="36"/>
        <v>0.31915270453685773</v>
      </c>
    </row>
    <row r="271" spans="1:13" x14ac:dyDescent="0.25">
      <c r="A271" s="278" t="s">
        <v>6733</v>
      </c>
      <c r="B271" s="272" t="s">
        <v>25786</v>
      </c>
      <c r="C271" s="272" t="str">
        <f>VLOOKUP(A271,[1]CMV!$A$2:$D$1053,4,FALSE)</f>
        <v>Par Coifa Semi Eixo Lado Câmbio Fiorino 1980 A 2009</v>
      </c>
      <c r="D271" s="272" t="str">
        <f>VLOOKUP(A271,[1]CMV!$A$2:$E$1053,5,FALSE)</f>
        <v>Replabor</v>
      </c>
      <c r="E271" s="278">
        <v>6</v>
      </c>
      <c r="F271" s="279">
        <v>209.94</v>
      </c>
      <c r="G271" s="273">
        <v>141.23999999999998</v>
      </c>
      <c r="H271" s="276">
        <f t="shared" si="34"/>
        <v>6.9894540105159587E-4</v>
      </c>
      <c r="I271" s="277">
        <f t="shared" si="31"/>
        <v>0.59411977293479001</v>
      </c>
      <c r="J271" s="273" t="str">
        <f>VLOOKUP(A271,[1]CMV!$A$2:$G$10053,7,FALSE)</f>
        <v/>
      </c>
      <c r="K271" s="273" t="str">
        <f t="shared" si="33"/>
        <v/>
      </c>
      <c r="L271" s="273" t="str">
        <f t="shared" si="35"/>
        <v>0</v>
      </c>
      <c r="M271" s="276">
        <f t="shared" si="36"/>
        <v>0</v>
      </c>
    </row>
    <row r="272" spans="1:13" x14ac:dyDescent="0.25">
      <c r="A272" s="282">
        <v>112011</v>
      </c>
      <c r="B272" s="272" t="s">
        <v>25773</v>
      </c>
      <c r="C272" s="272" t="str">
        <f>VLOOKUP(A272,[1]CMV!$A$2:$D$1053,4,FALSE)</f>
        <v>Bandeja Inferior Esquerda Fiat Tempra Sw 1995 A 2003</v>
      </c>
      <c r="D272" s="272" t="str">
        <f>VLOOKUP(A272,[1]CMV!$A$2:$E$1053,5,FALSE)</f>
        <v>Caravela Spare</v>
      </c>
      <c r="E272" s="278">
        <v>3</v>
      </c>
      <c r="F272" s="279">
        <v>380.93</v>
      </c>
      <c r="G272" s="273">
        <v>272.77</v>
      </c>
      <c r="H272" s="276">
        <f t="shared" si="34"/>
        <v>1.3498395429399873E-3</v>
      </c>
      <c r="I272" s="277">
        <f t="shared" si="31"/>
        <v>0.59546961247773</v>
      </c>
      <c r="J272" s="273">
        <f>VLOOKUP(A272,[1]CMV!$A$2:$G$10053,7,FALSE)</f>
        <v>85.518799999999999</v>
      </c>
      <c r="K272" s="273">
        <f t="shared" si="33"/>
        <v>256.5564</v>
      </c>
      <c r="L272" s="273">
        <f t="shared" si="35"/>
        <v>16.213599999999985</v>
      </c>
      <c r="M272" s="276">
        <f t="shared" si="36"/>
        <v>4.2563200588034505E-2</v>
      </c>
    </row>
    <row r="273" spans="1:13" x14ac:dyDescent="0.25">
      <c r="A273" s="282">
        <v>332068</v>
      </c>
      <c r="B273" s="272" t="s">
        <v>25773</v>
      </c>
      <c r="C273" s="272" t="str">
        <f>VLOOKUP(A273,[1]CMV!$A$2:$D$1053,4,FALSE)</f>
        <v>Bandeja Inferior Direita Com Pivô Meriva 2003 A 2012</v>
      </c>
      <c r="D273" s="272" t="str">
        <f>VLOOKUP(A273,[1]CMV!$A$2:$E$1053,5,FALSE)</f>
        <v>Caravela Spare</v>
      </c>
      <c r="E273" s="278">
        <v>2</v>
      </c>
      <c r="F273" s="279">
        <v>379.78</v>
      </c>
      <c r="G273" s="273">
        <v>257.77</v>
      </c>
      <c r="H273" s="276">
        <f t="shared" si="34"/>
        <v>1.27560999737376E-3</v>
      </c>
      <c r="I273" s="277">
        <f t="shared" si="31"/>
        <v>0.59674522247510375</v>
      </c>
      <c r="J273" s="273">
        <f>VLOOKUP(A273,[1]CMV!$A$2:$G$10053,7,FALSE)</f>
        <v>112.845</v>
      </c>
      <c r="K273" s="273">
        <f t="shared" si="33"/>
        <v>225.69</v>
      </c>
      <c r="L273" s="273">
        <f t="shared" si="35"/>
        <v>32.079999999999984</v>
      </c>
      <c r="M273" s="276">
        <f t="shared" si="36"/>
        <v>8.4469956290483927E-2</v>
      </c>
    </row>
    <row r="274" spans="1:13" x14ac:dyDescent="0.25">
      <c r="A274" s="278" t="s">
        <v>752</v>
      </c>
      <c r="B274" s="272" t="s">
        <v>25786</v>
      </c>
      <c r="C274" s="272" t="str">
        <f>VLOOKUP(A274,[1]CMV!$A$2:$D$1053,4,FALSE)</f>
        <v>Par Coifa Homocinética Lado Roda Fiat Uno 1991 A 2012 Todos</v>
      </c>
      <c r="D274" s="272" t="str">
        <f>VLOOKUP(A274,[1]CMV!$A$2:$E$1053,5,FALSE)</f>
        <v>Replabor</v>
      </c>
      <c r="E274" s="278">
        <v>3</v>
      </c>
      <c r="F274" s="279">
        <v>125.97</v>
      </c>
      <c r="G274" s="273">
        <v>88.050000000000011</v>
      </c>
      <c r="H274" s="276">
        <f t="shared" si="34"/>
        <v>4.3572743247375414E-4</v>
      </c>
      <c r="I274" s="277">
        <f t="shared" si="31"/>
        <v>0.59718094990757753</v>
      </c>
      <c r="J274" s="273">
        <f>VLOOKUP(A274,[1]CMV!$A$2:$G$10053,7,FALSE)</f>
        <v>0</v>
      </c>
      <c r="K274" s="273">
        <f t="shared" si="33"/>
        <v>0</v>
      </c>
      <c r="L274" s="273">
        <f t="shared" si="35"/>
        <v>88.050000000000011</v>
      </c>
      <c r="M274" s="276">
        <f t="shared" si="36"/>
        <v>0.69897594665396534</v>
      </c>
    </row>
    <row r="275" spans="1:13" x14ac:dyDescent="0.25">
      <c r="A275" s="282">
        <v>332052</v>
      </c>
      <c r="B275" s="272" t="s">
        <v>25773</v>
      </c>
      <c r="C275" s="272" t="str">
        <f>VLOOKUP(A275,[1]CMV!$A$2:$D$1053,4,FALSE)</f>
        <v>Morceguinho Dianteiro Classic Lado Direito 2004 A 2015</v>
      </c>
      <c r="D275" s="272" t="str">
        <f>VLOOKUP(A275,[1]CMV!$A$2:$E$1053,5,FALSE)</f>
        <v>Caravela Spare</v>
      </c>
      <c r="E275" s="278">
        <v>3</v>
      </c>
      <c r="F275" s="279">
        <v>115.16999999999999</v>
      </c>
      <c r="G275" s="273">
        <v>91.69</v>
      </c>
      <c r="H275" s="276">
        <f t="shared" si="34"/>
        <v>4.5374046886449188E-4</v>
      </c>
      <c r="I275" s="277">
        <f t="shared" si="31"/>
        <v>0.59763469037644201</v>
      </c>
      <c r="J275" s="273">
        <f>VLOOKUP(A275,[1]CMV!$A$2:$G$10053,7,FALSE)</f>
        <v>13.75</v>
      </c>
      <c r="K275" s="273">
        <f t="shared" si="33"/>
        <v>41.25</v>
      </c>
      <c r="L275" s="273">
        <f t="shared" si="35"/>
        <v>50.44</v>
      </c>
      <c r="M275" s="276">
        <f t="shared" si="36"/>
        <v>0.4379612746374924</v>
      </c>
    </row>
    <row r="276" spans="1:13" x14ac:dyDescent="0.25">
      <c r="A276" s="278" t="s">
        <v>1824</v>
      </c>
      <c r="B276" s="272" t="s">
        <v>25773</v>
      </c>
      <c r="C276" s="272" t="str">
        <f>VLOOKUP(A276,[1]CMV!$A$2:$D$1053,4,FALSE)</f>
        <v>Par Bandeja Sem Pivô Palio 2012 Em Diante</v>
      </c>
      <c r="D276" s="272" t="str">
        <f>VLOOKUP(A276,[1]CMV!$A$2:$E$1053,5,FALSE)</f>
        <v>Caravela Spare</v>
      </c>
      <c r="E276" s="278">
        <v>1</v>
      </c>
      <c r="F276" s="279">
        <v>329.69</v>
      </c>
      <c r="G276" s="273">
        <v>234.69</v>
      </c>
      <c r="H276" s="276">
        <f t="shared" si="34"/>
        <v>1.1613954699291919E-3</v>
      </c>
      <c r="I276" s="277">
        <f t="shared" si="31"/>
        <v>0.59879608584637123</v>
      </c>
      <c r="J276" s="273">
        <f>VLOOKUP(A276,[1]CMV!$A$2:$G$10053,7,FALSE)</f>
        <v>87.348799999999997</v>
      </c>
      <c r="K276" s="273">
        <f t="shared" si="33"/>
        <v>87.348799999999997</v>
      </c>
      <c r="L276" s="273">
        <f t="shared" si="35"/>
        <v>147.34120000000001</v>
      </c>
      <c r="M276" s="276">
        <f t="shared" si="36"/>
        <v>0.44690830780430107</v>
      </c>
    </row>
    <row r="277" spans="1:13" x14ac:dyDescent="0.25">
      <c r="A277" s="282">
        <v>112009</v>
      </c>
      <c r="B277" s="272" t="s">
        <v>25773</v>
      </c>
      <c r="C277" s="272" t="str">
        <f>VLOOKUP(A277,[1]CMV!$A$2:$D$1053,4,FALSE)</f>
        <v>Braço Tensor Esquerda Sem Terminal Uno Mille 1985 A 2004</v>
      </c>
      <c r="D277" s="272" t="str">
        <f>VLOOKUP(A277,[1]CMV!$A$2:$E$1053,5,FALSE)</f>
        <v>Caravela Spare</v>
      </c>
      <c r="E277" s="278">
        <v>3</v>
      </c>
      <c r="F277" s="279">
        <v>298</v>
      </c>
      <c r="G277" s="273">
        <v>227.48000000000002</v>
      </c>
      <c r="H277" s="276">
        <f t="shared" si="34"/>
        <v>1.1257158016936919E-3</v>
      </c>
      <c r="I277" s="277">
        <f t="shared" si="31"/>
        <v>0.59992180164806497</v>
      </c>
      <c r="J277" s="273">
        <f>VLOOKUP(A277,[1]CMV!$A$2:$G$10053,7,FALSE)</f>
        <v>20.878</v>
      </c>
      <c r="K277" s="273">
        <f t="shared" si="33"/>
        <v>62.634</v>
      </c>
      <c r="L277" s="273">
        <f t="shared" si="35"/>
        <v>164.846</v>
      </c>
      <c r="M277" s="276">
        <f t="shared" si="36"/>
        <v>0.5531744966442953</v>
      </c>
    </row>
    <row r="278" spans="1:13" x14ac:dyDescent="0.25">
      <c r="A278" s="283">
        <v>110914</v>
      </c>
      <c r="B278" s="272" t="s">
        <v>25769</v>
      </c>
      <c r="C278" s="272" t="str">
        <f>VLOOKUP(A278,[1]CMV!$A$2:$D$1053,4,FALSE)</f>
        <v>Cabo Do Trambulador Sprinter Cdi 313 2004 A 2019</v>
      </c>
      <c r="D278" s="272" t="str">
        <f>VLOOKUP(A278,[1]CMV!$A$2:$E$1053,5,FALSE)</f>
        <v>Importação</v>
      </c>
      <c r="E278" s="278">
        <v>2</v>
      </c>
      <c r="F278" s="279">
        <v>423.46</v>
      </c>
      <c r="G278" s="273">
        <v>323.99</v>
      </c>
      <c r="H278" s="276">
        <f t="shared" si="34"/>
        <v>1.6033086978667981E-3</v>
      </c>
      <c r="I278" s="277">
        <f t="shared" si="31"/>
        <v>0.60152511034593181</v>
      </c>
      <c r="J278" s="273" t="str">
        <f>VLOOKUP(A278,[1]CMV!$A$2:$G$10053,7,FALSE)</f>
        <v/>
      </c>
      <c r="K278" s="273" t="str">
        <f t="shared" si="33"/>
        <v/>
      </c>
      <c r="L278" s="273" t="str">
        <f t="shared" si="35"/>
        <v>0</v>
      </c>
      <c r="M278" s="276">
        <f t="shared" si="36"/>
        <v>0</v>
      </c>
    </row>
    <row r="279" spans="1:13" x14ac:dyDescent="0.25">
      <c r="A279" s="278" t="s">
        <v>13017</v>
      </c>
      <c r="B279" s="272" t="s">
        <v>25773</v>
      </c>
      <c r="C279" s="272" t="str">
        <f>VLOOKUP(A279,[1]CMV!$A$2:$D$1053,4,FALSE)</f>
        <v>Par Bandeja Inferior Com Pivô Nissan Tiida</v>
      </c>
      <c r="D279" s="272" t="str">
        <f>VLOOKUP(A279,[1]CMV!$A$2:$E$1053,5,FALSE)</f>
        <v>Caravela Spare</v>
      </c>
      <c r="E279" s="278">
        <v>1</v>
      </c>
      <c r="F279" s="279">
        <v>279.69</v>
      </c>
      <c r="G279" s="273">
        <v>233.72999999999996</v>
      </c>
      <c r="H279" s="276">
        <f t="shared" si="34"/>
        <v>1.1566447790129532E-3</v>
      </c>
      <c r="I279" s="277">
        <f t="shared" ref="I279:I306" si="37">I278+H279</f>
        <v>0.60268175512494482</v>
      </c>
      <c r="J279" s="273">
        <f>VLOOKUP(A279,[1]CMV!$A$2:$G$10053,7,FALSE)</f>
        <v>166.16</v>
      </c>
      <c r="K279" s="273">
        <f t="shared" si="33"/>
        <v>166.16</v>
      </c>
      <c r="L279" s="273">
        <f t="shared" si="35"/>
        <v>67.569999999999965</v>
      </c>
      <c r="M279" s="276">
        <f t="shared" si="36"/>
        <v>0.24158890199864122</v>
      </c>
    </row>
    <row r="280" spans="1:13" x14ac:dyDescent="0.25">
      <c r="A280" s="278" t="s">
        <v>8782</v>
      </c>
      <c r="B280" s="272" t="s">
        <v>25773</v>
      </c>
      <c r="C280" s="272" t="str">
        <f>VLOOKUP(A280,[1]CMV!$A$2:$D$1053,4,FALSE)</f>
        <v>Bracinho Oscilante Com Pivô E Buchas Fiat Oggi</v>
      </c>
      <c r="D280" s="272" t="str">
        <f>VLOOKUP(A280,[1]CMV!$A$2:$E$1053,5,FALSE)</f>
        <v>Caravela Spare</v>
      </c>
      <c r="E280" s="278">
        <v>2</v>
      </c>
      <c r="F280" s="279">
        <v>239.88</v>
      </c>
      <c r="G280" s="273">
        <v>94.54</v>
      </c>
      <c r="H280" s="276">
        <f t="shared" si="34"/>
        <v>4.6784408252207509E-4</v>
      </c>
      <c r="I280" s="277">
        <f t="shared" si="37"/>
        <v>0.60314959920746691</v>
      </c>
      <c r="J280" s="273">
        <f>VLOOKUP(A280,[1]CMV!$A$2:$G$10053,7,FALSE)</f>
        <v>20.378</v>
      </c>
      <c r="K280" s="273">
        <f t="shared" si="33"/>
        <v>40.756</v>
      </c>
      <c r="L280" s="273">
        <f t="shared" si="35"/>
        <v>53.784000000000006</v>
      </c>
      <c r="M280" s="276">
        <f t="shared" si="36"/>
        <v>0.22421210605302655</v>
      </c>
    </row>
    <row r="281" spans="1:13" x14ac:dyDescent="0.25">
      <c r="A281" s="278" t="s">
        <v>4753</v>
      </c>
      <c r="B281" s="272" t="s">
        <v>25773</v>
      </c>
      <c r="C281" s="272" t="str">
        <f>VLOOKUP(A281,[1]CMV!$A$2:$D$1053,4,FALSE)</f>
        <v>Par Bandeja Dianteira Sem Pivô Civic 2011 A 2016</v>
      </c>
      <c r="D281" s="272" t="str">
        <f>VLOOKUP(A281,[1]CMV!$A$2:$E$1053,5,FALSE)</f>
        <v>Caravela Spare</v>
      </c>
      <c r="E281" s="278">
        <v>1</v>
      </c>
      <c r="F281" s="279">
        <v>358.76</v>
      </c>
      <c r="G281" s="273">
        <v>258.82</v>
      </c>
      <c r="H281" s="276">
        <f t="shared" si="34"/>
        <v>1.2808060655633961E-3</v>
      </c>
      <c r="I281" s="277">
        <f t="shared" si="37"/>
        <v>0.60443040527303027</v>
      </c>
      <c r="J281" s="273">
        <f>VLOOKUP(A281,[1]CMV!$A$2:$G$10053,7,FALSE)</f>
        <v>128.54000000000002</v>
      </c>
      <c r="K281" s="273">
        <f t="shared" si="33"/>
        <v>128.54000000000002</v>
      </c>
      <c r="L281" s="273">
        <f t="shared" si="35"/>
        <v>130.27999999999997</v>
      </c>
      <c r="M281" s="276">
        <f t="shared" si="36"/>
        <v>0.36313970342290103</v>
      </c>
    </row>
    <row r="282" spans="1:13" x14ac:dyDescent="0.25">
      <c r="A282" s="282">
        <v>222064</v>
      </c>
      <c r="B282" s="272" t="s">
        <v>25773</v>
      </c>
      <c r="C282" s="272" t="str">
        <f>VLOOKUP(A282,[1]CMV!$A$2:$D$1053,4,FALSE)</f>
        <v>Bandeja Inferior Direito Ka Direção Hidráulica Pivô 08 Á 13</v>
      </c>
      <c r="D282" s="272" t="str">
        <f>VLOOKUP(A282,[1]CMV!$A$2:$E$1053,5,FALSE)</f>
        <v>Caravela Spare</v>
      </c>
      <c r="E282" s="278">
        <v>1</v>
      </c>
      <c r="F282" s="279">
        <v>275.69</v>
      </c>
      <c r="G282" s="273">
        <v>202.37</v>
      </c>
      <c r="H282" s="276">
        <f t="shared" si="34"/>
        <v>1.0014555424158276E-3</v>
      </c>
      <c r="I282" s="277">
        <f t="shared" si="37"/>
        <v>0.60543186081544609</v>
      </c>
      <c r="J282" s="273">
        <f>VLOOKUP(A282,[1]CMV!$A$2:$G$10053,7,FALSE)</f>
        <v>50.16</v>
      </c>
      <c r="K282" s="273">
        <f t="shared" si="33"/>
        <v>50.16</v>
      </c>
      <c r="L282" s="273">
        <f t="shared" si="35"/>
        <v>152.21</v>
      </c>
      <c r="M282" s="276">
        <f t="shared" si="36"/>
        <v>0.55210562588414525</v>
      </c>
    </row>
    <row r="283" spans="1:13" x14ac:dyDescent="0.25">
      <c r="A283" s="282">
        <v>5701</v>
      </c>
      <c r="B283" s="272" t="s">
        <v>25797</v>
      </c>
      <c r="C283" s="272" t="str">
        <f>VLOOKUP(A283,[1]CMV!$A$2:$D$1053,4,FALSE)</f>
        <v>Bieleta Dianteira Ambos Os Lados Citroen Ds3</v>
      </c>
      <c r="D283" s="272" t="str">
        <f>VLOOKUP(A283,[1]CMV!$A$2:$E$1053,5,FALSE)</f>
        <v>HOLYMAN</v>
      </c>
      <c r="E283" s="278">
        <v>1</v>
      </c>
      <c r="F283" s="279">
        <v>78.819999999999993</v>
      </c>
      <c r="G283" s="273">
        <v>27.209999999999994</v>
      </c>
      <c r="H283" s="276">
        <f t="shared" si="34"/>
        <v>1.3465239565713623E-4</v>
      </c>
      <c r="I283" s="277">
        <f t="shared" si="37"/>
        <v>0.60556651321110322</v>
      </c>
      <c r="J283" s="273">
        <f>VLOOKUP(A283,[1]CMV!$A$2:$G$10053,7,FALSE)</f>
        <v>15.5</v>
      </c>
      <c r="K283" s="273">
        <f t="shared" si="33"/>
        <v>15.5</v>
      </c>
      <c r="L283" s="273">
        <f t="shared" si="35"/>
        <v>11.709999999999994</v>
      </c>
      <c r="M283" s="276">
        <f t="shared" si="36"/>
        <v>0.14856635371733057</v>
      </c>
    </row>
    <row r="284" spans="1:13" x14ac:dyDescent="0.25">
      <c r="A284" s="278" t="s">
        <v>18677</v>
      </c>
      <c r="B284" s="272" t="s">
        <v>25773</v>
      </c>
      <c r="C284" s="272" t="str">
        <f>VLOOKUP(A284,[1]CMV!$A$2:$D$1053,4,FALSE)</f>
        <v>Par Bandeja Inferior Com Pivô Idea Elx 2005 A 2016</v>
      </c>
      <c r="D284" s="272" t="str">
        <f>VLOOKUP(A284,[1]CMV!$A$2:$E$1053,5,FALSE)</f>
        <v>Caravela Spare</v>
      </c>
      <c r="E284" s="278">
        <v>1</v>
      </c>
      <c r="F284" s="279">
        <v>264.72000000000003</v>
      </c>
      <c r="G284" s="273">
        <v>194</v>
      </c>
      <c r="H284" s="276">
        <f t="shared" si="34"/>
        <v>9.6003545598987263E-4</v>
      </c>
      <c r="I284" s="277">
        <f t="shared" si="37"/>
        <v>0.6065265486670931</v>
      </c>
      <c r="J284" s="273">
        <f>VLOOKUP(A284,[1]CMV!$A$2:$G$10053,7,FALSE)</f>
        <v>120</v>
      </c>
      <c r="K284" s="273">
        <f t="shared" si="33"/>
        <v>120</v>
      </c>
      <c r="L284" s="273">
        <f t="shared" si="35"/>
        <v>74</v>
      </c>
      <c r="M284" s="276">
        <f t="shared" si="36"/>
        <v>0.27954064672106371</v>
      </c>
    </row>
    <row r="285" spans="1:13" x14ac:dyDescent="0.25">
      <c r="A285" s="278" t="s">
        <v>22828</v>
      </c>
      <c r="B285" s="272" t="s">
        <v>25773</v>
      </c>
      <c r="C285" s="272" t="str">
        <f>VLOOKUP(A285,[1]CMV!$A$2:$D$1053,4,FALSE)</f>
        <v>Par Bandeja Sem Pivô Idea Hlx 2005 A 2016 Motor 1.8</v>
      </c>
      <c r="D285" s="272" t="str">
        <f>VLOOKUP(A285,[1]CMV!$A$2:$E$1053,5,FALSE)</f>
        <v>Caravela Spare</v>
      </c>
      <c r="E285" s="278">
        <v>1</v>
      </c>
      <c r="F285" s="279">
        <v>260.79000000000002</v>
      </c>
      <c r="G285" s="273">
        <v>177.51000000000005</v>
      </c>
      <c r="H285" s="276">
        <f t="shared" si="34"/>
        <v>8.7843244223073376E-4</v>
      </c>
      <c r="I285" s="277">
        <f t="shared" si="37"/>
        <v>0.60740498110932384</v>
      </c>
      <c r="J285" s="273">
        <f>VLOOKUP(A285,[1]CMV!$A$2:$G$10053,7,FALSE)</f>
        <v>90.259999999999991</v>
      </c>
      <c r="K285" s="273">
        <f t="shared" si="33"/>
        <v>90.259999999999991</v>
      </c>
      <c r="L285" s="273">
        <f t="shared" si="35"/>
        <v>87.250000000000057</v>
      </c>
      <c r="M285" s="276">
        <f t="shared" si="36"/>
        <v>0.33456037424747903</v>
      </c>
    </row>
    <row r="286" spans="1:13" x14ac:dyDescent="0.25">
      <c r="A286" s="282">
        <v>772129</v>
      </c>
      <c r="B286" s="272" t="s">
        <v>25773</v>
      </c>
      <c r="C286" s="272" t="str">
        <f>VLOOKUP(A286,[1]CMV!$A$2:$D$1053,4,FALSE)</f>
        <v>Braço Traseiro Curvo New Civic 2006 A 2011</v>
      </c>
      <c r="D286" s="272" t="str">
        <f>VLOOKUP(A286,[1]CMV!$A$2:$E$1053,5,FALSE)</f>
        <v>Caravela Spare</v>
      </c>
      <c r="E286" s="278">
        <v>1</v>
      </c>
      <c r="F286" s="279">
        <v>249.99</v>
      </c>
      <c r="G286" s="273">
        <v>198.54000000000002</v>
      </c>
      <c r="H286" s="276">
        <f t="shared" si="34"/>
        <v>9.8250226511458426E-4</v>
      </c>
      <c r="I286" s="277">
        <f t="shared" si="37"/>
        <v>0.60838748337443838</v>
      </c>
      <c r="J286" s="273">
        <f>VLOOKUP(A286,[1]CMV!$A$2:$G$10053,7,FALSE)</f>
        <v>82.27000000000001</v>
      </c>
      <c r="K286" s="273">
        <f t="shared" si="33"/>
        <v>82.27000000000001</v>
      </c>
      <c r="L286" s="273">
        <f t="shared" si="35"/>
        <v>116.27000000000001</v>
      </c>
      <c r="M286" s="276">
        <f t="shared" si="36"/>
        <v>0.46509860394415781</v>
      </c>
    </row>
    <row r="287" spans="1:13" x14ac:dyDescent="0.25">
      <c r="A287" s="278" t="s">
        <v>21360</v>
      </c>
      <c r="B287" s="272" t="s">
        <v>25773</v>
      </c>
      <c r="C287" s="272" t="str">
        <f>VLOOKUP(A287,[1]CMV!$A$2:$D$1053,4,FALSE)</f>
        <v>Par Bandeja Com Pivô Renault Logan 2004 Em Diante</v>
      </c>
      <c r="D287" s="272" t="str">
        <f>VLOOKUP(A287,[1]CMV!$A$2:$E$1053,5,FALSE)</f>
        <v>Caravela Spare</v>
      </c>
      <c r="E287" s="278">
        <v>1</v>
      </c>
      <c r="F287" s="279">
        <v>227.9</v>
      </c>
      <c r="G287" s="273">
        <v>161.60000000000002</v>
      </c>
      <c r="H287" s="276">
        <f t="shared" si="34"/>
        <v>7.9969963756682189E-4</v>
      </c>
      <c r="I287" s="277">
        <f t="shared" si="37"/>
        <v>0.60918718301200525</v>
      </c>
      <c r="J287" s="273">
        <f>VLOOKUP(A287,[1]CMV!$A$2:$G$10053,7,FALSE)</f>
        <v>89.759999999999991</v>
      </c>
      <c r="K287" s="273">
        <f t="shared" si="33"/>
        <v>89.759999999999991</v>
      </c>
      <c r="L287" s="273">
        <f t="shared" si="35"/>
        <v>71.840000000000032</v>
      </c>
      <c r="M287" s="276">
        <f t="shared" si="36"/>
        <v>0.31522597630539723</v>
      </c>
    </row>
    <row r="288" spans="1:13" x14ac:dyDescent="0.25">
      <c r="A288" s="282">
        <v>112058</v>
      </c>
      <c r="B288" s="272" t="s">
        <v>25773</v>
      </c>
      <c r="C288" s="272" t="str">
        <f>VLOOKUP(A288,[1]CMV!$A$2:$D$1053,4,FALSE)</f>
        <v>Bandeja Com Pivô Direita Com Pivô Idea Elx 2005 A 2016</v>
      </c>
      <c r="D288" s="272" t="str">
        <f>VLOOKUP(A288,[1]CMV!$A$2:$E$1053,5,FALSE)</f>
        <v>Caravela Spare</v>
      </c>
      <c r="E288" s="278">
        <v>1</v>
      </c>
      <c r="F288" s="279">
        <v>216.17</v>
      </c>
      <c r="G288" s="273">
        <v>152.97</v>
      </c>
      <c r="H288" s="276">
        <f t="shared" si="34"/>
        <v>7.5699290568438562E-4</v>
      </c>
      <c r="I288" s="277">
        <f t="shared" si="37"/>
        <v>0.60994417591768968</v>
      </c>
      <c r="J288" s="273">
        <f>VLOOKUP(A288,[1]CMV!$A$2:$G$10053,7,FALSE)</f>
        <v>81.73</v>
      </c>
      <c r="K288" s="273">
        <f t="shared" ref="K288:K306" si="38">IFERROR(J288*E288,"")</f>
        <v>81.73</v>
      </c>
      <c r="L288" s="273">
        <f t="shared" si="35"/>
        <v>71.239999999999995</v>
      </c>
      <c r="M288" s="276">
        <f t="shared" si="36"/>
        <v>0.32955544247582919</v>
      </c>
    </row>
    <row r="289" spans="1:13" x14ac:dyDescent="0.25">
      <c r="A289" s="282">
        <v>112106</v>
      </c>
      <c r="B289" s="272" t="s">
        <v>25773</v>
      </c>
      <c r="C289" s="272" t="str">
        <f>VLOOKUP(A289,[1]CMV!$A$2:$D$1053,4,FALSE)</f>
        <v>Bandeja Direita Com Pivô Mobi 2016 Em Diante</v>
      </c>
      <c r="D289" s="272" t="str">
        <f>VLOOKUP(A289,[1]CMV!$A$2:$E$1053,5,FALSE)</f>
        <v>Caravela Spare</v>
      </c>
      <c r="E289" s="278">
        <v>1</v>
      </c>
      <c r="F289" s="279">
        <v>215.89</v>
      </c>
      <c r="G289" s="273">
        <v>152.73999999999998</v>
      </c>
      <c r="H289" s="276">
        <f t="shared" si="34"/>
        <v>7.5585471931903677E-4</v>
      </c>
      <c r="I289" s="277">
        <f t="shared" si="37"/>
        <v>0.61070003063700873</v>
      </c>
      <c r="J289" s="273">
        <f>VLOOKUP(A289,[1]CMV!$A$2:$G$10053,7,FALSE)</f>
        <v>56.08</v>
      </c>
      <c r="K289" s="273">
        <f t="shared" si="38"/>
        <v>56.08</v>
      </c>
      <c r="L289" s="273">
        <f t="shared" si="35"/>
        <v>96.659999999999982</v>
      </c>
      <c r="M289" s="276">
        <f t="shared" si="36"/>
        <v>0.44772800963453607</v>
      </c>
    </row>
    <row r="290" spans="1:13" x14ac:dyDescent="0.25">
      <c r="A290" s="282">
        <v>772059</v>
      </c>
      <c r="B290" s="272" t="s">
        <v>25773</v>
      </c>
      <c r="C290" s="272" t="str">
        <f>VLOOKUP(A290,[1]CMV!$A$2:$D$1053,4,FALSE)</f>
        <v>Bandeja Dianteira Esquerda Sem Pivô Sportage 2011 A 2022</v>
      </c>
      <c r="D290" s="272" t="str">
        <f>VLOOKUP(A290,[1]CMV!$A$2:$E$1053,5,FALSE)</f>
        <v>Caravela Spare</v>
      </c>
      <c r="E290" s="278">
        <v>1</v>
      </c>
      <c r="F290" s="279">
        <v>208.28</v>
      </c>
      <c r="G290" s="273">
        <v>174.46</v>
      </c>
      <c r="H290" s="276">
        <f t="shared" si="34"/>
        <v>8.6333910129893394E-4</v>
      </c>
      <c r="I290" s="277">
        <f t="shared" si="37"/>
        <v>0.61156336973830772</v>
      </c>
      <c r="J290" s="273">
        <f>VLOOKUP(A290,[1]CMV!$A$2:$G$10053,7,FALSE)</f>
        <v>76.66</v>
      </c>
      <c r="K290" s="273">
        <f t="shared" si="38"/>
        <v>76.66</v>
      </c>
      <c r="L290" s="273">
        <f t="shared" si="35"/>
        <v>97.800000000000011</v>
      </c>
      <c r="M290" s="276">
        <f t="shared" si="36"/>
        <v>0.46956020741309779</v>
      </c>
    </row>
    <row r="291" spans="1:13" x14ac:dyDescent="0.25">
      <c r="A291" s="282">
        <v>772138</v>
      </c>
      <c r="B291" s="272" t="s">
        <v>25773</v>
      </c>
      <c r="C291" s="272" t="str">
        <f>VLOOKUP(A291,[1]CMV!$A$2:$D$1053,4,FALSE)</f>
        <v>Bandeja Dianteira Direita Sem Pivô Civic 2011 A 2016</v>
      </c>
      <c r="D291" s="272" t="str">
        <f>VLOOKUP(A291,[1]CMV!$A$2:$E$1053,5,FALSE)</f>
        <v>Caravela Spare</v>
      </c>
      <c r="E291" s="278">
        <v>1</v>
      </c>
      <c r="F291" s="279">
        <v>201.21</v>
      </c>
      <c r="G291" s="273">
        <v>150.61000000000001</v>
      </c>
      <c r="H291" s="276">
        <f t="shared" si="34"/>
        <v>7.453141238486327E-4</v>
      </c>
      <c r="I291" s="277">
        <f t="shared" si="37"/>
        <v>0.61230868386215631</v>
      </c>
      <c r="J291" s="273">
        <f>VLOOKUP(A291,[1]CMV!$A$2:$G$10053,7,FALSE)</f>
        <v>64.27000000000001</v>
      </c>
      <c r="K291" s="273">
        <f t="shared" si="38"/>
        <v>64.27000000000001</v>
      </c>
      <c r="L291" s="273">
        <f t="shared" si="35"/>
        <v>86.34</v>
      </c>
      <c r="M291" s="276">
        <f t="shared" si="36"/>
        <v>0.4291039212762785</v>
      </c>
    </row>
    <row r="292" spans="1:13" x14ac:dyDescent="0.25">
      <c r="A292" s="282">
        <v>222054</v>
      </c>
      <c r="B292" s="272" t="s">
        <v>25773</v>
      </c>
      <c r="C292" s="272" t="str">
        <f>VLOOKUP(A292,[1]CMV!$A$2:$D$1053,4,FALSE)</f>
        <v>Bandeja Dianteira Esquerda Com Pivô Fiesta 2003 A 2009</v>
      </c>
      <c r="D292" s="272" t="str">
        <f>VLOOKUP(A292,[1]CMV!$A$2:$E$1053,5,FALSE)</f>
        <v>Caravela Spare</v>
      </c>
      <c r="E292" s="278">
        <v>1</v>
      </c>
      <c r="F292" s="279">
        <v>200.04</v>
      </c>
      <c r="G292" s="273">
        <v>167.62</v>
      </c>
      <c r="H292" s="276">
        <f t="shared" si="34"/>
        <v>8.2949042852073431E-4</v>
      </c>
      <c r="I292" s="277">
        <f t="shared" si="37"/>
        <v>0.61313817429067707</v>
      </c>
      <c r="J292" s="273" t="str">
        <f>VLOOKUP(A292,[1]CMV!$A$2:$G$10053,7,FALSE)</f>
        <v/>
      </c>
      <c r="K292" s="273" t="str">
        <f t="shared" si="38"/>
        <v/>
      </c>
      <c r="L292" s="273" t="str">
        <f t="shared" si="35"/>
        <v>0</v>
      </c>
      <c r="M292" s="276">
        <f t="shared" si="36"/>
        <v>0</v>
      </c>
    </row>
    <row r="293" spans="1:13" x14ac:dyDescent="0.25">
      <c r="A293" s="282">
        <v>5307</v>
      </c>
      <c r="B293" s="272" t="s">
        <v>25797</v>
      </c>
      <c r="C293" s="272" t="str">
        <f>VLOOKUP(A293,[1]CMV!$A$2:$D$1053,4,FALSE)</f>
        <v>Bieleta Dianteira Vw Spacefox E Spacecross Todas Versões</v>
      </c>
      <c r="D293" s="272" t="str">
        <f>VLOOKUP(A293,[1]CMV!$A$2:$E$1053,5,FALSE)</f>
        <v>HOLYMAN</v>
      </c>
      <c r="E293" s="278">
        <v>1</v>
      </c>
      <c r="F293" s="279">
        <v>0</v>
      </c>
      <c r="G293" s="273">
        <v>0</v>
      </c>
      <c r="H293" s="276">
        <f t="shared" si="34"/>
        <v>0</v>
      </c>
      <c r="I293" s="277">
        <f t="shared" si="37"/>
        <v>0.61313817429067707</v>
      </c>
      <c r="J293" s="273">
        <f>VLOOKUP(A293,[1]CMV!$A$2:$G$10053,7,FALSE)</f>
        <v>15.5</v>
      </c>
      <c r="K293" s="273">
        <f t="shared" si="38"/>
        <v>15.5</v>
      </c>
      <c r="L293" s="273">
        <f t="shared" si="35"/>
        <v>-15.5</v>
      </c>
      <c r="M293" s="276"/>
    </row>
    <row r="294" spans="1:13" x14ac:dyDescent="0.25">
      <c r="A294" s="282">
        <v>772102</v>
      </c>
      <c r="B294" s="272" t="s">
        <v>25773</v>
      </c>
      <c r="C294" s="272" t="str">
        <f>VLOOKUP(A294,[1]CMV!$A$2:$D$1053,4,FALSE)</f>
        <v>Bandeja Com Pivô Lado Esquerdo Nissan March 2011 Em Diante</v>
      </c>
      <c r="D294" s="272" t="str">
        <f>VLOOKUP(A294,[1]CMV!$A$2:$E$1053,5,FALSE)</f>
        <v>Caravela Spare</v>
      </c>
      <c r="E294" s="278">
        <v>1</v>
      </c>
      <c r="F294" s="279">
        <v>194.89</v>
      </c>
      <c r="G294" s="273">
        <v>135.31</v>
      </c>
      <c r="H294" s="276">
        <f t="shared" si="34"/>
        <v>6.6959998737108073E-4</v>
      </c>
      <c r="I294" s="277">
        <f t="shared" si="37"/>
        <v>0.61380777427804811</v>
      </c>
      <c r="J294" s="273" t="str">
        <f>VLOOKUP(A294,[1]CMV!$A$2:$G$10053,7,FALSE)</f>
        <v/>
      </c>
      <c r="K294" s="273" t="str">
        <f t="shared" si="38"/>
        <v/>
      </c>
      <c r="L294" s="273" t="str">
        <f t="shared" si="35"/>
        <v>0</v>
      </c>
      <c r="M294" s="276">
        <f t="shared" ref="M294:M306" si="39">L294/F294</f>
        <v>0</v>
      </c>
    </row>
    <row r="295" spans="1:13" x14ac:dyDescent="0.25">
      <c r="A295" s="282">
        <v>332056</v>
      </c>
      <c r="B295" s="272" t="s">
        <v>25773</v>
      </c>
      <c r="C295" s="272" t="str">
        <f>VLOOKUP(A295,[1]CMV!$A$2:$D$1053,4,FALSE)</f>
        <v>Morceguinho Dianteira Direita Agile 2010 A 2014</v>
      </c>
      <c r="D295" s="272" t="str">
        <f>VLOOKUP(A295,[1]CMV!$A$2:$E$1053,5,FALSE)</f>
        <v>Caravela Spare</v>
      </c>
      <c r="E295" s="278">
        <v>1</v>
      </c>
      <c r="F295" s="279">
        <v>194.24</v>
      </c>
      <c r="G295" s="273">
        <v>54.16</v>
      </c>
      <c r="H295" s="276">
        <f t="shared" si="34"/>
        <v>2.6801814585779125E-4</v>
      </c>
      <c r="I295" s="277">
        <f t="shared" si="37"/>
        <v>0.61407579242390586</v>
      </c>
      <c r="J295" s="273">
        <f>VLOOKUP(A295,[1]CMV!$A$2:$G$10053,7,FALSE)</f>
        <v>15.75</v>
      </c>
      <c r="K295" s="273">
        <f t="shared" si="38"/>
        <v>15.75</v>
      </c>
      <c r="L295" s="273">
        <f t="shared" si="35"/>
        <v>38.409999999999997</v>
      </c>
      <c r="M295" s="276">
        <f t="shared" si="39"/>
        <v>0.197745057660626</v>
      </c>
    </row>
    <row r="296" spans="1:13" x14ac:dyDescent="0.25">
      <c r="A296" s="282">
        <v>552012</v>
      </c>
      <c r="B296" s="272" t="s">
        <v>25773</v>
      </c>
      <c r="C296" s="272" t="str">
        <f>VLOOKUP(A296,[1]CMV!$A$2:$D$1053,4,FALSE)</f>
        <v>Bandeja Inferior C3 Lado Direito Com Pivô</v>
      </c>
      <c r="D296" s="272" t="str">
        <f>VLOOKUP(A296,[1]CMV!$A$2:$E$1053,5,FALSE)</f>
        <v>Caravela Spare</v>
      </c>
      <c r="E296" s="278">
        <v>1</v>
      </c>
      <c r="F296" s="279">
        <v>190.86</v>
      </c>
      <c r="G296" s="273">
        <v>119.46000000000002</v>
      </c>
      <c r="H296" s="276">
        <f t="shared" si="34"/>
        <v>5.911641008894341E-4</v>
      </c>
      <c r="I296" s="277">
        <f t="shared" si="37"/>
        <v>0.6146669565247953</v>
      </c>
      <c r="J296" s="273" t="str">
        <f>VLOOKUP(A296,[1]CMV!$A$2:$G$10053,7,FALSE)</f>
        <v/>
      </c>
      <c r="K296" s="273" t="str">
        <f t="shared" si="38"/>
        <v/>
      </c>
      <c r="L296" s="273" t="str">
        <f t="shared" si="35"/>
        <v>0</v>
      </c>
      <c r="M296" s="276">
        <f t="shared" si="39"/>
        <v>0</v>
      </c>
    </row>
    <row r="297" spans="1:13" x14ac:dyDescent="0.25">
      <c r="A297" s="282">
        <v>332091</v>
      </c>
      <c r="B297" s="272" t="s">
        <v>25773</v>
      </c>
      <c r="C297" s="272" t="str">
        <f>VLOOKUP(A297,[1]CMV!$A$2:$D$1053,4,FALSE)</f>
        <v>Bandeja Inferior Esquerdo Cobalt 2013 Em Diante Sem Pivô</v>
      </c>
      <c r="D297" s="272" t="str">
        <f>VLOOKUP(A297,[1]CMV!$A$2:$E$1053,5,FALSE)</f>
        <v>Caravela Spare</v>
      </c>
      <c r="E297" s="278">
        <v>1</v>
      </c>
      <c r="F297" s="279">
        <v>189.9</v>
      </c>
      <c r="G297" s="273">
        <v>168.70000000000002</v>
      </c>
      <c r="H297" s="276">
        <f t="shared" si="34"/>
        <v>8.3483495580150273E-4</v>
      </c>
      <c r="I297" s="277">
        <f t="shared" si="37"/>
        <v>0.6155017914805968</v>
      </c>
      <c r="J297" s="273" t="str">
        <f>VLOOKUP(A297,[1]CMV!$A$2:$G$10053,7,FALSE)</f>
        <v/>
      </c>
      <c r="K297" s="273" t="str">
        <f t="shared" si="38"/>
        <v/>
      </c>
      <c r="L297" s="273" t="str">
        <f t="shared" si="35"/>
        <v>0</v>
      </c>
      <c r="M297" s="276">
        <f t="shared" si="39"/>
        <v>0</v>
      </c>
    </row>
    <row r="298" spans="1:13" x14ac:dyDescent="0.25">
      <c r="A298" s="282">
        <v>332008</v>
      </c>
      <c r="B298" s="272" t="s">
        <v>25773</v>
      </c>
      <c r="C298" s="272" t="str">
        <f>VLOOKUP(A298,[1]CMV!$A$2:$D$1053,4,FALSE)</f>
        <v>Bandeja Esquerda Inferior Sem Pivô Kadett 1989 A 1998</v>
      </c>
      <c r="D298" s="272" t="str">
        <f>VLOOKUP(A298,[1]CMV!$A$2:$E$1053,5,FALSE)</f>
        <v>Caravela Spare</v>
      </c>
      <c r="E298" s="278">
        <v>1</v>
      </c>
      <c r="F298" s="279">
        <v>189.89</v>
      </c>
      <c r="G298" s="273">
        <v>131.16</v>
      </c>
      <c r="H298" s="276">
        <f t="shared" si="34"/>
        <v>6.4906314643109117E-4</v>
      </c>
      <c r="I298" s="277">
        <f t="shared" si="37"/>
        <v>0.6161508546270279</v>
      </c>
      <c r="J298" s="273" t="str">
        <f>VLOOKUP(A298,[1]CMV!$A$2:$G$10053,7,FALSE)</f>
        <v/>
      </c>
      <c r="K298" s="273" t="str">
        <f t="shared" si="38"/>
        <v/>
      </c>
      <c r="L298" s="273" t="str">
        <f t="shared" si="35"/>
        <v>0</v>
      </c>
      <c r="M298" s="276">
        <f t="shared" si="39"/>
        <v>0</v>
      </c>
    </row>
    <row r="299" spans="1:13" x14ac:dyDescent="0.25">
      <c r="A299" s="282">
        <v>332067</v>
      </c>
      <c r="B299" s="272" t="s">
        <v>25773</v>
      </c>
      <c r="C299" s="272" t="str">
        <f>VLOOKUP(A299,[1]CMV!$A$2:$D$1053,4,FALSE)</f>
        <v>Bandeja Inferior Esquerda Com Pivô Montana 2003 A 2010</v>
      </c>
      <c r="D299" s="272" t="str">
        <f>VLOOKUP(A299,[1]CMV!$A$2:$E$1053,5,FALSE)</f>
        <v>Caravela Spare</v>
      </c>
      <c r="E299" s="278">
        <v>1</v>
      </c>
      <c r="F299" s="279">
        <v>189.89</v>
      </c>
      <c r="G299" s="273">
        <v>159.19999999999999</v>
      </c>
      <c r="H299" s="276">
        <f t="shared" si="34"/>
        <v>7.8782291027622536E-4</v>
      </c>
      <c r="I299" s="277">
        <f t="shared" si="37"/>
        <v>0.61693867753730414</v>
      </c>
      <c r="J299" s="273" t="str">
        <f>VLOOKUP(A299,[1]CMV!$A$2:$G$10053,7,FALSE)</f>
        <v/>
      </c>
      <c r="K299" s="273" t="str">
        <f t="shared" si="38"/>
        <v/>
      </c>
      <c r="L299" s="273" t="str">
        <f t="shared" si="35"/>
        <v>0</v>
      </c>
      <c r="M299" s="276">
        <f t="shared" si="39"/>
        <v>0</v>
      </c>
    </row>
    <row r="300" spans="1:13" x14ac:dyDescent="0.25">
      <c r="A300" s="282">
        <v>112108</v>
      </c>
      <c r="B300" s="272" t="s">
        <v>25773</v>
      </c>
      <c r="C300" s="272" t="str">
        <f>VLOOKUP(A300,[1]CMV!$A$2:$D$1053,4,FALSE)</f>
        <v>Bandeja Direita Sem Pivô Uno Vivace 2010 Em Diante</v>
      </c>
      <c r="D300" s="272" t="str">
        <f>VLOOKUP(A300,[1]CMV!$A$2:$E$1053,5,FALSE)</f>
        <v>Caravela Spare</v>
      </c>
      <c r="E300" s="278">
        <v>1</v>
      </c>
      <c r="F300" s="279">
        <v>185.89</v>
      </c>
      <c r="G300" s="273">
        <v>155.88</v>
      </c>
      <c r="H300" s="276">
        <f t="shared" si="34"/>
        <v>7.7139343752423374E-4</v>
      </c>
      <c r="I300" s="277">
        <f t="shared" si="37"/>
        <v>0.61771007097482833</v>
      </c>
      <c r="J300" s="273" t="str">
        <f>VLOOKUP(A300,[1]CMV!$A$2:$G$10053,7,FALSE)</f>
        <v/>
      </c>
      <c r="K300" s="273" t="str">
        <f t="shared" si="38"/>
        <v/>
      </c>
      <c r="L300" s="273" t="str">
        <f t="shared" si="35"/>
        <v>0</v>
      </c>
      <c r="M300" s="276">
        <f t="shared" si="39"/>
        <v>0</v>
      </c>
    </row>
    <row r="301" spans="1:13" x14ac:dyDescent="0.25">
      <c r="A301" s="282">
        <v>442067</v>
      </c>
      <c r="B301" s="272" t="s">
        <v>25773</v>
      </c>
      <c r="C301" s="272" t="str">
        <f>VLOOKUP(A301,[1]CMV!$A$2:$D$1053,4,FALSE)</f>
        <v>Bandeja Ibiza 1995 Á 2003  Lado Esquerdo Com Pivô</v>
      </c>
      <c r="D301" s="272" t="str">
        <f>VLOOKUP(A301,[1]CMV!$A$2:$E$1053,5,FALSE)</f>
        <v>Caravela Spare</v>
      </c>
      <c r="E301" s="278">
        <v>1</v>
      </c>
      <c r="F301" s="279">
        <v>175.95</v>
      </c>
      <c r="G301" s="273">
        <v>128.38999999999999</v>
      </c>
      <c r="H301" s="276">
        <f t="shared" si="34"/>
        <v>6.3535542368319453E-4</v>
      </c>
      <c r="I301" s="277">
        <f t="shared" si="37"/>
        <v>0.61834542639851153</v>
      </c>
      <c r="J301" s="273" t="str">
        <f>VLOOKUP(A301,[1]CMV!$A$2:$G$10053,7,FALSE)</f>
        <v/>
      </c>
      <c r="K301" s="273" t="str">
        <f t="shared" si="38"/>
        <v/>
      </c>
      <c r="L301" s="273" t="str">
        <f t="shared" si="35"/>
        <v>0</v>
      </c>
      <c r="M301" s="276">
        <f t="shared" si="39"/>
        <v>0</v>
      </c>
    </row>
    <row r="302" spans="1:13" x14ac:dyDescent="0.25">
      <c r="A302" s="278" t="s">
        <v>1858</v>
      </c>
      <c r="B302" s="272" t="s">
        <v>25773</v>
      </c>
      <c r="C302" s="272" t="str">
        <f>VLOOKUP(A302,[1]CMV!$A$2:$D$1053,4,FALSE)</f>
        <v>Par Bandeja Dianteira Vectra Sem Pivô 1997 Á 2011</v>
      </c>
      <c r="D302" s="272" t="str">
        <f>VLOOKUP(A302,[1]CMV!$A$2:$E$1053,5,FALSE)</f>
        <v>Caravela Spare</v>
      </c>
      <c r="E302" s="278">
        <v>2</v>
      </c>
      <c r="F302" s="279">
        <v>702.18999999999994</v>
      </c>
      <c r="G302" s="273">
        <v>327.79999999999995</v>
      </c>
      <c r="H302" s="276">
        <f t="shared" si="34"/>
        <v>1.6221630024406196E-3</v>
      </c>
      <c r="I302" s="277">
        <f t="shared" si="37"/>
        <v>0.6199675894009522</v>
      </c>
      <c r="J302" s="273">
        <f>VLOOKUP(A302,[1]CMV!$A$2:$G$10053,7,FALSE)</f>
        <v>167.66</v>
      </c>
      <c r="K302" s="273">
        <f t="shared" si="38"/>
        <v>335.32</v>
      </c>
      <c r="L302" s="273">
        <f t="shared" si="35"/>
        <v>-7.5200000000000387</v>
      </c>
      <c r="M302" s="276">
        <f t="shared" si="39"/>
        <v>-1.0709352169640751E-2</v>
      </c>
    </row>
    <row r="303" spans="1:13" x14ac:dyDescent="0.25">
      <c r="A303" s="282">
        <v>77158</v>
      </c>
      <c r="B303" s="272" t="s">
        <v>25793</v>
      </c>
      <c r="C303" s="272" t="str">
        <f>VLOOKUP(A303,[1]CMV!$A$2:$D$1053,4,FALSE)</f>
        <v>Cabo De Capô Com Botão Opala 1969 A 1974</v>
      </c>
      <c r="D303" s="272" t="str">
        <f>VLOOKUP(A303,[1]CMV!$A$2:$E$1053,5,FALSE)</f>
        <v>MundiFlex</v>
      </c>
      <c r="E303" s="278">
        <v>1</v>
      </c>
      <c r="F303" s="279">
        <v>39.700000000000003</v>
      </c>
      <c r="G303" s="273">
        <v>27.450000000000006</v>
      </c>
      <c r="H303" s="276">
        <f t="shared" si="34"/>
        <v>1.3584006838619593E-4</v>
      </c>
      <c r="I303" s="277">
        <f t="shared" si="37"/>
        <v>0.62010342946933839</v>
      </c>
      <c r="J303" s="273">
        <f>VLOOKUP(A303,[1]CMV!$A$2:$G$10053,7,FALSE)</f>
        <v>13.378638</v>
      </c>
      <c r="K303" s="273">
        <f t="shared" si="38"/>
        <v>13.378638</v>
      </c>
      <c r="L303" s="273">
        <f t="shared" si="35"/>
        <v>14.071362000000006</v>
      </c>
      <c r="M303" s="276">
        <f t="shared" si="39"/>
        <v>0.35444236775818655</v>
      </c>
    </row>
    <row r="304" spans="1:13" x14ac:dyDescent="0.25">
      <c r="A304" s="282">
        <v>88459</v>
      </c>
      <c r="B304" s="272" t="s">
        <v>25793</v>
      </c>
      <c r="C304" s="272" t="str">
        <f>VLOOKUP(A304,[1]CMV!$A$2:$D$1053,4,FALSE)</f>
        <v>Cabo Capô Com Alavanca Fiesta 1996 A 2002</v>
      </c>
      <c r="D304" s="272" t="str">
        <f>VLOOKUP(A304,[1]CMV!$A$2:$E$1053,5,FALSE)</f>
        <v>MundiFlex</v>
      </c>
      <c r="E304" s="278">
        <v>1</v>
      </c>
      <c r="F304" s="279">
        <v>154.05000000000001</v>
      </c>
      <c r="G304" s="273">
        <v>100.57</v>
      </c>
      <c r="H304" s="276">
        <f t="shared" si="34"/>
        <v>4.9768435983969838E-4</v>
      </c>
      <c r="I304" s="277">
        <f t="shared" si="37"/>
        <v>0.62060111382917804</v>
      </c>
      <c r="J304" s="273">
        <f>VLOOKUP(A304,[1]CMV!$A$2:$G$10053,7,FALSE)</f>
        <v>13.13</v>
      </c>
      <c r="K304" s="273">
        <f t="shared" si="38"/>
        <v>13.13</v>
      </c>
      <c r="L304" s="273">
        <f t="shared" si="35"/>
        <v>87.44</v>
      </c>
      <c r="M304" s="276">
        <f t="shared" si="39"/>
        <v>0.56760791950665368</v>
      </c>
    </row>
    <row r="305" spans="1:13" x14ac:dyDescent="0.25">
      <c r="A305" s="282">
        <v>660211</v>
      </c>
      <c r="B305" s="272" t="s">
        <v>25793</v>
      </c>
      <c r="C305" s="272" t="str">
        <f>VLOOKUP(A305,[1]CMV!$A$2:$D$1053,4,FALSE)</f>
        <v>Cabo De Capô Com Alavanca 1624mm Uno Mille 1991 Em Diante</v>
      </c>
      <c r="D305" s="272" t="str">
        <f>VLOOKUP(A305,[1]CMV!$A$2:$E$1053,5,FALSE)</f>
        <v>MundiFlex</v>
      </c>
      <c r="E305" s="278">
        <v>1</v>
      </c>
      <c r="F305" s="279">
        <v>72.2</v>
      </c>
      <c r="G305" s="273">
        <v>24.46</v>
      </c>
      <c r="H305" s="276">
        <f t="shared" si="34"/>
        <v>1.2104364563666127E-4</v>
      </c>
      <c r="I305" s="277">
        <f t="shared" si="37"/>
        <v>0.62072215747481474</v>
      </c>
      <c r="J305" s="273">
        <f>VLOOKUP(A305,[1]CMV!$A$2:$G$10053,7,FALSE)</f>
        <v>10.771057068283987</v>
      </c>
      <c r="K305" s="273">
        <f t="shared" si="38"/>
        <v>10.771057068283987</v>
      </c>
      <c r="L305" s="273">
        <f t="shared" si="35"/>
        <v>13.688942931716014</v>
      </c>
      <c r="M305" s="276">
        <f t="shared" si="39"/>
        <v>0.18959754753069269</v>
      </c>
    </row>
    <row r="306" spans="1:13" x14ac:dyDescent="0.25">
      <c r="A306" s="282">
        <v>55030</v>
      </c>
      <c r="B306" s="272" t="s">
        <v>25790</v>
      </c>
      <c r="C306" s="272" t="str">
        <f>VLOOKUP(A306,[1]CMV!$A$2:$D$1053,4,FALSE)</f>
        <v>Cabo De Embreagem Parati G1 G2 Ap Efi 1.6 1.8 E 2.0</v>
      </c>
      <c r="D306" s="272" t="str">
        <f>VLOOKUP(A306,[1]CMV!$A$2:$E$1053,5,FALSE)</f>
        <v>MundiFlex</v>
      </c>
      <c r="E306" s="278">
        <v>0</v>
      </c>
      <c r="F306" s="279">
        <v>57.99</v>
      </c>
      <c r="G306" s="273">
        <v>0</v>
      </c>
      <c r="H306" s="276">
        <f t="shared" si="34"/>
        <v>0</v>
      </c>
      <c r="I306" s="277">
        <f t="shared" si="37"/>
        <v>0.62072215747481474</v>
      </c>
      <c r="J306" s="273">
        <f>VLOOKUP(A306,[1]CMV!$A$2:$G$10053,7,FALSE)</f>
        <v>23.657501351462056</v>
      </c>
      <c r="K306" s="273">
        <f t="shared" si="38"/>
        <v>0</v>
      </c>
      <c r="L306" s="273">
        <f t="shared" si="35"/>
        <v>0</v>
      </c>
      <c r="M306" s="276">
        <f t="shared" si="39"/>
        <v>0</v>
      </c>
    </row>
    <row r="307" spans="1:13" x14ac:dyDescent="0.25">
      <c r="A307" s="282">
        <v>332066</v>
      </c>
      <c r="B307" s="272" t="s">
        <v>25773</v>
      </c>
      <c r="C307" s="272" t="str">
        <f>VLOOKUP(A307,[1]CMV!$A$2:$D$1053,4,FALSE)</f>
        <v>Bandeja Infeiror Direita Sem Pivô Meriva 2003 A 2012</v>
      </c>
      <c r="D307" s="272" t="str">
        <f>VLOOKUP(A307,[1]CMV!$A$2:$E$1053,5,FALSE)</f>
        <v>Caravela Spare</v>
      </c>
      <c r="E307" s="278">
        <v>1</v>
      </c>
      <c r="F307" s="279">
        <v>169.89</v>
      </c>
      <c r="G307" s="273">
        <v>142.39999999999998</v>
      </c>
      <c r="H307" s="276">
        <f t="shared" ref="H307:H332" si="40">G307/$G$381</f>
        <v>7.0468581924205075E-4</v>
      </c>
      <c r="I307" s="277">
        <f t="shared" ref="I307:I332" si="41">I306+H307</f>
        <v>0.62142684329405684</v>
      </c>
      <c r="J307" s="273" t="str">
        <f>VLOOKUP(A307,[1]CMV!$A$2:$G$10053,7,FALSE)</f>
        <v/>
      </c>
      <c r="K307" s="273" t="str">
        <f t="shared" ref="K307:K319" si="42">IFERROR(J307*E307,"")</f>
        <v/>
      </c>
      <c r="L307" s="273" t="str">
        <f t="shared" ref="L307:L332" si="43">IFERROR(G307-K307,"0")</f>
        <v>0</v>
      </c>
      <c r="M307" s="276">
        <f t="shared" ref="M307:M330" si="44">L307/F307</f>
        <v>0</v>
      </c>
    </row>
    <row r="308" spans="1:13" x14ac:dyDescent="0.25">
      <c r="A308" s="282">
        <v>332110</v>
      </c>
      <c r="B308" s="272" t="s">
        <v>25773</v>
      </c>
      <c r="C308" s="272" t="str">
        <f>VLOOKUP(A308,[1]CMV!$A$2:$D$1053,4,FALSE)</f>
        <v>Bandeja Superior Direito S10 4x2 E 4x4 1995 Á 2011</v>
      </c>
      <c r="D308" s="272" t="str">
        <f>VLOOKUP(A308,[1]CMV!$A$2:$E$1053,5,FALSE)</f>
        <v>Caravela Spare</v>
      </c>
      <c r="E308" s="278">
        <v>1</v>
      </c>
      <c r="F308" s="279">
        <v>169.82</v>
      </c>
      <c r="G308" s="273">
        <v>122.99</v>
      </c>
      <c r="H308" s="276">
        <f t="shared" si="40"/>
        <v>6.0863278727935272E-4</v>
      </c>
      <c r="I308" s="277">
        <f t="shared" si="41"/>
        <v>0.62203547608133625</v>
      </c>
      <c r="J308" s="273">
        <f>VLOOKUP(A308,[1]CMV!$A$2:$G$10053,7,FALSE)</f>
        <v>21</v>
      </c>
      <c r="K308" s="273">
        <f t="shared" si="42"/>
        <v>21</v>
      </c>
      <c r="L308" s="273">
        <f t="shared" si="43"/>
        <v>101.99</v>
      </c>
      <c r="M308" s="276">
        <f t="shared" si="44"/>
        <v>0.60057708161582857</v>
      </c>
    </row>
    <row r="309" spans="1:13" x14ac:dyDescent="0.25">
      <c r="A309" s="282">
        <v>662046</v>
      </c>
      <c r="B309" s="272" t="s">
        <v>25773</v>
      </c>
      <c r="C309" s="272" t="str">
        <f>VLOOKUP(A309,[1]CMV!$A$2:$D$1053,4,FALSE)</f>
        <v>Bandeja Dianteira Direita Com Pivô Sandero 2014 A 2019</v>
      </c>
      <c r="D309" s="272" t="str">
        <f>VLOOKUP(A309,[1]CMV!$A$2:$E$1053,5,FALSE)</f>
        <v>Caravela Spare</v>
      </c>
      <c r="E309" s="278">
        <v>1</v>
      </c>
      <c r="F309" s="279">
        <v>169.72</v>
      </c>
      <c r="G309" s="273">
        <v>114.42</v>
      </c>
      <c r="H309" s="276">
        <f t="shared" si="40"/>
        <v>5.6622297357918159E-4</v>
      </c>
      <c r="I309" s="277">
        <f t="shared" si="41"/>
        <v>0.62260169905491547</v>
      </c>
      <c r="J309" s="273" t="str">
        <f>VLOOKUP(A309,[1]CMV!$A$2:$G$10053,7,FALSE)</f>
        <v/>
      </c>
      <c r="K309" s="273" t="str">
        <f t="shared" si="42"/>
        <v/>
      </c>
      <c r="L309" s="273" t="str">
        <f t="shared" si="43"/>
        <v>0</v>
      </c>
      <c r="M309" s="276">
        <f t="shared" si="44"/>
        <v>0</v>
      </c>
    </row>
    <row r="310" spans="1:13" x14ac:dyDescent="0.25">
      <c r="A310" s="282">
        <v>772107</v>
      </c>
      <c r="B310" s="272" t="s">
        <v>25773</v>
      </c>
      <c r="C310" s="272" t="str">
        <f>VLOOKUP(A310,[1]CMV!$A$2:$D$1053,4,FALSE)</f>
        <v>Bandeja Inferior Esquerdo Com Pivô  Livina 2010 Á 2014</v>
      </c>
      <c r="D310" s="272" t="str">
        <f>VLOOKUP(A310,[1]CMV!$A$2:$E$1053,5,FALSE)</f>
        <v>Caravela Spare</v>
      </c>
      <c r="E310" s="278">
        <v>1</v>
      </c>
      <c r="F310" s="279">
        <v>164.82</v>
      </c>
      <c r="G310" s="273">
        <v>118.59</v>
      </c>
      <c r="H310" s="276">
        <f t="shared" si="40"/>
        <v>5.8685878724659278E-4</v>
      </c>
      <c r="I310" s="277">
        <f t="shared" si="41"/>
        <v>0.62318855784216209</v>
      </c>
      <c r="J310" s="273">
        <f>VLOOKUP(A310,[1]CMV!$A$2:$G$10053,7,FALSE)</f>
        <v>83.08</v>
      </c>
      <c r="K310" s="273">
        <f t="shared" si="42"/>
        <v>83.08</v>
      </c>
      <c r="L310" s="273">
        <f t="shared" si="43"/>
        <v>35.510000000000005</v>
      </c>
      <c r="M310" s="276">
        <f t="shared" si="44"/>
        <v>0.21544715447154475</v>
      </c>
    </row>
    <row r="311" spans="1:13" x14ac:dyDescent="0.25">
      <c r="A311" s="282">
        <v>772104</v>
      </c>
      <c r="B311" s="272" t="s">
        <v>25773</v>
      </c>
      <c r="C311" s="272" t="str">
        <f>VLOOKUP(A311,[1]CMV!$A$2:$D$1053,4,FALSE)</f>
        <v>Bandeja Inferior Direito Livina 2010 Á 2014</v>
      </c>
      <c r="D311" s="272" t="str">
        <f>VLOOKUP(A311,[1]CMV!$A$2:$E$1053,5,FALSE)</f>
        <v>Caravela Spare</v>
      </c>
      <c r="E311" s="278">
        <v>1</v>
      </c>
      <c r="F311" s="279">
        <v>158.88999999999999</v>
      </c>
      <c r="G311" s="273">
        <v>133.47</v>
      </c>
      <c r="H311" s="276">
        <f t="shared" si="40"/>
        <v>6.6049449644829021E-4</v>
      </c>
      <c r="I311" s="277">
        <f t="shared" si="41"/>
        <v>0.62384905233861043</v>
      </c>
      <c r="J311" s="273" t="str">
        <f>VLOOKUP(A311,[1]CMV!$A$2:$G$10053,7,FALSE)</f>
        <v/>
      </c>
      <c r="K311" s="273" t="str">
        <f t="shared" si="42"/>
        <v/>
      </c>
      <c r="L311" s="273" t="str">
        <f t="shared" si="43"/>
        <v>0</v>
      </c>
      <c r="M311" s="276">
        <f t="shared" si="44"/>
        <v>0</v>
      </c>
    </row>
    <row r="312" spans="1:13" x14ac:dyDescent="0.25">
      <c r="A312" s="282">
        <v>772056</v>
      </c>
      <c r="B312" s="272" t="s">
        <v>25773</v>
      </c>
      <c r="C312" s="272" t="str">
        <f>VLOOKUP(A312,[1]CMV!$A$2:$D$1053,4,FALSE)</f>
        <v>Bandeja Direita Inferior Com Pivô Kia Cerato 2009 Em Diante</v>
      </c>
      <c r="D312" s="272" t="str">
        <f>VLOOKUP(A312,[1]CMV!$A$2:$E$1053,5,FALSE)</f>
        <v>Caravela Spare</v>
      </c>
      <c r="E312" s="278">
        <v>1</v>
      </c>
      <c r="F312" s="279">
        <v>425.94</v>
      </c>
      <c r="G312" s="273">
        <v>188.29999999999998</v>
      </c>
      <c r="H312" s="276">
        <f t="shared" si="40"/>
        <v>9.3182822867470623E-4</v>
      </c>
      <c r="I312" s="277">
        <f t="shared" si="41"/>
        <v>0.62478088056728509</v>
      </c>
      <c r="J312" s="273">
        <f>VLOOKUP(A312,[1]CMV!$A$2:$G$10053,7,FALSE)</f>
        <v>80.240000000000009</v>
      </c>
      <c r="K312" s="273">
        <f t="shared" si="42"/>
        <v>80.240000000000009</v>
      </c>
      <c r="L312" s="273">
        <f t="shared" si="43"/>
        <v>108.05999999999997</v>
      </c>
      <c r="M312" s="276">
        <f t="shared" si="44"/>
        <v>0.25369770390195795</v>
      </c>
    </row>
    <row r="313" spans="1:13" x14ac:dyDescent="0.25">
      <c r="A313" s="282">
        <v>772057</v>
      </c>
      <c r="B313" s="272" t="s">
        <v>25773</v>
      </c>
      <c r="C313" s="272" t="str">
        <f>VLOOKUP(A313,[1]CMV!$A$2:$D$1053,4,FALSE)</f>
        <v>Bandeja Esquerda Inferior Com Pivô I30 2008 A 2012</v>
      </c>
      <c r="D313" s="272" t="str">
        <f>VLOOKUP(A313,[1]CMV!$A$2:$E$1053,5,FALSE)</f>
        <v>Caravela Spare</v>
      </c>
      <c r="E313" s="278">
        <v>1</v>
      </c>
      <c r="F313" s="279">
        <v>219.71</v>
      </c>
      <c r="G313" s="273">
        <v>155.91000000000003</v>
      </c>
      <c r="H313" s="276">
        <f t="shared" si="40"/>
        <v>7.7154189661536631E-4</v>
      </c>
      <c r="I313" s="277">
        <f t="shared" si="41"/>
        <v>0.62555242246390041</v>
      </c>
      <c r="J313" s="273">
        <f>VLOOKUP(A313,[1]CMV!$A$2:$G$10053,7,FALSE)</f>
        <v>80.240000000000009</v>
      </c>
      <c r="K313" s="273">
        <f t="shared" si="42"/>
        <v>80.240000000000009</v>
      </c>
      <c r="L313" s="273">
        <f t="shared" si="43"/>
        <v>75.670000000000016</v>
      </c>
      <c r="M313" s="276">
        <f t="shared" si="44"/>
        <v>0.34440853852805975</v>
      </c>
    </row>
    <row r="314" spans="1:13" x14ac:dyDescent="0.25">
      <c r="A314" s="282">
        <v>662071</v>
      </c>
      <c r="B314" s="272" t="s">
        <v>25773</v>
      </c>
      <c r="C314" s="272" t="str">
        <f>VLOOKUP(A314,[1]CMV!$A$2:$D$1053,4,FALSE)</f>
        <v>Bandeja Dianteira Esquerda Com Pivô Oroch 2012 A 2016</v>
      </c>
      <c r="D314" s="272" t="str">
        <f>VLOOKUP(A314,[1]CMV!$A$2:$E$1053,5,FALSE)</f>
        <v>Caravela Spare</v>
      </c>
      <c r="E314" s="278">
        <v>0</v>
      </c>
      <c r="F314" s="279">
        <v>206.71</v>
      </c>
      <c r="G314" s="273">
        <v>0</v>
      </c>
      <c r="H314" s="276">
        <f t="shared" si="40"/>
        <v>0</v>
      </c>
      <c r="I314" s="277">
        <f t="shared" si="41"/>
        <v>0.62555242246390041</v>
      </c>
      <c r="J314" s="273">
        <f>VLOOKUP(A314,[1]CMV!$A$2:$G$10053,7,FALSE)</f>
        <v>56.95</v>
      </c>
      <c r="K314" s="273">
        <f t="shared" si="42"/>
        <v>0</v>
      </c>
      <c r="L314" s="273">
        <f t="shared" si="43"/>
        <v>0</v>
      </c>
      <c r="M314" s="276">
        <f t="shared" si="44"/>
        <v>0</v>
      </c>
    </row>
    <row r="315" spans="1:13" x14ac:dyDescent="0.25">
      <c r="A315" s="282">
        <v>4043</v>
      </c>
      <c r="B315" s="272" t="s">
        <v>25787</v>
      </c>
      <c r="C315" s="272" t="str">
        <f>VLOOKUP(A315,[1]CMV!$A$2:$D$1053,4,FALSE)</f>
        <v>Kit Capa De Pedal Vw Voyage 2008 A 2021</v>
      </c>
      <c r="D315" s="272" t="str">
        <f>VLOOKUP(A315,[1]CMV!$A$2:$E$1053,5,FALSE)</f>
        <v>HOLYMAN</v>
      </c>
      <c r="E315" s="278">
        <v>1</v>
      </c>
      <c r="F315" s="279">
        <v>17.899999999999999</v>
      </c>
      <c r="G315" s="273">
        <v>9.36</v>
      </c>
      <c r="H315" s="276">
        <f t="shared" si="40"/>
        <v>4.6319236433325814E-5</v>
      </c>
      <c r="I315" s="277">
        <f t="shared" si="41"/>
        <v>0.62559874170033369</v>
      </c>
      <c r="J315" s="273">
        <f>VLOOKUP(A315,[1]CMV!$A$2:$G$10053,7,FALSE)</f>
        <v>3.2831999999999999</v>
      </c>
      <c r="K315" s="273">
        <f t="shared" si="42"/>
        <v>3.2831999999999999</v>
      </c>
      <c r="L315" s="273">
        <f t="shared" si="43"/>
        <v>6.0767999999999995</v>
      </c>
      <c r="M315" s="276">
        <f t="shared" si="44"/>
        <v>0.33948603351955309</v>
      </c>
    </row>
    <row r="316" spans="1:13" x14ac:dyDescent="0.25">
      <c r="A316" s="278" t="s">
        <v>2121</v>
      </c>
      <c r="B316" s="272" t="s">
        <v>25798</v>
      </c>
      <c r="C316" s="272" t="str">
        <f>VLOOKUP(A316,[1]CMV!$A$2:$D$1053,4,FALSE)</f>
        <v>Bandeja Com Pivô E Bieleta Direito Sonic 2012 Em Diante</v>
      </c>
      <c r="D316" s="272" t="str">
        <f>VLOOKUP(A316,[1]CMV!$A$2:$E$1053,5,FALSE)</f>
        <v>Caravela Spare / HOLYMAN</v>
      </c>
      <c r="E316" s="278">
        <v>1</v>
      </c>
      <c r="F316" s="279">
        <v>267.89999999999998</v>
      </c>
      <c r="G316" s="273">
        <v>200.91</v>
      </c>
      <c r="H316" s="276">
        <f t="shared" si="40"/>
        <v>9.942305333140479E-4</v>
      </c>
      <c r="I316" s="277">
        <f t="shared" si="41"/>
        <v>0.62659297223364774</v>
      </c>
      <c r="J316" s="273">
        <f>VLOOKUP(A316,[1]CMV!$A$2:$G$10053,7,FALSE)</f>
        <v>84.372799999999998</v>
      </c>
      <c r="K316" s="273">
        <f t="shared" si="42"/>
        <v>84.372799999999998</v>
      </c>
      <c r="L316" s="273">
        <f t="shared" si="43"/>
        <v>116.5372</v>
      </c>
      <c r="M316" s="276">
        <f t="shared" si="44"/>
        <v>0.43500261291526693</v>
      </c>
    </row>
    <row r="317" spans="1:13" x14ac:dyDescent="0.25">
      <c r="A317" s="282">
        <v>2360</v>
      </c>
      <c r="B317" s="272" t="s">
        <v>25775</v>
      </c>
      <c r="C317" s="272" t="str">
        <f>VLOOKUP(A317,[1]CMV!$A$2:$D$1053,4,FALSE)</f>
        <v>Suporte Radiador Lado Motorista - Corsa Sedan 1.6 - 1999</v>
      </c>
      <c r="D317" s="272" t="str">
        <f>VLOOKUP(A317,[1]CMV!$A$2:$E$1053,5,FALSE)</f>
        <v>LT CORREA</v>
      </c>
      <c r="E317" s="278">
        <v>1</v>
      </c>
      <c r="F317" s="279">
        <v>112.15</v>
      </c>
      <c r="G317" s="273">
        <v>78.239999999999995</v>
      </c>
      <c r="H317" s="276">
        <f t="shared" si="40"/>
        <v>3.8718130967344141E-4</v>
      </c>
      <c r="I317" s="277">
        <f t="shared" si="41"/>
        <v>0.62698015354332115</v>
      </c>
      <c r="J317" s="273">
        <f>VLOOKUP(A317,[1]CMV!$A$2:$G$10053,7,FALSE)</f>
        <v>31.9</v>
      </c>
      <c r="K317" s="273">
        <f t="shared" si="42"/>
        <v>31.9</v>
      </c>
      <c r="L317" s="273">
        <f t="shared" si="43"/>
        <v>46.339999999999996</v>
      </c>
      <c r="M317" s="276">
        <f t="shared" si="44"/>
        <v>0.41319661168078459</v>
      </c>
    </row>
    <row r="318" spans="1:13" x14ac:dyDescent="0.25">
      <c r="A318" s="282">
        <v>2361</v>
      </c>
      <c r="B318" s="272" t="s">
        <v>25776</v>
      </c>
      <c r="C318" s="272" t="str">
        <f>VLOOKUP(A318,[1]CMV!$A$2:$D$1053,4,FALSE)</f>
        <v>Corsa Sedan Class. Super 1.6 2004 A 2006</v>
      </c>
      <c r="D318" s="272" t="str">
        <f>VLOOKUP(A318,[1]CMV!$A$2:$E$1053,5,FALSE)</f>
        <v>LT CORREA</v>
      </c>
      <c r="E318" s="278">
        <v>1</v>
      </c>
      <c r="F318" s="279">
        <v>112.15</v>
      </c>
      <c r="G318" s="273">
        <v>71.63000000000001</v>
      </c>
      <c r="H318" s="276">
        <f t="shared" si="40"/>
        <v>3.5447082326059068E-4</v>
      </c>
      <c r="I318" s="277">
        <f t="shared" si="41"/>
        <v>0.62733462436658172</v>
      </c>
      <c r="J318" s="273">
        <f>VLOOKUP(A318,[1]CMV!$A$2:$G$10053,7,FALSE)</f>
        <v>31.9</v>
      </c>
      <c r="K318" s="273">
        <f t="shared" si="42"/>
        <v>31.9</v>
      </c>
      <c r="L318" s="273">
        <f t="shared" si="43"/>
        <v>39.730000000000011</v>
      </c>
      <c r="M318" s="276">
        <f t="shared" si="44"/>
        <v>0.35425769059295592</v>
      </c>
    </row>
    <row r="319" spans="1:13" x14ac:dyDescent="0.25">
      <c r="A319" s="282">
        <v>2361</v>
      </c>
      <c r="B319" s="272" t="s">
        <v>25775</v>
      </c>
      <c r="C319" s="272" t="str">
        <f>VLOOKUP(A319,[1]CMV!$A$2:$D$1053,4,FALSE)</f>
        <v>Corsa Sedan Class. Super 1.6 2004 A 2006</v>
      </c>
      <c r="D319" s="272" t="str">
        <f>VLOOKUP(A319,[1]CMV!$A$2:$E$1053,5,FALSE)</f>
        <v>LT CORREA</v>
      </c>
      <c r="E319" s="278">
        <v>1</v>
      </c>
      <c r="F319" s="279">
        <v>112.15</v>
      </c>
      <c r="G319" s="273">
        <v>71.63000000000001</v>
      </c>
      <c r="H319" s="276">
        <f t="shared" si="40"/>
        <v>3.5447082326059068E-4</v>
      </c>
      <c r="I319" s="277">
        <f t="shared" si="41"/>
        <v>0.62768909518984228</v>
      </c>
      <c r="J319" s="273">
        <f>VLOOKUP(A319,[1]CMV!$A$2:$G$10053,7,FALSE)</f>
        <v>31.9</v>
      </c>
      <c r="K319" s="273">
        <f t="shared" si="42"/>
        <v>31.9</v>
      </c>
      <c r="L319" s="273">
        <f t="shared" si="43"/>
        <v>39.730000000000011</v>
      </c>
      <c r="M319" s="276">
        <f t="shared" si="44"/>
        <v>0.35425769059295592</v>
      </c>
    </row>
    <row r="320" spans="1:13" x14ac:dyDescent="0.25">
      <c r="A320" s="282">
        <v>2362</v>
      </c>
      <c r="B320" s="272" t="s">
        <v>25775</v>
      </c>
      <c r="C320" s="272" t="str">
        <f>VLOOKUP(A320,[1]CMV!$A$2:$D$1053,4,FALSE)</f>
        <v>Suporte Sup. Radiador Celta 2009 Le Ld</v>
      </c>
      <c r="D320" s="272" t="str">
        <f>VLOOKUP(A320,[1]CMV!$A$2:$E$1053,5,FALSE)</f>
        <v>LT CORREA</v>
      </c>
      <c r="E320" s="278">
        <v>1</v>
      </c>
      <c r="F320" s="279">
        <v>111.3</v>
      </c>
      <c r="G320" s="273">
        <v>73.929999999999993</v>
      </c>
      <c r="H320" s="276">
        <f t="shared" si="40"/>
        <v>3.6585268691407874E-4</v>
      </c>
      <c r="I320" s="277">
        <f t="shared" si="41"/>
        <v>0.62805494787675631</v>
      </c>
      <c r="J320" s="273">
        <f>VLOOKUP(A320,[1]CMV!$A$2:$G$10053,7,FALSE)</f>
        <v>36.9</v>
      </c>
      <c r="K320" s="273">
        <f t="shared" ref="K320:K332" si="45">IFERROR(J320*E320,"")</f>
        <v>36.9</v>
      </c>
      <c r="L320" s="273">
        <f t="shared" si="43"/>
        <v>37.029999999999994</v>
      </c>
      <c r="M320" s="276">
        <f t="shared" si="44"/>
        <v>0.33270440251572325</v>
      </c>
    </row>
    <row r="321" spans="1:13" x14ac:dyDescent="0.25">
      <c r="A321" s="278" t="s">
        <v>2874</v>
      </c>
      <c r="B321" s="272" t="s">
        <v>25781</v>
      </c>
      <c r="C321" s="272" t="str">
        <f>VLOOKUP(A321,[1]CMV!$A$2:$D$1053,4,FALSE)</f>
        <v>Par Pivô Bandeja Dianteira  Fluence 2011 Em Diante</v>
      </c>
      <c r="D321" s="272" t="str">
        <f>VLOOKUP(A321,[1]CMV!$A$2:$E$1053,5,FALSE)</f>
        <v>Caravela Spare</v>
      </c>
      <c r="E321" s="278">
        <v>5</v>
      </c>
      <c r="F321" s="279">
        <v>547.72</v>
      </c>
      <c r="G321" s="273">
        <v>358.11</v>
      </c>
      <c r="H321" s="276">
        <f t="shared" si="40"/>
        <v>1.7721561708481097E-3</v>
      </c>
      <c r="I321" s="277">
        <f t="shared" si="41"/>
        <v>0.62982710404760445</v>
      </c>
      <c r="J321" s="273">
        <f>VLOOKUP(A321,[1]CMV!$A$2:$G$10053,7,FALSE)</f>
        <v>24</v>
      </c>
      <c r="K321" s="273">
        <f t="shared" si="45"/>
        <v>120</v>
      </c>
      <c r="L321" s="273">
        <f t="shared" si="43"/>
        <v>238.11</v>
      </c>
      <c r="M321" s="276">
        <f t="shared" si="44"/>
        <v>0.43472942379317903</v>
      </c>
    </row>
    <row r="322" spans="1:13" x14ac:dyDescent="0.25">
      <c r="A322" s="278" t="s">
        <v>21125</v>
      </c>
      <c r="B322" s="272" t="s">
        <v>25781</v>
      </c>
      <c r="C322" s="272" t="str">
        <f>VLOOKUP(A322,[1]CMV!$A$2:$D$1053,4,FALSE)</f>
        <v>Par Pivô Da Bandeja Dianteira Clio 2003 A 2016</v>
      </c>
      <c r="D322" s="272" t="str">
        <f>VLOOKUP(A322,[1]CMV!$A$2:$E$1053,5,FALSE)</f>
        <v>Caravela Spare</v>
      </c>
      <c r="E322" s="278">
        <v>1</v>
      </c>
      <c r="F322" s="279">
        <v>105.98</v>
      </c>
      <c r="G322" s="273">
        <v>67.510000000000005</v>
      </c>
      <c r="H322" s="276">
        <f t="shared" si="40"/>
        <v>3.3408244141173353E-4</v>
      </c>
      <c r="I322" s="277">
        <f t="shared" si="41"/>
        <v>0.6301611864890162</v>
      </c>
      <c r="J322" s="273">
        <f>VLOOKUP(A322,[1]CMV!$A$2:$G$10053,7,FALSE)</f>
        <v>24</v>
      </c>
      <c r="K322" s="273">
        <f t="shared" si="45"/>
        <v>24</v>
      </c>
      <c r="L322" s="273">
        <f t="shared" si="43"/>
        <v>43.510000000000005</v>
      </c>
      <c r="M322" s="276">
        <f t="shared" si="44"/>
        <v>0.41054916021890925</v>
      </c>
    </row>
    <row r="323" spans="1:13" x14ac:dyDescent="0.25">
      <c r="A323" s="278" t="s">
        <v>15501</v>
      </c>
      <c r="B323" s="272" t="s">
        <v>25798</v>
      </c>
      <c r="C323" s="272" t="str">
        <f>VLOOKUP(A323,[1]CMV!$A$2:$D$1053,4,FALSE)</f>
        <v>Bandeja E Bieleta Lado Esquerd Peugeot 206 Todos 1999 A 2010</v>
      </c>
      <c r="D323" s="272" t="str">
        <f>VLOOKUP(A323,[1]CMV!$A$2:$E$1053,5,FALSE)</f>
        <v>Caravela Spare / HOLYMAN</v>
      </c>
      <c r="E323" s="278">
        <v>1</v>
      </c>
      <c r="F323" s="279">
        <v>199.18</v>
      </c>
      <c r="G323" s="273">
        <v>136.32999999999998</v>
      </c>
      <c r="H323" s="276">
        <f t="shared" si="40"/>
        <v>6.7464759646958413E-4</v>
      </c>
      <c r="I323" s="277">
        <f t="shared" si="41"/>
        <v>0.63083583408548582</v>
      </c>
      <c r="J323" s="273">
        <f>VLOOKUP(A323,[1]CMV!$A$2:$G$10053,7,FALSE)</f>
        <v>83.12</v>
      </c>
      <c r="K323" s="273">
        <f t="shared" si="45"/>
        <v>83.12</v>
      </c>
      <c r="L323" s="273">
        <f t="shared" si="43"/>
        <v>53.20999999999998</v>
      </c>
      <c r="M323" s="276">
        <f t="shared" si="44"/>
        <v>0.26714529571242079</v>
      </c>
    </row>
    <row r="324" spans="1:13" x14ac:dyDescent="0.25">
      <c r="A324" s="278" t="s">
        <v>8058</v>
      </c>
      <c r="B324" s="272" t="s">
        <v>25797</v>
      </c>
      <c r="C324" s="272" t="str">
        <f>VLOOKUP(A324,[1]CMV!$A$2:$D$1053,4,FALSE)</f>
        <v>Bieleta Dianteira Ld S10 Trailblazer 2012 Em Diante</v>
      </c>
      <c r="D324" s="272" t="str">
        <f>VLOOKUP(A324,[1]CMV!$A$2:$E$1053,5,FALSE)</f>
        <v>HOLYMAN</v>
      </c>
      <c r="E324" s="278">
        <v>1</v>
      </c>
      <c r="F324" s="279">
        <v>78.75</v>
      </c>
      <c r="G324" s="273">
        <v>59.86</v>
      </c>
      <c r="H324" s="276">
        <f t="shared" si="40"/>
        <v>2.962253731729576E-4</v>
      </c>
      <c r="I324" s="277">
        <f t="shared" si="41"/>
        <v>0.6311320594586588</v>
      </c>
      <c r="J324" s="273">
        <f>VLOOKUP(A324,[1]CMV!$A$2:$G$10053,7,FALSE)</f>
        <v>34.4</v>
      </c>
      <c r="K324" s="273">
        <f t="shared" si="45"/>
        <v>34.4</v>
      </c>
      <c r="L324" s="273">
        <f t="shared" si="43"/>
        <v>25.46</v>
      </c>
      <c r="M324" s="276">
        <f t="shared" si="44"/>
        <v>0.32330158730158731</v>
      </c>
    </row>
    <row r="325" spans="1:13" x14ac:dyDescent="0.25">
      <c r="A325" s="278" t="s">
        <v>19212</v>
      </c>
      <c r="B325" s="272" t="s">
        <v>25797</v>
      </c>
      <c r="C325" s="272" t="str">
        <f>VLOOKUP(A325,[1]CMV!$A$2:$D$1053,4,FALSE)</f>
        <v>Bieleta Dianteira Direita Vera Cruz 2007 A 2012</v>
      </c>
      <c r="D325" s="272" t="str">
        <f>VLOOKUP(A325,[1]CMV!$A$2:$E$1053,5,FALSE)</f>
        <v>HOLYMAN</v>
      </c>
      <c r="E325" s="278">
        <v>1</v>
      </c>
      <c r="F325" s="279">
        <v>43.77</v>
      </c>
      <c r="G325" s="273">
        <v>30.830000000000005</v>
      </c>
      <c r="H325" s="276">
        <f t="shared" si="40"/>
        <v>1.5256645932045247E-4</v>
      </c>
      <c r="I325" s="277">
        <f t="shared" si="41"/>
        <v>0.63128462591797929</v>
      </c>
      <c r="J325" s="273">
        <f>VLOOKUP(A325,[1]CMV!$A$2:$G$10053,7,FALSE)</f>
        <v>17.28</v>
      </c>
      <c r="K325" s="273">
        <f t="shared" si="45"/>
        <v>17.28</v>
      </c>
      <c r="L325" s="273">
        <f t="shared" si="43"/>
        <v>13.550000000000004</v>
      </c>
      <c r="M325" s="276">
        <f t="shared" si="44"/>
        <v>0.30957276673520684</v>
      </c>
    </row>
    <row r="326" spans="1:13" x14ac:dyDescent="0.25">
      <c r="A326" s="282">
        <v>5227</v>
      </c>
      <c r="B326" s="272" t="s">
        <v>25797</v>
      </c>
      <c r="C326" s="272" t="str">
        <f>VLOOKUP(A326,[1]CMV!$A$2:$D$1053,4,FALSE)</f>
        <v>Bieleta Dianteira Direita Captiva 2008 A 2015</v>
      </c>
      <c r="D326" s="272" t="str">
        <f>VLOOKUP(A326,[1]CMV!$A$2:$E$1053,5,FALSE)</f>
        <v>HOLYMAN</v>
      </c>
      <c r="E326" s="278">
        <v>1</v>
      </c>
      <c r="F326" s="279">
        <v>43.79</v>
      </c>
      <c r="G326" s="273">
        <v>46.75</v>
      </c>
      <c r="H326" s="276">
        <f t="shared" si="40"/>
        <v>2.31348750348075E-4</v>
      </c>
      <c r="I326" s="277">
        <f t="shared" si="41"/>
        <v>0.63151597466832732</v>
      </c>
      <c r="J326" s="273">
        <f>VLOOKUP(A326,[1]CMV!$A$2:$G$10053,7,FALSE)</f>
        <v>17.253</v>
      </c>
      <c r="K326" s="273">
        <f t="shared" si="45"/>
        <v>17.253</v>
      </c>
      <c r="L326" s="273">
        <f t="shared" si="43"/>
        <v>29.497</v>
      </c>
      <c r="M326" s="276">
        <f t="shared" si="44"/>
        <v>0.67360127883078325</v>
      </c>
    </row>
    <row r="327" spans="1:13" x14ac:dyDescent="0.25">
      <c r="A327" s="282">
        <v>2302</v>
      </c>
      <c r="B327" s="272" t="s">
        <v>25780</v>
      </c>
      <c r="C327" s="272" t="str">
        <f>VLOOKUP(A327,[1]CMV!$A$2:$D$1053,4,FALSE)</f>
        <v>Kit Reparo Trambulador Cambio Astra Com Liame 1993 A 2006</v>
      </c>
      <c r="D327" s="272" t="str">
        <f>VLOOKUP(A327,[1]CMV!$A$2:$E$1053,5,FALSE)</f>
        <v>LT CORREA</v>
      </c>
      <c r="E327" s="278">
        <v>5</v>
      </c>
      <c r="F327" s="279">
        <v>99.949999999999989</v>
      </c>
      <c r="G327" s="273">
        <v>55.449999999999996</v>
      </c>
      <c r="H327" s="276">
        <f t="shared" si="40"/>
        <v>2.7440188677648679E-4</v>
      </c>
      <c r="I327" s="277">
        <f t="shared" si="41"/>
        <v>0.63179037655510384</v>
      </c>
      <c r="J327" s="273">
        <f>VLOOKUP(A327,[1]CMV!$A$2:$G$10053,7,FALSE)</f>
        <v>4.9000000000000004</v>
      </c>
      <c r="K327" s="273">
        <f t="shared" si="45"/>
        <v>24.5</v>
      </c>
      <c r="L327" s="273">
        <f t="shared" si="43"/>
        <v>30.949999999999996</v>
      </c>
      <c r="M327" s="276">
        <f t="shared" si="44"/>
        <v>0.30965482741370687</v>
      </c>
    </row>
    <row r="328" spans="1:13" x14ac:dyDescent="0.25">
      <c r="A328" s="282">
        <v>5014</v>
      </c>
      <c r="B328" s="272" t="s">
        <v>25797</v>
      </c>
      <c r="C328" s="272" t="str">
        <f>VLOOKUP(A328,[1]CMV!$A$2:$D$1053,4,FALSE)</f>
        <v>Bieleta Dianteira Ranger 1999 A 2011</v>
      </c>
      <c r="D328" s="272" t="str">
        <f>VLOOKUP(A328,[1]CMV!$A$2:$E$1053,5,FALSE)</f>
        <v>HOLYMAN</v>
      </c>
      <c r="E328" s="278">
        <v>1</v>
      </c>
      <c r="F328" s="279">
        <v>42.79</v>
      </c>
      <c r="G328" s="273">
        <v>30.020000000000007</v>
      </c>
      <c r="H328" s="276">
        <f t="shared" si="40"/>
        <v>1.485580638598762E-4</v>
      </c>
      <c r="I328" s="277">
        <f t="shared" si="41"/>
        <v>0.63193893461896367</v>
      </c>
      <c r="J328" s="273">
        <f>VLOOKUP(A328,[1]CMV!$A$2:$G$10053,7,FALSE)</f>
        <v>16.2</v>
      </c>
      <c r="K328" s="273">
        <f t="shared" si="45"/>
        <v>16.2</v>
      </c>
      <c r="L328" s="273">
        <f t="shared" si="43"/>
        <v>13.820000000000007</v>
      </c>
      <c r="M328" s="276">
        <f t="shared" si="44"/>
        <v>0.3229726571628887</v>
      </c>
    </row>
    <row r="329" spans="1:13" x14ac:dyDescent="0.25">
      <c r="A329" s="282">
        <v>4064</v>
      </c>
      <c r="B329" s="272" t="s">
        <v>25787</v>
      </c>
      <c r="C329" s="272" t="str">
        <f>VLOOKUP(A329,[1]CMV!$A$2:$D$1053,4,FALSE)</f>
        <v>Capa Pedal Acelerador Freio Embreagem Opala Todos</v>
      </c>
      <c r="D329" s="272" t="str">
        <f>VLOOKUP(A329,[1]CMV!$A$2:$E$1053,5,FALSE)</f>
        <v>HOLYMAN</v>
      </c>
      <c r="E329" s="278">
        <v>1</v>
      </c>
      <c r="F329" s="279">
        <v>31.99</v>
      </c>
      <c r="G329" s="273">
        <v>21.05</v>
      </c>
      <c r="H329" s="276">
        <f t="shared" si="40"/>
        <v>1.0416879561127227E-4</v>
      </c>
      <c r="I329" s="277">
        <f t="shared" si="41"/>
        <v>0.63204310341457492</v>
      </c>
      <c r="J329" s="273">
        <f>VLOOKUP(A329,[1]CMV!$A$2:$G$10053,7,FALSE)</f>
        <v>12</v>
      </c>
      <c r="K329" s="273">
        <f t="shared" si="45"/>
        <v>12</v>
      </c>
      <c r="L329" s="273">
        <f t="shared" si="43"/>
        <v>9.0500000000000007</v>
      </c>
      <c r="M329" s="276">
        <f t="shared" si="44"/>
        <v>0.2829009065332917</v>
      </c>
    </row>
    <row r="330" spans="1:13" x14ac:dyDescent="0.25">
      <c r="A330" s="282">
        <v>2214</v>
      </c>
      <c r="B330" s="272" t="s">
        <v>25797</v>
      </c>
      <c r="C330" s="272" t="str">
        <f>VLOOKUP(A330,[1]CMV!$A$2:$D$1053,4,FALSE)</f>
        <v>Bieleta Haste Curta Trambulador Peugeot 306</v>
      </c>
      <c r="D330" s="272" t="str">
        <f>VLOOKUP(A330,[1]CMV!$A$2:$E$1053,5,FALSE)</f>
        <v>HOLYMAN</v>
      </c>
      <c r="E330" s="278">
        <v>1</v>
      </c>
      <c r="F330" s="279">
        <v>29.9</v>
      </c>
      <c r="G330" s="273">
        <v>35.22</v>
      </c>
      <c r="H330" s="276">
        <f t="shared" si="40"/>
        <v>1.7429097298950162E-4</v>
      </c>
      <c r="I330" s="277">
        <f t="shared" si="41"/>
        <v>0.63221739438756441</v>
      </c>
      <c r="J330" s="273">
        <f>VLOOKUP(A330,[1]CMV!$A$2:$G$10053,7,FALSE)</f>
        <v>8.9</v>
      </c>
      <c r="K330" s="273">
        <f t="shared" si="45"/>
        <v>8.9</v>
      </c>
      <c r="L330" s="273">
        <f t="shared" si="43"/>
        <v>26.32</v>
      </c>
      <c r="M330" s="276">
        <f t="shared" si="44"/>
        <v>0.8802675585284282</v>
      </c>
    </row>
    <row r="331" spans="1:13" x14ac:dyDescent="0.25">
      <c r="A331" s="282">
        <v>4031</v>
      </c>
      <c r="B331" s="272" t="s">
        <v>25787</v>
      </c>
      <c r="C331" s="272" t="str">
        <f>VLOOKUP(A331,[1]CMV!$A$2:$D$1053,4,FALSE)</f>
        <v>Capa De Pedal Freio E Embreagem Meriva</v>
      </c>
      <c r="D331" s="272" t="str">
        <f>VLOOKUP(A331,[1]CMV!$A$2:$E$1053,5,FALSE)</f>
        <v>HOLYMAN</v>
      </c>
      <c r="E331" s="278">
        <v>1</v>
      </c>
      <c r="F331" s="279">
        <v>0</v>
      </c>
      <c r="G331" s="273">
        <v>0</v>
      </c>
      <c r="H331" s="276">
        <f t="shared" si="40"/>
        <v>0</v>
      </c>
      <c r="I331" s="277">
        <f t="shared" si="41"/>
        <v>0.63221739438756441</v>
      </c>
      <c r="J331" s="273">
        <f>VLOOKUP(A331,[1]CMV!$A$2:$G$10053,7,FALSE)</f>
        <v>3.2507999999999999</v>
      </c>
      <c r="K331" s="273">
        <f t="shared" si="45"/>
        <v>3.2507999999999999</v>
      </c>
      <c r="L331" s="273">
        <f t="shared" si="43"/>
        <v>-3.2507999999999999</v>
      </c>
      <c r="M331" s="276"/>
    </row>
    <row r="332" spans="1:13" x14ac:dyDescent="0.25">
      <c r="A332" s="278" t="s">
        <v>11693</v>
      </c>
      <c r="B332" s="272" t="s">
        <v>25797</v>
      </c>
      <c r="C332" s="272" t="str">
        <f>VLOOKUP(A332,[1]CMV!$A$2:$D$1053,4,FALSE)</f>
        <v>Par Bieleta Dianteira Honda Civic 2001 A 2006 Ambos Os Lados</v>
      </c>
      <c r="D332" s="272" t="str">
        <f>VLOOKUP(A332,[1]CMV!$A$2:$E$1053,5,FALSE)</f>
        <v>HOLYMAN</v>
      </c>
      <c r="E332" s="278">
        <v>0</v>
      </c>
      <c r="F332" s="279">
        <v>175.8</v>
      </c>
      <c r="G332" s="273">
        <v>73.850000000000009</v>
      </c>
      <c r="H332" s="276">
        <f t="shared" si="40"/>
        <v>3.6545679600439229E-4</v>
      </c>
      <c r="I332" s="277">
        <f t="shared" si="41"/>
        <v>0.63258285118356883</v>
      </c>
      <c r="J332" s="273">
        <f>VLOOKUP(A332,[1]CMV!$A$2:$G$10053,7,FALSE)</f>
        <v>33</v>
      </c>
      <c r="K332" s="273">
        <f t="shared" si="45"/>
        <v>0</v>
      </c>
      <c r="L332" s="273">
        <f t="shared" si="43"/>
        <v>73.850000000000009</v>
      </c>
      <c r="M332" s="276">
        <f>L332/F332</f>
        <v>0.42007963594994313</v>
      </c>
    </row>
    <row r="333" spans="1:13" x14ac:dyDescent="0.25">
      <c r="A333" s="282">
        <v>662048</v>
      </c>
      <c r="B333" s="272" t="s">
        <v>25773</v>
      </c>
      <c r="C333" s="272" t="str">
        <f>VLOOKUP(A333,[1]CMV!$A$2:$D$1053,4,FALSE)</f>
        <v>Bandeja Dianteira Direita Sem Pivô Logan 2014 A 2019</v>
      </c>
      <c r="D333" s="272" t="str">
        <f>VLOOKUP(A333,[1]CMV!$A$2:$E$1053,5,FALSE)</f>
        <v>Caravela Spare</v>
      </c>
      <c r="E333" s="278">
        <v>1</v>
      </c>
      <c r="F333" s="279">
        <v>148.51</v>
      </c>
      <c r="G333" s="273">
        <v>132.28</v>
      </c>
      <c r="H333" s="276">
        <f t="shared" ref="H333:H379" si="46">G333/$G$381</f>
        <v>6.5460561916670288E-4</v>
      </c>
      <c r="I333" s="277">
        <f t="shared" ref="I333:I342" si="47">I332+H333</f>
        <v>0.63323745680273558</v>
      </c>
      <c r="J333" s="273" t="str">
        <f>VLOOKUP(A333,[1]CMV!$A$2:$G$10053,7,FALSE)</f>
        <v/>
      </c>
      <c r="K333" s="273" t="str">
        <f t="shared" ref="K333" si="48">IFERROR(J333*E333,"")</f>
        <v/>
      </c>
      <c r="L333" s="273" t="str">
        <f t="shared" ref="L333:L379" si="49">IFERROR(G333-K333,"0")</f>
        <v>0</v>
      </c>
      <c r="M333" s="276">
        <f t="shared" ref="M333:M343" si="50">L333/F333</f>
        <v>0</v>
      </c>
    </row>
    <row r="334" spans="1:13" x14ac:dyDescent="0.25">
      <c r="A334" s="278" t="s">
        <v>18834</v>
      </c>
      <c r="B334" s="272" t="s">
        <v>25773</v>
      </c>
      <c r="C334" s="272" t="str">
        <f>VLOOKUP(A334,[1]CMV!$A$2:$D$1053,4,FALSE)</f>
        <v>Par Bandeja Superior Sem Pivô Chevy500 1984 À 1995</v>
      </c>
      <c r="D334" s="272" t="str">
        <f>VLOOKUP(A334,[1]CMV!$A$2:$E$1053,5,FALSE)</f>
        <v>Caravela Spare</v>
      </c>
      <c r="E334" s="278">
        <v>1</v>
      </c>
      <c r="F334" s="279">
        <v>147.9</v>
      </c>
      <c r="G334" s="273">
        <v>96.31</v>
      </c>
      <c r="H334" s="276">
        <f t="shared" si="46"/>
        <v>4.7660316889888986E-4</v>
      </c>
      <c r="I334" s="277">
        <f t="shared" si="47"/>
        <v>0.63371405997163444</v>
      </c>
      <c r="J334" s="273">
        <f>VLOOKUP(A334,[1]CMV!$A$2:$G$10053,7,FALSE)</f>
        <v>44</v>
      </c>
      <c r="K334" s="273">
        <f t="shared" ref="K334:K379" si="51">IFERROR(J334*E334,"")</f>
        <v>44</v>
      </c>
      <c r="L334" s="273">
        <f t="shared" si="49"/>
        <v>52.31</v>
      </c>
      <c r="M334" s="276">
        <f t="shared" si="50"/>
        <v>0.35368492224475995</v>
      </c>
    </row>
    <row r="335" spans="1:13" x14ac:dyDescent="0.25">
      <c r="A335" s="282">
        <v>222022</v>
      </c>
      <c r="B335" s="272" t="s">
        <v>25773</v>
      </c>
      <c r="C335" s="272" t="str">
        <f>VLOOKUP(A335,[1]CMV!$A$2:$D$1053,4,FALSE)</f>
        <v>Bandeja Inferior Direito Ka Com Pivô</v>
      </c>
      <c r="D335" s="272" t="str">
        <f>VLOOKUP(A335,[1]CMV!$A$2:$E$1053,5,FALSE)</f>
        <v>Caravela Spare</v>
      </c>
      <c r="E335" s="278">
        <v>1</v>
      </c>
      <c r="F335" s="279">
        <v>145.69</v>
      </c>
      <c r="G335" s="273">
        <v>94.47</v>
      </c>
      <c r="H335" s="276">
        <f t="shared" si="46"/>
        <v>4.6749767797609935E-4</v>
      </c>
      <c r="I335" s="277">
        <f t="shared" si="47"/>
        <v>0.63418155764961048</v>
      </c>
      <c r="J335" s="273" t="str">
        <f>VLOOKUP(A335,[1]CMV!$A$2:$G$10053,7,FALSE)</f>
        <v/>
      </c>
      <c r="K335" s="273" t="str">
        <f t="shared" si="51"/>
        <v/>
      </c>
      <c r="L335" s="273" t="str">
        <f t="shared" si="49"/>
        <v>0</v>
      </c>
      <c r="M335" s="276">
        <f t="shared" si="50"/>
        <v>0</v>
      </c>
    </row>
    <row r="336" spans="1:13" x14ac:dyDescent="0.25">
      <c r="A336" s="282">
        <v>993001</v>
      </c>
      <c r="B336" s="272" t="s">
        <v>25773</v>
      </c>
      <c r="C336" s="272" t="str">
        <f>VLOOKUP(A336,[1]CMV!$A$2:$D$1053,4,FALSE)</f>
        <v>Braço Bandeja Ambos Lados Com Pivô Chery Qq 1.1 2011 A 2018</v>
      </c>
      <c r="D336" s="272" t="str">
        <f>VLOOKUP(A336,[1]CMV!$A$2:$E$1053,5,FALSE)</f>
        <v>Caravela Spare</v>
      </c>
      <c r="E336" s="278">
        <v>1</v>
      </c>
      <c r="F336" s="279">
        <v>142.54</v>
      </c>
      <c r="G336" s="273">
        <v>96.859999999999985</v>
      </c>
      <c r="H336" s="276">
        <f t="shared" si="46"/>
        <v>4.7932491890298478E-4</v>
      </c>
      <c r="I336" s="277">
        <f t="shared" si="47"/>
        <v>0.6346608825685135</v>
      </c>
      <c r="J336" s="273" t="str">
        <f>VLOOKUP(A336,[1]CMV!$A$2:$G$10053,7,FALSE)</f>
        <v/>
      </c>
      <c r="K336" s="273" t="str">
        <f t="shared" si="51"/>
        <v/>
      </c>
      <c r="L336" s="273" t="str">
        <f t="shared" si="49"/>
        <v>0</v>
      </c>
      <c r="M336" s="276">
        <f t="shared" si="50"/>
        <v>0</v>
      </c>
    </row>
    <row r="337" spans="1:13" x14ac:dyDescent="0.25">
      <c r="A337" s="282">
        <v>442082</v>
      </c>
      <c r="B337" s="272" t="s">
        <v>25773</v>
      </c>
      <c r="C337" s="272" t="str">
        <f>VLOOKUP(A337,[1]CMV!$A$2:$D$1053,4,FALSE)</f>
        <v>Bandeja Superior Esquerdo Sem Pivô  Del Rey 1984 À 1991</v>
      </c>
      <c r="D337" s="272" t="str">
        <f>VLOOKUP(A337,[1]CMV!$A$2:$E$1053,5,FALSE)</f>
        <v>Caravela Spare</v>
      </c>
      <c r="E337" s="278">
        <v>1</v>
      </c>
      <c r="F337" s="279">
        <v>134.80000000000001</v>
      </c>
      <c r="G337" s="273">
        <v>85.43</v>
      </c>
      <c r="H337" s="276">
        <f t="shared" si="46"/>
        <v>4.2276200518151974E-4</v>
      </c>
      <c r="I337" s="277">
        <f t="shared" si="47"/>
        <v>0.63508364457369504</v>
      </c>
      <c r="J337" s="273" t="str">
        <f>VLOOKUP(A337,[1]CMV!$A$2:$G$10053,7,FALSE)</f>
        <v/>
      </c>
      <c r="K337" s="273" t="str">
        <f t="shared" si="51"/>
        <v/>
      </c>
      <c r="L337" s="273" t="str">
        <f t="shared" si="49"/>
        <v>0</v>
      </c>
      <c r="M337" s="276">
        <f t="shared" si="50"/>
        <v>0</v>
      </c>
    </row>
    <row r="338" spans="1:13" x14ac:dyDescent="0.25">
      <c r="A338" s="282">
        <v>442083</v>
      </c>
      <c r="B338" s="272" t="s">
        <v>25773</v>
      </c>
      <c r="C338" s="272" t="str">
        <f>VLOOKUP(A338,[1]CMV!$A$2:$D$1053,4,FALSE)</f>
        <v>Bandeja Inferior Ambos Lados Escort 1993 A 1996 Sem Pivô</v>
      </c>
      <c r="D338" s="272" t="str">
        <f>VLOOKUP(A338,[1]CMV!$A$2:$E$1053,5,FALSE)</f>
        <v>Caravela Spare</v>
      </c>
      <c r="E338" s="278">
        <v>1</v>
      </c>
      <c r="F338" s="279">
        <v>128.51</v>
      </c>
      <c r="G338" s="273">
        <v>86.639999999999986</v>
      </c>
      <c r="H338" s="276">
        <f t="shared" si="46"/>
        <v>4.2874985519052861E-4</v>
      </c>
      <c r="I338" s="277">
        <f t="shared" si="47"/>
        <v>0.63551239442888552</v>
      </c>
      <c r="J338" s="273" t="str">
        <f>VLOOKUP(A338,[1]CMV!$A$2:$G$10053,7,FALSE)</f>
        <v/>
      </c>
      <c r="K338" s="273" t="str">
        <f t="shared" si="51"/>
        <v/>
      </c>
      <c r="L338" s="273" t="str">
        <f t="shared" si="49"/>
        <v>0</v>
      </c>
      <c r="M338" s="276">
        <f t="shared" si="50"/>
        <v>0</v>
      </c>
    </row>
    <row r="339" spans="1:13" x14ac:dyDescent="0.25">
      <c r="A339" s="278" t="s">
        <v>22199</v>
      </c>
      <c r="B339" s="272" t="s">
        <v>25781</v>
      </c>
      <c r="C339" s="272" t="str">
        <f>VLOOKUP(A339,[1]CMV!$A$2:$D$1053,4,FALSE)</f>
        <v>Pivô Ambos Os Lados Bandeja Grand Santa Fé 2014 A 2019 3.3</v>
      </c>
      <c r="D339" s="272" t="str">
        <f>VLOOKUP(A339,[1]CMV!$A$2:$E$1053,5,FALSE)</f>
        <v>Caravela Spare</v>
      </c>
      <c r="E339" s="278">
        <v>2</v>
      </c>
      <c r="F339" s="279">
        <v>239.75</v>
      </c>
      <c r="G339" s="273">
        <v>162.95999999999998</v>
      </c>
      <c r="H339" s="276">
        <f t="shared" si="46"/>
        <v>8.0642978303149294E-4</v>
      </c>
      <c r="I339" s="277">
        <f t="shared" si="47"/>
        <v>0.63631882421191699</v>
      </c>
      <c r="J339" s="273">
        <f>VLOOKUP(A339,[1]CMV!$A$2:$G$10053,7,FALSE)</f>
        <v>12.5</v>
      </c>
      <c r="K339" s="273">
        <f t="shared" si="51"/>
        <v>25</v>
      </c>
      <c r="L339" s="273">
        <f t="shared" si="49"/>
        <v>137.95999999999998</v>
      </c>
      <c r="M339" s="276">
        <f t="shared" si="50"/>
        <v>0.57543274244004161</v>
      </c>
    </row>
    <row r="340" spans="1:13" x14ac:dyDescent="0.25">
      <c r="A340" s="278" t="s">
        <v>7669</v>
      </c>
      <c r="B340" s="272" t="s">
        <v>25773</v>
      </c>
      <c r="C340" s="272" t="str">
        <f>VLOOKUP(A340,[1]CMV!$A$2:$D$1053,4,FALSE)</f>
        <v>Par Bandeja Dianteira Gol 1993 A 2014 Exceto Geração 5</v>
      </c>
      <c r="D340" s="272" t="str">
        <f>VLOOKUP(A340,[1]CMV!$A$2:$E$1053,5,FALSE)</f>
        <v>Caravela Spare</v>
      </c>
      <c r="E340" s="278">
        <v>1</v>
      </c>
      <c r="F340" s="279">
        <v>124.78</v>
      </c>
      <c r="G340" s="273">
        <v>77.11999999999999</v>
      </c>
      <c r="H340" s="276">
        <f t="shared" si="46"/>
        <v>3.8163883693782976E-4</v>
      </c>
      <c r="I340" s="277">
        <f t="shared" si="47"/>
        <v>0.63670046304885486</v>
      </c>
      <c r="J340" s="273" t="str">
        <f>VLOOKUP(A340,[1]CMV!$A$2:$G$10053,7,FALSE)</f>
        <v/>
      </c>
      <c r="K340" s="273" t="str">
        <f t="shared" si="51"/>
        <v/>
      </c>
      <c r="L340" s="273" t="str">
        <f t="shared" si="49"/>
        <v>0</v>
      </c>
      <c r="M340" s="276">
        <f t="shared" si="50"/>
        <v>0</v>
      </c>
    </row>
    <row r="341" spans="1:13" x14ac:dyDescent="0.25">
      <c r="A341" s="278" t="s">
        <v>11077</v>
      </c>
      <c r="B341" s="272" t="s">
        <v>25781</v>
      </c>
      <c r="C341" s="272" t="str">
        <f>VLOOKUP(A341,[1]CMV!$A$2:$D$1053,4,FALSE)</f>
        <v>Pivô Bandeja Inferior Dianteira Ambos Os Lados Van 98 À 02</v>
      </c>
      <c r="D341" s="272" t="str">
        <f>VLOOKUP(A341,[1]CMV!$A$2:$E$1053,5,FALSE)</f>
        <v>Caravela Spare</v>
      </c>
      <c r="E341" s="278">
        <v>0</v>
      </c>
      <c r="F341" s="279">
        <v>55.03</v>
      </c>
      <c r="G341" s="273">
        <v>15.900000000000006</v>
      </c>
      <c r="H341" s="276">
        <f t="shared" si="46"/>
        <v>7.8683318300200926E-5</v>
      </c>
      <c r="I341" s="277">
        <f t="shared" si="47"/>
        <v>0.63677914636715505</v>
      </c>
      <c r="J341" s="273">
        <f>VLOOKUP(A341,[1]CMV!$A$2:$G$10053,7,FALSE)</f>
        <v>12.5</v>
      </c>
      <c r="K341" s="273">
        <f t="shared" si="51"/>
        <v>0</v>
      </c>
      <c r="L341" s="273">
        <f t="shared" si="49"/>
        <v>15.900000000000006</v>
      </c>
      <c r="M341" s="276">
        <f t="shared" si="50"/>
        <v>0.28893330910412512</v>
      </c>
    </row>
    <row r="342" spans="1:13" x14ac:dyDescent="0.25">
      <c r="A342" s="278" t="s">
        <v>3779</v>
      </c>
      <c r="B342" s="272" t="s">
        <v>25781</v>
      </c>
      <c r="C342" s="272" t="str">
        <f>VLOOKUP(A342,[1]CMV!$A$2:$D$1053,4,FALSE)</f>
        <v>Pivô Inferior Bandeja Dianteira Ka 1997 À 2007</v>
      </c>
      <c r="D342" s="272" t="str">
        <f>VLOOKUP(A342,[1]CMV!$A$2:$E$1053,5,FALSE)</f>
        <v>Caravela Spare</v>
      </c>
      <c r="E342" s="278">
        <v>1</v>
      </c>
      <c r="F342" s="279">
        <v>89</v>
      </c>
      <c r="G342" s="273">
        <v>53.420000000000016</v>
      </c>
      <c r="H342" s="276">
        <f t="shared" si="46"/>
        <v>2.6435615494319081E-4</v>
      </c>
      <c r="I342" s="277">
        <f t="shared" si="47"/>
        <v>0.63704350252209829</v>
      </c>
      <c r="J342" s="273">
        <f>VLOOKUP(A342,[1]CMV!$A$2:$G$10053,7,FALSE)</f>
        <v>12.5</v>
      </c>
      <c r="K342" s="273">
        <f t="shared" si="51"/>
        <v>12.5</v>
      </c>
      <c r="L342" s="273">
        <f t="shared" si="49"/>
        <v>40.920000000000016</v>
      </c>
      <c r="M342" s="276">
        <f t="shared" si="50"/>
        <v>0.45977528089887659</v>
      </c>
    </row>
    <row r="343" spans="1:13" x14ac:dyDescent="0.25">
      <c r="A343" s="278" t="s">
        <v>10824</v>
      </c>
      <c r="B343" s="272" t="s">
        <v>25781</v>
      </c>
      <c r="C343" s="272" t="str">
        <f>VLOOKUP(A343,[1]CMV!$A$2:$D$1053,4,FALSE)</f>
        <v>Pivô Lado Direito Crossfox 2014 Em Diante</v>
      </c>
      <c r="D343" s="272" t="str">
        <f>VLOOKUP(A343,[1]CMV!$A$2:$E$1053,5,FALSE)</f>
        <v>Caravela Spare</v>
      </c>
      <c r="E343" s="278">
        <v>2</v>
      </c>
      <c r="F343" s="279">
        <v>139.5</v>
      </c>
      <c r="G343" s="273">
        <v>89.829999999999984</v>
      </c>
      <c r="H343" s="276">
        <f t="shared" si="46"/>
        <v>4.4453600521427962E-4</v>
      </c>
      <c r="I343" s="277">
        <f t="shared" ref="I343:I379" si="52">I342+H343</f>
        <v>0.63748803852731262</v>
      </c>
      <c r="J343" s="273">
        <f>VLOOKUP(A343,[1]CMV!$A$2:$G$10053,7,FALSE)</f>
        <v>12.5</v>
      </c>
      <c r="K343" s="273">
        <f t="shared" si="51"/>
        <v>25</v>
      </c>
      <c r="L343" s="273">
        <f t="shared" si="49"/>
        <v>64.829999999999984</v>
      </c>
      <c r="M343" s="276">
        <f t="shared" si="50"/>
        <v>0.46473118279569881</v>
      </c>
    </row>
    <row r="344" spans="1:13" x14ac:dyDescent="0.25">
      <c r="A344" s="278" t="s">
        <v>17252</v>
      </c>
      <c r="B344" s="272" t="s">
        <v>25781</v>
      </c>
      <c r="C344" s="272" t="str">
        <f>VLOOKUP(A344,[1]CMV!$A$2:$D$1053,4,FALSE)</f>
        <v>Pivô Lado Esquerdo Gol G6 2012 Em Diante</v>
      </c>
      <c r="D344" s="272" t="str">
        <f>VLOOKUP(A344,[1]CMV!$A$2:$E$1053,5,FALSE)</f>
        <v>Caravela Spare</v>
      </c>
      <c r="E344" s="278">
        <v>0</v>
      </c>
      <c r="F344" s="279">
        <v>0</v>
      </c>
      <c r="G344" s="273">
        <v>0</v>
      </c>
      <c r="H344" s="276">
        <f t="shared" si="46"/>
        <v>0</v>
      </c>
      <c r="I344" s="277">
        <f t="shared" si="52"/>
        <v>0.63748803852731262</v>
      </c>
      <c r="J344" s="273">
        <f>VLOOKUP(A344,[1]CMV!$A$2:$G$10053,7,FALSE)</f>
        <v>12.5</v>
      </c>
      <c r="K344" s="273">
        <f t="shared" si="51"/>
        <v>0</v>
      </c>
      <c r="L344" s="273">
        <f t="shared" si="49"/>
        <v>0</v>
      </c>
      <c r="M344" s="276"/>
    </row>
    <row r="345" spans="1:13" x14ac:dyDescent="0.25">
      <c r="A345" s="278" t="s">
        <v>17470</v>
      </c>
      <c r="B345" s="272" t="s">
        <v>25781</v>
      </c>
      <c r="C345" s="272" t="str">
        <f>VLOOKUP(A345,[1]CMV!$A$2:$D$1053,4,FALSE)</f>
        <v>Pivô Da Bandeja Inferior Lado Esquerdo New Civic 2006 A 2011</v>
      </c>
      <c r="D345" s="272" t="str">
        <f>VLOOKUP(A345,[1]CMV!$A$2:$E$1053,5,FALSE)</f>
        <v>Caravela Spare</v>
      </c>
      <c r="E345" s="278">
        <v>1</v>
      </c>
      <c r="F345" s="279">
        <v>46.9</v>
      </c>
      <c r="G345" s="273">
        <v>33.429999999999993</v>
      </c>
      <c r="H345" s="276">
        <f t="shared" si="46"/>
        <v>1.6543291388526512E-4</v>
      </c>
      <c r="I345" s="277">
        <f t="shared" si="52"/>
        <v>0.63765347144119788</v>
      </c>
      <c r="J345" s="273">
        <f>VLOOKUP(A345,[1]CMV!$A$2:$G$10053,7,FALSE)</f>
        <v>12.5</v>
      </c>
      <c r="K345" s="273">
        <f t="shared" si="51"/>
        <v>12.5</v>
      </c>
      <c r="L345" s="273">
        <f t="shared" si="49"/>
        <v>20.929999999999993</v>
      </c>
      <c r="M345" s="276">
        <f t="shared" ref="M345:M379" si="53">L345/F345</f>
        <v>0.44626865671641774</v>
      </c>
    </row>
    <row r="346" spans="1:13" x14ac:dyDescent="0.25">
      <c r="A346" s="278" t="s">
        <v>23500</v>
      </c>
      <c r="B346" s="272" t="s">
        <v>25781</v>
      </c>
      <c r="C346" s="272" t="str">
        <f>VLOOKUP(A346,[1]CMV!$A$2:$D$1053,4,FALSE)</f>
        <v>Pivô Da Bandeja Dianteira Ambos Lados Ix35 2010 A 2017</v>
      </c>
      <c r="D346" s="272" t="str">
        <f>VLOOKUP(A346,[1]CMV!$A$2:$E$1053,5,FALSE)</f>
        <v>Caravela Spare</v>
      </c>
      <c r="E346" s="278">
        <v>1</v>
      </c>
      <c r="F346" s="279">
        <v>86</v>
      </c>
      <c r="G346" s="273">
        <v>72.97</v>
      </c>
      <c r="H346" s="276">
        <f t="shared" si="46"/>
        <v>3.6110199599784026E-4</v>
      </c>
      <c r="I346" s="277">
        <f t="shared" si="52"/>
        <v>0.6380145734371957</v>
      </c>
      <c r="J346" s="273">
        <f>VLOOKUP(A346,[1]CMV!$A$2:$G$10053,7,FALSE)</f>
        <v>12.5</v>
      </c>
      <c r="K346" s="273">
        <f t="shared" si="51"/>
        <v>12.5</v>
      </c>
      <c r="L346" s="273">
        <f t="shared" si="49"/>
        <v>60.47</v>
      </c>
      <c r="M346" s="276">
        <f t="shared" si="53"/>
        <v>0.70313953488372094</v>
      </c>
    </row>
    <row r="347" spans="1:13" x14ac:dyDescent="0.25">
      <c r="A347" s="282">
        <v>662051</v>
      </c>
      <c r="B347" s="272" t="s">
        <v>25773</v>
      </c>
      <c r="C347" s="272" t="str">
        <f>VLOOKUP(A347,[1]CMV!$A$2:$D$1053,4,FALSE)</f>
        <v>Bandeja Dianteira Esquerda Sem Pivô Sandero 2008 A 2014</v>
      </c>
      <c r="D347" s="272" t="str">
        <f>VLOOKUP(A347,[1]CMV!$A$2:$E$1053,5,FALSE)</f>
        <v>Caravela Spare</v>
      </c>
      <c r="E347" s="278">
        <v>1</v>
      </c>
      <c r="F347" s="279">
        <v>87.9</v>
      </c>
      <c r="G347" s="273">
        <v>46.510000000000005</v>
      </c>
      <c r="H347" s="276">
        <f t="shared" si="46"/>
        <v>2.3016107761901538E-4</v>
      </c>
      <c r="I347" s="277">
        <f t="shared" si="52"/>
        <v>0.63824473451481467</v>
      </c>
      <c r="J347" s="273" t="str">
        <f>VLOOKUP(A347,[1]CMV!$A$2:$G$10053,7,FALSE)</f>
        <v/>
      </c>
      <c r="K347" s="273" t="str">
        <f t="shared" si="51"/>
        <v/>
      </c>
      <c r="L347" s="273" t="str">
        <f t="shared" si="49"/>
        <v>0</v>
      </c>
      <c r="M347" s="276">
        <f t="shared" si="53"/>
        <v>0</v>
      </c>
    </row>
    <row r="348" spans="1:13" x14ac:dyDescent="0.25">
      <c r="A348" s="282">
        <v>222011</v>
      </c>
      <c r="B348" s="272" t="s">
        <v>25773</v>
      </c>
      <c r="C348" s="272" t="str">
        <f>VLOOKUP(A348,[1]CMV!$A$2:$D$1053,4,FALSE)</f>
        <v>Braço Oscilante Esquerdo Sem Bucha Escort 1983 A 1996</v>
      </c>
      <c r="D348" s="272" t="str">
        <f>VLOOKUP(A348,[1]CMV!$A$2:$E$1053,5,FALSE)</f>
        <v>Caravela Spare</v>
      </c>
      <c r="E348" s="278">
        <v>1</v>
      </c>
      <c r="F348" s="279">
        <v>83.89</v>
      </c>
      <c r="G348" s="273">
        <v>48.179999999999993</v>
      </c>
      <c r="H348" s="276">
        <f t="shared" si="46"/>
        <v>2.3842530035872195E-4</v>
      </c>
      <c r="I348" s="277">
        <f t="shared" si="52"/>
        <v>0.63848315981517334</v>
      </c>
      <c r="J348" s="273" t="str">
        <f>VLOOKUP(A348,[1]CMV!$A$2:$G$10053,7,FALSE)</f>
        <v/>
      </c>
      <c r="K348" s="273" t="str">
        <f t="shared" si="51"/>
        <v/>
      </c>
      <c r="L348" s="273" t="str">
        <f t="shared" si="49"/>
        <v>0</v>
      </c>
      <c r="M348" s="276">
        <f t="shared" si="53"/>
        <v>0</v>
      </c>
    </row>
    <row r="349" spans="1:13" x14ac:dyDescent="0.25">
      <c r="A349" s="282">
        <v>442057</v>
      </c>
      <c r="B349" s="272" t="s">
        <v>25773</v>
      </c>
      <c r="C349" s="272" t="str">
        <f>VLOOKUP(A349,[1]CMV!$A$2:$D$1053,4,FALSE)</f>
        <v>Bandeja Inferior Esquerdo Sem Pivô Audi 80 Ano 1981 A 1991</v>
      </c>
      <c r="D349" s="272" t="str">
        <f>VLOOKUP(A349,[1]CMV!$A$2:$E$1053,5,FALSE)</f>
        <v>Caravela Spare</v>
      </c>
      <c r="E349" s="278">
        <v>1</v>
      </c>
      <c r="F349" s="279">
        <v>75.69</v>
      </c>
      <c r="G349" s="273">
        <v>57.319999999999993</v>
      </c>
      <c r="H349" s="276">
        <f t="shared" si="46"/>
        <v>2.8365583679040976E-4</v>
      </c>
      <c r="I349" s="277">
        <f t="shared" si="52"/>
        <v>0.6387668156519638</v>
      </c>
      <c r="J349" s="273">
        <f>VLOOKUP(A349,[1]CMV!$A$2:$G$10053,7,FALSE)</f>
        <v>32.64</v>
      </c>
      <c r="K349" s="273">
        <f t="shared" si="51"/>
        <v>32.64</v>
      </c>
      <c r="L349" s="273">
        <f t="shared" si="49"/>
        <v>24.679999999999993</v>
      </c>
      <c r="M349" s="276">
        <f t="shared" si="53"/>
        <v>0.32606685163165533</v>
      </c>
    </row>
    <row r="350" spans="1:13" x14ac:dyDescent="0.25">
      <c r="A350" s="282">
        <v>442050</v>
      </c>
      <c r="B350" s="272" t="s">
        <v>25773</v>
      </c>
      <c r="C350" s="272" t="str">
        <f>VLOOKUP(A350,[1]CMV!$A$2:$D$1053,4,FALSE)</f>
        <v>Bandeja Dianteira Ambos Lados Parati 1993 A 2008</v>
      </c>
      <c r="D350" s="272" t="str">
        <f>VLOOKUP(A350,[1]CMV!$A$2:$E$1053,5,FALSE)</f>
        <v>Caravela Spare</v>
      </c>
      <c r="E350" s="278">
        <v>1</v>
      </c>
      <c r="F350" s="279">
        <v>62.99</v>
      </c>
      <c r="G350" s="273">
        <v>49.930000000000007</v>
      </c>
      <c r="H350" s="276">
        <f t="shared" si="46"/>
        <v>2.4708541400811519E-4</v>
      </c>
      <c r="I350" s="277">
        <f t="shared" si="52"/>
        <v>0.63901390106597189</v>
      </c>
      <c r="J350" s="273" t="str">
        <f>VLOOKUP(A350,[1]CMV!$A$2:$G$10053,7,FALSE)</f>
        <v/>
      </c>
      <c r="K350" s="273" t="str">
        <f t="shared" si="51"/>
        <v/>
      </c>
      <c r="L350" s="273" t="str">
        <f t="shared" si="49"/>
        <v>0</v>
      </c>
      <c r="M350" s="276">
        <f t="shared" si="53"/>
        <v>0</v>
      </c>
    </row>
    <row r="351" spans="1:13" x14ac:dyDescent="0.25">
      <c r="A351" s="282">
        <v>442092</v>
      </c>
      <c r="B351" s="272" t="s">
        <v>25773</v>
      </c>
      <c r="C351" s="272" t="str">
        <f>VLOOKUP(A351,[1]CMV!$A$2:$D$1053,4,FALSE)</f>
        <v>Bandeja Ld Voyage G5 2008 Em Diante Com Direção Hidraulica</v>
      </c>
      <c r="D351" s="272" t="str">
        <f>VLOOKUP(A351,[1]CMV!$A$2:$E$1053,5,FALSE)</f>
        <v>Caravela Spare</v>
      </c>
      <c r="E351" s="278">
        <v>1</v>
      </c>
      <c r="F351" s="279">
        <v>121</v>
      </c>
      <c r="G351" s="273">
        <v>102.02000000000001</v>
      </c>
      <c r="H351" s="276">
        <f t="shared" si="46"/>
        <v>5.0485988257776713E-4</v>
      </c>
      <c r="I351" s="277">
        <f t="shared" si="52"/>
        <v>0.63951876094854965</v>
      </c>
      <c r="J351" s="273">
        <f>VLOOKUP(A351,[1]CMV!$A$2:$G$10053,7,FALSE)</f>
        <v>50.402000000000001</v>
      </c>
      <c r="K351" s="273">
        <f t="shared" si="51"/>
        <v>50.402000000000001</v>
      </c>
      <c r="L351" s="273">
        <f t="shared" si="49"/>
        <v>51.618000000000009</v>
      </c>
      <c r="M351" s="276">
        <f t="shared" si="53"/>
        <v>0.42659504132231413</v>
      </c>
    </row>
    <row r="352" spans="1:13" x14ac:dyDescent="0.25">
      <c r="A352" s="278" t="s">
        <v>6462</v>
      </c>
      <c r="B352" s="272" t="s">
        <v>25786</v>
      </c>
      <c r="C352" s="272" t="str">
        <f>VLOOKUP(A352,[1]CMV!$A$2:$D$1053,4,FALSE)</f>
        <v>Coifa Homocinética Câmbio Ambos Lados Fiorino 1996 A 2017</v>
      </c>
      <c r="D352" s="272" t="str">
        <f>VLOOKUP(A352,[1]CMV!$A$2:$E$1053,5,FALSE)</f>
        <v>Replabor</v>
      </c>
      <c r="E352" s="278">
        <v>1</v>
      </c>
      <c r="F352" s="279">
        <v>29.99</v>
      </c>
      <c r="G352" s="273">
        <v>19.389999999999993</v>
      </c>
      <c r="H352" s="276">
        <f t="shared" si="46"/>
        <v>9.5954059235276416E-5</v>
      </c>
      <c r="I352" s="277">
        <f t="shared" si="52"/>
        <v>0.63961471500778488</v>
      </c>
      <c r="J352" s="273">
        <f>VLOOKUP(A352,[1]CMV!$A$2:$G$10053,7,FALSE)</f>
        <v>0</v>
      </c>
      <c r="K352" s="273">
        <f t="shared" si="51"/>
        <v>0</v>
      </c>
      <c r="L352" s="273">
        <f t="shared" si="49"/>
        <v>19.389999999999993</v>
      </c>
      <c r="M352" s="276">
        <f t="shared" si="53"/>
        <v>0.64654884961653869</v>
      </c>
    </row>
    <row r="353" spans="1:13" x14ac:dyDescent="0.25">
      <c r="A353" s="282">
        <v>332111</v>
      </c>
      <c r="B353" s="272" t="s">
        <v>25773</v>
      </c>
      <c r="C353" s="272" t="str">
        <f>VLOOKUP(A353,[1]CMV!$A$2:$D$1053,4,FALSE)</f>
        <v>Bandeja Superior Esquerdo S10 4x2 E 4x4 1995 Á 2011</v>
      </c>
      <c r="D353" s="272" t="str">
        <f>VLOOKUP(A353,[1]CMV!$A$2:$E$1053,5,FALSE)</f>
        <v>Caravela Spare</v>
      </c>
      <c r="E353" s="278">
        <v>0</v>
      </c>
      <c r="F353" s="279">
        <v>351.38</v>
      </c>
      <c r="G353" s="273">
        <v>147.41</v>
      </c>
      <c r="H353" s="276">
        <f t="shared" si="46"/>
        <v>7.294784874611707E-4</v>
      </c>
      <c r="I353" s="277">
        <f t="shared" si="52"/>
        <v>0.64034419349524607</v>
      </c>
      <c r="J353" s="273" t="str">
        <f>VLOOKUP(A353,[1]CMV!$A$2:$G$10053,7,FALSE)</f>
        <v/>
      </c>
      <c r="K353" s="273" t="str">
        <f t="shared" si="51"/>
        <v/>
      </c>
      <c r="L353" s="273" t="str">
        <f t="shared" si="49"/>
        <v>0</v>
      </c>
      <c r="M353" s="276">
        <f t="shared" si="53"/>
        <v>0</v>
      </c>
    </row>
    <row r="354" spans="1:13" x14ac:dyDescent="0.25">
      <c r="A354" s="282">
        <v>442145</v>
      </c>
      <c r="B354" s="272" t="s">
        <v>25773</v>
      </c>
      <c r="C354" s="272" t="str">
        <f>VLOOKUP(A354,[1]CMV!$A$2:$D$1053,4,FALSE)</f>
        <v>Bandeja Inferior Direita Sem Pivô Polo 2017 Em Diante</v>
      </c>
      <c r="D354" s="272" t="str">
        <f>VLOOKUP(A354,[1]CMV!$A$2:$E$1053,5,FALSE)</f>
        <v>Caravela Spare</v>
      </c>
      <c r="E354" s="278">
        <v>0</v>
      </c>
      <c r="F354" s="279">
        <v>279.89</v>
      </c>
      <c r="G354" s="273">
        <v>1.589999999999975</v>
      </c>
      <c r="H354" s="276">
        <f t="shared" si="46"/>
        <v>7.8683318300199673E-6</v>
      </c>
      <c r="I354" s="277">
        <f t="shared" si="52"/>
        <v>0.64035206182707605</v>
      </c>
      <c r="J354" s="273" t="str">
        <f>VLOOKUP(A354,[1]CMV!$A$2:$G$10053,7,FALSE)</f>
        <v/>
      </c>
      <c r="K354" s="273" t="str">
        <f t="shared" si="51"/>
        <v/>
      </c>
      <c r="L354" s="273" t="str">
        <f t="shared" si="49"/>
        <v>0</v>
      </c>
      <c r="M354" s="276">
        <f t="shared" si="53"/>
        <v>0</v>
      </c>
    </row>
    <row r="355" spans="1:13" x14ac:dyDescent="0.25">
      <c r="A355" s="282">
        <v>552011</v>
      </c>
      <c r="B355" s="272" t="s">
        <v>25773</v>
      </c>
      <c r="C355" s="272" t="str">
        <f>VLOOKUP(A355,[1]CMV!$A$2:$D$1053,4,FALSE)</f>
        <v>Bandeja Esquerda Sem Pivô Citroen C3 2003 A 2012</v>
      </c>
      <c r="D355" s="272" t="str">
        <f>VLOOKUP(A355,[1]CMV!$A$2:$E$1053,5,FALSE)</f>
        <v>Caravela Spare</v>
      </c>
      <c r="E355" s="278">
        <v>0</v>
      </c>
      <c r="F355" s="279">
        <v>124.69</v>
      </c>
      <c r="G355" s="273">
        <v>64.539999999999992</v>
      </c>
      <c r="H355" s="276">
        <f t="shared" si="46"/>
        <v>3.1938499138962049E-4</v>
      </c>
      <c r="I355" s="277">
        <f t="shared" si="52"/>
        <v>0.64067144681846566</v>
      </c>
      <c r="J355" s="273">
        <f>VLOOKUP(A355,[1]CMV!$A$2:$G$10053,7,FALSE)</f>
        <v>57.58</v>
      </c>
      <c r="K355" s="273">
        <f t="shared" si="51"/>
        <v>0</v>
      </c>
      <c r="L355" s="273">
        <f t="shared" si="49"/>
        <v>64.539999999999992</v>
      </c>
      <c r="M355" s="276">
        <f t="shared" si="53"/>
        <v>0.51760365706953237</v>
      </c>
    </row>
    <row r="356" spans="1:13" x14ac:dyDescent="0.25">
      <c r="A356" s="282">
        <v>772110</v>
      </c>
      <c r="B356" s="272" t="s">
        <v>25773</v>
      </c>
      <c r="C356" s="272" t="str">
        <f>VLOOKUP(A356,[1]CMV!$A$2:$D$1053,4,FALSE)</f>
        <v>Bandeja Dianteira Direita Com Pivô Sentra 2007 A 2012</v>
      </c>
      <c r="D356" s="272" t="str">
        <f>VLOOKUP(A356,[1]CMV!$A$2:$E$1053,5,FALSE)</f>
        <v>Caravela Spare</v>
      </c>
      <c r="E356" s="278">
        <v>0</v>
      </c>
      <c r="F356" s="279">
        <v>271.62</v>
      </c>
      <c r="G356" s="273">
        <v>-79.349999999999994</v>
      </c>
      <c r="H356" s="276">
        <f t="shared" si="46"/>
        <v>-3.9267429604534224E-4</v>
      </c>
      <c r="I356" s="277">
        <f t="shared" si="52"/>
        <v>0.64027877252242027</v>
      </c>
      <c r="J356" s="273" t="str">
        <f>VLOOKUP(A356,[1]CMV!$A$2:$G$10053,7,FALSE)</f>
        <v/>
      </c>
      <c r="K356" s="273" t="str">
        <f t="shared" si="51"/>
        <v/>
      </c>
      <c r="L356" s="273" t="str">
        <f t="shared" si="49"/>
        <v>0</v>
      </c>
      <c r="M356" s="276">
        <f t="shared" si="53"/>
        <v>0</v>
      </c>
    </row>
    <row r="357" spans="1:13" x14ac:dyDescent="0.25">
      <c r="A357" s="282">
        <v>772139</v>
      </c>
      <c r="B357" s="272" t="s">
        <v>25773</v>
      </c>
      <c r="C357" s="272" t="str">
        <f>VLOOKUP(A357,[1]CMV!$A$2:$D$1053,4,FALSE)</f>
        <v>Bandeja Dianteira Esquerda Sem Pivô Civic 2011 A 2016</v>
      </c>
      <c r="D357" s="272" t="str">
        <f>VLOOKUP(A357,[1]CMV!$A$2:$E$1053,5,FALSE)</f>
        <v>Caravela Spare</v>
      </c>
      <c r="E357" s="278">
        <v>0</v>
      </c>
      <c r="F357" s="279">
        <v>203.97</v>
      </c>
      <c r="G357" s="273">
        <v>0</v>
      </c>
      <c r="H357" s="276">
        <f t="shared" si="46"/>
        <v>0</v>
      </c>
      <c r="I357" s="277">
        <f t="shared" si="52"/>
        <v>0.64027877252242027</v>
      </c>
      <c r="J357" s="273">
        <f>VLOOKUP(A357,[1]CMV!$A$2:$G$10053,7,FALSE)</f>
        <v>64.27000000000001</v>
      </c>
      <c r="K357" s="273">
        <f t="shared" si="51"/>
        <v>0</v>
      </c>
      <c r="L357" s="273">
        <f t="shared" si="49"/>
        <v>0</v>
      </c>
      <c r="M357" s="276">
        <f t="shared" si="53"/>
        <v>0</v>
      </c>
    </row>
    <row r="358" spans="1:13" x14ac:dyDescent="0.25">
      <c r="A358" s="278" t="s">
        <v>8836</v>
      </c>
      <c r="B358" s="272" t="s">
        <v>25781</v>
      </c>
      <c r="C358" s="272" t="str">
        <f>VLOOKUP(A358,[1]CMV!$A$2:$D$1053,4,FALSE)</f>
        <v>Par Pivô Da Bandeja Dianteira Duster 2011 A 2019</v>
      </c>
      <c r="D358" s="272" t="str">
        <f>VLOOKUP(A358,[1]CMV!$A$2:$E$1053,5,FALSE)</f>
        <v>Caravela Spare</v>
      </c>
      <c r="E358" s="278">
        <v>1</v>
      </c>
      <c r="F358" s="279">
        <v>178.08</v>
      </c>
      <c r="G358" s="273">
        <v>57.910000000000011</v>
      </c>
      <c r="H358" s="276">
        <f t="shared" si="46"/>
        <v>2.8657553224934812E-4</v>
      </c>
      <c r="I358" s="277">
        <f t="shared" si="52"/>
        <v>0.64056534805466958</v>
      </c>
      <c r="J358" s="273">
        <f>VLOOKUP(A358,[1]CMV!$A$2:$G$10053,7,FALSE)</f>
        <v>24</v>
      </c>
      <c r="K358" s="273">
        <f t="shared" si="51"/>
        <v>24</v>
      </c>
      <c r="L358" s="273">
        <f t="shared" si="49"/>
        <v>33.910000000000011</v>
      </c>
      <c r="M358" s="276">
        <f t="shared" si="53"/>
        <v>0.19042003593890391</v>
      </c>
    </row>
    <row r="359" spans="1:13" x14ac:dyDescent="0.25">
      <c r="A359" s="278" t="s">
        <v>3251</v>
      </c>
      <c r="B359" s="272" t="s">
        <v>25781</v>
      </c>
      <c r="C359" s="272" t="str">
        <f>VLOOKUP(A359,[1]CMV!$A$2:$D$1053,4,FALSE)</f>
        <v>Par Pivô Bandeja Dianteira  Fluence 2011 Em Diante</v>
      </c>
      <c r="D359" s="272" t="str">
        <f>VLOOKUP(A359,[1]CMV!$A$2:$E$1053,5,FALSE)</f>
        <v>Caravela Spare</v>
      </c>
      <c r="E359" s="278">
        <v>4</v>
      </c>
      <c r="F359" s="279">
        <v>429.8</v>
      </c>
      <c r="G359" s="273">
        <v>292.44</v>
      </c>
      <c r="H359" s="276">
        <f t="shared" si="46"/>
        <v>1.4471792203591667E-3</v>
      </c>
      <c r="I359" s="277">
        <f t="shared" si="52"/>
        <v>0.64201252727502878</v>
      </c>
      <c r="J359" s="273">
        <f>VLOOKUP(A359,[1]CMV!$A$2:$G$10053,7,FALSE)</f>
        <v>24</v>
      </c>
      <c r="K359" s="273">
        <f t="shared" si="51"/>
        <v>96</v>
      </c>
      <c r="L359" s="273">
        <f t="shared" si="49"/>
        <v>196.44</v>
      </c>
      <c r="M359" s="276">
        <f t="shared" si="53"/>
        <v>0.45704979060027917</v>
      </c>
    </row>
    <row r="360" spans="1:13" x14ac:dyDescent="0.25">
      <c r="A360" s="278" t="s">
        <v>959</v>
      </c>
      <c r="B360" s="272" t="s">
        <v>25781</v>
      </c>
      <c r="C360" s="272" t="str">
        <f>VLOOKUP(A360,[1]CMV!$A$2:$D$1053,4,FALSE)</f>
        <v>Par Pivô Da Bandeja Inferior Citroen C3 2002 A 2013</v>
      </c>
      <c r="D360" s="272" t="str">
        <f>VLOOKUP(A360,[1]CMV!$A$2:$E$1053,5,FALSE)</f>
        <v>Caravela Spare</v>
      </c>
      <c r="E360" s="278">
        <v>1</v>
      </c>
      <c r="F360" s="279">
        <v>193.1</v>
      </c>
      <c r="G360" s="273">
        <v>62.309999999999988</v>
      </c>
      <c r="H360" s="276">
        <f t="shared" si="46"/>
        <v>3.0834953228210801E-4</v>
      </c>
      <c r="I360" s="277">
        <f t="shared" si="52"/>
        <v>0.64232087680731087</v>
      </c>
      <c r="J360" s="273">
        <f>VLOOKUP(A360,[1]CMV!$A$2:$G$10053,7,FALSE)</f>
        <v>24</v>
      </c>
      <c r="K360" s="273">
        <f t="shared" si="51"/>
        <v>24</v>
      </c>
      <c r="L360" s="273">
        <f t="shared" si="49"/>
        <v>38.309999999999988</v>
      </c>
      <c r="M360" s="276">
        <f t="shared" si="53"/>
        <v>0.19839461418953905</v>
      </c>
    </row>
    <row r="361" spans="1:13" x14ac:dyDescent="0.25">
      <c r="A361" s="278" t="s">
        <v>4784</v>
      </c>
      <c r="B361" s="272" t="s">
        <v>25781</v>
      </c>
      <c r="C361" s="272" t="str">
        <f>VLOOKUP(A361,[1]CMV!$A$2:$D$1053,4,FALSE)</f>
        <v>Par Pivô Bandeja Inferior Dianteira Cordoba 93 À 02</v>
      </c>
      <c r="D361" s="272" t="str">
        <f>VLOOKUP(A361,[1]CMV!$A$2:$E$1053,5,FALSE)</f>
        <v>Caravela Spare</v>
      </c>
      <c r="E361" s="278">
        <v>1</v>
      </c>
      <c r="F361" s="279">
        <v>90.06</v>
      </c>
      <c r="G361" s="273">
        <v>54.3</v>
      </c>
      <c r="H361" s="276">
        <f t="shared" si="46"/>
        <v>2.6871095494974268E-4</v>
      </c>
      <c r="I361" s="277">
        <f t="shared" si="52"/>
        <v>0.64258958776226061</v>
      </c>
      <c r="J361" s="273">
        <f>VLOOKUP(A361,[1]CMV!$A$2:$G$10053,7,FALSE)</f>
        <v>24</v>
      </c>
      <c r="K361" s="273">
        <f t="shared" si="51"/>
        <v>24</v>
      </c>
      <c r="L361" s="273">
        <f t="shared" si="49"/>
        <v>30.299999999999997</v>
      </c>
      <c r="M361" s="276">
        <f t="shared" si="53"/>
        <v>0.33644237175216518</v>
      </c>
    </row>
    <row r="362" spans="1:13" x14ac:dyDescent="0.25">
      <c r="A362" s="278" t="s">
        <v>13263</v>
      </c>
      <c r="B362" s="272" t="s">
        <v>25781</v>
      </c>
      <c r="C362" s="272" t="str">
        <f>VLOOKUP(A362,[1]CMV!$A$2:$D$1053,4,FALSE)</f>
        <v>Par Pivô Bandeja Inferior Ambos Lados Fiesta Street 96 À 07</v>
      </c>
      <c r="D362" s="272" t="str">
        <f>VLOOKUP(A362,[1]CMV!$A$2:$E$1053,5,FALSE)</f>
        <v>Caravela Spare</v>
      </c>
      <c r="E362" s="278">
        <v>2</v>
      </c>
      <c r="F362" s="279">
        <v>255.98</v>
      </c>
      <c r="G362" s="273">
        <v>192.59999999999997</v>
      </c>
      <c r="H362" s="276">
        <f t="shared" si="46"/>
        <v>9.5310736507035797E-4</v>
      </c>
      <c r="I362" s="277">
        <f t="shared" si="52"/>
        <v>0.64354269512733098</v>
      </c>
      <c r="J362" s="273">
        <f>VLOOKUP(A362,[1]CMV!$A$2:$G$10053,7,FALSE)</f>
        <v>24</v>
      </c>
      <c r="K362" s="273">
        <f t="shared" si="51"/>
        <v>48</v>
      </c>
      <c r="L362" s="273">
        <f t="shared" si="49"/>
        <v>144.59999999999997</v>
      </c>
      <c r="M362" s="276">
        <f t="shared" si="53"/>
        <v>0.56488788186577066</v>
      </c>
    </row>
    <row r="363" spans="1:13" x14ac:dyDescent="0.25">
      <c r="A363" s="278" t="s">
        <v>1838</v>
      </c>
      <c r="B363" s="272" t="s">
        <v>25781</v>
      </c>
      <c r="C363" s="272" t="str">
        <f>VLOOKUP(A363,[1]CMV!$A$2:$D$1053,4,FALSE)</f>
        <v>Par Pivô Inferior Palio 2000 A 2016</v>
      </c>
      <c r="D363" s="272" t="str">
        <f>VLOOKUP(A363,[1]CMV!$A$2:$E$1053,5,FALSE)</f>
        <v>Caravela Spare</v>
      </c>
      <c r="E363" s="278">
        <v>1</v>
      </c>
      <c r="F363" s="279">
        <v>84</v>
      </c>
      <c r="G363" s="273">
        <v>75.510000000000005</v>
      </c>
      <c r="H363" s="276">
        <f t="shared" si="46"/>
        <v>3.736715323803881E-4</v>
      </c>
      <c r="I363" s="277">
        <f t="shared" si="52"/>
        <v>0.64391636665971141</v>
      </c>
      <c r="J363" s="273">
        <f>VLOOKUP(A363,[1]CMV!$A$2:$G$10053,7,FALSE)</f>
        <v>24</v>
      </c>
      <c r="K363" s="273">
        <f t="shared" si="51"/>
        <v>24</v>
      </c>
      <c r="L363" s="273">
        <f t="shared" si="49"/>
        <v>51.510000000000005</v>
      </c>
      <c r="M363" s="276">
        <f t="shared" si="53"/>
        <v>0.61321428571428582</v>
      </c>
    </row>
    <row r="364" spans="1:13" x14ac:dyDescent="0.25">
      <c r="A364" s="278" t="s">
        <v>25512</v>
      </c>
      <c r="B364" s="272" t="s">
        <v>25781</v>
      </c>
      <c r="C364" s="272" t="str">
        <f>VLOOKUP(A364,[1]CMV!$A$2:$D$1053,4,FALSE)</f>
        <v>Par Pivô Bandeja Dianteira Spacefox 2006 A 2010</v>
      </c>
      <c r="D364" s="272" t="str">
        <f>VLOOKUP(A364,[1]CMV!$A$2:$E$1053,5,FALSE)</f>
        <v>Caravela Spare</v>
      </c>
      <c r="E364" s="278">
        <v>1</v>
      </c>
      <c r="F364" s="279">
        <v>75.61</v>
      </c>
      <c r="G364" s="273">
        <v>57.259999999999991</v>
      </c>
      <c r="H364" s="276">
        <f t="shared" si="46"/>
        <v>2.8335891860814484E-4</v>
      </c>
      <c r="I364" s="277">
        <f t="shared" si="52"/>
        <v>0.6441997255783195</v>
      </c>
      <c r="J364" s="273">
        <f>VLOOKUP(A364,[1]CMV!$A$2:$G$10053,7,FALSE)</f>
        <v>24</v>
      </c>
      <c r="K364" s="273">
        <f t="shared" si="51"/>
        <v>24</v>
      </c>
      <c r="L364" s="273">
        <f t="shared" si="49"/>
        <v>33.259999999999991</v>
      </c>
      <c r="M364" s="276">
        <f t="shared" si="53"/>
        <v>0.43988890358418187</v>
      </c>
    </row>
    <row r="365" spans="1:13" x14ac:dyDescent="0.25">
      <c r="A365" s="278" t="s">
        <v>8039</v>
      </c>
      <c r="B365" s="272" t="s">
        <v>25781</v>
      </c>
      <c r="C365" s="272" t="str">
        <f>VLOOKUP(A365,[1]CMV!$A$2:$D$1053,4,FALSE)</f>
        <v>Par Pivô Da Bandeja Strada Adventure Locker 2009 A 2017</v>
      </c>
      <c r="D365" s="272" t="str">
        <f>VLOOKUP(A365,[1]CMV!$A$2:$E$1053,5,FALSE)</f>
        <v>Caravela Spare</v>
      </c>
      <c r="E365" s="278">
        <v>3</v>
      </c>
      <c r="F365" s="279">
        <v>331</v>
      </c>
      <c r="G365" s="273">
        <v>224.14</v>
      </c>
      <c r="H365" s="276">
        <f t="shared" si="46"/>
        <v>1.1091873562142785E-3</v>
      </c>
      <c r="I365" s="277">
        <f t="shared" si="52"/>
        <v>0.64530891293453374</v>
      </c>
      <c r="J365" s="273">
        <f>VLOOKUP(A365,[1]CMV!$A$2:$G$10053,7,FALSE)</f>
        <v>24</v>
      </c>
      <c r="K365" s="273">
        <f t="shared" si="51"/>
        <v>72</v>
      </c>
      <c r="L365" s="273">
        <f t="shared" si="49"/>
        <v>152.13999999999999</v>
      </c>
      <c r="M365" s="276">
        <f t="shared" si="53"/>
        <v>0.4596374622356495</v>
      </c>
    </row>
    <row r="366" spans="1:13" x14ac:dyDescent="0.25">
      <c r="A366" s="278" t="s">
        <v>18516</v>
      </c>
      <c r="B366" s="272" t="s">
        <v>25781</v>
      </c>
      <c r="C366" s="272" t="str">
        <f>VLOOKUP(A366,[1]CMV!$A$2:$D$1053,4,FALSE)</f>
        <v>Par Pivô Gol G5 2008 Em Diante Com Direção Hidraulica</v>
      </c>
      <c r="D366" s="272" t="str">
        <f>VLOOKUP(A366,[1]CMV!$A$2:$E$1053,5,FALSE)</f>
        <v>caravela Spare</v>
      </c>
      <c r="E366" s="278">
        <v>2</v>
      </c>
      <c r="F366" s="279">
        <v>213.3</v>
      </c>
      <c r="G366" s="273">
        <v>129.13999999999999</v>
      </c>
      <c r="H366" s="276">
        <f t="shared" si="46"/>
        <v>6.390669009615059E-4</v>
      </c>
      <c r="I366" s="277">
        <f t="shared" si="52"/>
        <v>0.64594797983549523</v>
      </c>
      <c r="J366" s="273">
        <f>VLOOKUP(A366,[1]CMV!$A$2:$G$10053,7,FALSE)</f>
        <v>24</v>
      </c>
      <c r="K366" s="273">
        <f t="shared" si="51"/>
        <v>48</v>
      </c>
      <c r="L366" s="273">
        <f t="shared" si="49"/>
        <v>81.139999999999986</v>
      </c>
      <c r="M366" s="276">
        <f t="shared" si="53"/>
        <v>0.38040318799812461</v>
      </c>
    </row>
    <row r="367" spans="1:13" x14ac:dyDescent="0.25">
      <c r="A367" s="278" t="s">
        <v>21918</v>
      </c>
      <c r="B367" s="272" t="s">
        <v>25781</v>
      </c>
      <c r="C367" s="272" t="str">
        <f>VLOOKUP(A367,[1]CMV!$A$2:$D$1053,4,FALSE)</f>
        <v>Par Pivô Da Bandeja Dianteira Ix35 2010 A 2017</v>
      </c>
      <c r="D367" s="272" t="str">
        <f>VLOOKUP(A367,[1]CMV!$A$2:$E$1053,5,FALSE)</f>
        <v>Caravela Spare</v>
      </c>
      <c r="E367" s="278">
        <v>1</v>
      </c>
      <c r="F367" s="279">
        <v>123.94</v>
      </c>
      <c r="G367" s="273">
        <v>87.619999999999976</v>
      </c>
      <c r="H367" s="276">
        <f t="shared" si="46"/>
        <v>4.3359951883418878E-4</v>
      </c>
      <c r="I367" s="277">
        <f t="shared" si="52"/>
        <v>0.64638157935432938</v>
      </c>
      <c r="J367" s="273">
        <f>VLOOKUP(A367,[1]CMV!$A$2:$G$10053,7,FALSE)</f>
        <v>24</v>
      </c>
      <c r="K367" s="273">
        <f t="shared" si="51"/>
        <v>24</v>
      </c>
      <c r="L367" s="273">
        <f t="shared" si="49"/>
        <v>63.619999999999976</v>
      </c>
      <c r="M367" s="276">
        <f t="shared" si="53"/>
        <v>0.51331289333548469</v>
      </c>
    </row>
    <row r="368" spans="1:13" x14ac:dyDescent="0.25">
      <c r="A368" s="278" t="s">
        <v>528</v>
      </c>
      <c r="B368" s="272" t="s">
        <v>25781</v>
      </c>
      <c r="C368" s="272" t="str">
        <f>VLOOKUP(A368,[1]CMV!$A$2:$D$1053,4,FALSE)</f>
        <v>Par Pivô Inferior Da Bandeja Clio 1996 A 2003</v>
      </c>
      <c r="D368" s="272" t="str">
        <f>VLOOKUP(A368,[1]CMV!$A$2:$E$1053,5,FALSE)</f>
        <v>Caravela Spare</v>
      </c>
      <c r="E368" s="278">
        <v>4</v>
      </c>
      <c r="F368" s="279">
        <v>325.56</v>
      </c>
      <c r="G368" s="273">
        <v>200.4</v>
      </c>
      <c r="H368" s="276">
        <f t="shared" si="46"/>
        <v>9.9170672876479631E-4</v>
      </c>
      <c r="I368" s="277">
        <f t="shared" si="52"/>
        <v>0.64737328608309419</v>
      </c>
      <c r="J368" s="273">
        <f>VLOOKUP(A368,[1]CMV!$A$2:$G$10053,7,FALSE)</f>
        <v>24</v>
      </c>
      <c r="K368" s="273">
        <f t="shared" si="51"/>
        <v>96</v>
      </c>
      <c r="L368" s="273">
        <f t="shared" si="49"/>
        <v>104.4</v>
      </c>
      <c r="M368" s="276">
        <f t="shared" si="53"/>
        <v>0.32067821599705126</v>
      </c>
    </row>
    <row r="369" spans="1:13" x14ac:dyDescent="0.25">
      <c r="A369" s="278" t="s">
        <v>22749</v>
      </c>
      <c r="B369" s="272" t="s">
        <v>25781</v>
      </c>
      <c r="C369" s="272" t="str">
        <f>VLOOKUP(A369,[1]CMV!$A$2:$D$1053,4,FALSE)</f>
        <v>Par Pivô Inferior Da Bandeja Scenic 1998 A 2010</v>
      </c>
      <c r="D369" s="272" t="str">
        <f>VLOOKUP(A369,[1]CMV!$A$2:$E$1053,5,FALSE)</f>
        <v>Caravela Spare</v>
      </c>
      <c r="E369" s="278">
        <v>1</v>
      </c>
      <c r="F369" s="279">
        <v>159.72</v>
      </c>
      <c r="G369" s="273">
        <v>49.83</v>
      </c>
      <c r="H369" s="276">
        <f t="shared" si="46"/>
        <v>2.46590550371007E-4</v>
      </c>
      <c r="I369" s="277">
        <f t="shared" si="52"/>
        <v>0.64761987663346521</v>
      </c>
      <c r="J369" s="273">
        <f>VLOOKUP(A369,[1]CMV!$A$2:$G$10053,7,FALSE)</f>
        <v>24</v>
      </c>
      <c r="K369" s="273">
        <f t="shared" si="51"/>
        <v>24</v>
      </c>
      <c r="L369" s="273">
        <f t="shared" si="49"/>
        <v>25.83</v>
      </c>
      <c r="M369" s="276">
        <f t="shared" si="53"/>
        <v>0.16172051089406461</v>
      </c>
    </row>
    <row r="370" spans="1:13" x14ac:dyDescent="0.25">
      <c r="A370" s="278" t="s">
        <v>6142</v>
      </c>
      <c r="B370" s="272" t="s">
        <v>25781</v>
      </c>
      <c r="C370" s="272" t="str">
        <f>VLOOKUP(A370,[1]CMV!$A$2:$D$1053,4,FALSE)</f>
        <v>Par Pivô Da Bandeja Dianteira Megane 1996 A 2005</v>
      </c>
      <c r="D370" s="272" t="str">
        <f>VLOOKUP(A370,[1]CMV!$A$2:$E$1053,5,FALSE)</f>
        <v>Caravela Spare</v>
      </c>
      <c r="E370" s="278">
        <v>3</v>
      </c>
      <c r="F370" s="279">
        <v>423.92</v>
      </c>
      <c r="G370" s="273">
        <v>200.53000000000003</v>
      </c>
      <c r="H370" s="276">
        <f t="shared" si="46"/>
        <v>9.9235005149303696E-4</v>
      </c>
      <c r="I370" s="277">
        <f t="shared" si="52"/>
        <v>0.64861222668495822</v>
      </c>
      <c r="J370" s="273">
        <f>VLOOKUP(A370,[1]CMV!$A$2:$G$10053,7,FALSE)</f>
        <v>24</v>
      </c>
      <c r="K370" s="273">
        <f t="shared" si="51"/>
        <v>72</v>
      </c>
      <c r="L370" s="273">
        <f t="shared" si="49"/>
        <v>128.53000000000003</v>
      </c>
      <c r="M370" s="276">
        <f t="shared" si="53"/>
        <v>0.30319399886771092</v>
      </c>
    </row>
    <row r="371" spans="1:13" x14ac:dyDescent="0.25">
      <c r="A371" s="282">
        <v>442096</v>
      </c>
      <c r="B371" s="272" t="s">
        <v>25773</v>
      </c>
      <c r="C371" s="272" t="str">
        <f>VLOOKUP(A371,[1]CMV!$A$2:$D$1053,4,FALSE)</f>
        <v>Bandeja Dianteira Direita Com Pivô Polo Gti 2006 A 2017</v>
      </c>
      <c r="D371" s="272" t="str">
        <f>VLOOKUP(A371,[1]CMV!$A$2:$E$1053,5,FALSE)</f>
        <v>Caravela Spare</v>
      </c>
      <c r="E371" s="278">
        <v>0</v>
      </c>
      <c r="F371" s="279">
        <v>187.39</v>
      </c>
      <c r="G371" s="273">
        <v>-79.350000000000023</v>
      </c>
      <c r="H371" s="276">
        <f t="shared" si="46"/>
        <v>-3.9267429604534235E-4</v>
      </c>
      <c r="I371" s="277">
        <f t="shared" si="52"/>
        <v>0.64821955238891282</v>
      </c>
      <c r="J371" s="273" t="str">
        <f>VLOOKUP(A371,[1]CMV!$A$2:$G$10053,7,FALSE)</f>
        <v/>
      </c>
      <c r="K371" s="273" t="str">
        <f t="shared" si="51"/>
        <v/>
      </c>
      <c r="L371" s="273" t="str">
        <f t="shared" si="49"/>
        <v>0</v>
      </c>
      <c r="M371" s="276">
        <f t="shared" si="53"/>
        <v>0</v>
      </c>
    </row>
    <row r="372" spans="1:13" x14ac:dyDescent="0.25">
      <c r="A372" s="278" t="s">
        <v>15801</v>
      </c>
      <c r="B372" s="272" t="s">
        <v>25799</v>
      </c>
      <c r="C372" s="272" t="str">
        <f>VLOOKUP(A372,[1]CMV!$A$2:$D$1053,4,FALSE)</f>
        <v>Aditivo Para Radiador Valclei</v>
      </c>
      <c r="D372" s="272" t="str">
        <f>VLOOKUP(A372,[1]CMV!$A$2:$E$1053,5,FALSE)</f>
        <v>Valclei</v>
      </c>
      <c r="E372" s="278">
        <v>1</v>
      </c>
      <c r="F372" s="279">
        <v>19</v>
      </c>
      <c r="G372" s="273">
        <v>11.219999999999999</v>
      </c>
      <c r="H372" s="276">
        <f t="shared" si="46"/>
        <v>5.5523700083537993E-5</v>
      </c>
      <c r="I372" s="277">
        <f t="shared" si="52"/>
        <v>0.64827507608899637</v>
      </c>
      <c r="J372" s="273">
        <v>12</v>
      </c>
      <c r="K372" s="273">
        <f t="shared" si="51"/>
        <v>12</v>
      </c>
      <c r="L372" s="273">
        <f t="shared" si="49"/>
        <v>-0.78000000000000114</v>
      </c>
      <c r="M372" s="276">
        <f t="shared" si="53"/>
        <v>-4.1052631578947431E-2</v>
      </c>
    </row>
    <row r="373" spans="1:13" x14ac:dyDescent="0.25">
      <c r="A373" s="278" t="s">
        <v>738</v>
      </c>
      <c r="B373" s="272" t="s">
        <v>25781</v>
      </c>
      <c r="C373" s="272" t="str">
        <f>VLOOKUP(A373,[1]CMV!$A$2:$D$1053,4,FALSE)</f>
        <v>Par Pivô Inferior Da Bandeja Dianteira Ecosport 2003 A 2013</v>
      </c>
      <c r="D373" s="272" t="str">
        <f>VLOOKUP(A373,[1]CMV!$A$2:$E$1053,5,FALSE)</f>
        <v>Caravela Spare</v>
      </c>
      <c r="E373" s="278">
        <v>3</v>
      </c>
      <c r="F373" s="279">
        <v>317.94</v>
      </c>
      <c r="G373" s="273">
        <v>199.53000000000003</v>
      </c>
      <c r="H373" s="276">
        <f t="shared" si="46"/>
        <v>9.874014151219552E-4</v>
      </c>
      <c r="I373" s="277">
        <f t="shared" si="52"/>
        <v>0.64926247750411836</v>
      </c>
      <c r="J373" s="273">
        <f>VLOOKUP(A373,[1]CMV!$A$2:$G$10053,7,FALSE)</f>
        <v>24</v>
      </c>
      <c r="K373" s="273">
        <f t="shared" si="51"/>
        <v>72</v>
      </c>
      <c r="L373" s="273">
        <f t="shared" si="49"/>
        <v>127.53000000000003</v>
      </c>
      <c r="M373" s="276">
        <f t="shared" si="53"/>
        <v>0.40111341762596725</v>
      </c>
    </row>
    <row r="374" spans="1:13" x14ac:dyDescent="0.25">
      <c r="A374" s="278" t="s">
        <v>12206</v>
      </c>
      <c r="B374" s="272" t="s">
        <v>25781</v>
      </c>
      <c r="C374" s="272" t="str">
        <f>VLOOKUP(A374,[1]CMV!$A$2:$D$1053,4,FALSE)</f>
        <v>Par Pivô Inferior Palio Weekend 2000 A 2016</v>
      </c>
      <c r="D374" s="272" t="str">
        <f>VLOOKUP(A374,[1]CMV!$A$2:$E$1053,5,FALSE)</f>
        <v>caravela Spare</v>
      </c>
      <c r="E374" s="278">
        <v>1</v>
      </c>
      <c r="F374" s="279">
        <v>84</v>
      </c>
      <c r="G374" s="273">
        <v>106.94</v>
      </c>
      <c r="H374" s="276">
        <f t="shared" si="46"/>
        <v>5.2920717352348959E-4</v>
      </c>
      <c r="I374" s="277">
        <f t="shared" si="52"/>
        <v>0.64979168467764181</v>
      </c>
      <c r="J374" s="273">
        <f>VLOOKUP(A374,[1]CMV!$A$2:$G$10053,7,FALSE)</f>
        <v>24</v>
      </c>
      <c r="K374" s="273">
        <f t="shared" si="51"/>
        <v>24</v>
      </c>
      <c r="L374" s="273">
        <f t="shared" si="49"/>
        <v>82.94</v>
      </c>
      <c r="M374" s="276">
        <f t="shared" si="53"/>
        <v>0.98738095238095236</v>
      </c>
    </row>
    <row r="375" spans="1:13" x14ac:dyDescent="0.25">
      <c r="A375" s="278" t="s">
        <v>6196</v>
      </c>
      <c r="B375" s="272" t="s">
        <v>25781</v>
      </c>
      <c r="C375" s="272" t="str">
        <f>VLOOKUP(A375,[1]CMV!$A$2:$D$1053,4,FALSE)</f>
        <v>Par Pivô Da Bandeja Inferior New Civic 2006 A 2011</v>
      </c>
      <c r="D375" s="272" t="str">
        <f>VLOOKUP(A375,[1]CMV!$A$2:$E$1053,5,FALSE)</f>
        <v>Caravela Spare</v>
      </c>
      <c r="E375" s="278">
        <v>2</v>
      </c>
      <c r="F375" s="279">
        <v>170.26</v>
      </c>
      <c r="G375" s="273">
        <v>130.95999999999998</v>
      </c>
      <c r="H375" s="276">
        <f t="shared" si="46"/>
        <v>6.4807341915687478E-4</v>
      </c>
      <c r="I375" s="277">
        <f t="shared" si="52"/>
        <v>0.65043975809679866</v>
      </c>
      <c r="J375" s="273">
        <f>VLOOKUP(A375,[1]CMV!$A$2:$G$10053,7,FALSE)</f>
        <v>24</v>
      </c>
      <c r="K375" s="273">
        <f t="shared" si="51"/>
        <v>48</v>
      </c>
      <c r="L375" s="273">
        <f t="shared" si="49"/>
        <v>82.95999999999998</v>
      </c>
      <c r="M375" s="276">
        <f t="shared" si="53"/>
        <v>0.48725478679666384</v>
      </c>
    </row>
    <row r="376" spans="1:13" x14ac:dyDescent="0.25">
      <c r="A376" s="278" t="s">
        <v>18965</v>
      </c>
      <c r="B376" s="272" t="s">
        <v>25781</v>
      </c>
      <c r="C376" s="272" t="str">
        <f>VLOOKUP(A376,[1]CMV!$A$2:$D$1053,4,FALSE)</f>
        <v>Par Pivô Bandeja Dianteira Compass 2015 A 2020</v>
      </c>
      <c r="D376" s="272" t="str">
        <f>VLOOKUP(A376,[1]CMV!$A$2:$E$1053,5,FALSE)</f>
        <v>Caravela Spare</v>
      </c>
      <c r="E376" s="278">
        <v>0</v>
      </c>
      <c r="F376" s="279">
        <v>99.69</v>
      </c>
      <c r="G376" s="273">
        <v>0</v>
      </c>
      <c r="H376" s="276">
        <f t="shared" si="46"/>
        <v>0</v>
      </c>
      <c r="I376" s="277">
        <f t="shared" si="52"/>
        <v>0.65043975809679866</v>
      </c>
      <c r="J376" s="273">
        <f>VLOOKUP(A376,[1]CMV!$A$2:$G$10053,7,FALSE)</f>
        <v>24</v>
      </c>
      <c r="K376" s="273">
        <f t="shared" si="51"/>
        <v>0</v>
      </c>
      <c r="L376" s="273">
        <f t="shared" si="49"/>
        <v>0</v>
      </c>
      <c r="M376" s="276">
        <f t="shared" si="53"/>
        <v>0</v>
      </c>
    </row>
    <row r="377" spans="1:13" x14ac:dyDescent="0.25">
      <c r="A377" s="278" t="s">
        <v>22109</v>
      </c>
      <c r="B377" s="272" t="s">
        <v>25781</v>
      </c>
      <c r="C377" s="272" t="str">
        <f>VLOOKUP(A377,[1]CMV!$A$2:$D$1053,4,FALSE)</f>
        <v>Pivô Da Bandeja Dianteira Ambos Lados Montana 2004 A 2010</v>
      </c>
      <c r="D377" s="272" t="str">
        <f>VLOOKUP(A377,[1]CMV!$A$2:$E$1053,5,FALSE)</f>
        <v>Caravela Spare</v>
      </c>
      <c r="E377" s="278">
        <v>0</v>
      </c>
      <c r="F377" s="279">
        <v>65.03</v>
      </c>
      <c r="G377" s="273">
        <v>0</v>
      </c>
      <c r="H377" s="276">
        <f t="shared" si="46"/>
        <v>0</v>
      </c>
      <c r="I377" s="277">
        <f t="shared" si="52"/>
        <v>0.65043975809679866</v>
      </c>
      <c r="J377" s="273">
        <f>VLOOKUP(A377,[1]CMV!$A$2:$G$10053,7,FALSE)</f>
        <v>12.5</v>
      </c>
      <c r="K377" s="273">
        <f t="shared" si="51"/>
        <v>0</v>
      </c>
      <c r="L377" s="273">
        <f t="shared" si="49"/>
        <v>0</v>
      </c>
      <c r="M377" s="276">
        <f t="shared" si="53"/>
        <v>0</v>
      </c>
    </row>
    <row r="378" spans="1:13" x14ac:dyDescent="0.25">
      <c r="A378" s="278" t="s">
        <v>11021</v>
      </c>
      <c r="B378" s="272" t="s">
        <v>25781</v>
      </c>
      <c r="C378" s="272" t="str">
        <f>VLOOKUP(A378,[1]CMV!$A$2:$D$1053,4,FALSE)</f>
        <v>Pivô Nissan March 2011 Em Diante</v>
      </c>
      <c r="D378" s="272" t="str">
        <f>VLOOKUP(A378,[1]CMV!$A$2:$E$1053,5,FALSE)</f>
        <v>Caravela Spare</v>
      </c>
      <c r="E378" s="278">
        <v>1</v>
      </c>
      <c r="F378" s="279">
        <v>39.9</v>
      </c>
      <c r="G378" s="273">
        <v>43.519999999999996</v>
      </c>
      <c r="H378" s="276">
        <f t="shared" si="46"/>
        <v>2.153646548694807E-4</v>
      </c>
      <c r="I378" s="277">
        <f t="shared" si="52"/>
        <v>0.65065512275166815</v>
      </c>
      <c r="J378" s="273">
        <f>VLOOKUP(A378,[1]CMV!$A$2:$G$10053,7,FALSE)</f>
        <v>12.5</v>
      </c>
      <c r="K378" s="273">
        <f t="shared" si="51"/>
        <v>12.5</v>
      </c>
      <c r="L378" s="273">
        <f t="shared" si="49"/>
        <v>31.019999999999996</v>
      </c>
      <c r="M378" s="276">
        <f t="shared" si="53"/>
        <v>0.77744360902255627</v>
      </c>
    </row>
    <row r="379" spans="1:13" ht="15" customHeight="1" x14ac:dyDescent="0.25">
      <c r="A379" s="278" t="s">
        <v>19292</v>
      </c>
      <c r="B379" s="272" t="s">
        <v>25781</v>
      </c>
      <c r="C379" s="272" t="str">
        <f>VLOOKUP(A379,[1]CMV!$A$2:$D$1053,4,FALSE)</f>
        <v>Par Pivô Bandeja Cobalt 2011 Em Diante</v>
      </c>
      <c r="D379" s="272" t="str">
        <f>VLOOKUP(A379,[1]CMV!$A$2:$E$1053,5,FALSE)</f>
        <v>Caravela Spare</v>
      </c>
      <c r="E379" s="278">
        <v>0</v>
      </c>
      <c r="F379" s="279">
        <v>77.66</v>
      </c>
      <c r="G379" s="273">
        <v>15.899999999999999</v>
      </c>
      <c r="H379" s="276">
        <f t="shared" si="46"/>
        <v>7.8683318300200899E-5</v>
      </c>
      <c r="I379" s="277">
        <f t="shared" si="52"/>
        <v>0.65073380606996833</v>
      </c>
      <c r="J379" s="273">
        <f>VLOOKUP(A379,[1]CMV!$A$2:$G$10053,7,FALSE)</f>
        <v>24</v>
      </c>
      <c r="K379" s="273">
        <f t="shared" si="51"/>
        <v>0</v>
      </c>
      <c r="L379" s="273">
        <f t="shared" si="49"/>
        <v>15.899999999999999</v>
      </c>
      <c r="M379" s="276">
        <f t="shared" si="53"/>
        <v>0.20473860417203193</v>
      </c>
    </row>
    <row r="380" spans="1:13" s="272" customFormat="1" x14ac:dyDescent="0.25">
      <c r="A380" s="278"/>
      <c r="E380" s="278"/>
      <c r="F380" s="279"/>
      <c r="G380" s="273"/>
    </row>
    <row r="381" spans="1:13" x14ac:dyDescent="0.25">
      <c r="A381" s="278" t="s">
        <v>25768</v>
      </c>
      <c r="E381" s="278">
        <f>SUM(E2:E379)</f>
        <v>2764</v>
      </c>
      <c r="F381" s="279">
        <f>SUM(F2:F379)</f>
        <v>307224.15999999986</v>
      </c>
      <c r="G381" s="273">
        <f>SUM(G2:G379)</f>
        <v>202075.86999999976</v>
      </c>
      <c r="K381" s="284">
        <f>SUM(K2:K379)</f>
        <v>98041.852966397768</v>
      </c>
      <c r="L381" s="284">
        <f>SUM(L2:L379)</f>
        <v>101305.05703360231</v>
      </c>
      <c r="M381" s="276">
        <f>L381/F381</f>
        <v>0.3297431329411149</v>
      </c>
    </row>
  </sheetData>
  <autoFilter ref="A1:N379"/>
  <conditionalFormatting sqref="M2:M379 M38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843"/>
  <sheetViews>
    <sheetView topLeftCell="A4" workbookViewId="0">
      <selection activeCell="A4" sqref="A4:AT2843"/>
    </sheetView>
  </sheetViews>
  <sheetFormatPr defaultRowHeight="15" x14ac:dyDescent="0.25"/>
  <cols>
    <col min="1" max="1" width="12.7109375" customWidth="1"/>
    <col min="2" max="2" width="11.28515625" hidden="1" customWidth="1"/>
    <col min="3" max="3" width="47.42578125" hidden="1" customWidth="1"/>
    <col min="4" max="4" width="68" hidden="1" customWidth="1"/>
    <col min="5" max="5" width="12.7109375" hidden="1" customWidth="1"/>
    <col min="6" max="6" width="12.7109375" customWidth="1"/>
    <col min="7" max="7" width="12.7109375" style="12" customWidth="1"/>
    <col min="8" max="8" width="12.7109375" style="13" customWidth="1"/>
    <col min="9" max="9" width="12.7109375" style="14" customWidth="1"/>
    <col min="10" max="10" width="12.7109375" style="15" customWidth="1"/>
    <col min="11" max="11" width="12.7109375" style="16" customWidth="1"/>
    <col min="12" max="12" width="12.7109375" style="17" customWidth="1"/>
    <col min="13" max="17" width="12.7109375" customWidth="1"/>
    <col min="18" max="18" width="12.7109375" style="18" customWidth="1"/>
    <col min="19" max="46" width="12.7109375" customWidth="1"/>
  </cols>
  <sheetData>
    <row r="1" spans="1:46" s="1" customFormat="1" ht="12" x14ac:dyDescent="0.25">
      <c r="A1" s="1" t="s">
        <v>0</v>
      </c>
    </row>
    <row r="2" spans="1:46" ht="21" x14ac:dyDescent="0.25">
      <c r="A2" s="2" t="s">
        <v>2</v>
      </c>
    </row>
    <row r="3" spans="1:46" ht="30" customHeight="1" x14ac:dyDescent="0.25">
      <c r="A3" s="289" t="s">
        <v>1</v>
      </c>
      <c r="B3" s="287"/>
      <c r="C3" s="287"/>
      <c r="D3" s="287"/>
      <c r="E3" s="287"/>
      <c r="F3" s="287"/>
      <c r="G3" s="290"/>
      <c r="H3" s="290"/>
      <c r="I3" s="290"/>
      <c r="J3" s="290"/>
      <c r="K3" s="290"/>
      <c r="L3" s="290"/>
      <c r="M3" s="5" t="s">
        <v>3</v>
      </c>
      <c r="N3" s="291" t="s">
        <v>4</v>
      </c>
      <c r="O3" s="287"/>
      <c r="P3" s="287"/>
      <c r="Q3" s="287"/>
      <c r="R3" s="290"/>
      <c r="S3" s="287"/>
      <c r="T3" s="292" t="s">
        <v>5</v>
      </c>
      <c r="U3" s="287"/>
      <c r="V3" s="287"/>
      <c r="W3" s="287"/>
      <c r="X3" s="287"/>
      <c r="Y3" s="293" t="s">
        <v>6</v>
      </c>
      <c r="Z3" s="287"/>
      <c r="AA3" s="287"/>
      <c r="AB3" s="287"/>
      <c r="AC3" s="287"/>
      <c r="AD3" s="287"/>
      <c r="AE3" s="287"/>
      <c r="AF3" s="294" t="s">
        <v>7</v>
      </c>
      <c r="AG3" s="287"/>
      <c r="AH3" s="287"/>
      <c r="AI3" s="287"/>
      <c r="AJ3" s="287"/>
      <c r="AK3" s="287"/>
      <c r="AL3" s="286" t="s">
        <v>8</v>
      </c>
      <c r="AM3" s="287"/>
      <c r="AN3" s="287"/>
      <c r="AO3" s="287"/>
      <c r="AP3" s="287"/>
      <c r="AQ3" s="287"/>
      <c r="AR3" s="288" t="s">
        <v>9</v>
      </c>
      <c r="AS3" s="287"/>
      <c r="AT3" s="287"/>
    </row>
    <row r="4" spans="1:46" ht="60" customHeight="1" x14ac:dyDescent="0.25">
      <c r="A4" s="4" t="s">
        <v>10</v>
      </c>
      <c r="B4" s="4" t="s">
        <v>11</v>
      </c>
      <c r="C4" s="4" t="s">
        <v>12</v>
      </c>
      <c r="D4" s="4" t="s">
        <v>13</v>
      </c>
      <c r="E4" s="4" t="s">
        <v>14</v>
      </c>
      <c r="F4" s="4" t="s">
        <v>15</v>
      </c>
      <c r="G4" s="4" t="s">
        <v>16</v>
      </c>
      <c r="H4" s="4" t="s">
        <v>17</v>
      </c>
      <c r="I4" s="4" t="s">
        <v>18</v>
      </c>
      <c r="J4" s="4" t="s">
        <v>19</v>
      </c>
      <c r="K4" s="4" t="s">
        <v>20</v>
      </c>
      <c r="L4" s="4" t="s">
        <v>21</v>
      </c>
      <c r="M4" s="5" t="s">
        <v>22</v>
      </c>
      <c r="N4" s="6" t="s">
        <v>23</v>
      </c>
      <c r="O4" s="6" t="s">
        <v>24</v>
      </c>
      <c r="P4" s="6" t="s">
        <v>25</v>
      </c>
      <c r="Q4" s="6" t="s">
        <v>26</v>
      </c>
      <c r="R4" s="6" t="s">
        <v>27</v>
      </c>
      <c r="S4" s="6" t="s">
        <v>28</v>
      </c>
      <c r="T4" s="7" t="s">
        <v>29</v>
      </c>
      <c r="U4" s="7" t="s">
        <v>30</v>
      </c>
      <c r="V4" s="7" t="s">
        <v>31</v>
      </c>
      <c r="W4" s="7" t="s">
        <v>32</v>
      </c>
      <c r="X4" s="7" t="s">
        <v>33</v>
      </c>
      <c r="Y4" s="8" t="s">
        <v>34</v>
      </c>
      <c r="Z4" s="8" t="s">
        <v>35</v>
      </c>
      <c r="AA4" s="8" t="s">
        <v>32</v>
      </c>
      <c r="AB4" s="8" t="s">
        <v>36</v>
      </c>
      <c r="AC4" s="8" t="s">
        <v>12</v>
      </c>
      <c r="AD4" s="8" t="s">
        <v>37</v>
      </c>
      <c r="AE4" s="8" t="s">
        <v>38</v>
      </c>
      <c r="AF4" s="9" t="s">
        <v>39</v>
      </c>
      <c r="AG4" s="9" t="s">
        <v>40</v>
      </c>
      <c r="AH4" s="9" t="s">
        <v>41</v>
      </c>
      <c r="AI4" s="9" t="s">
        <v>42</v>
      </c>
      <c r="AJ4" s="9" t="s">
        <v>43</v>
      </c>
      <c r="AK4" s="9" t="s">
        <v>44</v>
      </c>
      <c r="AL4" s="10" t="s">
        <v>39</v>
      </c>
      <c r="AM4" s="10" t="s">
        <v>40</v>
      </c>
      <c r="AN4" s="10" t="s">
        <v>41</v>
      </c>
      <c r="AO4" s="10" t="s">
        <v>42</v>
      </c>
      <c r="AP4" s="10" t="s">
        <v>43</v>
      </c>
      <c r="AQ4" s="10" t="s">
        <v>44</v>
      </c>
      <c r="AR4" s="11" t="s">
        <v>45</v>
      </c>
      <c r="AS4" s="11" t="s">
        <v>46</v>
      </c>
      <c r="AT4" s="11" t="s">
        <v>47</v>
      </c>
    </row>
    <row r="5" spans="1:46" ht="22.5" customHeight="1" x14ac:dyDescent="0.25">
      <c r="A5" s="19" t="s">
        <v>13000</v>
      </c>
      <c r="B5" s="260">
        <v>45062</v>
      </c>
      <c r="C5" s="3" t="s">
        <v>2948</v>
      </c>
      <c r="D5" s="3" t="s">
        <v>2949</v>
      </c>
      <c r="E5" s="3" t="s">
        <v>51</v>
      </c>
      <c r="F5" s="20">
        <v>0</v>
      </c>
      <c r="G5" s="20">
        <v>89.9</v>
      </c>
      <c r="H5" s="20">
        <v>33.76</v>
      </c>
      <c r="I5" s="20">
        <v>-68.180000000000007</v>
      </c>
      <c r="J5" s="20">
        <v>-60.21</v>
      </c>
      <c r="K5" s="20">
        <v>-108.38</v>
      </c>
      <c r="L5" s="20">
        <f t="shared" ref="L5:L68" si="0">SUM(G5:K5)</f>
        <v>-113.11000000000001</v>
      </c>
      <c r="M5" s="3" t="s">
        <v>71</v>
      </c>
      <c r="N5" s="274">
        <v>662053</v>
      </c>
      <c r="O5" s="3" t="s">
        <v>2388</v>
      </c>
      <c r="P5" s="3" t="s">
        <v>2389</v>
      </c>
      <c r="Q5" s="3" t="s">
        <v>53</v>
      </c>
      <c r="R5" s="20">
        <v>89.9</v>
      </c>
      <c r="S5" s="20" t="s">
        <v>57</v>
      </c>
      <c r="T5" s="3" t="s">
        <v>74</v>
      </c>
      <c r="U5" s="3" t="s">
        <v>13001</v>
      </c>
      <c r="V5" s="3" t="s">
        <v>13002</v>
      </c>
      <c r="W5" s="3" t="s">
        <v>13003</v>
      </c>
      <c r="X5" s="3" t="s">
        <v>53</v>
      </c>
      <c r="Y5" s="3" t="s">
        <v>13001</v>
      </c>
      <c r="Z5" s="3" t="s">
        <v>13004</v>
      </c>
      <c r="AA5" s="3" t="s">
        <v>9010</v>
      </c>
      <c r="AB5" s="3" t="s">
        <v>63</v>
      </c>
      <c r="AC5" s="3" t="s">
        <v>63</v>
      </c>
      <c r="AD5" s="3" t="s">
        <v>2280</v>
      </c>
      <c r="AE5" s="3" t="s">
        <v>65</v>
      </c>
      <c r="AF5" s="3" t="s">
        <v>82</v>
      </c>
      <c r="AG5" s="3" t="s">
        <v>13005</v>
      </c>
      <c r="AH5" s="3" t="s">
        <v>2957</v>
      </c>
      <c r="AI5" s="3" t="s">
        <v>67</v>
      </c>
      <c r="AJ5" s="3" t="s">
        <v>13006</v>
      </c>
      <c r="AK5" s="3" t="s">
        <v>2534</v>
      </c>
      <c r="AL5" s="3" t="s">
        <v>53</v>
      </c>
      <c r="AM5" s="3" t="s">
        <v>53</v>
      </c>
      <c r="AN5" s="3" t="s">
        <v>53</v>
      </c>
      <c r="AO5" s="3" t="s">
        <v>53</v>
      </c>
      <c r="AP5" s="3" t="s">
        <v>53</v>
      </c>
      <c r="AQ5" s="3" t="s">
        <v>53</v>
      </c>
      <c r="AR5" s="3" t="s">
        <v>51</v>
      </c>
      <c r="AS5" s="3">
        <v>1</v>
      </c>
      <c r="AT5" s="3" t="s">
        <v>51</v>
      </c>
    </row>
    <row r="6" spans="1:46" ht="22.5" customHeight="1" x14ac:dyDescent="0.25">
      <c r="A6" s="19" t="s">
        <v>14277</v>
      </c>
      <c r="B6" s="260">
        <v>45061</v>
      </c>
      <c r="C6" s="3" t="s">
        <v>5738</v>
      </c>
      <c r="D6" s="3" t="s">
        <v>5739</v>
      </c>
      <c r="E6" s="3" t="s">
        <v>51</v>
      </c>
      <c r="F6" s="20">
        <v>0</v>
      </c>
      <c r="G6" s="20">
        <v>204.63</v>
      </c>
      <c r="H6" s="20">
        <v>18.38</v>
      </c>
      <c r="I6" s="20">
        <v>-77.459999999999994</v>
      </c>
      <c r="J6" s="20">
        <v>-44.83</v>
      </c>
      <c r="K6" s="20">
        <v>-198.45</v>
      </c>
      <c r="L6" s="20">
        <f t="shared" si="0"/>
        <v>-97.729999999999976</v>
      </c>
      <c r="M6" s="3" t="s">
        <v>53</v>
      </c>
      <c r="N6" s="3" t="s">
        <v>13880</v>
      </c>
      <c r="O6" s="3" t="s">
        <v>13881</v>
      </c>
      <c r="P6" s="3" t="s">
        <v>13882</v>
      </c>
      <c r="Q6" s="3" t="s">
        <v>53</v>
      </c>
      <c r="R6" s="20">
        <v>204.63</v>
      </c>
      <c r="S6" s="20" t="s">
        <v>89</v>
      </c>
      <c r="T6" s="3" t="s">
        <v>74</v>
      </c>
      <c r="U6" s="3" t="s">
        <v>14278</v>
      </c>
      <c r="V6" s="3" t="s">
        <v>14279</v>
      </c>
      <c r="W6" s="3" t="s">
        <v>14280</v>
      </c>
      <c r="X6" s="3" t="s">
        <v>53</v>
      </c>
      <c r="Y6" s="3" t="s">
        <v>14278</v>
      </c>
      <c r="Z6" s="3" t="s">
        <v>14281</v>
      </c>
      <c r="AA6" s="3" t="s">
        <v>9010</v>
      </c>
      <c r="AB6" s="3" t="s">
        <v>63</v>
      </c>
      <c r="AC6" s="3" t="s">
        <v>63</v>
      </c>
      <c r="AD6" s="3" t="s">
        <v>2280</v>
      </c>
      <c r="AE6" s="3" t="s">
        <v>65</v>
      </c>
      <c r="AF6" s="3" t="s">
        <v>82</v>
      </c>
      <c r="AG6" s="3" t="s">
        <v>14282</v>
      </c>
      <c r="AH6" s="3" t="s">
        <v>2957</v>
      </c>
      <c r="AI6" s="3" t="s">
        <v>67</v>
      </c>
      <c r="AJ6" s="3" t="s">
        <v>14283</v>
      </c>
      <c r="AK6" s="3" t="s">
        <v>2534</v>
      </c>
      <c r="AL6" s="3" t="s">
        <v>53</v>
      </c>
      <c r="AM6" s="3" t="s">
        <v>53</v>
      </c>
      <c r="AN6" s="3" t="s">
        <v>53</v>
      </c>
      <c r="AO6" s="3" t="s">
        <v>53</v>
      </c>
      <c r="AP6" s="3" t="s">
        <v>53</v>
      </c>
      <c r="AQ6" s="3" t="s">
        <v>53</v>
      </c>
      <c r="AR6" s="3" t="s">
        <v>51</v>
      </c>
      <c r="AS6" s="3">
        <v>1</v>
      </c>
      <c r="AT6" s="3" t="s">
        <v>51</v>
      </c>
    </row>
    <row r="7" spans="1:46" ht="22.5" customHeight="1" x14ac:dyDescent="0.25">
      <c r="A7" s="19" t="s">
        <v>14892</v>
      </c>
      <c r="B7" s="260">
        <v>45059</v>
      </c>
      <c r="C7" s="3" t="s">
        <v>2948</v>
      </c>
      <c r="D7" s="3" t="s">
        <v>11076</v>
      </c>
      <c r="E7" s="3" t="s">
        <v>51</v>
      </c>
      <c r="F7" s="20">
        <v>0</v>
      </c>
      <c r="G7" s="20">
        <v>96.35</v>
      </c>
      <c r="H7" s="20">
        <v>27.14</v>
      </c>
      <c r="I7" s="20">
        <v>-57.28</v>
      </c>
      <c r="J7" s="20">
        <v>-47.59</v>
      </c>
      <c r="K7" s="20">
        <v>-107.11</v>
      </c>
      <c r="L7" s="20">
        <f t="shared" si="0"/>
        <v>-88.490000000000009</v>
      </c>
      <c r="M7" s="3" t="s">
        <v>71</v>
      </c>
      <c r="N7" s="3" t="s">
        <v>4213</v>
      </c>
      <c r="O7" s="3" t="s">
        <v>4214</v>
      </c>
      <c r="P7" s="3" t="s">
        <v>4215</v>
      </c>
      <c r="Q7" s="3" t="s">
        <v>53</v>
      </c>
      <c r="R7" s="20">
        <v>96.35</v>
      </c>
      <c r="S7" s="20" t="s">
        <v>57</v>
      </c>
      <c r="T7" s="3" t="s">
        <v>74</v>
      </c>
      <c r="U7" s="3" t="s">
        <v>12219</v>
      </c>
      <c r="V7" s="3" t="s">
        <v>12220</v>
      </c>
      <c r="W7" s="3" t="s">
        <v>12221</v>
      </c>
      <c r="X7" s="3" t="s">
        <v>53</v>
      </c>
      <c r="Y7" s="3" t="s">
        <v>12219</v>
      </c>
      <c r="Z7" s="3" t="s">
        <v>12222</v>
      </c>
      <c r="AA7" s="3" t="s">
        <v>9010</v>
      </c>
      <c r="AB7" s="3" t="s">
        <v>63</v>
      </c>
      <c r="AC7" s="3" t="s">
        <v>63</v>
      </c>
      <c r="AD7" s="3" t="s">
        <v>2280</v>
      </c>
      <c r="AE7" s="3" t="s">
        <v>65</v>
      </c>
      <c r="AF7" s="3" t="s">
        <v>82</v>
      </c>
      <c r="AG7" s="3" t="s">
        <v>14893</v>
      </c>
      <c r="AH7" s="3" t="s">
        <v>14894</v>
      </c>
      <c r="AI7" s="3" t="s">
        <v>67</v>
      </c>
      <c r="AJ7" s="3" t="s">
        <v>14895</v>
      </c>
      <c r="AK7" s="3" t="s">
        <v>2534</v>
      </c>
      <c r="AL7" s="3" t="s">
        <v>53</v>
      </c>
      <c r="AM7" s="3" t="s">
        <v>53</v>
      </c>
      <c r="AN7" s="3" t="s">
        <v>53</v>
      </c>
      <c r="AO7" s="3" t="s">
        <v>53</v>
      </c>
      <c r="AP7" s="3" t="s">
        <v>53</v>
      </c>
      <c r="AQ7" s="3" t="s">
        <v>53</v>
      </c>
      <c r="AR7" s="3" t="s">
        <v>51</v>
      </c>
      <c r="AS7" s="3">
        <v>1</v>
      </c>
      <c r="AT7" s="3" t="s">
        <v>51</v>
      </c>
    </row>
    <row r="8" spans="1:46" ht="22.5" customHeight="1" x14ac:dyDescent="0.25">
      <c r="A8" s="19" t="s">
        <v>15224</v>
      </c>
      <c r="B8" s="260">
        <v>45059</v>
      </c>
      <c r="C8" s="3" t="s">
        <v>2948</v>
      </c>
      <c r="D8" s="3" t="s">
        <v>6389</v>
      </c>
      <c r="E8" s="3" t="s">
        <v>51</v>
      </c>
      <c r="F8" s="20">
        <v>0</v>
      </c>
      <c r="G8" s="20">
        <v>98.56</v>
      </c>
      <c r="H8" s="20">
        <v>26.97</v>
      </c>
      <c r="I8" s="20">
        <v>-57.66</v>
      </c>
      <c r="J8" s="20">
        <v>-47.42</v>
      </c>
      <c r="K8" s="20">
        <v>-108.77</v>
      </c>
      <c r="L8" s="20">
        <f t="shared" si="0"/>
        <v>-88.32</v>
      </c>
      <c r="M8" s="3" t="s">
        <v>53</v>
      </c>
      <c r="N8" s="274">
        <v>55142</v>
      </c>
      <c r="O8" s="3" t="s">
        <v>15225</v>
      </c>
      <c r="P8" s="3" t="s">
        <v>15226</v>
      </c>
      <c r="Q8" s="3" t="s">
        <v>53</v>
      </c>
      <c r="R8" s="20">
        <v>98.56</v>
      </c>
      <c r="S8" s="20" t="s">
        <v>57</v>
      </c>
      <c r="T8" s="3" t="s">
        <v>74</v>
      </c>
      <c r="U8" s="3" t="s">
        <v>15227</v>
      </c>
      <c r="V8" s="3" t="s">
        <v>15228</v>
      </c>
      <c r="W8" s="3" t="s">
        <v>15229</v>
      </c>
      <c r="X8" s="3" t="s">
        <v>53</v>
      </c>
      <c r="Y8" s="3" t="s">
        <v>15227</v>
      </c>
      <c r="Z8" s="3" t="s">
        <v>15230</v>
      </c>
      <c r="AA8" s="3" t="s">
        <v>9010</v>
      </c>
      <c r="AB8" s="3" t="s">
        <v>63</v>
      </c>
      <c r="AC8" s="3" t="s">
        <v>63</v>
      </c>
      <c r="AD8" s="3" t="s">
        <v>2280</v>
      </c>
      <c r="AE8" s="3" t="s">
        <v>65</v>
      </c>
      <c r="AF8" s="3" t="s">
        <v>82</v>
      </c>
      <c r="AG8" s="3" t="s">
        <v>15231</v>
      </c>
      <c r="AH8" s="3" t="s">
        <v>11050</v>
      </c>
      <c r="AI8" s="3" t="s">
        <v>67</v>
      </c>
      <c r="AJ8" s="3" t="s">
        <v>15232</v>
      </c>
      <c r="AK8" s="3" t="s">
        <v>2534</v>
      </c>
      <c r="AL8" s="3" t="s">
        <v>53</v>
      </c>
      <c r="AM8" s="3" t="s">
        <v>53</v>
      </c>
      <c r="AN8" s="3" t="s">
        <v>53</v>
      </c>
      <c r="AO8" s="3" t="s">
        <v>53</v>
      </c>
      <c r="AP8" s="3" t="s">
        <v>53</v>
      </c>
      <c r="AQ8" s="3" t="s">
        <v>53</v>
      </c>
      <c r="AR8" s="186" t="s">
        <v>71</v>
      </c>
      <c r="AS8" s="3" t="s">
        <v>52</v>
      </c>
      <c r="AT8" s="3" t="s">
        <v>51</v>
      </c>
    </row>
    <row r="9" spans="1:46" ht="22.5" customHeight="1" x14ac:dyDescent="0.25">
      <c r="A9" s="19" t="s">
        <v>25632</v>
      </c>
      <c r="B9" s="260">
        <v>45047</v>
      </c>
      <c r="C9" s="3" t="s">
        <v>2948</v>
      </c>
      <c r="D9" s="3" t="s">
        <v>17611</v>
      </c>
      <c r="E9" s="3" t="s">
        <v>51</v>
      </c>
      <c r="F9" s="20">
        <v>0</v>
      </c>
      <c r="G9" s="20">
        <v>187.39</v>
      </c>
      <c r="H9" s="20" t="s">
        <v>52</v>
      </c>
      <c r="I9" s="20">
        <v>-84.76</v>
      </c>
      <c r="J9" s="20">
        <v>-26.45</v>
      </c>
      <c r="K9" s="20">
        <v>-155.53</v>
      </c>
      <c r="L9" s="20">
        <f t="shared" si="0"/>
        <v>-79.350000000000023</v>
      </c>
      <c r="M9" s="3" t="s">
        <v>53</v>
      </c>
      <c r="N9" s="274">
        <v>442096</v>
      </c>
      <c r="O9" s="3" t="s">
        <v>25633</v>
      </c>
      <c r="P9" s="3" t="s">
        <v>25634</v>
      </c>
      <c r="Q9" s="3" t="s">
        <v>53</v>
      </c>
      <c r="R9" s="20">
        <v>187.39</v>
      </c>
      <c r="S9" s="20" t="s">
        <v>57</v>
      </c>
      <c r="T9" s="3" t="s">
        <v>74</v>
      </c>
      <c r="U9" s="3" t="s">
        <v>25635</v>
      </c>
      <c r="V9" s="3" t="s">
        <v>25636</v>
      </c>
      <c r="W9" s="3" t="s">
        <v>25637</v>
      </c>
      <c r="X9" s="3" t="s">
        <v>53</v>
      </c>
      <c r="Y9" s="3" t="s">
        <v>25635</v>
      </c>
      <c r="Z9" s="3" t="s">
        <v>25638</v>
      </c>
      <c r="AA9" s="3" t="s">
        <v>9010</v>
      </c>
      <c r="AB9" s="3" t="s">
        <v>63</v>
      </c>
      <c r="AC9" s="3" t="s">
        <v>63</v>
      </c>
      <c r="AD9" s="3" t="s">
        <v>2280</v>
      </c>
      <c r="AE9" s="3" t="s">
        <v>65</v>
      </c>
      <c r="AF9" s="3" t="s">
        <v>82</v>
      </c>
      <c r="AG9" s="3" t="s">
        <v>25639</v>
      </c>
      <c r="AH9" s="3" t="s">
        <v>19300</v>
      </c>
      <c r="AI9" s="3" t="s">
        <v>67</v>
      </c>
      <c r="AJ9" s="3" t="s">
        <v>25640</v>
      </c>
      <c r="AK9" s="3" t="s">
        <v>2534</v>
      </c>
      <c r="AL9" s="3" t="s">
        <v>53</v>
      </c>
      <c r="AM9" s="3" t="s">
        <v>53</v>
      </c>
      <c r="AN9" s="3" t="s">
        <v>53</v>
      </c>
      <c r="AO9" s="3" t="s">
        <v>53</v>
      </c>
      <c r="AP9" s="3" t="s">
        <v>53</v>
      </c>
      <c r="AQ9" s="3" t="s">
        <v>53</v>
      </c>
      <c r="AR9" s="259" t="s">
        <v>71</v>
      </c>
      <c r="AS9" s="3" t="s">
        <v>52</v>
      </c>
      <c r="AT9" s="3" t="s">
        <v>51</v>
      </c>
    </row>
    <row r="10" spans="1:46" ht="22.5" customHeight="1" x14ac:dyDescent="0.25">
      <c r="A10" s="19" t="s">
        <v>11042</v>
      </c>
      <c r="B10" s="260">
        <v>45064</v>
      </c>
      <c r="C10" s="3" t="s">
        <v>2948</v>
      </c>
      <c r="D10" s="3" t="s">
        <v>6389</v>
      </c>
      <c r="E10" s="3" t="s">
        <v>51</v>
      </c>
      <c r="F10" s="20">
        <v>0</v>
      </c>
      <c r="G10" s="20">
        <v>271.62</v>
      </c>
      <c r="H10" s="20" t="s">
        <v>52</v>
      </c>
      <c r="I10" s="20">
        <v>-85.49</v>
      </c>
      <c r="J10" s="20">
        <v>-26.45</v>
      </c>
      <c r="K10" s="20">
        <v>-239.03</v>
      </c>
      <c r="L10" s="20">
        <f t="shared" si="0"/>
        <v>-79.349999999999994</v>
      </c>
      <c r="M10" s="3" t="s">
        <v>53</v>
      </c>
      <c r="N10" s="274">
        <v>772110</v>
      </c>
      <c r="O10" s="3" t="s">
        <v>11043</v>
      </c>
      <c r="P10" s="3" t="s">
        <v>11044</v>
      </c>
      <c r="Q10" s="3" t="s">
        <v>53</v>
      </c>
      <c r="R10" s="20">
        <v>271.62</v>
      </c>
      <c r="S10" s="20" t="s">
        <v>89</v>
      </c>
      <c r="T10" s="3" t="s">
        <v>74</v>
      </c>
      <c r="U10" s="3" t="s">
        <v>11045</v>
      </c>
      <c r="V10" s="3" t="s">
        <v>11046</v>
      </c>
      <c r="W10" s="3" t="s">
        <v>11047</v>
      </c>
      <c r="X10" s="3" t="s">
        <v>53</v>
      </c>
      <c r="Y10" s="3" t="s">
        <v>11045</v>
      </c>
      <c r="Z10" s="3" t="s">
        <v>11048</v>
      </c>
      <c r="AA10" s="3" t="s">
        <v>9010</v>
      </c>
      <c r="AB10" s="3" t="s">
        <v>63</v>
      </c>
      <c r="AC10" s="3" t="s">
        <v>63</v>
      </c>
      <c r="AD10" s="3" t="s">
        <v>2280</v>
      </c>
      <c r="AE10" s="3" t="s">
        <v>65</v>
      </c>
      <c r="AF10" s="3" t="s">
        <v>82</v>
      </c>
      <c r="AG10" s="3" t="s">
        <v>11049</v>
      </c>
      <c r="AH10" s="3" t="s">
        <v>11050</v>
      </c>
      <c r="AI10" s="3" t="s">
        <v>67</v>
      </c>
      <c r="AJ10" s="3" t="s">
        <v>11051</v>
      </c>
      <c r="AK10" s="3" t="s">
        <v>2534</v>
      </c>
      <c r="AL10" s="3" t="s">
        <v>53</v>
      </c>
      <c r="AM10" s="3" t="s">
        <v>53</v>
      </c>
      <c r="AN10" s="3" t="s">
        <v>53</v>
      </c>
      <c r="AO10" s="3" t="s">
        <v>53</v>
      </c>
      <c r="AP10" s="3" t="s">
        <v>53</v>
      </c>
      <c r="AQ10" s="3" t="s">
        <v>53</v>
      </c>
      <c r="AR10" s="161" t="s">
        <v>71</v>
      </c>
      <c r="AS10" s="3" t="s">
        <v>52</v>
      </c>
      <c r="AT10" s="3" t="s">
        <v>51</v>
      </c>
    </row>
    <row r="11" spans="1:46" ht="22.5" customHeight="1" x14ac:dyDescent="0.25">
      <c r="A11" s="19" t="s">
        <v>16180</v>
      </c>
      <c r="B11" s="260">
        <v>45057</v>
      </c>
      <c r="C11" s="3" t="s">
        <v>2526</v>
      </c>
      <c r="D11" s="3" t="s">
        <v>16181</v>
      </c>
      <c r="E11" s="3" t="s">
        <v>51</v>
      </c>
      <c r="F11" s="20">
        <v>0</v>
      </c>
      <c r="G11" s="20">
        <v>261.48</v>
      </c>
      <c r="H11" s="20" t="s">
        <v>52</v>
      </c>
      <c r="I11" s="20">
        <v>-84.28</v>
      </c>
      <c r="J11" s="20">
        <v>-26.45</v>
      </c>
      <c r="K11" s="20">
        <v>-230.1</v>
      </c>
      <c r="L11" s="20">
        <f t="shared" si="0"/>
        <v>-79.349999999999966</v>
      </c>
      <c r="M11" s="3" t="s">
        <v>53</v>
      </c>
      <c r="N11" s="3" t="s">
        <v>505</v>
      </c>
      <c r="O11" s="3" t="s">
        <v>16182</v>
      </c>
      <c r="P11" s="3" t="s">
        <v>16183</v>
      </c>
      <c r="Q11" s="3" t="s">
        <v>53</v>
      </c>
      <c r="R11" s="20">
        <v>261.48</v>
      </c>
      <c r="S11" s="20" t="s">
        <v>89</v>
      </c>
      <c r="T11" s="3" t="s">
        <v>74</v>
      </c>
      <c r="U11" s="3" t="s">
        <v>16184</v>
      </c>
      <c r="V11" s="3" t="s">
        <v>16185</v>
      </c>
      <c r="W11" s="3" t="s">
        <v>16186</v>
      </c>
      <c r="X11" s="3" t="s">
        <v>53</v>
      </c>
      <c r="Y11" s="3" t="s">
        <v>16184</v>
      </c>
      <c r="Z11" s="3" t="s">
        <v>16187</v>
      </c>
      <c r="AA11" s="3" t="s">
        <v>2279</v>
      </c>
      <c r="AB11" s="3" t="s">
        <v>63</v>
      </c>
      <c r="AC11" s="3" t="s">
        <v>63</v>
      </c>
      <c r="AD11" s="3" t="s">
        <v>2280</v>
      </c>
      <c r="AE11" s="3" t="s">
        <v>65</v>
      </c>
      <c r="AF11" s="3" t="s">
        <v>82</v>
      </c>
      <c r="AG11" s="3" t="s">
        <v>16188</v>
      </c>
      <c r="AH11" s="3" t="s">
        <v>53</v>
      </c>
      <c r="AI11" s="3" t="s">
        <v>67</v>
      </c>
      <c r="AJ11" s="3" t="s">
        <v>16189</v>
      </c>
      <c r="AK11" s="3" t="s">
        <v>2534</v>
      </c>
      <c r="AL11" s="3" t="s">
        <v>53</v>
      </c>
      <c r="AM11" s="3" t="s">
        <v>53</v>
      </c>
      <c r="AN11" s="3" t="s">
        <v>53</v>
      </c>
      <c r="AO11" s="3" t="s">
        <v>53</v>
      </c>
      <c r="AP11" s="3" t="s">
        <v>53</v>
      </c>
      <c r="AQ11" s="3" t="s">
        <v>53</v>
      </c>
      <c r="AR11" s="3" t="s">
        <v>51</v>
      </c>
      <c r="AS11" s="3">
        <v>1</v>
      </c>
      <c r="AT11" s="3" t="s">
        <v>51</v>
      </c>
    </row>
    <row r="12" spans="1:46" ht="22.5" customHeight="1" x14ac:dyDescent="0.25">
      <c r="A12" s="19" t="s">
        <v>8707</v>
      </c>
      <c r="B12" s="260">
        <v>45068</v>
      </c>
      <c r="C12" s="3" t="s">
        <v>202</v>
      </c>
      <c r="D12" s="3" t="s">
        <v>6600</v>
      </c>
      <c r="E12" s="3" t="s">
        <v>51</v>
      </c>
      <c r="F12" s="20">
        <v>1</v>
      </c>
      <c r="G12" s="20">
        <v>57.99</v>
      </c>
      <c r="H12" s="20">
        <v>24.39</v>
      </c>
      <c r="I12" s="20">
        <v>-15.36</v>
      </c>
      <c r="J12" s="20">
        <v>-24.39</v>
      </c>
      <c r="K12" s="20" t="s">
        <v>52</v>
      </c>
      <c r="L12" s="20">
        <f t="shared" si="0"/>
        <v>42.629999999999995</v>
      </c>
      <c r="M12" s="3" t="s">
        <v>71</v>
      </c>
      <c r="N12" s="3" t="s">
        <v>169</v>
      </c>
      <c r="O12" s="3" t="s">
        <v>1253</v>
      </c>
      <c r="P12" s="3" t="s">
        <v>1254</v>
      </c>
      <c r="Q12" s="3" t="s">
        <v>53</v>
      </c>
      <c r="R12" s="20">
        <v>57.99</v>
      </c>
      <c r="S12" s="20" t="s">
        <v>57</v>
      </c>
      <c r="T12" s="3" t="s">
        <v>58</v>
      </c>
      <c r="U12" s="3" t="s">
        <v>53</v>
      </c>
      <c r="V12" s="3" t="s">
        <v>53</v>
      </c>
      <c r="W12" s="3" t="s">
        <v>53</v>
      </c>
      <c r="X12" s="3" t="s">
        <v>53</v>
      </c>
      <c r="Y12" s="3" t="s">
        <v>8708</v>
      </c>
      <c r="Z12" s="3" t="s">
        <v>8709</v>
      </c>
      <c r="AA12" s="3" t="s">
        <v>8710</v>
      </c>
      <c r="AB12" s="3" t="s">
        <v>264</v>
      </c>
      <c r="AC12" s="3" t="s">
        <v>265</v>
      </c>
      <c r="AD12" s="3" t="s">
        <v>8711</v>
      </c>
      <c r="AE12" s="3" t="s">
        <v>65</v>
      </c>
      <c r="AF12" s="3" t="s">
        <v>66</v>
      </c>
      <c r="AG12" s="3" t="s">
        <v>8712</v>
      </c>
      <c r="AH12" s="3" t="s">
        <v>8713</v>
      </c>
      <c r="AI12" s="3" t="s">
        <v>67</v>
      </c>
      <c r="AJ12" s="3" t="s">
        <v>8714</v>
      </c>
      <c r="AK12" s="3" t="s">
        <v>8715</v>
      </c>
      <c r="AL12" s="3" t="s">
        <v>53</v>
      </c>
      <c r="AM12" s="3" t="s">
        <v>53</v>
      </c>
      <c r="AN12" s="3" t="s">
        <v>53</v>
      </c>
      <c r="AO12" s="3" t="s">
        <v>53</v>
      </c>
      <c r="AP12" s="3" t="s">
        <v>53</v>
      </c>
      <c r="AQ12" s="3" t="s">
        <v>53</v>
      </c>
      <c r="AR12" s="3" t="s">
        <v>51</v>
      </c>
      <c r="AS12" s="3" t="s">
        <v>52</v>
      </c>
      <c r="AT12" s="3" t="s">
        <v>51</v>
      </c>
    </row>
    <row r="13" spans="1:46" ht="22.5" customHeight="1" x14ac:dyDescent="0.25">
      <c r="A13" s="19" t="s">
        <v>24457</v>
      </c>
      <c r="B13" s="260">
        <v>45048</v>
      </c>
      <c r="C13" s="3" t="s">
        <v>2948</v>
      </c>
      <c r="D13" s="3" t="s">
        <v>13676</v>
      </c>
      <c r="E13" s="3" t="s">
        <v>51</v>
      </c>
      <c r="F13" s="20">
        <v>0</v>
      </c>
      <c r="G13" s="20">
        <v>109.78</v>
      </c>
      <c r="H13" s="20">
        <v>9.67</v>
      </c>
      <c r="I13" s="20">
        <v>-54.56</v>
      </c>
      <c r="J13" s="20">
        <v>-27.62</v>
      </c>
      <c r="K13" s="20">
        <v>-100.79</v>
      </c>
      <c r="L13" s="20">
        <f t="shared" si="0"/>
        <v>-63.52000000000001</v>
      </c>
      <c r="M13" s="3" t="s">
        <v>53</v>
      </c>
      <c r="N13" s="3" t="s">
        <v>921</v>
      </c>
      <c r="O13" s="3" t="s">
        <v>24458</v>
      </c>
      <c r="P13" s="3" t="s">
        <v>24459</v>
      </c>
      <c r="Q13" s="3" t="s">
        <v>53</v>
      </c>
      <c r="R13" s="20">
        <v>109.78</v>
      </c>
      <c r="S13" s="20" t="s">
        <v>57</v>
      </c>
      <c r="T13" s="3" t="s">
        <v>74</v>
      </c>
      <c r="U13" s="3" t="s">
        <v>24460</v>
      </c>
      <c r="V13" s="3" t="s">
        <v>24461</v>
      </c>
      <c r="W13" s="3" t="s">
        <v>24462</v>
      </c>
      <c r="X13" s="3" t="s">
        <v>53</v>
      </c>
      <c r="Y13" s="3" t="s">
        <v>24460</v>
      </c>
      <c r="Z13" s="3" t="s">
        <v>24463</v>
      </c>
      <c r="AA13" s="3" t="s">
        <v>9010</v>
      </c>
      <c r="AB13" s="3" t="s">
        <v>63</v>
      </c>
      <c r="AC13" s="3" t="s">
        <v>63</v>
      </c>
      <c r="AD13" s="3" t="s">
        <v>2280</v>
      </c>
      <c r="AE13" s="3" t="s">
        <v>65</v>
      </c>
      <c r="AF13" s="3" t="s">
        <v>82</v>
      </c>
      <c r="AG13" s="3" t="s">
        <v>24464</v>
      </c>
      <c r="AH13" s="3" t="s">
        <v>17316</v>
      </c>
      <c r="AI13" s="3" t="s">
        <v>67</v>
      </c>
      <c r="AJ13" s="3" t="s">
        <v>24465</v>
      </c>
      <c r="AK13" s="3" t="s">
        <v>2534</v>
      </c>
      <c r="AL13" s="3" t="s">
        <v>53</v>
      </c>
      <c r="AM13" s="3" t="s">
        <v>53</v>
      </c>
      <c r="AN13" s="3" t="s">
        <v>53</v>
      </c>
      <c r="AO13" s="3" t="s">
        <v>53</v>
      </c>
      <c r="AP13" s="3" t="s">
        <v>53</v>
      </c>
      <c r="AQ13" s="3" t="s">
        <v>53</v>
      </c>
      <c r="AR13" s="253" t="s">
        <v>71</v>
      </c>
      <c r="AS13" s="3" t="s">
        <v>52</v>
      </c>
      <c r="AT13" s="3" t="s">
        <v>51</v>
      </c>
    </row>
    <row r="14" spans="1:46" ht="22.5" customHeight="1" x14ac:dyDescent="0.25">
      <c r="A14" s="19" t="s">
        <v>19234</v>
      </c>
      <c r="B14" s="260">
        <v>45054</v>
      </c>
      <c r="C14" s="3" t="s">
        <v>2948</v>
      </c>
      <c r="D14" s="3" t="s">
        <v>6389</v>
      </c>
      <c r="E14" s="3" t="s">
        <v>71</v>
      </c>
      <c r="F14" s="20">
        <v>0</v>
      </c>
      <c r="G14" s="20">
        <v>96.72</v>
      </c>
      <c r="H14" s="20" t="s">
        <v>52</v>
      </c>
      <c r="I14" s="20">
        <v>-57.34</v>
      </c>
      <c r="J14" s="20">
        <v>-20.45</v>
      </c>
      <c r="K14" s="20">
        <v>-80.28</v>
      </c>
      <c r="L14" s="20">
        <f t="shared" si="0"/>
        <v>-61.350000000000009</v>
      </c>
      <c r="M14" s="3" t="s">
        <v>71</v>
      </c>
      <c r="N14" s="3" t="s">
        <v>1370</v>
      </c>
      <c r="O14" s="3" t="s">
        <v>1371</v>
      </c>
      <c r="P14" s="3" t="s">
        <v>1372</v>
      </c>
      <c r="Q14" s="3" t="s">
        <v>53</v>
      </c>
      <c r="R14" s="20">
        <v>96.72</v>
      </c>
      <c r="S14" s="20" t="s">
        <v>57</v>
      </c>
      <c r="T14" s="3" t="s">
        <v>74</v>
      </c>
      <c r="U14" s="3" t="s">
        <v>19235</v>
      </c>
      <c r="V14" s="3" t="s">
        <v>19236</v>
      </c>
      <c r="W14" s="3" t="s">
        <v>19237</v>
      </c>
      <c r="X14" s="3" t="s">
        <v>53</v>
      </c>
      <c r="Y14" s="3" t="s">
        <v>19235</v>
      </c>
      <c r="Z14" s="3" t="s">
        <v>19238</v>
      </c>
      <c r="AA14" s="3" t="s">
        <v>9010</v>
      </c>
      <c r="AB14" s="3" t="s">
        <v>63</v>
      </c>
      <c r="AC14" s="3" t="s">
        <v>63</v>
      </c>
      <c r="AD14" s="3" t="s">
        <v>2280</v>
      </c>
      <c r="AE14" s="3" t="s">
        <v>65</v>
      </c>
      <c r="AF14" s="3" t="s">
        <v>82</v>
      </c>
      <c r="AG14" s="3" t="s">
        <v>10198</v>
      </c>
      <c r="AH14" s="3" t="s">
        <v>11050</v>
      </c>
      <c r="AI14" s="3" t="s">
        <v>67</v>
      </c>
      <c r="AJ14" s="3" t="s">
        <v>19239</v>
      </c>
      <c r="AK14" s="3" t="s">
        <v>2534</v>
      </c>
      <c r="AL14" s="3" t="s">
        <v>53</v>
      </c>
      <c r="AM14" s="3" t="s">
        <v>53</v>
      </c>
      <c r="AN14" s="3" t="s">
        <v>53</v>
      </c>
      <c r="AO14" s="3" t="s">
        <v>53</v>
      </c>
      <c r="AP14" s="3" t="s">
        <v>53</v>
      </c>
      <c r="AQ14" s="3" t="s">
        <v>53</v>
      </c>
      <c r="AR14" s="3" t="s">
        <v>51</v>
      </c>
      <c r="AS14" s="3">
        <v>1</v>
      </c>
      <c r="AT14" s="3" t="s">
        <v>51</v>
      </c>
    </row>
    <row r="15" spans="1:46" ht="22.5" customHeight="1" x14ac:dyDescent="0.25">
      <c r="A15" s="19" t="s">
        <v>17087</v>
      </c>
      <c r="B15" s="260">
        <v>45056</v>
      </c>
      <c r="C15" s="3" t="s">
        <v>2948</v>
      </c>
      <c r="D15" s="3" t="s">
        <v>2949</v>
      </c>
      <c r="E15" s="3" t="s">
        <v>71</v>
      </c>
      <c r="F15" s="20">
        <v>0</v>
      </c>
      <c r="G15" s="20">
        <v>125</v>
      </c>
      <c r="H15" s="20" t="s">
        <v>52</v>
      </c>
      <c r="I15" s="20">
        <v>-62.15</v>
      </c>
      <c r="J15" s="20">
        <v>-20.45</v>
      </c>
      <c r="K15" s="20">
        <v>-103.75</v>
      </c>
      <c r="L15" s="20">
        <f t="shared" si="0"/>
        <v>-61.349999999999994</v>
      </c>
      <c r="M15" s="3" t="s">
        <v>53</v>
      </c>
      <c r="N15" s="3" t="s">
        <v>3833</v>
      </c>
      <c r="O15" s="3" t="s">
        <v>3834</v>
      </c>
      <c r="P15" s="3" t="s">
        <v>3835</v>
      </c>
      <c r="Q15" s="3" t="s">
        <v>53</v>
      </c>
      <c r="R15" s="20">
        <v>125</v>
      </c>
      <c r="S15" s="20" t="s">
        <v>57</v>
      </c>
      <c r="T15" s="3" t="s">
        <v>58</v>
      </c>
      <c r="U15" s="3" t="s">
        <v>17088</v>
      </c>
      <c r="V15" s="3" t="s">
        <v>17089</v>
      </c>
      <c r="W15" s="3" t="s">
        <v>17090</v>
      </c>
      <c r="X15" s="3" t="s">
        <v>53</v>
      </c>
      <c r="Y15" s="3" t="s">
        <v>17088</v>
      </c>
      <c r="Z15" s="3" t="s">
        <v>17091</v>
      </c>
      <c r="AA15" s="3" t="s">
        <v>9010</v>
      </c>
      <c r="AB15" s="3" t="s">
        <v>63</v>
      </c>
      <c r="AC15" s="3" t="s">
        <v>63</v>
      </c>
      <c r="AD15" s="3" t="s">
        <v>2280</v>
      </c>
      <c r="AE15" s="3" t="s">
        <v>65</v>
      </c>
      <c r="AF15" s="3" t="s">
        <v>66</v>
      </c>
      <c r="AG15" s="3" t="s">
        <v>17092</v>
      </c>
      <c r="AH15" s="3" t="s">
        <v>2957</v>
      </c>
      <c r="AI15" s="3" t="s">
        <v>67</v>
      </c>
      <c r="AJ15" s="3" t="s">
        <v>17093</v>
      </c>
      <c r="AK15" s="3" t="s">
        <v>2534</v>
      </c>
      <c r="AL15" s="3" t="s">
        <v>53</v>
      </c>
      <c r="AM15" s="3" t="s">
        <v>53</v>
      </c>
      <c r="AN15" s="3" t="s">
        <v>53</v>
      </c>
      <c r="AO15" s="3" t="s">
        <v>53</v>
      </c>
      <c r="AP15" s="3" t="s">
        <v>53</v>
      </c>
      <c r="AQ15" s="3" t="s">
        <v>53</v>
      </c>
      <c r="AR15" s="3" t="s">
        <v>51</v>
      </c>
      <c r="AS15" s="3">
        <v>1</v>
      </c>
      <c r="AT15" s="3" t="s">
        <v>51</v>
      </c>
    </row>
    <row r="16" spans="1:46" ht="22.5" customHeight="1" x14ac:dyDescent="0.25">
      <c r="A16" s="19" t="s">
        <v>4886</v>
      </c>
      <c r="B16" s="260">
        <v>45072</v>
      </c>
      <c r="C16" s="3" t="s">
        <v>2526</v>
      </c>
      <c r="D16" s="3" t="s">
        <v>4887</v>
      </c>
      <c r="E16" s="3" t="s">
        <v>51</v>
      </c>
      <c r="F16" s="20">
        <v>0</v>
      </c>
      <c r="G16" s="20">
        <v>146.99</v>
      </c>
      <c r="H16" s="20" t="s">
        <v>52</v>
      </c>
      <c r="I16" s="20">
        <v>-58.54</v>
      </c>
      <c r="J16" s="20">
        <v>-20.45</v>
      </c>
      <c r="K16" s="20">
        <v>-129.35</v>
      </c>
      <c r="L16" s="20">
        <f t="shared" si="0"/>
        <v>-61.34999999999998</v>
      </c>
      <c r="M16" s="3" t="s">
        <v>53</v>
      </c>
      <c r="N16" s="274">
        <v>66642</v>
      </c>
      <c r="O16" s="3" t="s">
        <v>4888</v>
      </c>
      <c r="P16" s="3" t="s">
        <v>4889</v>
      </c>
      <c r="Q16" s="3" t="s">
        <v>53</v>
      </c>
      <c r="R16" s="20">
        <v>146.99</v>
      </c>
      <c r="S16" s="20" t="s">
        <v>89</v>
      </c>
      <c r="T16" s="3" t="s">
        <v>74</v>
      </c>
      <c r="U16" s="3" t="s">
        <v>4890</v>
      </c>
      <c r="V16" s="3" t="s">
        <v>4891</v>
      </c>
      <c r="W16" s="3" t="s">
        <v>4892</v>
      </c>
      <c r="X16" s="3" t="s">
        <v>53</v>
      </c>
      <c r="Y16" s="3" t="s">
        <v>4890</v>
      </c>
      <c r="Z16" s="3" t="s">
        <v>4893</v>
      </c>
      <c r="AA16" s="3" t="s">
        <v>2279</v>
      </c>
      <c r="AB16" s="3" t="s">
        <v>63</v>
      </c>
      <c r="AC16" s="3" t="s">
        <v>63</v>
      </c>
      <c r="AD16" s="3" t="s">
        <v>2280</v>
      </c>
      <c r="AE16" s="3" t="s">
        <v>65</v>
      </c>
      <c r="AF16" s="3" t="s">
        <v>82</v>
      </c>
      <c r="AG16" s="3" t="s">
        <v>4894</v>
      </c>
      <c r="AH16" s="3" t="s">
        <v>53</v>
      </c>
      <c r="AI16" s="3" t="s">
        <v>67</v>
      </c>
      <c r="AJ16" s="3" t="s">
        <v>4895</v>
      </c>
      <c r="AK16" s="3" t="s">
        <v>2534</v>
      </c>
      <c r="AL16" s="3" t="s">
        <v>53</v>
      </c>
      <c r="AM16" s="3" t="s">
        <v>53</v>
      </c>
      <c r="AN16" s="3" t="s">
        <v>53</v>
      </c>
      <c r="AO16" s="3" t="s">
        <v>53</v>
      </c>
      <c r="AP16" s="3" t="s">
        <v>53</v>
      </c>
      <c r="AQ16" s="3" t="s">
        <v>53</v>
      </c>
      <c r="AR16" s="118" t="s">
        <v>71</v>
      </c>
      <c r="AS16" s="3" t="s">
        <v>52</v>
      </c>
      <c r="AT16" s="3" t="s">
        <v>51</v>
      </c>
    </row>
    <row r="17" spans="1:46" ht="22.5" customHeight="1" x14ac:dyDescent="0.25">
      <c r="A17" s="19" t="s">
        <v>6743</v>
      </c>
      <c r="B17" s="260">
        <v>45070</v>
      </c>
      <c r="C17" s="3" t="s">
        <v>2948</v>
      </c>
      <c r="D17" s="3" t="s">
        <v>6744</v>
      </c>
      <c r="E17" s="3" t="s">
        <v>51</v>
      </c>
      <c r="F17" s="20">
        <v>0</v>
      </c>
      <c r="G17" s="20">
        <v>130</v>
      </c>
      <c r="H17" s="20" t="s">
        <v>52</v>
      </c>
      <c r="I17" s="20">
        <v>-63</v>
      </c>
      <c r="J17" s="20">
        <v>-20.45</v>
      </c>
      <c r="K17" s="20">
        <v>-87.45</v>
      </c>
      <c r="L17" s="20">
        <f t="shared" si="0"/>
        <v>-40.900000000000006</v>
      </c>
      <c r="M17" s="3" t="s">
        <v>53</v>
      </c>
      <c r="N17" s="3" t="s">
        <v>6745</v>
      </c>
      <c r="O17" s="3" t="s">
        <v>6746</v>
      </c>
      <c r="P17" s="3" t="s">
        <v>6747</v>
      </c>
      <c r="Q17" s="3" t="s">
        <v>53</v>
      </c>
      <c r="R17" s="20">
        <v>130</v>
      </c>
      <c r="S17" s="20" t="s">
        <v>57</v>
      </c>
      <c r="T17" s="3" t="s">
        <v>58</v>
      </c>
      <c r="U17" s="3" t="s">
        <v>6748</v>
      </c>
      <c r="V17" s="3" t="s">
        <v>6749</v>
      </c>
      <c r="W17" s="3" t="s">
        <v>6750</v>
      </c>
      <c r="X17" s="3" t="s">
        <v>53</v>
      </c>
      <c r="Y17" s="3" t="s">
        <v>6748</v>
      </c>
      <c r="Z17" s="3" t="s">
        <v>6751</v>
      </c>
      <c r="AA17" s="3" t="s">
        <v>2279</v>
      </c>
      <c r="AB17" s="3" t="s">
        <v>63</v>
      </c>
      <c r="AC17" s="3" t="s">
        <v>63</v>
      </c>
      <c r="AD17" s="3" t="s">
        <v>2280</v>
      </c>
      <c r="AE17" s="3" t="s">
        <v>65</v>
      </c>
      <c r="AF17" s="3" t="s">
        <v>66</v>
      </c>
      <c r="AG17" s="3" t="s">
        <v>6752</v>
      </c>
      <c r="AH17" s="3" t="s">
        <v>6753</v>
      </c>
      <c r="AI17" s="3" t="s">
        <v>67</v>
      </c>
      <c r="AJ17" s="3" t="s">
        <v>6754</v>
      </c>
      <c r="AK17" s="3" t="s">
        <v>53</v>
      </c>
      <c r="AL17" s="3" t="s">
        <v>53</v>
      </c>
      <c r="AM17" s="3" t="s">
        <v>53</v>
      </c>
      <c r="AN17" s="3" t="s">
        <v>53</v>
      </c>
      <c r="AO17" s="3" t="s">
        <v>53</v>
      </c>
      <c r="AP17" s="3" t="s">
        <v>53</v>
      </c>
      <c r="AQ17" s="3" t="s">
        <v>53</v>
      </c>
      <c r="AR17" s="3" t="s">
        <v>51</v>
      </c>
      <c r="AS17" s="3">
        <v>1</v>
      </c>
      <c r="AT17" s="3" t="s">
        <v>51</v>
      </c>
    </row>
    <row r="18" spans="1:46" ht="22.5" customHeight="1" x14ac:dyDescent="0.25">
      <c r="A18" s="19" t="s">
        <v>21589</v>
      </c>
      <c r="B18" s="260">
        <v>45051</v>
      </c>
      <c r="C18" s="3" t="s">
        <v>2948</v>
      </c>
      <c r="D18" s="3" t="s">
        <v>13676</v>
      </c>
      <c r="E18" s="3" t="s">
        <v>51</v>
      </c>
      <c r="F18" s="20">
        <v>0</v>
      </c>
      <c r="G18" s="20">
        <v>157.9</v>
      </c>
      <c r="H18" s="20" t="s">
        <v>52</v>
      </c>
      <c r="I18" s="20">
        <v>-67.739999999999995</v>
      </c>
      <c r="J18" s="20">
        <v>-20.45</v>
      </c>
      <c r="K18" s="20">
        <v>-110.61</v>
      </c>
      <c r="L18" s="20">
        <f t="shared" si="0"/>
        <v>-40.899999999999991</v>
      </c>
      <c r="M18" s="3" t="s">
        <v>53</v>
      </c>
      <c r="N18" s="3" t="s">
        <v>121</v>
      </c>
      <c r="O18" s="3" t="s">
        <v>122</v>
      </c>
      <c r="P18" s="3" t="s">
        <v>123</v>
      </c>
      <c r="Q18" s="3" t="s">
        <v>53</v>
      </c>
      <c r="R18" s="20">
        <v>157.9</v>
      </c>
      <c r="S18" s="20" t="s">
        <v>57</v>
      </c>
      <c r="T18" s="3" t="s">
        <v>58</v>
      </c>
      <c r="U18" s="3" t="s">
        <v>21590</v>
      </c>
      <c r="V18" s="3" t="s">
        <v>21591</v>
      </c>
      <c r="W18" s="3" t="s">
        <v>21592</v>
      </c>
      <c r="X18" s="3" t="s">
        <v>53</v>
      </c>
      <c r="Y18" s="3" t="s">
        <v>21590</v>
      </c>
      <c r="Z18" s="3" t="s">
        <v>21593</v>
      </c>
      <c r="AA18" s="3" t="s">
        <v>9010</v>
      </c>
      <c r="AB18" s="3" t="s">
        <v>63</v>
      </c>
      <c r="AC18" s="3" t="s">
        <v>63</v>
      </c>
      <c r="AD18" s="3" t="s">
        <v>2280</v>
      </c>
      <c r="AE18" s="3" t="s">
        <v>65</v>
      </c>
      <c r="AF18" s="3" t="s">
        <v>66</v>
      </c>
      <c r="AG18" s="3" t="s">
        <v>21594</v>
      </c>
      <c r="AH18" s="3" t="s">
        <v>17316</v>
      </c>
      <c r="AI18" s="3" t="s">
        <v>67</v>
      </c>
      <c r="AJ18" s="3" t="s">
        <v>21595</v>
      </c>
      <c r="AK18" s="3" t="s">
        <v>2534</v>
      </c>
      <c r="AL18" s="3" t="s">
        <v>53</v>
      </c>
      <c r="AM18" s="3" t="s">
        <v>53</v>
      </c>
      <c r="AN18" s="3" t="s">
        <v>53</v>
      </c>
      <c r="AO18" s="3" t="s">
        <v>53</v>
      </c>
      <c r="AP18" s="3" t="s">
        <v>53</v>
      </c>
      <c r="AQ18" s="3" t="s">
        <v>53</v>
      </c>
      <c r="AR18" s="235" t="s">
        <v>71</v>
      </c>
      <c r="AS18" s="3" t="s">
        <v>52</v>
      </c>
      <c r="AT18" s="3" t="s">
        <v>51</v>
      </c>
    </row>
    <row r="19" spans="1:46" ht="22.5" customHeight="1" x14ac:dyDescent="0.25">
      <c r="A19" s="19" t="s">
        <v>11659</v>
      </c>
      <c r="B19" s="260">
        <v>45063</v>
      </c>
      <c r="C19" s="3" t="s">
        <v>2948</v>
      </c>
      <c r="D19" s="3" t="s">
        <v>6389</v>
      </c>
      <c r="E19" s="3" t="s">
        <v>51</v>
      </c>
      <c r="F19" s="20">
        <v>0</v>
      </c>
      <c r="G19" s="20">
        <v>237.9</v>
      </c>
      <c r="H19" s="20" t="s">
        <v>52</v>
      </c>
      <c r="I19" s="20">
        <v>-81.34</v>
      </c>
      <c r="J19" s="20">
        <v>-20.45</v>
      </c>
      <c r="K19" s="20">
        <v>-177.01</v>
      </c>
      <c r="L19" s="20">
        <f t="shared" si="0"/>
        <v>-40.899999999999977</v>
      </c>
      <c r="M19" s="3" t="s">
        <v>71</v>
      </c>
      <c r="N19" s="3" t="s">
        <v>1053</v>
      </c>
      <c r="O19" s="3" t="s">
        <v>1054</v>
      </c>
      <c r="P19" s="3" t="s">
        <v>1055</v>
      </c>
      <c r="Q19" s="3" t="s">
        <v>53</v>
      </c>
      <c r="R19" s="20">
        <v>237.9</v>
      </c>
      <c r="S19" s="20" t="s">
        <v>57</v>
      </c>
      <c r="T19" s="3" t="s">
        <v>58</v>
      </c>
      <c r="U19" s="3" t="s">
        <v>11660</v>
      </c>
      <c r="V19" s="3" t="s">
        <v>11661</v>
      </c>
      <c r="W19" s="3" t="s">
        <v>11662</v>
      </c>
      <c r="X19" s="3" t="s">
        <v>53</v>
      </c>
      <c r="Y19" s="3" t="s">
        <v>11660</v>
      </c>
      <c r="Z19" s="3" t="s">
        <v>11663</v>
      </c>
      <c r="AA19" s="3" t="s">
        <v>9010</v>
      </c>
      <c r="AB19" s="3" t="s">
        <v>63</v>
      </c>
      <c r="AC19" s="3" t="s">
        <v>63</v>
      </c>
      <c r="AD19" s="3" t="s">
        <v>2280</v>
      </c>
      <c r="AE19" s="3" t="s">
        <v>65</v>
      </c>
      <c r="AF19" s="3" t="s">
        <v>66</v>
      </c>
      <c r="AG19" s="3" t="s">
        <v>11664</v>
      </c>
      <c r="AH19" s="3" t="s">
        <v>11050</v>
      </c>
      <c r="AI19" s="3" t="s">
        <v>67</v>
      </c>
      <c r="AJ19" s="3" t="s">
        <v>11665</v>
      </c>
      <c r="AK19" s="3" t="s">
        <v>2534</v>
      </c>
      <c r="AL19" s="3" t="s">
        <v>53</v>
      </c>
      <c r="AM19" s="3" t="s">
        <v>53</v>
      </c>
      <c r="AN19" s="3" t="s">
        <v>53</v>
      </c>
      <c r="AO19" s="3" t="s">
        <v>53</v>
      </c>
      <c r="AP19" s="3" t="s">
        <v>53</v>
      </c>
      <c r="AQ19" s="3" t="s">
        <v>53</v>
      </c>
      <c r="AR19" s="168" t="s">
        <v>71</v>
      </c>
      <c r="AS19" s="3" t="s">
        <v>52</v>
      </c>
      <c r="AT19" s="3" t="s">
        <v>51</v>
      </c>
    </row>
    <row r="20" spans="1:46" ht="22.5" customHeight="1" x14ac:dyDescent="0.25">
      <c r="A20" s="19" t="s">
        <v>8559</v>
      </c>
      <c r="B20" s="260">
        <v>45068</v>
      </c>
      <c r="C20" s="3" t="s">
        <v>2526</v>
      </c>
      <c r="D20" s="3" t="s">
        <v>3640</v>
      </c>
      <c r="E20" s="3" t="s">
        <v>51</v>
      </c>
      <c r="F20" s="20">
        <v>0</v>
      </c>
      <c r="G20" s="20">
        <v>120.9</v>
      </c>
      <c r="H20" s="20" t="s">
        <v>52</v>
      </c>
      <c r="I20" s="20">
        <v>-56.45</v>
      </c>
      <c r="J20" s="20">
        <v>-17.95</v>
      </c>
      <c r="K20" s="20">
        <v>-82.4</v>
      </c>
      <c r="L20" s="20">
        <f t="shared" si="0"/>
        <v>-35.900000000000006</v>
      </c>
      <c r="M20" s="3" t="s">
        <v>53</v>
      </c>
      <c r="N20" s="3" t="s">
        <v>1138</v>
      </c>
      <c r="O20" s="3" t="s">
        <v>1139</v>
      </c>
      <c r="P20" s="3" t="s">
        <v>1140</v>
      </c>
      <c r="Q20" s="3" t="s">
        <v>53</v>
      </c>
      <c r="R20" s="20">
        <v>120.9</v>
      </c>
      <c r="S20" s="20" t="s">
        <v>57</v>
      </c>
      <c r="T20" s="3" t="s">
        <v>58</v>
      </c>
      <c r="U20" s="3" t="s">
        <v>1141</v>
      </c>
      <c r="V20" s="3" t="s">
        <v>8560</v>
      </c>
      <c r="W20" s="3" t="s">
        <v>8561</v>
      </c>
      <c r="X20" s="3" t="s">
        <v>53</v>
      </c>
      <c r="Y20" s="3" t="s">
        <v>1141</v>
      </c>
      <c r="Z20" s="3" t="s">
        <v>1142</v>
      </c>
      <c r="AA20" s="3" t="s">
        <v>2279</v>
      </c>
      <c r="AB20" s="3" t="s">
        <v>63</v>
      </c>
      <c r="AC20" s="3" t="s">
        <v>63</v>
      </c>
      <c r="AD20" s="3" t="s">
        <v>2280</v>
      </c>
      <c r="AE20" s="3" t="s">
        <v>65</v>
      </c>
      <c r="AF20" s="3" t="s">
        <v>66</v>
      </c>
      <c r="AG20" s="3" t="s">
        <v>8562</v>
      </c>
      <c r="AH20" s="3" t="s">
        <v>53</v>
      </c>
      <c r="AI20" s="3" t="s">
        <v>67</v>
      </c>
      <c r="AJ20" s="3" t="s">
        <v>8563</v>
      </c>
      <c r="AK20" s="3" t="s">
        <v>53</v>
      </c>
      <c r="AL20" s="3" t="s">
        <v>53</v>
      </c>
      <c r="AM20" s="3" t="s">
        <v>53</v>
      </c>
      <c r="AN20" s="3" t="s">
        <v>53</v>
      </c>
      <c r="AO20" s="3" t="s">
        <v>53</v>
      </c>
      <c r="AP20" s="3" t="s">
        <v>53</v>
      </c>
      <c r="AQ20" s="3" t="s">
        <v>53</v>
      </c>
      <c r="AR20" s="142" t="s">
        <v>71</v>
      </c>
      <c r="AS20" s="3" t="s">
        <v>52</v>
      </c>
      <c r="AT20" s="3" t="s">
        <v>51</v>
      </c>
    </row>
    <row r="21" spans="1:46" ht="22.5" customHeight="1" x14ac:dyDescent="0.25">
      <c r="A21" s="19" t="s">
        <v>10208</v>
      </c>
      <c r="B21" s="260">
        <v>45065</v>
      </c>
      <c r="C21" s="3" t="s">
        <v>2948</v>
      </c>
      <c r="D21" s="3" t="s">
        <v>6744</v>
      </c>
      <c r="E21" s="3" t="s">
        <v>51</v>
      </c>
      <c r="F21" s="20">
        <v>0</v>
      </c>
      <c r="G21" s="20">
        <v>108.39</v>
      </c>
      <c r="H21" s="20" t="s">
        <v>52</v>
      </c>
      <c r="I21" s="20">
        <v>-54.33</v>
      </c>
      <c r="J21" s="20">
        <v>-17.95</v>
      </c>
      <c r="K21" s="20">
        <v>-72.010000000000005</v>
      </c>
      <c r="L21" s="20">
        <f t="shared" si="0"/>
        <v>-35.900000000000006</v>
      </c>
      <c r="M21" s="3" t="s">
        <v>71</v>
      </c>
      <c r="N21" s="274">
        <v>2357</v>
      </c>
      <c r="O21" s="3" t="s">
        <v>2938</v>
      </c>
      <c r="P21" s="3" t="s">
        <v>2939</v>
      </c>
      <c r="Q21" s="3" t="s">
        <v>53</v>
      </c>
      <c r="R21" s="20">
        <v>108.39</v>
      </c>
      <c r="S21" s="20" t="s">
        <v>57</v>
      </c>
      <c r="T21" s="3" t="s">
        <v>58</v>
      </c>
      <c r="U21" s="3" t="s">
        <v>10209</v>
      </c>
      <c r="V21" s="3" t="s">
        <v>10210</v>
      </c>
      <c r="W21" s="3" t="s">
        <v>10211</v>
      </c>
      <c r="X21" s="3" t="s">
        <v>53</v>
      </c>
      <c r="Y21" s="3" t="s">
        <v>10209</v>
      </c>
      <c r="Z21" s="3" t="s">
        <v>10212</v>
      </c>
      <c r="AA21" s="3" t="s">
        <v>2279</v>
      </c>
      <c r="AB21" s="3" t="s">
        <v>63</v>
      </c>
      <c r="AC21" s="3" t="s">
        <v>63</v>
      </c>
      <c r="AD21" s="3" t="s">
        <v>2280</v>
      </c>
      <c r="AE21" s="3" t="s">
        <v>65</v>
      </c>
      <c r="AF21" s="3" t="s">
        <v>66</v>
      </c>
      <c r="AG21" s="3" t="s">
        <v>10213</v>
      </c>
      <c r="AH21" s="3" t="s">
        <v>8967</v>
      </c>
      <c r="AI21" s="3" t="s">
        <v>67</v>
      </c>
      <c r="AJ21" s="3" t="s">
        <v>10214</v>
      </c>
      <c r="AK21" s="3" t="s">
        <v>53</v>
      </c>
      <c r="AL21" s="3" t="s">
        <v>53</v>
      </c>
      <c r="AM21" s="3" t="s">
        <v>53</v>
      </c>
      <c r="AN21" s="3" t="s">
        <v>53</v>
      </c>
      <c r="AO21" s="3" t="s">
        <v>53</v>
      </c>
      <c r="AP21" s="3" t="s">
        <v>53</v>
      </c>
      <c r="AQ21" s="3" t="s">
        <v>53</v>
      </c>
      <c r="AR21" s="3" t="s">
        <v>51</v>
      </c>
      <c r="AS21" s="3">
        <v>1</v>
      </c>
      <c r="AT21" s="3" t="s">
        <v>51</v>
      </c>
    </row>
    <row r="22" spans="1:46" ht="22.5" customHeight="1" x14ac:dyDescent="0.25">
      <c r="A22" s="19" t="s">
        <v>10753</v>
      </c>
      <c r="B22" s="260">
        <v>45064</v>
      </c>
      <c r="C22" s="3" t="s">
        <v>2948</v>
      </c>
      <c r="D22" s="3" t="s">
        <v>6389</v>
      </c>
      <c r="E22" s="3" t="s">
        <v>51</v>
      </c>
      <c r="F22" s="20">
        <v>0</v>
      </c>
      <c r="G22" s="20">
        <v>120.9</v>
      </c>
      <c r="H22" s="20" t="s">
        <v>52</v>
      </c>
      <c r="I22" s="20">
        <v>-56.45</v>
      </c>
      <c r="J22" s="20">
        <v>-17.95</v>
      </c>
      <c r="K22" s="20">
        <v>-82.4</v>
      </c>
      <c r="L22" s="20">
        <f t="shared" si="0"/>
        <v>-35.900000000000006</v>
      </c>
      <c r="M22" s="3" t="s">
        <v>53</v>
      </c>
      <c r="N22" s="3" t="s">
        <v>1138</v>
      </c>
      <c r="O22" s="3" t="s">
        <v>1139</v>
      </c>
      <c r="P22" s="3" t="s">
        <v>1140</v>
      </c>
      <c r="Q22" s="3" t="s">
        <v>53</v>
      </c>
      <c r="R22" s="20">
        <v>120.9</v>
      </c>
      <c r="S22" s="20" t="s">
        <v>57</v>
      </c>
      <c r="T22" s="3" t="s">
        <v>58</v>
      </c>
      <c r="U22" s="3" t="s">
        <v>10754</v>
      </c>
      <c r="V22" s="3" t="s">
        <v>10755</v>
      </c>
      <c r="W22" s="3" t="s">
        <v>10756</v>
      </c>
      <c r="X22" s="3" t="s">
        <v>53</v>
      </c>
      <c r="Y22" s="3" t="s">
        <v>10754</v>
      </c>
      <c r="Z22" s="3" t="s">
        <v>10757</v>
      </c>
      <c r="AA22" s="3" t="s">
        <v>9010</v>
      </c>
      <c r="AB22" s="3" t="s">
        <v>63</v>
      </c>
      <c r="AC22" s="3" t="s">
        <v>63</v>
      </c>
      <c r="AD22" s="3" t="s">
        <v>2280</v>
      </c>
      <c r="AE22" s="3" t="s">
        <v>65</v>
      </c>
      <c r="AF22" s="3" t="s">
        <v>66</v>
      </c>
      <c r="AG22" s="3" t="s">
        <v>10758</v>
      </c>
      <c r="AH22" s="3" t="s">
        <v>10759</v>
      </c>
      <c r="AI22" s="3" t="s">
        <v>67</v>
      </c>
      <c r="AJ22" s="3" t="s">
        <v>10760</v>
      </c>
      <c r="AK22" s="3" t="s">
        <v>53</v>
      </c>
      <c r="AL22" s="3" t="s">
        <v>53</v>
      </c>
      <c r="AM22" s="3" t="s">
        <v>53</v>
      </c>
      <c r="AN22" s="3" t="s">
        <v>53</v>
      </c>
      <c r="AO22" s="3" t="s">
        <v>53</v>
      </c>
      <c r="AP22" s="3" t="s">
        <v>53</v>
      </c>
      <c r="AQ22" s="3" t="s">
        <v>53</v>
      </c>
      <c r="AR22" s="3" t="s">
        <v>51</v>
      </c>
      <c r="AS22" s="3">
        <v>1</v>
      </c>
      <c r="AT22" s="3" t="s">
        <v>51</v>
      </c>
    </row>
    <row r="23" spans="1:46" ht="22.5" customHeight="1" x14ac:dyDescent="0.25">
      <c r="A23" s="19" t="s">
        <v>17121</v>
      </c>
      <c r="B23" s="260">
        <v>45056</v>
      </c>
      <c r="C23" s="3" t="s">
        <v>2948</v>
      </c>
      <c r="D23" s="3" t="s">
        <v>13676</v>
      </c>
      <c r="E23" s="3" t="s">
        <v>51</v>
      </c>
      <c r="F23" s="20">
        <v>0</v>
      </c>
      <c r="G23" s="20">
        <v>120.9</v>
      </c>
      <c r="H23" s="20" t="s">
        <v>52</v>
      </c>
      <c r="I23" s="20">
        <v>-56.45</v>
      </c>
      <c r="J23" s="20">
        <v>-17.95</v>
      </c>
      <c r="K23" s="20">
        <v>-82.4</v>
      </c>
      <c r="L23" s="20">
        <f t="shared" si="0"/>
        <v>-35.900000000000006</v>
      </c>
      <c r="M23" s="3" t="s">
        <v>53</v>
      </c>
      <c r="N23" s="3" t="s">
        <v>1138</v>
      </c>
      <c r="O23" s="3" t="s">
        <v>1139</v>
      </c>
      <c r="P23" s="3" t="s">
        <v>1140</v>
      </c>
      <c r="Q23" s="3" t="s">
        <v>53</v>
      </c>
      <c r="R23" s="20">
        <v>120.9</v>
      </c>
      <c r="S23" s="20" t="s">
        <v>57</v>
      </c>
      <c r="T23" s="3" t="s">
        <v>58</v>
      </c>
      <c r="U23" s="3" t="s">
        <v>17122</v>
      </c>
      <c r="V23" s="3" t="s">
        <v>17123</v>
      </c>
      <c r="W23" s="3" t="s">
        <v>17124</v>
      </c>
      <c r="X23" s="3" t="s">
        <v>53</v>
      </c>
      <c r="Y23" s="3" t="s">
        <v>17122</v>
      </c>
      <c r="Z23" s="3" t="s">
        <v>17125</v>
      </c>
      <c r="AA23" s="3" t="s">
        <v>9010</v>
      </c>
      <c r="AB23" s="3" t="s">
        <v>63</v>
      </c>
      <c r="AC23" s="3" t="s">
        <v>63</v>
      </c>
      <c r="AD23" s="3" t="s">
        <v>2280</v>
      </c>
      <c r="AE23" s="3" t="s">
        <v>65</v>
      </c>
      <c r="AF23" s="3" t="s">
        <v>66</v>
      </c>
      <c r="AG23" s="3" t="s">
        <v>17126</v>
      </c>
      <c r="AH23" s="3" t="s">
        <v>13684</v>
      </c>
      <c r="AI23" s="3" t="s">
        <v>67</v>
      </c>
      <c r="AJ23" s="3" t="s">
        <v>17127</v>
      </c>
      <c r="AK23" s="3" t="s">
        <v>53</v>
      </c>
      <c r="AL23" s="3" t="s">
        <v>53</v>
      </c>
      <c r="AM23" s="3" t="s">
        <v>53</v>
      </c>
      <c r="AN23" s="3" t="s">
        <v>53</v>
      </c>
      <c r="AO23" s="3" t="s">
        <v>53</v>
      </c>
      <c r="AP23" s="3" t="s">
        <v>53</v>
      </c>
      <c r="AQ23" s="3" t="s">
        <v>53</v>
      </c>
      <c r="AR23" s="203" t="s">
        <v>71</v>
      </c>
      <c r="AS23" s="3" t="s">
        <v>52</v>
      </c>
      <c r="AT23" s="3" t="s">
        <v>51</v>
      </c>
    </row>
    <row r="24" spans="1:46" ht="22.5" customHeight="1" x14ac:dyDescent="0.25">
      <c r="A24" s="19" t="s">
        <v>11368</v>
      </c>
      <c r="B24" s="260">
        <v>45064</v>
      </c>
      <c r="C24" s="3" t="s">
        <v>2948</v>
      </c>
      <c r="D24" s="3" t="s">
        <v>2949</v>
      </c>
      <c r="E24" s="3" t="s">
        <v>51</v>
      </c>
      <c r="F24" s="20">
        <v>0</v>
      </c>
      <c r="G24" s="20">
        <v>129.99</v>
      </c>
      <c r="H24" s="20" t="s">
        <v>52</v>
      </c>
      <c r="I24" s="20">
        <v>-58</v>
      </c>
      <c r="J24" s="20">
        <v>-17.95</v>
      </c>
      <c r="K24" s="20">
        <v>-89.94</v>
      </c>
      <c r="L24" s="20">
        <f t="shared" si="0"/>
        <v>-35.899999999999991</v>
      </c>
      <c r="M24" s="3" t="s">
        <v>71</v>
      </c>
      <c r="N24" s="3" t="s">
        <v>1742</v>
      </c>
      <c r="O24" s="3" t="s">
        <v>1743</v>
      </c>
      <c r="P24" s="3" t="s">
        <v>1744</v>
      </c>
      <c r="Q24" s="3" t="s">
        <v>53</v>
      </c>
      <c r="R24" s="20">
        <v>129.99</v>
      </c>
      <c r="S24" s="20" t="s">
        <v>57</v>
      </c>
      <c r="T24" s="3" t="s">
        <v>58</v>
      </c>
      <c r="U24" s="3" t="s">
        <v>11369</v>
      </c>
      <c r="V24" s="3" t="s">
        <v>11370</v>
      </c>
      <c r="W24" s="3" t="s">
        <v>11371</v>
      </c>
      <c r="X24" s="3" t="s">
        <v>53</v>
      </c>
      <c r="Y24" s="3" t="s">
        <v>11369</v>
      </c>
      <c r="Z24" s="3" t="s">
        <v>11372</v>
      </c>
      <c r="AA24" s="3" t="s">
        <v>9010</v>
      </c>
      <c r="AB24" s="3" t="s">
        <v>63</v>
      </c>
      <c r="AC24" s="3" t="s">
        <v>63</v>
      </c>
      <c r="AD24" s="3" t="s">
        <v>2280</v>
      </c>
      <c r="AE24" s="3" t="s">
        <v>65</v>
      </c>
      <c r="AF24" s="3" t="s">
        <v>66</v>
      </c>
      <c r="AG24" s="3" t="s">
        <v>11373</v>
      </c>
      <c r="AH24" s="3" t="s">
        <v>2957</v>
      </c>
      <c r="AI24" s="3" t="s">
        <v>67</v>
      </c>
      <c r="AJ24" s="3" t="s">
        <v>11374</v>
      </c>
      <c r="AK24" s="3" t="s">
        <v>2534</v>
      </c>
      <c r="AL24" s="3" t="s">
        <v>53</v>
      </c>
      <c r="AM24" s="3" t="s">
        <v>53</v>
      </c>
      <c r="AN24" s="3" t="s">
        <v>53</v>
      </c>
      <c r="AO24" s="3" t="s">
        <v>53</v>
      </c>
      <c r="AP24" s="3" t="s">
        <v>53</v>
      </c>
      <c r="AQ24" s="3" t="s">
        <v>53</v>
      </c>
      <c r="AR24" s="165" t="s">
        <v>71</v>
      </c>
      <c r="AS24" s="3" t="s">
        <v>52</v>
      </c>
      <c r="AT24" s="3" t="s">
        <v>51</v>
      </c>
    </row>
    <row r="25" spans="1:46" ht="22.5" customHeight="1" x14ac:dyDescent="0.25">
      <c r="A25" s="19" t="s">
        <v>3688</v>
      </c>
      <c r="B25" s="260">
        <v>45074</v>
      </c>
      <c r="C25" s="3" t="s">
        <v>202</v>
      </c>
      <c r="D25" s="3" t="s">
        <v>2968</v>
      </c>
      <c r="E25" s="3" t="s">
        <v>51</v>
      </c>
      <c r="F25" s="20">
        <v>1</v>
      </c>
      <c r="G25" s="20">
        <v>45.9</v>
      </c>
      <c r="H25" s="20">
        <v>8.91</v>
      </c>
      <c r="I25" s="20">
        <v>-13.3</v>
      </c>
      <c r="J25" s="20">
        <v>-8.91</v>
      </c>
      <c r="K25" s="20" t="s">
        <v>52</v>
      </c>
      <c r="L25" s="20">
        <f t="shared" si="0"/>
        <v>32.600000000000009</v>
      </c>
      <c r="M25" s="3" t="s">
        <v>71</v>
      </c>
      <c r="N25" s="274">
        <v>2327</v>
      </c>
      <c r="O25" s="3" t="s">
        <v>1026</v>
      </c>
      <c r="P25" s="3" t="s">
        <v>1027</v>
      </c>
      <c r="Q25" s="3" t="s">
        <v>53</v>
      </c>
      <c r="R25" s="20">
        <v>45.9</v>
      </c>
      <c r="S25" s="20" t="s">
        <v>57</v>
      </c>
      <c r="T25" s="3" t="s">
        <v>58</v>
      </c>
      <c r="U25" s="3" t="s">
        <v>53</v>
      </c>
      <c r="V25" s="3" t="s">
        <v>53</v>
      </c>
      <c r="W25" s="3" t="s">
        <v>53</v>
      </c>
      <c r="X25" s="3" t="s">
        <v>53</v>
      </c>
      <c r="Y25" s="3" t="s">
        <v>3689</v>
      </c>
      <c r="Z25" s="3" t="s">
        <v>3690</v>
      </c>
      <c r="AA25" s="3" t="s">
        <v>3691</v>
      </c>
      <c r="AB25" s="3" t="s">
        <v>667</v>
      </c>
      <c r="AC25" s="3" t="s">
        <v>63</v>
      </c>
      <c r="AD25" s="3" t="s">
        <v>3692</v>
      </c>
      <c r="AE25" s="3" t="s">
        <v>65</v>
      </c>
      <c r="AF25" s="3" t="s">
        <v>66</v>
      </c>
      <c r="AG25" s="3" t="s">
        <v>3693</v>
      </c>
      <c r="AH25" s="3" t="s">
        <v>3694</v>
      </c>
      <c r="AI25" s="3" t="s">
        <v>67</v>
      </c>
      <c r="AJ25" s="3" t="s">
        <v>3695</v>
      </c>
      <c r="AK25" s="3" t="s">
        <v>53</v>
      </c>
      <c r="AL25" s="3" t="s">
        <v>53</v>
      </c>
      <c r="AM25" s="3" t="s">
        <v>53</v>
      </c>
      <c r="AN25" s="3" t="s">
        <v>53</v>
      </c>
      <c r="AO25" s="3" t="s">
        <v>53</v>
      </c>
      <c r="AP25" s="3" t="s">
        <v>53</v>
      </c>
      <c r="AQ25" s="3" t="s">
        <v>53</v>
      </c>
      <c r="AR25" s="3" t="s">
        <v>51</v>
      </c>
      <c r="AS25" s="3" t="s">
        <v>52</v>
      </c>
      <c r="AT25" s="3" t="s">
        <v>51</v>
      </c>
    </row>
    <row r="26" spans="1:46" ht="22.5" customHeight="1" x14ac:dyDescent="0.25">
      <c r="A26" s="19" t="s">
        <v>17173</v>
      </c>
      <c r="B26" s="260">
        <v>45056</v>
      </c>
      <c r="C26" s="3" t="s">
        <v>2948</v>
      </c>
      <c r="D26" s="3" t="s">
        <v>14012</v>
      </c>
      <c r="E26" s="3" t="s">
        <v>51</v>
      </c>
      <c r="F26" s="20">
        <v>0</v>
      </c>
      <c r="G26" s="20">
        <v>137.69</v>
      </c>
      <c r="H26" s="20">
        <v>1.59</v>
      </c>
      <c r="I26" s="20">
        <v>-39.31</v>
      </c>
      <c r="J26" s="20" t="s">
        <v>52</v>
      </c>
      <c r="K26" s="20">
        <v>-114.28</v>
      </c>
      <c r="L26" s="20">
        <f t="shared" si="0"/>
        <v>-14.310000000000002</v>
      </c>
      <c r="M26" s="3" t="s">
        <v>53</v>
      </c>
      <c r="N26" s="3" t="s">
        <v>2549</v>
      </c>
      <c r="O26" s="3" t="s">
        <v>17174</v>
      </c>
      <c r="P26" s="3" t="s">
        <v>2551</v>
      </c>
      <c r="Q26" s="3" t="s">
        <v>53</v>
      </c>
      <c r="R26" s="20">
        <v>137.69</v>
      </c>
      <c r="S26" s="20" t="s">
        <v>57</v>
      </c>
      <c r="T26" s="3" t="s">
        <v>58</v>
      </c>
      <c r="U26" s="3" t="s">
        <v>17175</v>
      </c>
      <c r="V26" s="3" t="s">
        <v>17176</v>
      </c>
      <c r="W26" s="3" t="s">
        <v>17177</v>
      </c>
      <c r="X26" s="3" t="s">
        <v>53</v>
      </c>
      <c r="Y26" s="3" t="s">
        <v>17175</v>
      </c>
      <c r="Z26" s="3" t="s">
        <v>17178</v>
      </c>
      <c r="AA26" s="3" t="s">
        <v>9010</v>
      </c>
      <c r="AB26" s="3" t="s">
        <v>63</v>
      </c>
      <c r="AC26" s="3" t="s">
        <v>63</v>
      </c>
      <c r="AD26" s="3" t="s">
        <v>2280</v>
      </c>
      <c r="AE26" s="3" t="s">
        <v>65</v>
      </c>
      <c r="AF26" s="3" t="s">
        <v>213</v>
      </c>
      <c r="AG26" s="3" t="s">
        <v>17179</v>
      </c>
      <c r="AH26" s="3" t="s">
        <v>16708</v>
      </c>
      <c r="AI26" s="3" t="s">
        <v>990</v>
      </c>
      <c r="AJ26" s="3" t="s">
        <v>17180</v>
      </c>
      <c r="AK26" s="3" t="s">
        <v>2534</v>
      </c>
      <c r="AL26" s="3" t="s">
        <v>53</v>
      </c>
      <c r="AM26" s="3" t="s">
        <v>53</v>
      </c>
      <c r="AN26" s="3" t="s">
        <v>53</v>
      </c>
      <c r="AO26" s="3" t="s">
        <v>53</v>
      </c>
      <c r="AP26" s="3" t="s">
        <v>53</v>
      </c>
      <c r="AQ26" s="3" t="s">
        <v>53</v>
      </c>
      <c r="AR26" s="206" t="s">
        <v>71</v>
      </c>
      <c r="AS26" s="3" t="s">
        <v>52</v>
      </c>
      <c r="AT26" s="3" t="s">
        <v>51</v>
      </c>
    </row>
    <row r="27" spans="1:46" ht="22.5" customHeight="1" x14ac:dyDescent="0.25">
      <c r="A27" s="19" t="s">
        <v>23416</v>
      </c>
      <c r="B27" s="260">
        <v>45049</v>
      </c>
      <c r="C27" s="3" t="s">
        <v>202</v>
      </c>
      <c r="D27" s="3" t="s">
        <v>21050</v>
      </c>
      <c r="E27" s="3" t="s">
        <v>51</v>
      </c>
      <c r="F27" s="20">
        <v>1</v>
      </c>
      <c r="G27" s="20">
        <v>56.43</v>
      </c>
      <c r="H27" s="20">
        <v>33.39</v>
      </c>
      <c r="I27" s="20">
        <v>-15.09</v>
      </c>
      <c r="J27" s="20">
        <v>-33.39</v>
      </c>
      <c r="K27" s="20" t="s">
        <v>52</v>
      </c>
      <c r="L27" s="20">
        <f t="shared" si="0"/>
        <v>41.339999999999989</v>
      </c>
      <c r="M27" s="3" t="s">
        <v>53</v>
      </c>
      <c r="N27" s="3" t="s">
        <v>1485</v>
      </c>
      <c r="O27" s="3" t="s">
        <v>1486</v>
      </c>
      <c r="P27" s="3" t="s">
        <v>1487</v>
      </c>
      <c r="Q27" s="3" t="s">
        <v>53</v>
      </c>
      <c r="R27" s="20">
        <v>56.43</v>
      </c>
      <c r="S27" s="20" t="s">
        <v>57</v>
      </c>
      <c r="T27" s="3" t="s">
        <v>58</v>
      </c>
      <c r="U27" s="3" t="s">
        <v>53</v>
      </c>
      <c r="V27" s="3" t="s">
        <v>53</v>
      </c>
      <c r="W27" s="3" t="s">
        <v>53</v>
      </c>
      <c r="X27" s="3" t="s">
        <v>53</v>
      </c>
      <c r="Y27" s="3" t="s">
        <v>23417</v>
      </c>
      <c r="Z27" s="3" t="s">
        <v>23418</v>
      </c>
      <c r="AA27" s="3" t="s">
        <v>23419</v>
      </c>
      <c r="AB27" s="3" t="s">
        <v>1866</v>
      </c>
      <c r="AC27" s="3" t="s">
        <v>1867</v>
      </c>
      <c r="AD27" s="3" t="s">
        <v>23420</v>
      </c>
      <c r="AE27" s="3" t="s">
        <v>65</v>
      </c>
      <c r="AF27" s="3" t="s">
        <v>66</v>
      </c>
      <c r="AG27" s="3" t="s">
        <v>23421</v>
      </c>
      <c r="AH27" s="3" t="s">
        <v>21861</v>
      </c>
      <c r="AI27" s="3" t="s">
        <v>67</v>
      </c>
      <c r="AJ27" s="3" t="s">
        <v>23422</v>
      </c>
      <c r="AK27" s="3" t="s">
        <v>53</v>
      </c>
      <c r="AL27" s="3" t="s">
        <v>53</v>
      </c>
      <c r="AM27" s="3" t="s">
        <v>53</v>
      </c>
      <c r="AN27" s="3" t="s">
        <v>53</v>
      </c>
      <c r="AO27" s="3" t="s">
        <v>53</v>
      </c>
      <c r="AP27" s="3" t="s">
        <v>53</v>
      </c>
      <c r="AQ27" s="3" t="s">
        <v>53</v>
      </c>
      <c r="AR27" s="3" t="s">
        <v>51</v>
      </c>
      <c r="AS27" s="3" t="s">
        <v>52</v>
      </c>
      <c r="AT27" s="3" t="s">
        <v>51</v>
      </c>
    </row>
    <row r="28" spans="1:46" ht="22.5" customHeight="1" x14ac:dyDescent="0.25">
      <c r="A28" s="66" t="s">
        <v>4932</v>
      </c>
      <c r="B28" s="262">
        <v>45072</v>
      </c>
      <c r="C28" s="67" t="s">
        <v>202</v>
      </c>
      <c r="D28" s="68" t="s">
        <v>4264</v>
      </c>
      <c r="E28" s="69" t="s">
        <v>71</v>
      </c>
      <c r="F28" s="70">
        <v>1</v>
      </c>
      <c r="G28" s="71" t="s">
        <v>52</v>
      </c>
      <c r="H28" s="72" t="s">
        <v>52</v>
      </c>
      <c r="I28" s="73" t="s">
        <v>52</v>
      </c>
      <c r="J28" s="74" t="s">
        <v>52</v>
      </c>
      <c r="K28" s="75" t="s">
        <v>52</v>
      </c>
      <c r="L28" s="20">
        <f t="shared" si="0"/>
        <v>0</v>
      </c>
      <c r="M28" s="76" t="s">
        <v>71</v>
      </c>
      <c r="N28" s="275">
        <v>24579046</v>
      </c>
      <c r="O28" s="78" t="s">
        <v>4674</v>
      </c>
      <c r="P28" s="79" t="s">
        <v>4675</v>
      </c>
      <c r="Q28" s="80" t="s">
        <v>53</v>
      </c>
      <c r="R28" s="81">
        <v>19.899999999999999</v>
      </c>
      <c r="S28" s="82" t="s">
        <v>57</v>
      </c>
      <c r="T28" s="83" t="s">
        <v>53</v>
      </c>
      <c r="U28" s="84" t="s">
        <v>53</v>
      </c>
      <c r="V28" s="85" t="s">
        <v>53</v>
      </c>
      <c r="W28" s="86" t="s">
        <v>53</v>
      </c>
      <c r="X28" s="87" t="s">
        <v>53</v>
      </c>
      <c r="Y28" s="88" t="s">
        <v>53</v>
      </c>
      <c r="Z28" s="89" t="s">
        <v>53</v>
      </c>
      <c r="AA28" s="90" t="s">
        <v>53</v>
      </c>
      <c r="AB28" s="91" t="s">
        <v>53</v>
      </c>
      <c r="AC28" s="92" t="s">
        <v>53</v>
      </c>
      <c r="AD28" s="93" t="s">
        <v>53</v>
      </c>
      <c r="AE28" s="94" t="s">
        <v>53</v>
      </c>
      <c r="AF28" s="95" t="s">
        <v>53</v>
      </c>
      <c r="AG28" s="96" t="s">
        <v>53</v>
      </c>
      <c r="AH28" s="97" t="s">
        <v>53</v>
      </c>
      <c r="AI28" s="98" t="s">
        <v>53</v>
      </c>
      <c r="AJ28" s="99" t="s">
        <v>53</v>
      </c>
      <c r="AK28" s="100" t="s">
        <v>53</v>
      </c>
      <c r="AL28" s="101" t="s">
        <v>53</v>
      </c>
      <c r="AM28" s="102" t="s">
        <v>53</v>
      </c>
      <c r="AN28" s="103" t="s">
        <v>53</v>
      </c>
      <c r="AO28" s="104" t="s">
        <v>53</v>
      </c>
      <c r="AP28" s="105" t="s">
        <v>53</v>
      </c>
      <c r="AQ28" s="106" t="s">
        <v>53</v>
      </c>
      <c r="AR28" s="107" t="s">
        <v>51</v>
      </c>
      <c r="AS28" s="108" t="s">
        <v>52</v>
      </c>
      <c r="AT28" s="109" t="s">
        <v>51</v>
      </c>
    </row>
    <row r="29" spans="1:46" ht="22.5" customHeight="1" x14ac:dyDescent="0.25">
      <c r="A29" s="19" t="s">
        <v>335</v>
      </c>
      <c r="B29" s="260">
        <v>45077</v>
      </c>
      <c r="C29" s="3" t="s">
        <v>336</v>
      </c>
      <c r="D29" s="3" t="s">
        <v>337</v>
      </c>
      <c r="E29" s="3" t="s">
        <v>51</v>
      </c>
      <c r="F29" s="20">
        <v>0</v>
      </c>
      <c r="G29" s="20">
        <v>170.91</v>
      </c>
      <c r="H29" s="20" t="s">
        <v>52</v>
      </c>
      <c r="I29" s="20">
        <v>-29.05</v>
      </c>
      <c r="J29" s="20">
        <v>-26.45</v>
      </c>
      <c r="K29" s="20">
        <v>-115.41</v>
      </c>
      <c r="L29" s="20">
        <f t="shared" si="0"/>
        <v>0</v>
      </c>
      <c r="M29" s="3" t="s">
        <v>53</v>
      </c>
      <c r="N29" s="274">
        <v>552001</v>
      </c>
      <c r="O29" s="3" t="s">
        <v>338</v>
      </c>
      <c r="P29" s="3" t="s">
        <v>339</v>
      </c>
      <c r="Q29" s="3" t="s">
        <v>53</v>
      </c>
      <c r="R29" s="20">
        <v>170.91</v>
      </c>
      <c r="S29" s="20" t="s">
        <v>57</v>
      </c>
      <c r="T29" s="3" t="s">
        <v>340</v>
      </c>
      <c r="U29" s="3" t="s">
        <v>53</v>
      </c>
      <c r="V29" s="3" t="s">
        <v>53</v>
      </c>
      <c r="W29" s="3" t="s">
        <v>53</v>
      </c>
      <c r="X29" s="3" t="s">
        <v>53</v>
      </c>
      <c r="Y29" s="3" t="s">
        <v>341</v>
      </c>
      <c r="Z29" s="3" t="s">
        <v>342</v>
      </c>
      <c r="AA29" s="3" t="s">
        <v>53</v>
      </c>
      <c r="AB29" s="3" t="s">
        <v>343</v>
      </c>
      <c r="AC29" s="3" t="s">
        <v>188</v>
      </c>
      <c r="AD29" s="3" t="s">
        <v>344</v>
      </c>
      <c r="AE29" s="3" t="s">
        <v>65</v>
      </c>
      <c r="AF29" s="3" t="s">
        <v>66</v>
      </c>
      <c r="AG29" s="3" t="s">
        <v>53</v>
      </c>
      <c r="AH29" s="3" t="s">
        <v>53</v>
      </c>
      <c r="AI29" s="3" t="s">
        <v>67</v>
      </c>
      <c r="AJ29" s="3" t="s">
        <v>345</v>
      </c>
      <c r="AK29" s="3" t="s">
        <v>53</v>
      </c>
      <c r="AL29" s="3" t="s">
        <v>53</v>
      </c>
      <c r="AM29" s="3" t="s">
        <v>53</v>
      </c>
      <c r="AN29" s="3" t="s">
        <v>53</v>
      </c>
      <c r="AO29" s="3" t="s">
        <v>53</v>
      </c>
      <c r="AP29" s="3" t="s">
        <v>53</v>
      </c>
      <c r="AQ29" s="3" t="s">
        <v>53</v>
      </c>
      <c r="AR29" s="3" t="s">
        <v>51</v>
      </c>
      <c r="AS29" s="3" t="s">
        <v>52</v>
      </c>
      <c r="AT29" s="3" t="s">
        <v>51</v>
      </c>
    </row>
    <row r="30" spans="1:46" ht="22.5" customHeight="1" x14ac:dyDescent="0.25">
      <c r="A30" s="19" t="s">
        <v>461</v>
      </c>
      <c r="B30" s="260">
        <v>45077</v>
      </c>
      <c r="C30" s="3" t="s">
        <v>336</v>
      </c>
      <c r="D30" s="3" t="s">
        <v>462</v>
      </c>
      <c r="E30" s="3" t="s">
        <v>71</v>
      </c>
      <c r="F30" s="20">
        <v>0</v>
      </c>
      <c r="G30" s="20">
        <v>141.9</v>
      </c>
      <c r="H30" s="20">
        <v>1.59</v>
      </c>
      <c r="I30" s="20">
        <v>-24.12</v>
      </c>
      <c r="J30" s="20" t="s">
        <v>52</v>
      </c>
      <c r="K30" s="20">
        <v>-119.37</v>
      </c>
      <c r="L30" s="20">
        <f t="shared" si="0"/>
        <v>0</v>
      </c>
      <c r="M30" s="3" t="s">
        <v>53</v>
      </c>
      <c r="N30" s="274">
        <v>50050</v>
      </c>
      <c r="O30" s="3" t="s">
        <v>463</v>
      </c>
      <c r="P30" s="3" t="s">
        <v>464</v>
      </c>
      <c r="Q30" s="3" t="s">
        <v>53</v>
      </c>
      <c r="R30" s="20">
        <v>141.9</v>
      </c>
      <c r="S30" s="20" t="s">
        <v>57</v>
      </c>
      <c r="T30" s="3" t="s">
        <v>58</v>
      </c>
      <c r="U30" s="3" t="s">
        <v>465</v>
      </c>
      <c r="V30" s="3" t="s">
        <v>466</v>
      </c>
      <c r="W30" s="3" t="s">
        <v>467</v>
      </c>
      <c r="X30" s="3" t="s">
        <v>53</v>
      </c>
      <c r="Y30" s="3" t="s">
        <v>465</v>
      </c>
      <c r="Z30" s="3" t="s">
        <v>468</v>
      </c>
      <c r="AA30" s="3" t="s">
        <v>53</v>
      </c>
      <c r="AB30" s="3" t="s">
        <v>469</v>
      </c>
      <c r="AC30" s="3" t="s">
        <v>63</v>
      </c>
      <c r="AD30" s="3" t="s">
        <v>470</v>
      </c>
      <c r="AE30" s="3" t="s">
        <v>65</v>
      </c>
      <c r="AF30" s="3" t="s">
        <v>213</v>
      </c>
      <c r="AG30" s="3" t="s">
        <v>53</v>
      </c>
      <c r="AH30" s="3" t="s">
        <v>53</v>
      </c>
      <c r="AI30" s="3" t="s">
        <v>242</v>
      </c>
      <c r="AJ30" s="3" t="s">
        <v>471</v>
      </c>
      <c r="AK30" s="3" t="s">
        <v>53</v>
      </c>
      <c r="AL30" s="3" t="s">
        <v>53</v>
      </c>
      <c r="AM30" s="3" t="s">
        <v>53</v>
      </c>
      <c r="AN30" s="3" t="s">
        <v>53</v>
      </c>
      <c r="AO30" s="3" t="s">
        <v>53</v>
      </c>
      <c r="AP30" s="3" t="s">
        <v>53</v>
      </c>
      <c r="AQ30" s="3" t="s">
        <v>53</v>
      </c>
      <c r="AR30" s="3" t="s">
        <v>51</v>
      </c>
      <c r="AS30" s="3" t="s">
        <v>52</v>
      </c>
      <c r="AT30" s="3" t="s">
        <v>51</v>
      </c>
    </row>
    <row r="31" spans="1:46" ht="22.5" customHeight="1" x14ac:dyDescent="0.25">
      <c r="A31" s="19" t="s">
        <v>562</v>
      </c>
      <c r="B31" s="260">
        <v>45077</v>
      </c>
      <c r="C31" s="3" t="s">
        <v>336</v>
      </c>
      <c r="D31" s="3" t="s">
        <v>563</v>
      </c>
      <c r="E31" s="3" t="s">
        <v>51</v>
      </c>
      <c r="F31" s="20">
        <v>0</v>
      </c>
      <c r="G31" s="20">
        <v>35.9</v>
      </c>
      <c r="H31" s="20">
        <v>9.9</v>
      </c>
      <c r="I31" s="20">
        <v>-11.6</v>
      </c>
      <c r="J31" s="20">
        <v>-9.9</v>
      </c>
      <c r="K31" s="20">
        <v>-24.3</v>
      </c>
      <c r="L31" s="20">
        <f t="shared" si="0"/>
        <v>0</v>
      </c>
      <c r="M31" s="3" t="s">
        <v>53</v>
      </c>
      <c r="N31" s="3" t="s">
        <v>258</v>
      </c>
      <c r="O31" s="3" t="s">
        <v>259</v>
      </c>
      <c r="P31" s="3" t="s">
        <v>260</v>
      </c>
      <c r="Q31" s="3" t="s">
        <v>53</v>
      </c>
      <c r="R31" s="20">
        <v>35.9</v>
      </c>
      <c r="S31" s="20" t="s">
        <v>57</v>
      </c>
      <c r="T31" s="3" t="s">
        <v>340</v>
      </c>
      <c r="U31" s="3" t="s">
        <v>53</v>
      </c>
      <c r="V31" s="3" t="s">
        <v>53</v>
      </c>
      <c r="W31" s="3" t="s">
        <v>53</v>
      </c>
      <c r="X31" s="3" t="s">
        <v>53</v>
      </c>
      <c r="Y31" s="3" t="s">
        <v>564</v>
      </c>
      <c r="Z31" s="3" t="s">
        <v>565</v>
      </c>
      <c r="AA31" s="3" t="s">
        <v>53</v>
      </c>
      <c r="AB31" s="3" t="s">
        <v>93</v>
      </c>
      <c r="AC31" s="3" t="s">
        <v>63</v>
      </c>
      <c r="AD31" s="3" t="s">
        <v>566</v>
      </c>
      <c r="AE31" s="3" t="s">
        <v>65</v>
      </c>
      <c r="AF31" s="3" t="s">
        <v>66</v>
      </c>
      <c r="AG31" s="3" t="s">
        <v>53</v>
      </c>
      <c r="AH31" s="3" t="s">
        <v>53</v>
      </c>
      <c r="AI31" s="3" t="s">
        <v>67</v>
      </c>
      <c r="AJ31" s="3" t="s">
        <v>567</v>
      </c>
      <c r="AK31" s="3" t="s">
        <v>53</v>
      </c>
      <c r="AL31" s="3" t="s">
        <v>53</v>
      </c>
      <c r="AM31" s="3" t="s">
        <v>53</v>
      </c>
      <c r="AN31" s="3" t="s">
        <v>53</v>
      </c>
      <c r="AO31" s="3" t="s">
        <v>53</v>
      </c>
      <c r="AP31" s="3" t="s">
        <v>53</v>
      </c>
      <c r="AQ31" s="3" t="s">
        <v>53</v>
      </c>
      <c r="AR31" s="3" t="s">
        <v>51</v>
      </c>
      <c r="AS31" s="3" t="s">
        <v>52</v>
      </c>
      <c r="AT31" s="3" t="s">
        <v>51</v>
      </c>
    </row>
    <row r="32" spans="1:46" ht="22.5" customHeight="1" x14ac:dyDescent="0.25">
      <c r="A32" s="19" t="s">
        <v>1124</v>
      </c>
      <c r="B32" s="260">
        <v>45077</v>
      </c>
      <c r="C32" s="3" t="s">
        <v>336</v>
      </c>
      <c r="D32" s="3" t="s">
        <v>337</v>
      </c>
      <c r="E32" s="3" t="s">
        <v>51</v>
      </c>
      <c r="F32" s="20">
        <v>0</v>
      </c>
      <c r="G32" s="20">
        <v>35.9</v>
      </c>
      <c r="H32" s="20">
        <v>9.9</v>
      </c>
      <c r="I32" s="20">
        <v>-11.6</v>
      </c>
      <c r="J32" s="20">
        <v>-9.9</v>
      </c>
      <c r="K32" s="20">
        <v>-24.3</v>
      </c>
      <c r="L32" s="20">
        <f t="shared" si="0"/>
        <v>0</v>
      </c>
      <c r="M32" s="3" t="s">
        <v>53</v>
      </c>
      <c r="N32" s="3" t="s">
        <v>258</v>
      </c>
      <c r="O32" s="3" t="s">
        <v>259</v>
      </c>
      <c r="P32" s="3" t="s">
        <v>260</v>
      </c>
      <c r="Q32" s="3" t="s">
        <v>53</v>
      </c>
      <c r="R32" s="20">
        <v>35.9</v>
      </c>
      <c r="S32" s="20" t="s">
        <v>57</v>
      </c>
      <c r="T32" s="3" t="s">
        <v>58</v>
      </c>
      <c r="U32" s="3" t="s">
        <v>53</v>
      </c>
      <c r="V32" s="3" t="s">
        <v>53</v>
      </c>
      <c r="W32" s="3" t="s">
        <v>53</v>
      </c>
      <c r="X32" s="3" t="s">
        <v>53</v>
      </c>
      <c r="Y32" s="3" t="s">
        <v>1125</v>
      </c>
      <c r="Z32" s="3" t="s">
        <v>1126</v>
      </c>
      <c r="AA32" s="3" t="s">
        <v>53</v>
      </c>
      <c r="AB32" s="3" t="s">
        <v>1127</v>
      </c>
      <c r="AC32" s="3" t="s">
        <v>63</v>
      </c>
      <c r="AD32" s="3" t="s">
        <v>1128</v>
      </c>
      <c r="AE32" s="3" t="s">
        <v>65</v>
      </c>
      <c r="AF32" s="3" t="s">
        <v>66</v>
      </c>
      <c r="AG32" s="3" t="s">
        <v>53</v>
      </c>
      <c r="AH32" s="3" t="s">
        <v>53</v>
      </c>
      <c r="AI32" s="3" t="s">
        <v>67</v>
      </c>
      <c r="AJ32" s="3" t="s">
        <v>1129</v>
      </c>
      <c r="AK32" s="3" t="s">
        <v>53</v>
      </c>
      <c r="AL32" s="3" t="s">
        <v>53</v>
      </c>
      <c r="AM32" s="3" t="s">
        <v>53</v>
      </c>
      <c r="AN32" s="3" t="s">
        <v>53</v>
      </c>
      <c r="AO32" s="3" t="s">
        <v>53</v>
      </c>
      <c r="AP32" s="3" t="s">
        <v>53</v>
      </c>
      <c r="AQ32" s="3" t="s">
        <v>53</v>
      </c>
      <c r="AR32" s="3" t="s">
        <v>51</v>
      </c>
      <c r="AS32" s="3" t="s">
        <v>52</v>
      </c>
      <c r="AT32" s="3" t="s">
        <v>51</v>
      </c>
    </row>
    <row r="33" spans="1:46" ht="22.5" customHeight="1" x14ac:dyDescent="0.25">
      <c r="A33" s="19" t="s">
        <v>1167</v>
      </c>
      <c r="B33" s="260">
        <v>45077</v>
      </c>
      <c r="C33" s="3" t="s">
        <v>336</v>
      </c>
      <c r="D33" s="3" t="s">
        <v>462</v>
      </c>
      <c r="E33" s="3" t="s">
        <v>71</v>
      </c>
      <c r="F33" s="20">
        <v>0</v>
      </c>
      <c r="G33" s="20">
        <v>83.21</v>
      </c>
      <c r="H33" s="20" t="s">
        <v>52</v>
      </c>
      <c r="I33" s="20">
        <v>-14.15</v>
      </c>
      <c r="J33" s="20">
        <v>-20.45</v>
      </c>
      <c r="K33" s="20">
        <v>-48.61</v>
      </c>
      <c r="L33" s="20">
        <f t="shared" si="0"/>
        <v>0</v>
      </c>
      <c r="M33" s="3" t="s">
        <v>53</v>
      </c>
      <c r="N33" s="3" t="s">
        <v>301</v>
      </c>
      <c r="O33" s="3" t="s">
        <v>603</v>
      </c>
      <c r="P33" s="3" t="s">
        <v>604</v>
      </c>
      <c r="Q33" s="3" t="s">
        <v>53</v>
      </c>
      <c r="R33" s="20">
        <v>83.21</v>
      </c>
      <c r="S33" s="20" t="s">
        <v>57</v>
      </c>
      <c r="T33" s="3" t="s">
        <v>58</v>
      </c>
      <c r="U33" s="3" t="s">
        <v>53</v>
      </c>
      <c r="V33" s="3" t="s">
        <v>53</v>
      </c>
      <c r="W33" s="3" t="s">
        <v>53</v>
      </c>
      <c r="X33" s="3" t="s">
        <v>53</v>
      </c>
      <c r="Y33" s="3" t="s">
        <v>1168</v>
      </c>
      <c r="Z33" s="3" t="s">
        <v>1169</v>
      </c>
      <c r="AA33" s="3" t="s">
        <v>53</v>
      </c>
      <c r="AB33" s="3" t="s">
        <v>1170</v>
      </c>
      <c r="AC33" s="3" t="s">
        <v>188</v>
      </c>
      <c r="AD33" s="3" t="s">
        <v>1171</v>
      </c>
      <c r="AE33" s="3" t="s">
        <v>65</v>
      </c>
      <c r="AF33" s="3" t="s">
        <v>66</v>
      </c>
      <c r="AG33" s="3" t="s">
        <v>53</v>
      </c>
      <c r="AH33" s="3" t="s">
        <v>53</v>
      </c>
      <c r="AI33" s="3" t="s">
        <v>67</v>
      </c>
      <c r="AJ33" s="3" t="s">
        <v>1172</v>
      </c>
      <c r="AK33" s="3" t="s">
        <v>53</v>
      </c>
      <c r="AL33" s="3" t="s">
        <v>53</v>
      </c>
      <c r="AM33" s="3" t="s">
        <v>53</v>
      </c>
      <c r="AN33" s="3" t="s">
        <v>53</v>
      </c>
      <c r="AO33" s="3" t="s">
        <v>53</v>
      </c>
      <c r="AP33" s="3" t="s">
        <v>53</v>
      </c>
      <c r="AQ33" s="3" t="s">
        <v>53</v>
      </c>
      <c r="AR33" s="3" t="s">
        <v>51</v>
      </c>
      <c r="AS33" s="3" t="s">
        <v>52</v>
      </c>
      <c r="AT33" s="3" t="s">
        <v>51</v>
      </c>
    </row>
    <row r="34" spans="1:46" ht="22.5" customHeight="1" x14ac:dyDescent="0.25">
      <c r="A34" s="19" t="s">
        <v>1263</v>
      </c>
      <c r="B34" s="260">
        <v>45076</v>
      </c>
      <c r="C34" s="3" t="s">
        <v>336</v>
      </c>
      <c r="D34" s="3" t="s">
        <v>337</v>
      </c>
      <c r="E34" s="3" t="s">
        <v>51</v>
      </c>
      <c r="F34" s="20">
        <v>0</v>
      </c>
      <c r="G34" s="20">
        <v>39.409999999999997</v>
      </c>
      <c r="H34" s="20">
        <v>15.9</v>
      </c>
      <c r="I34" s="20">
        <v>-12.2</v>
      </c>
      <c r="J34" s="20" t="s">
        <v>52</v>
      </c>
      <c r="K34" s="20">
        <v>-43.11</v>
      </c>
      <c r="L34" s="20">
        <f t="shared" si="0"/>
        <v>0</v>
      </c>
      <c r="M34" s="3" t="s">
        <v>53</v>
      </c>
      <c r="N34" s="274">
        <v>5701</v>
      </c>
      <c r="O34" s="3" t="s">
        <v>1264</v>
      </c>
      <c r="P34" s="3" t="s">
        <v>1265</v>
      </c>
      <c r="Q34" s="3" t="s">
        <v>53</v>
      </c>
      <c r="R34" s="20">
        <v>39.409999999999997</v>
      </c>
      <c r="S34" s="20" t="s">
        <v>57</v>
      </c>
      <c r="T34" s="3" t="s">
        <v>58</v>
      </c>
      <c r="U34" s="3" t="s">
        <v>1266</v>
      </c>
      <c r="V34" s="3" t="s">
        <v>1267</v>
      </c>
      <c r="W34" s="3" t="s">
        <v>1268</v>
      </c>
      <c r="X34" s="3" t="s">
        <v>53</v>
      </c>
      <c r="Y34" s="3" t="s">
        <v>1266</v>
      </c>
      <c r="Z34" s="3" t="s">
        <v>1269</v>
      </c>
      <c r="AA34" s="3" t="s">
        <v>53</v>
      </c>
      <c r="AB34" s="3" t="s">
        <v>1270</v>
      </c>
      <c r="AC34" s="3" t="s">
        <v>63</v>
      </c>
      <c r="AD34" s="3" t="s">
        <v>1271</v>
      </c>
      <c r="AE34" s="3" t="s">
        <v>65</v>
      </c>
      <c r="AF34" s="3" t="s">
        <v>213</v>
      </c>
      <c r="AG34" s="3" t="s">
        <v>1035</v>
      </c>
      <c r="AH34" s="3" t="s">
        <v>53</v>
      </c>
      <c r="AI34" s="3" t="s">
        <v>242</v>
      </c>
      <c r="AJ34" s="3" t="s">
        <v>1272</v>
      </c>
      <c r="AK34" s="3" t="s">
        <v>53</v>
      </c>
      <c r="AL34" s="3" t="s">
        <v>53</v>
      </c>
      <c r="AM34" s="3" t="s">
        <v>53</v>
      </c>
      <c r="AN34" s="3" t="s">
        <v>53</v>
      </c>
      <c r="AO34" s="3" t="s">
        <v>53</v>
      </c>
      <c r="AP34" s="3" t="s">
        <v>53</v>
      </c>
      <c r="AQ34" s="3" t="s">
        <v>53</v>
      </c>
      <c r="AR34" s="3" t="s">
        <v>51</v>
      </c>
      <c r="AS34" s="3" t="s">
        <v>52</v>
      </c>
      <c r="AT34" s="3" t="s">
        <v>51</v>
      </c>
    </row>
    <row r="35" spans="1:46" ht="22.5" customHeight="1" x14ac:dyDescent="0.25">
      <c r="A35" s="19" t="s">
        <v>2525</v>
      </c>
      <c r="B35" s="260">
        <v>45075</v>
      </c>
      <c r="C35" s="3" t="s">
        <v>2526</v>
      </c>
      <c r="D35" s="3" t="s">
        <v>2527</v>
      </c>
      <c r="E35" s="3" t="s">
        <v>51</v>
      </c>
      <c r="F35" s="20">
        <v>0</v>
      </c>
      <c r="G35" s="20">
        <v>56.92</v>
      </c>
      <c r="H35" s="20">
        <v>19.920000000000002</v>
      </c>
      <c r="I35" s="20">
        <v>-15.18</v>
      </c>
      <c r="J35" s="20">
        <v>-19.920000000000002</v>
      </c>
      <c r="K35" s="20">
        <v>-41.74</v>
      </c>
      <c r="L35" s="20">
        <f t="shared" si="0"/>
        <v>0</v>
      </c>
      <c r="M35" s="3" t="s">
        <v>53</v>
      </c>
      <c r="N35" s="3" t="s">
        <v>301</v>
      </c>
      <c r="O35" s="3" t="s">
        <v>401</v>
      </c>
      <c r="P35" s="3" t="s">
        <v>303</v>
      </c>
      <c r="Q35" s="3" t="s">
        <v>53</v>
      </c>
      <c r="R35" s="20">
        <v>56.92</v>
      </c>
      <c r="S35" s="20" t="s">
        <v>57</v>
      </c>
      <c r="T35" s="3" t="s">
        <v>58</v>
      </c>
      <c r="U35" s="3" t="s">
        <v>2528</v>
      </c>
      <c r="V35" s="3" t="s">
        <v>2529</v>
      </c>
      <c r="W35" s="3" t="s">
        <v>2530</v>
      </c>
      <c r="X35" s="3" t="s">
        <v>53</v>
      </c>
      <c r="Y35" s="3" t="s">
        <v>2528</v>
      </c>
      <c r="Z35" s="3" t="s">
        <v>2531</v>
      </c>
      <c r="AA35" s="3" t="s">
        <v>2279</v>
      </c>
      <c r="AB35" s="3" t="s">
        <v>63</v>
      </c>
      <c r="AC35" s="3" t="s">
        <v>63</v>
      </c>
      <c r="AD35" s="3" t="s">
        <v>2280</v>
      </c>
      <c r="AE35" s="3" t="s">
        <v>65</v>
      </c>
      <c r="AF35" s="3" t="s">
        <v>66</v>
      </c>
      <c r="AG35" s="3" t="s">
        <v>2532</v>
      </c>
      <c r="AH35" s="3" t="s">
        <v>53</v>
      </c>
      <c r="AI35" s="3" t="s">
        <v>67</v>
      </c>
      <c r="AJ35" s="3" t="s">
        <v>2533</v>
      </c>
      <c r="AK35" s="3" t="s">
        <v>2534</v>
      </c>
      <c r="AL35" s="3" t="s">
        <v>53</v>
      </c>
      <c r="AM35" s="3" t="s">
        <v>53</v>
      </c>
      <c r="AN35" s="3" t="s">
        <v>53</v>
      </c>
      <c r="AO35" s="3" t="s">
        <v>53</v>
      </c>
      <c r="AP35" s="3" t="s">
        <v>53</v>
      </c>
      <c r="AQ35" s="3" t="s">
        <v>53</v>
      </c>
      <c r="AR35" s="112" t="s">
        <v>71</v>
      </c>
      <c r="AS35" s="3" t="s">
        <v>52</v>
      </c>
      <c r="AT35" s="3" t="s">
        <v>51</v>
      </c>
    </row>
    <row r="36" spans="1:46" ht="22.5" customHeight="1" x14ac:dyDescent="0.25">
      <c r="A36" s="19" t="s">
        <v>2947</v>
      </c>
      <c r="B36" s="260">
        <v>45075</v>
      </c>
      <c r="C36" s="3" t="s">
        <v>2948</v>
      </c>
      <c r="D36" s="3" t="s">
        <v>2949</v>
      </c>
      <c r="E36" s="3" t="s">
        <v>51</v>
      </c>
      <c r="F36" s="20">
        <v>0</v>
      </c>
      <c r="G36" s="20">
        <v>212.97</v>
      </c>
      <c r="H36" s="20" t="s">
        <v>52</v>
      </c>
      <c r="I36" s="20">
        <v>-25.56</v>
      </c>
      <c r="J36" s="20">
        <v>-26.45</v>
      </c>
      <c r="K36" s="20">
        <v>-160.96</v>
      </c>
      <c r="L36" s="20">
        <f t="shared" si="0"/>
        <v>0</v>
      </c>
      <c r="M36" s="3" t="s">
        <v>71</v>
      </c>
      <c r="N36" s="274">
        <v>772056</v>
      </c>
      <c r="O36" s="3" t="s">
        <v>2950</v>
      </c>
      <c r="P36" s="3" t="s">
        <v>2951</v>
      </c>
      <c r="Q36" s="3" t="s">
        <v>53</v>
      </c>
      <c r="R36" s="20">
        <v>212.97</v>
      </c>
      <c r="S36" s="20" t="s">
        <v>89</v>
      </c>
      <c r="T36" s="3" t="s">
        <v>74</v>
      </c>
      <c r="U36" s="3" t="s">
        <v>2952</v>
      </c>
      <c r="V36" s="3" t="s">
        <v>2953</v>
      </c>
      <c r="W36" s="3" t="s">
        <v>2954</v>
      </c>
      <c r="X36" s="3" t="s">
        <v>53</v>
      </c>
      <c r="Y36" s="3" t="s">
        <v>2952</v>
      </c>
      <c r="Z36" s="3" t="s">
        <v>2955</v>
      </c>
      <c r="AA36" s="3" t="s">
        <v>2279</v>
      </c>
      <c r="AB36" s="3" t="s">
        <v>63</v>
      </c>
      <c r="AC36" s="3" t="s">
        <v>63</v>
      </c>
      <c r="AD36" s="3" t="s">
        <v>2280</v>
      </c>
      <c r="AE36" s="3" t="s">
        <v>65</v>
      </c>
      <c r="AF36" s="3" t="s">
        <v>82</v>
      </c>
      <c r="AG36" s="3" t="s">
        <v>2956</v>
      </c>
      <c r="AH36" s="3" t="s">
        <v>2957</v>
      </c>
      <c r="AI36" s="3" t="s">
        <v>67</v>
      </c>
      <c r="AJ36" s="3" t="s">
        <v>2958</v>
      </c>
      <c r="AK36" s="3" t="s">
        <v>2534</v>
      </c>
      <c r="AL36" s="3" t="s">
        <v>53</v>
      </c>
      <c r="AM36" s="3" t="s">
        <v>53</v>
      </c>
      <c r="AN36" s="3" t="s">
        <v>53</v>
      </c>
      <c r="AO36" s="3" t="s">
        <v>53</v>
      </c>
      <c r="AP36" s="3" t="s">
        <v>53</v>
      </c>
      <c r="AQ36" s="3" t="s">
        <v>53</v>
      </c>
      <c r="AR36" s="114" t="s">
        <v>71</v>
      </c>
      <c r="AS36" s="3" t="s">
        <v>52</v>
      </c>
      <c r="AT36" s="3" t="s">
        <v>51</v>
      </c>
    </row>
    <row r="37" spans="1:46" ht="22.5" customHeight="1" x14ac:dyDescent="0.25">
      <c r="A37" s="19" t="s">
        <v>3021</v>
      </c>
      <c r="B37" s="260">
        <v>45075</v>
      </c>
      <c r="C37" s="3" t="s">
        <v>336</v>
      </c>
      <c r="D37" s="3" t="s">
        <v>563</v>
      </c>
      <c r="E37" s="3" t="s">
        <v>51</v>
      </c>
      <c r="F37" s="20">
        <v>0</v>
      </c>
      <c r="G37" s="20">
        <v>61.7</v>
      </c>
      <c r="H37" s="20">
        <v>24.16</v>
      </c>
      <c r="I37" s="20">
        <v>-15.99</v>
      </c>
      <c r="J37" s="20">
        <v>-24.16</v>
      </c>
      <c r="K37" s="20">
        <v>-45.71</v>
      </c>
      <c r="L37" s="20">
        <f t="shared" si="0"/>
        <v>0</v>
      </c>
      <c r="M37" s="3" t="s">
        <v>71</v>
      </c>
      <c r="N37" s="274">
        <v>28006</v>
      </c>
      <c r="O37" s="3" t="s">
        <v>3022</v>
      </c>
      <c r="P37" s="3" t="s">
        <v>1226</v>
      </c>
      <c r="Q37" s="3" t="s">
        <v>53</v>
      </c>
      <c r="R37" s="20">
        <v>61.7</v>
      </c>
      <c r="S37" s="20" t="s">
        <v>57</v>
      </c>
      <c r="T37" s="3" t="s">
        <v>340</v>
      </c>
      <c r="U37" s="3" t="s">
        <v>53</v>
      </c>
      <c r="V37" s="3" t="s">
        <v>53</v>
      </c>
      <c r="W37" s="3" t="s">
        <v>53</v>
      </c>
      <c r="X37" s="3" t="s">
        <v>53</v>
      </c>
      <c r="Y37" s="3" t="s">
        <v>3023</v>
      </c>
      <c r="Z37" s="3" t="s">
        <v>3024</v>
      </c>
      <c r="AA37" s="3" t="s">
        <v>53</v>
      </c>
      <c r="AB37" s="3" t="s">
        <v>3025</v>
      </c>
      <c r="AC37" s="3" t="s">
        <v>1519</v>
      </c>
      <c r="AD37" s="3" t="s">
        <v>3026</v>
      </c>
      <c r="AE37" s="3" t="s">
        <v>65</v>
      </c>
      <c r="AF37" s="3" t="s">
        <v>66</v>
      </c>
      <c r="AG37" s="3" t="s">
        <v>53</v>
      </c>
      <c r="AH37" s="3" t="s">
        <v>53</v>
      </c>
      <c r="AI37" s="3" t="s">
        <v>67</v>
      </c>
      <c r="AJ37" s="3" t="s">
        <v>3027</v>
      </c>
      <c r="AK37" s="3" t="s">
        <v>53</v>
      </c>
      <c r="AL37" s="3" t="s">
        <v>53</v>
      </c>
      <c r="AM37" s="3" t="s">
        <v>53</v>
      </c>
      <c r="AN37" s="3" t="s">
        <v>53</v>
      </c>
      <c r="AO37" s="3" t="s">
        <v>53</v>
      </c>
      <c r="AP37" s="3" t="s">
        <v>53</v>
      </c>
      <c r="AQ37" s="3" t="s">
        <v>53</v>
      </c>
      <c r="AR37" s="3" t="s">
        <v>51</v>
      </c>
      <c r="AS37" s="3" t="s">
        <v>52</v>
      </c>
      <c r="AT37" s="3" t="s">
        <v>51</v>
      </c>
    </row>
    <row r="38" spans="1:46" ht="22.5" customHeight="1" x14ac:dyDescent="0.25">
      <c r="A38" s="19" t="s">
        <v>3639</v>
      </c>
      <c r="B38" s="260">
        <v>45074</v>
      </c>
      <c r="C38" s="3" t="s">
        <v>2526</v>
      </c>
      <c r="D38" s="3" t="s">
        <v>3640</v>
      </c>
      <c r="E38" s="3" t="s">
        <v>51</v>
      </c>
      <c r="F38" s="20">
        <v>0</v>
      </c>
      <c r="G38" s="20">
        <v>47.9</v>
      </c>
      <c r="H38" s="20">
        <v>7.92</v>
      </c>
      <c r="I38" s="20">
        <v>-13.64</v>
      </c>
      <c r="J38" s="20">
        <v>-7.92</v>
      </c>
      <c r="K38" s="20">
        <v>-34.26</v>
      </c>
      <c r="L38" s="20">
        <f t="shared" si="0"/>
        <v>0</v>
      </c>
      <c r="M38" s="3" t="s">
        <v>53</v>
      </c>
      <c r="N38" s="274">
        <v>66418</v>
      </c>
      <c r="O38" s="3" t="s">
        <v>280</v>
      </c>
      <c r="P38" s="3" t="s">
        <v>281</v>
      </c>
      <c r="Q38" s="3" t="s">
        <v>53</v>
      </c>
      <c r="R38" s="20">
        <v>47.9</v>
      </c>
      <c r="S38" s="20" t="s">
        <v>57</v>
      </c>
      <c r="T38" s="3" t="s">
        <v>58</v>
      </c>
      <c r="U38" s="3" t="s">
        <v>3641</v>
      </c>
      <c r="V38" s="3" t="s">
        <v>3642</v>
      </c>
      <c r="W38" s="3" t="s">
        <v>3643</v>
      </c>
      <c r="X38" s="3" t="s">
        <v>53</v>
      </c>
      <c r="Y38" s="3" t="s">
        <v>3641</v>
      </c>
      <c r="Z38" s="3" t="s">
        <v>3644</v>
      </c>
      <c r="AA38" s="3" t="s">
        <v>2279</v>
      </c>
      <c r="AB38" s="3" t="s">
        <v>63</v>
      </c>
      <c r="AC38" s="3" t="s">
        <v>63</v>
      </c>
      <c r="AD38" s="3" t="s">
        <v>2280</v>
      </c>
      <c r="AE38" s="3" t="s">
        <v>65</v>
      </c>
      <c r="AF38" s="3" t="s">
        <v>66</v>
      </c>
      <c r="AG38" s="3" t="s">
        <v>53</v>
      </c>
      <c r="AH38" s="3" t="s">
        <v>53</v>
      </c>
      <c r="AI38" s="3" t="s">
        <v>67</v>
      </c>
      <c r="AJ38" s="3" t="s">
        <v>3645</v>
      </c>
      <c r="AK38" s="3" t="s">
        <v>53</v>
      </c>
      <c r="AL38" s="3" t="s">
        <v>53</v>
      </c>
      <c r="AM38" s="3" t="s">
        <v>53</v>
      </c>
      <c r="AN38" s="3" t="s">
        <v>53</v>
      </c>
      <c r="AO38" s="3" t="s">
        <v>53</v>
      </c>
      <c r="AP38" s="3" t="s">
        <v>53</v>
      </c>
      <c r="AQ38" s="3" t="s">
        <v>53</v>
      </c>
      <c r="AR38" s="117" t="s">
        <v>71</v>
      </c>
      <c r="AS38" s="3" t="s">
        <v>52</v>
      </c>
      <c r="AT38" s="3" t="s">
        <v>51</v>
      </c>
    </row>
    <row r="39" spans="1:46" ht="22.5" customHeight="1" x14ac:dyDescent="0.25">
      <c r="A39" s="19" t="s">
        <v>3753</v>
      </c>
      <c r="B39" s="260">
        <v>45073</v>
      </c>
      <c r="C39" s="3" t="s">
        <v>336</v>
      </c>
      <c r="D39" s="3" t="s">
        <v>337</v>
      </c>
      <c r="E39" s="3" t="s">
        <v>51</v>
      </c>
      <c r="F39" s="20">
        <v>0</v>
      </c>
      <c r="G39" s="20">
        <v>29.9</v>
      </c>
      <c r="H39" s="20">
        <v>13.2</v>
      </c>
      <c r="I39" s="20">
        <v>-10.58</v>
      </c>
      <c r="J39" s="20">
        <v>-13.2</v>
      </c>
      <c r="K39" s="20">
        <v>-19.32</v>
      </c>
      <c r="L39" s="20">
        <f t="shared" si="0"/>
        <v>0</v>
      </c>
      <c r="M39" s="3" t="s">
        <v>71</v>
      </c>
      <c r="N39" s="3" t="s">
        <v>3754</v>
      </c>
      <c r="O39" s="3" t="s">
        <v>3755</v>
      </c>
      <c r="P39" s="3" t="s">
        <v>3756</v>
      </c>
      <c r="Q39" s="3" t="s">
        <v>53</v>
      </c>
      <c r="R39" s="20">
        <v>29.9</v>
      </c>
      <c r="S39" s="20" t="s">
        <v>57</v>
      </c>
      <c r="T39" s="3" t="s">
        <v>74</v>
      </c>
      <c r="U39" s="3" t="s">
        <v>3689</v>
      </c>
      <c r="V39" s="3" t="s">
        <v>3757</v>
      </c>
      <c r="W39" s="3" t="s">
        <v>3758</v>
      </c>
      <c r="X39" s="3" t="s">
        <v>53</v>
      </c>
      <c r="Y39" s="3" t="s">
        <v>3689</v>
      </c>
      <c r="Z39" s="3" t="s">
        <v>3690</v>
      </c>
      <c r="AA39" s="3" t="s">
        <v>53</v>
      </c>
      <c r="AB39" s="3" t="s">
        <v>667</v>
      </c>
      <c r="AC39" s="3" t="s">
        <v>63</v>
      </c>
      <c r="AD39" s="3" t="s">
        <v>3692</v>
      </c>
      <c r="AE39" s="3" t="s">
        <v>65</v>
      </c>
      <c r="AF39" s="3" t="s">
        <v>82</v>
      </c>
      <c r="AG39" s="3" t="s">
        <v>53</v>
      </c>
      <c r="AH39" s="3" t="s">
        <v>53</v>
      </c>
      <c r="AI39" s="3" t="s">
        <v>67</v>
      </c>
      <c r="AJ39" s="3" t="s">
        <v>53</v>
      </c>
      <c r="AK39" s="3" t="s">
        <v>53</v>
      </c>
      <c r="AL39" s="3" t="s">
        <v>53</v>
      </c>
      <c r="AM39" s="3" t="s">
        <v>53</v>
      </c>
      <c r="AN39" s="3" t="s">
        <v>53</v>
      </c>
      <c r="AO39" s="3" t="s">
        <v>53</v>
      </c>
      <c r="AP39" s="3" t="s">
        <v>53</v>
      </c>
      <c r="AQ39" s="3" t="s">
        <v>53</v>
      </c>
      <c r="AR39" s="3" t="s">
        <v>51</v>
      </c>
      <c r="AS39" s="3" t="s">
        <v>52</v>
      </c>
      <c r="AT39" s="3" t="s">
        <v>51</v>
      </c>
    </row>
    <row r="40" spans="1:46" ht="22.5" customHeight="1" x14ac:dyDescent="0.25">
      <c r="A40" s="19" t="s">
        <v>4158</v>
      </c>
      <c r="B40" s="260">
        <v>45073</v>
      </c>
      <c r="C40" s="3" t="s">
        <v>336</v>
      </c>
      <c r="D40" s="3" t="s">
        <v>337</v>
      </c>
      <c r="E40" s="3" t="s">
        <v>51</v>
      </c>
      <c r="F40" s="20">
        <v>0</v>
      </c>
      <c r="G40" s="20">
        <v>110</v>
      </c>
      <c r="H40" s="20" t="s">
        <v>52</v>
      </c>
      <c r="I40" s="20">
        <v>-18.7</v>
      </c>
      <c r="J40" s="20">
        <v>-20.45</v>
      </c>
      <c r="K40" s="20">
        <v>-70.849999999999994</v>
      </c>
      <c r="L40" s="20">
        <f t="shared" si="0"/>
        <v>0</v>
      </c>
      <c r="M40" s="3" t="s">
        <v>71</v>
      </c>
      <c r="N40" s="3" t="s">
        <v>3833</v>
      </c>
      <c r="O40" s="3" t="s">
        <v>3834</v>
      </c>
      <c r="P40" s="3" t="s">
        <v>3835</v>
      </c>
      <c r="Q40" s="3" t="s">
        <v>53</v>
      </c>
      <c r="R40" s="20">
        <v>110</v>
      </c>
      <c r="S40" s="20" t="s">
        <v>57</v>
      </c>
      <c r="T40" s="3" t="s">
        <v>340</v>
      </c>
      <c r="U40" s="3" t="s">
        <v>53</v>
      </c>
      <c r="V40" s="3" t="s">
        <v>53</v>
      </c>
      <c r="W40" s="3" t="s">
        <v>53</v>
      </c>
      <c r="X40" s="3" t="s">
        <v>53</v>
      </c>
      <c r="Y40" s="3" t="s">
        <v>4159</v>
      </c>
      <c r="Z40" s="3" t="s">
        <v>4160</v>
      </c>
      <c r="AA40" s="3" t="s">
        <v>53</v>
      </c>
      <c r="AB40" s="3" t="s">
        <v>1876</v>
      </c>
      <c r="AC40" s="3" t="s">
        <v>968</v>
      </c>
      <c r="AD40" s="3" t="s">
        <v>4161</v>
      </c>
      <c r="AE40" s="3" t="s">
        <v>65</v>
      </c>
      <c r="AF40" s="3" t="s">
        <v>66</v>
      </c>
      <c r="AG40" s="3" t="s">
        <v>53</v>
      </c>
      <c r="AH40" s="3" t="s">
        <v>53</v>
      </c>
      <c r="AI40" s="3" t="s">
        <v>67</v>
      </c>
      <c r="AJ40" s="3" t="s">
        <v>4162</v>
      </c>
      <c r="AK40" s="3" t="s">
        <v>53</v>
      </c>
      <c r="AL40" s="3" t="s">
        <v>53</v>
      </c>
      <c r="AM40" s="3" t="s">
        <v>53</v>
      </c>
      <c r="AN40" s="3" t="s">
        <v>53</v>
      </c>
      <c r="AO40" s="3" t="s">
        <v>53</v>
      </c>
      <c r="AP40" s="3" t="s">
        <v>53</v>
      </c>
      <c r="AQ40" s="3" t="s">
        <v>53</v>
      </c>
      <c r="AR40" s="3" t="s">
        <v>51</v>
      </c>
      <c r="AS40" s="3" t="s">
        <v>52</v>
      </c>
      <c r="AT40" s="3" t="s">
        <v>51</v>
      </c>
    </row>
    <row r="41" spans="1:46" ht="22.5" customHeight="1" x14ac:dyDescent="0.25">
      <c r="A41" s="19" t="s">
        <v>4320</v>
      </c>
      <c r="B41" s="260">
        <v>45073</v>
      </c>
      <c r="C41" s="3" t="s">
        <v>336</v>
      </c>
      <c r="D41" s="3" t="s">
        <v>563</v>
      </c>
      <c r="E41" s="3" t="s">
        <v>71</v>
      </c>
      <c r="F41" s="20">
        <v>0</v>
      </c>
      <c r="G41" s="20">
        <v>395.8</v>
      </c>
      <c r="H41" s="20" t="s">
        <v>52</v>
      </c>
      <c r="I41" s="20">
        <v>-67.28</v>
      </c>
      <c r="J41" s="20">
        <v>-40.9</v>
      </c>
      <c r="K41" s="20">
        <v>-287.62</v>
      </c>
      <c r="L41" s="20">
        <f t="shared" si="0"/>
        <v>0</v>
      </c>
      <c r="M41" s="3" t="s">
        <v>53</v>
      </c>
      <c r="N41" s="3" t="s">
        <v>4321</v>
      </c>
      <c r="O41" s="3" t="s">
        <v>4322</v>
      </c>
      <c r="P41" s="3" t="s">
        <v>4323</v>
      </c>
      <c r="Q41" s="3" t="s">
        <v>53</v>
      </c>
      <c r="R41" s="20">
        <v>197.9</v>
      </c>
      <c r="S41" s="20" t="s">
        <v>57</v>
      </c>
      <c r="T41" s="3" t="s">
        <v>74</v>
      </c>
      <c r="U41" s="3" t="s">
        <v>4324</v>
      </c>
      <c r="V41" s="3" t="s">
        <v>4325</v>
      </c>
      <c r="W41" s="3" t="s">
        <v>4326</v>
      </c>
      <c r="X41" s="3" t="s">
        <v>53</v>
      </c>
      <c r="Y41" s="3" t="s">
        <v>4324</v>
      </c>
      <c r="Z41" s="3" t="s">
        <v>4327</v>
      </c>
      <c r="AA41" s="3" t="s">
        <v>53</v>
      </c>
      <c r="AB41" s="3" t="s">
        <v>4328</v>
      </c>
      <c r="AC41" s="3" t="s">
        <v>63</v>
      </c>
      <c r="AD41" s="3" t="s">
        <v>4329</v>
      </c>
      <c r="AE41" s="3" t="s">
        <v>65</v>
      </c>
      <c r="AF41" s="3" t="s">
        <v>82</v>
      </c>
      <c r="AG41" s="3" t="s">
        <v>53</v>
      </c>
      <c r="AH41" s="3" t="s">
        <v>53</v>
      </c>
      <c r="AI41" s="3" t="s">
        <v>67</v>
      </c>
      <c r="AJ41" s="3" t="s">
        <v>53</v>
      </c>
      <c r="AK41" s="3" t="s">
        <v>53</v>
      </c>
      <c r="AL41" s="3" t="s">
        <v>53</v>
      </c>
      <c r="AM41" s="3" t="s">
        <v>53</v>
      </c>
      <c r="AN41" s="3" t="s">
        <v>53</v>
      </c>
      <c r="AO41" s="3" t="s">
        <v>53</v>
      </c>
      <c r="AP41" s="3" t="s">
        <v>53</v>
      </c>
      <c r="AQ41" s="3" t="s">
        <v>53</v>
      </c>
      <c r="AR41" s="3" t="s">
        <v>51</v>
      </c>
      <c r="AS41" s="3" t="s">
        <v>52</v>
      </c>
      <c r="AT41" s="3" t="s">
        <v>51</v>
      </c>
    </row>
    <row r="42" spans="1:46" ht="22.5" customHeight="1" x14ac:dyDescent="0.25">
      <c r="A42" s="19" t="s">
        <v>4376</v>
      </c>
      <c r="B42" s="260">
        <v>45072</v>
      </c>
      <c r="C42" s="3" t="s">
        <v>336</v>
      </c>
      <c r="D42" s="3" t="s">
        <v>4377</v>
      </c>
      <c r="E42" s="3" t="s">
        <v>51</v>
      </c>
      <c r="F42" s="20">
        <v>0</v>
      </c>
      <c r="G42" s="20">
        <v>175.69</v>
      </c>
      <c r="H42" s="20" t="s">
        <v>52</v>
      </c>
      <c r="I42" s="20">
        <v>-29.87</v>
      </c>
      <c r="J42" s="20">
        <v>-26.45</v>
      </c>
      <c r="K42" s="20">
        <v>-119.37</v>
      </c>
      <c r="L42" s="20">
        <f t="shared" si="0"/>
        <v>0</v>
      </c>
      <c r="M42" s="3" t="s">
        <v>53</v>
      </c>
      <c r="N42" s="274">
        <v>332111</v>
      </c>
      <c r="O42" s="3" t="s">
        <v>4378</v>
      </c>
      <c r="P42" s="3" t="s">
        <v>4379</v>
      </c>
      <c r="Q42" s="3" t="s">
        <v>53</v>
      </c>
      <c r="R42" s="20">
        <v>175.69</v>
      </c>
      <c r="S42" s="20" t="s">
        <v>57</v>
      </c>
      <c r="T42" s="3" t="s">
        <v>74</v>
      </c>
      <c r="U42" s="3" t="s">
        <v>4380</v>
      </c>
      <c r="V42" s="3" t="s">
        <v>4381</v>
      </c>
      <c r="W42" s="3" t="s">
        <v>4382</v>
      </c>
      <c r="X42" s="3" t="s">
        <v>53</v>
      </c>
      <c r="Y42" s="3" t="s">
        <v>4380</v>
      </c>
      <c r="Z42" s="3" t="s">
        <v>4383</v>
      </c>
      <c r="AA42" s="3" t="s">
        <v>53</v>
      </c>
      <c r="AB42" s="3" t="s">
        <v>4384</v>
      </c>
      <c r="AC42" s="3" t="s">
        <v>116</v>
      </c>
      <c r="AD42" s="3" t="s">
        <v>4385</v>
      </c>
      <c r="AE42" s="3" t="s">
        <v>65</v>
      </c>
      <c r="AF42" s="3" t="s">
        <v>82</v>
      </c>
      <c r="AG42" s="3" t="s">
        <v>53</v>
      </c>
      <c r="AH42" s="3" t="s">
        <v>53</v>
      </c>
      <c r="AI42" s="3" t="s">
        <v>67</v>
      </c>
      <c r="AJ42" s="3" t="s">
        <v>53</v>
      </c>
      <c r="AK42" s="3" t="s">
        <v>53</v>
      </c>
      <c r="AL42" s="3" t="s">
        <v>53</v>
      </c>
      <c r="AM42" s="3" t="s">
        <v>53</v>
      </c>
      <c r="AN42" s="3" t="s">
        <v>53</v>
      </c>
      <c r="AO42" s="3" t="s">
        <v>53</v>
      </c>
      <c r="AP42" s="3" t="s">
        <v>53</v>
      </c>
      <c r="AQ42" s="3" t="s">
        <v>53</v>
      </c>
      <c r="AR42" s="3" t="s">
        <v>51</v>
      </c>
      <c r="AS42" s="3" t="s">
        <v>52</v>
      </c>
      <c r="AT42" s="3" t="s">
        <v>51</v>
      </c>
    </row>
    <row r="43" spans="1:46" ht="22.5" customHeight="1" x14ac:dyDescent="0.25">
      <c r="A43" s="19" t="s">
        <v>4560</v>
      </c>
      <c r="B43" s="260">
        <v>45072</v>
      </c>
      <c r="C43" s="3" t="s">
        <v>336</v>
      </c>
      <c r="D43" s="3" t="s">
        <v>462</v>
      </c>
      <c r="E43" s="3" t="s">
        <v>51</v>
      </c>
      <c r="F43" s="20">
        <v>0</v>
      </c>
      <c r="G43" s="20">
        <v>68.52</v>
      </c>
      <c r="H43" s="20">
        <v>8.91</v>
      </c>
      <c r="I43" s="20">
        <v>-13.72</v>
      </c>
      <c r="J43" s="20">
        <v>-8.91</v>
      </c>
      <c r="K43" s="20">
        <v>-54.8</v>
      </c>
      <c r="L43" s="20">
        <f t="shared" si="0"/>
        <v>0</v>
      </c>
      <c r="M43" s="3" t="s">
        <v>71</v>
      </c>
      <c r="N43" s="3" t="s">
        <v>86</v>
      </c>
      <c r="O43" s="3" t="s">
        <v>87</v>
      </c>
      <c r="P43" s="3" t="s">
        <v>88</v>
      </c>
      <c r="Q43" s="3" t="s">
        <v>53</v>
      </c>
      <c r="R43" s="20">
        <v>68.52</v>
      </c>
      <c r="S43" s="20" t="s">
        <v>89</v>
      </c>
      <c r="T43" s="3" t="s">
        <v>340</v>
      </c>
      <c r="U43" s="3" t="s">
        <v>53</v>
      </c>
      <c r="V43" s="3" t="s">
        <v>53</v>
      </c>
      <c r="W43" s="3" t="s">
        <v>53</v>
      </c>
      <c r="X43" s="3" t="s">
        <v>53</v>
      </c>
      <c r="Y43" s="3" t="s">
        <v>4561</v>
      </c>
      <c r="Z43" s="3" t="s">
        <v>4562</v>
      </c>
      <c r="AA43" s="3" t="s">
        <v>53</v>
      </c>
      <c r="AB43" s="3" t="s">
        <v>175</v>
      </c>
      <c r="AC43" s="3" t="s">
        <v>63</v>
      </c>
      <c r="AD43" s="3" t="s">
        <v>4563</v>
      </c>
      <c r="AE43" s="3" t="s">
        <v>65</v>
      </c>
      <c r="AF43" s="3" t="s">
        <v>66</v>
      </c>
      <c r="AG43" s="3" t="s">
        <v>53</v>
      </c>
      <c r="AH43" s="3" t="s">
        <v>53</v>
      </c>
      <c r="AI43" s="3" t="s">
        <v>67</v>
      </c>
      <c r="AJ43" s="3" t="s">
        <v>4564</v>
      </c>
      <c r="AK43" s="3" t="s">
        <v>53</v>
      </c>
      <c r="AL43" s="3" t="s">
        <v>53</v>
      </c>
      <c r="AM43" s="3" t="s">
        <v>53</v>
      </c>
      <c r="AN43" s="3" t="s">
        <v>53</v>
      </c>
      <c r="AO43" s="3" t="s">
        <v>53</v>
      </c>
      <c r="AP43" s="3" t="s">
        <v>53</v>
      </c>
      <c r="AQ43" s="3" t="s">
        <v>53</v>
      </c>
      <c r="AR43" s="3" t="s">
        <v>51</v>
      </c>
      <c r="AS43" s="3" t="s">
        <v>52</v>
      </c>
      <c r="AT43" s="3" t="s">
        <v>51</v>
      </c>
    </row>
    <row r="44" spans="1:46" ht="22.5" customHeight="1" x14ac:dyDescent="0.25">
      <c r="A44" s="19" t="s">
        <v>4683</v>
      </c>
      <c r="B44" s="260">
        <v>45072</v>
      </c>
      <c r="C44" s="3" t="s">
        <v>336</v>
      </c>
      <c r="D44" s="3" t="s">
        <v>337</v>
      </c>
      <c r="E44" s="3" t="s">
        <v>51</v>
      </c>
      <c r="F44" s="20">
        <v>0</v>
      </c>
      <c r="G44" s="20">
        <v>56.92</v>
      </c>
      <c r="H44" s="20">
        <v>22.41</v>
      </c>
      <c r="I44" s="20">
        <v>-15.18</v>
      </c>
      <c r="J44" s="20">
        <v>-22.41</v>
      </c>
      <c r="K44" s="20">
        <v>-41.74</v>
      </c>
      <c r="L44" s="20">
        <f t="shared" si="0"/>
        <v>0</v>
      </c>
      <c r="M44" s="3" t="s">
        <v>71</v>
      </c>
      <c r="N44" s="3" t="s">
        <v>301</v>
      </c>
      <c r="O44" s="3" t="s">
        <v>401</v>
      </c>
      <c r="P44" s="3" t="s">
        <v>303</v>
      </c>
      <c r="Q44" s="3" t="s">
        <v>53</v>
      </c>
      <c r="R44" s="20">
        <v>56.92</v>
      </c>
      <c r="S44" s="20" t="s">
        <v>57</v>
      </c>
      <c r="T44" s="3" t="s">
        <v>340</v>
      </c>
      <c r="U44" s="3" t="s">
        <v>53</v>
      </c>
      <c r="V44" s="3" t="s">
        <v>53</v>
      </c>
      <c r="W44" s="3" t="s">
        <v>53</v>
      </c>
      <c r="X44" s="3" t="s">
        <v>53</v>
      </c>
      <c r="Y44" s="3" t="s">
        <v>4646</v>
      </c>
      <c r="Z44" s="3" t="s">
        <v>4647</v>
      </c>
      <c r="AA44" s="3" t="s">
        <v>53</v>
      </c>
      <c r="AB44" s="3" t="s">
        <v>4649</v>
      </c>
      <c r="AC44" s="3" t="s">
        <v>968</v>
      </c>
      <c r="AD44" s="3" t="s">
        <v>4650</v>
      </c>
      <c r="AE44" s="3" t="s">
        <v>65</v>
      </c>
      <c r="AF44" s="3" t="s">
        <v>66</v>
      </c>
      <c r="AG44" s="3" t="s">
        <v>53</v>
      </c>
      <c r="AH44" s="3" t="s">
        <v>53</v>
      </c>
      <c r="AI44" s="3" t="s">
        <v>67</v>
      </c>
      <c r="AJ44" s="3" t="s">
        <v>4684</v>
      </c>
      <c r="AK44" s="3" t="s">
        <v>53</v>
      </c>
      <c r="AL44" s="3" t="s">
        <v>53</v>
      </c>
      <c r="AM44" s="3" t="s">
        <v>53</v>
      </c>
      <c r="AN44" s="3" t="s">
        <v>53</v>
      </c>
      <c r="AO44" s="3" t="s">
        <v>53</v>
      </c>
      <c r="AP44" s="3" t="s">
        <v>53</v>
      </c>
      <c r="AQ44" s="3" t="s">
        <v>53</v>
      </c>
      <c r="AR44" s="3" t="s">
        <v>51</v>
      </c>
      <c r="AS44" s="3" t="s">
        <v>52</v>
      </c>
      <c r="AT44" s="3" t="s">
        <v>51</v>
      </c>
    </row>
    <row r="45" spans="1:46" ht="22.5" customHeight="1" x14ac:dyDescent="0.25">
      <c r="A45" s="19" t="s">
        <v>4823</v>
      </c>
      <c r="B45" s="260">
        <v>45072</v>
      </c>
      <c r="C45" s="3" t="s">
        <v>336</v>
      </c>
      <c r="D45" s="3" t="s">
        <v>337</v>
      </c>
      <c r="E45" s="3" t="s">
        <v>51</v>
      </c>
      <c r="F45" s="20">
        <v>0</v>
      </c>
      <c r="G45" s="20">
        <v>39</v>
      </c>
      <c r="H45" s="20">
        <v>27.4</v>
      </c>
      <c r="I45" s="20">
        <v>-12.13</v>
      </c>
      <c r="J45" s="20">
        <v>-27.4</v>
      </c>
      <c r="K45" s="20">
        <v>-26.87</v>
      </c>
      <c r="L45" s="20">
        <f t="shared" si="0"/>
        <v>0</v>
      </c>
      <c r="M45" s="3" t="s">
        <v>53</v>
      </c>
      <c r="N45" s="3" t="s">
        <v>219</v>
      </c>
      <c r="O45" s="3" t="s">
        <v>220</v>
      </c>
      <c r="P45" s="3" t="s">
        <v>221</v>
      </c>
      <c r="Q45" s="3" t="s">
        <v>53</v>
      </c>
      <c r="R45" s="20">
        <v>39</v>
      </c>
      <c r="S45" s="20" t="s">
        <v>57</v>
      </c>
      <c r="T45" s="3" t="s">
        <v>340</v>
      </c>
      <c r="U45" s="3" t="s">
        <v>53</v>
      </c>
      <c r="V45" s="3" t="s">
        <v>53</v>
      </c>
      <c r="W45" s="3" t="s">
        <v>53</v>
      </c>
      <c r="X45" s="3" t="s">
        <v>53</v>
      </c>
      <c r="Y45" s="3" t="s">
        <v>4824</v>
      </c>
      <c r="Z45" s="3" t="s">
        <v>4825</v>
      </c>
      <c r="AA45" s="3" t="s">
        <v>53</v>
      </c>
      <c r="AB45" s="3" t="s">
        <v>4826</v>
      </c>
      <c r="AC45" s="3" t="s">
        <v>116</v>
      </c>
      <c r="AD45" s="3" t="s">
        <v>4827</v>
      </c>
      <c r="AE45" s="3" t="s">
        <v>65</v>
      </c>
      <c r="AF45" s="3" t="s">
        <v>66</v>
      </c>
      <c r="AG45" s="3" t="s">
        <v>53</v>
      </c>
      <c r="AH45" s="3" t="s">
        <v>53</v>
      </c>
      <c r="AI45" s="3" t="s">
        <v>67</v>
      </c>
      <c r="AJ45" s="3" t="s">
        <v>4828</v>
      </c>
      <c r="AK45" s="3" t="s">
        <v>53</v>
      </c>
      <c r="AL45" s="3" t="s">
        <v>53</v>
      </c>
      <c r="AM45" s="3" t="s">
        <v>53</v>
      </c>
      <c r="AN45" s="3" t="s">
        <v>53</v>
      </c>
      <c r="AO45" s="3" t="s">
        <v>53</v>
      </c>
      <c r="AP45" s="3" t="s">
        <v>53</v>
      </c>
      <c r="AQ45" s="3" t="s">
        <v>53</v>
      </c>
      <c r="AR45" s="3" t="s">
        <v>51</v>
      </c>
      <c r="AS45" s="3" t="s">
        <v>52</v>
      </c>
      <c r="AT45" s="3" t="s">
        <v>51</v>
      </c>
    </row>
    <row r="46" spans="1:46" ht="22.5" customHeight="1" x14ac:dyDescent="0.25">
      <c r="A46" s="19" t="s">
        <v>5330</v>
      </c>
      <c r="B46" s="260">
        <v>45071</v>
      </c>
      <c r="C46" s="3" t="s">
        <v>2526</v>
      </c>
      <c r="D46" s="3" t="s">
        <v>3160</v>
      </c>
      <c r="E46" s="3" t="s">
        <v>51</v>
      </c>
      <c r="F46" s="20">
        <v>0</v>
      </c>
      <c r="G46" s="20">
        <v>237.9</v>
      </c>
      <c r="H46" s="20" t="s">
        <v>52</v>
      </c>
      <c r="I46" s="20">
        <v>-40.44</v>
      </c>
      <c r="J46" s="20">
        <v>-20.45</v>
      </c>
      <c r="K46" s="20">
        <v>-177.01</v>
      </c>
      <c r="L46" s="20">
        <f t="shared" si="0"/>
        <v>0</v>
      </c>
      <c r="M46" s="3" t="s">
        <v>53</v>
      </c>
      <c r="N46" s="3" t="s">
        <v>1053</v>
      </c>
      <c r="O46" s="3" t="s">
        <v>5331</v>
      </c>
      <c r="P46" s="3" t="s">
        <v>5332</v>
      </c>
      <c r="Q46" s="3" t="s">
        <v>53</v>
      </c>
      <c r="R46" s="20">
        <v>237.9</v>
      </c>
      <c r="S46" s="20" t="s">
        <v>57</v>
      </c>
      <c r="T46" s="3" t="s">
        <v>74</v>
      </c>
      <c r="U46" s="3" t="s">
        <v>5333</v>
      </c>
      <c r="V46" s="3" t="s">
        <v>5334</v>
      </c>
      <c r="W46" s="3" t="s">
        <v>5335</v>
      </c>
      <c r="X46" s="3" t="s">
        <v>53</v>
      </c>
      <c r="Y46" s="3" t="s">
        <v>5333</v>
      </c>
      <c r="Z46" s="3" t="s">
        <v>5336</v>
      </c>
      <c r="AA46" s="3" t="s">
        <v>2279</v>
      </c>
      <c r="AB46" s="3" t="s">
        <v>63</v>
      </c>
      <c r="AC46" s="3" t="s">
        <v>63</v>
      </c>
      <c r="AD46" s="3" t="s">
        <v>2280</v>
      </c>
      <c r="AE46" s="3" t="s">
        <v>65</v>
      </c>
      <c r="AF46" s="3" t="s">
        <v>82</v>
      </c>
      <c r="AG46" s="3" t="s">
        <v>5337</v>
      </c>
      <c r="AH46" s="3" t="s">
        <v>53</v>
      </c>
      <c r="AI46" s="3" t="s">
        <v>67</v>
      </c>
      <c r="AJ46" s="3" t="s">
        <v>5338</v>
      </c>
      <c r="AK46" s="3" t="s">
        <v>2534</v>
      </c>
      <c r="AL46" s="3" t="s">
        <v>53</v>
      </c>
      <c r="AM46" s="3" t="s">
        <v>53</v>
      </c>
      <c r="AN46" s="3" t="s">
        <v>53</v>
      </c>
      <c r="AO46" s="3" t="s">
        <v>53</v>
      </c>
      <c r="AP46" s="3" t="s">
        <v>53</v>
      </c>
      <c r="AQ46" s="3" t="s">
        <v>53</v>
      </c>
      <c r="AR46" s="121" t="s">
        <v>71</v>
      </c>
      <c r="AS46" s="3" t="s">
        <v>52</v>
      </c>
      <c r="AT46" s="3" t="s">
        <v>51</v>
      </c>
    </row>
    <row r="47" spans="1:46" ht="22.5" customHeight="1" x14ac:dyDescent="0.25">
      <c r="A47" s="19" t="s">
        <v>5574</v>
      </c>
      <c r="B47" s="260">
        <v>45071</v>
      </c>
      <c r="C47" s="3" t="s">
        <v>336</v>
      </c>
      <c r="D47" s="3" t="s">
        <v>337</v>
      </c>
      <c r="E47" s="3" t="s">
        <v>51</v>
      </c>
      <c r="F47" s="20">
        <v>0</v>
      </c>
      <c r="G47" s="20">
        <v>119.7</v>
      </c>
      <c r="H47" s="20" t="s">
        <v>52</v>
      </c>
      <c r="I47" s="20">
        <v>-20.350000000000001</v>
      </c>
      <c r="J47" s="20">
        <v>-18.45</v>
      </c>
      <c r="K47" s="20">
        <v>-80.900000000000006</v>
      </c>
      <c r="L47" s="20">
        <f t="shared" si="0"/>
        <v>0</v>
      </c>
      <c r="M47" s="3" t="s">
        <v>53</v>
      </c>
      <c r="N47" s="274">
        <v>10107</v>
      </c>
      <c r="O47" s="3" t="s">
        <v>1243</v>
      </c>
      <c r="P47" s="3" t="s">
        <v>1244</v>
      </c>
      <c r="Q47" s="3" t="s">
        <v>53</v>
      </c>
      <c r="R47" s="20">
        <v>119.7</v>
      </c>
      <c r="S47" s="20" t="s">
        <v>57</v>
      </c>
      <c r="T47" s="3" t="s">
        <v>58</v>
      </c>
      <c r="U47" s="3" t="s">
        <v>53</v>
      </c>
      <c r="V47" s="3" t="s">
        <v>53</v>
      </c>
      <c r="W47" s="3" t="s">
        <v>53</v>
      </c>
      <c r="X47" s="3" t="s">
        <v>53</v>
      </c>
      <c r="Y47" s="3" t="s">
        <v>5575</v>
      </c>
      <c r="Z47" s="3" t="s">
        <v>5576</v>
      </c>
      <c r="AA47" s="3" t="s">
        <v>53</v>
      </c>
      <c r="AB47" s="3" t="s">
        <v>5577</v>
      </c>
      <c r="AC47" s="3" t="s">
        <v>165</v>
      </c>
      <c r="AD47" s="3" t="s">
        <v>5578</v>
      </c>
      <c r="AE47" s="3" t="s">
        <v>65</v>
      </c>
      <c r="AF47" s="3" t="s">
        <v>66</v>
      </c>
      <c r="AG47" s="3" t="s">
        <v>53</v>
      </c>
      <c r="AH47" s="3" t="s">
        <v>53</v>
      </c>
      <c r="AI47" s="3" t="s">
        <v>67</v>
      </c>
      <c r="AJ47" s="3" t="s">
        <v>5579</v>
      </c>
      <c r="AK47" s="3" t="s">
        <v>53</v>
      </c>
      <c r="AL47" s="3" t="s">
        <v>53</v>
      </c>
      <c r="AM47" s="3" t="s">
        <v>53</v>
      </c>
      <c r="AN47" s="3" t="s">
        <v>53</v>
      </c>
      <c r="AO47" s="3" t="s">
        <v>53</v>
      </c>
      <c r="AP47" s="3" t="s">
        <v>53</v>
      </c>
      <c r="AQ47" s="3" t="s">
        <v>53</v>
      </c>
      <c r="AR47" s="3" t="s">
        <v>51</v>
      </c>
      <c r="AS47" s="3" t="s">
        <v>52</v>
      </c>
      <c r="AT47" s="3" t="s">
        <v>51</v>
      </c>
    </row>
    <row r="48" spans="1:46" ht="22.5" customHeight="1" x14ac:dyDescent="0.25">
      <c r="A48" s="19" t="s">
        <v>5737</v>
      </c>
      <c r="B48" s="260">
        <v>45071</v>
      </c>
      <c r="C48" s="3" t="s">
        <v>5738</v>
      </c>
      <c r="D48" s="3" t="s">
        <v>5739</v>
      </c>
      <c r="E48" s="3" t="s">
        <v>51</v>
      </c>
      <c r="F48" s="20">
        <v>0</v>
      </c>
      <c r="G48" s="20">
        <v>149.99</v>
      </c>
      <c r="H48" s="20" t="s">
        <v>52</v>
      </c>
      <c r="I48" s="20">
        <v>-18</v>
      </c>
      <c r="J48" s="20">
        <v>-20.45</v>
      </c>
      <c r="K48" s="20">
        <v>-111.54</v>
      </c>
      <c r="L48" s="20">
        <f t="shared" si="0"/>
        <v>0</v>
      </c>
      <c r="M48" s="3" t="s">
        <v>71</v>
      </c>
      <c r="N48" s="274">
        <v>66640</v>
      </c>
      <c r="O48" s="3" t="s">
        <v>5740</v>
      </c>
      <c r="P48" s="3" t="s">
        <v>5741</v>
      </c>
      <c r="Q48" s="3" t="s">
        <v>53</v>
      </c>
      <c r="R48" s="20">
        <v>149.99</v>
      </c>
      <c r="S48" s="20" t="s">
        <v>89</v>
      </c>
      <c r="T48" s="3" t="s">
        <v>74</v>
      </c>
      <c r="U48" s="3" t="s">
        <v>5742</v>
      </c>
      <c r="V48" s="3" t="s">
        <v>5743</v>
      </c>
      <c r="W48" s="3" t="s">
        <v>5744</v>
      </c>
      <c r="X48" s="3" t="s">
        <v>53</v>
      </c>
      <c r="Y48" s="3" t="s">
        <v>5742</v>
      </c>
      <c r="Z48" s="3" t="s">
        <v>5745</v>
      </c>
      <c r="AA48" s="3" t="s">
        <v>2279</v>
      </c>
      <c r="AB48" s="3" t="s">
        <v>63</v>
      </c>
      <c r="AC48" s="3" t="s">
        <v>63</v>
      </c>
      <c r="AD48" s="3" t="s">
        <v>2280</v>
      </c>
      <c r="AE48" s="3" t="s">
        <v>65</v>
      </c>
      <c r="AF48" s="3" t="s">
        <v>82</v>
      </c>
      <c r="AG48" s="3" t="s">
        <v>5746</v>
      </c>
      <c r="AH48" s="3" t="s">
        <v>2957</v>
      </c>
      <c r="AI48" s="3" t="s">
        <v>67</v>
      </c>
      <c r="AJ48" s="3" t="s">
        <v>5747</v>
      </c>
      <c r="AK48" s="3" t="s">
        <v>2534</v>
      </c>
      <c r="AL48" s="3" t="s">
        <v>53</v>
      </c>
      <c r="AM48" s="3" t="s">
        <v>53</v>
      </c>
      <c r="AN48" s="3" t="s">
        <v>53</v>
      </c>
      <c r="AO48" s="3" t="s">
        <v>53</v>
      </c>
      <c r="AP48" s="3" t="s">
        <v>53</v>
      </c>
      <c r="AQ48" s="3" t="s">
        <v>53</v>
      </c>
      <c r="AR48" s="123" t="s">
        <v>71</v>
      </c>
      <c r="AS48" s="3" t="s">
        <v>52</v>
      </c>
      <c r="AT48" s="3" t="s">
        <v>51</v>
      </c>
    </row>
    <row r="49" spans="1:46" ht="22.5" customHeight="1" x14ac:dyDescent="0.25">
      <c r="A49" s="19" t="s">
        <v>6090</v>
      </c>
      <c r="B49" s="260">
        <v>45070</v>
      </c>
      <c r="C49" s="3" t="s">
        <v>336</v>
      </c>
      <c r="D49" s="3" t="s">
        <v>337</v>
      </c>
      <c r="E49" s="3" t="s">
        <v>71</v>
      </c>
      <c r="F49" s="20">
        <v>0</v>
      </c>
      <c r="G49" s="20">
        <v>23</v>
      </c>
      <c r="H49" s="20" t="s">
        <v>52</v>
      </c>
      <c r="I49" s="20">
        <v>-9.41</v>
      </c>
      <c r="J49" s="20" t="s">
        <v>52</v>
      </c>
      <c r="K49" s="20">
        <v>-13.59</v>
      </c>
      <c r="L49" s="20">
        <f t="shared" si="0"/>
        <v>0</v>
      </c>
      <c r="M49" s="3" t="s">
        <v>53</v>
      </c>
      <c r="N49" s="274">
        <v>4041</v>
      </c>
      <c r="O49" s="3" t="s">
        <v>866</v>
      </c>
      <c r="P49" s="3" t="s">
        <v>867</v>
      </c>
      <c r="Q49" s="3" t="s">
        <v>53</v>
      </c>
      <c r="R49" s="20">
        <v>23</v>
      </c>
      <c r="S49" s="20" t="s">
        <v>57</v>
      </c>
      <c r="T49" s="3" t="s">
        <v>340</v>
      </c>
      <c r="U49" s="3" t="s">
        <v>53</v>
      </c>
      <c r="V49" s="3" t="s">
        <v>53</v>
      </c>
      <c r="W49" s="3" t="s">
        <v>53</v>
      </c>
      <c r="X49" s="3" t="s">
        <v>53</v>
      </c>
      <c r="Y49" s="3" t="s">
        <v>5588</v>
      </c>
      <c r="Z49" s="3" t="s">
        <v>5589</v>
      </c>
      <c r="AA49" s="3" t="s">
        <v>53</v>
      </c>
      <c r="AB49" s="3" t="s">
        <v>1832</v>
      </c>
      <c r="AC49" s="3" t="s">
        <v>641</v>
      </c>
      <c r="AD49" s="3" t="s">
        <v>6091</v>
      </c>
      <c r="AE49" s="3" t="s">
        <v>65</v>
      </c>
      <c r="AF49" s="3" t="s">
        <v>66</v>
      </c>
      <c r="AG49" s="3" t="s">
        <v>53</v>
      </c>
      <c r="AH49" s="3" t="s">
        <v>53</v>
      </c>
      <c r="AI49" s="3" t="s">
        <v>67</v>
      </c>
      <c r="AJ49" s="3" t="s">
        <v>6092</v>
      </c>
      <c r="AK49" s="3" t="s">
        <v>53</v>
      </c>
      <c r="AL49" s="3" t="s">
        <v>53</v>
      </c>
      <c r="AM49" s="3" t="s">
        <v>53</v>
      </c>
      <c r="AN49" s="3" t="s">
        <v>53</v>
      </c>
      <c r="AO49" s="3" t="s">
        <v>53</v>
      </c>
      <c r="AP49" s="3" t="s">
        <v>53</v>
      </c>
      <c r="AQ49" s="3" t="s">
        <v>53</v>
      </c>
      <c r="AR49" s="3" t="s">
        <v>51</v>
      </c>
      <c r="AS49" s="3" t="s">
        <v>52</v>
      </c>
      <c r="AT49" s="3" t="s">
        <v>51</v>
      </c>
    </row>
    <row r="50" spans="1:46" ht="22.5" customHeight="1" x14ac:dyDescent="0.25">
      <c r="A50" s="19" t="s">
        <v>6247</v>
      </c>
      <c r="B50" s="260">
        <v>45070</v>
      </c>
      <c r="C50" s="3" t="s">
        <v>336</v>
      </c>
      <c r="D50" s="3" t="s">
        <v>563</v>
      </c>
      <c r="E50" s="3" t="s">
        <v>51</v>
      </c>
      <c r="F50" s="20">
        <v>0</v>
      </c>
      <c r="G50" s="20">
        <v>159.9</v>
      </c>
      <c r="H50" s="20" t="s">
        <v>52</v>
      </c>
      <c r="I50" s="20">
        <v>-27.18</v>
      </c>
      <c r="J50" s="20">
        <v>-20.45</v>
      </c>
      <c r="K50" s="20">
        <v>-112.27</v>
      </c>
      <c r="L50" s="20">
        <f t="shared" si="0"/>
        <v>0</v>
      </c>
      <c r="M50" s="3" t="s">
        <v>71</v>
      </c>
      <c r="N50" s="3" t="s">
        <v>1158</v>
      </c>
      <c r="O50" s="3" t="s">
        <v>6248</v>
      </c>
      <c r="P50" s="3" t="s">
        <v>6249</v>
      </c>
      <c r="Q50" s="3" t="s">
        <v>53</v>
      </c>
      <c r="R50" s="20">
        <v>159.9</v>
      </c>
      <c r="S50" s="20" t="s">
        <v>57</v>
      </c>
      <c r="T50" s="3" t="s">
        <v>74</v>
      </c>
      <c r="U50" s="3" t="s">
        <v>6250</v>
      </c>
      <c r="V50" s="3" t="s">
        <v>6251</v>
      </c>
      <c r="W50" s="3" t="s">
        <v>6252</v>
      </c>
      <c r="X50" s="3" t="s">
        <v>53</v>
      </c>
      <c r="Y50" s="3" t="s">
        <v>6250</v>
      </c>
      <c r="Z50" s="3" t="s">
        <v>6253</v>
      </c>
      <c r="AA50" s="3" t="s">
        <v>53</v>
      </c>
      <c r="AB50" s="3" t="s">
        <v>5892</v>
      </c>
      <c r="AC50" s="3" t="s">
        <v>116</v>
      </c>
      <c r="AD50" s="3" t="s">
        <v>5893</v>
      </c>
      <c r="AE50" s="3" t="s">
        <v>65</v>
      </c>
      <c r="AF50" s="3" t="s">
        <v>82</v>
      </c>
      <c r="AG50" s="3" t="s">
        <v>53</v>
      </c>
      <c r="AH50" s="3" t="s">
        <v>53</v>
      </c>
      <c r="AI50" s="3" t="s">
        <v>67</v>
      </c>
      <c r="AJ50" s="3" t="s">
        <v>53</v>
      </c>
      <c r="AK50" s="3" t="s">
        <v>53</v>
      </c>
      <c r="AL50" s="3" t="s">
        <v>53</v>
      </c>
      <c r="AM50" s="3" t="s">
        <v>53</v>
      </c>
      <c r="AN50" s="3" t="s">
        <v>53</v>
      </c>
      <c r="AO50" s="3" t="s">
        <v>53</v>
      </c>
      <c r="AP50" s="3" t="s">
        <v>53</v>
      </c>
      <c r="AQ50" s="3" t="s">
        <v>53</v>
      </c>
      <c r="AR50" s="3" t="s">
        <v>51</v>
      </c>
      <c r="AS50" s="3" t="s">
        <v>52</v>
      </c>
      <c r="AT50" s="3" t="s">
        <v>51</v>
      </c>
    </row>
    <row r="51" spans="1:46" ht="22.5" customHeight="1" x14ac:dyDescent="0.25">
      <c r="A51" s="19" t="s">
        <v>6307</v>
      </c>
      <c r="B51" s="260">
        <v>45070</v>
      </c>
      <c r="C51" s="3" t="s">
        <v>2948</v>
      </c>
      <c r="D51" s="3" t="s">
        <v>2949</v>
      </c>
      <c r="E51" s="3" t="s">
        <v>51</v>
      </c>
      <c r="F51" s="20">
        <v>0</v>
      </c>
      <c r="G51" s="20">
        <v>129.99</v>
      </c>
      <c r="H51" s="20" t="s">
        <v>52</v>
      </c>
      <c r="I51" s="20">
        <v>-22.1</v>
      </c>
      <c r="J51" s="20">
        <v>-17.95</v>
      </c>
      <c r="K51" s="20">
        <v>-89.94</v>
      </c>
      <c r="L51" s="20">
        <f t="shared" si="0"/>
        <v>0</v>
      </c>
      <c r="M51" s="3" t="s">
        <v>71</v>
      </c>
      <c r="N51" s="3" t="s">
        <v>1742</v>
      </c>
      <c r="O51" s="3" t="s">
        <v>1743</v>
      </c>
      <c r="P51" s="3" t="s">
        <v>1744</v>
      </c>
      <c r="Q51" s="3" t="s">
        <v>53</v>
      </c>
      <c r="R51" s="20">
        <v>129.99</v>
      </c>
      <c r="S51" s="20" t="s">
        <v>57</v>
      </c>
      <c r="T51" s="3" t="s">
        <v>58</v>
      </c>
      <c r="U51" s="3" t="s">
        <v>6308</v>
      </c>
      <c r="V51" s="3" t="s">
        <v>6309</v>
      </c>
      <c r="W51" s="3" t="s">
        <v>6310</v>
      </c>
      <c r="X51" s="3" t="s">
        <v>53</v>
      </c>
      <c r="Y51" s="3" t="s">
        <v>6308</v>
      </c>
      <c r="Z51" s="3" t="s">
        <v>6311</v>
      </c>
      <c r="AA51" s="3" t="s">
        <v>2279</v>
      </c>
      <c r="AB51" s="3" t="s">
        <v>63</v>
      </c>
      <c r="AC51" s="3" t="s">
        <v>63</v>
      </c>
      <c r="AD51" s="3" t="s">
        <v>2280</v>
      </c>
      <c r="AE51" s="3" t="s">
        <v>65</v>
      </c>
      <c r="AF51" s="3" t="s">
        <v>66</v>
      </c>
      <c r="AG51" s="3" t="s">
        <v>3594</v>
      </c>
      <c r="AH51" s="3" t="s">
        <v>6312</v>
      </c>
      <c r="AI51" s="3" t="s">
        <v>67</v>
      </c>
      <c r="AJ51" s="3" t="s">
        <v>6313</v>
      </c>
      <c r="AK51" s="3" t="s">
        <v>53</v>
      </c>
      <c r="AL51" s="3" t="s">
        <v>53</v>
      </c>
      <c r="AM51" s="3" t="s">
        <v>53</v>
      </c>
      <c r="AN51" s="3" t="s">
        <v>53</v>
      </c>
      <c r="AO51" s="3" t="s">
        <v>53</v>
      </c>
      <c r="AP51" s="3" t="s">
        <v>53</v>
      </c>
      <c r="AQ51" s="3" t="s">
        <v>53</v>
      </c>
      <c r="AR51" s="125" t="s">
        <v>71</v>
      </c>
      <c r="AS51" s="3" t="s">
        <v>52</v>
      </c>
      <c r="AT51" s="3" t="s">
        <v>51</v>
      </c>
    </row>
    <row r="52" spans="1:46" ht="22.5" customHeight="1" x14ac:dyDescent="0.25">
      <c r="A52" s="19" t="s">
        <v>6332</v>
      </c>
      <c r="B52" s="260">
        <v>45070</v>
      </c>
      <c r="C52" s="3" t="s">
        <v>336</v>
      </c>
      <c r="D52" s="3" t="s">
        <v>462</v>
      </c>
      <c r="E52" s="3" t="s">
        <v>51</v>
      </c>
      <c r="F52" s="20">
        <v>0</v>
      </c>
      <c r="G52" s="20">
        <v>197.93</v>
      </c>
      <c r="H52" s="20" t="s">
        <v>52</v>
      </c>
      <c r="I52" s="20">
        <v>-23.75</v>
      </c>
      <c r="J52" s="20">
        <v>-26.45</v>
      </c>
      <c r="K52" s="20">
        <v>-147.72999999999999</v>
      </c>
      <c r="L52" s="20">
        <f t="shared" si="0"/>
        <v>0</v>
      </c>
      <c r="M52" s="3" t="s">
        <v>53</v>
      </c>
      <c r="N52" s="274">
        <v>552030</v>
      </c>
      <c r="O52" s="3" t="s">
        <v>3472</v>
      </c>
      <c r="P52" s="3" t="s">
        <v>3473</v>
      </c>
      <c r="Q52" s="3" t="s">
        <v>53</v>
      </c>
      <c r="R52" s="20">
        <v>197.93</v>
      </c>
      <c r="S52" s="20" t="s">
        <v>89</v>
      </c>
      <c r="T52" s="3" t="s">
        <v>74</v>
      </c>
      <c r="U52" s="3" t="s">
        <v>6333</v>
      </c>
      <c r="V52" s="3" t="s">
        <v>6334</v>
      </c>
      <c r="W52" s="3" t="s">
        <v>6335</v>
      </c>
      <c r="X52" s="3" t="s">
        <v>53</v>
      </c>
      <c r="Y52" s="3" t="s">
        <v>6333</v>
      </c>
      <c r="Z52" s="3" t="s">
        <v>6336</v>
      </c>
      <c r="AA52" s="3" t="s">
        <v>53</v>
      </c>
      <c r="AB52" s="3" t="s">
        <v>6337</v>
      </c>
      <c r="AC52" s="3" t="s">
        <v>116</v>
      </c>
      <c r="AD52" s="3" t="s">
        <v>6338</v>
      </c>
      <c r="AE52" s="3" t="s">
        <v>65</v>
      </c>
      <c r="AF52" s="3" t="s">
        <v>82</v>
      </c>
      <c r="AG52" s="3" t="s">
        <v>53</v>
      </c>
      <c r="AH52" s="3" t="s">
        <v>53</v>
      </c>
      <c r="AI52" s="3" t="s">
        <v>67</v>
      </c>
      <c r="AJ52" s="3" t="s">
        <v>53</v>
      </c>
      <c r="AK52" s="3" t="s">
        <v>53</v>
      </c>
      <c r="AL52" s="3" t="s">
        <v>53</v>
      </c>
      <c r="AM52" s="3" t="s">
        <v>53</v>
      </c>
      <c r="AN52" s="3" t="s">
        <v>53</v>
      </c>
      <c r="AO52" s="3" t="s">
        <v>53</v>
      </c>
      <c r="AP52" s="3" t="s">
        <v>53</v>
      </c>
      <c r="AQ52" s="3" t="s">
        <v>53</v>
      </c>
      <c r="AR52" s="3" t="s">
        <v>51</v>
      </c>
      <c r="AS52" s="3" t="s">
        <v>52</v>
      </c>
      <c r="AT52" s="3" t="s">
        <v>51</v>
      </c>
    </row>
    <row r="53" spans="1:46" ht="22.5" customHeight="1" x14ac:dyDescent="0.25">
      <c r="A53" s="19" t="s">
        <v>6358</v>
      </c>
      <c r="B53" s="260">
        <v>45070</v>
      </c>
      <c r="C53" s="3" t="s">
        <v>5738</v>
      </c>
      <c r="D53" s="3" t="s">
        <v>5739</v>
      </c>
      <c r="E53" s="3" t="s">
        <v>51</v>
      </c>
      <c r="F53" s="20">
        <v>0</v>
      </c>
      <c r="G53" s="20">
        <v>42.7</v>
      </c>
      <c r="H53" s="20">
        <v>13.7</v>
      </c>
      <c r="I53" s="20">
        <v>-10.62</v>
      </c>
      <c r="J53" s="20">
        <v>-13.7</v>
      </c>
      <c r="K53" s="20">
        <v>-32.08</v>
      </c>
      <c r="L53" s="20">
        <f t="shared" si="0"/>
        <v>0</v>
      </c>
      <c r="M53" s="3" t="s">
        <v>53</v>
      </c>
      <c r="N53" s="3" t="s">
        <v>6359</v>
      </c>
      <c r="O53" s="3" t="s">
        <v>6360</v>
      </c>
      <c r="P53" s="3" t="s">
        <v>6361</v>
      </c>
      <c r="Q53" s="3" t="s">
        <v>53</v>
      </c>
      <c r="R53" s="20">
        <v>42.7</v>
      </c>
      <c r="S53" s="20" t="s">
        <v>89</v>
      </c>
      <c r="T53" s="3" t="s">
        <v>74</v>
      </c>
      <c r="U53" s="3" t="s">
        <v>6362</v>
      </c>
      <c r="V53" s="3" t="s">
        <v>6363</v>
      </c>
      <c r="W53" s="3" t="s">
        <v>6364</v>
      </c>
      <c r="X53" s="3" t="s">
        <v>53</v>
      </c>
      <c r="Y53" s="3" t="s">
        <v>6362</v>
      </c>
      <c r="Z53" s="3" t="s">
        <v>6365</v>
      </c>
      <c r="AA53" s="3" t="s">
        <v>2279</v>
      </c>
      <c r="AB53" s="3" t="s">
        <v>63</v>
      </c>
      <c r="AC53" s="3" t="s">
        <v>63</v>
      </c>
      <c r="AD53" s="3" t="s">
        <v>2280</v>
      </c>
      <c r="AE53" s="3" t="s">
        <v>65</v>
      </c>
      <c r="AF53" s="3" t="s">
        <v>82</v>
      </c>
      <c r="AG53" s="3" t="s">
        <v>6366</v>
      </c>
      <c r="AH53" s="3" t="s">
        <v>2957</v>
      </c>
      <c r="AI53" s="3" t="s">
        <v>67</v>
      </c>
      <c r="AJ53" s="3" t="s">
        <v>6367</v>
      </c>
      <c r="AK53" s="3" t="s">
        <v>2534</v>
      </c>
      <c r="AL53" s="3" t="s">
        <v>53</v>
      </c>
      <c r="AM53" s="3" t="s">
        <v>53</v>
      </c>
      <c r="AN53" s="3" t="s">
        <v>53</v>
      </c>
      <c r="AO53" s="3" t="s">
        <v>53</v>
      </c>
      <c r="AP53" s="3" t="s">
        <v>53</v>
      </c>
      <c r="AQ53" s="3" t="s">
        <v>53</v>
      </c>
      <c r="AR53" s="126" t="s">
        <v>71</v>
      </c>
      <c r="AS53" s="3" t="s">
        <v>52</v>
      </c>
      <c r="AT53" s="3" t="s">
        <v>51</v>
      </c>
    </row>
    <row r="54" spans="1:46" ht="22.5" customHeight="1" x14ac:dyDescent="0.25">
      <c r="A54" s="19" t="s">
        <v>6388</v>
      </c>
      <c r="B54" s="260">
        <v>45070</v>
      </c>
      <c r="C54" s="3" t="s">
        <v>2948</v>
      </c>
      <c r="D54" s="3" t="s">
        <v>6389</v>
      </c>
      <c r="E54" s="3" t="s">
        <v>51</v>
      </c>
      <c r="F54" s="20">
        <v>0</v>
      </c>
      <c r="G54" s="20">
        <v>159.9</v>
      </c>
      <c r="H54" s="20" t="s">
        <v>52</v>
      </c>
      <c r="I54" s="20">
        <v>-27.18</v>
      </c>
      <c r="J54" s="20">
        <v>-20.45</v>
      </c>
      <c r="K54" s="20">
        <v>-112.27</v>
      </c>
      <c r="L54" s="20">
        <f t="shared" si="0"/>
        <v>0</v>
      </c>
      <c r="M54" s="3" t="s">
        <v>53</v>
      </c>
      <c r="N54" s="3" t="s">
        <v>1158</v>
      </c>
      <c r="O54" s="3" t="s">
        <v>6248</v>
      </c>
      <c r="P54" s="3" t="s">
        <v>6249</v>
      </c>
      <c r="Q54" s="3" t="s">
        <v>53</v>
      </c>
      <c r="R54" s="20">
        <v>159.9</v>
      </c>
      <c r="S54" s="20" t="s">
        <v>57</v>
      </c>
      <c r="T54" s="3" t="s">
        <v>74</v>
      </c>
      <c r="U54" s="3" t="s">
        <v>4852</v>
      </c>
      <c r="V54" s="3" t="s">
        <v>4853</v>
      </c>
      <c r="W54" s="3" t="s">
        <v>4854</v>
      </c>
      <c r="X54" s="3" t="s">
        <v>53</v>
      </c>
      <c r="Y54" s="3" t="s">
        <v>4852</v>
      </c>
      <c r="Z54" s="3" t="s">
        <v>4855</v>
      </c>
      <c r="AA54" s="3" t="s">
        <v>2279</v>
      </c>
      <c r="AB54" s="3" t="s">
        <v>63</v>
      </c>
      <c r="AC54" s="3" t="s">
        <v>63</v>
      </c>
      <c r="AD54" s="3" t="s">
        <v>2280</v>
      </c>
      <c r="AE54" s="3" t="s">
        <v>65</v>
      </c>
      <c r="AF54" s="3" t="s">
        <v>82</v>
      </c>
      <c r="AG54" s="3" t="s">
        <v>6390</v>
      </c>
      <c r="AH54" s="3" t="s">
        <v>6391</v>
      </c>
      <c r="AI54" s="3" t="s">
        <v>67</v>
      </c>
      <c r="AJ54" s="3" t="s">
        <v>6392</v>
      </c>
      <c r="AK54" s="3" t="s">
        <v>2534</v>
      </c>
      <c r="AL54" s="3" t="s">
        <v>53</v>
      </c>
      <c r="AM54" s="3" t="s">
        <v>53</v>
      </c>
      <c r="AN54" s="3" t="s">
        <v>53</v>
      </c>
      <c r="AO54" s="3" t="s">
        <v>53</v>
      </c>
      <c r="AP54" s="3" t="s">
        <v>53</v>
      </c>
      <c r="AQ54" s="3" t="s">
        <v>53</v>
      </c>
      <c r="AR54" s="127" t="s">
        <v>71</v>
      </c>
      <c r="AS54" s="3" t="s">
        <v>52</v>
      </c>
      <c r="AT54" s="3" t="s">
        <v>51</v>
      </c>
    </row>
    <row r="55" spans="1:46" ht="22.5" customHeight="1" x14ac:dyDescent="0.25">
      <c r="A55" s="19" t="s">
        <v>6401</v>
      </c>
      <c r="B55" s="260">
        <v>45070</v>
      </c>
      <c r="C55" s="3" t="s">
        <v>336</v>
      </c>
      <c r="D55" s="3" t="s">
        <v>563</v>
      </c>
      <c r="E55" s="3" t="s">
        <v>51</v>
      </c>
      <c r="F55" s="20">
        <v>0</v>
      </c>
      <c r="G55" s="20">
        <v>214.11</v>
      </c>
      <c r="H55" s="20" t="s">
        <v>52</v>
      </c>
      <c r="I55" s="20">
        <v>-24.88</v>
      </c>
      <c r="J55" s="20">
        <v>-20.45</v>
      </c>
      <c r="K55" s="20">
        <v>-168.78</v>
      </c>
      <c r="L55" s="20">
        <f t="shared" si="0"/>
        <v>0</v>
      </c>
      <c r="M55" s="3" t="s">
        <v>53</v>
      </c>
      <c r="N55" s="3" t="s">
        <v>1053</v>
      </c>
      <c r="O55" s="3" t="s">
        <v>1054</v>
      </c>
      <c r="P55" s="3" t="s">
        <v>1055</v>
      </c>
      <c r="Q55" s="3" t="s">
        <v>53</v>
      </c>
      <c r="R55" s="20">
        <v>214.11</v>
      </c>
      <c r="S55" s="20" t="s">
        <v>57</v>
      </c>
      <c r="T55" s="3" t="s">
        <v>74</v>
      </c>
      <c r="U55" s="3" t="s">
        <v>1131</v>
      </c>
      <c r="V55" s="3" t="s">
        <v>6402</v>
      </c>
      <c r="W55" s="3" t="s">
        <v>6403</v>
      </c>
      <c r="X55" s="3" t="s">
        <v>53</v>
      </c>
      <c r="Y55" s="3" t="s">
        <v>1131</v>
      </c>
      <c r="Z55" s="3" t="s">
        <v>1132</v>
      </c>
      <c r="AA55" s="3" t="s">
        <v>53</v>
      </c>
      <c r="AB55" s="3" t="s">
        <v>141</v>
      </c>
      <c r="AC55" s="3" t="s">
        <v>63</v>
      </c>
      <c r="AD55" s="3" t="s">
        <v>1134</v>
      </c>
      <c r="AE55" s="3" t="s">
        <v>65</v>
      </c>
      <c r="AF55" s="3" t="s">
        <v>82</v>
      </c>
      <c r="AG55" s="3" t="s">
        <v>53</v>
      </c>
      <c r="AH55" s="3" t="s">
        <v>53</v>
      </c>
      <c r="AI55" s="3" t="s">
        <v>67</v>
      </c>
      <c r="AJ55" s="3" t="s">
        <v>53</v>
      </c>
      <c r="AK55" s="3" t="s">
        <v>53</v>
      </c>
      <c r="AL55" s="3" t="s">
        <v>53</v>
      </c>
      <c r="AM55" s="3" t="s">
        <v>53</v>
      </c>
      <c r="AN55" s="3" t="s">
        <v>53</v>
      </c>
      <c r="AO55" s="3" t="s">
        <v>53</v>
      </c>
      <c r="AP55" s="3" t="s">
        <v>53</v>
      </c>
      <c r="AQ55" s="3" t="s">
        <v>53</v>
      </c>
      <c r="AR55" s="3" t="s">
        <v>51</v>
      </c>
      <c r="AS55" s="3" t="s">
        <v>52</v>
      </c>
      <c r="AT55" s="3" t="s">
        <v>51</v>
      </c>
    </row>
    <row r="56" spans="1:46" ht="22.5" customHeight="1" x14ac:dyDescent="0.25">
      <c r="A56" s="19" t="s">
        <v>6451</v>
      </c>
      <c r="B56" s="260">
        <v>45070</v>
      </c>
      <c r="C56" s="3" t="s">
        <v>336</v>
      </c>
      <c r="D56" s="3" t="s">
        <v>462</v>
      </c>
      <c r="E56" s="3" t="s">
        <v>51</v>
      </c>
      <c r="F56" s="20">
        <v>0</v>
      </c>
      <c r="G56" s="20">
        <v>45.07</v>
      </c>
      <c r="H56" s="20">
        <v>15.9</v>
      </c>
      <c r="I56" s="20">
        <v>-10.91</v>
      </c>
      <c r="J56" s="20" t="s">
        <v>52</v>
      </c>
      <c r="K56" s="20">
        <v>-50.06</v>
      </c>
      <c r="L56" s="20">
        <f t="shared" si="0"/>
        <v>0</v>
      </c>
      <c r="M56" s="3" t="s">
        <v>53</v>
      </c>
      <c r="N56" s="3" t="s">
        <v>6452</v>
      </c>
      <c r="O56" s="3" t="s">
        <v>6453</v>
      </c>
      <c r="P56" s="3" t="s">
        <v>6454</v>
      </c>
      <c r="Q56" s="3" t="s">
        <v>53</v>
      </c>
      <c r="R56" s="20">
        <v>45.07</v>
      </c>
      <c r="S56" s="20" t="s">
        <v>89</v>
      </c>
      <c r="T56" s="3" t="s">
        <v>74</v>
      </c>
      <c r="U56" s="3" t="s">
        <v>6455</v>
      </c>
      <c r="V56" s="3" t="s">
        <v>6456</v>
      </c>
      <c r="W56" s="3" t="s">
        <v>6457</v>
      </c>
      <c r="X56" s="3" t="s">
        <v>53</v>
      </c>
      <c r="Y56" s="3" t="s">
        <v>6455</v>
      </c>
      <c r="Z56" s="3" t="s">
        <v>6458</v>
      </c>
      <c r="AA56" s="3" t="s">
        <v>53</v>
      </c>
      <c r="AB56" s="3" t="s">
        <v>211</v>
      </c>
      <c r="AC56" s="3" t="s">
        <v>63</v>
      </c>
      <c r="AD56" s="3" t="s">
        <v>6459</v>
      </c>
      <c r="AE56" s="3" t="s">
        <v>65</v>
      </c>
      <c r="AF56" s="3" t="s">
        <v>213</v>
      </c>
      <c r="AG56" s="3" t="s">
        <v>53</v>
      </c>
      <c r="AH56" s="3" t="s">
        <v>53</v>
      </c>
      <c r="AI56" s="3" t="s">
        <v>242</v>
      </c>
      <c r="AJ56" s="3" t="s">
        <v>6460</v>
      </c>
      <c r="AK56" s="3" t="s">
        <v>53</v>
      </c>
      <c r="AL56" s="3" t="s">
        <v>53</v>
      </c>
      <c r="AM56" s="3" t="s">
        <v>53</v>
      </c>
      <c r="AN56" s="3" t="s">
        <v>53</v>
      </c>
      <c r="AO56" s="3" t="s">
        <v>53</v>
      </c>
      <c r="AP56" s="3" t="s">
        <v>53</v>
      </c>
      <c r="AQ56" s="3" t="s">
        <v>53</v>
      </c>
      <c r="AR56" s="3" t="s">
        <v>51</v>
      </c>
      <c r="AS56" s="3" t="s">
        <v>52</v>
      </c>
      <c r="AT56" s="3" t="s">
        <v>51</v>
      </c>
    </row>
    <row r="57" spans="1:46" ht="22.5" customHeight="1" x14ac:dyDescent="0.25">
      <c r="A57" s="19" t="s">
        <v>6639</v>
      </c>
      <c r="B57" s="260">
        <v>45070</v>
      </c>
      <c r="C57" s="3" t="s">
        <v>2526</v>
      </c>
      <c r="D57" s="3" t="s">
        <v>6640</v>
      </c>
      <c r="E57" s="3" t="s">
        <v>51</v>
      </c>
      <c r="F57" s="20">
        <v>0</v>
      </c>
      <c r="G57" s="20">
        <v>74.989999999999995</v>
      </c>
      <c r="H57" s="20">
        <v>22.41</v>
      </c>
      <c r="I57" s="20">
        <v>-18.25</v>
      </c>
      <c r="J57" s="20">
        <v>-22.41</v>
      </c>
      <c r="K57" s="20">
        <v>-56.74</v>
      </c>
      <c r="L57" s="20">
        <f t="shared" si="0"/>
        <v>0</v>
      </c>
      <c r="M57" s="3" t="s">
        <v>53</v>
      </c>
      <c r="N57" s="3" t="s">
        <v>473</v>
      </c>
      <c r="O57" s="3" t="s">
        <v>474</v>
      </c>
      <c r="P57" s="3" t="s">
        <v>475</v>
      </c>
      <c r="Q57" s="3" t="s">
        <v>53</v>
      </c>
      <c r="R57" s="20">
        <v>74.989999999999995</v>
      </c>
      <c r="S57" s="20" t="s">
        <v>57</v>
      </c>
      <c r="T57" s="3" t="s">
        <v>58</v>
      </c>
      <c r="U57" s="3" t="s">
        <v>6641</v>
      </c>
      <c r="V57" s="3" t="s">
        <v>6642</v>
      </c>
      <c r="W57" s="3" t="s">
        <v>6643</v>
      </c>
      <c r="X57" s="3" t="s">
        <v>53</v>
      </c>
      <c r="Y57" s="3" t="s">
        <v>6641</v>
      </c>
      <c r="Z57" s="3" t="s">
        <v>6644</v>
      </c>
      <c r="AA57" s="3" t="s">
        <v>2279</v>
      </c>
      <c r="AB57" s="3" t="s">
        <v>63</v>
      </c>
      <c r="AC57" s="3" t="s">
        <v>63</v>
      </c>
      <c r="AD57" s="3" t="s">
        <v>2280</v>
      </c>
      <c r="AE57" s="3" t="s">
        <v>65</v>
      </c>
      <c r="AF57" s="3" t="s">
        <v>66</v>
      </c>
      <c r="AG57" s="3" t="s">
        <v>6645</v>
      </c>
      <c r="AH57" s="3" t="s">
        <v>53</v>
      </c>
      <c r="AI57" s="3" t="s">
        <v>67</v>
      </c>
      <c r="AJ57" s="3" t="s">
        <v>6646</v>
      </c>
      <c r="AK57" s="3" t="s">
        <v>2534</v>
      </c>
      <c r="AL57" s="3" t="s">
        <v>53</v>
      </c>
      <c r="AM57" s="3" t="s">
        <v>53</v>
      </c>
      <c r="AN57" s="3" t="s">
        <v>53</v>
      </c>
      <c r="AO57" s="3" t="s">
        <v>53</v>
      </c>
      <c r="AP57" s="3" t="s">
        <v>53</v>
      </c>
      <c r="AQ57" s="3" t="s">
        <v>53</v>
      </c>
      <c r="AR57" s="129" t="s">
        <v>71</v>
      </c>
      <c r="AS57" s="3" t="s">
        <v>52</v>
      </c>
      <c r="AT57" s="3" t="s">
        <v>51</v>
      </c>
    </row>
    <row r="58" spans="1:46" ht="22.5" customHeight="1" x14ac:dyDescent="0.25">
      <c r="A58" s="19" t="s">
        <v>6836</v>
      </c>
      <c r="B58" s="260">
        <v>45069</v>
      </c>
      <c r="C58" s="3" t="s">
        <v>336</v>
      </c>
      <c r="D58" s="3" t="s">
        <v>462</v>
      </c>
      <c r="E58" s="3" t="s">
        <v>51</v>
      </c>
      <c r="F58" s="20">
        <v>0</v>
      </c>
      <c r="G58" s="20">
        <v>47.74</v>
      </c>
      <c r="H58" s="20">
        <v>15.9</v>
      </c>
      <c r="I58" s="20">
        <v>-19.12</v>
      </c>
      <c r="J58" s="20" t="s">
        <v>52</v>
      </c>
      <c r="K58" s="20">
        <v>-44.52</v>
      </c>
      <c r="L58" s="20">
        <f t="shared" si="0"/>
        <v>0</v>
      </c>
      <c r="M58" s="3" t="s">
        <v>53</v>
      </c>
      <c r="N58" s="3" t="s">
        <v>6837</v>
      </c>
      <c r="O58" s="3" t="s">
        <v>6838</v>
      </c>
      <c r="P58" s="3" t="s">
        <v>6839</v>
      </c>
      <c r="Q58" s="3" t="s">
        <v>53</v>
      </c>
      <c r="R58" s="20">
        <v>23.87</v>
      </c>
      <c r="S58" s="20" t="s">
        <v>57</v>
      </c>
      <c r="T58" s="3" t="s">
        <v>58</v>
      </c>
      <c r="U58" s="3" t="s">
        <v>6840</v>
      </c>
      <c r="V58" s="3" t="s">
        <v>6841</v>
      </c>
      <c r="W58" s="3" t="s">
        <v>6842</v>
      </c>
      <c r="X58" s="3" t="s">
        <v>53</v>
      </c>
      <c r="Y58" s="3" t="s">
        <v>6840</v>
      </c>
      <c r="Z58" s="3" t="s">
        <v>6843</v>
      </c>
      <c r="AA58" s="3" t="s">
        <v>53</v>
      </c>
      <c r="AB58" s="3" t="s">
        <v>63</v>
      </c>
      <c r="AC58" s="3" t="s">
        <v>63</v>
      </c>
      <c r="AD58" s="3" t="s">
        <v>6844</v>
      </c>
      <c r="AE58" s="3" t="s">
        <v>65</v>
      </c>
      <c r="AF58" s="3" t="s">
        <v>213</v>
      </c>
      <c r="AG58" s="3" t="s">
        <v>53</v>
      </c>
      <c r="AH58" s="3" t="s">
        <v>53</v>
      </c>
      <c r="AI58" s="3" t="s">
        <v>242</v>
      </c>
      <c r="AJ58" s="3" t="s">
        <v>6845</v>
      </c>
      <c r="AK58" s="3" t="s">
        <v>53</v>
      </c>
      <c r="AL58" s="3" t="s">
        <v>53</v>
      </c>
      <c r="AM58" s="3" t="s">
        <v>53</v>
      </c>
      <c r="AN58" s="3" t="s">
        <v>53</v>
      </c>
      <c r="AO58" s="3" t="s">
        <v>53</v>
      </c>
      <c r="AP58" s="3" t="s">
        <v>53</v>
      </c>
      <c r="AQ58" s="3" t="s">
        <v>53</v>
      </c>
      <c r="AR58" s="3" t="s">
        <v>51</v>
      </c>
      <c r="AS58" s="3" t="s">
        <v>52</v>
      </c>
      <c r="AT58" s="3" t="s">
        <v>51</v>
      </c>
    </row>
    <row r="59" spans="1:46" ht="22.5" customHeight="1" x14ac:dyDescent="0.25">
      <c r="A59" s="19" t="s">
        <v>6945</v>
      </c>
      <c r="B59" s="260">
        <v>45069</v>
      </c>
      <c r="C59" s="3" t="s">
        <v>2526</v>
      </c>
      <c r="D59" s="3" t="s">
        <v>2527</v>
      </c>
      <c r="E59" s="3" t="s">
        <v>71</v>
      </c>
      <c r="F59" s="20">
        <v>0</v>
      </c>
      <c r="G59" s="20">
        <v>62</v>
      </c>
      <c r="H59" s="20" t="s">
        <v>52</v>
      </c>
      <c r="I59" s="20">
        <v>-16.04</v>
      </c>
      <c r="J59" s="20" t="s">
        <v>52</v>
      </c>
      <c r="K59" s="20">
        <v>-45.96</v>
      </c>
      <c r="L59" s="20">
        <f t="shared" si="0"/>
        <v>0</v>
      </c>
      <c r="M59" s="3" t="s">
        <v>53</v>
      </c>
      <c r="N59" s="3" t="s">
        <v>2037</v>
      </c>
      <c r="O59" s="3" t="s">
        <v>6946</v>
      </c>
      <c r="P59" s="3" t="s">
        <v>6947</v>
      </c>
      <c r="Q59" s="3" t="s">
        <v>53</v>
      </c>
      <c r="R59" s="20">
        <v>62</v>
      </c>
      <c r="S59" s="20" t="s">
        <v>57</v>
      </c>
      <c r="T59" s="3" t="s">
        <v>58</v>
      </c>
      <c r="U59" s="3" t="s">
        <v>6948</v>
      </c>
      <c r="V59" s="3" t="s">
        <v>6949</v>
      </c>
      <c r="W59" s="3" t="s">
        <v>6950</v>
      </c>
      <c r="X59" s="3" t="s">
        <v>53</v>
      </c>
      <c r="Y59" s="3" t="s">
        <v>6948</v>
      </c>
      <c r="Z59" s="3" t="s">
        <v>6951</v>
      </c>
      <c r="AA59" s="3" t="s">
        <v>2279</v>
      </c>
      <c r="AB59" s="3" t="s">
        <v>63</v>
      </c>
      <c r="AC59" s="3" t="s">
        <v>63</v>
      </c>
      <c r="AD59" s="3" t="s">
        <v>2280</v>
      </c>
      <c r="AE59" s="3" t="s">
        <v>65</v>
      </c>
      <c r="AF59" s="3" t="s">
        <v>66</v>
      </c>
      <c r="AG59" s="3" t="s">
        <v>53</v>
      </c>
      <c r="AH59" s="3" t="s">
        <v>53</v>
      </c>
      <c r="AI59" s="3" t="s">
        <v>67</v>
      </c>
      <c r="AJ59" s="3" t="s">
        <v>6952</v>
      </c>
      <c r="AK59" s="3" t="s">
        <v>53</v>
      </c>
      <c r="AL59" s="3" t="s">
        <v>53</v>
      </c>
      <c r="AM59" s="3" t="s">
        <v>53</v>
      </c>
      <c r="AN59" s="3" t="s">
        <v>53</v>
      </c>
      <c r="AO59" s="3" t="s">
        <v>53</v>
      </c>
      <c r="AP59" s="3" t="s">
        <v>53</v>
      </c>
      <c r="AQ59" s="3" t="s">
        <v>53</v>
      </c>
      <c r="AR59" s="130" t="s">
        <v>71</v>
      </c>
      <c r="AS59" s="3" t="s">
        <v>52</v>
      </c>
      <c r="AT59" s="3" t="s">
        <v>51</v>
      </c>
    </row>
    <row r="60" spans="1:46" ht="22.5" customHeight="1" x14ac:dyDescent="0.25">
      <c r="A60" s="19" t="s">
        <v>7222</v>
      </c>
      <c r="B60" s="260">
        <v>45069</v>
      </c>
      <c r="C60" s="3" t="s">
        <v>2526</v>
      </c>
      <c r="D60" s="3" t="s">
        <v>3160</v>
      </c>
      <c r="E60" s="3" t="s">
        <v>51</v>
      </c>
      <c r="F60" s="20">
        <v>0</v>
      </c>
      <c r="G60" s="20">
        <v>530.88</v>
      </c>
      <c r="H60" s="20" t="s">
        <v>52</v>
      </c>
      <c r="I60" s="20">
        <v>-63.71</v>
      </c>
      <c r="J60" s="20">
        <v>-38.950000000000003</v>
      </c>
      <c r="K60" s="20">
        <v>-428.22</v>
      </c>
      <c r="L60" s="20">
        <f t="shared" si="0"/>
        <v>0</v>
      </c>
      <c r="M60" s="3" t="s">
        <v>53</v>
      </c>
      <c r="N60" s="3" t="s">
        <v>7223</v>
      </c>
      <c r="O60" s="3" t="s">
        <v>7224</v>
      </c>
      <c r="P60" s="3" t="s">
        <v>7225</v>
      </c>
      <c r="Q60" s="3" t="s">
        <v>53</v>
      </c>
      <c r="R60" s="20">
        <v>530.88</v>
      </c>
      <c r="S60" s="20" t="s">
        <v>89</v>
      </c>
      <c r="T60" s="3" t="s">
        <v>74</v>
      </c>
      <c r="U60" s="3" t="s">
        <v>7226</v>
      </c>
      <c r="V60" s="3" t="s">
        <v>7227</v>
      </c>
      <c r="W60" s="3" t="s">
        <v>7228</v>
      </c>
      <c r="X60" s="3" t="s">
        <v>53</v>
      </c>
      <c r="Y60" s="3" t="s">
        <v>7226</v>
      </c>
      <c r="Z60" s="3" t="s">
        <v>7229</v>
      </c>
      <c r="AA60" s="3" t="s">
        <v>2279</v>
      </c>
      <c r="AB60" s="3" t="s">
        <v>63</v>
      </c>
      <c r="AC60" s="3" t="s">
        <v>63</v>
      </c>
      <c r="AD60" s="3" t="s">
        <v>2280</v>
      </c>
      <c r="AE60" s="3" t="s">
        <v>65</v>
      </c>
      <c r="AF60" s="3" t="s">
        <v>82</v>
      </c>
      <c r="AG60" s="3" t="s">
        <v>2034</v>
      </c>
      <c r="AH60" s="3" t="s">
        <v>53</v>
      </c>
      <c r="AI60" s="3" t="s">
        <v>67</v>
      </c>
      <c r="AJ60" s="3" t="s">
        <v>7230</v>
      </c>
      <c r="AK60" s="3" t="s">
        <v>2534</v>
      </c>
      <c r="AL60" s="3" t="s">
        <v>53</v>
      </c>
      <c r="AM60" s="3" t="s">
        <v>53</v>
      </c>
      <c r="AN60" s="3" t="s">
        <v>53</v>
      </c>
      <c r="AO60" s="3" t="s">
        <v>53</v>
      </c>
      <c r="AP60" s="3" t="s">
        <v>53</v>
      </c>
      <c r="AQ60" s="3" t="s">
        <v>53</v>
      </c>
      <c r="AR60" s="131" t="s">
        <v>71</v>
      </c>
      <c r="AS60" s="3" t="s">
        <v>52</v>
      </c>
      <c r="AT60" s="3" t="s">
        <v>51</v>
      </c>
    </row>
    <row r="61" spans="1:46" ht="22.5" customHeight="1" x14ac:dyDescent="0.25">
      <c r="A61" s="19" t="s">
        <v>7366</v>
      </c>
      <c r="B61" s="260">
        <v>45069</v>
      </c>
      <c r="C61" s="3" t="s">
        <v>2948</v>
      </c>
      <c r="D61" s="3" t="s">
        <v>7367</v>
      </c>
      <c r="E61" s="3" t="s">
        <v>71</v>
      </c>
      <c r="F61" s="20">
        <v>0</v>
      </c>
      <c r="G61" s="20">
        <v>78</v>
      </c>
      <c r="H61" s="20" t="s">
        <v>52</v>
      </c>
      <c r="I61" s="20">
        <v>-24.26</v>
      </c>
      <c r="J61" s="20" t="s">
        <v>52</v>
      </c>
      <c r="K61" s="20">
        <v>-53.74</v>
      </c>
      <c r="L61" s="20">
        <f t="shared" si="0"/>
        <v>0</v>
      </c>
      <c r="M61" s="3" t="s">
        <v>53</v>
      </c>
      <c r="N61" s="3" t="s">
        <v>219</v>
      </c>
      <c r="O61" s="3" t="s">
        <v>220</v>
      </c>
      <c r="P61" s="3" t="s">
        <v>221</v>
      </c>
      <c r="Q61" s="3" t="s">
        <v>53</v>
      </c>
      <c r="R61" s="20">
        <v>39</v>
      </c>
      <c r="S61" s="20" t="s">
        <v>57</v>
      </c>
      <c r="T61" s="3" t="s">
        <v>58</v>
      </c>
      <c r="U61" s="3" t="s">
        <v>7368</v>
      </c>
      <c r="V61" s="3" t="s">
        <v>7369</v>
      </c>
      <c r="W61" s="3" t="s">
        <v>7370</v>
      </c>
      <c r="X61" s="3" t="s">
        <v>53</v>
      </c>
      <c r="Y61" s="3" t="s">
        <v>7368</v>
      </c>
      <c r="Z61" s="3" t="s">
        <v>7371</v>
      </c>
      <c r="AA61" s="3" t="s">
        <v>2279</v>
      </c>
      <c r="AB61" s="3" t="s">
        <v>63</v>
      </c>
      <c r="AC61" s="3" t="s">
        <v>63</v>
      </c>
      <c r="AD61" s="3" t="s">
        <v>2280</v>
      </c>
      <c r="AE61" s="3" t="s">
        <v>65</v>
      </c>
      <c r="AF61" s="3" t="s">
        <v>66</v>
      </c>
      <c r="AG61" s="3" t="s">
        <v>7372</v>
      </c>
      <c r="AH61" s="3" t="s">
        <v>7373</v>
      </c>
      <c r="AI61" s="3" t="s">
        <v>67</v>
      </c>
      <c r="AJ61" s="3" t="s">
        <v>7374</v>
      </c>
      <c r="AK61" s="3" t="s">
        <v>53</v>
      </c>
      <c r="AL61" s="3" t="s">
        <v>53</v>
      </c>
      <c r="AM61" s="3" t="s">
        <v>53</v>
      </c>
      <c r="AN61" s="3" t="s">
        <v>53</v>
      </c>
      <c r="AO61" s="3" t="s">
        <v>53</v>
      </c>
      <c r="AP61" s="3" t="s">
        <v>53</v>
      </c>
      <c r="AQ61" s="3" t="s">
        <v>53</v>
      </c>
      <c r="AR61" s="132" t="s">
        <v>71</v>
      </c>
      <c r="AS61" s="3" t="s">
        <v>52</v>
      </c>
      <c r="AT61" s="3" t="s">
        <v>51</v>
      </c>
    </row>
    <row r="62" spans="1:46" ht="22.5" customHeight="1" x14ac:dyDescent="0.25">
      <c r="A62" s="19" t="s">
        <v>7386</v>
      </c>
      <c r="B62" s="260">
        <v>45069</v>
      </c>
      <c r="C62" s="3" t="s">
        <v>2948</v>
      </c>
      <c r="D62" s="3" t="s">
        <v>6744</v>
      </c>
      <c r="E62" s="3" t="s">
        <v>51</v>
      </c>
      <c r="F62" s="20">
        <v>0</v>
      </c>
      <c r="G62" s="20">
        <v>98.9</v>
      </c>
      <c r="H62" s="20" t="s">
        <v>52</v>
      </c>
      <c r="I62" s="20">
        <v>-16.809999999999999</v>
      </c>
      <c r="J62" s="20">
        <v>-18.45</v>
      </c>
      <c r="K62" s="20">
        <v>-63.64</v>
      </c>
      <c r="L62" s="20">
        <f t="shared" si="0"/>
        <v>0</v>
      </c>
      <c r="M62" s="3" t="s">
        <v>53</v>
      </c>
      <c r="N62" s="3" t="s">
        <v>7387</v>
      </c>
      <c r="O62" s="3" t="s">
        <v>7388</v>
      </c>
      <c r="P62" s="3" t="s">
        <v>7389</v>
      </c>
      <c r="Q62" s="3" t="s">
        <v>53</v>
      </c>
      <c r="R62" s="20">
        <v>98.9</v>
      </c>
      <c r="S62" s="20" t="s">
        <v>57</v>
      </c>
      <c r="T62" s="3" t="s">
        <v>74</v>
      </c>
      <c r="U62" s="3" t="s">
        <v>7390</v>
      </c>
      <c r="V62" s="3" t="s">
        <v>7391</v>
      </c>
      <c r="W62" s="3" t="s">
        <v>7392</v>
      </c>
      <c r="X62" s="3" t="s">
        <v>53</v>
      </c>
      <c r="Y62" s="3" t="s">
        <v>7390</v>
      </c>
      <c r="Z62" s="3" t="s">
        <v>7393</v>
      </c>
      <c r="AA62" s="3" t="s">
        <v>2279</v>
      </c>
      <c r="AB62" s="3" t="s">
        <v>63</v>
      </c>
      <c r="AC62" s="3" t="s">
        <v>63</v>
      </c>
      <c r="AD62" s="3" t="s">
        <v>2280</v>
      </c>
      <c r="AE62" s="3" t="s">
        <v>65</v>
      </c>
      <c r="AF62" s="3" t="s">
        <v>82</v>
      </c>
      <c r="AG62" s="3" t="s">
        <v>7394</v>
      </c>
      <c r="AH62" s="3" t="s">
        <v>7395</v>
      </c>
      <c r="AI62" s="3" t="s">
        <v>67</v>
      </c>
      <c r="AJ62" s="3" t="s">
        <v>7396</v>
      </c>
      <c r="AK62" s="3" t="s">
        <v>2534</v>
      </c>
      <c r="AL62" s="3" t="s">
        <v>53</v>
      </c>
      <c r="AM62" s="3" t="s">
        <v>53</v>
      </c>
      <c r="AN62" s="3" t="s">
        <v>53</v>
      </c>
      <c r="AO62" s="3" t="s">
        <v>53</v>
      </c>
      <c r="AP62" s="3" t="s">
        <v>53</v>
      </c>
      <c r="AQ62" s="3" t="s">
        <v>53</v>
      </c>
      <c r="AR62" s="133" t="s">
        <v>71</v>
      </c>
      <c r="AS62" s="3" t="s">
        <v>52</v>
      </c>
      <c r="AT62" s="3" t="s">
        <v>51</v>
      </c>
    </row>
    <row r="63" spans="1:46" ht="22.5" customHeight="1" x14ac:dyDescent="0.25">
      <c r="A63" s="19" t="s">
        <v>7489</v>
      </c>
      <c r="B63" s="260">
        <v>45069</v>
      </c>
      <c r="C63" s="3" t="s">
        <v>2526</v>
      </c>
      <c r="D63" s="3" t="s">
        <v>4887</v>
      </c>
      <c r="E63" s="3" t="s">
        <v>51</v>
      </c>
      <c r="F63" s="20">
        <v>0</v>
      </c>
      <c r="G63" s="20">
        <v>217.9</v>
      </c>
      <c r="H63" s="20" t="s">
        <v>52</v>
      </c>
      <c r="I63" s="20">
        <v>-37.04</v>
      </c>
      <c r="J63" s="20">
        <v>-20.45</v>
      </c>
      <c r="K63" s="20">
        <v>-160.41</v>
      </c>
      <c r="L63" s="20">
        <f t="shared" si="0"/>
        <v>0</v>
      </c>
      <c r="M63" s="3" t="s">
        <v>53</v>
      </c>
      <c r="N63" s="274">
        <v>77350</v>
      </c>
      <c r="O63" s="3" t="s">
        <v>3096</v>
      </c>
      <c r="P63" s="3" t="s">
        <v>3097</v>
      </c>
      <c r="Q63" s="3" t="s">
        <v>53</v>
      </c>
      <c r="R63" s="20">
        <v>217.9</v>
      </c>
      <c r="S63" s="20" t="s">
        <v>57</v>
      </c>
      <c r="T63" s="3" t="s">
        <v>58</v>
      </c>
      <c r="U63" s="3" t="s">
        <v>7490</v>
      </c>
      <c r="V63" s="3" t="s">
        <v>7491</v>
      </c>
      <c r="W63" s="3" t="s">
        <v>7492</v>
      </c>
      <c r="X63" s="3" t="s">
        <v>53</v>
      </c>
      <c r="Y63" s="3" t="s">
        <v>7490</v>
      </c>
      <c r="Z63" s="3" t="s">
        <v>7493</v>
      </c>
      <c r="AA63" s="3" t="s">
        <v>2279</v>
      </c>
      <c r="AB63" s="3" t="s">
        <v>63</v>
      </c>
      <c r="AC63" s="3" t="s">
        <v>63</v>
      </c>
      <c r="AD63" s="3" t="s">
        <v>2280</v>
      </c>
      <c r="AE63" s="3" t="s">
        <v>65</v>
      </c>
      <c r="AF63" s="3" t="s">
        <v>66</v>
      </c>
      <c r="AG63" s="3" t="s">
        <v>7494</v>
      </c>
      <c r="AH63" s="3" t="s">
        <v>53</v>
      </c>
      <c r="AI63" s="3" t="s">
        <v>67</v>
      </c>
      <c r="AJ63" s="3" t="s">
        <v>7495</v>
      </c>
      <c r="AK63" s="3" t="s">
        <v>2534</v>
      </c>
      <c r="AL63" s="3" t="s">
        <v>53</v>
      </c>
      <c r="AM63" s="3" t="s">
        <v>53</v>
      </c>
      <c r="AN63" s="3" t="s">
        <v>53</v>
      </c>
      <c r="AO63" s="3" t="s">
        <v>53</v>
      </c>
      <c r="AP63" s="3" t="s">
        <v>53</v>
      </c>
      <c r="AQ63" s="3" t="s">
        <v>53</v>
      </c>
      <c r="AR63" s="134" t="s">
        <v>71</v>
      </c>
      <c r="AS63" s="3" t="s">
        <v>52</v>
      </c>
      <c r="AT63" s="3" t="s">
        <v>51</v>
      </c>
    </row>
    <row r="64" spans="1:46" ht="22.5" customHeight="1" x14ac:dyDescent="0.25">
      <c r="A64" s="19" t="s">
        <v>7550</v>
      </c>
      <c r="B64" s="260">
        <v>45069</v>
      </c>
      <c r="C64" s="3" t="s">
        <v>2526</v>
      </c>
      <c r="D64" s="3" t="s">
        <v>4887</v>
      </c>
      <c r="E64" s="3" t="s">
        <v>51</v>
      </c>
      <c r="F64" s="20">
        <v>0</v>
      </c>
      <c r="G64" s="20">
        <v>307.97000000000003</v>
      </c>
      <c r="H64" s="20" t="s">
        <v>52</v>
      </c>
      <c r="I64" s="20">
        <v>-36.96</v>
      </c>
      <c r="J64" s="20">
        <v>-38.950000000000003</v>
      </c>
      <c r="K64" s="20">
        <v>-232.06</v>
      </c>
      <c r="L64" s="20">
        <f t="shared" si="0"/>
        <v>0</v>
      </c>
      <c r="M64" s="3" t="s">
        <v>53</v>
      </c>
      <c r="N64" s="3" t="s">
        <v>4284</v>
      </c>
      <c r="O64" s="3" t="s">
        <v>7551</v>
      </c>
      <c r="P64" s="3" t="s">
        <v>7552</v>
      </c>
      <c r="Q64" s="3" t="s">
        <v>53</v>
      </c>
      <c r="R64" s="20">
        <v>307.97000000000003</v>
      </c>
      <c r="S64" s="20" t="s">
        <v>89</v>
      </c>
      <c r="T64" s="3" t="s">
        <v>74</v>
      </c>
      <c r="U64" s="3" t="s">
        <v>7553</v>
      </c>
      <c r="V64" s="3" t="s">
        <v>7554</v>
      </c>
      <c r="W64" s="3" t="s">
        <v>7555</v>
      </c>
      <c r="X64" s="3" t="s">
        <v>53</v>
      </c>
      <c r="Y64" s="3" t="s">
        <v>7553</v>
      </c>
      <c r="Z64" s="3" t="s">
        <v>7556</v>
      </c>
      <c r="AA64" s="3" t="s">
        <v>2279</v>
      </c>
      <c r="AB64" s="3" t="s">
        <v>63</v>
      </c>
      <c r="AC64" s="3" t="s">
        <v>63</v>
      </c>
      <c r="AD64" s="3" t="s">
        <v>2280</v>
      </c>
      <c r="AE64" s="3" t="s">
        <v>65</v>
      </c>
      <c r="AF64" s="3" t="s">
        <v>82</v>
      </c>
      <c r="AG64" s="3" t="s">
        <v>7557</v>
      </c>
      <c r="AH64" s="3" t="s">
        <v>53</v>
      </c>
      <c r="AI64" s="3" t="s">
        <v>67</v>
      </c>
      <c r="AJ64" s="3" t="s">
        <v>7558</v>
      </c>
      <c r="AK64" s="3" t="s">
        <v>2534</v>
      </c>
      <c r="AL64" s="3" t="s">
        <v>53</v>
      </c>
      <c r="AM64" s="3" t="s">
        <v>53</v>
      </c>
      <c r="AN64" s="3" t="s">
        <v>53</v>
      </c>
      <c r="AO64" s="3" t="s">
        <v>53</v>
      </c>
      <c r="AP64" s="3" t="s">
        <v>53</v>
      </c>
      <c r="AQ64" s="3" t="s">
        <v>53</v>
      </c>
      <c r="AR64" s="137" t="s">
        <v>71</v>
      </c>
      <c r="AS64" s="3" t="s">
        <v>52</v>
      </c>
      <c r="AT64" s="3" t="s">
        <v>51</v>
      </c>
    </row>
    <row r="65" spans="1:46" ht="22.5" customHeight="1" x14ac:dyDescent="0.25">
      <c r="A65" s="19" t="s">
        <v>7589</v>
      </c>
      <c r="B65" s="260">
        <v>45069</v>
      </c>
      <c r="C65" s="3" t="s">
        <v>336</v>
      </c>
      <c r="D65" s="3" t="s">
        <v>563</v>
      </c>
      <c r="E65" s="3" t="s">
        <v>51</v>
      </c>
      <c r="F65" s="20">
        <v>0</v>
      </c>
      <c r="G65" s="20">
        <v>307.97000000000003</v>
      </c>
      <c r="H65" s="20" t="s">
        <v>52</v>
      </c>
      <c r="I65" s="20">
        <v>-52.35</v>
      </c>
      <c r="J65" s="20">
        <v>-38.950000000000003</v>
      </c>
      <c r="K65" s="20">
        <v>-216.67</v>
      </c>
      <c r="L65" s="20">
        <f t="shared" si="0"/>
        <v>0</v>
      </c>
      <c r="M65" s="3" t="s">
        <v>53</v>
      </c>
      <c r="N65" s="3" t="s">
        <v>4284</v>
      </c>
      <c r="O65" s="3" t="s">
        <v>4285</v>
      </c>
      <c r="P65" s="3" t="s">
        <v>4286</v>
      </c>
      <c r="Q65" s="3" t="s">
        <v>53</v>
      </c>
      <c r="R65" s="20">
        <v>307.97000000000003</v>
      </c>
      <c r="S65" s="20" t="s">
        <v>57</v>
      </c>
      <c r="T65" s="3" t="s">
        <v>74</v>
      </c>
      <c r="U65" s="3" t="s">
        <v>7553</v>
      </c>
      <c r="V65" s="3" t="s">
        <v>7554</v>
      </c>
      <c r="W65" s="3" t="s">
        <v>7555</v>
      </c>
      <c r="X65" s="3" t="s">
        <v>53</v>
      </c>
      <c r="Y65" s="3" t="s">
        <v>7553</v>
      </c>
      <c r="Z65" s="3" t="s">
        <v>7556</v>
      </c>
      <c r="AA65" s="3" t="s">
        <v>53</v>
      </c>
      <c r="AB65" s="3" t="s">
        <v>1866</v>
      </c>
      <c r="AC65" s="3" t="s">
        <v>1867</v>
      </c>
      <c r="AD65" s="3" t="s">
        <v>7590</v>
      </c>
      <c r="AE65" s="3" t="s">
        <v>65</v>
      </c>
      <c r="AF65" s="3" t="s">
        <v>82</v>
      </c>
      <c r="AG65" s="3" t="s">
        <v>53</v>
      </c>
      <c r="AH65" s="3" t="s">
        <v>53</v>
      </c>
      <c r="AI65" s="3" t="s">
        <v>67</v>
      </c>
      <c r="AJ65" s="3" t="s">
        <v>53</v>
      </c>
      <c r="AK65" s="3" t="s">
        <v>53</v>
      </c>
      <c r="AL65" s="3" t="s">
        <v>53</v>
      </c>
      <c r="AM65" s="3" t="s">
        <v>53</v>
      </c>
      <c r="AN65" s="3" t="s">
        <v>53</v>
      </c>
      <c r="AO65" s="3" t="s">
        <v>53</v>
      </c>
      <c r="AP65" s="3" t="s">
        <v>53</v>
      </c>
      <c r="AQ65" s="3" t="s">
        <v>53</v>
      </c>
      <c r="AR65" s="3" t="s">
        <v>51</v>
      </c>
      <c r="AS65" s="3" t="s">
        <v>52</v>
      </c>
      <c r="AT65" s="3" t="s">
        <v>51</v>
      </c>
    </row>
    <row r="66" spans="1:46" ht="22.5" customHeight="1" x14ac:dyDescent="0.25">
      <c r="A66" s="19" t="s">
        <v>7638</v>
      </c>
      <c r="B66" s="260">
        <v>45069</v>
      </c>
      <c r="C66" s="3" t="s">
        <v>336</v>
      </c>
      <c r="D66" s="3" t="s">
        <v>337</v>
      </c>
      <c r="E66" s="3" t="s">
        <v>51</v>
      </c>
      <c r="F66" s="20">
        <v>0</v>
      </c>
      <c r="G66" s="20">
        <v>34.5</v>
      </c>
      <c r="H66" s="20">
        <v>9.9</v>
      </c>
      <c r="I66" s="20">
        <v>-11.36</v>
      </c>
      <c r="J66" s="20">
        <v>-9.9</v>
      </c>
      <c r="K66" s="20">
        <v>-23.14</v>
      </c>
      <c r="L66" s="20">
        <f t="shared" si="0"/>
        <v>0</v>
      </c>
      <c r="M66" s="3" t="s">
        <v>53</v>
      </c>
      <c r="N66" s="274">
        <v>66416</v>
      </c>
      <c r="O66" s="3" t="s">
        <v>3377</v>
      </c>
      <c r="P66" s="3" t="s">
        <v>3378</v>
      </c>
      <c r="Q66" s="3" t="s">
        <v>53</v>
      </c>
      <c r="R66" s="20">
        <v>34.5</v>
      </c>
      <c r="S66" s="20" t="s">
        <v>57</v>
      </c>
      <c r="T66" s="3" t="s">
        <v>340</v>
      </c>
      <c r="U66" s="3" t="s">
        <v>53</v>
      </c>
      <c r="V66" s="3" t="s">
        <v>53</v>
      </c>
      <c r="W66" s="3" t="s">
        <v>53</v>
      </c>
      <c r="X66" s="3" t="s">
        <v>53</v>
      </c>
      <c r="Y66" s="3" t="s">
        <v>7639</v>
      </c>
      <c r="Z66" s="3" t="s">
        <v>7640</v>
      </c>
      <c r="AA66" s="3" t="s">
        <v>53</v>
      </c>
      <c r="AB66" s="3" t="s">
        <v>976</v>
      </c>
      <c r="AC66" s="3" t="s">
        <v>188</v>
      </c>
      <c r="AD66" s="3" t="s">
        <v>7641</v>
      </c>
      <c r="AE66" s="3" t="s">
        <v>65</v>
      </c>
      <c r="AF66" s="3" t="s">
        <v>66</v>
      </c>
      <c r="AG66" s="3" t="s">
        <v>53</v>
      </c>
      <c r="AH66" s="3" t="s">
        <v>53</v>
      </c>
      <c r="AI66" s="3" t="s">
        <v>67</v>
      </c>
      <c r="AJ66" s="3" t="s">
        <v>7642</v>
      </c>
      <c r="AK66" s="3" t="s">
        <v>53</v>
      </c>
      <c r="AL66" s="3" t="s">
        <v>53</v>
      </c>
      <c r="AM66" s="3" t="s">
        <v>53</v>
      </c>
      <c r="AN66" s="3" t="s">
        <v>53</v>
      </c>
      <c r="AO66" s="3" t="s">
        <v>53</v>
      </c>
      <c r="AP66" s="3" t="s">
        <v>53</v>
      </c>
      <c r="AQ66" s="3" t="s">
        <v>53</v>
      </c>
      <c r="AR66" s="3" t="s">
        <v>51</v>
      </c>
      <c r="AS66" s="3" t="s">
        <v>52</v>
      </c>
      <c r="AT66" s="3" t="s">
        <v>51</v>
      </c>
    </row>
    <row r="67" spans="1:46" ht="22.5" customHeight="1" x14ac:dyDescent="0.25">
      <c r="A67" s="19" t="s">
        <v>8031</v>
      </c>
      <c r="B67" s="260">
        <v>45068</v>
      </c>
      <c r="C67" s="3" t="s">
        <v>2526</v>
      </c>
      <c r="D67" s="3" t="s">
        <v>3640</v>
      </c>
      <c r="E67" s="3" t="s">
        <v>71</v>
      </c>
      <c r="F67" s="20">
        <v>0</v>
      </c>
      <c r="G67" s="20">
        <v>19.989999999999998</v>
      </c>
      <c r="H67" s="20" t="s">
        <v>52</v>
      </c>
      <c r="I67" s="20">
        <v>-8.9</v>
      </c>
      <c r="J67" s="20" t="s">
        <v>52</v>
      </c>
      <c r="K67" s="20">
        <v>-11.09</v>
      </c>
      <c r="L67" s="20">
        <f t="shared" si="0"/>
        <v>0</v>
      </c>
      <c r="M67" s="3" t="s">
        <v>71</v>
      </c>
      <c r="N67" s="274">
        <v>4063</v>
      </c>
      <c r="O67" s="3" t="s">
        <v>360</v>
      </c>
      <c r="P67" s="3" t="s">
        <v>361</v>
      </c>
      <c r="Q67" s="3" t="s">
        <v>53</v>
      </c>
      <c r="R67" s="20">
        <v>19.989999999999998</v>
      </c>
      <c r="S67" s="20" t="s">
        <v>57</v>
      </c>
      <c r="T67" s="3" t="s">
        <v>58</v>
      </c>
      <c r="U67" s="3" t="s">
        <v>8032</v>
      </c>
      <c r="V67" s="3" t="s">
        <v>8033</v>
      </c>
      <c r="W67" s="3" t="s">
        <v>8034</v>
      </c>
      <c r="X67" s="3" t="s">
        <v>53</v>
      </c>
      <c r="Y67" s="3" t="s">
        <v>8032</v>
      </c>
      <c r="Z67" s="3" t="s">
        <v>8035</v>
      </c>
      <c r="AA67" s="3" t="s">
        <v>2279</v>
      </c>
      <c r="AB67" s="3" t="s">
        <v>63</v>
      </c>
      <c r="AC67" s="3" t="s">
        <v>63</v>
      </c>
      <c r="AD67" s="3" t="s">
        <v>2280</v>
      </c>
      <c r="AE67" s="3" t="s">
        <v>65</v>
      </c>
      <c r="AF67" s="3" t="s">
        <v>66</v>
      </c>
      <c r="AG67" s="3" t="s">
        <v>8036</v>
      </c>
      <c r="AH67" s="3" t="s">
        <v>53</v>
      </c>
      <c r="AI67" s="3" t="s">
        <v>67</v>
      </c>
      <c r="AJ67" s="3" t="s">
        <v>8037</v>
      </c>
      <c r="AK67" s="3" t="s">
        <v>53</v>
      </c>
      <c r="AL67" s="3" t="s">
        <v>53</v>
      </c>
      <c r="AM67" s="3" t="s">
        <v>53</v>
      </c>
      <c r="AN67" s="3" t="s">
        <v>53</v>
      </c>
      <c r="AO67" s="3" t="s">
        <v>53</v>
      </c>
      <c r="AP67" s="3" t="s">
        <v>53</v>
      </c>
      <c r="AQ67" s="3" t="s">
        <v>53</v>
      </c>
      <c r="AR67" s="139" t="s">
        <v>71</v>
      </c>
      <c r="AS67" s="3" t="s">
        <v>52</v>
      </c>
      <c r="AT67" s="3" t="s">
        <v>51</v>
      </c>
    </row>
    <row r="68" spans="1:46" ht="22.5" customHeight="1" x14ac:dyDescent="0.25">
      <c r="A68" s="19" t="s">
        <v>8166</v>
      </c>
      <c r="B68" s="260">
        <v>45068</v>
      </c>
      <c r="C68" s="3" t="s">
        <v>2526</v>
      </c>
      <c r="D68" s="3" t="s">
        <v>3160</v>
      </c>
      <c r="E68" s="3" t="s">
        <v>51</v>
      </c>
      <c r="F68" s="20">
        <v>0</v>
      </c>
      <c r="G68" s="20">
        <v>260</v>
      </c>
      <c r="H68" s="20" t="s">
        <v>52</v>
      </c>
      <c r="I68" s="20">
        <v>-44.2</v>
      </c>
      <c r="J68" s="20">
        <v>-21.45</v>
      </c>
      <c r="K68" s="20">
        <v>-194.35</v>
      </c>
      <c r="L68" s="20">
        <f t="shared" si="0"/>
        <v>0</v>
      </c>
      <c r="M68" s="3" t="s">
        <v>53</v>
      </c>
      <c r="N68" s="274">
        <v>77354</v>
      </c>
      <c r="O68" s="3" t="s">
        <v>5757</v>
      </c>
      <c r="P68" s="3" t="s">
        <v>5758</v>
      </c>
      <c r="Q68" s="3" t="s">
        <v>53</v>
      </c>
      <c r="R68" s="20">
        <v>260</v>
      </c>
      <c r="S68" s="20" t="s">
        <v>57</v>
      </c>
      <c r="T68" s="3" t="s">
        <v>74</v>
      </c>
      <c r="U68" s="3" t="s">
        <v>8167</v>
      </c>
      <c r="V68" s="3" t="s">
        <v>8168</v>
      </c>
      <c r="W68" s="3" t="s">
        <v>8169</v>
      </c>
      <c r="X68" s="3" t="s">
        <v>53</v>
      </c>
      <c r="Y68" s="3" t="s">
        <v>8167</v>
      </c>
      <c r="Z68" s="3" t="s">
        <v>8170</v>
      </c>
      <c r="AA68" s="3" t="s">
        <v>2279</v>
      </c>
      <c r="AB68" s="3" t="s">
        <v>63</v>
      </c>
      <c r="AC68" s="3" t="s">
        <v>63</v>
      </c>
      <c r="AD68" s="3" t="s">
        <v>2280</v>
      </c>
      <c r="AE68" s="3" t="s">
        <v>65</v>
      </c>
      <c r="AF68" s="3" t="s">
        <v>82</v>
      </c>
      <c r="AG68" s="3" t="s">
        <v>8171</v>
      </c>
      <c r="AH68" s="3" t="s">
        <v>53</v>
      </c>
      <c r="AI68" s="3" t="s">
        <v>67</v>
      </c>
      <c r="AJ68" s="3" t="s">
        <v>8172</v>
      </c>
      <c r="AK68" s="3" t="s">
        <v>2534</v>
      </c>
      <c r="AL68" s="3" t="s">
        <v>53</v>
      </c>
      <c r="AM68" s="3" t="s">
        <v>53</v>
      </c>
      <c r="AN68" s="3" t="s">
        <v>53</v>
      </c>
      <c r="AO68" s="3" t="s">
        <v>53</v>
      </c>
      <c r="AP68" s="3" t="s">
        <v>53</v>
      </c>
      <c r="AQ68" s="3" t="s">
        <v>53</v>
      </c>
      <c r="AR68" s="140" t="s">
        <v>71</v>
      </c>
      <c r="AS68" s="3" t="s">
        <v>52</v>
      </c>
      <c r="AT68" s="3" t="s">
        <v>51</v>
      </c>
    </row>
    <row r="69" spans="1:46" ht="22.5" customHeight="1" x14ac:dyDescent="0.25">
      <c r="A69" s="19" t="s">
        <v>8227</v>
      </c>
      <c r="B69" s="260">
        <v>45068</v>
      </c>
      <c r="C69" s="3" t="s">
        <v>336</v>
      </c>
      <c r="D69" s="3" t="s">
        <v>337</v>
      </c>
      <c r="E69" s="3" t="s">
        <v>51</v>
      </c>
      <c r="F69" s="20">
        <v>0</v>
      </c>
      <c r="G69" s="20">
        <v>179.99</v>
      </c>
      <c r="H69" s="20" t="s">
        <v>52</v>
      </c>
      <c r="I69" s="20">
        <v>-21.6</v>
      </c>
      <c r="J69" s="20">
        <v>-21.45</v>
      </c>
      <c r="K69" s="20">
        <v>-136.94</v>
      </c>
      <c r="L69" s="20">
        <f t="shared" ref="L69:L132" si="1">SUM(G69:K69)</f>
        <v>0</v>
      </c>
      <c r="M69" s="3" t="s">
        <v>53</v>
      </c>
      <c r="N69" s="274">
        <v>66606</v>
      </c>
      <c r="O69" s="3" t="s">
        <v>370</v>
      </c>
      <c r="P69" s="3" t="s">
        <v>371</v>
      </c>
      <c r="Q69" s="3" t="s">
        <v>53</v>
      </c>
      <c r="R69" s="20">
        <v>179.99</v>
      </c>
      <c r="S69" s="20" t="s">
        <v>89</v>
      </c>
      <c r="T69" s="3" t="s">
        <v>74</v>
      </c>
      <c r="U69" s="3" t="s">
        <v>8219</v>
      </c>
      <c r="V69" s="3" t="s">
        <v>8220</v>
      </c>
      <c r="W69" s="3" t="s">
        <v>8221</v>
      </c>
      <c r="X69" s="3" t="s">
        <v>53</v>
      </c>
      <c r="Y69" s="3" t="s">
        <v>8219</v>
      </c>
      <c r="Z69" s="3" t="s">
        <v>8222</v>
      </c>
      <c r="AA69" s="3" t="s">
        <v>53</v>
      </c>
      <c r="AB69" s="3" t="s">
        <v>8224</v>
      </c>
      <c r="AC69" s="3" t="s">
        <v>5106</v>
      </c>
      <c r="AD69" s="3" t="s">
        <v>8225</v>
      </c>
      <c r="AE69" s="3" t="s">
        <v>65</v>
      </c>
      <c r="AF69" s="3" t="s">
        <v>82</v>
      </c>
      <c r="AG69" s="3" t="s">
        <v>53</v>
      </c>
      <c r="AH69" s="3" t="s">
        <v>53</v>
      </c>
      <c r="AI69" s="3" t="s">
        <v>67</v>
      </c>
      <c r="AJ69" s="3" t="s">
        <v>53</v>
      </c>
      <c r="AK69" s="3" t="s">
        <v>53</v>
      </c>
      <c r="AL69" s="3" t="s">
        <v>53</v>
      </c>
      <c r="AM69" s="3" t="s">
        <v>53</v>
      </c>
      <c r="AN69" s="3" t="s">
        <v>53</v>
      </c>
      <c r="AO69" s="3" t="s">
        <v>53</v>
      </c>
      <c r="AP69" s="3" t="s">
        <v>53</v>
      </c>
      <c r="AQ69" s="3" t="s">
        <v>53</v>
      </c>
      <c r="AR69" s="3" t="s">
        <v>51</v>
      </c>
      <c r="AS69" s="3" t="s">
        <v>52</v>
      </c>
      <c r="AT69" s="3" t="s">
        <v>51</v>
      </c>
    </row>
    <row r="70" spans="1:46" ht="22.5" customHeight="1" x14ac:dyDescent="0.25">
      <c r="A70" s="19" t="s">
        <v>8282</v>
      </c>
      <c r="B70" s="260">
        <v>45068</v>
      </c>
      <c r="C70" s="3" t="s">
        <v>8283</v>
      </c>
      <c r="D70" s="3" t="s">
        <v>8284</v>
      </c>
      <c r="E70" s="3" t="s">
        <v>71</v>
      </c>
      <c r="F70" s="20">
        <v>0</v>
      </c>
      <c r="G70" s="20">
        <v>55.9</v>
      </c>
      <c r="H70" s="20">
        <v>16</v>
      </c>
      <c r="I70" s="20">
        <v>-15</v>
      </c>
      <c r="J70" s="20">
        <v>-16</v>
      </c>
      <c r="K70" s="20">
        <v>-40.9</v>
      </c>
      <c r="L70" s="20">
        <f t="shared" si="1"/>
        <v>0</v>
      </c>
      <c r="M70" s="3" t="s">
        <v>53</v>
      </c>
      <c r="N70" s="274">
        <v>13125</v>
      </c>
      <c r="O70" s="3" t="s">
        <v>8285</v>
      </c>
      <c r="P70" s="3" t="s">
        <v>8286</v>
      </c>
      <c r="Q70" s="3" t="s">
        <v>53</v>
      </c>
      <c r="R70" s="20">
        <v>55.9</v>
      </c>
      <c r="S70" s="20" t="s">
        <v>57</v>
      </c>
      <c r="T70" s="3" t="s">
        <v>74</v>
      </c>
      <c r="U70" s="3" t="s">
        <v>8287</v>
      </c>
      <c r="V70" s="3" t="s">
        <v>8288</v>
      </c>
      <c r="W70" s="3" t="s">
        <v>8289</v>
      </c>
      <c r="X70" s="3" t="s">
        <v>53</v>
      </c>
      <c r="Y70" s="3" t="s">
        <v>8287</v>
      </c>
      <c r="Z70" s="3" t="s">
        <v>8290</v>
      </c>
      <c r="AA70" s="3" t="s">
        <v>53</v>
      </c>
      <c r="AB70" s="3" t="s">
        <v>355</v>
      </c>
      <c r="AC70" s="3" t="s">
        <v>265</v>
      </c>
      <c r="AD70" s="3" t="s">
        <v>8291</v>
      </c>
      <c r="AE70" s="3" t="s">
        <v>65</v>
      </c>
      <c r="AF70" s="3" t="s">
        <v>82</v>
      </c>
      <c r="AG70" s="3" t="s">
        <v>53</v>
      </c>
      <c r="AH70" s="3" t="s">
        <v>53</v>
      </c>
      <c r="AI70" s="3" t="s">
        <v>67</v>
      </c>
      <c r="AJ70" s="3" t="s">
        <v>8292</v>
      </c>
      <c r="AK70" s="3" t="s">
        <v>53</v>
      </c>
      <c r="AL70" s="3" t="s">
        <v>53</v>
      </c>
      <c r="AM70" s="3" t="s">
        <v>53</v>
      </c>
      <c r="AN70" s="3" t="s">
        <v>53</v>
      </c>
      <c r="AO70" s="3" t="s">
        <v>53</v>
      </c>
      <c r="AP70" s="3" t="s">
        <v>53</v>
      </c>
      <c r="AQ70" s="3" t="s">
        <v>53</v>
      </c>
      <c r="AR70" s="3" t="s">
        <v>51</v>
      </c>
      <c r="AS70" s="3">
        <v>1</v>
      </c>
      <c r="AT70" s="3" t="s">
        <v>51</v>
      </c>
    </row>
    <row r="71" spans="1:46" ht="22.5" customHeight="1" x14ac:dyDescent="0.25">
      <c r="A71" s="19" t="s">
        <v>8328</v>
      </c>
      <c r="B71" s="260">
        <v>45068</v>
      </c>
      <c r="C71" s="3" t="s">
        <v>336</v>
      </c>
      <c r="D71" s="3" t="s">
        <v>462</v>
      </c>
      <c r="E71" s="3" t="s">
        <v>51</v>
      </c>
      <c r="F71" s="20">
        <v>0</v>
      </c>
      <c r="G71" s="20">
        <v>49.51</v>
      </c>
      <c r="H71" s="20">
        <v>44.1</v>
      </c>
      <c r="I71" s="20">
        <v>-11.44</v>
      </c>
      <c r="J71" s="20">
        <v>-44.1</v>
      </c>
      <c r="K71" s="20">
        <v>-38.07</v>
      </c>
      <c r="L71" s="20">
        <f t="shared" si="1"/>
        <v>0</v>
      </c>
      <c r="M71" s="3" t="s">
        <v>53</v>
      </c>
      <c r="N71" s="274">
        <v>26056</v>
      </c>
      <c r="O71" s="3" t="s">
        <v>7285</v>
      </c>
      <c r="P71" s="3" t="s">
        <v>7286</v>
      </c>
      <c r="Q71" s="3" t="s">
        <v>53</v>
      </c>
      <c r="R71" s="20">
        <v>49.51</v>
      </c>
      <c r="S71" s="20" t="s">
        <v>89</v>
      </c>
      <c r="T71" s="3" t="s">
        <v>74</v>
      </c>
      <c r="U71" s="3" t="s">
        <v>8311</v>
      </c>
      <c r="V71" s="3" t="s">
        <v>8312</v>
      </c>
      <c r="W71" s="3" t="s">
        <v>8313</v>
      </c>
      <c r="X71" s="3" t="s">
        <v>53</v>
      </c>
      <c r="Y71" s="3" t="s">
        <v>8311</v>
      </c>
      <c r="Z71" s="3" t="s">
        <v>8314</v>
      </c>
      <c r="AA71" s="3" t="s">
        <v>53</v>
      </c>
      <c r="AB71" s="3" t="s">
        <v>8329</v>
      </c>
      <c r="AC71" s="3" t="s">
        <v>276</v>
      </c>
      <c r="AD71" s="3" t="s">
        <v>8330</v>
      </c>
      <c r="AE71" s="3" t="s">
        <v>65</v>
      </c>
      <c r="AF71" s="3" t="s">
        <v>82</v>
      </c>
      <c r="AG71" s="3" t="s">
        <v>53</v>
      </c>
      <c r="AH71" s="3" t="s">
        <v>53</v>
      </c>
      <c r="AI71" s="3" t="s">
        <v>8331</v>
      </c>
      <c r="AJ71" s="3" t="s">
        <v>53</v>
      </c>
      <c r="AK71" s="3" t="s">
        <v>53</v>
      </c>
      <c r="AL71" s="3" t="s">
        <v>53</v>
      </c>
      <c r="AM71" s="3" t="s">
        <v>53</v>
      </c>
      <c r="AN71" s="3" t="s">
        <v>53</v>
      </c>
      <c r="AO71" s="3" t="s">
        <v>53</v>
      </c>
      <c r="AP71" s="3" t="s">
        <v>53</v>
      </c>
      <c r="AQ71" s="3" t="s">
        <v>53</v>
      </c>
      <c r="AR71" s="3" t="s">
        <v>51</v>
      </c>
      <c r="AS71" s="3" t="s">
        <v>52</v>
      </c>
      <c r="AT71" s="3" t="s">
        <v>51</v>
      </c>
    </row>
    <row r="72" spans="1:46" ht="22.5" customHeight="1" x14ac:dyDescent="0.25">
      <c r="A72" s="19" t="s">
        <v>8760</v>
      </c>
      <c r="B72" s="260">
        <v>45068</v>
      </c>
      <c r="C72" s="3" t="s">
        <v>336</v>
      </c>
      <c r="D72" s="3" t="s">
        <v>337</v>
      </c>
      <c r="E72" s="3" t="s">
        <v>51</v>
      </c>
      <c r="F72" s="20">
        <v>0</v>
      </c>
      <c r="G72" s="20">
        <v>92.29</v>
      </c>
      <c r="H72" s="20" t="s">
        <v>52</v>
      </c>
      <c r="I72" s="20">
        <v>-15.69</v>
      </c>
      <c r="J72" s="20">
        <v>-21.45</v>
      </c>
      <c r="K72" s="20">
        <v>-55.15</v>
      </c>
      <c r="L72" s="20">
        <f t="shared" si="1"/>
        <v>0</v>
      </c>
      <c r="M72" s="3" t="s">
        <v>71</v>
      </c>
      <c r="N72" s="3" t="s">
        <v>145</v>
      </c>
      <c r="O72" s="3" t="s">
        <v>2447</v>
      </c>
      <c r="P72" s="3" t="s">
        <v>1525</v>
      </c>
      <c r="Q72" s="3" t="s">
        <v>53</v>
      </c>
      <c r="R72" s="20">
        <v>92.29</v>
      </c>
      <c r="S72" s="20" t="s">
        <v>57</v>
      </c>
      <c r="T72" s="3" t="s">
        <v>74</v>
      </c>
      <c r="U72" s="3" t="s">
        <v>8728</v>
      </c>
      <c r="V72" s="3" t="s">
        <v>8729</v>
      </c>
      <c r="W72" s="3" t="s">
        <v>8730</v>
      </c>
      <c r="X72" s="3" t="s">
        <v>53</v>
      </c>
      <c r="Y72" s="3" t="s">
        <v>8728</v>
      </c>
      <c r="Z72" s="3" t="s">
        <v>8731</v>
      </c>
      <c r="AA72" s="3" t="s">
        <v>53</v>
      </c>
      <c r="AB72" s="3" t="s">
        <v>8733</v>
      </c>
      <c r="AC72" s="3" t="s">
        <v>641</v>
      </c>
      <c r="AD72" s="3" t="s">
        <v>8734</v>
      </c>
      <c r="AE72" s="3" t="s">
        <v>65</v>
      </c>
      <c r="AF72" s="3" t="s">
        <v>82</v>
      </c>
      <c r="AG72" s="3" t="s">
        <v>53</v>
      </c>
      <c r="AH72" s="3" t="s">
        <v>53</v>
      </c>
      <c r="AI72" s="3" t="s">
        <v>67</v>
      </c>
      <c r="AJ72" s="3" t="s">
        <v>53</v>
      </c>
      <c r="AK72" s="3" t="s">
        <v>53</v>
      </c>
      <c r="AL72" s="3" t="s">
        <v>53</v>
      </c>
      <c r="AM72" s="3" t="s">
        <v>53</v>
      </c>
      <c r="AN72" s="3" t="s">
        <v>53</v>
      </c>
      <c r="AO72" s="3" t="s">
        <v>53</v>
      </c>
      <c r="AP72" s="3" t="s">
        <v>53</v>
      </c>
      <c r="AQ72" s="3" t="s">
        <v>53</v>
      </c>
      <c r="AR72" s="3" t="s">
        <v>51</v>
      </c>
      <c r="AS72" s="3" t="s">
        <v>52</v>
      </c>
      <c r="AT72" s="3" t="s">
        <v>51</v>
      </c>
    </row>
    <row r="73" spans="1:46" ht="22.5" customHeight="1" x14ac:dyDescent="0.25">
      <c r="A73" s="19" t="s">
        <v>8820</v>
      </c>
      <c r="B73" s="260">
        <v>45068</v>
      </c>
      <c r="C73" s="3" t="s">
        <v>8283</v>
      </c>
      <c r="D73" s="3" t="s">
        <v>8284</v>
      </c>
      <c r="E73" s="3" t="s">
        <v>51</v>
      </c>
      <c r="F73" s="20">
        <v>0</v>
      </c>
      <c r="G73" s="20">
        <v>130</v>
      </c>
      <c r="H73" s="20" t="s">
        <v>52</v>
      </c>
      <c r="I73" s="20">
        <v>-22.1</v>
      </c>
      <c r="J73" s="20">
        <v>-20.45</v>
      </c>
      <c r="K73" s="20">
        <v>-87.45</v>
      </c>
      <c r="L73" s="20">
        <f t="shared" si="1"/>
        <v>0</v>
      </c>
      <c r="M73" s="3" t="s">
        <v>53</v>
      </c>
      <c r="N73" s="3" t="s">
        <v>8747</v>
      </c>
      <c r="O73" s="3" t="s">
        <v>8810</v>
      </c>
      <c r="P73" s="3" t="s">
        <v>8811</v>
      </c>
      <c r="Q73" s="3" t="s">
        <v>53</v>
      </c>
      <c r="R73" s="20">
        <v>130</v>
      </c>
      <c r="S73" s="20" t="s">
        <v>57</v>
      </c>
      <c r="T73" s="3" t="s">
        <v>74</v>
      </c>
      <c r="U73" s="3" t="s">
        <v>8812</v>
      </c>
      <c r="V73" s="3" t="s">
        <v>8813</v>
      </c>
      <c r="W73" s="3" t="s">
        <v>8814</v>
      </c>
      <c r="X73" s="3" t="s">
        <v>53</v>
      </c>
      <c r="Y73" s="3" t="s">
        <v>8812</v>
      </c>
      <c r="Z73" s="3" t="s">
        <v>8815</v>
      </c>
      <c r="AA73" s="3" t="s">
        <v>53</v>
      </c>
      <c r="AB73" s="3" t="s">
        <v>2322</v>
      </c>
      <c r="AC73" s="3" t="s">
        <v>968</v>
      </c>
      <c r="AD73" s="3" t="s">
        <v>8821</v>
      </c>
      <c r="AE73" s="3" t="s">
        <v>65</v>
      </c>
      <c r="AF73" s="3" t="s">
        <v>82</v>
      </c>
      <c r="AG73" s="3" t="s">
        <v>53</v>
      </c>
      <c r="AH73" s="3" t="s">
        <v>53</v>
      </c>
      <c r="AI73" s="3" t="s">
        <v>53</v>
      </c>
      <c r="AJ73" s="3" t="s">
        <v>53</v>
      </c>
      <c r="AK73" s="3" t="s">
        <v>53</v>
      </c>
      <c r="AL73" s="3" t="s">
        <v>53</v>
      </c>
      <c r="AM73" s="3" t="s">
        <v>53</v>
      </c>
      <c r="AN73" s="3" t="s">
        <v>53</v>
      </c>
      <c r="AO73" s="3" t="s">
        <v>53</v>
      </c>
      <c r="AP73" s="3" t="s">
        <v>53</v>
      </c>
      <c r="AQ73" s="3" t="s">
        <v>53</v>
      </c>
      <c r="AR73" s="3" t="s">
        <v>51</v>
      </c>
      <c r="AS73" s="3">
        <v>1</v>
      </c>
      <c r="AT73" s="3" t="s">
        <v>51</v>
      </c>
    </row>
    <row r="74" spans="1:46" ht="22.5" customHeight="1" x14ac:dyDescent="0.25">
      <c r="A74" s="19" t="s">
        <v>8885</v>
      </c>
      <c r="B74" s="260">
        <v>45068</v>
      </c>
      <c r="C74" s="3" t="s">
        <v>2948</v>
      </c>
      <c r="D74" s="3" t="s">
        <v>2949</v>
      </c>
      <c r="E74" s="3" t="s">
        <v>51</v>
      </c>
      <c r="F74" s="20">
        <v>0</v>
      </c>
      <c r="G74" s="20">
        <v>217.9</v>
      </c>
      <c r="H74" s="20" t="s">
        <v>52</v>
      </c>
      <c r="I74" s="20">
        <v>-37.04</v>
      </c>
      <c r="J74" s="20">
        <v>-20.45</v>
      </c>
      <c r="K74" s="20">
        <v>-160.41</v>
      </c>
      <c r="L74" s="20">
        <f t="shared" si="1"/>
        <v>0</v>
      </c>
      <c r="M74" s="3" t="s">
        <v>53</v>
      </c>
      <c r="N74" s="3" t="s">
        <v>6855</v>
      </c>
      <c r="O74" s="3" t="s">
        <v>6856</v>
      </c>
      <c r="P74" s="3" t="s">
        <v>6857</v>
      </c>
      <c r="Q74" s="3" t="s">
        <v>53</v>
      </c>
      <c r="R74" s="20">
        <v>217.9</v>
      </c>
      <c r="S74" s="20" t="s">
        <v>57</v>
      </c>
      <c r="T74" s="3" t="s">
        <v>58</v>
      </c>
      <c r="U74" s="3" t="s">
        <v>8886</v>
      </c>
      <c r="V74" s="3" t="s">
        <v>8887</v>
      </c>
      <c r="W74" s="3" t="s">
        <v>8888</v>
      </c>
      <c r="X74" s="3" t="s">
        <v>53</v>
      </c>
      <c r="Y74" s="3" t="s">
        <v>8886</v>
      </c>
      <c r="Z74" s="3" t="s">
        <v>8889</v>
      </c>
      <c r="AA74" s="3" t="s">
        <v>2279</v>
      </c>
      <c r="AB74" s="3" t="s">
        <v>63</v>
      </c>
      <c r="AC74" s="3" t="s">
        <v>63</v>
      </c>
      <c r="AD74" s="3" t="s">
        <v>2280</v>
      </c>
      <c r="AE74" s="3" t="s">
        <v>65</v>
      </c>
      <c r="AF74" s="3" t="s">
        <v>66</v>
      </c>
      <c r="AG74" s="3" t="s">
        <v>8890</v>
      </c>
      <c r="AH74" s="3" t="s">
        <v>2957</v>
      </c>
      <c r="AI74" s="3" t="s">
        <v>67</v>
      </c>
      <c r="AJ74" s="3" t="s">
        <v>8891</v>
      </c>
      <c r="AK74" s="3" t="s">
        <v>2534</v>
      </c>
      <c r="AL74" s="3" t="s">
        <v>53</v>
      </c>
      <c r="AM74" s="3" t="s">
        <v>53</v>
      </c>
      <c r="AN74" s="3" t="s">
        <v>53</v>
      </c>
      <c r="AO74" s="3" t="s">
        <v>53</v>
      </c>
      <c r="AP74" s="3" t="s">
        <v>53</v>
      </c>
      <c r="AQ74" s="3" t="s">
        <v>53</v>
      </c>
      <c r="AR74" s="145" t="s">
        <v>71</v>
      </c>
      <c r="AS74" s="3" t="s">
        <v>52</v>
      </c>
      <c r="AT74" s="3" t="s">
        <v>51</v>
      </c>
    </row>
    <row r="75" spans="1:46" ht="22.5" customHeight="1" x14ac:dyDescent="0.25">
      <c r="A75" s="19" t="s">
        <v>8961</v>
      </c>
      <c r="B75" s="260">
        <v>45067</v>
      </c>
      <c r="C75" s="3" t="s">
        <v>2948</v>
      </c>
      <c r="D75" s="3" t="s">
        <v>6744</v>
      </c>
      <c r="E75" s="3" t="s">
        <v>71</v>
      </c>
      <c r="F75" s="20">
        <v>0</v>
      </c>
      <c r="G75" s="20">
        <v>217.9</v>
      </c>
      <c r="H75" s="20" t="s">
        <v>52</v>
      </c>
      <c r="I75" s="20">
        <v>-37.04</v>
      </c>
      <c r="J75" s="20">
        <v>-20.45</v>
      </c>
      <c r="K75" s="20">
        <v>-160.41</v>
      </c>
      <c r="L75" s="20">
        <f t="shared" si="1"/>
        <v>0</v>
      </c>
      <c r="M75" s="3" t="s">
        <v>71</v>
      </c>
      <c r="N75" s="274">
        <v>77350</v>
      </c>
      <c r="O75" s="3" t="s">
        <v>410</v>
      </c>
      <c r="P75" s="3" t="s">
        <v>411</v>
      </c>
      <c r="Q75" s="3" t="s">
        <v>53</v>
      </c>
      <c r="R75" s="20">
        <v>217.9</v>
      </c>
      <c r="S75" s="20" t="s">
        <v>57</v>
      </c>
      <c r="T75" s="3" t="s">
        <v>58</v>
      </c>
      <c r="U75" s="3" t="s">
        <v>8962</v>
      </c>
      <c r="V75" s="3" t="s">
        <v>8963</v>
      </c>
      <c r="W75" s="3" t="s">
        <v>8964</v>
      </c>
      <c r="X75" s="3" t="s">
        <v>53</v>
      </c>
      <c r="Y75" s="3" t="s">
        <v>8962</v>
      </c>
      <c r="Z75" s="3" t="s">
        <v>8965</v>
      </c>
      <c r="AA75" s="3" t="s">
        <v>2279</v>
      </c>
      <c r="AB75" s="3" t="s">
        <v>63</v>
      </c>
      <c r="AC75" s="3" t="s">
        <v>63</v>
      </c>
      <c r="AD75" s="3" t="s">
        <v>2280</v>
      </c>
      <c r="AE75" s="3" t="s">
        <v>65</v>
      </c>
      <c r="AF75" s="3" t="s">
        <v>66</v>
      </c>
      <c r="AG75" s="3" t="s">
        <v>8966</v>
      </c>
      <c r="AH75" s="3" t="s">
        <v>8967</v>
      </c>
      <c r="AI75" s="3" t="s">
        <v>67</v>
      </c>
      <c r="AJ75" s="3" t="s">
        <v>8968</v>
      </c>
      <c r="AK75" s="3" t="s">
        <v>53</v>
      </c>
      <c r="AL75" s="3" t="s">
        <v>53</v>
      </c>
      <c r="AM75" s="3" t="s">
        <v>53</v>
      </c>
      <c r="AN75" s="3" t="s">
        <v>53</v>
      </c>
      <c r="AO75" s="3" t="s">
        <v>53</v>
      </c>
      <c r="AP75" s="3" t="s">
        <v>53</v>
      </c>
      <c r="AQ75" s="3" t="s">
        <v>53</v>
      </c>
      <c r="AR75" s="146" t="s">
        <v>71</v>
      </c>
      <c r="AS75" s="3" t="s">
        <v>52</v>
      </c>
      <c r="AT75" s="3" t="s">
        <v>51</v>
      </c>
    </row>
    <row r="76" spans="1:46" ht="22.5" customHeight="1" x14ac:dyDescent="0.25">
      <c r="A76" s="19" t="s">
        <v>9006</v>
      </c>
      <c r="B76" s="260">
        <v>45067</v>
      </c>
      <c r="C76" s="3" t="s">
        <v>2948</v>
      </c>
      <c r="D76" s="3" t="s">
        <v>9007</v>
      </c>
      <c r="E76" s="3" t="s">
        <v>71</v>
      </c>
      <c r="F76" s="20">
        <v>0</v>
      </c>
      <c r="G76" s="20">
        <v>144.97999999999999</v>
      </c>
      <c r="H76" s="20" t="s">
        <v>52</v>
      </c>
      <c r="I76" s="20">
        <v>-35.64</v>
      </c>
      <c r="J76" s="20" t="s">
        <v>52</v>
      </c>
      <c r="K76" s="20">
        <v>-109.34</v>
      </c>
      <c r="L76" s="20">
        <f t="shared" si="1"/>
        <v>0</v>
      </c>
      <c r="M76" s="3" t="s">
        <v>71</v>
      </c>
      <c r="N76" s="3" t="s">
        <v>145</v>
      </c>
      <c r="O76" s="3" t="s">
        <v>662</v>
      </c>
      <c r="P76" s="3" t="s">
        <v>663</v>
      </c>
      <c r="Q76" s="3" t="s">
        <v>53</v>
      </c>
      <c r="R76" s="20">
        <v>72.489999999999995</v>
      </c>
      <c r="S76" s="20" t="s">
        <v>57</v>
      </c>
      <c r="T76" s="3" t="s">
        <v>58</v>
      </c>
      <c r="U76" s="3" t="s">
        <v>7753</v>
      </c>
      <c r="V76" s="3" t="s">
        <v>9008</v>
      </c>
      <c r="W76" s="3" t="s">
        <v>9009</v>
      </c>
      <c r="X76" s="3" t="s">
        <v>53</v>
      </c>
      <c r="Y76" s="3" t="s">
        <v>7753</v>
      </c>
      <c r="Z76" s="3" t="s">
        <v>7754</v>
      </c>
      <c r="AA76" s="3" t="s">
        <v>9010</v>
      </c>
      <c r="AB76" s="3" t="s">
        <v>63</v>
      </c>
      <c r="AC76" s="3" t="s">
        <v>63</v>
      </c>
      <c r="AD76" s="3" t="s">
        <v>2280</v>
      </c>
      <c r="AE76" s="3" t="s">
        <v>65</v>
      </c>
      <c r="AF76" s="3" t="s">
        <v>66</v>
      </c>
      <c r="AG76" s="3" t="s">
        <v>9011</v>
      </c>
      <c r="AH76" s="3" t="s">
        <v>8685</v>
      </c>
      <c r="AI76" s="3" t="s">
        <v>67</v>
      </c>
      <c r="AJ76" s="3" t="s">
        <v>9012</v>
      </c>
      <c r="AK76" s="3" t="s">
        <v>53</v>
      </c>
      <c r="AL76" s="3" t="s">
        <v>53</v>
      </c>
      <c r="AM76" s="3" t="s">
        <v>53</v>
      </c>
      <c r="AN76" s="3" t="s">
        <v>53</v>
      </c>
      <c r="AO76" s="3" t="s">
        <v>53</v>
      </c>
      <c r="AP76" s="3" t="s">
        <v>53</v>
      </c>
      <c r="AQ76" s="3" t="s">
        <v>53</v>
      </c>
      <c r="AR76" s="147" t="s">
        <v>71</v>
      </c>
      <c r="AS76" s="3" t="s">
        <v>52</v>
      </c>
      <c r="AT76" s="3" t="s">
        <v>51</v>
      </c>
    </row>
    <row r="77" spans="1:46" ht="22.5" customHeight="1" x14ac:dyDescent="0.25">
      <c r="A77" s="19" t="s">
        <v>9370</v>
      </c>
      <c r="B77" s="260">
        <v>45066</v>
      </c>
      <c r="C77" s="3" t="s">
        <v>336</v>
      </c>
      <c r="D77" s="3" t="s">
        <v>563</v>
      </c>
      <c r="E77" s="3" t="s">
        <v>51</v>
      </c>
      <c r="F77" s="20">
        <v>0</v>
      </c>
      <c r="G77" s="20">
        <v>241.17</v>
      </c>
      <c r="H77" s="20">
        <v>0.89</v>
      </c>
      <c r="I77" s="20">
        <v>-41</v>
      </c>
      <c r="J77" s="20" t="s">
        <v>52</v>
      </c>
      <c r="K77" s="20">
        <v>-201.06</v>
      </c>
      <c r="L77" s="20">
        <f t="shared" si="1"/>
        <v>0</v>
      </c>
      <c r="M77" s="3" t="s">
        <v>53</v>
      </c>
      <c r="N77" s="3" t="s">
        <v>1858</v>
      </c>
      <c r="O77" s="3" t="s">
        <v>9371</v>
      </c>
      <c r="P77" s="3" t="s">
        <v>9372</v>
      </c>
      <c r="Q77" s="3" t="s">
        <v>53</v>
      </c>
      <c r="R77" s="20">
        <v>241.17</v>
      </c>
      <c r="S77" s="20" t="s">
        <v>57</v>
      </c>
      <c r="T77" s="3" t="s">
        <v>74</v>
      </c>
      <c r="U77" s="3" t="s">
        <v>9373</v>
      </c>
      <c r="V77" s="3" t="s">
        <v>9374</v>
      </c>
      <c r="W77" s="3" t="s">
        <v>9375</v>
      </c>
      <c r="X77" s="3" t="s">
        <v>53</v>
      </c>
      <c r="Y77" s="3" t="s">
        <v>9373</v>
      </c>
      <c r="Z77" s="3" t="s">
        <v>9376</v>
      </c>
      <c r="AA77" s="3" t="s">
        <v>53</v>
      </c>
      <c r="AB77" s="3" t="s">
        <v>63</v>
      </c>
      <c r="AC77" s="3" t="s">
        <v>63</v>
      </c>
      <c r="AD77" s="3" t="s">
        <v>9377</v>
      </c>
      <c r="AE77" s="3" t="s">
        <v>65</v>
      </c>
      <c r="AF77" s="3" t="s">
        <v>213</v>
      </c>
      <c r="AG77" s="3" t="s">
        <v>53</v>
      </c>
      <c r="AH77" s="3" t="s">
        <v>53</v>
      </c>
      <c r="AI77" s="3" t="s">
        <v>242</v>
      </c>
      <c r="AJ77" s="3" t="s">
        <v>9378</v>
      </c>
      <c r="AK77" s="3" t="s">
        <v>53</v>
      </c>
      <c r="AL77" s="3" t="s">
        <v>53</v>
      </c>
      <c r="AM77" s="3" t="s">
        <v>53</v>
      </c>
      <c r="AN77" s="3" t="s">
        <v>53</v>
      </c>
      <c r="AO77" s="3" t="s">
        <v>53</v>
      </c>
      <c r="AP77" s="3" t="s">
        <v>53</v>
      </c>
      <c r="AQ77" s="3" t="s">
        <v>53</v>
      </c>
      <c r="AR77" s="3" t="s">
        <v>51</v>
      </c>
      <c r="AS77" s="3" t="s">
        <v>52</v>
      </c>
      <c r="AT77" s="3" t="s">
        <v>51</v>
      </c>
    </row>
    <row r="78" spans="1:46" ht="22.5" customHeight="1" x14ac:dyDescent="0.25">
      <c r="A78" s="19" t="s">
        <v>9432</v>
      </c>
      <c r="B78" s="260">
        <v>45066</v>
      </c>
      <c r="C78" s="3" t="s">
        <v>2948</v>
      </c>
      <c r="D78" s="3" t="s">
        <v>2949</v>
      </c>
      <c r="E78" s="3" t="s">
        <v>51</v>
      </c>
      <c r="F78" s="20">
        <v>0</v>
      </c>
      <c r="G78" s="20">
        <v>119.7</v>
      </c>
      <c r="H78" s="20" t="s">
        <v>52</v>
      </c>
      <c r="I78" s="20">
        <v>-20.350000000000001</v>
      </c>
      <c r="J78" s="20">
        <v>-18.45</v>
      </c>
      <c r="K78" s="20">
        <v>-80.900000000000006</v>
      </c>
      <c r="L78" s="20">
        <f t="shared" si="1"/>
        <v>0</v>
      </c>
      <c r="M78" s="3" t="s">
        <v>71</v>
      </c>
      <c r="N78" s="274">
        <v>10107</v>
      </c>
      <c r="O78" s="3" t="s">
        <v>1243</v>
      </c>
      <c r="P78" s="3" t="s">
        <v>1244</v>
      </c>
      <c r="Q78" s="3" t="s">
        <v>53</v>
      </c>
      <c r="R78" s="20">
        <v>119.7</v>
      </c>
      <c r="S78" s="20" t="s">
        <v>57</v>
      </c>
      <c r="T78" s="3" t="s">
        <v>58</v>
      </c>
      <c r="U78" s="3" t="s">
        <v>9433</v>
      </c>
      <c r="V78" s="3" t="s">
        <v>9434</v>
      </c>
      <c r="W78" s="3" t="s">
        <v>9435</v>
      </c>
      <c r="X78" s="3" t="s">
        <v>53</v>
      </c>
      <c r="Y78" s="3" t="s">
        <v>9433</v>
      </c>
      <c r="Z78" s="3" t="s">
        <v>9436</v>
      </c>
      <c r="AA78" s="3" t="s">
        <v>9010</v>
      </c>
      <c r="AB78" s="3" t="s">
        <v>63</v>
      </c>
      <c r="AC78" s="3" t="s">
        <v>63</v>
      </c>
      <c r="AD78" s="3" t="s">
        <v>2280</v>
      </c>
      <c r="AE78" s="3" t="s">
        <v>65</v>
      </c>
      <c r="AF78" s="3" t="s">
        <v>66</v>
      </c>
      <c r="AG78" s="3" t="s">
        <v>9437</v>
      </c>
      <c r="AH78" s="3" t="s">
        <v>2957</v>
      </c>
      <c r="AI78" s="3" t="s">
        <v>67</v>
      </c>
      <c r="AJ78" s="3" t="s">
        <v>9438</v>
      </c>
      <c r="AK78" s="3" t="s">
        <v>2534</v>
      </c>
      <c r="AL78" s="3" t="s">
        <v>53</v>
      </c>
      <c r="AM78" s="3" t="s">
        <v>53</v>
      </c>
      <c r="AN78" s="3" t="s">
        <v>53</v>
      </c>
      <c r="AO78" s="3" t="s">
        <v>53</v>
      </c>
      <c r="AP78" s="3" t="s">
        <v>53</v>
      </c>
      <c r="AQ78" s="3" t="s">
        <v>53</v>
      </c>
      <c r="AR78" s="149" t="s">
        <v>71</v>
      </c>
      <c r="AS78" s="3" t="s">
        <v>52</v>
      </c>
      <c r="AT78" s="3" t="s">
        <v>51</v>
      </c>
    </row>
    <row r="79" spans="1:46" ht="22.5" customHeight="1" x14ac:dyDescent="0.25">
      <c r="A79" s="19" t="s">
        <v>9684</v>
      </c>
      <c r="B79" s="260">
        <v>45066</v>
      </c>
      <c r="C79" s="3" t="s">
        <v>336</v>
      </c>
      <c r="D79" s="3" t="s">
        <v>9685</v>
      </c>
      <c r="E79" s="3" t="s">
        <v>51</v>
      </c>
      <c r="F79" s="20">
        <v>0</v>
      </c>
      <c r="G79" s="20">
        <v>73.09</v>
      </c>
      <c r="H79" s="20">
        <v>8.91</v>
      </c>
      <c r="I79" s="20">
        <v>-17.93</v>
      </c>
      <c r="J79" s="20">
        <v>-8.91</v>
      </c>
      <c r="K79" s="20">
        <v>-55.16</v>
      </c>
      <c r="L79" s="20">
        <f t="shared" si="1"/>
        <v>0</v>
      </c>
      <c r="M79" s="3" t="s">
        <v>71</v>
      </c>
      <c r="N79" s="274">
        <v>2316</v>
      </c>
      <c r="O79" s="3" t="s">
        <v>1422</v>
      </c>
      <c r="P79" s="3" t="s">
        <v>1423</v>
      </c>
      <c r="Q79" s="3" t="s">
        <v>53</v>
      </c>
      <c r="R79" s="20">
        <v>73.09</v>
      </c>
      <c r="S79" s="20" t="s">
        <v>57</v>
      </c>
      <c r="T79" s="3" t="s">
        <v>58</v>
      </c>
      <c r="U79" s="3" t="s">
        <v>53</v>
      </c>
      <c r="V79" s="3" t="s">
        <v>53</v>
      </c>
      <c r="W79" s="3" t="s">
        <v>53</v>
      </c>
      <c r="X79" s="3" t="s">
        <v>53</v>
      </c>
      <c r="Y79" s="3" t="s">
        <v>9686</v>
      </c>
      <c r="Z79" s="3" t="s">
        <v>9687</v>
      </c>
      <c r="AA79" s="3" t="s">
        <v>53</v>
      </c>
      <c r="AB79" s="3" t="s">
        <v>2963</v>
      </c>
      <c r="AC79" s="3" t="s">
        <v>63</v>
      </c>
      <c r="AD79" s="3" t="s">
        <v>9688</v>
      </c>
      <c r="AE79" s="3" t="s">
        <v>65</v>
      </c>
      <c r="AF79" s="3" t="s">
        <v>66</v>
      </c>
      <c r="AG79" s="3" t="s">
        <v>53</v>
      </c>
      <c r="AH79" s="3" t="s">
        <v>53</v>
      </c>
      <c r="AI79" s="3" t="s">
        <v>67</v>
      </c>
      <c r="AJ79" s="3" t="s">
        <v>9689</v>
      </c>
      <c r="AK79" s="3" t="s">
        <v>53</v>
      </c>
      <c r="AL79" s="3" t="s">
        <v>53</v>
      </c>
      <c r="AM79" s="3" t="s">
        <v>53</v>
      </c>
      <c r="AN79" s="3" t="s">
        <v>53</v>
      </c>
      <c r="AO79" s="3" t="s">
        <v>53</v>
      </c>
      <c r="AP79" s="3" t="s">
        <v>53</v>
      </c>
      <c r="AQ79" s="3" t="s">
        <v>53</v>
      </c>
      <c r="AR79" s="3" t="s">
        <v>51</v>
      </c>
      <c r="AS79" s="3" t="s">
        <v>52</v>
      </c>
      <c r="AT79" s="3" t="s">
        <v>51</v>
      </c>
    </row>
    <row r="80" spans="1:46" ht="22.5" customHeight="1" x14ac:dyDescent="0.25">
      <c r="A80" s="19" t="s">
        <v>9748</v>
      </c>
      <c r="B80" s="260">
        <v>45066</v>
      </c>
      <c r="C80" s="3" t="s">
        <v>336</v>
      </c>
      <c r="D80" s="3" t="s">
        <v>337</v>
      </c>
      <c r="E80" s="3" t="s">
        <v>51</v>
      </c>
      <c r="F80" s="20">
        <v>0</v>
      </c>
      <c r="G80" s="20">
        <v>367.99</v>
      </c>
      <c r="H80" s="20" t="s">
        <v>52</v>
      </c>
      <c r="I80" s="20">
        <v>-62.56</v>
      </c>
      <c r="J80" s="20">
        <v>-38.950000000000003</v>
      </c>
      <c r="K80" s="20">
        <v>-266.48</v>
      </c>
      <c r="L80" s="20">
        <f t="shared" si="1"/>
        <v>0</v>
      </c>
      <c r="M80" s="3" t="s">
        <v>53</v>
      </c>
      <c r="N80" s="3" t="s">
        <v>2097</v>
      </c>
      <c r="O80" s="3" t="s">
        <v>2098</v>
      </c>
      <c r="P80" s="3" t="s">
        <v>2099</v>
      </c>
      <c r="Q80" s="3" t="s">
        <v>53</v>
      </c>
      <c r="R80" s="20">
        <v>367.99</v>
      </c>
      <c r="S80" s="20" t="s">
        <v>57</v>
      </c>
      <c r="T80" s="3" t="s">
        <v>58</v>
      </c>
      <c r="U80" s="3" t="s">
        <v>53</v>
      </c>
      <c r="V80" s="3" t="s">
        <v>53</v>
      </c>
      <c r="W80" s="3" t="s">
        <v>53</v>
      </c>
      <c r="X80" s="3" t="s">
        <v>53</v>
      </c>
      <c r="Y80" s="3" t="s">
        <v>9711</v>
      </c>
      <c r="Z80" s="3" t="s">
        <v>9712</v>
      </c>
      <c r="AA80" s="3" t="s">
        <v>53</v>
      </c>
      <c r="AB80" s="3" t="s">
        <v>63</v>
      </c>
      <c r="AC80" s="3" t="s">
        <v>63</v>
      </c>
      <c r="AD80" s="3" t="s">
        <v>9749</v>
      </c>
      <c r="AE80" s="3" t="s">
        <v>65</v>
      </c>
      <c r="AF80" s="3" t="s">
        <v>66</v>
      </c>
      <c r="AG80" s="3" t="s">
        <v>53</v>
      </c>
      <c r="AH80" s="3" t="s">
        <v>53</v>
      </c>
      <c r="AI80" s="3" t="s">
        <v>67</v>
      </c>
      <c r="AJ80" s="3" t="s">
        <v>9750</v>
      </c>
      <c r="AK80" s="3" t="s">
        <v>53</v>
      </c>
      <c r="AL80" s="3" t="s">
        <v>53</v>
      </c>
      <c r="AM80" s="3" t="s">
        <v>53</v>
      </c>
      <c r="AN80" s="3" t="s">
        <v>53</v>
      </c>
      <c r="AO80" s="3" t="s">
        <v>53</v>
      </c>
      <c r="AP80" s="3" t="s">
        <v>53</v>
      </c>
      <c r="AQ80" s="3" t="s">
        <v>53</v>
      </c>
      <c r="AR80" s="3" t="s">
        <v>51</v>
      </c>
      <c r="AS80" s="3" t="s">
        <v>52</v>
      </c>
      <c r="AT80" s="3" t="s">
        <v>51</v>
      </c>
    </row>
    <row r="81" spans="1:46" ht="22.5" customHeight="1" x14ac:dyDescent="0.25">
      <c r="A81" s="19" t="s">
        <v>9832</v>
      </c>
      <c r="B81" s="260">
        <v>45066</v>
      </c>
      <c r="C81" s="3" t="s">
        <v>2948</v>
      </c>
      <c r="D81" s="3" t="s">
        <v>6744</v>
      </c>
      <c r="E81" s="3" t="s">
        <v>71</v>
      </c>
      <c r="F81" s="20">
        <v>0</v>
      </c>
      <c r="G81" s="20">
        <v>270</v>
      </c>
      <c r="H81" s="20" t="s">
        <v>52</v>
      </c>
      <c r="I81" s="20">
        <v>-45.9</v>
      </c>
      <c r="J81" s="20">
        <v>-20.45</v>
      </c>
      <c r="K81" s="20">
        <v>-203.65</v>
      </c>
      <c r="L81" s="20">
        <f t="shared" si="1"/>
        <v>0</v>
      </c>
      <c r="M81" s="3" t="s">
        <v>71</v>
      </c>
      <c r="N81" s="274">
        <v>77352</v>
      </c>
      <c r="O81" s="3" t="s">
        <v>1716</v>
      </c>
      <c r="P81" s="3" t="s">
        <v>1717</v>
      </c>
      <c r="Q81" s="3" t="s">
        <v>53</v>
      </c>
      <c r="R81" s="20">
        <v>270</v>
      </c>
      <c r="S81" s="20" t="s">
        <v>57</v>
      </c>
      <c r="T81" s="3" t="s">
        <v>58</v>
      </c>
      <c r="U81" s="3" t="s">
        <v>9833</v>
      </c>
      <c r="V81" s="3" t="s">
        <v>9834</v>
      </c>
      <c r="W81" s="3" t="s">
        <v>9835</v>
      </c>
      <c r="X81" s="3" t="s">
        <v>53</v>
      </c>
      <c r="Y81" s="3" t="s">
        <v>9833</v>
      </c>
      <c r="Z81" s="3" t="s">
        <v>9836</v>
      </c>
      <c r="AA81" s="3" t="s">
        <v>2279</v>
      </c>
      <c r="AB81" s="3" t="s">
        <v>63</v>
      </c>
      <c r="AC81" s="3" t="s">
        <v>63</v>
      </c>
      <c r="AD81" s="3" t="s">
        <v>2280</v>
      </c>
      <c r="AE81" s="3" t="s">
        <v>65</v>
      </c>
      <c r="AF81" s="3" t="s">
        <v>66</v>
      </c>
      <c r="AG81" s="3" t="s">
        <v>2522</v>
      </c>
      <c r="AH81" s="3" t="s">
        <v>8967</v>
      </c>
      <c r="AI81" s="3" t="s">
        <v>67</v>
      </c>
      <c r="AJ81" s="3" t="s">
        <v>9837</v>
      </c>
      <c r="AK81" s="3" t="s">
        <v>53</v>
      </c>
      <c r="AL81" s="3" t="s">
        <v>53</v>
      </c>
      <c r="AM81" s="3" t="s">
        <v>53</v>
      </c>
      <c r="AN81" s="3" t="s">
        <v>53</v>
      </c>
      <c r="AO81" s="3" t="s">
        <v>53</v>
      </c>
      <c r="AP81" s="3" t="s">
        <v>53</v>
      </c>
      <c r="AQ81" s="3" t="s">
        <v>53</v>
      </c>
      <c r="AR81" s="153" t="s">
        <v>71</v>
      </c>
      <c r="AS81" s="3" t="s">
        <v>52</v>
      </c>
      <c r="AT81" s="3" t="s">
        <v>51</v>
      </c>
    </row>
    <row r="82" spans="1:46" ht="22.5" customHeight="1" x14ac:dyDescent="0.25">
      <c r="A82" s="19" t="s">
        <v>9870</v>
      </c>
      <c r="B82" s="260">
        <v>45066</v>
      </c>
      <c r="C82" s="3" t="s">
        <v>336</v>
      </c>
      <c r="D82" s="3" t="s">
        <v>337</v>
      </c>
      <c r="E82" s="3" t="s">
        <v>71</v>
      </c>
      <c r="F82" s="20">
        <v>0</v>
      </c>
      <c r="G82" s="20">
        <v>39</v>
      </c>
      <c r="H82" s="20">
        <v>4.43</v>
      </c>
      <c r="I82" s="20">
        <v>-12.13</v>
      </c>
      <c r="J82" s="20">
        <v>-4.43</v>
      </c>
      <c r="K82" s="20">
        <v>-26.87</v>
      </c>
      <c r="L82" s="20">
        <f t="shared" si="1"/>
        <v>0</v>
      </c>
      <c r="M82" s="3" t="s">
        <v>53</v>
      </c>
      <c r="N82" s="3" t="s">
        <v>219</v>
      </c>
      <c r="O82" s="3" t="s">
        <v>220</v>
      </c>
      <c r="P82" s="3" t="s">
        <v>221</v>
      </c>
      <c r="Q82" s="3" t="s">
        <v>53</v>
      </c>
      <c r="R82" s="20">
        <v>39</v>
      </c>
      <c r="S82" s="20" t="s">
        <v>57</v>
      </c>
      <c r="T82" s="3" t="s">
        <v>58</v>
      </c>
      <c r="U82" s="3" t="s">
        <v>53</v>
      </c>
      <c r="V82" s="3" t="s">
        <v>53</v>
      </c>
      <c r="W82" s="3" t="s">
        <v>53</v>
      </c>
      <c r="X82" s="3" t="s">
        <v>53</v>
      </c>
      <c r="Y82" s="3" t="s">
        <v>9871</v>
      </c>
      <c r="Z82" s="3" t="s">
        <v>9872</v>
      </c>
      <c r="AA82" s="3" t="s">
        <v>53</v>
      </c>
      <c r="AB82" s="3" t="s">
        <v>7476</v>
      </c>
      <c r="AC82" s="3" t="s">
        <v>458</v>
      </c>
      <c r="AD82" s="3" t="s">
        <v>9873</v>
      </c>
      <c r="AE82" s="3" t="s">
        <v>65</v>
      </c>
      <c r="AF82" s="3" t="s">
        <v>66</v>
      </c>
      <c r="AG82" s="3" t="s">
        <v>53</v>
      </c>
      <c r="AH82" s="3" t="s">
        <v>53</v>
      </c>
      <c r="AI82" s="3" t="s">
        <v>67</v>
      </c>
      <c r="AJ82" s="3" t="s">
        <v>9874</v>
      </c>
      <c r="AK82" s="3" t="s">
        <v>53</v>
      </c>
      <c r="AL82" s="3" t="s">
        <v>53</v>
      </c>
      <c r="AM82" s="3" t="s">
        <v>53</v>
      </c>
      <c r="AN82" s="3" t="s">
        <v>53</v>
      </c>
      <c r="AO82" s="3" t="s">
        <v>53</v>
      </c>
      <c r="AP82" s="3" t="s">
        <v>53</v>
      </c>
      <c r="AQ82" s="3" t="s">
        <v>53</v>
      </c>
      <c r="AR82" s="3" t="s">
        <v>51</v>
      </c>
      <c r="AS82" s="3" t="s">
        <v>52</v>
      </c>
      <c r="AT82" s="3" t="s">
        <v>51</v>
      </c>
    </row>
    <row r="83" spans="1:46" ht="22.5" customHeight="1" x14ac:dyDescent="0.25">
      <c r="A83" s="19" t="s">
        <v>10036</v>
      </c>
      <c r="B83" s="260">
        <v>45065</v>
      </c>
      <c r="C83" s="3" t="s">
        <v>5738</v>
      </c>
      <c r="D83" s="3" t="s">
        <v>5739</v>
      </c>
      <c r="E83" s="3" t="s">
        <v>71</v>
      </c>
      <c r="F83" s="20">
        <v>0</v>
      </c>
      <c r="G83" s="20">
        <v>203.97</v>
      </c>
      <c r="H83" s="20" t="s">
        <v>52</v>
      </c>
      <c r="I83" s="20">
        <v>-34.67</v>
      </c>
      <c r="J83" s="20">
        <v>-26.45</v>
      </c>
      <c r="K83" s="20">
        <v>-142.85</v>
      </c>
      <c r="L83" s="20">
        <f t="shared" si="1"/>
        <v>0</v>
      </c>
      <c r="M83" s="3" t="s">
        <v>53</v>
      </c>
      <c r="N83" s="274">
        <v>772139</v>
      </c>
      <c r="O83" s="3" t="s">
        <v>10037</v>
      </c>
      <c r="P83" s="3" t="s">
        <v>10038</v>
      </c>
      <c r="Q83" s="3" t="s">
        <v>53</v>
      </c>
      <c r="R83" s="20">
        <v>203.97</v>
      </c>
      <c r="S83" s="20" t="s">
        <v>57</v>
      </c>
      <c r="T83" s="3" t="s">
        <v>74</v>
      </c>
      <c r="U83" s="3" t="s">
        <v>5682</v>
      </c>
      <c r="V83" s="3" t="s">
        <v>5683</v>
      </c>
      <c r="W83" s="3" t="s">
        <v>5684</v>
      </c>
      <c r="X83" s="3" t="s">
        <v>53</v>
      </c>
      <c r="Y83" s="3" t="s">
        <v>5682</v>
      </c>
      <c r="Z83" s="3" t="s">
        <v>5685</v>
      </c>
      <c r="AA83" s="3" t="s">
        <v>2279</v>
      </c>
      <c r="AB83" s="3" t="s">
        <v>63</v>
      </c>
      <c r="AC83" s="3" t="s">
        <v>63</v>
      </c>
      <c r="AD83" s="3" t="s">
        <v>2280</v>
      </c>
      <c r="AE83" s="3" t="s">
        <v>65</v>
      </c>
      <c r="AF83" s="3" t="s">
        <v>82</v>
      </c>
      <c r="AG83" s="3" t="s">
        <v>7434</v>
      </c>
      <c r="AH83" s="3" t="s">
        <v>2957</v>
      </c>
      <c r="AI83" s="3" t="s">
        <v>67</v>
      </c>
      <c r="AJ83" s="3" t="s">
        <v>10039</v>
      </c>
      <c r="AK83" s="3" t="s">
        <v>2534</v>
      </c>
      <c r="AL83" s="3" t="s">
        <v>53</v>
      </c>
      <c r="AM83" s="3" t="s">
        <v>53</v>
      </c>
      <c r="AN83" s="3" t="s">
        <v>53</v>
      </c>
      <c r="AO83" s="3" t="s">
        <v>53</v>
      </c>
      <c r="AP83" s="3" t="s">
        <v>53</v>
      </c>
      <c r="AQ83" s="3" t="s">
        <v>53</v>
      </c>
      <c r="AR83" s="155" t="s">
        <v>71</v>
      </c>
      <c r="AS83" s="3" t="s">
        <v>52</v>
      </c>
      <c r="AT83" s="3" t="s">
        <v>51</v>
      </c>
    </row>
    <row r="84" spans="1:46" ht="22.5" customHeight="1" x14ac:dyDescent="0.25">
      <c r="A84" s="19" t="s">
        <v>10111</v>
      </c>
      <c r="B84" s="260">
        <v>45065</v>
      </c>
      <c r="C84" s="3" t="s">
        <v>2948</v>
      </c>
      <c r="D84" s="3" t="s">
        <v>10112</v>
      </c>
      <c r="E84" s="3" t="s">
        <v>71</v>
      </c>
      <c r="F84" s="20">
        <v>0</v>
      </c>
      <c r="G84" s="20">
        <v>76.14</v>
      </c>
      <c r="H84" s="20">
        <v>5.45</v>
      </c>
      <c r="I84" s="20">
        <v>-14.64</v>
      </c>
      <c r="J84" s="20">
        <v>-5.45</v>
      </c>
      <c r="K84" s="20">
        <v>-61.5</v>
      </c>
      <c r="L84" s="20">
        <f t="shared" si="1"/>
        <v>0</v>
      </c>
      <c r="M84" s="3" t="s">
        <v>53</v>
      </c>
      <c r="N84" s="3" t="s">
        <v>86</v>
      </c>
      <c r="O84" s="3" t="s">
        <v>87</v>
      </c>
      <c r="P84" s="3" t="s">
        <v>88</v>
      </c>
      <c r="Q84" s="3" t="s">
        <v>53</v>
      </c>
      <c r="R84" s="20">
        <v>76.14</v>
      </c>
      <c r="S84" s="20" t="s">
        <v>89</v>
      </c>
      <c r="T84" s="3" t="s">
        <v>58</v>
      </c>
      <c r="U84" s="3" t="s">
        <v>10113</v>
      </c>
      <c r="V84" s="3" t="s">
        <v>10114</v>
      </c>
      <c r="W84" s="3" t="s">
        <v>10115</v>
      </c>
      <c r="X84" s="3" t="s">
        <v>53</v>
      </c>
      <c r="Y84" s="3" t="s">
        <v>10113</v>
      </c>
      <c r="Z84" s="3" t="s">
        <v>10116</v>
      </c>
      <c r="AA84" s="3" t="s">
        <v>9010</v>
      </c>
      <c r="AB84" s="3" t="s">
        <v>63</v>
      </c>
      <c r="AC84" s="3" t="s">
        <v>63</v>
      </c>
      <c r="AD84" s="3" t="s">
        <v>2280</v>
      </c>
      <c r="AE84" s="3" t="s">
        <v>65</v>
      </c>
      <c r="AF84" s="3" t="s">
        <v>66</v>
      </c>
      <c r="AG84" s="3" t="s">
        <v>10117</v>
      </c>
      <c r="AH84" s="3" t="s">
        <v>10118</v>
      </c>
      <c r="AI84" s="3" t="s">
        <v>67</v>
      </c>
      <c r="AJ84" s="3" t="s">
        <v>10119</v>
      </c>
      <c r="AK84" s="3" t="s">
        <v>53</v>
      </c>
      <c r="AL84" s="3" t="s">
        <v>53</v>
      </c>
      <c r="AM84" s="3" t="s">
        <v>53</v>
      </c>
      <c r="AN84" s="3" t="s">
        <v>53</v>
      </c>
      <c r="AO84" s="3" t="s">
        <v>53</v>
      </c>
      <c r="AP84" s="3" t="s">
        <v>53</v>
      </c>
      <c r="AQ84" s="3" t="s">
        <v>53</v>
      </c>
      <c r="AR84" s="156" t="s">
        <v>71</v>
      </c>
      <c r="AS84" s="3" t="s">
        <v>52</v>
      </c>
      <c r="AT84" s="3" t="s">
        <v>51</v>
      </c>
    </row>
    <row r="85" spans="1:46" ht="22.5" customHeight="1" x14ac:dyDescent="0.25">
      <c r="A85" s="19" t="s">
        <v>10308</v>
      </c>
      <c r="B85" s="260">
        <v>45065</v>
      </c>
      <c r="C85" s="3" t="s">
        <v>336</v>
      </c>
      <c r="D85" s="3" t="s">
        <v>563</v>
      </c>
      <c r="E85" s="3" t="s">
        <v>51</v>
      </c>
      <c r="F85" s="20">
        <v>0</v>
      </c>
      <c r="G85" s="20">
        <v>75.900000000000006</v>
      </c>
      <c r="H85" s="20">
        <v>7.54</v>
      </c>
      <c r="I85" s="20">
        <v>-18.399999999999999</v>
      </c>
      <c r="J85" s="20">
        <v>-7.54</v>
      </c>
      <c r="K85" s="20">
        <v>-57.5</v>
      </c>
      <c r="L85" s="20">
        <f t="shared" si="1"/>
        <v>0</v>
      </c>
      <c r="M85" s="3" t="s">
        <v>53</v>
      </c>
      <c r="N85" s="3" t="s">
        <v>301</v>
      </c>
      <c r="O85" s="3" t="s">
        <v>401</v>
      </c>
      <c r="P85" s="3" t="s">
        <v>303</v>
      </c>
      <c r="Q85" s="3" t="s">
        <v>53</v>
      </c>
      <c r="R85" s="20">
        <v>75.900000000000006</v>
      </c>
      <c r="S85" s="20" t="s">
        <v>57</v>
      </c>
      <c r="T85" s="3" t="s">
        <v>340</v>
      </c>
      <c r="U85" s="3" t="s">
        <v>53</v>
      </c>
      <c r="V85" s="3" t="s">
        <v>53</v>
      </c>
      <c r="W85" s="3" t="s">
        <v>53</v>
      </c>
      <c r="X85" s="3" t="s">
        <v>53</v>
      </c>
      <c r="Y85" s="3" t="s">
        <v>10292</v>
      </c>
      <c r="Z85" s="3" t="s">
        <v>10293</v>
      </c>
      <c r="AA85" s="3" t="s">
        <v>53</v>
      </c>
      <c r="AB85" s="3" t="s">
        <v>5197</v>
      </c>
      <c r="AC85" s="3" t="s">
        <v>63</v>
      </c>
      <c r="AD85" s="3" t="s">
        <v>10309</v>
      </c>
      <c r="AE85" s="3" t="s">
        <v>65</v>
      </c>
      <c r="AF85" s="3" t="s">
        <v>66</v>
      </c>
      <c r="AG85" s="3" t="s">
        <v>53</v>
      </c>
      <c r="AH85" s="3" t="s">
        <v>53</v>
      </c>
      <c r="AI85" s="3" t="s">
        <v>67</v>
      </c>
      <c r="AJ85" s="3" t="s">
        <v>10310</v>
      </c>
      <c r="AK85" s="3" t="s">
        <v>53</v>
      </c>
      <c r="AL85" s="3" t="s">
        <v>53</v>
      </c>
      <c r="AM85" s="3" t="s">
        <v>53</v>
      </c>
      <c r="AN85" s="3" t="s">
        <v>53</v>
      </c>
      <c r="AO85" s="3" t="s">
        <v>53</v>
      </c>
      <c r="AP85" s="3" t="s">
        <v>53</v>
      </c>
      <c r="AQ85" s="3" t="s">
        <v>53</v>
      </c>
      <c r="AR85" s="3" t="s">
        <v>51</v>
      </c>
      <c r="AS85" s="3" t="s">
        <v>52</v>
      </c>
      <c r="AT85" s="3" t="s">
        <v>51</v>
      </c>
    </row>
    <row r="86" spans="1:46" ht="22.5" customHeight="1" x14ac:dyDescent="0.25">
      <c r="A86" s="19" t="s">
        <v>10395</v>
      </c>
      <c r="B86" s="260">
        <v>45065</v>
      </c>
      <c r="C86" s="3" t="s">
        <v>2948</v>
      </c>
      <c r="D86" s="3" t="s">
        <v>2949</v>
      </c>
      <c r="E86" s="3" t="s">
        <v>51</v>
      </c>
      <c r="F86" s="20">
        <v>0</v>
      </c>
      <c r="G86" s="20">
        <v>229.79</v>
      </c>
      <c r="H86" s="20" t="s">
        <v>52</v>
      </c>
      <c r="I86" s="20">
        <v>-39.06</v>
      </c>
      <c r="J86" s="20">
        <v>-20.45</v>
      </c>
      <c r="K86" s="20">
        <v>-170.28</v>
      </c>
      <c r="L86" s="20">
        <f t="shared" si="1"/>
        <v>0</v>
      </c>
      <c r="M86" s="3" t="s">
        <v>71</v>
      </c>
      <c r="N86" s="3" t="s">
        <v>3334</v>
      </c>
      <c r="O86" s="3" t="s">
        <v>3335</v>
      </c>
      <c r="P86" s="3" t="s">
        <v>3336</v>
      </c>
      <c r="Q86" s="3" t="s">
        <v>53</v>
      </c>
      <c r="R86" s="20">
        <v>229.79</v>
      </c>
      <c r="S86" s="20" t="s">
        <v>57</v>
      </c>
      <c r="T86" s="3" t="s">
        <v>58</v>
      </c>
      <c r="U86" s="3" t="s">
        <v>10396</v>
      </c>
      <c r="V86" s="3" t="s">
        <v>10397</v>
      </c>
      <c r="W86" s="3" t="s">
        <v>10398</v>
      </c>
      <c r="X86" s="3" t="s">
        <v>53</v>
      </c>
      <c r="Y86" s="3" t="s">
        <v>10396</v>
      </c>
      <c r="Z86" s="3" t="s">
        <v>10399</v>
      </c>
      <c r="AA86" s="3" t="s">
        <v>2279</v>
      </c>
      <c r="AB86" s="3" t="s">
        <v>63</v>
      </c>
      <c r="AC86" s="3" t="s">
        <v>63</v>
      </c>
      <c r="AD86" s="3" t="s">
        <v>2280</v>
      </c>
      <c r="AE86" s="3" t="s">
        <v>65</v>
      </c>
      <c r="AF86" s="3" t="s">
        <v>66</v>
      </c>
      <c r="AG86" s="3" t="s">
        <v>10400</v>
      </c>
      <c r="AH86" s="3" t="s">
        <v>2957</v>
      </c>
      <c r="AI86" s="3" t="s">
        <v>67</v>
      </c>
      <c r="AJ86" s="3" t="s">
        <v>10401</v>
      </c>
      <c r="AK86" s="3" t="s">
        <v>2534</v>
      </c>
      <c r="AL86" s="3" t="s">
        <v>53</v>
      </c>
      <c r="AM86" s="3" t="s">
        <v>53</v>
      </c>
      <c r="AN86" s="3" t="s">
        <v>53</v>
      </c>
      <c r="AO86" s="3" t="s">
        <v>53</v>
      </c>
      <c r="AP86" s="3" t="s">
        <v>53</v>
      </c>
      <c r="AQ86" s="3" t="s">
        <v>53</v>
      </c>
      <c r="AR86" s="157" t="s">
        <v>71</v>
      </c>
      <c r="AS86" s="3" t="s">
        <v>52</v>
      </c>
      <c r="AT86" s="3" t="s">
        <v>51</v>
      </c>
    </row>
    <row r="87" spans="1:46" ht="22.5" customHeight="1" x14ac:dyDescent="0.25">
      <c r="A87" s="19" t="s">
        <v>10535</v>
      </c>
      <c r="B87" s="260">
        <v>45065</v>
      </c>
      <c r="C87" s="3" t="s">
        <v>2526</v>
      </c>
      <c r="D87" s="3" t="s">
        <v>3160</v>
      </c>
      <c r="E87" s="3" t="s">
        <v>51</v>
      </c>
      <c r="F87" s="20">
        <v>0</v>
      </c>
      <c r="G87" s="20">
        <v>229.79</v>
      </c>
      <c r="H87" s="20" t="s">
        <v>52</v>
      </c>
      <c r="I87" s="20">
        <v>-39.06</v>
      </c>
      <c r="J87" s="20">
        <v>-20.45</v>
      </c>
      <c r="K87" s="20">
        <v>-170.28</v>
      </c>
      <c r="L87" s="20">
        <f t="shared" si="1"/>
        <v>0</v>
      </c>
      <c r="M87" s="3" t="s">
        <v>53</v>
      </c>
      <c r="N87" s="3" t="s">
        <v>4698</v>
      </c>
      <c r="O87" s="3" t="s">
        <v>4699</v>
      </c>
      <c r="P87" s="3" t="s">
        <v>4700</v>
      </c>
      <c r="Q87" s="3" t="s">
        <v>53</v>
      </c>
      <c r="R87" s="20">
        <v>229.79</v>
      </c>
      <c r="S87" s="20" t="s">
        <v>57</v>
      </c>
      <c r="T87" s="3" t="s">
        <v>74</v>
      </c>
      <c r="U87" s="3" t="s">
        <v>3126</v>
      </c>
      <c r="V87" s="3" t="s">
        <v>10536</v>
      </c>
      <c r="W87" s="3" t="s">
        <v>10537</v>
      </c>
      <c r="X87" s="3" t="s">
        <v>53</v>
      </c>
      <c r="Y87" s="3" t="s">
        <v>3126</v>
      </c>
      <c r="Z87" s="3" t="s">
        <v>3127</v>
      </c>
      <c r="AA87" s="3" t="s">
        <v>2279</v>
      </c>
      <c r="AB87" s="3" t="s">
        <v>63</v>
      </c>
      <c r="AC87" s="3" t="s">
        <v>63</v>
      </c>
      <c r="AD87" s="3" t="s">
        <v>2280</v>
      </c>
      <c r="AE87" s="3" t="s">
        <v>65</v>
      </c>
      <c r="AF87" s="3" t="s">
        <v>82</v>
      </c>
      <c r="AG87" s="3" t="s">
        <v>10538</v>
      </c>
      <c r="AH87" s="3" t="s">
        <v>53</v>
      </c>
      <c r="AI87" s="3" t="s">
        <v>67</v>
      </c>
      <c r="AJ87" s="3" t="s">
        <v>10539</v>
      </c>
      <c r="AK87" s="3" t="s">
        <v>2534</v>
      </c>
      <c r="AL87" s="3" t="s">
        <v>53</v>
      </c>
      <c r="AM87" s="3" t="s">
        <v>53</v>
      </c>
      <c r="AN87" s="3" t="s">
        <v>53</v>
      </c>
      <c r="AO87" s="3" t="s">
        <v>53</v>
      </c>
      <c r="AP87" s="3" t="s">
        <v>53</v>
      </c>
      <c r="AQ87" s="3" t="s">
        <v>53</v>
      </c>
      <c r="AR87" s="158" t="s">
        <v>71</v>
      </c>
      <c r="AS87" s="3" t="s">
        <v>52</v>
      </c>
      <c r="AT87" s="3" t="s">
        <v>51</v>
      </c>
    </row>
    <row r="88" spans="1:46" ht="22.5" customHeight="1" x14ac:dyDescent="0.25">
      <c r="A88" s="19" t="s">
        <v>10587</v>
      </c>
      <c r="B88" s="260">
        <v>45065</v>
      </c>
      <c r="C88" s="3" t="s">
        <v>336</v>
      </c>
      <c r="D88" s="3" t="s">
        <v>563</v>
      </c>
      <c r="E88" s="3" t="s">
        <v>71</v>
      </c>
      <c r="F88" s="20">
        <v>0</v>
      </c>
      <c r="G88" s="20">
        <v>197.9</v>
      </c>
      <c r="H88" s="20" t="s">
        <v>52</v>
      </c>
      <c r="I88" s="20">
        <v>-33.64</v>
      </c>
      <c r="J88" s="20">
        <v>-20.45</v>
      </c>
      <c r="K88" s="20">
        <v>-143.81</v>
      </c>
      <c r="L88" s="20">
        <f t="shared" si="1"/>
        <v>0</v>
      </c>
      <c r="M88" s="3" t="s">
        <v>53</v>
      </c>
      <c r="N88" s="3" t="s">
        <v>4321</v>
      </c>
      <c r="O88" s="3" t="s">
        <v>4322</v>
      </c>
      <c r="P88" s="3" t="s">
        <v>4323</v>
      </c>
      <c r="Q88" s="3" t="s">
        <v>53</v>
      </c>
      <c r="R88" s="20">
        <v>197.9</v>
      </c>
      <c r="S88" s="20" t="s">
        <v>57</v>
      </c>
      <c r="T88" s="3" t="s">
        <v>74</v>
      </c>
      <c r="U88" s="3" t="s">
        <v>4324</v>
      </c>
      <c r="V88" s="3" t="s">
        <v>4325</v>
      </c>
      <c r="W88" s="3" t="s">
        <v>4326</v>
      </c>
      <c r="X88" s="3" t="s">
        <v>53</v>
      </c>
      <c r="Y88" s="3" t="s">
        <v>4324</v>
      </c>
      <c r="Z88" s="3" t="s">
        <v>4327</v>
      </c>
      <c r="AA88" s="3" t="s">
        <v>53</v>
      </c>
      <c r="AB88" s="3" t="s">
        <v>4328</v>
      </c>
      <c r="AC88" s="3" t="s">
        <v>63</v>
      </c>
      <c r="AD88" s="3" t="s">
        <v>4329</v>
      </c>
      <c r="AE88" s="3" t="s">
        <v>65</v>
      </c>
      <c r="AF88" s="3" t="s">
        <v>82</v>
      </c>
      <c r="AG88" s="3" t="s">
        <v>53</v>
      </c>
      <c r="AH88" s="3" t="s">
        <v>53</v>
      </c>
      <c r="AI88" s="3" t="s">
        <v>67</v>
      </c>
      <c r="AJ88" s="3" t="s">
        <v>53</v>
      </c>
      <c r="AK88" s="3" t="s">
        <v>53</v>
      </c>
      <c r="AL88" s="3" t="s">
        <v>53</v>
      </c>
      <c r="AM88" s="3" t="s">
        <v>53</v>
      </c>
      <c r="AN88" s="3" t="s">
        <v>53</v>
      </c>
      <c r="AO88" s="3" t="s">
        <v>53</v>
      </c>
      <c r="AP88" s="3" t="s">
        <v>53</v>
      </c>
      <c r="AQ88" s="3" t="s">
        <v>53</v>
      </c>
      <c r="AR88" s="3" t="s">
        <v>51</v>
      </c>
      <c r="AS88" s="3" t="s">
        <v>52</v>
      </c>
      <c r="AT88" s="3" t="s">
        <v>51</v>
      </c>
    </row>
    <row r="89" spans="1:46" ht="22.5" customHeight="1" x14ac:dyDescent="0.25">
      <c r="A89" s="19" t="s">
        <v>10657</v>
      </c>
      <c r="B89" s="260">
        <v>45064</v>
      </c>
      <c r="C89" s="3" t="s">
        <v>336</v>
      </c>
      <c r="D89" s="3" t="s">
        <v>462</v>
      </c>
      <c r="E89" s="3" t="s">
        <v>51</v>
      </c>
      <c r="F89" s="20">
        <v>0</v>
      </c>
      <c r="G89" s="20">
        <v>57.99</v>
      </c>
      <c r="H89" s="20">
        <v>15.9</v>
      </c>
      <c r="I89" s="20">
        <v>-15.36</v>
      </c>
      <c r="J89" s="20" t="s">
        <v>52</v>
      </c>
      <c r="K89" s="20">
        <v>-58.53</v>
      </c>
      <c r="L89" s="20">
        <f t="shared" si="1"/>
        <v>0</v>
      </c>
      <c r="M89" s="3" t="s">
        <v>53</v>
      </c>
      <c r="N89" s="274">
        <v>55030</v>
      </c>
      <c r="O89" s="3" t="s">
        <v>10658</v>
      </c>
      <c r="P89" s="3" t="s">
        <v>10659</v>
      </c>
      <c r="Q89" s="3" t="s">
        <v>53</v>
      </c>
      <c r="R89" s="20">
        <v>57.99</v>
      </c>
      <c r="S89" s="20" t="s">
        <v>57</v>
      </c>
      <c r="T89" s="3" t="s">
        <v>58</v>
      </c>
      <c r="U89" s="3" t="s">
        <v>10660</v>
      </c>
      <c r="V89" s="3" t="s">
        <v>10661</v>
      </c>
      <c r="W89" s="3" t="s">
        <v>10662</v>
      </c>
      <c r="X89" s="3" t="s">
        <v>53</v>
      </c>
      <c r="Y89" s="3" t="s">
        <v>10660</v>
      </c>
      <c r="Z89" s="3" t="s">
        <v>10663</v>
      </c>
      <c r="AA89" s="3" t="s">
        <v>53</v>
      </c>
      <c r="AB89" s="3" t="s">
        <v>197</v>
      </c>
      <c r="AC89" s="3" t="s">
        <v>63</v>
      </c>
      <c r="AD89" s="3" t="s">
        <v>10664</v>
      </c>
      <c r="AE89" s="3" t="s">
        <v>65</v>
      </c>
      <c r="AF89" s="3" t="s">
        <v>213</v>
      </c>
      <c r="AG89" s="3" t="s">
        <v>53</v>
      </c>
      <c r="AH89" s="3" t="s">
        <v>53</v>
      </c>
      <c r="AI89" s="3" t="s">
        <v>242</v>
      </c>
      <c r="AJ89" s="3" t="s">
        <v>10665</v>
      </c>
      <c r="AK89" s="3" t="s">
        <v>53</v>
      </c>
      <c r="AL89" s="3" t="s">
        <v>53</v>
      </c>
      <c r="AM89" s="3" t="s">
        <v>53</v>
      </c>
      <c r="AN89" s="3" t="s">
        <v>53</v>
      </c>
      <c r="AO89" s="3" t="s">
        <v>53</v>
      </c>
      <c r="AP89" s="3" t="s">
        <v>53</v>
      </c>
      <c r="AQ89" s="3" t="s">
        <v>53</v>
      </c>
      <c r="AR89" s="3" t="s">
        <v>51</v>
      </c>
      <c r="AS89" s="3" t="s">
        <v>52</v>
      </c>
      <c r="AT89" s="3" t="s">
        <v>51</v>
      </c>
    </row>
    <row r="90" spans="1:46" ht="22.5" customHeight="1" x14ac:dyDescent="0.25">
      <c r="A90" s="19" t="s">
        <v>11172</v>
      </c>
      <c r="B90" s="260">
        <v>45064</v>
      </c>
      <c r="C90" s="3" t="s">
        <v>2948</v>
      </c>
      <c r="D90" s="3" t="s">
        <v>10112</v>
      </c>
      <c r="E90" s="3" t="s">
        <v>51</v>
      </c>
      <c r="F90" s="20">
        <v>0</v>
      </c>
      <c r="G90" s="20">
        <v>146.99</v>
      </c>
      <c r="H90" s="20" t="s">
        <v>52</v>
      </c>
      <c r="I90" s="20">
        <v>-17.64</v>
      </c>
      <c r="J90" s="20">
        <v>-20.45</v>
      </c>
      <c r="K90" s="20">
        <v>-108.9</v>
      </c>
      <c r="L90" s="20">
        <f t="shared" si="1"/>
        <v>0</v>
      </c>
      <c r="M90" s="3" t="s">
        <v>53</v>
      </c>
      <c r="N90" s="274">
        <v>66642</v>
      </c>
      <c r="O90" s="3" t="s">
        <v>3742</v>
      </c>
      <c r="P90" s="3" t="s">
        <v>3743</v>
      </c>
      <c r="Q90" s="3" t="s">
        <v>53</v>
      </c>
      <c r="R90" s="20">
        <v>146.99</v>
      </c>
      <c r="S90" s="20" t="s">
        <v>89</v>
      </c>
      <c r="T90" s="3" t="s">
        <v>74</v>
      </c>
      <c r="U90" s="3" t="s">
        <v>11173</v>
      </c>
      <c r="V90" s="3" t="s">
        <v>11174</v>
      </c>
      <c r="W90" s="3" t="s">
        <v>11175</v>
      </c>
      <c r="X90" s="3" t="s">
        <v>53</v>
      </c>
      <c r="Y90" s="3" t="s">
        <v>11173</v>
      </c>
      <c r="Z90" s="3" t="s">
        <v>11176</v>
      </c>
      <c r="AA90" s="3" t="s">
        <v>9010</v>
      </c>
      <c r="AB90" s="3" t="s">
        <v>63</v>
      </c>
      <c r="AC90" s="3" t="s">
        <v>63</v>
      </c>
      <c r="AD90" s="3" t="s">
        <v>2280</v>
      </c>
      <c r="AE90" s="3" t="s">
        <v>65</v>
      </c>
      <c r="AF90" s="3" t="s">
        <v>82</v>
      </c>
      <c r="AG90" s="3" t="s">
        <v>11177</v>
      </c>
      <c r="AH90" s="3" t="s">
        <v>8300</v>
      </c>
      <c r="AI90" s="3" t="s">
        <v>67</v>
      </c>
      <c r="AJ90" s="3" t="s">
        <v>11178</v>
      </c>
      <c r="AK90" s="3" t="s">
        <v>2534</v>
      </c>
      <c r="AL90" s="3" t="s">
        <v>53</v>
      </c>
      <c r="AM90" s="3" t="s">
        <v>53</v>
      </c>
      <c r="AN90" s="3" t="s">
        <v>53</v>
      </c>
      <c r="AO90" s="3" t="s">
        <v>53</v>
      </c>
      <c r="AP90" s="3" t="s">
        <v>53</v>
      </c>
      <c r="AQ90" s="3" t="s">
        <v>53</v>
      </c>
      <c r="AR90" s="164" t="s">
        <v>71</v>
      </c>
      <c r="AS90" s="3" t="s">
        <v>52</v>
      </c>
      <c r="AT90" s="3" t="s">
        <v>51</v>
      </c>
    </row>
    <row r="91" spans="1:46" ht="22.5" customHeight="1" x14ac:dyDescent="0.25">
      <c r="A91" s="19" t="s">
        <v>11450</v>
      </c>
      <c r="B91" s="260">
        <v>45064</v>
      </c>
      <c r="C91" s="3" t="s">
        <v>5738</v>
      </c>
      <c r="D91" s="3" t="s">
        <v>5739</v>
      </c>
      <c r="E91" s="3" t="s">
        <v>51</v>
      </c>
      <c r="F91" s="20">
        <v>0</v>
      </c>
      <c r="G91" s="20">
        <v>115.69</v>
      </c>
      <c r="H91" s="20" t="s">
        <v>52</v>
      </c>
      <c r="I91" s="20">
        <v>-19.670000000000002</v>
      </c>
      <c r="J91" s="20">
        <v>-20.45</v>
      </c>
      <c r="K91" s="20">
        <v>-75.569999999999993</v>
      </c>
      <c r="L91" s="20">
        <f t="shared" si="1"/>
        <v>0</v>
      </c>
      <c r="M91" s="3" t="s">
        <v>53</v>
      </c>
      <c r="N91" s="3" t="s">
        <v>11451</v>
      </c>
      <c r="O91" s="3" t="s">
        <v>11452</v>
      </c>
      <c r="P91" s="3" t="s">
        <v>11453</v>
      </c>
      <c r="Q91" s="3" t="s">
        <v>53</v>
      </c>
      <c r="R91" s="20">
        <v>115.69</v>
      </c>
      <c r="S91" s="20" t="s">
        <v>57</v>
      </c>
      <c r="T91" s="3" t="s">
        <v>74</v>
      </c>
      <c r="U91" s="3" t="s">
        <v>11454</v>
      </c>
      <c r="V91" s="3" t="s">
        <v>11455</v>
      </c>
      <c r="W91" s="3" t="s">
        <v>11456</v>
      </c>
      <c r="X91" s="3" t="s">
        <v>53</v>
      </c>
      <c r="Y91" s="3" t="s">
        <v>11454</v>
      </c>
      <c r="Z91" s="3" t="s">
        <v>11457</v>
      </c>
      <c r="AA91" s="3" t="s">
        <v>9010</v>
      </c>
      <c r="AB91" s="3" t="s">
        <v>63</v>
      </c>
      <c r="AC91" s="3" t="s">
        <v>63</v>
      </c>
      <c r="AD91" s="3" t="s">
        <v>2280</v>
      </c>
      <c r="AE91" s="3" t="s">
        <v>65</v>
      </c>
      <c r="AF91" s="3" t="s">
        <v>82</v>
      </c>
      <c r="AG91" s="3" t="s">
        <v>11458</v>
      </c>
      <c r="AH91" s="3" t="s">
        <v>2957</v>
      </c>
      <c r="AI91" s="3" t="s">
        <v>67</v>
      </c>
      <c r="AJ91" s="3" t="s">
        <v>11459</v>
      </c>
      <c r="AK91" s="3" t="s">
        <v>2534</v>
      </c>
      <c r="AL91" s="3" t="s">
        <v>53</v>
      </c>
      <c r="AM91" s="3" t="s">
        <v>53</v>
      </c>
      <c r="AN91" s="3" t="s">
        <v>53</v>
      </c>
      <c r="AO91" s="3" t="s">
        <v>53</v>
      </c>
      <c r="AP91" s="3" t="s">
        <v>53</v>
      </c>
      <c r="AQ91" s="3" t="s">
        <v>53</v>
      </c>
      <c r="AR91" s="166" t="s">
        <v>71</v>
      </c>
      <c r="AS91" s="3" t="s">
        <v>52</v>
      </c>
      <c r="AT91" s="3" t="s">
        <v>51</v>
      </c>
    </row>
    <row r="92" spans="1:46" ht="22.5" customHeight="1" x14ac:dyDescent="0.25">
      <c r="A92" s="19" t="s">
        <v>11692</v>
      </c>
      <c r="B92" s="260">
        <v>45063</v>
      </c>
      <c r="C92" s="3" t="s">
        <v>6896</v>
      </c>
      <c r="D92" s="3" t="s">
        <v>6897</v>
      </c>
      <c r="E92" s="3" t="s">
        <v>51</v>
      </c>
      <c r="F92" s="20">
        <v>0</v>
      </c>
      <c r="G92" s="20">
        <v>87.9</v>
      </c>
      <c r="H92" s="20" t="s">
        <v>52</v>
      </c>
      <c r="I92" s="20">
        <v>-14.94</v>
      </c>
      <c r="J92" s="20">
        <v>-20.45</v>
      </c>
      <c r="K92" s="20">
        <v>-52.51</v>
      </c>
      <c r="L92" s="20">
        <f t="shared" si="1"/>
        <v>0</v>
      </c>
      <c r="M92" s="3" t="s">
        <v>71</v>
      </c>
      <c r="N92" s="3" t="s">
        <v>11693</v>
      </c>
      <c r="O92" s="3" t="s">
        <v>11694</v>
      </c>
      <c r="P92" s="3" t="s">
        <v>11695</v>
      </c>
      <c r="Q92" s="3" t="s">
        <v>53</v>
      </c>
      <c r="R92" s="20">
        <v>87.9</v>
      </c>
      <c r="S92" s="20" t="s">
        <v>57</v>
      </c>
      <c r="T92" s="3" t="s">
        <v>74</v>
      </c>
      <c r="U92" s="3" t="s">
        <v>11696</v>
      </c>
      <c r="V92" s="3" t="s">
        <v>11697</v>
      </c>
      <c r="W92" s="3" t="s">
        <v>11698</v>
      </c>
      <c r="X92" s="3" t="s">
        <v>53</v>
      </c>
      <c r="Y92" s="3" t="s">
        <v>11696</v>
      </c>
      <c r="Z92" s="3" t="s">
        <v>11699</v>
      </c>
      <c r="AA92" s="3" t="s">
        <v>53</v>
      </c>
      <c r="AB92" s="3" t="s">
        <v>1866</v>
      </c>
      <c r="AC92" s="3" t="s">
        <v>1867</v>
      </c>
      <c r="AD92" s="3" t="s">
        <v>11700</v>
      </c>
      <c r="AE92" s="3" t="s">
        <v>65</v>
      </c>
      <c r="AF92" s="3" t="s">
        <v>82</v>
      </c>
      <c r="AG92" s="3" t="s">
        <v>53</v>
      </c>
      <c r="AH92" s="3" t="s">
        <v>53</v>
      </c>
      <c r="AI92" s="3" t="s">
        <v>67</v>
      </c>
      <c r="AJ92" s="3" t="s">
        <v>53</v>
      </c>
      <c r="AK92" s="3" t="s">
        <v>53</v>
      </c>
      <c r="AL92" s="3" t="s">
        <v>53</v>
      </c>
      <c r="AM92" s="3" t="s">
        <v>53</v>
      </c>
      <c r="AN92" s="3" t="s">
        <v>53</v>
      </c>
      <c r="AO92" s="3" t="s">
        <v>53</v>
      </c>
      <c r="AP92" s="3" t="s">
        <v>53</v>
      </c>
      <c r="AQ92" s="3" t="s">
        <v>53</v>
      </c>
      <c r="AR92" s="3" t="s">
        <v>51</v>
      </c>
      <c r="AS92" s="3" t="s">
        <v>52</v>
      </c>
      <c r="AT92" s="3" t="s">
        <v>51</v>
      </c>
    </row>
    <row r="93" spans="1:46" ht="22.5" customHeight="1" x14ac:dyDescent="0.25">
      <c r="A93" s="19" t="s">
        <v>11987</v>
      </c>
      <c r="B93" s="260">
        <v>45063</v>
      </c>
      <c r="C93" s="3" t="s">
        <v>11988</v>
      </c>
      <c r="D93" s="3" t="s">
        <v>11989</v>
      </c>
      <c r="E93" s="3" t="s">
        <v>51</v>
      </c>
      <c r="F93" s="20">
        <v>0</v>
      </c>
      <c r="G93" s="20">
        <v>217.9</v>
      </c>
      <c r="H93" s="20" t="s">
        <v>52</v>
      </c>
      <c r="I93" s="20">
        <v>-37.04</v>
      </c>
      <c r="J93" s="20">
        <v>-20.45</v>
      </c>
      <c r="K93" s="20">
        <v>-160.41</v>
      </c>
      <c r="L93" s="20">
        <f t="shared" si="1"/>
        <v>0</v>
      </c>
      <c r="M93" s="3" t="s">
        <v>71</v>
      </c>
      <c r="N93" s="274">
        <v>77350</v>
      </c>
      <c r="O93" s="3" t="s">
        <v>795</v>
      </c>
      <c r="P93" s="3" t="s">
        <v>796</v>
      </c>
      <c r="Q93" s="3" t="s">
        <v>53</v>
      </c>
      <c r="R93" s="20">
        <v>217.9</v>
      </c>
      <c r="S93" s="20" t="s">
        <v>57</v>
      </c>
      <c r="T93" s="3" t="s">
        <v>58</v>
      </c>
      <c r="U93" s="3" t="s">
        <v>53</v>
      </c>
      <c r="V93" s="3" t="s">
        <v>53</v>
      </c>
      <c r="W93" s="3" t="s">
        <v>53</v>
      </c>
      <c r="X93" s="3" t="s">
        <v>53</v>
      </c>
      <c r="Y93" s="3" t="s">
        <v>11990</v>
      </c>
      <c r="Z93" s="3" t="s">
        <v>11991</v>
      </c>
      <c r="AA93" s="3" t="s">
        <v>53</v>
      </c>
      <c r="AB93" s="3" t="s">
        <v>6719</v>
      </c>
      <c r="AC93" s="3" t="s">
        <v>188</v>
      </c>
      <c r="AD93" s="3" t="s">
        <v>6720</v>
      </c>
      <c r="AE93" s="3" t="s">
        <v>65</v>
      </c>
      <c r="AF93" s="3" t="s">
        <v>66</v>
      </c>
      <c r="AG93" s="3" t="s">
        <v>11992</v>
      </c>
      <c r="AH93" s="3" t="s">
        <v>53</v>
      </c>
      <c r="AI93" s="3" t="s">
        <v>67</v>
      </c>
      <c r="AJ93" s="3" t="s">
        <v>11993</v>
      </c>
      <c r="AK93" s="3" t="s">
        <v>53</v>
      </c>
      <c r="AL93" s="3" t="s">
        <v>53</v>
      </c>
      <c r="AM93" s="3" t="s">
        <v>53</v>
      </c>
      <c r="AN93" s="3" t="s">
        <v>53</v>
      </c>
      <c r="AO93" s="3" t="s">
        <v>53</v>
      </c>
      <c r="AP93" s="3" t="s">
        <v>53</v>
      </c>
      <c r="AQ93" s="3" t="s">
        <v>53</v>
      </c>
      <c r="AR93" s="3" t="s">
        <v>51</v>
      </c>
      <c r="AS93" s="3" t="s">
        <v>52</v>
      </c>
      <c r="AT93" s="3" t="s">
        <v>51</v>
      </c>
    </row>
    <row r="94" spans="1:46" ht="22.5" customHeight="1" x14ac:dyDescent="0.25">
      <c r="A94" s="19" t="s">
        <v>12256</v>
      </c>
      <c r="B94" s="260">
        <v>45063</v>
      </c>
      <c r="C94" s="3" t="s">
        <v>2948</v>
      </c>
      <c r="D94" s="3" t="s">
        <v>2949</v>
      </c>
      <c r="E94" s="3" t="s">
        <v>51</v>
      </c>
      <c r="F94" s="20">
        <v>0</v>
      </c>
      <c r="G94" s="20">
        <v>217.9</v>
      </c>
      <c r="H94" s="20" t="s">
        <v>52</v>
      </c>
      <c r="I94" s="20">
        <v>-37.04</v>
      </c>
      <c r="J94" s="20">
        <v>-20.45</v>
      </c>
      <c r="K94" s="20">
        <v>-160.41</v>
      </c>
      <c r="L94" s="20">
        <f t="shared" si="1"/>
        <v>0</v>
      </c>
      <c r="M94" s="3" t="s">
        <v>53</v>
      </c>
      <c r="N94" s="274">
        <v>77350</v>
      </c>
      <c r="O94" s="3" t="s">
        <v>1441</v>
      </c>
      <c r="P94" s="3" t="s">
        <v>1442</v>
      </c>
      <c r="Q94" s="3" t="s">
        <v>53</v>
      </c>
      <c r="R94" s="20">
        <v>217.9</v>
      </c>
      <c r="S94" s="20" t="s">
        <v>57</v>
      </c>
      <c r="T94" s="3" t="s">
        <v>58</v>
      </c>
      <c r="U94" s="3" t="s">
        <v>12257</v>
      </c>
      <c r="V94" s="3" t="s">
        <v>12258</v>
      </c>
      <c r="W94" s="3" t="s">
        <v>12259</v>
      </c>
      <c r="X94" s="3" t="s">
        <v>53</v>
      </c>
      <c r="Y94" s="3" t="s">
        <v>12257</v>
      </c>
      <c r="Z94" s="3" t="s">
        <v>12260</v>
      </c>
      <c r="AA94" s="3" t="s">
        <v>9010</v>
      </c>
      <c r="AB94" s="3" t="s">
        <v>63</v>
      </c>
      <c r="AC94" s="3" t="s">
        <v>63</v>
      </c>
      <c r="AD94" s="3" t="s">
        <v>2280</v>
      </c>
      <c r="AE94" s="3" t="s">
        <v>65</v>
      </c>
      <c r="AF94" s="3" t="s">
        <v>66</v>
      </c>
      <c r="AG94" s="3" t="s">
        <v>8648</v>
      </c>
      <c r="AH94" s="3" t="s">
        <v>2957</v>
      </c>
      <c r="AI94" s="3" t="s">
        <v>67</v>
      </c>
      <c r="AJ94" s="3" t="s">
        <v>12261</v>
      </c>
      <c r="AK94" s="3" t="s">
        <v>2534</v>
      </c>
      <c r="AL94" s="3" t="s">
        <v>53</v>
      </c>
      <c r="AM94" s="3" t="s">
        <v>53</v>
      </c>
      <c r="AN94" s="3" t="s">
        <v>53</v>
      </c>
      <c r="AO94" s="3" t="s">
        <v>53</v>
      </c>
      <c r="AP94" s="3" t="s">
        <v>53</v>
      </c>
      <c r="AQ94" s="3" t="s">
        <v>53</v>
      </c>
      <c r="AR94" s="169" t="s">
        <v>71</v>
      </c>
      <c r="AS94" s="3" t="s">
        <v>52</v>
      </c>
      <c r="AT94" s="3" t="s">
        <v>51</v>
      </c>
    </row>
    <row r="95" spans="1:46" ht="22.5" customHeight="1" x14ac:dyDescent="0.25">
      <c r="A95" s="19" t="s">
        <v>12482</v>
      </c>
      <c r="B95" s="260">
        <v>45062</v>
      </c>
      <c r="C95" s="3" t="s">
        <v>2526</v>
      </c>
      <c r="D95" s="3" t="s">
        <v>3160</v>
      </c>
      <c r="E95" s="3" t="s">
        <v>51</v>
      </c>
      <c r="F95" s="20">
        <v>0</v>
      </c>
      <c r="G95" s="20">
        <v>159.99</v>
      </c>
      <c r="H95" s="20" t="s">
        <v>52</v>
      </c>
      <c r="I95" s="20">
        <v>-27.2</v>
      </c>
      <c r="J95" s="20">
        <v>-18.45</v>
      </c>
      <c r="K95" s="20">
        <v>-114.34</v>
      </c>
      <c r="L95" s="20">
        <f t="shared" si="1"/>
        <v>0</v>
      </c>
      <c r="M95" s="3" t="s">
        <v>53</v>
      </c>
      <c r="N95" s="3" t="s">
        <v>1158</v>
      </c>
      <c r="O95" s="3" t="s">
        <v>1159</v>
      </c>
      <c r="P95" s="3" t="s">
        <v>1160</v>
      </c>
      <c r="Q95" s="3" t="s">
        <v>53</v>
      </c>
      <c r="R95" s="20">
        <v>159.99</v>
      </c>
      <c r="S95" s="20" t="s">
        <v>57</v>
      </c>
      <c r="T95" s="3" t="s">
        <v>58</v>
      </c>
      <c r="U95" s="3" t="s">
        <v>12483</v>
      </c>
      <c r="V95" s="3" t="s">
        <v>12484</v>
      </c>
      <c r="W95" s="3" t="s">
        <v>12485</v>
      </c>
      <c r="X95" s="3" t="s">
        <v>53</v>
      </c>
      <c r="Y95" s="3" t="s">
        <v>12483</v>
      </c>
      <c r="Z95" s="3" t="s">
        <v>12486</v>
      </c>
      <c r="AA95" s="3" t="s">
        <v>2279</v>
      </c>
      <c r="AB95" s="3" t="s">
        <v>63</v>
      </c>
      <c r="AC95" s="3" t="s">
        <v>63</v>
      </c>
      <c r="AD95" s="3" t="s">
        <v>2280</v>
      </c>
      <c r="AE95" s="3" t="s">
        <v>65</v>
      </c>
      <c r="AF95" s="3" t="s">
        <v>66</v>
      </c>
      <c r="AG95" s="3" t="s">
        <v>12487</v>
      </c>
      <c r="AH95" s="3" t="s">
        <v>53</v>
      </c>
      <c r="AI95" s="3" t="s">
        <v>67</v>
      </c>
      <c r="AJ95" s="3" t="s">
        <v>12488</v>
      </c>
      <c r="AK95" s="3" t="s">
        <v>2534</v>
      </c>
      <c r="AL95" s="3" t="s">
        <v>53</v>
      </c>
      <c r="AM95" s="3" t="s">
        <v>53</v>
      </c>
      <c r="AN95" s="3" t="s">
        <v>53</v>
      </c>
      <c r="AO95" s="3" t="s">
        <v>53</v>
      </c>
      <c r="AP95" s="3" t="s">
        <v>53</v>
      </c>
      <c r="AQ95" s="3" t="s">
        <v>53</v>
      </c>
      <c r="AR95" s="170" t="s">
        <v>71</v>
      </c>
      <c r="AS95" s="3" t="s">
        <v>52</v>
      </c>
      <c r="AT95" s="3" t="s">
        <v>51</v>
      </c>
    </row>
    <row r="96" spans="1:46" ht="22.5" customHeight="1" x14ac:dyDescent="0.25">
      <c r="A96" s="19" t="s">
        <v>12545</v>
      </c>
      <c r="B96" s="260">
        <v>45062</v>
      </c>
      <c r="C96" s="3" t="s">
        <v>2948</v>
      </c>
      <c r="D96" s="3" t="s">
        <v>6744</v>
      </c>
      <c r="E96" s="3" t="s">
        <v>51</v>
      </c>
      <c r="F96" s="20">
        <v>0</v>
      </c>
      <c r="G96" s="20">
        <v>91.61</v>
      </c>
      <c r="H96" s="20" t="s">
        <v>52</v>
      </c>
      <c r="I96" s="20">
        <v>-10.99</v>
      </c>
      <c r="J96" s="20">
        <v>-20.45</v>
      </c>
      <c r="K96" s="20">
        <v>-60.17</v>
      </c>
      <c r="L96" s="20">
        <f t="shared" si="1"/>
        <v>0</v>
      </c>
      <c r="M96" s="3" t="s">
        <v>71</v>
      </c>
      <c r="N96" s="274">
        <v>55142</v>
      </c>
      <c r="O96" s="3" t="s">
        <v>1917</v>
      </c>
      <c r="P96" s="3" t="s">
        <v>1918</v>
      </c>
      <c r="Q96" s="3" t="s">
        <v>53</v>
      </c>
      <c r="R96" s="20">
        <v>91.61</v>
      </c>
      <c r="S96" s="20" t="s">
        <v>89</v>
      </c>
      <c r="T96" s="3" t="s">
        <v>58</v>
      </c>
      <c r="U96" s="3" t="s">
        <v>12546</v>
      </c>
      <c r="V96" s="3" t="s">
        <v>12547</v>
      </c>
      <c r="W96" s="3" t="s">
        <v>12548</v>
      </c>
      <c r="X96" s="3" t="s">
        <v>53</v>
      </c>
      <c r="Y96" s="3" t="s">
        <v>12546</v>
      </c>
      <c r="Z96" s="3" t="s">
        <v>12549</v>
      </c>
      <c r="AA96" s="3" t="s">
        <v>53</v>
      </c>
      <c r="AB96" s="3" t="s">
        <v>63</v>
      </c>
      <c r="AC96" s="3" t="s">
        <v>63</v>
      </c>
      <c r="AD96" s="3" t="s">
        <v>12550</v>
      </c>
      <c r="AE96" s="3" t="s">
        <v>65</v>
      </c>
      <c r="AF96" s="3" t="s">
        <v>66</v>
      </c>
      <c r="AG96" s="268" t="s">
        <v>53</v>
      </c>
      <c r="AH96" s="268" t="s">
        <v>53</v>
      </c>
      <c r="AI96" s="3" t="s">
        <v>67</v>
      </c>
      <c r="AJ96" s="268" t="s">
        <v>53</v>
      </c>
      <c r="AK96" s="268" t="s">
        <v>53</v>
      </c>
      <c r="AL96" s="3" t="s">
        <v>53</v>
      </c>
      <c r="AM96" s="3" t="s">
        <v>53</v>
      </c>
      <c r="AN96" s="268" t="s">
        <v>53</v>
      </c>
      <c r="AO96" s="3" t="s">
        <v>53</v>
      </c>
      <c r="AP96" s="268" t="s">
        <v>53</v>
      </c>
      <c r="AQ96" s="268" t="s">
        <v>53</v>
      </c>
      <c r="AR96" s="171" t="s">
        <v>71</v>
      </c>
      <c r="AS96" s="3" t="s">
        <v>52</v>
      </c>
      <c r="AT96" s="3" t="s">
        <v>51</v>
      </c>
    </row>
    <row r="97" spans="1:46" ht="22.5" customHeight="1" x14ac:dyDescent="0.25">
      <c r="A97" s="19" t="s">
        <v>12775</v>
      </c>
      <c r="B97" s="260">
        <v>45062</v>
      </c>
      <c r="C97" s="3" t="s">
        <v>2948</v>
      </c>
      <c r="D97" s="3" t="s">
        <v>12776</v>
      </c>
      <c r="E97" s="3" t="s">
        <v>51</v>
      </c>
      <c r="F97" s="20">
        <v>0</v>
      </c>
      <c r="G97" s="20">
        <v>35.9</v>
      </c>
      <c r="H97" s="20">
        <v>17.399999999999999</v>
      </c>
      <c r="I97" s="20">
        <v>-11.6</v>
      </c>
      <c r="J97" s="20">
        <v>-17.399999999999999</v>
      </c>
      <c r="K97" s="20">
        <v>-24.3</v>
      </c>
      <c r="L97" s="20">
        <f t="shared" si="1"/>
        <v>0</v>
      </c>
      <c r="M97" s="3" t="s">
        <v>53</v>
      </c>
      <c r="N97" s="3" t="s">
        <v>258</v>
      </c>
      <c r="O97" s="3" t="s">
        <v>259</v>
      </c>
      <c r="P97" s="3" t="s">
        <v>260</v>
      </c>
      <c r="Q97" s="3" t="s">
        <v>53</v>
      </c>
      <c r="R97" s="20">
        <v>35.9</v>
      </c>
      <c r="S97" s="20" t="s">
        <v>57</v>
      </c>
      <c r="T97" s="3" t="s">
        <v>58</v>
      </c>
      <c r="U97" s="3" t="s">
        <v>12777</v>
      </c>
      <c r="V97" s="3" t="s">
        <v>12778</v>
      </c>
      <c r="W97" s="3" t="s">
        <v>12779</v>
      </c>
      <c r="X97" s="3" t="s">
        <v>53</v>
      </c>
      <c r="Y97" s="3" t="s">
        <v>12777</v>
      </c>
      <c r="Z97" s="3" t="s">
        <v>12780</v>
      </c>
      <c r="AA97" s="3" t="s">
        <v>9010</v>
      </c>
      <c r="AB97" s="3" t="s">
        <v>63</v>
      </c>
      <c r="AC97" s="3" t="s">
        <v>63</v>
      </c>
      <c r="AD97" s="3" t="s">
        <v>2280</v>
      </c>
      <c r="AE97" s="3" t="s">
        <v>65</v>
      </c>
      <c r="AF97" s="3" t="s">
        <v>66</v>
      </c>
      <c r="AG97" s="3" t="s">
        <v>12781</v>
      </c>
      <c r="AH97" s="3" t="s">
        <v>12782</v>
      </c>
      <c r="AI97" s="3" t="s">
        <v>67</v>
      </c>
      <c r="AJ97" s="3" t="s">
        <v>12783</v>
      </c>
      <c r="AK97" s="3" t="s">
        <v>2534</v>
      </c>
      <c r="AL97" s="3" t="s">
        <v>53</v>
      </c>
      <c r="AM97" s="3" t="s">
        <v>53</v>
      </c>
      <c r="AN97" s="3" t="s">
        <v>53</v>
      </c>
      <c r="AO97" s="3" t="s">
        <v>53</v>
      </c>
      <c r="AP97" s="3" t="s">
        <v>53</v>
      </c>
      <c r="AQ97" s="3" t="s">
        <v>53</v>
      </c>
      <c r="AR97" s="172" t="s">
        <v>71</v>
      </c>
      <c r="AS97" s="3" t="s">
        <v>52</v>
      </c>
      <c r="AT97" s="3" t="s">
        <v>51</v>
      </c>
    </row>
    <row r="98" spans="1:46" ht="22.5" customHeight="1" x14ac:dyDescent="0.25">
      <c r="A98" s="19" t="s">
        <v>12820</v>
      </c>
      <c r="B98" s="260">
        <v>45062</v>
      </c>
      <c r="C98" s="3" t="s">
        <v>12821</v>
      </c>
      <c r="D98" s="3" t="s">
        <v>12822</v>
      </c>
      <c r="E98" s="3" t="s">
        <v>51</v>
      </c>
      <c r="F98" s="20">
        <v>0</v>
      </c>
      <c r="G98" s="20">
        <v>119.7</v>
      </c>
      <c r="H98" s="20" t="s">
        <v>52</v>
      </c>
      <c r="I98" s="20">
        <v>-20.350000000000001</v>
      </c>
      <c r="J98" s="20">
        <v>-18.45</v>
      </c>
      <c r="K98" s="20">
        <v>-80.900000000000006</v>
      </c>
      <c r="L98" s="20">
        <f t="shared" si="1"/>
        <v>0</v>
      </c>
      <c r="M98" s="3" t="s">
        <v>71</v>
      </c>
      <c r="N98" s="274">
        <v>10107</v>
      </c>
      <c r="O98" s="3" t="s">
        <v>1452</v>
      </c>
      <c r="P98" s="3" t="s">
        <v>1453</v>
      </c>
      <c r="Q98" s="3" t="s">
        <v>53</v>
      </c>
      <c r="R98" s="20">
        <v>119.7</v>
      </c>
      <c r="S98" s="20" t="s">
        <v>57</v>
      </c>
      <c r="T98" s="3" t="s">
        <v>58</v>
      </c>
      <c r="U98" s="3" t="s">
        <v>53</v>
      </c>
      <c r="V98" s="3" t="s">
        <v>53</v>
      </c>
      <c r="W98" s="3" t="s">
        <v>53</v>
      </c>
      <c r="X98" s="3" t="s">
        <v>53</v>
      </c>
      <c r="Y98" s="3" t="s">
        <v>12823</v>
      </c>
      <c r="Z98" s="3" t="s">
        <v>12824</v>
      </c>
      <c r="AA98" s="3" t="s">
        <v>53</v>
      </c>
      <c r="AB98" s="3" t="s">
        <v>708</v>
      </c>
      <c r="AC98" s="3" t="s">
        <v>265</v>
      </c>
      <c r="AD98" s="3" t="s">
        <v>12825</v>
      </c>
      <c r="AE98" s="3" t="s">
        <v>65</v>
      </c>
      <c r="AF98" s="3" t="s">
        <v>66</v>
      </c>
      <c r="AG98" s="3" t="s">
        <v>53</v>
      </c>
      <c r="AH98" s="3" t="s">
        <v>53</v>
      </c>
      <c r="AI98" s="3" t="s">
        <v>67</v>
      </c>
      <c r="AJ98" s="3" t="s">
        <v>12826</v>
      </c>
      <c r="AK98" s="3" t="s">
        <v>53</v>
      </c>
      <c r="AL98" s="3" t="s">
        <v>53</v>
      </c>
      <c r="AM98" s="3" t="s">
        <v>53</v>
      </c>
      <c r="AN98" s="3" t="s">
        <v>53</v>
      </c>
      <c r="AO98" s="3" t="s">
        <v>53</v>
      </c>
      <c r="AP98" s="3" t="s">
        <v>53</v>
      </c>
      <c r="AQ98" s="3" t="s">
        <v>53</v>
      </c>
      <c r="AR98" s="3" t="s">
        <v>51</v>
      </c>
      <c r="AS98" s="3" t="s">
        <v>52</v>
      </c>
      <c r="AT98" s="3" t="s">
        <v>51</v>
      </c>
    </row>
    <row r="99" spans="1:46" ht="22.5" customHeight="1" x14ac:dyDescent="0.25">
      <c r="A99" s="19" t="s">
        <v>12946</v>
      </c>
      <c r="B99" s="260">
        <v>45062</v>
      </c>
      <c r="C99" s="3" t="s">
        <v>12947</v>
      </c>
      <c r="D99" s="3" t="s">
        <v>12948</v>
      </c>
      <c r="E99" s="3" t="s">
        <v>51</v>
      </c>
      <c r="F99" s="20">
        <v>0</v>
      </c>
      <c r="G99" s="20">
        <v>189.99</v>
      </c>
      <c r="H99" s="20" t="s">
        <v>52</v>
      </c>
      <c r="I99" s="20">
        <v>-22.8</v>
      </c>
      <c r="J99" s="20">
        <v>-20.45</v>
      </c>
      <c r="K99" s="20">
        <v>-146.74</v>
      </c>
      <c r="L99" s="20">
        <f t="shared" si="1"/>
        <v>0</v>
      </c>
      <c r="M99" s="3" t="s">
        <v>71</v>
      </c>
      <c r="N99" s="274">
        <v>66610</v>
      </c>
      <c r="O99" s="3" t="s">
        <v>5507</v>
      </c>
      <c r="P99" s="3" t="s">
        <v>5508</v>
      </c>
      <c r="Q99" s="3" t="s">
        <v>53</v>
      </c>
      <c r="R99" s="20">
        <v>189.99</v>
      </c>
      <c r="S99" s="20" t="s">
        <v>89</v>
      </c>
      <c r="T99" s="3" t="s">
        <v>74</v>
      </c>
      <c r="U99" s="3" t="s">
        <v>12949</v>
      </c>
      <c r="V99" s="3" t="s">
        <v>12950</v>
      </c>
      <c r="W99" s="3" t="s">
        <v>12951</v>
      </c>
      <c r="X99" s="3" t="s">
        <v>53</v>
      </c>
      <c r="Y99" s="3" t="s">
        <v>12949</v>
      </c>
      <c r="Z99" s="3" t="s">
        <v>12952</v>
      </c>
      <c r="AA99" s="3" t="s">
        <v>53</v>
      </c>
      <c r="AB99" s="3" t="s">
        <v>12953</v>
      </c>
      <c r="AC99" s="3" t="s">
        <v>1088</v>
      </c>
      <c r="AD99" s="3" t="s">
        <v>12954</v>
      </c>
      <c r="AE99" s="3" t="s">
        <v>65</v>
      </c>
      <c r="AF99" s="3" t="s">
        <v>82</v>
      </c>
      <c r="AG99" s="3" t="s">
        <v>12955</v>
      </c>
      <c r="AH99" s="3" t="s">
        <v>53</v>
      </c>
      <c r="AI99" s="3" t="s">
        <v>67</v>
      </c>
      <c r="AJ99" s="3" t="s">
        <v>12956</v>
      </c>
      <c r="AK99" s="3" t="s">
        <v>53</v>
      </c>
      <c r="AL99" s="3" t="s">
        <v>53</v>
      </c>
      <c r="AM99" s="3" t="s">
        <v>53</v>
      </c>
      <c r="AN99" s="3" t="s">
        <v>53</v>
      </c>
      <c r="AO99" s="3" t="s">
        <v>53</v>
      </c>
      <c r="AP99" s="3" t="s">
        <v>53</v>
      </c>
      <c r="AQ99" s="3" t="s">
        <v>53</v>
      </c>
      <c r="AR99" s="3" t="s">
        <v>51</v>
      </c>
      <c r="AS99" s="3" t="s">
        <v>52</v>
      </c>
      <c r="AT99" s="3" t="s">
        <v>51</v>
      </c>
    </row>
    <row r="100" spans="1:46" ht="22.5" customHeight="1" x14ac:dyDescent="0.25">
      <c r="A100" s="19" t="s">
        <v>13086</v>
      </c>
      <c r="B100" s="260">
        <v>45062</v>
      </c>
      <c r="C100" s="3" t="s">
        <v>336</v>
      </c>
      <c r="D100" s="3" t="s">
        <v>9685</v>
      </c>
      <c r="E100" s="3" t="s">
        <v>51</v>
      </c>
      <c r="F100" s="20">
        <v>0</v>
      </c>
      <c r="G100" s="20">
        <v>217.9</v>
      </c>
      <c r="H100" s="20" t="s">
        <v>52</v>
      </c>
      <c r="I100" s="20">
        <v>-37.04</v>
      </c>
      <c r="J100" s="20">
        <v>-20.45</v>
      </c>
      <c r="K100" s="20">
        <v>-160.41</v>
      </c>
      <c r="L100" s="20">
        <f t="shared" si="1"/>
        <v>0</v>
      </c>
      <c r="M100" s="3" t="s">
        <v>71</v>
      </c>
      <c r="N100" s="274">
        <v>77350</v>
      </c>
      <c r="O100" s="3" t="s">
        <v>795</v>
      </c>
      <c r="P100" s="3" t="s">
        <v>796</v>
      </c>
      <c r="Q100" s="3" t="s">
        <v>53</v>
      </c>
      <c r="R100" s="20">
        <v>217.9</v>
      </c>
      <c r="S100" s="20" t="s">
        <v>57</v>
      </c>
      <c r="T100" s="3" t="s">
        <v>340</v>
      </c>
      <c r="U100" s="3" t="s">
        <v>53</v>
      </c>
      <c r="V100" s="3" t="s">
        <v>53</v>
      </c>
      <c r="W100" s="3" t="s">
        <v>53</v>
      </c>
      <c r="X100" s="3" t="s">
        <v>53</v>
      </c>
      <c r="Y100" s="3" t="s">
        <v>11995</v>
      </c>
      <c r="Z100" s="3" t="s">
        <v>11996</v>
      </c>
      <c r="AA100" s="3" t="s">
        <v>53</v>
      </c>
      <c r="AB100" s="3" t="s">
        <v>6097</v>
      </c>
      <c r="AC100" s="3" t="s">
        <v>968</v>
      </c>
      <c r="AD100" s="3" t="s">
        <v>13087</v>
      </c>
      <c r="AE100" s="3" t="s">
        <v>65</v>
      </c>
      <c r="AF100" s="3" t="s">
        <v>66</v>
      </c>
      <c r="AG100" s="3" t="s">
        <v>53</v>
      </c>
      <c r="AH100" s="3" t="s">
        <v>53</v>
      </c>
      <c r="AI100" s="3" t="s">
        <v>67</v>
      </c>
      <c r="AJ100" s="3" t="s">
        <v>13088</v>
      </c>
      <c r="AK100" s="3" t="s">
        <v>53</v>
      </c>
      <c r="AL100" s="3" t="s">
        <v>53</v>
      </c>
      <c r="AM100" s="3" t="s">
        <v>53</v>
      </c>
      <c r="AN100" s="3" t="s">
        <v>53</v>
      </c>
      <c r="AO100" s="3" t="s">
        <v>53</v>
      </c>
      <c r="AP100" s="3" t="s">
        <v>53</v>
      </c>
      <c r="AQ100" s="3" t="s">
        <v>53</v>
      </c>
      <c r="AR100" s="3" t="s">
        <v>51</v>
      </c>
      <c r="AS100" s="3" t="s">
        <v>52</v>
      </c>
      <c r="AT100" s="3" t="s">
        <v>51</v>
      </c>
    </row>
    <row r="101" spans="1:46" ht="22.5" customHeight="1" x14ac:dyDescent="0.25">
      <c r="A101" s="19" t="s">
        <v>13163</v>
      </c>
      <c r="B101" s="260">
        <v>45062</v>
      </c>
      <c r="C101" s="3" t="s">
        <v>336</v>
      </c>
      <c r="D101" s="3" t="s">
        <v>563</v>
      </c>
      <c r="E101" s="3" t="s">
        <v>51</v>
      </c>
      <c r="F101" s="20">
        <v>0</v>
      </c>
      <c r="G101" s="20">
        <v>79</v>
      </c>
      <c r="H101" s="20" t="s">
        <v>52</v>
      </c>
      <c r="I101" s="20">
        <v>-13.43</v>
      </c>
      <c r="J101" s="20">
        <v>-18.45</v>
      </c>
      <c r="K101" s="20">
        <v>-47.12</v>
      </c>
      <c r="L101" s="20">
        <f t="shared" si="1"/>
        <v>0</v>
      </c>
      <c r="M101" s="3" t="s">
        <v>71</v>
      </c>
      <c r="N101" s="274">
        <v>55023</v>
      </c>
      <c r="O101" s="3" t="s">
        <v>13164</v>
      </c>
      <c r="P101" s="3" t="s">
        <v>13165</v>
      </c>
      <c r="Q101" s="3" t="s">
        <v>53</v>
      </c>
      <c r="R101" s="20">
        <v>79</v>
      </c>
      <c r="S101" s="20" t="s">
        <v>57</v>
      </c>
      <c r="T101" s="3" t="s">
        <v>74</v>
      </c>
      <c r="U101" s="3" t="s">
        <v>13166</v>
      </c>
      <c r="V101" s="3" t="s">
        <v>13167</v>
      </c>
      <c r="W101" s="3" t="s">
        <v>13168</v>
      </c>
      <c r="X101" s="3" t="s">
        <v>53</v>
      </c>
      <c r="Y101" s="3" t="s">
        <v>13166</v>
      </c>
      <c r="Z101" s="3" t="s">
        <v>13169</v>
      </c>
      <c r="AA101" s="3" t="s">
        <v>53</v>
      </c>
      <c r="AB101" s="3" t="s">
        <v>13170</v>
      </c>
      <c r="AC101" s="3" t="s">
        <v>63</v>
      </c>
      <c r="AD101" s="3" t="s">
        <v>13171</v>
      </c>
      <c r="AE101" s="3" t="s">
        <v>65</v>
      </c>
      <c r="AF101" s="3" t="s">
        <v>82</v>
      </c>
      <c r="AG101" s="3" t="s">
        <v>53</v>
      </c>
      <c r="AH101" s="3" t="s">
        <v>53</v>
      </c>
      <c r="AI101" s="3" t="s">
        <v>67</v>
      </c>
      <c r="AJ101" s="3" t="s">
        <v>53</v>
      </c>
      <c r="AK101" s="3" t="s">
        <v>53</v>
      </c>
      <c r="AL101" s="3" t="s">
        <v>53</v>
      </c>
      <c r="AM101" s="3" t="s">
        <v>53</v>
      </c>
      <c r="AN101" s="3" t="s">
        <v>53</v>
      </c>
      <c r="AO101" s="3" t="s">
        <v>53</v>
      </c>
      <c r="AP101" s="3" t="s">
        <v>53</v>
      </c>
      <c r="AQ101" s="3" t="s">
        <v>53</v>
      </c>
      <c r="AR101" s="3" t="s">
        <v>51</v>
      </c>
      <c r="AS101" s="3" t="s">
        <v>52</v>
      </c>
      <c r="AT101" s="3" t="s">
        <v>51</v>
      </c>
    </row>
    <row r="102" spans="1:46" ht="22.5" customHeight="1" x14ac:dyDescent="0.25">
      <c r="A102" s="19" t="s">
        <v>13172</v>
      </c>
      <c r="B102" s="260">
        <v>45062</v>
      </c>
      <c r="C102" s="3" t="s">
        <v>5738</v>
      </c>
      <c r="D102" s="3" t="s">
        <v>5739</v>
      </c>
      <c r="E102" s="3" t="s">
        <v>71</v>
      </c>
      <c r="F102" s="20">
        <v>0</v>
      </c>
      <c r="G102" s="20">
        <v>123.4</v>
      </c>
      <c r="H102" s="20">
        <v>9.33</v>
      </c>
      <c r="I102" s="20">
        <v>-31.98</v>
      </c>
      <c r="J102" s="20">
        <v>-9.33</v>
      </c>
      <c r="K102" s="20">
        <v>-91.42</v>
      </c>
      <c r="L102" s="20">
        <f t="shared" si="1"/>
        <v>0</v>
      </c>
      <c r="M102" s="3" t="s">
        <v>71</v>
      </c>
      <c r="N102" s="274">
        <v>28006</v>
      </c>
      <c r="O102" s="3" t="s">
        <v>3022</v>
      </c>
      <c r="P102" s="3" t="s">
        <v>1226</v>
      </c>
      <c r="Q102" s="3" t="s">
        <v>53</v>
      </c>
      <c r="R102" s="20">
        <v>61.7</v>
      </c>
      <c r="S102" s="20" t="s">
        <v>57</v>
      </c>
      <c r="T102" s="3" t="s">
        <v>58</v>
      </c>
      <c r="U102" s="3" t="s">
        <v>13173</v>
      </c>
      <c r="V102" s="3" t="s">
        <v>13174</v>
      </c>
      <c r="W102" s="3" t="s">
        <v>13175</v>
      </c>
      <c r="X102" s="3" t="s">
        <v>53</v>
      </c>
      <c r="Y102" s="3" t="s">
        <v>13173</v>
      </c>
      <c r="Z102" s="3" t="s">
        <v>13176</v>
      </c>
      <c r="AA102" s="3" t="s">
        <v>9010</v>
      </c>
      <c r="AB102" s="3" t="s">
        <v>63</v>
      </c>
      <c r="AC102" s="3" t="s">
        <v>63</v>
      </c>
      <c r="AD102" s="3" t="s">
        <v>2280</v>
      </c>
      <c r="AE102" s="3" t="s">
        <v>65</v>
      </c>
      <c r="AF102" s="3" t="s">
        <v>66</v>
      </c>
      <c r="AG102" s="3" t="s">
        <v>13177</v>
      </c>
      <c r="AH102" s="3" t="s">
        <v>2957</v>
      </c>
      <c r="AI102" s="3" t="s">
        <v>67</v>
      </c>
      <c r="AJ102" s="3" t="s">
        <v>13178</v>
      </c>
      <c r="AK102" s="3" t="s">
        <v>2534</v>
      </c>
      <c r="AL102" s="3" t="s">
        <v>53</v>
      </c>
      <c r="AM102" s="3" t="s">
        <v>53</v>
      </c>
      <c r="AN102" s="3" t="s">
        <v>53</v>
      </c>
      <c r="AO102" s="3" t="s">
        <v>53</v>
      </c>
      <c r="AP102" s="3" t="s">
        <v>53</v>
      </c>
      <c r="AQ102" s="3" t="s">
        <v>53</v>
      </c>
      <c r="AR102" s="175" t="s">
        <v>71</v>
      </c>
      <c r="AS102" s="3" t="s">
        <v>52</v>
      </c>
      <c r="AT102" s="3" t="s">
        <v>51</v>
      </c>
    </row>
    <row r="103" spans="1:46" ht="22.5" customHeight="1" x14ac:dyDescent="0.25">
      <c r="A103" s="19" t="s">
        <v>13284</v>
      </c>
      <c r="B103" s="260">
        <v>45061</v>
      </c>
      <c r="C103" s="3" t="s">
        <v>336</v>
      </c>
      <c r="D103" s="3" t="s">
        <v>337</v>
      </c>
      <c r="E103" s="3" t="s">
        <v>51</v>
      </c>
      <c r="F103" s="20">
        <v>0</v>
      </c>
      <c r="G103" s="20">
        <v>157.9</v>
      </c>
      <c r="H103" s="20" t="s">
        <v>52</v>
      </c>
      <c r="I103" s="20">
        <v>-26.84</v>
      </c>
      <c r="J103" s="20">
        <v>-20.45</v>
      </c>
      <c r="K103" s="20">
        <v>-110.61</v>
      </c>
      <c r="L103" s="20">
        <f t="shared" si="1"/>
        <v>0</v>
      </c>
      <c r="M103" s="3" t="s">
        <v>53</v>
      </c>
      <c r="N103" s="3" t="s">
        <v>121</v>
      </c>
      <c r="O103" s="3" t="s">
        <v>122</v>
      </c>
      <c r="P103" s="3" t="s">
        <v>123</v>
      </c>
      <c r="Q103" s="3" t="s">
        <v>53</v>
      </c>
      <c r="R103" s="20">
        <v>157.9</v>
      </c>
      <c r="S103" s="20" t="s">
        <v>57</v>
      </c>
      <c r="T103" s="3" t="s">
        <v>340</v>
      </c>
      <c r="U103" s="3" t="s">
        <v>53</v>
      </c>
      <c r="V103" s="3" t="s">
        <v>53</v>
      </c>
      <c r="W103" s="3" t="s">
        <v>53</v>
      </c>
      <c r="X103" s="3" t="s">
        <v>53</v>
      </c>
      <c r="Y103" s="3" t="s">
        <v>13285</v>
      </c>
      <c r="Z103" s="3" t="s">
        <v>13286</v>
      </c>
      <c r="AA103" s="3" t="s">
        <v>53</v>
      </c>
      <c r="AB103" s="3" t="s">
        <v>13287</v>
      </c>
      <c r="AC103" s="3" t="s">
        <v>116</v>
      </c>
      <c r="AD103" s="3" t="s">
        <v>13288</v>
      </c>
      <c r="AE103" s="3" t="s">
        <v>65</v>
      </c>
      <c r="AF103" s="3" t="s">
        <v>66</v>
      </c>
      <c r="AG103" s="3" t="s">
        <v>53</v>
      </c>
      <c r="AH103" s="3" t="s">
        <v>53</v>
      </c>
      <c r="AI103" s="3" t="s">
        <v>67</v>
      </c>
      <c r="AJ103" s="3" t="s">
        <v>13289</v>
      </c>
      <c r="AK103" s="3" t="s">
        <v>53</v>
      </c>
      <c r="AL103" s="3" t="s">
        <v>53</v>
      </c>
      <c r="AM103" s="3" t="s">
        <v>53</v>
      </c>
      <c r="AN103" s="3" t="s">
        <v>53</v>
      </c>
      <c r="AO103" s="3" t="s">
        <v>53</v>
      </c>
      <c r="AP103" s="3" t="s">
        <v>53</v>
      </c>
      <c r="AQ103" s="3" t="s">
        <v>53</v>
      </c>
      <c r="AR103" s="3" t="s">
        <v>51</v>
      </c>
      <c r="AS103" s="3" t="s">
        <v>52</v>
      </c>
      <c r="AT103" s="3" t="s">
        <v>51</v>
      </c>
    </row>
    <row r="104" spans="1:46" ht="22.5" customHeight="1" x14ac:dyDescent="0.25">
      <c r="A104" s="19" t="s">
        <v>13337</v>
      </c>
      <c r="B104" s="260">
        <v>45061</v>
      </c>
      <c r="C104" s="3" t="s">
        <v>2948</v>
      </c>
      <c r="D104" s="3" t="s">
        <v>6389</v>
      </c>
      <c r="E104" s="3" t="s">
        <v>51</v>
      </c>
      <c r="F104" s="20">
        <v>0</v>
      </c>
      <c r="G104" s="20">
        <v>72.3</v>
      </c>
      <c r="H104" s="20">
        <v>23.04</v>
      </c>
      <c r="I104" s="20">
        <v>-19.68</v>
      </c>
      <c r="J104" s="20">
        <v>-23.04</v>
      </c>
      <c r="K104" s="20">
        <v>-52.62</v>
      </c>
      <c r="L104" s="20">
        <f t="shared" si="1"/>
        <v>0</v>
      </c>
      <c r="M104" s="3" t="s">
        <v>53</v>
      </c>
      <c r="N104" s="3" t="s">
        <v>2901</v>
      </c>
      <c r="O104" s="3" t="s">
        <v>4830</v>
      </c>
      <c r="P104" s="3" t="s">
        <v>4831</v>
      </c>
      <c r="Q104" s="3" t="s">
        <v>53</v>
      </c>
      <c r="R104" s="20">
        <v>36.15</v>
      </c>
      <c r="S104" s="20" t="s">
        <v>89</v>
      </c>
      <c r="T104" s="3" t="s">
        <v>58</v>
      </c>
      <c r="U104" s="3" t="s">
        <v>13338</v>
      </c>
      <c r="V104" s="3" t="s">
        <v>13339</v>
      </c>
      <c r="W104" s="3" t="s">
        <v>13340</v>
      </c>
      <c r="X104" s="3" t="s">
        <v>53</v>
      </c>
      <c r="Y104" s="3" t="s">
        <v>13338</v>
      </c>
      <c r="Z104" s="3" t="s">
        <v>13341</v>
      </c>
      <c r="AA104" s="3" t="s">
        <v>9010</v>
      </c>
      <c r="AB104" s="3" t="s">
        <v>63</v>
      </c>
      <c r="AC104" s="3" t="s">
        <v>63</v>
      </c>
      <c r="AD104" s="3" t="s">
        <v>2280</v>
      </c>
      <c r="AE104" s="3" t="s">
        <v>65</v>
      </c>
      <c r="AF104" s="3" t="s">
        <v>82</v>
      </c>
      <c r="AG104" s="3" t="s">
        <v>13342</v>
      </c>
      <c r="AH104" s="3" t="s">
        <v>6391</v>
      </c>
      <c r="AI104" s="3" t="s">
        <v>67</v>
      </c>
      <c r="AJ104" s="3" t="s">
        <v>13343</v>
      </c>
      <c r="AK104" s="3" t="s">
        <v>2534</v>
      </c>
      <c r="AL104" s="3" t="s">
        <v>53</v>
      </c>
      <c r="AM104" s="3" t="s">
        <v>53</v>
      </c>
      <c r="AN104" s="3" t="s">
        <v>53</v>
      </c>
      <c r="AO104" s="3" t="s">
        <v>53</v>
      </c>
      <c r="AP104" s="3" t="s">
        <v>53</v>
      </c>
      <c r="AQ104" s="3" t="s">
        <v>53</v>
      </c>
      <c r="AR104" s="177" t="s">
        <v>71</v>
      </c>
      <c r="AS104" s="3" t="s">
        <v>52</v>
      </c>
      <c r="AT104" s="3" t="s">
        <v>51</v>
      </c>
    </row>
    <row r="105" spans="1:46" ht="22.5" customHeight="1" x14ac:dyDescent="0.25">
      <c r="A105" s="19" t="s">
        <v>13360</v>
      </c>
      <c r="B105" s="260">
        <v>45061</v>
      </c>
      <c r="C105" s="3" t="s">
        <v>13361</v>
      </c>
      <c r="D105" s="3" t="s">
        <v>13362</v>
      </c>
      <c r="E105" s="3" t="s">
        <v>51</v>
      </c>
      <c r="F105" s="20">
        <v>0</v>
      </c>
      <c r="G105" s="20">
        <v>209.99</v>
      </c>
      <c r="H105" s="20" t="s">
        <v>52</v>
      </c>
      <c r="I105" s="20">
        <v>-35.700000000000003</v>
      </c>
      <c r="J105" s="20">
        <v>-26.45</v>
      </c>
      <c r="K105" s="20">
        <v>-147.84</v>
      </c>
      <c r="L105" s="20">
        <f t="shared" si="1"/>
        <v>0</v>
      </c>
      <c r="M105" s="3" t="s">
        <v>53</v>
      </c>
      <c r="N105" s="274">
        <v>112012</v>
      </c>
      <c r="O105" s="3" t="s">
        <v>13363</v>
      </c>
      <c r="P105" s="3" t="s">
        <v>13364</v>
      </c>
      <c r="Q105" s="3" t="s">
        <v>53</v>
      </c>
      <c r="R105" s="20">
        <v>209.99</v>
      </c>
      <c r="S105" s="20" t="s">
        <v>57</v>
      </c>
      <c r="T105" s="3" t="s">
        <v>74</v>
      </c>
      <c r="U105" s="3" t="s">
        <v>13365</v>
      </c>
      <c r="V105" s="3" t="s">
        <v>13366</v>
      </c>
      <c r="W105" s="3" t="s">
        <v>13367</v>
      </c>
      <c r="X105" s="3" t="s">
        <v>53</v>
      </c>
      <c r="Y105" s="3" t="s">
        <v>13365</v>
      </c>
      <c r="Z105" s="3" t="s">
        <v>13368</v>
      </c>
      <c r="AA105" s="3" t="s">
        <v>53</v>
      </c>
      <c r="AB105" s="3" t="s">
        <v>13369</v>
      </c>
      <c r="AC105" s="3" t="s">
        <v>549</v>
      </c>
      <c r="AD105" s="3" t="s">
        <v>13370</v>
      </c>
      <c r="AE105" s="3" t="s">
        <v>65</v>
      </c>
      <c r="AF105" s="3" t="s">
        <v>82</v>
      </c>
      <c r="AG105" s="3" t="s">
        <v>53</v>
      </c>
      <c r="AH105" s="3" t="s">
        <v>53</v>
      </c>
      <c r="AI105" s="3" t="s">
        <v>53</v>
      </c>
      <c r="AJ105" s="3" t="s">
        <v>53</v>
      </c>
      <c r="AK105" s="3" t="s">
        <v>53</v>
      </c>
      <c r="AL105" s="3" t="s">
        <v>53</v>
      </c>
      <c r="AM105" s="3" t="s">
        <v>53</v>
      </c>
      <c r="AN105" s="3" t="s">
        <v>53</v>
      </c>
      <c r="AO105" s="3" t="s">
        <v>53</v>
      </c>
      <c r="AP105" s="3" t="s">
        <v>53</v>
      </c>
      <c r="AQ105" s="3" t="s">
        <v>53</v>
      </c>
      <c r="AR105" s="3" t="s">
        <v>51</v>
      </c>
      <c r="AS105" s="3" t="s">
        <v>52</v>
      </c>
      <c r="AT105" s="3" t="s">
        <v>51</v>
      </c>
    </row>
    <row r="106" spans="1:46" ht="22.5" customHeight="1" x14ac:dyDescent="0.25">
      <c r="A106" s="19" t="s">
        <v>13675</v>
      </c>
      <c r="B106" s="260">
        <v>45061</v>
      </c>
      <c r="C106" s="3" t="s">
        <v>2948</v>
      </c>
      <c r="D106" s="3" t="s">
        <v>13676</v>
      </c>
      <c r="E106" s="3" t="s">
        <v>71</v>
      </c>
      <c r="F106" s="20">
        <v>0</v>
      </c>
      <c r="G106" s="20">
        <v>319.87</v>
      </c>
      <c r="H106" s="20" t="s">
        <v>52</v>
      </c>
      <c r="I106" s="20">
        <v>-38.380000000000003</v>
      </c>
      <c r="J106" s="20">
        <v>-26.45</v>
      </c>
      <c r="K106" s="20">
        <v>-255.04</v>
      </c>
      <c r="L106" s="20">
        <f t="shared" si="1"/>
        <v>0</v>
      </c>
      <c r="M106" s="3" t="s">
        <v>53</v>
      </c>
      <c r="N106" s="274">
        <v>772173</v>
      </c>
      <c r="O106" s="3" t="s">
        <v>13677</v>
      </c>
      <c r="P106" s="3" t="s">
        <v>13678</v>
      </c>
      <c r="Q106" s="3" t="s">
        <v>53</v>
      </c>
      <c r="R106" s="20">
        <v>319.87</v>
      </c>
      <c r="S106" s="20" t="s">
        <v>89</v>
      </c>
      <c r="T106" s="3" t="s">
        <v>58</v>
      </c>
      <c r="U106" s="3" t="s">
        <v>13679</v>
      </c>
      <c r="V106" s="3" t="s">
        <v>13680</v>
      </c>
      <c r="W106" s="3" t="s">
        <v>13681</v>
      </c>
      <c r="X106" s="3" t="s">
        <v>53</v>
      </c>
      <c r="Y106" s="3" t="s">
        <v>13679</v>
      </c>
      <c r="Z106" s="3" t="s">
        <v>13682</v>
      </c>
      <c r="AA106" s="3" t="s">
        <v>9010</v>
      </c>
      <c r="AB106" s="3" t="s">
        <v>63</v>
      </c>
      <c r="AC106" s="3" t="s">
        <v>63</v>
      </c>
      <c r="AD106" s="3" t="s">
        <v>2280</v>
      </c>
      <c r="AE106" s="3" t="s">
        <v>65</v>
      </c>
      <c r="AF106" s="3" t="s">
        <v>82</v>
      </c>
      <c r="AG106" s="3" t="s">
        <v>13683</v>
      </c>
      <c r="AH106" s="3" t="s">
        <v>13684</v>
      </c>
      <c r="AI106" s="3" t="s">
        <v>67</v>
      </c>
      <c r="AJ106" s="3" t="s">
        <v>13685</v>
      </c>
      <c r="AK106" s="3" t="s">
        <v>53</v>
      </c>
      <c r="AL106" s="3" t="s">
        <v>53</v>
      </c>
      <c r="AM106" s="3" t="s">
        <v>53</v>
      </c>
      <c r="AN106" s="3" t="s">
        <v>53</v>
      </c>
      <c r="AO106" s="3" t="s">
        <v>53</v>
      </c>
      <c r="AP106" s="3" t="s">
        <v>53</v>
      </c>
      <c r="AQ106" s="3" t="s">
        <v>53</v>
      </c>
      <c r="AR106" s="178" t="s">
        <v>71</v>
      </c>
      <c r="AS106" s="3" t="s">
        <v>52</v>
      </c>
      <c r="AT106" s="3" t="s">
        <v>51</v>
      </c>
    </row>
    <row r="107" spans="1:46" ht="22.5" customHeight="1" x14ac:dyDescent="0.25">
      <c r="A107" s="19" t="s">
        <v>13927</v>
      </c>
      <c r="B107" s="260">
        <v>45061</v>
      </c>
      <c r="C107" s="3" t="s">
        <v>12821</v>
      </c>
      <c r="D107" s="3" t="s">
        <v>12822</v>
      </c>
      <c r="E107" s="3" t="s">
        <v>51</v>
      </c>
      <c r="F107" s="20">
        <v>0</v>
      </c>
      <c r="G107" s="20">
        <v>125</v>
      </c>
      <c r="H107" s="20" t="s">
        <v>52</v>
      </c>
      <c r="I107" s="20">
        <v>-21.25</v>
      </c>
      <c r="J107" s="20">
        <v>-20.45</v>
      </c>
      <c r="K107" s="20">
        <v>-83.3</v>
      </c>
      <c r="L107" s="20">
        <f t="shared" si="1"/>
        <v>0</v>
      </c>
      <c r="M107" s="3" t="s">
        <v>71</v>
      </c>
      <c r="N107" s="3" t="s">
        <v>3833</v>
      </c>
      <c r="O107" s="3" t="s">
        <v>3834</v>
      </c>
      <c r="P107" s="3" t="s">
        <v>3835</v>
      </c>
      <c r="Q107" s="3" t="s">
        <v>53</v>
      </c>
      <c r="R107" s="20">
        <v>125</v>
      </c>
      <c r="S107" s="20" t="s">
        <v>57</v>
      </c>
      <c r="T107" s="3" t="s">
        <v>58</v>
      </c>
      <c r="U107" s="3" t="s">
        <v>53</v>
      </c>
      <c r="V107" s="3" t="s">
        <v>53</v>
      </c>
      <c r="W107" s="3" t="s">
        <v>53</v>
      </c>
      <c r="X107" s="3" t="s">
        <v>53</v>
      </c>
      <c r="Y107" s="3" t="s">
        <v>13928</v>
      </c>
      <c r="Z107" s="3" t="s">
        <v>13929</v>
      </c>
      <c r="AA107" s="3" t="s">
        <v>53</v>
      </c>
      <c r="AB107" s="3" t="s">
        <v>13930</v>
      </c>
      <c r="AC107" s="3" t="s">
        <v>116</v>
      </c>
      <c r="AD107" s="3" t="s">
        <v>13931</v>
      </c>
      <c r="AE107" s="3" t="s">
        <v>65</v>
      </c>
      <c r="AF107" s="3" t="s">
        <v>66</v>
      </c>
      <c r="AG107" s="3" t="s">
        <v>53</v>
      </c>
      <c r="AH107" s="3" t="s">
        <v>53</v>
      </c>
      <c r="AI107" s="3" t="s">
        <v>67</v>
      </c>
      <c r="AJ107" s="3" t="s">
        <v>13932</v>
      </c>
      <c r="AK107" s="3" t="s">
        <v>53</v>
      </c>
      <c r="AL107" s="3" t="s">
        <v>53</v>
      </c>
      <c r="AM107" s="3" t="s">
        <v>53</v>
      </c>
      <c r="AN107" s="3" t="s">
        <v>53</v>
      </c>
      <c r="AO107" s="3" t="s">
        <v>53</v>
      </c>
      <c r="AP107" s="3" t="s">
        <v>53</v>
      </c>
      <c r="AQ107" s="3" t="s">
        <v>53</v>
      </c>
      <c r="AR107" s="3" t="s">
        <v>51</v>
      </c>
      <c r="AS107" s="3" t="s">
        <v>52</v>
      </c>
      <c r="AT107" s="3" t="s">
        <v>51</v>
      </c>
    </row>
    <row r="108" spans="1:46" ht="22.5" customHeight="1" x14ac:dyDescent="0.25">
      <c r="A108" s="19" t="s">
        <v>14187</v>
      </c>
      <c r="B108" s="260">
        <v>45061</v>
      </c>
      <c r="C108" s="3" t="s">
        <v>2948</v>
      </c>
      <c r="D108" s="3" t="s">
        <v>14012</v>
      </c>
      <c r="E108" s="3" t="s">
        <v>51</v>
      </c>
      <c r="F108" s="20">
        <v>0</v>
      </c>
      <c r="G108" s="20">
        <v>100</v>
      </c>
      <c r="H108" s="20" t="s">
        <v>52</v>
      </c>
      <c r="I108" s="20">
        <v>-17</v>
      </c>
      <c r="J108" s="20">
        <v>-18.45</v>
      </c>
      <c r="K108" s="20">
        <v>-64.55</v>
      </c>
      <c r="L108" s="20">
        <f t="shared" si="1"/>
        <v>0</v>
      </c>
      <c r="M108" s="3" t="s">
        <v>53</v>
      </c>
      <c r="N108" s="274">
        <v>78180</v>
      </c>
      <c r="O108" s="3" t="s">
        <v>1341</v>
      </c>
      <c r="P108" s="3" t="s">
        <v>1342</v>
      </c>
      <c r="Q108" s="3" t="s">
        <v>53</v>
      </c>
      <c r="R108" s="20">
        <v>100</v>
      </c>
      <c r="S108" s="20" t="s">
        <v>57</v>
      </c>
      <c r="T108" s="3" t="s">
        <v>74</v>
      </c>
      <c r="U108" s="3" t="s">
        <v>14188</v>
      </c>
      <c r="V108" s="3" t="s">
        <v>14189</v>
      </c>
      <c r="W108" s="3" t="s">
        <v>14190</v>
      </c>
      <c r="X108" s="3" t="s">
        <v>53</v>
      </c>
      <c r="Y108" s="3" t="s">
        <v>14188</v>
      </c>
      <c r="Z108" s="3" t="s">
        <v>14191</v>
      </c>
      <c r="AA108" s="3" t="s">
        <v>9010</v>
      </c>
      <c r="AB108" s="3" t="s">
        <v>63</v>
      </c>
      <c r="AC108" s="3" t="s">
        <v>63</v>
      </c>
      <c r="AD108" s="3" t="s">
        <v>2280</v>
      </c>
      <c r="AE108" s="3" t="s">
        <v>65</v>
      </c>
      <c r="AF108" s="3" t="s">
        <v>82</v>
      </c>
      <c r="AG108" s="3" t="s">
        <v>14192</v>
      </c>
      <c r="AH108" s="3" t="s">
        <v>14018</v>
      </c>
      <c r="AI108" s="3" t="s">
        <v>67</v>
      </c>
      <c r="AJ108" s="3" t="s">
        <v>14193</v>
      </c>
      <c r="AK108" s="3" t="s">
        <v>2534</v>
      </c>
      <c r="AL108" s="3" t="s">
        <v>53</v>
      </c>
      <c r="AM108" s="3" t="s">
        <v>53</v>
      </c>
      <c r="AN108" s="3" t="s">
        <v>53</v>
      </c>
      <c r="AO108" s="3" t="s">
        <v>53</v>
      </c>
      <c r="AP108" s="3" t="s">
        <v>53</v>
      </c>
      <c r="AQ108" s="3" t="s">
        <v>53</v>
      </c>
      <c r="AR108" s="180" t="s">
        <v>71</v>
      </c>
      <c r="AS108" s="3" t="s">
        <v>52</v>
      </c>
      <c r="AT108" s="3" t="s">
        <v>51</v>
      </c>
    </row>
    <row r="109" spans="1:46" ht="22.5" customHeight="1" x14ac:dyDescent="0.25">
      <c r="A109" s="19" t="s">
        <v>14620</v>
      </c>
      <c r="B109" s="260">
        <v>45060</v>
      </c>
      <c r="C109" s="3" t="s">
        <v>12821</v>
      </c>
      <c r="D109" s="3" t="s">
        <v>14621</v>
      </c>
      <c r="E109" s="3" t="s">
        <v>51</v>
      </c>
      <c r="F109" s="20">
        <v>0</v>
      </c>
      <c r="G109" s="20">
        <v>217.9</v>
      </c>
      <c r="H109" s="20" t="s">
        <v>52</v>
      </c>
      <c r="I109" s="20">
        <v>-37.04</v>
      </c>
      <c r="J109" s="20">
        <v>-20.45</v>
      </c>
      <c r="K109" s="20">
        <v>-160.41</v>
      </c>
      <c r="L109" s="20">
        <f t="shared" si="1"/>
        <v>0</v>
      </c>
      <c r="M109" s="3" t="s">
        <v>53</v>
      </c>
      <c r="N109" s="274">
        <v>77350</v>
      </c>
      <c r="O109" s="3" t="s">
        <v>1441</v>
      </c>
      <c r="P109" s="3" t="s">
        <v>1442</v>
      </c>
      <c r="Q109" s="3" t="s">
        <v>53</v>
      </c>
      <c r="R109" s="20">
        <v>217.9</v>
      </c>
      <c r="S109" s="20" t="s">
        <v>57</v>
      </c>
      <c r="T109" s="3" t="s">
        <v>58</v>
      </c>
      <c r="U109" s="3" t="s">
        <v>53</v>
      </c>
      <c r="V109" s="3" t="s">
        <v>53</v>
      </c>
      <c r="W109" s="3" t="s">
        <v>53</v>
      </c>
      <c r="X109" s="3" t="s">
        <v>53</v>
      </c>
      <c r="Y109" s="3" t="s">
        <v>12257</v>
      </c>
      <c r="Z109" s="3" t="s">
        <v>12260</v>
      </c>
      <c r="AA109" s="3" t="s">
        <v>53</v>
      </c>
      <c r="AB109" s="3" t="s">
        <v>6528</v>
      </c>
      <c r="AC109" s="3" t="s">
        <v>188</v>
      </c>
      <c r="AD109" s="3" t="s">
        <v>6529</v>
      </c>
      <c r="AE109" s="3" t="s">
        <v>65</v>
      </c>
      <c r="AF109" s="3" t="s">
        <v>66</v>
      </c>
      <c r="AG109" s="3" t="s">
        <v>53</v>
      </c>
      <c r="AH109" s="3" t="s">
        <v>53</v>
      </c>
      <c r="AI109" s="3" t="s">
        <v>67</v>
      </c>
      <c r="AJ109" s="3" t="s">
        <v>14622</v>
      </c>
      <c r="AK109" s="3" t="s">
        <v>53</v>
      </c>
      <c r="AL109" s="3" t="s">
        <v>53</v>
      </c>
      <c r="AM109" s="3" t="s">
        <v>53</v>
      </c>
      <c r="AN109" s="3" t="s">
        <v>53</v>
      </c>
      <c r="AO109" s="3" t="s">
        <v>53</v>
      </c>
      <c r="AP109" s="3" t="s">
        <v>53</v>
      </c>
      <c r="AQ109" s="3" t="s">
        <v>53</v>
      </c>
      <c r="AR109" s="3" t="s">
        <v>51</v>
      </c>
      <c r="AS109" s="3" t="s">
        <v>52</v>
      </c>
      <c r="AT109" s="3" t="s">
        <v>51</v>
      </c>
    </row>
    <row r="110" spans="1:46" ht="22.5" customHeight="1" x14ac:dyDescent="0.25">
      <c r="A110" s="19" t="s">
        <v>14663</v>
      </c>
      <c r="B110" s="260">
        <v>45060</v>
      </c>
      <c r="C110" s="3" t="s">
        <v>336</v>
      </c>
      <c r="D110" s="3" t="s">
        <v>14664</v>
      </c>
      <c r="E110" s="3" t="s">
        <v>51</v>
      </c>
      <c r="F110" s="20">
        <v>0</v>
      </c>
      <c r="G110" s="20">
        <v>47.9</v>
      </c>
      <c r="H110" s="20">
        <v>15.9</v>
      </c>
      <c r="I110" s="20">
        <v>-13.64</v>
      </c>
      <c r="J110" s="20" t="s">
        <v>52</v>
      </c>
      <c r="K110" s="20">
        <v>-50.16</v>
      </c>
      <c r="L110" s="20">
        <f t="shared" si="1"/>
        <v>0</v>
      </c>
      <c r="M110" s="3" t="s">
        <v>53</v>
      </c>
      <c r="N110" s="274">
        <v>66418</v>
      </c>
      <c r="O110" s="3" t="s">
        <v>280</v>
      </c>
      <c r="P110" s="3" t="s">
        <v>281</v>
      </c>
      <c r="Q110" s="3" t="s">
        <v>53</v>
      </c>
      <c r="R110" s="20">
        <v>47.9</v>
      </c>
      <c r="S110" s="20" t="s">
        <v>57</v>
      </c>
      <c r="T110" s="3" t="s">
        <v>74</v>
      </c>
      <c r="U110" s="3" t="s">
        <v>14665</v>
      </c>
      <c r="V110" s="3" t="s">
        <v>14666</v>
      </c>
      <c r="W110" s="3" t="s">
        <v>14667</v>
      </c>
      <c r="X110" s="3" t="s">
        <v>53</v>
      </c>
      <c r="Y110" s="3" t="s">
        <v>14665</v>
      </c>
      <c r="Z110" s="3" t="s">
        <v>14668</v>
      </c>
      <c r="AA110" s="3" t="s">
        <v>53</v>
      </c>
      <c r="AB110" s="3" t="s">
        <v>3427</v>
      </c>
      <c r="AC110" s="3" t="s">
        <v>63</v>
      </c>
      <c r="AD110" s="3" t="s">
        <v>14669</v>
      </c>
      <c r="AE110" s="3" t="s">
        <v>65</v>
      </c>
      <c r="AF110" s="3" t="s">
        <v>213</v>
      </c>
      <c r="AG110" s="3" t="s">
        <v>53</v>
      </c>
      <c r="AH110" s="3" t="s">
        <v>53</v>
      </c>
      <c r="AI110" s="3" t="s">
        <v>242</v>
      </c>
      <c r="AJ110" s="3" t="s">
        <v>14670</v>
      </c>
      <c r="AK110" s="3" t="s">
        <v>53</v>
      </c>
      <c r="AL110" s="3" t="s">
        <v>53</v>
      </c>
      <c r="AM110" s="3" t="s">
        <v>53</v>
      </c>
      <c r="AN110" s="3" t="s">
        <v>53</v>
      </c>
      <c r="AO110" s="3" t="s">
        <v>53</v>
      </c>
      <c r="AP110" s="3" t="s">
        <v>53</v>
      </c>
      <c r="AQ110" s="3" t="s">
        <v>53</v>
      </c>
      <c r="AR110" s="3" t="s">
        <v>51</v>
      </c>
      <c r="AS110" s="3" t="s">
        <v>52</v>
      </c>
      <c r="AT110" s="3" t="s">
        <v>51</v>
      </c>
    </row>
    <row r="111" spans="1:46" ht="22.5" customHeight="1" x14ac:dyDescent="0.25">
      <c r="A111" s="19" t="s">
        <v>14682</v>
      </c>
      <c r="B111" s="260">
        <v>45060</v>
      </c>
      <c r="C111" s="3" t="s">
        <v>336</v>
      </c>
      <c r="D111" s="3" t="s">
        <v>462</v>
      </c>
      <c r="E111" s="3" t="s">
        <v>51</v>
      </c>
      <c r="F111" s="20">
        <v>0</v>
      </c>
      <c r="G111" s="20">
        <v>36.1</v>
      </c>
      <c r="H111" s="20">
        <v>9.4</v>
      </c>
      <c r="I111" s="20">
        <v>-11.64</v>
      </c>
      <c r="J111" s="20">
        <v>-9.4</v>
      </c>
      <c r="K111" s="20">
        <v>-24.46</v>
      </c>
      <c r="L111" s="20">
        <f t="shared" si="1"/>
        <v>0</v>
      </c>
      <c r="M111" s="3" t="s">
        <v>53</v>
      </c>
      <c r="N111" s="274">
        <v>660211</v>
      </c>
      <c r="O111" s="3" t="s">
        <v>14245</v>
      </c>
      <c r="P111" s="3" t="s">
        <v>14246</v>
      </c>
      <c r="Q111" s="3" t="s">
        <v>53</v>
      </c>
      <c r="R111" s="20">
        <v>36.1</v>
      </c>
      <c r="S111" s="20" t="s">
        <v>57</v>
      </c>
      <c r="T111" s="3" t="s">
        <v>74</v>
      </c>
      <c r="U111" s="3" t="s">
        <v>14247</v>
      </c>
      <c r="V111" s="3" t="s">
        <v>14248</v>
      </c>
      <c r="W111" s="3" t="s">
        <v>14249</v>
      </c>
      <c r="X111" s="3" t="s">
        <v>53</v>
      </c>
      <c r="Y111" s="3" t="s">
        <v>14247</v>
      </c>
      <c r="Z111" s="3" t="s">
        <v>14250</v>
      </c>
      <c r="AA111" s="3" t="s">
        <v>53</v>
      </c>
      <c r="AB111" s="3" t="s">
        <v>63</v>
      </c>
      <c r="AC111" s="3" t="s">
        <v>63</v>
      </c>
      <c r="AD111" s="3" t="s">
        <v>14683</v>
      </c>
      <c r="AE111" s="3" t="s">
        <v>65</v>
      </c>
      <c r="AF111" s="3" t="s">
        <v>82</v>
      </c>
      <c r="AG111" s="3" t="s">
        <v>53</v>
      </c>
      <c r="AH111" s="3" t="s">
        <v>53</v>
      </c>
      <c r="AI111" s="3" t="s">
        <v>67</v>
      </c>
      <c r="AJ111" s="3" t="s">
        <v>53</v>
      </c>
      <c r="AK111" s="3" t="s">
        <v>53</v>
      </c>
      <c r="AL111" s="3" t="s">
        <v>53</v>
      </c>
      <c r="AM111" s="3" t="s">
        <v>53</v>
      </c>
      <c r="AN111" s="3" t="s">
        <v>53</v>
      </c>
      <c r="AO111" s="3" t="s">
        <v>53</v>
      </c>
      <c r="AP111" s="3" t="s">
        <v>53</v>
      </c>
      <c r="AQ111" s="3" t="s">
        <v>53</v>
      </c>
      <c r="AR111" s="3" t="s">
        <v>51</v>
      </c>
      <c r="AS111" s="3" t="s">
        <v>52</v>
      </c>
      <c r="AT111" s="3" t="s">
        <v>51</v>
      </c>
    </row>
    <row r="112" spans="1:46" ht="22.5" customHeight="1" x14ac:dyDescent="0.25">
      <c r="A112" s="19" t="s">
        <v>14858</v>
      </c>
      <c r="B112" s="260">
        <v>45059</v>
      </c>
      <c r="C112" s="3" t="s">
        <v>2948</v>
      </c>
      <c r="D112" s="3" t="s">
        <v>14859</v>
      </c>
      <c r="E112" s="3" t="s">
        <v>51</v>
      </c>
      <c r="F112" s="20">
        <v>0</v>
      </c>
      <c r="G112" s="20">
        <v>237.9</v>
      </c>
      <c r="H112" s="20" t="s">
        <v>52</v>
      </c>
      <c r="I112" s="20">
        <v>-40.44</v>
      </c>
      <c r="J112" s="20">
        <v>-20.45</v>
      </c>
      <c r="K112" s="20">
        <v>-177.01</v>
      </c>
      <c r="L112" s="20">
        <f t="shared" si="1"/>
        <v>0</v>
      </c>
      <c r="M112" s="3" t="s">
        <v>71</v>
      </c>
      <c r="N112" s="274">
        <v>77352</v>
      </c>
      <c r="O112" s="3" t="s">
        <v>4164</v>
      </c>
      <c r="P112" s="3" t="s">
        <v>1717</v>
      </c>
      <c r="Q112" s="3" t="s">
        <v>53</v>
      </c>
      <c r="R112" s="20">
        <v>237.9</v>
      </c>
      <c r="S112" s="20" t="s">
        <v>57</v>
      </c>
      <c r="T112" s="3" t="s">
        <v>58</v>
      </c>
      <c r="U112" s="3" t="s">
        <v>14860</v>
      </c>
      <c r="V112" s="3" t="s">
        <v>14861</v>
      </c>
      <c r="W112" s="3" t="s">
        <v>14862</v>
      </c>
      <c r="X112" s="3" t="s">
        <v>53</v>
      </c>
      <c r="Y112" s="3" t="s">
        <v>14860</v>
      </c>
      <c r="Z112" s="3" t="s">
        <v>14863</v>
      </c>
      <c r="AA112" s="3" t="s">
        <v>9010</v>
      </c>
      <c r="AB112" s="3" t="s">
        <v>63</v>
      </c>
      <c r="AC112" s="3" t="s">
        <v>63</v>
      </c>
      <c r="AD112" s="3" t="s">
        <v>2280</v>
      </c>
      <c r="AE112" s="3" t="s">
        <v>65</v>
      </c>
      <c r="AF112" s="3" t="s">
        <v>66</v>
      </c>
      <c r="AG112" s="3" t="s">
        <v>14864</v>
      </c>
      <c r="AH112" s="3" t="s">
        <v>14865</v>
      </c>
      <c r="AI112" s="3" t="s">
        <v>67</v>
      </c>
      <c r="AJ112" s="3" t="s">
        <v>14866</v>
      </c>
      <c r="AK112" s="3" t="s">
        <v>53</v>
      </c>
      <c r="AL112" s="3" t="s">
        <v>53</v>
      </c>
      <c r="AM112" s="3" t="s">
        <v>53</v>
      </c>
      <c r="AN112" s="3" t="s">
        <v>53</v>
      </c>
      <c r="AO112" s="3" t="s">
        <v>53</v>
      </c>
      <c r="AP112" s="3" t="s">
        <v>53</v>
      </c>
      <c r="AQ112" s="3" t="s">
        <v>53</v>
      </c>
      <c r="AR112" s="183" t="s">
        <v>71</v>
      </c>
      <c r="AS112" s="3" t="s">
        <v>52</v>
      </c>
      <c r="AT112" s="3" t="s">
        <v>51</v>
      </c>
    </row>
    <row r="113" spans="1:46" ht="22.5" customHeight="1" x14ac:dyDescent="0.25">
      <c r="A113" s="19" t="s">
        <v>15007</v>
      </c>
      <c r="B113" s="260">
        <v>45059</v>
      </c>
      <c r="C113" s="3" t="s">
        <v>2948</v>
      </c>
      <c r="D113" s="3" t="s">
        <v>6389</v>
      </c>
      <c r="E113" s="3" t="s">
        <v>51</v>
      </c>
      <c r="F113" s="20">
        <v>0</v>
      </c>
      <c r="G113" s="20">
        <v>146.99</v>
      </c>
      <c r="H113" s="20">
        <v>23.09</v>
      </c>
      <c r="I113" s="20">
        <v>-17.64</v>
      </c>
      <c r="J113" s="20">
        <v>-43.54</v>
      </c>
      <c r="K113" s="20">
        <v>-108.9</v>
      </c>
      <c r="L113" s="20">
        <f t="shared" si="1"/>
        <v>0</v>
      </c>
      <c r="M113" s="3" t="s">
        <v>53</v>
      </c>
      <c r="N113" s="274">
        <v>66642</v>
      </c>
      <c r="O113" s="3" t="s">
        <v>3742</v>
      </c>
      <c r="P113" s="3" t="s">
        <v>3743</v>
      </c>
      <c r="Q113" s="3" t="s">
        <v>53</v>
      </c>
      <c r="R113" s="20">
        <v>146.99</v>
      </c>
      <c r="S113" s="20" t="s">
        <v>89</v>
      </c>
      <c r="T113" s="3" t="s">
        <v>74</v>
      </c>
      <c r="U113" s="3" t="s">
        <v>15008</v>
      </c>
      <c r="V113" s="3" t="s">
        <v>15009</v>
      </c>
      <c r="W113" s="3" t="s">
        <v>15010</v>
      </c>
      <c r="X113" s="3" t="s">
        <v>53</v>
      </c>
      <c r="Y113" s="3" t="s">
        <v>15008</v>
      </c>
      <c r="Z113" s="3" t="s">
        <v>15011</v>
      </c>
      <c r="AA113" s="3" t="s">
        <v>9010</v>
      </c>
      <c r="AB113" s="3" t="s">
        <v>63</v>
      </c>
      <c r="AC113" s="3" t="s">
        <v>63</v>
      </c>
      <c r="AD113" s="3" t="s">
        <v>2280</v>
      </c>
      <c r="AE113" s="3" t="s">
        <v>65</v>
      </c>
      <c r="AF113" s="3" t="s">
        <v>82</v>
      </c>
      <c r="AG113" s="3" t="s">
        <v>15012</v>
      </c>
      <c r="AH113" s="3" t="s">
        <v>11050</v>
      </c>
      <c r="AI113" s="3" t="s">
        <v>67</v>
      </c>
      <c r="AJ113" s="3" t="s">
        <v>15013</v>
      </c>
      <c r="AK113" s="3" t="s">
        <v>2534</v>
      </c>
      <c r="AL113" s="3" t="s">
        <v>53</v>
      </c>
      <c r="AM113" s="3" t="s">
        <v>53</v>
      </c>
      <c r="AN113" s="3" t="s">
        <v>53</v>
      </c>
      <c r="AO113" s="3" t="s">
        <v>53</v>
      </c>
      <c r="AP113" s="3" t="s">
        <v>53</v>
      </c>
      <c r="AQ113" s="3" t="s">
        <v>53</v>
      </c>
      <c r="AR113" s="184" t="s">
        <v>71</v>
      </c>
      <c r="AS113" s="3" t="s">
        <v>52</v>
      </c>
      <c r="AT113" s="3" t="s">
        <v>51</v>
      </c>
    </row>
    <row r="114" spans="1:46" ht="22.5" customHeight="1" x14ac:dyDescent="0.25">
      <c r="A114" s="19" t="s">
        <v>15087</v>
      </c>
      <c r="B114" s="260">
        <v>45059</v>
      </c>
      <c r="C114" s="3" t="s">
        <v>15088</v>
      </c>
      <c r="D114" s="3" t="s">
        <v>11989</v>
      </c>
      <c r="E114" s="3" t="s">
        <v>71</v>
      </c>
      <c r="F114" s="20">
        <v>0</v>
      </c>
      <c r="G114" s="20">
        <v>237.9</v>
      </c>
      <c r="H114" s="20" t="s">
        <v>52</v>
      </c>
      <c r="I114" s="20">
        <v>-40.44</v>
      </c>
      <c r="J114" s="20">
        <v>-20.45</v>
      </c>
      <c r="K114" s="20">
        <v>-177.01</v>
      </c>
      <c r="L114" s="20">
        <f t="shared" si="1"/>
        <v>0</v>
      </c>
      <c r="M114" s="3" t="s">
        <v>71</v>
      </c>
      <c r="N114" s="3" t="s">
        <v>2661</v>
      </c>
      <c r="O114" s="3" t="s">
        <v>3124</v>
      </c>
      <c r="P114" s="3" t="s">
        <v>3125</v>
      </c>
      <c r="Q114" s="3" t="s">
        <v>53</v>
      </c>
      <c r="R114" s="20">
        <v>237.9</v>
      </c>
      <c r="S114" s="20" t="s">
        <v>57</v>
      </c>
      <c r="T114" s="3" t="s">
        <v>58</v>
      </c>
      <c r="U114" s="3" t="s">
        <v>53</v>
      </c>
      <c r="V114" s="3" t="s">
        <v>53</v>
      </c>
      <c r="W114" s="3" t="s">
        <v>53</v>
      </c>
      <c r="X114" s="3" t="s">
        <v>53</v>
      </c>
      <c r="Y114" s="3" t="s">
        <v>15089</v>
      </c>
      <c r="Z114" s="3" t="s">
        <v>15090</v>
      </c>
      <c r="AA114" s="3" t="s">
        <v>53</v>
      </c>
      <c r="AB114" s="3" t="s">
        <v>15091</v>
      </c>
      <c r="AC114" s="3" t="s">
        <v>276</v>
      </c>
      <c r="AD114" s="3" t="s">
        <v>15092</v>
      </c>
      <c r="AE114" s="3" t="s">
        <v>65</v>
      </c>
      <c r="AF114" s="3" t="s">
        <v>66</v>
      </c>
      <c r="AG114" s="3" t="s">
        <v>15093</v>
      </c>
      <c r="AH114" s="3" t="s">
        <v>53</v>
      </c>
      <c r="AI114" s="3" t="s">
        <v>67</v>
      </c>
      <c r="AJ114" s="3" t="s">
        <v>15094</v>
      </c>
      <c r="AK114" s="3" t="s">
        <v>53</v>
      </c>
      <c r="AL114" s="3" t="s">
        <v>53</v>
      </c>
      <c r="AM114" s="3" t="s">
        <v>53</v>
      </c>
      <c r="AN114" s="3" t="s">
        <v>53</v>
      </c>
      <c r="AO114" s="3" t="s">
        <v>53</v>
      </c>
      <c r="AP114" s="3" t="s">
        <v>53</v>
      </c>
      <c r="AQ114" s="3" t="s">
        <v>53</v>
      </c>
      <c r="AR114" s="3" t="s">
        <v>51</v>
      </c>
      <c r="AS114" s="3" t="s">
        <v>52</v>
      </c>
      <c r="AT114" s="3" t="s">
        <v>51</v>
      </c>
    </row>
    <row r="115" spans="1:46" ht="22.5" customHeight="1" x14ac:dyDescent="0.25">
      <c r="A115" s="19" t="s">
        <v>15128</v>
      </c>
      <c r="B115" s="260">
        <v>45059</v>
      </c>
      <c r="C115" s="3" t="s">
        <v>2948</v>
      </c>
      <c r="D115" s="3" t="s">
        <v>14012</v>
      </c>
      <c r="E115" s="3" t="s">
        <v>71</v>
      </c>
      <c r="F115" s="20">
        <v>0</v>
      </c>
      <c r="G115" s="20">
        <v>57.99</v>
      </c>
      <c r="H115" s="20" t="s">
        <v>52</v>
      </c>
      <c r="I115" s="20">
        <v>-15.36</v>
      </c>
      <c r="J115" s="20" t="s">
        <v>52</v>
      </c>
      <c r="K115" s="20">
        <v>-42.63</v>
      </c>
      <c r="L115" s="20">
        <f t="shared" si="1"/>
        <v>0</v>
      </c>
      <c r="M115" s="3" t="s">
        <v>53</v>
      </c>
      <c r="N115" s="3" t="s">
        <v>169</v>
      </c>
      <c r="O115" s="3" t="s">
        <v>291</v>
      </c>
      <c r="P115" s="3" t="s">
        <v>292</v>
      </c>
      <c r="Q115" s="3" t="s">
        <v>53</v>
      </c>
      <c r="R115" s="20">
        <v>57.99</v>
      </c>
      <c r="S115" s="20" t="s">
        <v>57</v>
      </c>
      <c r="T115" s="3" t="s">
        <v>58</v>
      </c>
      <c r="U115" s="3" t="s">
        <v>15129</v>
      </c>
      <c r="V115" s="3" t="s">
        <v>15130</v>
      </c>
      <c r="W115" s="3" t="s">
        <v>15131</v>
      </c>
      <c r="X115" s="3" t="s">
        <v>53</v>
      </c>
      <c r="Y115" s="3" t="s">
        <v>15129</v>
      </c>
      <c r="Z115" s="3" t="s">
        <v>15132</v>
      </c>
      <c r="AA115" s="3" t="s">
        <v>9010</v>
      </c>
      <c r="AB115" s="3" t="s">
        <v>63</v>
      </c>
      <c r="AC115" s="3" t="s">
        <v>63</v>
      </c>
      <c r="AD115" s="3" t="s">
        <v>2280</v>
      </c>
      <c r="AE115" s="3" t="s">
        <v>65</v>
      </c>
      <c r="AF115" s="3" t="s">
        <v>66</v>
      </c>
      <c r="AG115" s="3" t="s">
        <v>15133</v>
      </c>
      <c r="AH115" s="3" t="s">
        <v>15134</v>
      </c>
      <c r="AI115" s="3" t="s">
        <v>67</v>
      </c>
      <c r="AJ115" s="3" t="s">
        <v>15135</v>
      </c>
      <c r="AK115" s="3" t="s">
        <v>53</v>
      </c>
      <c r="AL115" s="3" t="s">
        <v>53</v>
      </c>
      <c r="AM115" s="3" t="s">
        <v>53</v>
      </c>
      <c r="AN115" s="3" t="s">
        <v>53</v>
      </c>
      <c r="AO115" s="3" t="s">
        <v>53</v>
      </c>
      <c r="AP115" s="3" t="s">
        <v>53</v>
      </c>
      <c r="AQ115" s="3" t="s">
        <v>53</v>
      </c>
      <c r="AR115" s="185" t="s">
        <v>71</v>
      </c>
      <c r="AS115" s="3" t="s">
        <v>52</v>
      </c>
      <c r="AT115" s="3" t="s">
        <v>51</v>
      </c>
    </row>
    <row r="116" spans="1:46" ht="22.5" customHeight="1" x14ac:dyDescent="0.25">
      <c r="A116" s="19" t="s">
        <v>15316</v>
      </c>
      <c r="B116" s="260">
        <v>45058</v>
      </c>
      <c r="C116" s="3" t="s">
        <v>336</v>
      </c>
      <c r="D116" s="3" t="s">
        <v>563</v>
      </c>
      <c r="E116" s="3" t="s">
        <v>51</v>
      </c>
      <c r="F116" s="20">
        <v>0</v>
      </c>
      <c r="G116" s="20">
        <v>118.24</v>
      </c>
      <c r="H116" s="20" t="s">
        <v>52</v>
      </c>
      <c r="I116" s="20">
        <v>-14.19</v>
      </c>
      <c r="J116" s="20">
        <v>-26.45</v>
      </c>
      <c r="K116" s="20">
        <v>-77.599999999999994</v>
      </c>
      <c r="L116" s="20">
        <f t="shared" si="1"/>
        <v>0</v>
      </c>
      <c r="M116" s="3" t="s">
        <v>71</v>
      </c>
      <c r="N116" s="3" t="s">
        <v>907</v>
      </c>
      <c r="O116" s="3" t="s">
        <v>908</v>
      </c>
      <c r="P116" s="3" t="s">
        <v>909</v>
      </c>
      <c r="Q116" s="3" t="s">
        <v>53</v>
      </c>
      <c r="R116" s="20">
        <v>118.24</v>
      </c>
      <c r="S116" s="20" t="s">
        <v>89</v>
      </c>
      <c r="T116" s="3" t="s">
        <v>74</v>
      </c>
      <c r="U116" s="3" t="s">
        <v>15317</v>
      </c>
      <c r="V116" s="3" t="s">
        <v>15318</v>
      </c>
      <c r="W116" s="3" t="s">
        <v>15319</v>
      </c>
      <c r="X116" s="3" t="s">
        <v>53</v>
      </c>
      <c r="Y116" s="3" t="s">
        <v>15317</v>
      </c>
      <c r="Z116" s="3" t="s">
        <v>15320</v>
      </c>
      <c r="AA116" s="3" t="s">
        <v>53</v>
      </c>
      <c r="AB116" s="3" t="s">
        <v>2347</v>
      </c>
      <c r="AC116" s="3" t="s">
        <v>165</v>
      </c>
      <c r="AD116" s="3" t="s">
        <v>2348</v>
      </c>
      <c r="AE116" s="3" t="s">
        <v>65</v>
      </c>
      <c r="AF116" s="3" t="s">
        <v>82</v>
      </c>
      <c r="AG116" s="3" t="s">
        <v>53</v>
      </c>
      <c r="AH116" s="3" t="s">
        <v>53</v>
      </c>
      <c r="AI116" s="3" t="s">
        <v>67</v>
      </c>
      <c r="AJ116" s="3" t="s">
        <v>53</v>
      </c>
      <c r="AK116" s="3" t="s">
        <v>53</v>
      </c>
      <c r="AL116" s="3" t="s">
        <v>53</v>
      </c>
      <c r="AM116" s="3" t="s">
        <v>53</v>
      </c>
      <c r="AN116" s="3" t="s">
        <v>53</v>
      </c>
      <c r="AO116" s="3" t="s">
        <v>53</v>
      </c>
      <c r="AP116" s="3" t="s">
        <v>53</v>
      </c>
      <c r="AQ116" s="3" t="s">
        <v>53</v>
      </c>
      <c r="AR116" s="3" t="s">
        <v>51</v>
      </c>
      <c r="AS116" s="3" t="s">
        <v>52</v>
      </c>
      <c r="AT116" s="3" t="s">
        <v>51</v>
      </c>
    </row>
    <row r="117" spans="1:46" ht="22.5" customHeight="1" x14ac:dyDescent="0.25">
      <c r="A117" s="19" t="s">
        <v>15373</v>
      </c>
      <c r="B117" s="260">
        <v>45058</v>
      </c>
      <c r="C117" s="3" t="s">
        <v>15374</v>
      </c>
      <c r="D117" s="3" t="s">
        <v>15375</v>
      </c>
      <c r="E117" s="3" t="s">
        <v>51</v>
      </c>
      <c r="F117" s="20">
        <v>0</v>
      </c>
      <c r="G117" s="20">
        <v>81</v>
      </c>
      <c r="H117" s="20" t="s">
        <v>52</v>
      </c>
      <c r="I117" s="20">
        <v>-13.77</v>
      </c>
      <c r="J117" s="20">
        <v>-18.45</v>
      </c>
      <c r="K117" s="20">
        <v>-48.78</v>
      </c>
      <c r="L117" s="20">
        <f t="shared" si="1"/>
        <v>0</v>
      </c>
      <c r="M117" s="3" t="s">
        <v>71</v>
      </c>
      <c r="N117" s="274">
        <v>227201</v>
      </c>
      <c r="O117" s="3" t="s">
        <v>3957</v>
      </c>
      <c r="P117" s="3" t="s">
        <v>3958</v>
      </c>
      <c r="Q117" s="3" t="s">
        <v>53</v>
      </c>
      <c r="R117" s="20">
        <v>81</v>
      </c>
      <c r="S117" s="20" t="s">
        <v>57</v>
      </c>
      <c r="T117" s="3" t="s">
        <v>74</v>
      </c>
      <c r="U117" s="3" t="s">
        <v>10463</v>
      </c>
      <c r="V117" s="3" t="s">
        <v>10464</v>
      </c>
      <c r="W117" s="3" t="s">
        <v>10465</v>
      </c>
      <c r="X117" s="3" t="s">
        <v>53</v>
      </c>
      <c r="Y117" s="3" t="s">
        <v>10463</v>
      </c>
      <c r="Z117" s="3" t="s">
        <v>10466</v>
      </c>
      <c r="AA117" s="3" t="s">
        <v>53</v>
      </c>
      <c r="AB117" s="3" t="s">
        <v>1866</v>
      </c>
      <c r="AC117" s="3" t="s">
        <v>1867</v>
      </c>
      <c r="AD117" s="3" t="s">
        <v>15376</v>
      </c>
      <c r="AE117" s="3" t="s">
        <v>65</v>
      </c>
      <c r="AF117" s="3" t="s">
        <v>82</v>
      </c>
      <c r="AG117" s="3" t="s">
        <v>14083</v>
      </c>
      <c r="AH117" s="3" t="s">
        <v>53</v>
      </c>
      <c r="AI117" s="3" t="s">
        <v>67</v>
      </c>
      <c r="AJ117" s="3" t="s">
        <v>15377</v>
      </c>
      <c r="AK117" s="3" t="s">
        <v>53</v>
      </c>
      <c r="AL117" s="3" t="s">
        <v>53</v>
      </c>
      <c r="AM117" s="3" t="s">
        <v>53</v>
      </c>
      <c r="AN117" s="3" t="s">
        <v>53</v>
      </c>
      <c r="AO117" s="3" t="s">
        <v>53</v>
      </c>
      <c r="AP117" s="3" t="s">
        <v>53</v>
      </c>
      <c r="AQ117" s="3" t="s">
        <v>53</v>
      </c>
      <c r="AR117" s="3" t="s">
        <v>51</v>
      </c>
      <c r="AS117" s="3" t="s">
        <v>52</v>
      </c>
      <c r="AT117" s="3" t="s">
        <v>51</v>
      </c>
    </row>
    <row r="118" spans="1:46" ht="22.5" customHeight="1" x14ac:dyDescent="0.25">
      <c r="A118" s="19" t="s">
        <v>15645</v>
      </c>
      <c r="B118" s="260">
        <v>45058</v>
      </c>
      <c r="C118" s="3" t="s">
        <v>2948</v>
      </c>
      <c r="D118" s="3" t="s">
        <v>11076</v>
      </c>
      <c r="E118" s="3" t="s">
        <v>51</v>
      </c>
      <c r="F118" s="20">
        <v>0</v>
      </c>
      <c r="G118" s="20">
        <v>217.9</v>
      </c>
      <c r="H118" s="20" t="s">
        <v>52</v>
      </c>
      <c r="I118" s="20">
        <v>-37.04</v>
      </c>
      <c r="J118" s="20">
        <v>-20.45</v>
      </c>
      <c r="K118" s="20">
        <v>-160.41</v>
      </c>
      <c r="L118" s="20">
        <f t="shared" si="1"/>
        <v>0</v>
      </c>
      <c r="M118" s="3" t="s">
        <v>53</v>
      </c>
      <c r="N118" s="3" t="s">
        <v>6855</v>
      </c>
      <c r="O118" s="3" t="s">
        <v>6856</v>
      </c>
      <c r="P118" s="3" t="s">
        <v>6857</v>
      </c>
      <c r="Q118" s="3" t="s">
        <v>53</v>
      </c>
      <c r="R118" s="20">
        <v>217.9</v>
      </c>
      <c r="S118" s="20" t="s">
        <v>57</v>
      </c>
      <c r="T118" s="3" t="s">
        <v>58</v>
      </c>
      <c r="U118" s="3" t="s">
        <v>15646</v>
      </c>
      <c r="V118" s="3" t="s">
        <v>15647</v>
      </c>
      <c r="W118" s="3" t="s">
        <v>15648</v>
      </c>
      <c r="X118" s="3" t="s">
        <v>771</v>
      </c>
      <c r="Y118" s="3" t="s">
        <v>15646</v>
      </c>
      <c r="Z118" s="3" t="s">
        <v>15649</v>
      </c>
      <c r="AA118" s="3" t="s">
        <v>9010</v>
      </c>
      <c r="AB118" s="3" t="s">
        <v>63</v>
      </c>
      <c r="AC118" s="3" t="s">
        <v>63</v>
      </c>
      <c r="AD118" s="3" t="s">
        <v>2280</v>
      </c>
      <c r="AE118" s="3" t="s">
        <v>65</v>
      </c>
      <c r="AF118" s="3" t="s">
        <v>66</v>
      </c>
      <c r="AG118" s="3" t="s">
        <v>15650</v>
      </c>
      <c r="AH118" s="3" t="s">
        <v>14894</v>
      </c>
      <c r="AI118" s="3" t="s">
        <v>67</v>
      </c>
      <c r="AJ118" s="3" t="s">
        <v>15651</v>
      </c>
      <c r="AK118" s="3" t="s">
        <v>2534</v>
      </c>
      <c r="AL118" s="3" t="s">
        <v>53</v>
      </c>
      <c r="AM118" s="3" t="s">
        <v>53</v>
      </c>
      <c r="AN118" s="3" t="s">
        <v>53</v>
      </c>
      <c r="AO118" s="3" t="s">
        <v>53</v>
      </c>
      <c r="AP118" s="3" t="s">
        <v>53</v>
      </c>
      <c r="AQ118" s="3" t="s">
        <v>53</v>
      </c>
      <c r="AR118" s="189" t="s">
        <v>71</v>
      </c>
      <c r="AS118" s="3" t="s">
        <v>52</v>
      </c>
      <c r="AT118" s="3" t="s">
        <v>51</v>
      </c>
    </row>
    <row r="119" spans="1:46" ht="22.5" customHeight="1" x14ac:dyDescent="0.25">
      <c r="A119" s="19" t="s">
        <v>15938</v>
      </c>
      <c r="B119" s="260">
        <v>45058</v>
      </c>
      <c r="C119" s="3" t="s">
        <v>336</v>
      </c>
      <c r="D119" s="3" t="s">
        <v>462</v>
      </c>
      <c r="E119" s="3" t="s">
        <v>51</v>
      </c>
      <c r="F119" s="20">
        <v>0</v>
      </c>
      <c r="G119" s="20">
        <v>87.01</v>
      </c>
      <c r="H119" s="20" t="s">
        <v>52</v>
      </c>
      <c r="I119" s="20">
        <v>-14.79</v>
      </c>
      <c r="J119" s="20">
        <v>-21.45</v>
      </c>
      <c r="K119" s="20">
        <v>-50.77</v>
      </c>
      <c r="L119" s="20">
        <f t="shared" si="1"/>
        <v>0</v>
      </c>
      <c r="M119" s="3" t="s">
        <v>71</v>
      </c>
      <c r="N119" s="3" t="s">
        <v>1470</v>
      </c>
      <c r="O119" s="3" t="s">
        <v>7071</v>
      </c>
      <c r="P119" s="3" t="s">
        <v>7072</v>
      </c>
      <c r="Q119" s="3" t="s">
        <v>53</v>
      </c>
      <c r="R119" s="20">
        <v>87.01</v>
      </c>
      <c r="S119" s="20" t="s">
        <v>57</v>
      </c>
      <c r="T119" s="3" t="s">
        <v>74</v>
      </c>
      <c r="U119" s="3" t="s">
        <v>15939</v>
      </c>
      <c r="V119" s="3" t="s">
        <v>15940</v>
      </c>
      <c r="W119" s="3" t="s">
        <v>15941</v>
      </c>
      <c r="X119" s="3" t="s">
        <v>53</v>
      </c>
      <c r="Y119" s="3" t="s">
        <v>15939</v>
      </c>
      <c r="Z119" s="3" t="s">
        <v>15942</v>
      </c>
      <c r="AA119" s="3" t="s">
        <v>53</v>
      </c>
      <c r="AB119" s="3" t="s">
        <v>141</v>
      </c>
      <c r="AC119" s="3" t="s">
        <v>63</v>
      </c>
      <c r="AD119" s="3" t="s">
        <v>15943</v>
      </c>
      <c r="AE119" s="3" t="s">
        <v>65</v>
      </c>
      <c r="AF119" s="3" t="s">
        <v>82</v>
      </c>
      <c r="AG119" s="3" t="s">
        <v>53</v>
      </c>
      <c r="AH119" s="3" t="s">
        <v>53</v>
      </c>
      <c r="AI119" s="3" t="s">
        <v>67</v>
      </c>
      <c r="AJ119" s="3" t="s">
        <v>53</v>
      </c>
      <c r="AK119" s="3" t="s">
        <v>53</v>
      </c>
      <c r="AL119" s="3" t="s">
        <v>53</v>
      </c>
      <c r="AM119" s="3" t="s">
        <v>53</v>
      </c>
      <c r="AN119" s="3" t="s">
        <v>53</v>
      </c>
      <c r="AO119" s="3" t="s">
        <v>53</v>
      </c>
      <c r="AP119" s="3" t="s">
        <v>53</v>
      </c>
      <c r="AQ119" s="3" t="s">
        <v>53</v>
      </c>
      <c r="AR119" s="3" t="s">
        <v>51</v>
      </c>
      <c r="AS119" s="3" t="s">
        <v>52</v>
      </c>
      <c r="AT119" s="3" t="s">
        <v>51</v>
      </c>
    </row>
    <row r="120" spans="1:46" ht="22.5" customHeight="1" x14ac:dyDescent="0.25">
      <c r="A120" s="19" t="s">
        <v>15944</v>
      </c>
      <c r="B120" s="260">
        <v>45057</v>
      </c>
      <c r="C120" s="3" t="s">
        <v>13361</v>
      </c>
      <c r="D120" s="3" t="s">
        <v>13362</v>
      </c>
      <c r="E120" s="3" t="s">
        <v>51</v>
      </c>
      <c r="F120" s="20">
        <v>0</v>
      </c>
      <c r="G120" s="20">
        <v>197.4</v>
      </c>
      <c r="H120" s="20" t="s">
        <v>52</v>
      </c>
      <c r="I120" s="20">
        <v>-33.56</v>
      </c>
      <c r="J120" s="20">
        <v>-38.950000000000003</v>
      </c>
      <c r="K120" s="20">
        <v>-124.89</v>
      </c>
      <c r="L120" s="20">
        <f t="shared" si="1"/>
        <v>0</v>
      </c>
      <c r="M120" s="3" t="s">
        <v>71</v>
      </c>
      <c r="N120" s="274">
        <v>112025</v>
      </c>
      <c r="O120" s="3" t="s">
        <v>15945</v>
      </c>
      <c r="P120" s="3" t="s">
        <v>15946</v>
      </c>
      <c r="Q120" s="3" t="s">
        <v>53</v>
      </c>
      <c r="R120" s="20">
        <v>197.4</v>
      </c>
      <c r="S120" s="20" t="s">
        <v>57</v>
      </c>
      <c r="T120" s="3" t="s">
        <v>74</v>
      </c>
      <c r="U120" s="3" t="s">
        <v>15947</v>
      </c>
      <c r="V120" s="3" t="s">
        <v>15948</v>
      </c>
      <c r="W120" s="3" t="s">
        <v>15949</v>
      </c>
      <c r="X120" s="3" t="s">
        <v>53</v>
      </c>
      <c r="Y120" s="3" t="s">
        <v>15947</v>
      </c>
      <c r="Z120" s="3" t="s">
        <v>15950</v>
      </c>
      <c r="AA120" s="3" t="s">
        <v>53</v>
      </c>
      <c r="AB120" s="3" t="s">
        <v>15951</v>
      </c>
      <c r="AC120" s="3" t="s">
        <v>63</v>
      </c>
      <c r="AD120" s="3" t="s">
        <v>15952</v>
      </c>
      <c r="AE120" s="3" t="s">
        <v>65</v>
      </c>
      <c r="AF120" s="3" t="s">
        <v>82</v>
      </c>
      <c r="AG120" s="3" t="s">
        <v>53</v>
      </c>
      <c r="AH120" s="3" t="s">
        <v>53</v>
      </c>
      <c r="AI120" s="3" t="s">
        <v>53</v>
      </c>
      <c r="AJ120" s="3" t="s">
        <v>53</v>
      </c>
      <c r="AK120" s="3" t="s">
        <v>53</v>
      </c>
      <c r="AL120" s="3" t="s">
        <v>53</v>
      </c>
      <c r="AM120" s="3" t="s">
        <v>53</v>
      </c>
      <c r="AN120" s="3" t="s">
        <v>53</v>
      </c>
      <c r="AO120" s="3" t="s">
        <v>53</v>
      </c>
      <c r="AP120" s="3" t="s">
        <v>53</v>
      </c>
      <c r="AQ120" s="3" t="s">
        <v>53</v>
      </c>
      <c r="AR120" s="3" t="s">
        <v>51</v>
      </c>
      <c r="AS120" s="3" t="s">
        <v>52</v>
      </c>
      <c r="AT120" s="3" t="s">
        <v>51</v>
      </c>
    </row>
    <row r="121" spans="1:46" ht="22.5" customHeight="1" x14ac:dyDescent="0.25">
      <c r="A121" s="19" t="s">
        <v>16041</v>
      </c>
      <c r="B121" s="260">
        <v>45057</v>
      </c>
      <c r="C121" s="3" t="s">
        <v>2948</v>
      </c>
      <c r="D121" s="3" t="s">
        <v>10112</v>
      </c>
      <c r="E121" s="3" t="s">
        <v>71</v>
      </c>
      <c r="F121" s="20">
        <v>0</v>
      </c>
      <c r="G121" s="20">
        <v>120.9</v>
      </c>
      <c r="H121" s="20" t="s">
        <v>52</v>
      </c>
      <c r="I121" s="20">
        <v>-20.55</v>
      </c>
      <c r="J121" s="20">
        <v>-17.95</v>
      </c>
      <c r="K121" s="20">
        <v>-82.4</v>
      </c>
      <c r="L121" s="20">
        <f t="shared" si="1"/>
        <v>0</v>
      </c>
      <c r="M121" s="3" t="s">
        <v>53</v>
      </c>
      <c r="N121" s="3" t="s">
        <v>1138</v>
      </c>
      <c r="O121" s="3" t="s">
        <v>1139</v>
      </c>
      <c r="P121" s="3" t="s">
        <v>1140</v>
      </c>
      <c r="Q121" s="3" t="s">
        <v>53</v>
      </c>
      <c r="R121" s="20">
        <v>120.9</v>
      </c>
      <c r="S121" s="20" t="s">
        <v>57</v>
      </c>
      <c r="T121" s="3" t="s">
        <v>58</v>
      </c>
      <c r="U121" s="3" t="s">
        <v>16042</v>
      </c>
      <c r="V121" s="3" t="s">
        <v>16043</v>
      </c>
      <c r="W121" s="3" t="s">
        <v>16044</v>
      </c>
      <c r="X121" s="3" t="s">
        <v>53</v>
      </c>
      <c r="Y121" s="3" t="s">
        <v>16042</v>
      </c>
      <c r="Z121" s="3" t="s">
        <v>16045</v>
      </c>
      <c r="AA121" s="3" t="s">
        <v>9010</v>
      </c>
      <c r="AB121" s="3" t="s">
        <v>63</v>
      </c>
      <c r="AC121" s="3" t="s">
        <v>63</v>
      </c>
      <c r="AD121" s="3" t="s">
        <v>2280</v>
      </c>
      <c r="AE121" s="3" t="s">
        <v>65</v>
      </c>
      <c r="AF121" s="3" t="s">
        <v>66</v>
      </c>
      <c r="AG121" s="3" t="s">
        <v>8946</v>
      </c>
      <c r="AH121" s="3" t="s">
        <v>16046</v>
      </c>
      <c r="AI121" s="3" t="s">
        <v>67</v>
      </c>
      <c r="AJ121" s="3" t="s">
        <v>16047</v>
      </c>
      <c r="AK121" s="3" t="s">
        <v>53</v>
      </c>
      <c r="AL121" s="3" t="s">
        <v>53</v>
      </c>
      <c r="AM121" s="3" t="s">
        <v>53</v>
      </c>
      <c r="AN121" s="3" t="s">
        <v>53</v>
      </c>
      <c r="AO121" s="3" t="s">
        <v>53</v>
      </c>
      <c r="AP121" s="3" t="s">
        <v>53</v>
      </c>
      <c r="AQ121" s="3" t="s">
        <v>53</v>
      </c>
      <c r="AR121" s="193" t="s">
        <v>71</v>
      </c>
      <c r="AS121" s="3" t="s">
        <v>52</v>
      </c>
      <c r="AT121" s="3" t="s">
        <v>51</v>
      </c>
    </row>
    <row r="122" spans="1:46" ht="22.5" customHeight="1" x14ac:dyDescent="0.25">
      <c r="A122" s="19" t="s">
        <v>16066</v>
      </c>
      <c r="B122" s="260">
        <v>45057</v>
      </c>
      <c r="C122" s="3" t="s">
        <v>2948</v>
      </c>
      <c r="D122" s="3" t="s">
        <v>14859</v>
      </c>
      <c r="E122" s="3" t="s">
        <v>51</v>
      </c>
      <c r="F122" s="20">
        <v>0</v>
      </c>
      <c r="G122" s="20">
        <v>131.9</v>
      </c>
      <c r="H122" s="20" t="s">
        <v>52</v>
      </c>
      <c r="I122" s="20">
        <v>-22.42</v>
      </c>
      <c r="J122" s="20">
        <v>-17.95</v>
      </c>
      <c r="K122" s="20">
        <v>-91.53</v>
      </c>
      <c r="L122" s="20">
        <f t="shared" si="1"/>
        <v>0</v>
      </c>
      <c r="M122" s="3" t="s">
        <v>53</v>
      </c>
      <c r="N122" s="3" t="s">
        <v>948</v>
      </c>
      <c r="O122" s="3" t="s">
        <v>949</v>
      </c>
      <c r="P122" s="3" t="s">
        <v>950</v>
      </c>
      <c r="Q122" s="3" t="s">
        <v>53</v>
      </c>
      <c r="R122" s="20">
        <v>131.9</v>
      </c>
      <c r="S122" s="20" t="s">
        <v>57</v>
      </c>
      <c r="T122" s="3" t="s">
        <v>58</v>
      </c>
      <c r="U122" s="3" t="s">
        <v>16067</v>
      </c>
      <c r="V122" s="3" t="s">
        <v>16068</v>
      </c>
      <c r="W122" s="3" t="s">
        <v>16069</v>
      </c>
      <c r="X122" s="3" t="s">
        <v>53</v>
      </c>
      <c r="Y122" s="3" t="s">
        <v>16067</v>
      </c>
      <c r="Z122" s="3" t="s">
        <v>16070</v>
      </c>
      <c r="AA122" s="3" t="s">
        <v>9010</v>
      </c>
      <c r="AB122" s="3" t="s">
        <v>63</v>
      </c>
      <c r="AC122" s="3" t="s">
        <v>63</v>
      </c>
      <c r="AD122" s="3" t="s">
        <v>2280</v>
      </c>
      <c r="AE122" s="3" t="s">
        <v>65</v>
      </c>
      <c r="AF122" s="3" t="s">
        <v>66</v>
      </c>
      <c r="AG122" s="3" t="s">
        <v>16071</v>
      </c>
      <c r="AH122" s="3" t="s">
        <v>12418</v>
      </c>
      <c r="AI122" s="3" t="s">
        <v>67</v>
      </c>
      <c r="AJ122" s="3" t="s">
        <v>16072</v>
      </c>
      <c r="AK122" s="3" t="s">
        <v>53</v>
      </c>
      <c r="AL122" s="3" t="s">
        <v>53</v>
      </c>
      <c r="AM122" s="3" t="s">
        <v>53</v>
      </c>
      <c r="AN122" s="3" t="s">
        <v>53</v>
      </c>
      <c r="AO122" s="3" t="s">
        <v>53</v>
      </c>
      <c r="AP122" s="3" t="s">
        <v>53</v>
      </c>
      <c r="AQ122" s="3" t="s">
        <v>53</v>
      </c>
      <c r="AR122" s="194" t="s">
        <v>71</v>
      </c>
      <c r="AS122" s="3" t="s">
        <v>52</v>
      </c>
      <c r="AT122" s="3" t="s">
        <v>51</v>
      </c>
    </row>
    <row r="123" spans="1:46" ht="22.5" customHeight="1" x14ac:dyDescent="0.25">
      <c r="A123" s="19" t="s">
        <v>16082</v>
      </c>
      <c r="B123" s="260">
        <v>45057</v>
      </c>
      <c r="C123" s="3" t="s">
        <v>2948</v>
      </c>
      <c r="D123" s="3" t="s">
        <v>12776</v>
      </c>
      <c r="E123" s="3" t="s">
        <v>51</v>
      </c>
      <c r="F123" s="20">
        <v>0</v>
      </c>
      <c r="G123" s="20">
        <v>107.99</v>
      </c>
      <c r="H123" s="20" t="s">
        <v>52</v>
      </c>
      <c r="I123" s="20">
        <v>-18.36</v>
      </c>
      <c r="J123" s="20">
        <v>-20.45</v>
      </c>
      <c r="K123" s="20">
        <v>-69.180000000000007</v>
      </c>
      <c r="L123" s="20">
        <f t="shared" si="1"/>
        <v>0</v>
      </c>
      <c r="M123" s="3" t="s">
        <v>53</v>
      </c>
      <c r="N123" s="3" t="s">
        <v>1304</v>
      </c>
      <c r="O123" s="3" t="s">
        <v>1305</v>
      </c>
      <c r="P123" s="3" t="s">
        <v>1306</v>
      </c>
      <c r="Q123" s="3" t="s">
        <v>53</v>
      </c>
      <c r="R123" s="20">
        <v>107.99</v>
      </c>
      <c r="S123" s="20" t="s">
        <v>57</v>
      </c>
      <c r="T123" s="3" t="s">
        <v>58</v>
      </c>
      <c r="U123" s="3" t="s">
        <v>16083</v>
      </c>
      <c r="V123" s="3" t="s">
        <v>16084</v>
      </c>
      <c r="W123" s="3" t="s">
        <v>16085</v>
      </c>
      <c r="X123" s="3" t="s">
        <v>53</v>
      </c>
      <c r="Y123" s="3" t="s">
        <v>16083</v>
      </c>
      <c r="Z123" s="3" t="s">
        <v>16086</v>
      </c>
      <c r="AA123" s="3" t="s">
        <v>9010</v>
      </c>
      <c r="AB123" s="3" t="s">
        <v>63</v>
      </c>
      <c r="AC123" s="3" t="s">
        <v>63</v>
      </c>
      <c r="AD123" s="3" t="s">
        <v>2280</v>
      </c>
      <c r="AE123" s="3" t="s">
        <v>65</v>
      </c>
      <c r="AF123" s="3" t="s">
        <v>66</v>
      </c>
      <c r="AG123" s="3" t="s">
        <v>16087</v>
      </c>
      <c r="AH123" s="3" t="s">
        <v>12782</v>
      </c>
      <c r="AI123" s="3" t="s">
        <v>67</v>
      </c>
      <c r="AJ123" s="3" t="s">
        <v>16088</v>
      </c>
      <c r="AK123" s="3" t="s">
        <v>2534</v>
      </c>
      <c r="AL123" s="3" t="s">
        <v>53</v>
      </c>
      <c r="AM123" s="3" t="s">
        <v>53</v>
      </c>
      <c r="AN123" s="3" t="s">
        <v>53</v>
      </c>
      <c r="AO123" s="3" t="s">
        <v>53</v>
      </c>
      <c r="AP123" s="3" t="s">
        <v>53</v>
      </c>
      <c r="AQ123" s="3" t="s">
        <v>53</v>
      </c>
      <c r="AR123" s="195" t="s">
        <v>71</v>
      </c>
      <c r="AS123" s="3" t="s">
        <v>52</v>
      </c>
      <c r="AT123" s="3" t="s">
        <v>51</v>
      </c>
    </row>
    <row r="124" spans="1:46" ht="22.5" customHeight="1" x14ac:dyDescent="0.25">
      <c r="A124" s="19" t="s">
        <v>16210</v>
      </c>
      <c r="B124" s="260">
        <v>45057</v>
      </c>
      <c r="C124" s="3" t="s">
        <v>16211</v>
      </c>
      <c r="D124" s="3" t="s">
        <v>16212</v>
      </c>
      <c r="E124" s="3" t="s">
        <v>51</v>
      </c>
      <c r="F124" s="20">
        <v>0</v>
      </c>
      <c r="G124" s="20">
        <v>76.14</v>
      </c>
      <c r="H124" s="20">
        <v>5.17</v>
      </c>
      <c r="I124" s="20">
        <v>-14.64</v>
      </c>
      <c r="J124" s="20">
        <v>-5.17</v>
      </c>
      <c r="K124" s="20">
        <v>-61.5</v>
      </c>
      <c r="L124" s="20">
        <f t="shared" si="1"/>
        <v>0</v>
      </c>
      <c r="M124" s="3" t="s">
        <v>53</v>
      </c>
      <c r="N124" s="3" t="s">
        <v>86</v>
      </c>
      <c r="O124" s="3" t="s">
        <v>87</v>
      </c>
      <c r="P124" s="3" t="s">
        <v>88</v>
      </c>
      <c r="Q124" s="3" t="s">
        <v>53</v>
      </c>
      <c r="R124" s="20">
        <v>76.14</v>
      </c>
      <c r="S124" s="20" t="s">
        <v>89</v>
      </c>
      <c r="T124" s="3" t="s">
        <v>58</v>
      </c>
      <c r="U124" s="3" t="s">
        <v>53</v>
      </c>
      <c r="V124" s="3" t="s">
        <v>53</v>
      </c>
      <c r="W124" s="3" t="s">
        <v>53</v>
      </c>
      <c r="X124" s="3" t="s">
        <v>53</v>
      </c>
      <c r="Y124" s="3" t="s">
        <v>16213</v>
      </c>
      <c r="Z124" s="3" t="s">
        <v>16214</v>
      </c>
      <c r="AA124" s="3" t="s">
        <v>53</v>
      </c>
      <c r="AB124" s="3" t="s">
        <v>175</v>
      </c>
      <c r="AC124" s="3" t="s">
        <v>63</v>
      </c>
      <c r="AD124" s="3" t="s">
        <v>16215</v>
      </c>
      <c r="AE124" s="3" t="s">
        <v>65</v>
      </c>
      <c r="AF124" s="3" t="s">
        <v>66</v>
      </c>
      <c r="AG124" s="3" t="s">
        <v>16216</v>
      </c>
      <c r="AH124" s="3" t="s">
        <v>53</v>
      </c>
      <c r="AI124" s="3" t="s">
        <v>67</v>
      </c>
      <c r="AJ124" s="3" t="s">
        <v>16217</v>
      </c>
      <c r="AK124" s="3" t="s">
        <v>16218</v>
      </c>
      <c r="AL124" s="3" t="s">
        <v>53</v>
      </c>
      <c r="AM124" s="3" t="s">
        <v>53</v>
      </c>
      <c r="AN124" s="3" t="s">
        <v>53</v>
      </c>
      <c r="AO124" s="3" t="s">
        <v>53</v>
      </c>
      <c r="AP124" s="3" t="s">
        <v>53</v>
      </c>
      <c r="AQ124" s="3" t="s">
        <v>53</v>
      </c>
      <c r="AR124" s="3" t="s">
        <v>51</v>
      </c>
      <c r="AS124" s="3" t="s">
        <v>52</v>
      </c>
      <c r="AT124" s="3" t="s">
        <v>51</v>
      </c>
    </row>
    <row r="125" spans="1:46" ht="22.5" customHeight="1" x14ac:dyDescent="0.25">
      <c r="A125" s="19" t="s">
        <v>16280</v>
      </c>
      <c r="B125" s="260">
        <v>45057</v>
      </c>
      <c r="C125" s="3" t="s">
        <v>2948</v>
      </c>
      <c r="D125" s="3" t="s">
        <v>2949</v>
      </c>
      <c r="E125" s="3" t="s">
        <v>51</v>
      </c>
      <c r="F125" s="20">
        <v>0</v>
      </c>
      <c r="G125" s="20">
        <v>217.9</v>
      </c>
      <c r="H125" s="20" t="s">
        <v>52</v>
      </c>
      <c r="I125" s="20">
        <v>-37.04</v>
      </c>
      <c r="J125" s="20">
        <v>-20.45</v>
      </c>
      <c r="K125" s="20">
        <v>-160.41</v>
      </c>
      <c r="L125" s="20">
        <f t="shared" si="1"/>
        <v>0</v>
      </c>
      <c r="M125" s="3" t="s">
        <v>71</v>
      </c>
      <c r="N125" s="274">
        <v>77350</v>
      </c>
      <c r="O125" s="3" t="s">
        <v>9300</v>
      </c>
      <c r="P125" s="3" t="s">
        <v>9301</v>
      </c>
      <c r="Q125" s="3" t="s">
        <v>53</v>
      </c>
      <c r="R125" s="20">
        <v>217.9</v>
      </c>
      <c r="S125" s="20" t="s">
        <v>57</v>
      </c>
      <c r="T125" s="3" t="s">
        <v>58</v>
      </c>
      <c r="U125" s="3" t="s">
        <v>16281</v>
      </c>
      <c r="V125" s="3" t="s">
        <v>16282</v>
      </c>
      <c r="W125" s="3" t="s">
        <v>16283</v>
      </c>
      <c r="X125" s="3" t="s">
        <v>53</v>
      </c>
      <c r="Y125" s="3" t="s">
        <v>16281</v>
      </c>
      <c r="Z125" s="3" t="s">
        <v>16284</v>
      </c>
      <c r="AA125" s="3" t="s">
        <v>9010</v>
      </c>
      <c r="AB125" s="3" t="s">
        <v>63</v>
      </c>
      <c r="AC125" s="3" t="s">
        <v>63</v>
      </c>
      <c r="AD125" s="3" t="s">
        <v>2280</v>
      </c>
      <c r="AE125" s="3" t="s">
        <v>65</v>
      </c>
      <c r="AF125" s="3" t="s">
        <v>66</v>
      </c>
      <c r="AG125" s="3" t="s">
        <v>16285</v>
      </c>
      <c r="AH125" s="3" t="s">
        <v>2957</v>
      </c>
      <c r="AI125" s="3" t="s">
        <v>67</v>
      </c>
      <c r="AJ125" s="3" t="s">
        <v>16286</v>
      </c>
      <c r="AK125" s="3" t="s">
        <v>2534</v>
      </c>
      <c r="AL125" s="3" t="s">
        <v>53</v>
      </c>
      <c r="AM125" s="3" t="s">
        <v>53</v>
      </c>
      <c r="AN125" s="3" t="s">
        <v>53</v>
      </c>
      <c r="AO125" s="3" t="s">
        <v>53</v>
      </c>
      <c r="AP125" s="3" t="s">
        <v>53</v>
      </c>
      <c r="AQ125" s="3" t="s">
        <v>53</v>
      </c>
      <c r="AR125" s="196" t="s">
        <v>71</v>
      </c>
      <c r="AS125" s="3" t="s">
        <v>52</v>
      </c>
      <c r="AT125" s="3" t="s">
        <v>51</v>
      </c>
    </row>
    <row r="126" spans="1:46" ht="22.5" customHeight="1" x14ac:dyDescent="0.25">
      <c r="A126" s="19" t="s">
        <v>16377</v>
      </c>
      <c r="B126" s="260">
        <v>45057</v>
      </c>
      <c r="C126" s="3" t="s">
        <v>336</v>
      </c>
      <c r="D126" s="3" t="s">
        <v>337</v>
      </c>
      <c r="E126" s="3" t="s">
        <v>51</v>
      </c>
      <c r="F126" s="20">
        <v>0</v>
      </c>
      <c r="G126" s="20">
        <v>19.899999999999999</v>
      </c>
      <c r="H126" s="20">
        <v>16.5</v>
      </c>
      <c r="I126" s="20">
        <v>-8.8800000000000008</v>
      </c>
      <c r="J126" s="20">
        <v>-16.5</v>
      </c>
      <c r="K126" s="20">
        <v>-11.02</v>
      </c>
      <c r="L126" s="20">
        <f t="shared" si="1"/>
        <v>0</v>
      </c>
      <c r="M126" s="3" t="s">
        <v>71</v>
      </c>
      <c r="N126" s="274">
        <v>24579046</v>
      </c>
      <c r="O126" s="3" t="s">
        <v>4674</v>
      </c>
      <c r="P126" s="3" t="s">
        <v>4675</v>
      </c>
      <c r="Q126" s="3" t="s">
        <v>53</v>
      </c>
      <c r="R126" s="20">
        <v>19.899999999999999</v>
      </c>
      <c r="S126" s="20" t="s">
        <v>57</v>
      </c>
      <c r="T126" s="3" t="s">
        <v>340</v>
      </c>
      <c r="U126" s="3" t="s">
        <v>53</v>
      </c>
      <c r="V126" s="3" t="s">
        <v>53</v>
      </c>
      <c r="W126" s="3" t="s">
        <v>53</v>
      </c>
      <c r="X126" s="3" t="s">
        <v>53</v>
      </c>
      <c r="Y126" s="3" t="s">
        <v>16362</v>
      </c>
      <c r="Z126" s="3" t="s">
        <v>16363</v>
      </c>
      <c r="AA126" s="3" t="s">
        <v>53</v>
      </c>
      <c r="AB126" s="3" t="s">
        <v>63</v>
      </c>
      <c r="AC126" s="3" t="s">
        <v>63</v>
      </c>
      <c r="AD126" s="3" t="s">
        <v>16378</v>
      </c>
      <c r="AE126" s="3" t="s">
        <v>65</v>
      </c>
      <c r="AF126" s="3" t="s">
        <v>66</v>
      </c>
      <c r="AG126" s="3" t="s">
        <v>53</v>
      </c>
      <c r="AH126" s="3" t="s">
        <v>53</v>
      </c>
      <c r="AI126" s="3" t="s">
        <v>67</v>
      </c>
      <c r="AJ126" s="3" t="s">
        <v>16379</v>
      </c>
      <c r="AK126" s="3" t="s">
        <v>53</v>
      </c>
      <c r="AL126" s="3" t="s">
        <v>53</v>
      </c>
      <c r="AM126" s="3" t="s">
        <v>53</v>
      </c>
      <c r="AN126" s="3" t="s">
        <v>53</v>
      </c>
      <c r="AO126" s="3" t="s">
        <v>53</v>
      </c>
      <c r="AP126" s="3" t="s">
        <v>53</v>
      </c>
      <c r="AQ126" s="3" t="s">
        <v>53</v>
      </c>
      <c r="AR126" s="3" t="s">
        <v>51</v>
      </c>
      <c r="AS126" s="3" t="s">
        <v>52</v>
      </c>
      <c r="AT126" s="3" t="s">
        <v>51</v>
      </c>
    </row>
    <row r="127" spans="1:46" ht="22.5" customHeight="1" x14ac:dyDescent="0.25">
      <c r="A127" s="19" t="s">
        <v>16491</v>
      </c>
      <c r="B127" s="260">
        <v>45057</v>
      </c>
      <c r="C127" s="3" t="s">
        <v>2948</v>
      </c>
      <c r="D127" s="3" t="s">
        <v>2949</v>
      </c>
      <c r="E127" s="3" t="s">
        <v>51</v>
      </c>
      <c r="F127" s="20">
        <v>0</v>
      </c>
      <c r="G127" s="20">
        <v>120.9</v>
      </c>
      <c r="H127" s="20" t="s">
        <v>52</v>
      </c>
      <c r="I127" s="20">
        <v>-20.55</v>
      </c>
      <c r="J127" s="20">
        <v>-18.45</v>
      </c>
      <c r="K127" s="20">
        <v>-81.900000000000006</v>
      </c>
      <c r="L127" s="20">
        <f t="shared" si="1"/>
        <v>0</v>
      </c>
      <c r="M127" s="3" t="s">
        <v>53</v>
      </c>
      <c r="N127" s="3" t="s">
        <v>1138</v>
      </c>
      <c r="O127" s="3" t="s">
        <v>16492</v>
      </c>
      <c r="P127" s="3" t="s">
        <v>16493</v>
      </c>
      <c r="Q127" s="3" t="s">
        <v>53</v>
      </c>
      <c r="R127" s="20">
        <v>120.9</v>
      </c>
      <c r="S127" s="20" t="s">
        <v>57</v>
      </c>
      <c r="T127" s="3" t="s">
        <v>74</v>
      </c>
      <c r="U127" s="3" t="s">
        <v>16494</v>
      </c>
      <c r="V127" s="3" t="s">
        <v>16495</v>
      </c>
      <c r="W127" s="3" t="s">
        <v>16496</v>
      </c>
      <c r="X127" s="3" t="s">
        <v>53</v>
      </c>
      <c r="Y127" s="3" t="s">
        <v>16494</v>
      </c>
      <c r="Z127" s="3" t="s">
        <v>16497</v>
      </c>
      <c r="AA127" s="3" t="s">
        <v>9010</v>
      </c>
      <c r="AB127" s="3" t="s">
        <v>63</v>
      </c>
      <c r="AC127" s="3" t="s">
        <v>63</v>
      </c>
      <c r="AD127" s="3" t="s">
        <v>2280</v>
      </c>
      <c r="AE127" s="3" t="s">
        <v>65</v>
      </c>
      <c r="AF127" s="3" t="s">
        <v>82</v>
      </c>
      <c r="AG127" s="3" t="s">
        <v>16498</v>
      </c>
      <c r="AH127" s="3" t="s">
        <v>2957</v>
      </c>
      <c r="AI127" s="3" t="s">
        <v>67</v>
      </c>
      <c r="AJ127" s="3" t="s">
        <v>16499</v>
      </c>
      <c r="AK127" s="3" t="s">
        <v>2534</v>
      </c>
      <c r="AL127" s="3" t="s">
        <v>53</v>
      </c>
      <c r="AM127" s="3" t="s">
        <v>53</v>
      </c>
      <c r="AN127" s="3" t="s">
        <v>53</v>
      </c>
      <c r="AO127" s="3" t="s">
        <v>53</v>
      </c>
      <c r="AP127" s="3" t="s">
        <v>53</v>
      </c>
      <c r="AQ127" s="3" t="s">
        <v>53</v>
      </c>
      <c r="AR127" s="197" t="s">
        <v>71</v>
      </c>
      <c r="AS127" s="3" t="s">
        <v>52</v>
      </c>
      <c r="AT127" s="3" t="s">
        <v>51</v>
      </c>
    </row>
    <row r="128" spans="1:46" ht="22.5" customHeight="1" x14ac:dyDescent="0.25">
      <c r="A128" s="19" t="s">
        <v>16625</v>
      </c>
      <c r="B128" s="260">
        <v>45057</v>
      </c>
      <c r="C128" s="3" t="s">
        <v>16626</v>
      </c>
      <c r="D128" s="3" t="s">
        <v>11989</v>
      </c>
      <c r="E128" s="3" t="s">
        <v>51</v>
      </c>
      <c r="F128" s="20">
        <v>0</v>
      </c>
      <c r="G128" s="20">
        <v>217.9</v>
      </c>
      <c r="H128" s="20" t="s">
        <v>52</v>
      </c>
      <c r="I128" s="20">
        <v>-37.04</v>
      </c>
      <c r="J128" s="20">
        <v>-20.45</v>
      </c>
      <c r="K128" s="20">
        <v>-160.41</v>
      </c>
      <c r="L128" s="20">
        <f t="shared" si="1"/>
        <v>0</v>
      </c>
      <c r="M128" s="3" t="s">
        <v>71</v>
      </c>
      <c r="N128" s="274">
        <v>77350</v>
      </c>
      <c r="O128" s="3" t="s">
        <v>3096</v>
      </c>
      <c r="P128" s="3" t="s">
        <v>3097</v>
      </c>
      <c r="Q128" s="3" t="s">
        <v>53</v>
      </c>
      <c r="R128" s="20">
        <v>217.9</v>
      </c>
      <c r="S128" s="20" t="s">
        <v>57</v>
      </c>
      <c r="T128" s="3" t="s">
        <v>58</v>
      </c>
      <c r="U128" s="3" t="s">
        <v>53</v>
      </c>
      <c r="V128" s="3" t="s">
        <v>53</v>
      </c>
      <c r="W128" s="3" t="s">
        <v>53</v>
      </c>
      <c r="X128" s="3" t="s">
        <v>53</v>
      </c>
      <c r="Y128" s="3" t="s">
        <v>16627</v>
      </c>
      <c r="Z128" s="3" t="s">
        <v>16628</v>
      </c>
      <c r="AA128" s="3" t="s">
        <v>53</v>
      </c>
      <c r="AB128" s="3" t="s">
        <v>16629</v>
      </c>
      <c r="AC128" s="3" t="s">
        <v>1903</v>
      </c>
      <c r="AD128" s="3" t="s">
        <v>16630</v>
      </c>
      <c r="AE128" s="3" t="s">
        <v>65</v>
      </c>
      <c r="AF128" s="3" t="s">
        <v>66</v>
      </c>
      <c r="AG128" s="3" t="s">
        <v>16631</v>
      </c>
      <c r="AH128" s="3" t="s">
        <v>53</v>
      </c>
      <c r="AI128" s="3" t="s">
        <v>131</v>
      </c>
      <c r="AJ128" s="3" t="s">
        <v>16632</v>
      </c>
      <c r="AK128" s="3" t="s">
        <v>2271</v>
      </c>
      <c r="AL128" s="3" t="s">
        <v>53</v>
      </c>
      <c r="AM128" s="3" t="s">
        <v>53</v>
      </c>
      <c r="AN128" s="3" t="s">
        <v>53</v>
      </c>
      <c r="AO128" s="3" t="s">
        <v>53</v>
      </c>
      <c r="AP128" s="3" t="s">
        <v>53</v>
      </c>
      <c r="AQ128" s="3" t="s">
        <v>53</v>
      </c>
      <c r="AR128" s="3" t="s">
        <v>51</v>
      </c>
      <c r="AS128" s="3" t="s">
        <v>52</v>
      </c>
      <c r="AT128" s="3" t="s">
        <v>51</v>
      </c>
    </row>
    <row r="129" spans="1:46" ht="22.5" customHeight="1" x14ac:dyDescent="0.25">
      <c r="A129" s="19" t="s">
        <v>16702</v>
      </c>
      <c r="B129" s="260">
        <v>45057</v>
      </c>
      <c r="C129" s="3" t="s">
        <v>2948</v>
      </c>
      <c r="D129" s="3" t="s">
        <v>14012</v>
      </c>
      <c r="E129" s="3" t="s">
        <v>71</v>
      </c>
      <c r="F129" s="20">
        <v>0</v>
      </c>
      <c r="G129" s="20">
        <v>105.98</v>
      </c>
      <c r="H129" s="20" t="s">
        <v>52</v>
      </c>
      <c r="I129" s="20">
        <v>-18.02</v>
      </c>
      <c r="J129" s="20">
        <v>-20.45</v>
      </c>
      <c r="K129" s="20">
        <v>-67.510000000000005</v>
      </c>
      <c r="L129" s="20">
        <f t="shared" si="1"/>
        <v>0</v>
      </c>
      <c r="M129" s="3" t="s">
        <v>53</v>
      </c>
      <c r="N129" s="3" t="s">
        <v>6142</v>
      </c>
      <c r="O129" s="3" t="s">
        <v>6143</v>
      </c>
      <c r="P129" s="3" t="s">
        <v>6144</v>
      </c>
      <c r="Q129" s="3" t="s">
        <v>53</v>
      </c>
      <c r="R129" s="20">
        <v>105.98</v>
      </c>
      <c r="S129" s="20" t="s">
        <v>57</v>
      </c>
      <c r="T129" s="3" t="s">
        <v>74</v>
      </c>
      <c r="U129" s="3" t="s">
        <v>16703</v>
      </c>
      <c r="V129" s="3" t="s">
        <v>16704</v>
      </c>
      <c r="W129" s="3" t="s">
        <v>16705</v>
      </c>
      <c r="X129" s="3" t="s">
        <v>53</v>
      </c>
      <c r="Y129" s="3" t="s">
        <v>16703</v>
      </c>
      <c r="Z129" s="3" t="s">
        <v>16706</v>
      </c>
      <c r="AA129" s="3" t="s">
        <v>9010</v>
      </c>
      <c r="AB129" s="3" t="s">
        <v>63</v>
      </c>
      <c r="AC129" s="3" t="s">
        <v>63</v>
      </c>
      <c r="AD129" s="3" t="s">
        <v>2280</v>
      </c>
      <c r="AE129" s="3" t="s">
        <v>65</v>
      </c>
      <c r="AF129" s="3" t="s">
        <v>82</v>
      </c>
      <c r="AG129" s="3" t="s">
        <v>16707</v>
      </c>
      <c r="AH129" s="3" t="s">
        <v>16708</v>
      </c>
      <c r="AI129" s="3" t="s">
        <v>67</v>
      </c>
      <c r="AJ129" s="3" t="s">
        <v>16709</v>
      </c>
      <c r="AK129" s="3" t="s">
        <v>2534</v>
      </c>
      <c r="AL129" s="3" t="s">
        <v>53</v>
      </c>
      <c r="AM129" s="3" t="s">
        <v>53</v>
      </c>
      <c r="AN129" s="3" t="s">
        <v>53</v>
      </c>
      <c r="AO129" s="3" t="s">
        <v>53</v>
      </c>
      <c r="AP129" s="3" t="s">
        <v>53</v>
      </c>
      <c r="AQ129" s="3" t="s">
        <v>53</v>
      </c>
      <c r="AR129" s="198" t="s">
        <v>71</v>
      </c>
      <c r="AS129" s="3" t="s">
        <v>52</v>
      </c>
      <c r="AT129" s="3" t="s">
        <v>51</v>
      </c>
    </row>
    <row r="130" spans="1:46" ht="22.5" customHeight="1" x14ac:dyDescent="0.25">
      <c r="A130" s="19" t="s">
        <v>16726</v>
      </c>
      <c r="B130" s="260">
        <v>45057</v>
      </c>
      <c r="C130" s="3" t="s">
        <v>2526</v>
      </c>
      <c r="D130" s="3" t="s">
        <v>16727</v>
      </c>
      <c r="E130" s="3" t="s">
        <v>71</v>
      </c>
      <c r="F130" s="20">
        <v>0</v>
      </c>
      <c r="G130" s="20">
        <v>89.04</v>
      </c>
      <c r="H130" s="20" t="s">
        <v>52</v>
      </c>
      <c r="I130" s="20">
        <v>-10.68</v>
      </c>
      <c r="J130" s="20">
        <v>-20.45</v>
      </c>
      <c r="K130" s="20">
        <v>-57.91</v>
      </c>
      <c r="L130" s="20">
        <f t="shared" si="1"/>
        <v>0</v>
      </c>
      <c r="M130" s="3" t="s">
        <v>53</v>
      </c>
      <c r="N130" s="3" t="s">
        <v>8836</v>
      </c>
      <c r="O130" s="3" t="s">
        <v>8837</v>
      </c>
      <c r="P130" s="3" t="s">
        <v>8838</v>
      </c>
      <c r="Q130" s="3" t="s">
        <v>53</v>
      </c>
      <c r="R130" s="20">
        <v>89.04</v>
      </c>
      <c r="S130" s="20" t="s">
        <v>89</v>
      </c>
      <c r="T130" s="3" t="s">
        <v>74</v>
      </c>
      <c r="U130" s="3" t="s">
        <v>16728</v>
      </c>
      <c r="V130" s="3" t="s">
        <v>16729</v>
      </c>
      <c r="W130" s="3" t="s">
        <v>16730</v>
      </c>
      <c r="X130" s="3" t="s">
        <v>53</v>
      </c>
      <c r="Y130" s="3" t="s">
        <v>16728</v>
      </c>
      <c r="Z130" s="3" t="s">
        <v>16731</v>
      </c>
      <c r="AA130" s="3" t="s">
        <v>2279</v>
      </c>
      <c r="AB130" s="3" t="s">
        <v>63</v>
      </c>
      <c r="AC130" s="3" t="s">
        <v>63</v>
      </c>
      <c r="AD130" s="3" t="s">
        <v>2280</v>
      </c>
      <c r="AE130" s="3" t="s">
        <v>65</v>
      </c>
      <c r="AF130" s="3" t="s">
        <v>82</v>
      </c>
      <c r="AG130" s="3" t="s">
        <v>16732</v>
      </c>
      <c r="AH130" s="3" t="s">
        <v>53</v>
      </c>
      <c r="AI130" s="3" t="s">
        <v>67</v>
      </c>
      <c r="AJ130" s="3" t="s">
        <v>16733</v>
      </c>
      <c r="AK130" s="3" t="s">
        <v>2534</v>
      </c>
      <c r="AL130" s="3" t="s">
        <v>53</v>
      </c>
      <c r="AM130" s="3" t="s">
        <v>53</v>
      </c>
      <c r="AN130" s="3" t="s">
        <v>53</v>
      </c>
      <c r="AO130" s="3" t="s">
        <v>53</v>
      </c>
      <c r="AP130" s="3" t="s">
        <v>53</v>
      </c>
      <c r="AQ130" s="3" t="s">
        <v>53</v>
      </c>
      <c r="AR130" s="199" t="s">
        <v>71</v>
      </c>
      <c r="AS130" s="3" t="s">
        <v>52</v>
      </c>
      <c r="AT130" s="3" t="s">
        <v>51</v>
      </c>
    </row>
    <row r="131" spans="1:46" ht="22.5" customHeight="1" x14ac:dyDescent="0.25">
      <c r="A131" s="19" t="s">
        <v>16820</v>
      </c>
      <c r="B131" s="260">
        <v>45057</v>
      </c>
      <c r="C131" s="3" t="s">
        <v>336</v>
      </c>
      <c r="D131" s="3" t="s">
        <v>563</v>
      </c>
      <c r="E131" s="3" t="s">
        <v>51</v>
      </c>
      <c r="F131" s="20">
        <v>0</v>
      </c>
      <c r="G131" s="20">
        <v>76.14</v>
      </c>
      <c r="H131" s="20">
        <v>5.45</v>
      </c>
      <c r="I131" s="20">
        <v>-14.64</v>
      </c>
      <c r="J131" s="20">
        <v>-5.45</v>
      </c>
      <c r="K131" s="20">
        <v>-61.5</v>
      </c>
      <c r="L131" s="20">
        <f t="shared" si="1"/>
        <v>0</v>
      </c>
      <c r="M131" s="3" t="s">
        <v>53</v>
      </c>
      <c r="N131" s="3" t="s">
        <v>86</v>
      </c>
      <c r="O131" s="3" t="s">
        <v>87</v>
      </c>
      <c r="P131" s="3" t="s">
        <v>88</v>
      </c>
      <c r="Q131" s="3" t="s">
        <v>53</v>
      </c>
      <c r="R131" s="20">
        <v>76.14</v>
      </c>
      <c r="S131" s="20" t="s">
        <v>89</v>
      </c>
      <c r="T131" s="3" t="s">
        <v>340</v>
      </c>
      <c r="U131" s="3" t="s">
        <v>53</v>
      </c>
      <c r="V131" s="3" t="s">
        <v>53</v>
      </c>
      <c r="W131" s="3" t="s">
        <v>53</v>
      </c>
      <c r="X131" s="3" t="s">
        <v>53</v>
      </c>
      <c r="Y131" s="3" t="s">
        <v>16821</v>
      </c>
      <c r="Z131" s="3" t="s">
        <v>16822</v>
      </c>
      <c r="AA131" s="3" t="s">
        <v>53</v>
      </c>
      <c r="AB131" s="3" t="s">
        <v>1434</v>
      </c>
      <c r="AC131" s="3" t="s">
        <v>63</v>
      </c>
      <c r="AD131" s="3" t="s">
        <v>16823</v>
      </c>
      <c r="AE131" s="3" t="s">
        <v>65</v>
      </c>
      <c r="AF131" s="3" t="s">
        <v>66</v>
      </c>
      <c r="AG131" s="3" t="s">
        <v>53</v>
      </c>
      <c r="AH131" s="3" t="s">
        <v>53</v>
      </c>
      <c r="AI131" s="3" t="s">
        <v>67</v>
      </c>
      <c r="AJ131" s="3" t="s">
        <v>16824</v>
      </c>
      <c r="AK131" s="3" t="s">
        <v>53</v>
      </c>
      <c r="AL131" s="3" t="s">
        <v>53</v>
      </c>
      <c r="AM131" s="3" t="s">
        <v>53</v>
      </c>
      <c r="AN131" s="3" t="s">
        <v>53</v>
      </c>
      <c r="AO131" s="3" t="s">
        <v>53</v>
      </c>
      <c r="AP131" s="3" t="s">
        <v>53</v>
      </c>
      <c r="AQ131" s="3" t="s">
        <v>53</v>
      </c>
      <c r="AR131" s="3" t="s">
        <v>51</v>
      </c>
      <c r="AS131" s="3" t="s">
        <v>52</v>
      </c>
      <c r="AT131" s="3" t="s">
        <v>51</v>
      </c>
    </row>
    <row r="132" spans="1:46" ht="22.5" customHeight="1" x14ac:dyDescent="0.25">
      <c r="A132" s="19" t="s">
        <v>16833</v>
      </c>
      <c r="B132" s="260">
        <v>45057</v>
      </c>
      <c r="C132" s="3" t="s">
        <v>13361</v>
      </c>
      <c r="D132" s="3" t="s">
        <v>13362</v>
      </c>
      <c r="E132" s="3" t="s">
        <v>51</v>
      </c>
      <c r="F132" s="20">
        <v>0</v>
      </c>
      <c r="G132" s="20">
        <v>289.79000000000002</v>
      </c>
      <c r="H132" s="20" t="s">
        <v>52</v>
      </c>
      <c r="I132" s="20">
        <v>-49.26</v>
      </c>
      <c r="J132" s="20">
        <v>-38.950000000000003</v>
      </c>
      <c r="K132" s="20">
        <v>-201.58</v>
      </c>
      <c r="L132" s="20">
        <f t="shared" si="1"/>
        <v>0</v>
      </c>
      <c r="M132" s="3" t="s">
        <v>71</v>
      </c>
      <c r="N132" s="3" t="s">
        <v>3238</v>
      </c>
      <c r="O132" s="3" t="s">
        <v>16834</v>
      </c>
      <c r="P132" s="3" t="s">
        <v>8671</v>
      </c>
      <c r="Q132" s="3" t="s">
        <v>53</v>
      </c>
      <c r="R132" s="20">
        <v>289.79000000000002</v>
      </c>
      <c r="S132" s="20" t="s">
        <v>57</v>
      </c>
      <c r="T132" s="3" t="s">
        <v>74</v>
      </c>
      <c r="U132" s="3" t="s">
        <v>16835</v>
      </c>
      <c r="V132" s="3" t="s">
        <v>16836</v>
      </c>
      <c r="W132" s="3" t="s">
        <v>16837</v>
      </c>
      <c r="X132" s="3" t="s">
        <v>53</v>
      </c>
      <c r="Y132" s="3" t="s">
        <v>16835</v>
      </c>
      <c r="Z132" s="3" t="s">
        <v>16838</v>
      </c>
      <c r="AA132" s="3" t="s">
        <v>53</v>
      </c>
      <c r="AB132" s="3" t="s">
        <v>63</v>
      </c>
      <c r="AC132" s="3" t="s">
        <v>63</v>
      </c>
      <c r="AD132" s="3" t="s">
        <v>16839</v>
      </c>
      <c r="AE132" s="3" t="s">
        <v>65</v>
      </c>
      <c r="AF132" s="3" t="s">
        <v>82</v>
      </c>
      <c r="AG132" s="3" t="s">
        <v>53</v>
      </c>
      <c r="AH132" s="3" t="s">
        <v>53</v>
      </c>
      <c r="AI132" s="3" t="s">
        <v>53</v>
      </c>
      <c r="AJ132" s="3" t="s">
        <v>53</v>
      </c>
      <c r="AK132" s="3" t="s">
        <v>53</v>
      </c>
      <c r="AL132" s="3" t="s">
        <v>53</v>
      </c>
      <c r="AM132" s="3" t="s">
        <v>53</v>
      </c>
      <c r="AN132" s="3" t="s">
        <v>53</v>
      </c>
      <c r="AO132" s="3" t="s">
        <v>53</v>
      </c>
      <c r="AP132" s="3" t="s">
        <v>53</v>
      </c>
      <c r="AQ132" s="3" t="s">
        <v>53</v>
      </c>
      <c r="AR132" s="3" t="s">
        <v>51</v>
      </c>
      <c r="AS132" s="3" t="s">
        <v>52</v>
      </c>
      <c r="AT132" s="3" t="s">
        <v>51</v>
      </c>
    </row>
    <row r="133" spans="1:46" ht="22.5" customHeight="1" x14ac:dyDescent="0.25">
      <c r="A133" s="19" t="s">
        <v>16901</v>
      </c>
      <c r="B133" s="260">
        <v>45057</v>
      </c>
      <c r="C133" s="3" t="s">
        <v>2948</v>
      </c>
      <c r="D133" s="3" t="s">
        <v>14859</v>
      </c>
      <c r="E133" s="3" t="s">
        <v>51</v>
      </c>
      <c r="F133" s="20">
        <v>0</v>
      </c>
      <c r="G133" s="20">
        <v>17.899999999999999</v>
      </c>
      <c r="H133" s="20">
        <v>13.5</v>
      </c>
      <c r="I133" s="20">
        <v>-8.5399999999999991</v>
      </c>
      <c r="J133" s="20">
        <v>-13.5</v>
      </c>
      <c r="K133" s="20">
        <v>-9.36</v>
      </c>
      <c r="L133" s="20">
        <f t="shared" ref="L133:L196" si="2">SUM(G133:K133)</f>
        <v>0</v>
      </c>
      <c r="M133" s="3" t="s">
        <v>53</v>
      </c>
      <c r="N133" s="3" t="s">
        <v>1696</v>
      </c>
      <c r="O133" s="3" t="s">
        <v>1697</v>
      </c>
      <c r="P133" s="3" t="s">
        <v>1698</v>
      </c>
      <c r="Q133" s="3" t="s">
        <v>53</v>
      </c>
      <c r="R133" s="20">
        <v>17.899999999999999</v>
      </c>
      <c r="S133" s="20" t="s">
        <v>57</v>
      </c>
      <c r="T133" s="3" t="s">
        <v>58</v>
      </c>
      <c r="U133" s="3" t="s">
        <v>16902</v>
      </c>
      <c r="V133" s="3" t="s">
        <v>16903</v>
      </c>
      <c r="W133" s="3" t="s">
        <v>16904</v>
      </c>
      <c r="X133" s="3" t="s">
        <v>53</v>
      </c>
      <c r="Y133" s="3" t="s">
        <v>16902</v>
      </c>
      <c r="Z133" s="3" t="s">
        <v>16905</v>
      </c>
      <c r="AA133" s="3" t="s">
        <v>9010</v>
      </c>
      <c r="AB133" s="3" t="s">
        <v>63</v>
      </c>
      <c r="AC133" s="3" t="s">
        <v>63</v>
      </c>
      <c r="AD133" s="3" t="s">
        <v>2280</v>
      </c>
      <c r="AE133" s="3" t="s">
        <v>65</v>
      </c>
      <c r="AF133" s="3" t="s">
        <v>66</v>
      </c>
      <c r="AG133" s="3" t="s">
        <v>16906</v>
      </c>
      <c r="AH133" s="3" t="s">
        <v>14865</v>
      </c>
      <c r="AI133" s="3" t="s">
        <v>67</v>
      </c>
      <c r="AJ133" s="3" t="s">
        <v>16907</v>
      </c>
      <c r="AK133" s="3" t="s">
        <v>53</v>
      </c>
      <c r="AL133" s="3" t="s">
        <v>53</v>
      </c>
      <c r="AM133" s="3" t="s">
        <v>53</v>
      </c>
      <c r="AN133" s="3" t="s">
        <v>53</v>
      </c>
      <c r="AO133" s="3" t="s">
        <v>53</v>
      </c>
      <c r="AP133" s="3" t="s">
        <v>53</v>
      </c>
      <c r="AQ133" s="3" t="s">
        <v>53</v>
      </c>
      <c r="AR133" s="201" t="s">
        <v>71</v>
      </c>
      <c r="AS133" s="3" t="s">
        <v>52</v>
      </c>
      <c r="AT133" s="3" t="s">
        <v>51</v>
      </c>
    </row>
    <row r="134" spans="1:46" ht="22.5" customHeight="1" x14ac:dyDescent="0.25">
      <c r="A134" s="19" t="s">
        <v>17078</v>
      </c>
      <c r="B134" s="260">
        <v>45056</v>
      </c>
      <c r="C134" s="3" t="s">
        <v>13361</v>
      </c>
      <c r="D134" s="3" t="s">
        <v>13362</v>
      </c>
      <c r="E134" s="3" t="s">
        <v>51</v>
      </c>
      <c r="F134" s="20">
        <v>0</v>
      </c>
      <c r="G134" s="20">
        <v>199.99</v>
      </c>
      <c r="H134" s="20" t="s">
        <v>52</v>
      </c>
      <c r="I134" s="20">
        <v>-24</v>
      </c>
      <c r="J134" s="20">
        <v>-26.45</v>
      </c>
      <c r="K134" s="20">
        <v>-149.54</v>
      </c>
      <c r="L134" s="20">
        <f t="shared" si="2"/>
        <v>0</v>
      </c>
      <c r="M134" s="3" t="s">
        <v>53</v>
      </c>
      <c r="N134" s="274">
        <v>112012</v>
      </c>
      <c r="O134" s="3" t="s">
        <v>17079</v>
      </c>
      <c r="P134" s="3" t="s">
        <v>17080</v>
      </c>
      <c r="Q134" s="3" t="s">
        <v>53</v>
      </c>
      <c r="R134" s="20">
        <v>199.99</v>
      </c>
      <c r="S134" s="20" t="s">
        <v>89</v>
      </c>
      <c r="T134" s="3" t="s">
        <v>74</v>
      </c>
      <c r="U134" s="3" t="s">
        <v>17081</v>
      </c>
      <c r="V134" s="3" t="s">
        <v>17082</v>
      </c>
      <c r="W134" s="3" t="s">
        <v>17083</v>
      </c>
      <c r="X134" s="3" t="s">
        <v>53</v>
      </c>
      <c r="Y134" s="3" t="s">
        <v>17081</v>
      </c>
      <c r="Z134" s="3" t="s">
        <v>17084</v>
      </c>
      <c r="AA134" s="3" t="s">
        <v>53</v>
      </c>
      <c r="AB134" s="3" t="s">
        <v>17085</v>
      </c>
      <c r="AC134" s="3" t="s">
        <v>116</v>
      </c>
      <c r="AD134" s="3" t="s">
        <v>17086</v>
      </c>
      <c r="AE134" s="3" t="s">
        <v>65</v>
      </c>
      <c r="AF134" s="3" t="s">
        <v>82</v>
      </c>
      <c r="AG134" s="3" t="s">
        <v>53</v>
      </c>
      <c r="AH134" s="3" t="s">
        <v>53</v>
      </c>
      <c r="AI134" s="3" t="s">
        <v>53</v>
      </c>
      <c r="AJ134" s="3" t="s">
        <v>53</v>
      </c>
      <c r="AK134" s="3" t="s">
        <v>53</v>
      </c>
      <c r="AL134" s="3" t="s">
        <v>53</v>
      </c>
      <c r="AM134" s="3" t="s">
        <v>53</v>
      </c>
      <c r="AN134" s="3" t="s">
        <v>53</v>
      </c>
      <c r="AO134" s="3" t="s">
        <v>53</v>
      </c>
      <c r="AP134" s="3" t="s">
        <v>53</v>
      </c>
      <c r="AQ134" s="3" t="s">
        <v>53</v>
      </c>
      <c r="AR134" s="3" t="s">
        <v>51</v>
      </c>
      <c r="AS134" s="3" t="s">
        <v>52</v>
      </c>
      <c r="AT134" s="3" t="s">
        <v>51</v>
      </c>
    </row>
    <row r="135" spans="1:46" ht="22.5" customHeight="1" x14ac:dyDescent="0.25">
      <c r="A135" s="19" t="s">
        <v>17128</v>
      </c>
      <c r="B135" s="260">
        <v>45056</v>
      </c>
      <c r="C135" s="3" t="s">
        <v>2948</v>
      </c>
      <c r="D135" s="3" t="s">
        <v>2949</v>
      </c>
      <c r="E135" s="3" t="s">
        <v>51</v>
      </c>
      <c r="F135" s="20">
        <v>0</v>
      </c>
      <c r="G135" s="20">
        <v>125</v>
      </c>
      <c r="H135" s="20" t="s">
        <v>52</v>
      </c>
      <c r="I135" s="20">
        <v>-21.25</v>
      </c>
      <c r="J135" s="20">
        <v>-20.45</v>
      </c>
      <c r="K135" s="20">
        <v>-83.3</v>
      </c>
      <c r="L135" s="20">
        <f t="shared" si="2"/>
        <v>0</v>
      </c>
      <c r="M135" s="3" t="s">
        <v>71</v>
      </c>
      <c r="N135" s="3" t="s">
        <v>3833</v>
      </c>
      <c r="O135" s="3" t="s">
        <v>3834</v>
      </c>
      <c r="P135" s="3" t="s">
        <v>3835</v>
      </c>
      <c r="Q135" s="3" t="s">
        <v>53</v>
      </c>
      <c r="R135" s="20">
        <v>125</v>
      </c>
      <c r="S135" s="20" t="s">
        <v>57</v>
      </c>
      <c r="T135" s="3" t="s">
        <v>58</v>
      </c>
      <c r="U135" s="3" t="s">
        <v>17129</v>
      </c>
      <c r="V135" s="3" t="s">
        <v>17130</v>
      </c>
      <c r="W135" s="3" t="s">
        <v>17131</v>
      </c>
      <c r="X135" s="3" t="s">
        <v>53</v>
      </c>
      <c r="Y135" s="3" t="s">
        <v>17129</v>
      </c>
      <c r="Z135" s="3" t="s">
        <v>17132</v>
      </c>
      <c r="AA135" s="3" t="s">
        <v>9010</v>
      </c>
      <c r="AB135" s="3" t="s">
        <v>63</v>
      </c>
      <c r="AC135" s="3" t="s">
        <v>63</v>
      </c>
      <c r="AD135" s="3" t="s">
        <v>2280</v>
      </c>
      <c r="AE135" s="3" t="s">
        <v>65</v>
      </c>
      <c r="AF135" s="3" t="s">
        <v>66</v>
      </c>
      <c r="AG135" s="3" t="s">
        <v>17133</v>
      </c>
      <c r="AH135" s="3" t="s">
        <v>2957</v>
      </c>
      <c r="AI135" s="3" t="s">
        <v>67</v>
      </c>
      <c r="AJ135" s="3" t="s">
        <v>17134</v>
      </c>
      <c r="AK135" s="3" t="s">
        <v>2534</v>
      </c>
      <c r="AL135" s="3" t="s">
        <v>53</v>
      </c>
      <c r="AM135" s="3" t="s">
        <v>53</v>
      </c>
      <c r="AN135" s="3" t="s">
        <v>53</v>
      </c>
      <c r="AO135" s="3" t="s">
        <v>53</v>
      </c>
      <c r="AP135" s="3" t="s">
        <v>53</v>
      </c>
      <c r="AQ135" s="3" t="s">
        <v>53</v>
      </c>
      <c r="AR135" s="204" t="s">
        <v>71</v>
      </c>
      <c r="AS135" s="3" t="s">
        <v>52</v>
      </c>
      <c r="AT135" s="3" t="s">
        <v>51</v>
      </c>
    </row>
    <row r="136" spans="1:46" ht="22.5" customHeight="1" x14ac:dyDescent="0.25">
      <c r="A136" s="19" t="s">
        <v>17308</v>
      </c>
      <c r="B136" s="260">
        <v>45056</v>
      </c>
      <c r="C136" s="3" t="s">
        <v>2948</v>
      </c>
      <c r="D136" s="3" t="s">
        <v>13676</v>
      </c>
      <c r="E136" s="3" t="s">
        <v>71</v>
      </c>
      <c r="F136" s="20">
        <v>0</v>
      </c>
      <c r="G136" s="20">
        <v>579.41999999999996</v>
      </c>
      <c r="H136" s="20" t="s">
        <v>52</v>
      </c>
      <c r="I136" s="20">
        <v>-69.53</v>
      </c>
      <c r="J136" s="20">
        <v>-26.45</v>
      </c>
      <c r="K136" s="20">
        <v>-483.44</v>
      </c>
      <c r="L136" s="20">
        <f t="shared" si="2"/>
        <v>0</v>
      </c>
      <c r="M136" s="3" t="s">
        <v>53</v>
      </c>
      <c r="N136" s="274">
        <v>222309</v>
      </c>
      <c r="O136" s="3" t="s">
        <v>17309</v>
      </c>
      <c r="P136" s="3" t="s">
        <v>17310</v>
      </c>
      <c r="Q136" s="3" t="s">
        <v>53</v>
      </c>
      <c r="R136" s="20">
        <v>579.41999999999996</v>
      </c>
      <c r="S136" s="20" t="s">
        <v>89</v>
      </c>
      <c r="T136" s="3" t="s">
        <v>74</v>
      </c>
      <c r="U136" s="3" t="s">
        <v>17311</v>
      </c>
      <c r="V136" s="3" t="s">
        <v>17312</v>
      </c>
      <c r="W136" s="3" t="s">
        <v>17313</v>
      </c>
      <c r="X136" s="3" t="s">
        <v>53</v>
      </c>
      <c r="Y136" s="3" t="s">
        <v>17311</v>
      </c>
      <c r="Z136" s="3" t="s">
        <v>17314</v>
      </c>
      <c r="AA136" s="3" t="s">
        <v>9010</v>
      </c>
      <c r="AB136" s="3" t="s">
        <v>63</v>
      </c>
      <c r="AC136" s="3" t="s">
        <v>63</v>
      </c>
      <c r="AD136" s="3" t="s">
        <v>2280</v>
      </c>
      <c r="AE136" s="3" t="s">
        <v>65</v>
      </c>
      <c r="AF136" s="3" t="s">
        <v>82</v>
      </c>
      <c r="AG136" s="3" t="s">
        <v>17315</v>
      </c>
      <c r="AH136" s="3" t="s">
        <v>17316</v>
      </c>
      <c r="AI136" s="3" t="s">
        <v>67</v>
      </c>
      <c r="AJ136" s="3" t="s">
        <v>17317</v>
      </c>
      <c r="AK136" s="3" t="s">
        <v>2534</v>
      </c>
      <c r="AL136" s="3" t="s">
        <v>53</v>
      </c>
      <c r="AM136" s="3" t="s">
        <v>53</v>
      </c>
      <c r="AN136" s="3" t="s">
        <v>53</v>
      </c>
      <c r="AO136" s="3" t="s">
        <v>53</v>
      </c>
      <c r="AP136" s="3" t="s">
        <v>53</v>
      </c>
      <c r="AQ136" s="3" t="s">
        <v>53</v>
      </c>
      <c r="AR136" s="208" t="s">
        <v>71</v>
      </c>
      <c r="AS136" s="3" t="s">
        <v>52</v>
      </c>
      <c r="AT136" s="3" t="s">
        <v>51</v>
      </c>
    </row>
    <row r="137" spans="1:46" ht="22.5" customHeight="1" x14ac:dyDescent="0.25">
      <c r="A137" s="19" t="s">
        <v>17407</v>
      </c>
      <c r="B137" s="260">
        <v>45056</v>
      </c>
      <c r="C137" s="3" t="s">
        <v>336</v>
      </c>
      <c r="D137" s="3" t="s">
        <v>337</v>
      </c>
      <c r="E137" s="3" t="s">
        <v>51</v>
      </c>
      <c r="F137" s="20">
        <v>0</v>
      </c>
      <c r="G137" s="20">
        <v>141.9</v>
      </c>
      <c r="H137" s="20" t="s">
        <v>52</v>
      </c>
      <c r="I137" s="20">
        <v>-24.12</v>
      </c>
      <c r="J137" s="20">
        <v>-18.45</v>
      </c>
      <c r="K137" s="20">
        <v>-99.33</v>
      </c>
      <c r="L137" s="20">
        <f t="shared" si="2"/>
        <v>0</v>
      </c>
      <c r="M137" s="3" t="s">
        <v>53</v>
      </c>
      <c r="N137" s="3" t="s">
        <v>948</v>
      </c>
      <c r="O137" s="3" t="s">
        <v>5306</v>
      </c>
      <c r="P137" s="3" t="s">
        <v>5307</v>
      </c>
      <c r="Q137" s="3" t="s">
        <v>53</v>
      </c>
      <c r="R137" s="20">
        <v>141.9</v>
      </c>
      <c r="S137" s="20" t="s">
        <v>57</v>
      </c>
      <c r="T137" s="3" t="s">
        <v>74</v>
      </c>
      <c r="U137" s="3" t="s">
        <v>17408</v>
      </c>
      <c r="V137" s="3" t="s">
        <v>17409</v>
      </c>
      <c r="W137" s="3" t="s">
        <v>17410</v>
      </c>
      <c r="X137" s="3" t="s">
        <v>53</v>
      </c>
      <c r="Y137" s="3" t="s">
        <v>17408</v>
      </c>
      <c r="Z137" s="3" t="s">
        <v>17411</v>
      </c>
      <c r="AA137" s="3" t="s">
        <v>53</v>
      </c>
      <c r="AB137" s="3" t="s">
        <v>1866</v>
      </c>
      <c r="AC137" s="3" t="s">
        <v>1867</v>
      </c>
      <c r="AD137" s="3" t="s">
        <v>17412</v>
      </c>
      <c r="AE137" s="3" t="s">
        <v>65</v>
      </c>
      <c r="AF137" s="3" t="s">
        <v>82</v>
      </c>
      <c r="AG137" s="3" t="s">
        <v>53</v>
      </c>
      <c r="AH137" s="3" t="s">
        <v>53</v>
      </c>
      <c r="AI137" s="3" t="s">
        <v>67</v>
      </c>
      <c r="AJ137" s="3" t="s">
        <v>53</v>
      </c>
      <c r="AK137" s="3" t="s">
        <v>53</v>
      </c>
      <c r="AL137" s="3" t="s">
        <v>53</v>
      </c>
      <c r="AM137" s="3" t="s">
        <v>53</v>
      </c>
      <c r="AN137" s="3" t="s">
        <v>53</v>
      </c>
      <c r="AO137" s="3" t="s">
        <v>53</v>
      </c>
      <c r="AP137" s="3" t="s">
        <v>53</v>
      </c>
      <c r="AQ137" s="3" t="s">
        <v>53</v>
      </c>
      <c r="AR137" s="3" t="s">
        <v>51</v>
      </c>
      <c r="AS137" s="3" t="s">
        <v>52</v>
      </c>
      <c r="AT137" s="3" t="s">
        <v>51</v>
      </c>
    </row>
    <row r="138" spans="1:46" ht="22.5" customHeight="1" x14ac:dyDescent="0.25">
      <c r="A138" s="19" t="s">
        <v>17610</v>
      </c>
      <c r="B138" s="260">
        <v>45056</v>
      </c>
      <c r="C138" s="3" t="s">
        <v>2948</v>
      </c>
      <c r="D138" s="3" t="s">
        <v>17611</v>
      </c>
      <c r="E138" s="3" t="s">
        <v>51</v>
      </c>
      <c r="F138" s="20">
        <v>0</v>
      </c>
      <c r="G138" s="20">
        <v>76.14</v>
      </c>
      <c r="H138" s="20">
        <v>5.45</v>
      </c>
      <c r="I138" s="20">
        <v>-14.64</v>
      </c>
      <c r="J138" s="20">
        <v>-5.45</v>
      </c>
      <c r="K138" s="20">
        <v>-61.5</v>
      </c>
      <c r="L138" s="20">
        <f t="shared" si="2"/>
        <v>0</v>
      </c>
      <c r="M138" s="3" t="s">
        <v>53</v>
      </c>
      <c r="N138" s="3" t="s">
        <v>86</v>
      </c>
      <c r="O138" s="3" t="s">
        <v>87</v>
      </c>
      <c r="P138" s="3" t="s">
        <v>88</v>
      </c>
      <c r="Q138" s="3" t="s">
        <v>53</v>
      </c>
      <c r="R138" s="20">
        <v>76.14</v>
      </c>
      <c r="S138" s="20" t="s">
        <v>89</v>
      </c>
      <c r="T138" s="3" t="s">
        <v>58</v>
      </c>
      <c r="U138" s="3" t="s">
        <v>17612</v>
      </c>
      <c r="V138" s="3" t="s">
        <v>17613</v>
      </c>
      <c r="W138" s="3" t="s">
        <v>17614</v>
      </c>
      <c r="X138" s="3" t="s">
        <v>53</v>
      </c>
      <c r="Y138" s="3" t="s">
        <v>17612</v>
      </c>
      <c r="Z138" s="3" t="s">
        <v>17615</v>
      </c>
      <c r="AA138" s="3" t="s">
        <v>9010</v>
      </c>
      <c r="AB138" s="3" t="s">
        <v>63</v>
      </c>
      <c r="AC138" s="3" t="s">
        <v>63</v>
      </c>
      <c r="AD138" s="3" t="s">
        <v>2280</v>
      </c>
      <c r="AE138" s="3" t="s">
        <v>65</v>
      </c>
      <c r="AF138" s="3" t="s">
        <v>66</v>
      </c>
      <c r="AG138" s="3" t="s">
        <v>17616</v>
      </c>
      <c r="AH138" s="3" t="s">
        <v>14404</v>
      </c>
      <c r="AI138" s="3" t="s">
        <v>67</v>
      </c>
      <c r="AJ138" s="3" t="s">
        <v>17617</v>
      </c>
      <c r="AK138" s="3" t="s">
        <v>53</v>
      </c>
      <c r="AL138" s="3" t="s">
        <v>53</v>
      </c>
      <c r="AM138" s="3" t="s">
        <v>53</v>
      </c>
      <c r="AN138" s="3" t="s">
        <v>53</v>
      </c>
      <c r="AO138" s="3" t="s">
        <v>53</v>
      </c>
      <c r="AP138" s="3" t="s">
        <v>53</v>
      </c>
      <c r="AQ138" s="3" t="s">
        <v>53</v>
      </c>
      <c r="AR138" s="209" t="s">
        <v>71</v>
      </c>
      <c r="AS138" s="3" t="s">
        <v>52</v>
      </c>
      <c r="AT138" s="3" t="s">
        <v>51</v>
      </c>
    </row>
    <row r="139" spans="1:46" ht="22.5" customHeight="1" x14ac:dyDescent="0.25">
      <c r="A139" s="19" t="s">
        <v>17645</v>
      </c>
      <c r="B139" s="260">
        <v>45056</v>
      </c>
      <c r="C139" s="3" t="s">
        <v>17646</v>
      </c>
      <c r="D139" s="3" t="s">
        <v>11989</v>
      </c>
      <c r="E139" s="3" t="s">
        <v>51</v>
      </c>
      <c r="F139" s="20">
        <v>0</v>
      </c>
      <c r="G139" s="20">
        <v>98.56</v>
      </c>
      <c r="H139" s="20">
        <v>14.07</v>
      </c>
      <c r="I139" s="20">
        <v>-16.760000000000002</v>
      </c>
      <c r="J139" s="20">
        <v>-34.520000000000003</v>
      </c>
      <c r="K139" s="20">
        <v>-61.35</v>
      </c>
      <c r="L139" s="20">
        <f t="shared" si="2"/>
        <v>0</v>
      </c>
      <c r="M139" s="3" t="s">
        <v>71</v>
      </c>
      <c r="N139" s="274">
        <v>55142</v>
      </c>
      <c r="O139" s="3" t="s">
        <v>2336</v>
      </c>
      <c r="P139" s="3" t="s">
        <v>1918</v>
      </c>
      <c r="Q139" s="3" t="s">
        <v>53</v>
      </c>
      <c r="R139" s="20">
        <v>98.56</v>
      </c>
      <c r="S139" s="20" t="s">
        <v>57</v>
      </c>
      <c r="T139" s="3" t="s">
        <v>58</v>
      </c>
      <c r="U139" s="3" t="s">
        <v>53</v>
      </c>
      <c r="V139" s="3" t="s">
        <v>53</v>
      </c>
      <c r="W139" s="3" t="s">
        <v>53</v>
      </c>
      <c r="X139" s="3" t="s">
        <v>53</v>
      </c>
      <c r="Y139" s="3" t="s">
        <v>17647</v>
      </c>
      <c r="Z139" s="3" t="s">
        <v>17648</v>
      </c>
      <c r="AA139" s="3" t="s">
        <v>53</v>
      </c>
      <c r="AB139" s="3" t="s">
        <v>17649</v>
      </c>
      <c r="AC139" s="3" t="s">
        <v>188</v>
      </c>
      <c r="AD139" s="3" t="s">
        <v>17650</v>
      </c>
      <c r="AE139" s="3" t="s">
        <v>65</v>
      </c>
      <c r="AF139" s="3" t="s">
        <v>66</v>
      </c>
      <c r="AG139" s="3" t="s">
        <v>17651</v>
      </c>
      <c r="AH139" s="3" t="s">
        <v>53</v>
      </c>
      <c r="AI139" s="3" t="s">
        <v>67</v>
      </c>
      <c r="AJ139" s="3" t="s">
        <v>17652</v>
      </c>
      <c r="AK139" s="3" t="s">
        <v>53</v>
      </c>
      <c r="AL139" s="3" t="s">
        <v>53</v>
      </c>
      <c r="AM139" s="3" t="s">
        <v>53</v>
      </c>
      <c r="AN139" s="3" t="s">
        <v>53</v>
      </c>
      <c r="AO139" s="3" t="s">
        <v>53</v>
      </c>
      <c r="AP139" s="3" t="s">
        <v>53</v>
      </c>
      <c r="AQ139" s="3" t="s">
        <v>53</v>
      </c>
      <c r="AR139" s="3" t="s">
        <v>51</v>
      </c>
      <c r="AS139" s="3" t="s">
        <v>52</v>
      </c>
      <c r="AT139" s="3" t="s">
        <v>51</v>
      </c>
    </row>
    <row r="140" spans="1:46" ht="22.5" customHeight="1" x14ac:dyDescent="0.25">
      <c r="A140" s="19" t="s">
        <v>17718</v>
      </c>
      <c r="B140" s="260">
        <v>45056</v>
      </c>
      <c r="C140" s="3" t="s">
        <v>2948</v>
      </c>
      <c r="D140" s="3" t="s">
        <v>9007</v>
      </c>
      <c r="E140" s="3" t="s">
        <v>71</v>
      </c>
      <c r="F140" s="20">
        <v>0</v>
      </c>
      <c r="G140" s="20">
        <v>75.290000000000006</v>
      </c>
      <c r="H140" s="20" t="s">
        <v>52</v>
      </c>
      <c r="I140" s="20">
        <v>-18.3</v>
      </c>
      <c r="J140" s="20" t="s">
        <v>52</v>
      </c>
      <c r="K140" s="20">
        <v>-56.99</v>
      </c>
      <c r="L140" s="20">
        <f t="shared" si="2"/>
        <v>0</v>
      </c>
      <c r="M140" s="3" t="s">
        <v>53</v>
      </c>
      <c r="N140" s="3" t="s">
        <v>442</v>
      </c>
      <c r="O140" s="3" t="s">
        <v>443</v>
      </c>
      <c r="P140" s="3" t="s">
        <v>444</v>
      </c>
      <c r="Q140" s="3" t="s">
        <v>53</v>
      </c>
      <c r="R140" s="20">
        <v>75.290000000000006</v>
      </c>
      <c r="S140" s="20" t="s">
        <v>57</v>
      </c>
      <c r="T140" s="3" t="s">
        <v>58</v>
      </c>
      <c r="U140" s="3" t="s">
        <v>17719</v>
      </c>
      <c r="V140" s="3" t="s">
        <v>17720</v>
      </c>
      <c r="W140" s="3" t="s">
        <v>17721</v>
      </c>
      <c r="X140" s="3" t="s">
        <v>53</v>
      </c>
      <c r="Y140" s="3" t="s">
        <v>17719</v>
      </c>
      <c r="Z140" s="3" t="s">
        <v>17722</v>
      </c>
      <c r="AA140" s="3" t="s">
        <v>9010</v>
      </c>
      <c r="AB140" s="3" t="s">
        <v>63</v>
      </c>
      <c r="AC140" s="3" t="s">
        <v>63</v>
      </c>
      <c r="AD140" s="3" t="s">
        <v>2280</v>
      </c>
      <c r="AE140" s="3" t="s">
        <v>65</v>
      </c>
      <c r="AF140" s="3" t="s">
        <v>66</v>
      </c>
      <c r="AG140" s="3" t="s">
        <v>17723</v>
      </c>
      <c r="AH140" s="3" t="s">
        <v>17724</v>
      </c>
      <c r="AI140" s="3" t="s">
        <v>67</v>
      </c>
      <c r="AJ140" s="3" t="s">
        <v>17725</v>
      </c>
      <c r="AK140" s="3" t="s">
        <v>53</v>
      </c>
      <c r="AL140" s="3" t="s">
        <v>53</v>
      </c>
      <c r="AM140" s="3" t="s">
        <v>53</v>
      </c>
      <c r="AN140" s="3" t="s">
        <v>53</v>
      </c>
      <c r="AO140" s="3" t="s">
        <v>53</v>
      </c>
      <c r="AP140" s="3" t="s">
        <v>53</v>
      </c>
      <c r="AQ140" s="3" t="s">
        <v>53</v>
      </c>
      <c r="AR140" s="210" t="s">
        <v>71</v>
      </c>
      <c r="AS140" s="3" t="s">
        <v>52</v>
      </c>
      <c r="AT140" s="3" t="s">
        <v>51</v>
      </c>
    </row>
    <row r="141" spans="1:46" ht="22.5" customHeight="1" x14ac:dyDescent="0.25">
      <c r="A141" s="19" t="s">
        <v>17814</v>
      </c>
      <c r="B141" s="260">
        <v>45056</v>
      </c>
      <c r="C141" s="3" t="s">
        <v>2948</v>
      </c>
      <c r="D141" s="3" t="s">
        <v>17815</v>
      </c>
      <c r="E141" s="3" t="s">
        <v>51</v>
      </c>
      <c r="F141" s="20">
        <v>0</v>
      </c>
      <c r="G141" s="20">
        <v>120.9</v>
      </c>
      <c r="H141" s="20" t="s">
        <v>52</v>
      </c>
      <c r="I141" s="20">
        <v>-20.55</v>
      </c>
      <c r="J141" s="20">
        <v>-17.95</v>
      </c>
      <c r="K141" s="20">
        <v>-82.4</v>
      </c>
      <c r="L141" s="20">
        <f t="shared" si="2"/>
        <v>0</v>
      </c>
      <c r="M141" s="3" t="s">
        <v>53</v>
      </c>
      <c r="N141" s="3" t="s">
        <v>1138</v>
      </c>
      <c r="O141" s="3" t="s">
        <v>1139</v>
      </c>
      <c r="P141" s="3" t="s">
        <v>1140</v>
      </c>
      <c r="Q141" s="3" t="s">
        <v>53</v>
      </c>
      <c r="R141" s="20">
        <v>120.9</v>
      </c>
      <c r="S141" s="20" t="s">
        <v>57</v>
      </c>
      <c r="T141" s="3" t="s">
        <v>58</v>
      </c>
      <c r="U141" s="3" t="s">
        <v>17816</v>
      </c>
      <c r="V141" s="3" t="s">
        <v>17817</v>
      </c>
      <c r="W141" s="3" t="s">
        <v>17818</v>
      </c>
      <c r="X141" s="3" t="s">
        <v>53</v>
      </c>
      <c r="Y141" s="3" t="s">
        <v>17816</v>
      </c>
      <c r="Z141" s="3" t="s">
        <v>17819</v>
      </c>
      <c r="AA141" s="3" t="s">
        <v>9010</v>
      </c>
      <c r="AB141" s="3" t="s">
        <v>63</v>
      </c>
      <c r="AC141" s="3" t="s">
        <v>63</v>
      </c>
      <c r="AD141" s="3" t="s">
        <v>2280</v>
      </c>
      <c r="AE141" s="3" t="s">
        <v>65</v>
      </c>
      <c r="AF141" s="3" t="s">
        <v>66</v>
      </c>
      <c r="AG141" s="3" t="s">
        <v>17820</v>
      </c>
      <c r="AH141" s="3" t="s">
        <v>17821</v>
      </c>
      <c r="AI141" s="3" t="s">
        <v>67</v>
      </c>
      <c r="AJ141" s="3" t="s">
        <v>17822</v>
      </c>
      <c r="AK141" s="3" t="s">
        <v>53</v>
      </c>
      <c r="AL141" s="3" t="s">
        <v>53</v>
      </c>
      <c r="AM141" s="3" t="s">
        <v>53</v>
      </c>
      <c r="AN141" s="3" t="s">
        <v>53</v>
      </c>
      <c r="AO141" s="3" t="s">
        <v>53</v>
      </c>
      <c r="AP141" s="3" t="s">
        <v>53</v>
      </c>
      <c r="AQ141" s="3" t="s">
        <v>53</v>
      </c>
      <c r="AR141" s="211" t="s">
        <v>71</v>
      </c>
      <c r="AS141" s="3" t="s">
        <v>52</v>
      </c>
      <c r="AT141" s="3" t="s">
        <v>51</v>
      </c>
    </row>
    <row r="142" spans="1:46" ht="22.5" customHeight="1" x14ac:dyDescent="0.25">
      <c r="A142" s="19" t="s">
        <v>17823</v>
      </c>
      <c r="B142" s="260">
        <v>45056</v>
      </c>
      <c r="C142" s="3" t="s">
        <v>2948</v>
      </c>
      <c r="D142" s="3" t="s">
        <v>14012</v>
      </c>
      <c r="E142" s="3" t="s">
        <v>51</v>
      </c>
      <c r="F142" s="20">
        <v>0</v>
      </c>
      <c r="G142" s="20">
        <v>57.99</v>
      </c>
      <c r="H142" s="20">
        <v>9.9</v>
      </c>
      <c r="I142" s="20">
        <v>-15.36</v>
      </c>
      <c r="J142" s="20">
        <v>-9.9</v>
      </c>
      <c r="K142" s="20">
        <v>-42.63</v>
      </c>
      <c r="L142" s="20">
        <f t="shared" si="2"/>
        <v>0</v>
      </c>
      <c r="M142" s="3" t="s">
        <v>53</v>
      </c>
      <c r="N142" s="3" t="s">
        <v>169</v>
      </c>
      <c r="O142" s="3" t="s">
        <v>170</v>
      </c>
      <c r="P142" s="3" t="s">
        <v>171</v>
      </c>
      <c r="Q142" s="3" t="s">
        <v>53</v>
      </c>
      <c r="R142" s="20">
        <v>57.99</v>
      </c>
      <c r="S142" s="20" t="s">
        <v>57</v>
      </c>
      <c r="T142" s="3" t="s">
        <v>58</v>
      </c>
      <c r="U142" s="3" t="s">
        <v>17824</v>
      </c>
      <c r="V142" s="3" t="s">
        <v>17825</v>
      </c>
      <c r="W142" s="3" t="s">
        <v>17826</v>
      </c>
      <c r="X142" s="3" t="s">
        <v>53</v>
      </c>
      <c r="Y142" s="3" t="s">
        <v>17824</v>
      </c>
      <c r="Z142" s="3" t="s">
        <v>17827</v>
      </c>
      <c r="AA142" s="3" t="s">
        <v>9010</v>
      </c>
      <c r="AB142" s="3" t="s">
        <v>63</v>
      </c>
      <c r="AC142" s="3" t="s">
        <v>63</v>
      </c>
      <c r="AD142" s="3" t="s">
        <v>2280</v>
      </c>
      <c r="AE142" s="3" t="s">
        <v>65</v>
      </c>
      <c r="AF142" s="3" t="s">
        <v>66</v>
      </c>
      <c r="AG142" s="3" t="s">
        <v>11072</v>
      </c>
      <c r="AH142" s="3" t="s">
        <v>17828</v>
      </c>
      <c r="AI142" s="3" t="s">
        <v>67</v>
      </c>
      <c r="AJ142" s="3" t="s">
        <v>17829</v>
      </c>
      <c r="AK142" s="3" t="s">
        <v>53</v>
      </c>
      <c r="AL142" s="3" t="s">
        <v>53</v>
      </c>
      <c r="AM142" s="3" t="s">
        <v>53</v>
      </c>
      <c r="AN142" s="3" t="s">
        <v>53</v>
      </c>
      <c r="AO142" s="3" t="s">
        <v>53</v>
      </c>
      <c r="AP142" s="3" t="s">
        <v>53</v>
      </c>
      <c r="AQ142" s="3" t="s">
        <v>53</v>
      </c>
      <c r="AR142" s="212" t="s">
        <v>71</v>
      </c>
      <c r="AS142" s="3" t="s">
        <v>52</v>
      </c>
      <c r="AT142" s="3" t="s">
        <v>51</v>
      </c>
    </row>
    <row r="143" spans="1:46" ht="22.5" customHeight="1" x14ac:dyDescent="0.25">
      <c r="A143" s="19" t="s">
        <v>18036</v>
      </c>
      <c r="B143" s="260">
        <v>45055</v>
      </c>
      <c r="C143" s="3" t="s">
        <v>18037</v>
      </c>
      <c r="D143" s="3" t="s">
        <v>11989</v>
      </c>
      <c r="E143" s="3" t="s">
        <v>51</v>
      </c>
      <c r="F143" s="20">
        <v>0</v>
      </c>
      <c r="G143" s="20">
        <v>217.9</v>
      </c>
      <c r="H143" s="20" t="s">
        <v>52</v>
      </c>
      <c r="I143" s="20">
        <v>-37.04</v>
      </c>
      <c r="J143" s="20">
        <v>-20.45</v>
      </c>
      <c r="K143" s="20">
        <v>-160.41</v>
      </c>
      <c r="L143" s="20">
        <f t="shared" si="2"/>
        <v>0</v>
      </c>
      <c r="M143" s="3" t="s">
        <v>71</v>
      </c>
      <c r="N143" s="274">
        <v>77350</v>
      </c>
      <c r="O143" s="3" t="s">
        <v>3096</v>
      </c>
      <c r="P143" s="3" t="s">
        <v>3097</v>
      </c>
      <c r="Q143" s="3" t="s">
        <v>53</v>
      </c>
      <c r="R143" s="20">
        <v>217.9</v>
      </c>
      <c r="S143" s="20" t="s">
        <v>57</v>
      </c>
      <c r="T143" s="3" t="s">
        <v>58</v>
      </c>
      <c r="U143" s="3" t="s">
        <v>53</v>
      </c>
      <c r="V143" s="3" t="s">
        <v>53</v>
      </c>
      <c r="W143" s="3" t="s">
        <v>53</v>
      </c>
      <c r="X143" s="3" t="s">
        <v>53</v>
      </c>
      <c r="Y143" s="3" t="s">
        <v>8941</v>
      </c>
      <c r="Z143" s="3" t="s">
        <v>8942</v>
      </c>
      <c r="AA143" s="3" t="s">
        <v>53</v>
      </c>
      <c r="AB143" s="3" t="s">
        <v>8944</v>
      </c>
      <c r="AC143" s="3" t="s">
        <v>1903</v>
      </c>
      <c r="AD143" s="3" t="s">
        <v>8945</v>
      </c>
      <c r="AE143" s="3" t="s">
        <v>65</v>
      </c>
      <c r="AF143" s="3" t="s">
        <v>66</v>
      </c>
      <c r="AG143" s="3" t="s">
        <v>18038</v>
      </c>
      <c r="AH143" s="3" t="s">
        <v>53</v>
      </c>
      <c r="AI143" s="3" t="s">
        <v>131</v>
      </c>
      <c r="AJ143" s="3" t="s">
        <v>18039</v>
      </c>
      <c r="AK143" s="3" t="s">
        <v>2271</v>
      </c>
      <c r="AL143" s="3" t="s">
        <v>53</v>
      </c>
      <c r="AM143" s="3" t="s">
        <v>53</v>
      </c>
      <c r="AN143" s="3" t="s">
        <v>53</v>
      </c>
      <c r="AO143" s="3" t="s">
        <v>53</v>
      </c>
      <c r="AP143" s="3" t="s">
        <v>53</v>
      </c>
      <c r="AQ143" s="3" t="s">
        <v>53</v>
      </c>
      <c r="AR143" s="3" t="s">
        <v>51</v>
      </c>
      <c r="AS143" s="3" t="s">
        <v>52</v>
      </c>
      <c r="AT143" s="3" t="s">
        <v>51</v>
      </c>
    </row>
    <row r="144" spans="1:46" ht="22.5" customHeight="1" x14ac:dyDescent="0.25">
      <c r="A144" s="19" t="s">
        <v>18111</v>
      </c>
      <c r="B144" s="260">
        <v>45055</v>
      </c>
      <c r="C144" s="3" t="s">
        <v>2948</v>
      </c>
      <c r="D144" s="3" t="s">
        <v>17611</v>
      </c>
      <c r="E144" s="3" t="s">
        <v>51</v>
      </c>
      <c r="F144" s="20">
        <v>0</v>
      </c>
      <c r="G144" s="20">
        <v>207.9</v>
      </c>
      <c r="H144" s="20" t="s">
        <v>52</v>
      </c>
      <c r="I144" s="20">
        <v>-24.95</v>
      </c>
      <c r="J144" s="20">
        <v>-20.45</v>
      </c>
      <c r="K144" s="20">
        <v>-162.5</v>
      </c>
      <c r="L144" s="20">
        <f t="shared" si="2"/>
        <v>0</v>
      </c>
      <c r="M144" s="3" t="s">
        <v>53</v>
      </c>
      <c r="N144" s="274">
        <v>77350</v>
      </c>
      <c r="O144" s="3" t="s">
        <v>192</v>
      </c>
      <c r="P144" s="3" t="s">
        <v>193</v>
      </c>
      <c r="Q144" s="3" t="s">
        <v>53</v>
      </c>
      <c r="R144" s="20">
        <v>207.9</v>
      </c>
      <c r="S144" s="20" t="s">
        <v>89</v>
      </c>
      <c r="T144" s="3" t="s">
        <v>58</v>
      </c>
      <c r="U144" s="3" t="s">
        <v>18112</v>
      </c>
      <c r="V144" s="3" t="s">
        <v>18113</v>
      </c>
      <c r="W144" s="3" t="s">
        <v>18114</v>
      </c>
      <c r="X144" s="3" t="s">
        <v>53</v>
      </c>
      <c r="Y144" s="3" t="s">
        <v>18112</v>
      </c>
      <c r="Z144" s="3" t="s">
        <v>18115</v>
      </c>
      <c r="AA144" s="3" t="s">
        <v>9010</v>
      </c>
      <c r="AB144" s="3" t="s">
        <v>63</v>
      </c>
      <c r="AC144" s="3" t="s">
        <v>63</v>
      </c>
      <c r="AD144" s="3" t="s">
        <v>2280</v>
      </c>
      <c r="AE144" s="3" t="s">
        <v>65</v>
      </c>
      <c r="AF144" s="3" t="s">
        <v>66</v>
      </c>
      <c r="AG144" s="3" t="s">
        <v>18116</v>
      </c>
      <c r="AH144" s="3" t="s">
        <v>18117</v>
      </c>
      <c r="AI144" s="3" t="s">
        <v>67</v>
      </c>
      <c r="AJ144" s="3" t="s">
        <v>18118</v>
      </c>
      <c r="AK144" s="3" t="s">
        <v>53</v>
      </c>
      <c r="AL144" s="3" t="s">
        <v>53</v>
      </c>
      <c r="AM144" s="3" t="s">
        <v>53</v>
      </c>
      <c r="AN144" s="3" t="s">
        <v>53</v>
      </c>
      <c r="AO144" s="3" t="s">
        <v>53</v>
      </c>
      <c r="AP144" s="3" t="s">
        <v>53</v>
      </c>
      <c r="AQ144" s="3" t="s">
        <v>53</v>
      </c>
      <c r="AR144" s="213" t="s">
        <v>71</v>
      </c>
      <c r="AS144" s="3" t="s">
        <v>52</v>
      </c>
      <c r="AT144" s="3" t="s">
        <v>51</v>
      </c>
    </row>
    <row r="145" spans="1:46" ht="22.5" customHeight="1" x14ac:dyDescent="0.25">
      <c r="A145" s="19" t="s">
        <v>18224</v>
      </c>
      <c r="B145" s="260">
        <v>45055</v>
      </c>
      <c r="C145" s="3" t="s">
        <v>336</v>
      </c>
      <c r="D145" s="3" t="s">
        <v>462</v>
      </c>
      <c r="E145" s="3" t="s">
        <v>51</v>
      </c>
      <c r="F145" s="20">
        <v>0</v>
      </c>
      <c r="G145" s="20">
        <v>99</v>
      </c>
      <c r="H145" s="20" t="s">
        <v>52</v>
      </c>
      <c r="I145" s="20">
        <v>-16.829999999999998</v>
      </c>
      <c r="J145" s="20">
        <v>-20.45</v>
      </c>
      <c r="K145" s="20">
        <v>-61.72</v>
      </c>
      <c r="L145" s="20">
        <f t="shared" si="2"/>
        <v>0</v>
      </c>
      <c r="M145" s="3" t="s">
        <v>71</v>
      </c>
      <c r="N145" s="274">
        <v>66636</v>
      </c>
      <c r="O145" s="3" t="s">
        <v>685</v>
      </c>
      <c r="P145" s="3" t="s">
        <v>686</v>
      </c>
      <c r="Q145" s="3" t="s">
        <v>53</v>
      </c>
      <c r="R145" s="20">
        <v>99</v>
      </c>
      <c r="S145" s="20" t="s">
        <v>57</v>
      </c>
      <c r="T145" s="3" t="s">
        <v>340</v>
      </c>
      <c r="U145" s="3" t="s">
        <v>53</v>
      </c>
      <c r="V145" s="3" t="s">
        <v>53</v>
      </c>
      <c r="W145" s="3" t="s">
        <v>53</v>
      </c>
      <c r="X145" s="3" t="s">
        <v>53</v>
      </c>
      <c r="Y145" s="3" t="s">
        <v>18225</v>
      </c>
      <c r="Z145" s="3" t="s">
        <v>18226</v>
      </c>
      <c r="AA145" s="3" t="s">
        <v>53</v>
      </c>
      <c r="AB145" s="3" t="s">
        <v>18227</v>
      </c>
      <c r="AC145" s="3" t="s">
        <v>188</v>
      </c>
      <c r="AD145" s="3" t="s">
        <v>18228</v>
      </c>
      <c r="AE145" s="3" t="s">
        <v>65</v>
      </c>
      <c r="AF145" s="3" t="s">
        <v>66</v>
      </c>
      <c r="AG145" s="3" t="s">
        <v>53</v>
      </c>
      <c r="AH145" s="3" t="s">
        <v>53</v>
      </c>
      <c r="AI145" s="3" t="s">
        <v>67</v>
      </c>
      <c r="AJ145" s="3" t="s">
        <v>18229</v>
      </c>
      <c r="AK145" s="3" t="s">
        <v>53</v>
      </c>
      <c r="AL145" s="3" t="s">
        <v>53</v>
      </c>
      <c r="AM145" s="3" t="s">
        <v>53</v>
      </c>
      <c r="AN145" s="3" t="s">
        <v>53</v>
      </c>
      <c r="AO145" s="3" t="s">
        <v>53</v>
      </c>
      <c r="AP145" s="3" t="s">
        <v>53</v>
      </c>
      <c r="AQ145" s="3" t="s">
        <v>53</v>
      </c>
      <c r="AR145" s="3" t="s">
        <v>51</v>
      </c>
      <c r="AS145" s="3" t="s">
        <v>52</v>
      </c>
      <c r="AT145" s="3" t="s">
        <v>51</v>
      </c>
    </row>
    <row r="146" spans="1:46" ht="22.5" customHeight="1" x14ac:dyDescent="0.25">
      <c r="A146" s="19" t="s">
        <v>18785</v>
      </c>
      <c r="B146" s="260">
        <v>45055</v>
      </c>
      <c r="C146" s="3" t="s">
        <v>2948</v>
      </c>
      <c r="D146" s="3" t="s">
        <v>14012</v>
      </c>
      <c r="E146" s="3" t="s">
        <v>51</v>
      </c>
      <c r="F146" s="20">
        <v>0</v>
      </c>
      <c r="G146" s="20">
        <v>64.989999999999995</v>
      </c>
      <c r="H146" s="20">
        <v>35.5</v>
      </c>
      <c r="I146" s="20">
        <v>-16.55</v>
      </c>
      <c r="J146" s="20">
        <v>-35.5</v>
      </c>
      <c r="K146" s="20">
        <v>-48.44</v>
      </c>
      <c r="L146" s="20">
        <f t="shared" si="2"/>
        <v>0</v>
      </c>
      <c r="M146" s="3" t="s">
        <v>71</v>
      </c>
      <c r="N146" s="3" t="s">
        <v>301</v>
      </c>
      <c r="O146" s="3" t="s">
        <v>1383</v>
      </c>
      <c r="P146" s="3" t="s">
        <v>1384</v>
      </c>
      <c r="Q146" s="3" t="s">
        <v>53</v>
      </c>
      <c r="R146" s="20">
        <v>64.989999999999995</v>
      </c>
      <c r="S146" s="20" t="s">
        <v>57</v>
      </c>
      <c r="T146" s="3" t="s">
        <v>58</v>
      </c>
      <c r="U146" s="3" t="s">
        <v>18786</v>
      </c>
      <c r="V146" s="3" t="s">
        <v>18787</v>
      </c>
      <c r="W146" s="3" t="s">
        <v>18788</v>
      </c>
      <c r="X146" s="3" t="s">
        <v>53</v>
      </c>
      <c r="Y146" s="3" t="s">
        <v>18786</v>
      </c>
      <c r="Z146" s="3" t="s">
        <v>18789</v>
      </c>
      <c r="AA146" s="3" t="s">
        <v>9010</v>
      </c>
      <c r="AB146" s="3" t="s">
        <v>63</v>
      </c>
      <c r="AC146" s="3" t="s">
        <v>63</v>
      </c>
      <c r="AD146" s="3" t="s">
        <v>2280</v>
      </c>
      <c r="AE146" s="3" t="s">
        <v>65</v>
      </c>
      <c r="AF146" s="3" t="s">
        <v>66</v>
      </c>
      <c r="AG146" s="3" t="s">
        <v>18790</v>
      </c>
      <c r="AH146" s="3" t="s">
        <v>18791</v>
      </c>
      <c r="AI146" s="3" t="s">
        <v>67</v>
      </c>
      <c r="AJ146" s="3" t="s">
        <v>18792</v>
      </c>
      <c r="AK146" s="3" t="s">
        <v>53</v>
      </c>
      <c r="AL146" s="3" t="s">
        <v>53</v>
      </c>
      <c r="AM146" s="3" t="s">
        <v>53</v>
      </c>
      <c r="AN146" s="3" t="s">
        <v>53</v>
      </c>
      <c r="AO146" s="3" t="s">
        <v>53</v>
      </c>
      <c r="AP146" s="3" t="s">
        <v>53</v>
      </c>
      <c r="AQ146" s="3" t="s">
        <v>53</v>
      </c>
      <c r="AR146" s="215" t="s">
        <v>71</v>
      </c>
      <c r="AS146" s="3" t="s">
        <v>52</v>
      </c>
      <c r="AT146" s="3" t="s">
        <v>51</v>
      </c>
    </row>
    <row r="147" spans="1:46" ht="22.5" customHeight="1" x14ac:dyDescent="0.25">
      <c r="A147" s="19" t="s">
        <v>18887</v>
      </c>
      <c r="B147" s="260">
        <v>45055</v>
      </c>
      <c r="C147" s="3" t="s">
        <v>2948</v>
      </c>
      <c r="D147" s="3" t="s">
        <v>11076</v>
      </c>
      <c r="E147" s="3" t="s">
        <v>51</v>
      </c>
      <c r="F147" s="20">
        <v>0</v>
      </c>
      <c r="G147" s="20">
        <v>75.150000000000006</v>
      </c>
      <c r="H147" s="20">
        <v>37.299999999999997</v>
      </c>
      <c r="I147" s="20">
        <v>-18.28</v>
      </c>
      <c r="J147" s="20">
        <v>-37.299999999999997</v>
      </c>
      <c r="K147" s="20">
        <v>-56.87</v>
      </c>
      <c r="L147" s="20">
        <f t="shared" si="2"/>
        <v>0</v>
      </c>
      <c r="M147" s="3" t="s">
        <v>71</v>
      </c>
      <c r="N147" s="3" t="s">
        <v>2969</v>
      </c>
      <c r="O147" s="3" t="s">
        <v>18888</v>
      </c>
      <c r="P147" s="3" t="s">
        <v>18889</v>
      </c>
      <c r="Q147" s="3" t="s">
        <v>53</v>
      </c>
      <c r="R147" s="20">
        <v>75.150000000000006</v>
      </c>
      <c r="S147" s="20" t="s">
        <v>57</v>
      </c>
      <c r="T147" s="3" t="s">
        <v>74</v>
      </c>
      <c r="U147" s="3" t="s">
        <v>18890</v>
      </c>
      <c r="V147" s="3" t="s">
        <v>18891</v>
      </c>
      <c r="W147" s="3" t="s">
        <v>18892</v>
      </c>
      <c r="X147" s="3" t="s">
        <v>53</v>
      </c>
      <c r="Y147" s="3" t="s">
        <v>18890</v>
      </c>
      <c r="Z147" s="3" t="s">
        <v>18893</v>
      </c>
      <c r="AA147" s="3" t="s">
        <v>9010</v>
      </c>
      <c r="AB147" s="3" t="s">
        <v>63</v>
      </c>
      <c r="AC147" s="3" t="s">
        <v>63</v>
      </c>
      <c r="AD147" s="3" t="s">
        <v>2280</v>
      </c>
      <c r="AE147" s="3" t="s">
        <v>65</v>
      </c>
      <c r="AF147" s="3" t="s">
        <v>82</v>
      </c>
      <c r="AG147" s="3" t="s">
        <v>13964</v>
      </c>
      <c r="AH147" s="3" t="s">
        <v>14894</v>
      </c>
      <c r="AI147" s="3" t="s">
        <v>67</v>
      </c>
      <c r="AJ147" s="3" t="s">
        <v>18894</v>
      </c>
      <c r="AK147" s="3" t="s">
        <v>2534</v>
      </c>
      <c r="AL147" s="3" t="s">
        <v>53</v>
      </c>
      <c r="AM147" s="3" t="s">
        <v>53</v>
      </c>
      <c r="AN147" s="3" t="s">
        <v>53</v>
      </c>
      <c r="AO147" s="3" t="s">
        <v>53</v>
      </c>
      <c r="AP147" s="3" t="s">
        <v>53</v>
      </c>
      <c r="AQ147" s="3" t="s">
        <v>53</v>
      </c>
      <c r="AR147" s="216" t="s">
        <v>71</v>
      </c>
      <c r="AS147" s="3" t="s">
        <v>52</v>
      </c>
      <c r="AT147" s="3" t="s">
        <v>51</v>
      </c>
    </row>
    <row r="148" spans="1:46" ht="22.5" customHeight="1" x14ac:dyDescent="0.25">
      <c r="A148" s="19" t="s">
        <v>18964</v>
      </c>
      <c r="B148" s="260">
        <v>45054</v>
      </c>
      <c r="C148" s="3" t="s">
        <v>8283</v>
      </c>
      <c r="D148" s="3" t="s">
        <v>8284</v>
      </c>
      <c r="E148" s="3" t="s">
        <v>51</v>
      </c>
      <c r="F148" s="20">
        <v>0</v>
      </c>
      <c r="G148" s="20">
        <v>99.69</v>
      </c>
      <c r="H148" s="20">
        <v>16.97</v>
      </c>
      <c r="I148" s="20">
        <v>-16.95</v>
      </c>
      <c r="J148" s="20">
        <v>-37.42</v>
      </c>
      <c r="K148" s="20">
        <v>-62.29</v>
      </c>
      <c r="L148" s="20">
        <f t="shared" si="2"/>
        <v>0</v>
      </c>
      <c r="M148" s="3" t="s">
        <v>53</v>
      </c>
      <c r="N148" s="3" t="s">
        <v>18965</v>
      </c>
      <c r="O148" s="3" t="s">
        <v>18966</v>
      </c>
      <c r="P148" s="3" t="s">
        <v>18967</v>
      </c>
      <c r="Q148" s="3" t="s">
        <v>53</v>
      </c>
      <c r="R148" s="20">
        <v>99.69</v>
      </c>
      <c r="S148" s="20" t="s">
        <v>57</v>
      </c>
      <c r="T148" s="3" t="s">
        <v>74</v>
      </c>
      <c r="U148" s="3" t="s">
        <v>18968</v>
      </c>
      <c r="V148" s="3" t="s">
        <v>18969</v>
      </c>
      <c r="W148" s="3" t="s">
        <v>18970</v>
      </c>
      <c r="X148" s="3" t="s">
        <v>53</v>
      </c>
      <c r="Y148" s="3" t="s">
        <v>18968</v>
      </c>
      <c r="Z148" s="3" t="s">
        <v>18971</v>
      </c>
      <c r="AA148" s="3" t="s">
        <v>53</v>
      </c>
      <c r="AB148" s="3" t="s">
        <v>976</v>
      </c>
      <c r="AC148" s="3" t="s">
        <v>188</v>
      </c>
      <c r="AD148" s="3" t="s">
        <v>18972</v>
      </c>
      <c r="AE148" s="3" t="s">
        <v>65</v>
      </c>
      <c r="AF148" s="3" t="s">
        <v>82</v>
      </c>
      <c r="AG148" s="3" t="s">
        <v>53</v>
      </c>
      <c r="AH148" s="3" t="s">
        <v>53</v>
      </c>
      <c r="AI148" s="3" t="s">
        <v>53</v>
      </c>
      <c r="AJ148" s="3" t="s">
        <v>53</v>
      </c>
      <c r="AK148" s="3" t="s">
        <v>53</v>
      </c>
      <c r="AL148" s="3" t="s">
        <v>53</v>
      </c>
      <c r="AM148" s="3" t="s">
        <v>53</v>
      </c>
      <c r="AN148" s="3" t="s">
        <v>53</v>
      </c>
      <c r="AO148" s="3" t="s">
        <v>53</v>
      </c>
      <c r="AP148" s="3" t="s">
        <v>53</v>
      </c>
      <c r="AQ148" s="3" t="s">
        <v>53</v>
      </c>
      <c r="AR148" s="3" t="s">
        <v>51</v>
      </c>
      <c r="AS148" s="3">
        <v>1</v>
      </c>
      <c r="AT148" s="3" t="s">
        <v>51</v>
      </c>
    </row>
    <row r="149" spans="1:46" ht="22.5" customHeight="1" x14ac:dyDescent="0.25">
      <c r="A149" s="19" t="s">
        <v>19122</v>
      </c>
      <c r="B149" s="260">
        <v>45054</v>
      </c>
      <c r="C149" s="3" t="s">
        <v>336</v>
      </c>
      <c r="D149" s="3" t="s">
        <v>337</v>
      </c>
      <c r="E149" s="3" t="s">
        <v>51</v>
      </c>
      <c r="F149" s="20">
        <v>0</v>
      </c>
      <c r="G149" s="20">
        <v>45.9</v>
      </c>
      <c r="H149" s="20">
        <v>16.11</v>
      </c>
      <c r="I149" s="20">
        <v>-13.3</v>
      </c>
      <c r="J149" s="20">
        <v>-16.11</v>
      </c>
      <c r="K149" s="20">
        <v>-32.6</v>
      </c>
      <c r="L149" s="20">
        <f t="shared" si="2"/>
        <v>0</v>
      </c>
      <c r="M149" s="3" t="s">
        <v>53</v>
      </c>
      <c r="N149" s="274">
        <v>2327</v>
      </c>
      <c r="O149" s="3" t="s">
        <v>1026</v>
      </c>
      <c r="P149" s="3" t="s">
        <v>1027</v>
      </c>
      <c r="Q149" s="3" t="s">
        <v>53</v>
      </c>
      <c r="R149" s="20">
        <v>45.9</v>
      </c>
      <c r="S149" s="20" t="s">
        <v>57</v>
      </c>
      <c r="T149" s="3" t="s">
        <v>340</v>
      </c>
      <c r="U149" s="3" t="s">
        <v>53</v>
      </c>
      <c r="V149" s="3" t="s">
        <v>53</v>
      </c>
      <c r="W149" s="3" t="s">
        <v>53</v>
      </c>
      <c r="X149" s="3" t="s">
        <v>53</v>
      </c>
      <c r="Y149" s="3" t="s">
        <v>19115</v>
      </c>
      <c r="Z149" s="3" t="s">
        <v>19116</v>
      </c>
      <c r="AA149" s="3" t="s">
        <v>53</v>
      </c>
      <c r="AB149" s="3" t="s">
        <v>1416</v>
      </c>
      <c r="AC149" s="3" t="s">
        <v>63</v>
      </c>
      <c r="AD149" s="3" t="s">
        <v>19123</v>
      </c>
      <c r="AE149" s="3" t="s">
        <v>65</v>
      </c>
      <c r="AF149" s="3" t="s">
        <v>66</v>
      </c>
      <c r="AG149" s="3" t="s">
        <v>53</v>
      </c>
      <c r="AH149" s="3" t="s">
        <v>53</v>
      </c>
      <c r="AI149" s="3" t="s">
        <v>67</v>
      </c>
      <c r="AJ149" s="3" t="s">
        <v>19124</v>
      </c>
      <c r="AK149" s="3" t="s">
        <v>53</v>
      </c>
      <c r="AL149" s="3" t="s">
        <v>53</v>
      </c>
      <c r="AM149" s="3" t="s">
        <v>53</v>
      </c>
      <c r="AN149" s="3" t="s">
        <v>53</v>
      </c>
      <c r="AO149" s="3" t="s">
        <v>53</v>
      </c>
      <c r="AP149" s="3" t="s">
        <v>53</v>
      </c>
      <c r="AQ149" s="3" t="s">
        <v>53</v>
      </c>
      <c r="AR149" s="3" t="s">
        <v>51</v>
      </c>
      <c r="AS149" s="3" t="s">
        <v>52</v>
      </c>
      <c r="AT149" s="3" t="s">
        <v>51</v>
      </c>
    </row>
    <row r="150" spans="1:46" ht="22.5" customHeight="1" x14ac:dyDescent="0.25">
      <c r="A150" s="19" t="s">
        <v>19166</v>
      </c>
      <c r="B150" s="260">
        <v>45054</v>
      </c>
      <c r="C150" s="3" t="s">
        <v>336</v>
      </c>
      <c r="D150" s="3" t="s">
        <v>337</v>
      </c>
      <c r="E150" s="3" t="s">
        <v>51</v>
      </c>
      <c r="F150" s="20">
        <v>0</v>
      </c>
      <c r="G150" s="20">
        <v>75.900000000000006</v>
      </c>
      <c r="H150" s="20">
        <v>13.23</v>
      </c>
      <c r="I150" s="20">
        <v>-18.399999999999999</v>
      </c>
      <c r="J150" s="20">
        <v>-13.23</v>
      </c>
      <c r="K150" s="20">
        <v>-57.5</v>
      </c>
      <c r="L150" s="20">
        <f t="shared" si="2"/>
        <v>0</v>
      </c>
      <c r="M150" s="3" t="s">
        <v>53</v>
      </c>
      <c r="N150" s="3" t="s">
        <v>301</v>
      </c>
      <c r="O150" s="3" t="s">
        <v>401</v>
      </c>
      <c r="P150" s="3" t="s">
        <v>303</v>
      </c>
      <c r="Q150" s="3" t="s">
        <v>53</v>
      </c>
      <c r="R150" s="20">
        <v>75.900000000000006</v>
      </c>
      <c r="S150" s="20" t="s">
        <v>57</v>
      </c>
      <c r="T150" s="3" t="s">
        <v>340</v>
      </c>
      <c r="U150" s="3" t="s">
        <v>53</v>
      </c>
      <c r="V150" s="3" t="s">
        <v>53</v>
      </c>
      <c r="W150" s="3" t="s">
        <v>53</v>
      </c>
      <c r="X150" s="3" t="s">
        <v>53</v>
      </c>
      <c r="Y150" s="3" t="s">
        <v>19167</v>
      </c>
      <c r="Z150" s="3" t="s">
        <v>19168</v>
      </c>
      <c r="AA150" s="3" t="s">
        <v>53</v>
      </c>
      <c r="AB150" s="3" t="s">
        <v>1258</v>
      </c>
      <c r="AC150" s="3" t="s">
        <v>63</v>
      </c>
      <c r="AD150" s="3" t="s">
        <v>19169</v>
      </c>
      <c r="AE150" s="3" t="s">
        <v>65</v>
      </c>
      <c r="AF150" s="3" t="s">
        <v>66</v>
      </c>
      <c r="AG150" s="3" t="s">
        <v>53</v>
      </c>
      <c r="AH150" s="3" t="s">
        <v>53</v>
      </c>
      <c r="AI150" s="3" t="s">
        <v>67</v>
      </c>
      <c r="AJ150" s="3" t="s">
        <v>19170</v>
      </c>
      <c r="AK150" s="3" t="s">
        <v>53</v>
      </c>
      <c r="AL150" s="3" t="s">
        <v>53</v>
      </c>
      <c r="AM150" s="3" t="s">
        <v>53</v>
      </c>
      <c r="AN150" s="3" t="s">
        <v>53</v>
      </c>
      <c r="AO150" s="3" t="s">
        <v>53</v>
      </c>
      <c r="AP150" s="3" t="s">
        <v>53</v>
      </c>
      <c r="AQ150" s="3" t="s">
        <v>53</v>
      </c>
      <c r="AR150" s="3" t="s">
        <v>51</v>
      </c>
      <c r="AS150" s="3" t="s">
        <v>52</v>
      </c>
      <c r="AT150" s="3" t="s">
        <v>51</v>
      </c>
    </row>
    <row r="151" spans="1:46" ht="22.5" customHeight="1" x14ac:dyDescent="0.25">
      <c r="A151" s="19" t="s">
        <v>19267</v>
      </c>
      <c r="B151" s="260">
        <v>45054</v>
      </c>
      <c r="C151" s="3" t="s">
        <v>2948</v>
      </c>
      <c r="D151" s="3" t="s">
        <v>16020</v>
      </c>
      <c r="E151" s="3" t="s">
        <v>51</v>
      </c>
      <c r="F151" s="20">
        <v>0</v>
      </c>
      <c r="G151" s="20">
        <v>108.39</v>
      </c>
      <c r="H151" s="20" t="s">
        <v>52</v>
      </c>
      <c r="I151" s="20">
        <v>-18.43</v>
      </c>
      <c r="J151" s="20">
        <v>-17.95</v>
      </c>
      <c r="K151" s="20">
        <v>-72.010000000000005</v>
      </c>
      <c r="L151" s="20">
        <f t="shared" si="2"/>
        <v>0</v>
      </c>
      <c r="M151" s="3" t="s">
        <v>53</v>
      </c>
      <c r="N151" s="274">
        <v>2357</v>
      </c>
      <c r="O151" s="3" t="s">
        <v>2938</v>
      </c>
      <c r="P151" s="3" t="s">
        <v>2939</v>
      </c>
      <c r="Q151" s="3" t="s">
        <v>53</v>
      </c>
      <c r="R151" s="20">
        <v>108.39</v>
      </c>
      <c r="S151" s="20" t="s">
        <v>57</v>
      </c>
      <c r="T151" s="3" t="s">
        <v>58</v>
      </c>
      <c r="U151" s="3" t="s">
        <v>19268</v>
      </c>
      <c r="V151" s="3" t="s">
        <v>19269</v>
      </c>
      <c r="W151" s="3" t="s">
        <v>19270</v>
      </c>
      <c r="X151" s="3" t="s">
        <v>53</v>
      </c>
      <c r="Y151" s="3" t="s">
        <v>19268</v>
      </c>
      <c r="Z151" s="3" t="s">
        <v>19271</v>
      </c>
      <c r="AA151" s="3" t="s">
        <v>9010</v>
      </c>
      <c r="AB151" s="3" t="s">
        <v>63</v>
      </c>
      <c r="AC151" s="3" t="s">
        <v>63</v>
      </c>
      <c r="AD151" s="3" t="s">
        <v>2280</v>
      </c>
      <c r="AE151" s="3" t="s">
        <v>65</v>
      </c>
      <c r="AF151" s="3" t="s">
        <v>66</v>
      </c>
      <c r="AG151" s="3" t="s">
        <v>19272</v>
      </c>
      <c r="AH151" s="3" t="s">
        <v>16026</v>
      </c>
      <c r="AI151" s="3" t="s">
        <v>67</v>
      </c>
      <c r="AJ151" s="3" t="s">
        <v>19273</v>
      </c>
      <c r="AK151" s="3" t="s">
        <v>2534</v>
      </c>
      <c r="AL151" s="3" t="s">
        <v>53</v>
      </c>
      <c r="AM151" s="3" t="s">
        <v>53</v>
      </c>
      <c r="AN151" s="3" t="s">
        <v>53</v>
      </c>
      <c r="AO151" s="3" t="s">
        <v>53</v>
      </c>
      <c r="AP151" s="3" t="s">
        <v>53</v>
      </c>
      <c r="AQ151" s="3" t="s">
        <v>53</v>
      </c>
      <c r="AR151" s="220" t="s">
        <v>71</v>
      </c>
      <c r="AS151" s="3" t="s">
        <v>52</v>
      </c>
      <c r="AT151" s="3" t="s">
        <v>51</v>
      </c>
    </row>
    <row r="152" spans="1:46" ht="22.5" customHeight="1" x14ac:dyDescent="0.25">
      <c r="A152" s="19" t="s">
        <v>19302</v>
      </c>
      <c r="B152" s="260">
        <v>45054</v>
      </c>
      <c r="C152" s="3" t="s">
        <v>5738</v>
      </c>
      <c r="D152" s="3" t="s">
        <v>5739</v>
      </c>
      <c r="E152" s="3" t="s">
        <v>51</v>
      </c>
      <c r="F152" s="20">
        <v>0</v>
      </c>
      <c r="G152" s="20">
        <v>184.25</v>
      </c>
      <c r="H152" s="20" t="s">
        <v>52</v>
      </c>
      <c r="I152" s="20">
        <v>-31.32</v>
      </c>
      <c r="J152" s="20">
        <v>-26.45</v>
      </c>
      <c r="K152" s="20">
        <v>-126.48</v>
      </c>
      <c r="L152" s="20">
        <f t="shared" si="2"/>
        <v>0</v>
      </c>
      <c r="M152" s="3" t="s">
        <v>53</v>
      </c>
      <c r="N152" s="274">
        <v>552015</v>
      </c>
      <c r="O152" s="3" t="s">
        <v>19303</v>
      </c>
      <c r="P152" s="3" t="s">
        <v>19304</v>
      </c>
      <c r="Q152" s="3" t="s">
        <v>53</v>
      </c>
      <c r="R152" s="20">
        <v>184.25</v>
      </c>
      <c r="S152" s="20" t="s">
        <v>57</v>
      </c>
      <c r="T152" s="3" t="s">
        <v>74</v>
      </c>
      <c r="U152" s="3" t="s">
        <v>19305</v>
      </c>
      <c r="V152" s="3" t="s">
        <v>19306</v>
      </c>
      <c r="W152" s="3" t="s">
        <v>19307</v>
      </c>
      <c r="X152" s="3" t="s">
        <v>53</v>
      </c>
      <c r="Y152" s="3" t="s">
        <v>19305</v>
      </c>
      <c r="Z152" s="3" t="s">
        <v>19308</v>
      </c>
      <c r="AA152" s="3" t="s">
        <v>9010</v>
      </c>
      <c r="AB152" s="3" t="s">
        <v>63</v>
      </c>
      <c r="AC152" s="3" t="s">
        <v>63</v>
      </c>
      <c r="AD152" s="3" t="s">
        <v>2280</v>
      </c>
      <c r="AE152" s="3" t="s">
        <v>65</v>
      </c>
      <c r="AF152" s="3" t="s">
        <v>82</v>
      </c>
      <c r="AG152" s="3" t="s">
        <v>7466</v>
      </c>
      <c r="AH152" s="3" t="s">
        <v>2957</v>
      </c>
      <c r="AI152" s="3" t="s">
        <v>67</v>
      </c>
      <c r="AJ152" s="3" t="s">
        <v>19309</v>
      </c>
      <c r="AK152" s="3" t="s">
        <v>2534</v>
      </c>
      <c r="AL152" s="3" t="s">
        <v>53</v>
      </c>
      <c r="AM152" s="3" t="s">
        <v>53</v>
      </c>
      <c r="AN152" s="3" t="s">
        <v>53</v>
      </c>
      <c r="AO152" s="3" t="s">
        <v>53</v>
      </c>
      <c r="AP152" s="3" t="s">
        <v>53</v>
      </c>
      <c r="AQ152" s="3" t="s">
        <v>53</v>
      </c>
      <c r="AR152" s="222" t="s">
        <v>71</v>
      </c>
      <c r="AS152" s="3" t="s">
        <v>52</v>
      </c>
      <c r="AT152" s="3" t="s">
        <v>51</v>
      </c>
    </row>
    <row r="153" spans="1:46" ht="22.5" customHeight="1" x14ac:dyDescent="0.25">
      <c r="A153" s="19" t="s">
        <v>19732</v>
      </c>
      <c r="B153" s="260">
        <v>45054</v>
      </c>
      <c r="C153" s="3" t="s">
        <v>19733</v>
      </c>
      <c r="D153" s="3" t="s">
        <v>11989</v>
      </c>
      <c r="E153" s="3" t="s">
        <v>51</v>
      </c>
      <c r="F153" s="20">
        <v>0</v>
      </c>
      <c r="G153" s="20">
        <v>57.99</v>
      </c>
      <c r="H153" s="20">
        <v>9.9</v>
      </c>
      <c r="I153" s="20">
        <v>-15.36</v>
      </c>
      <c r="J153" s="20">
        <v>-9.9</v>
      </c>
      <c r="K153" s="20">
        <v>-42.63</v>
      </c>
      <c r="L153" s="20">
        <f t="shared" si="2"/>
        <v>0</v>
      </c>
      <c r="M153" s="3" t="s">
        <v>53</v>
      </c>
      <c r="N153" s="3" t="s">
        <v>169</v>
      </c>
      <c r="O153" s="3" t="s">
        <v>170</v>
      </c>
      <c r="P153" s="3" t="s">
        <v>171</v>
      </c>
      <c r="Q153" s="3" t="s">
        <v>53</v>
      </c>
      <c r="R153" s="20">
        <v>57.99</v>
      </c>
      <c r="S153" s="20" t="s">
        <v>57</v>
      </c>
      <c r="T153" s="3" t="s">
        <v>58</v>
      </c>
      <c r="U153" s="3" t="s">
        <v>53</v>
      </c>
      <c r="V153" s="3" t="s">
        <v>53</v>
      </c>
      <c r="W153" s="3" t="s">
        <v>53</v>
      </c>
      <c r="X153" s="3" t="s">
        <v>53</v>
      </c>
      <c r="Y153" s="3" t="s">
        <v>17824</v>
      </c>
      <c r="Z153" s="3" t="s">
        <v>17827</v>
      </c>
      <c r="AA153" s="3" t="s">
        <v>53</v>
      </c>
      <c r="AB153" s="3" t="s">
        <v>16235</v>
      </c>
      <c r="AC153" s="3" t="s">
        <v>63</v>
      </c>
      <c r="AD153" s="3" t="s">
        <v>19734</v>
      </c>
      <c r="AE153" s="3" t="s">
        <v>65</v>
      </c>
      <c r="AF153" s="3" t="s">
        <v>66</v>
      </c>
      <c r="AG153" s="3" t="s">
        <v>19735</v>
      </c>
      <c r="AH153" s="3" t="s">
        <v>53</v>
      </c>
      <c r="AI153" s="3" t="s">
        <v>67</v>
      </c>
      <c r="AJ153" s="3" t="s">
        <v>19736</v>
      </c>
      <c r="AK153" s="3" t="s">
        <v>53</v>
      </c>
      <c r="AL153" s="3" t="s">
        <v>53</v>
      </c>
      <c r="AM153" s="3" t="s">
        <v>53</v>
      </c>
      <c r="AN153" s="3" t="s">
        <v>53</v>
      </c>
      <c r="AO153" s="3" t="s">
        <v>53</v>
      </c>
      <c r="AP153" s="3" t="s">
        <v>53</v>
      </c>
      <c r="AQ153" s="3" t="s">
        <v>53</v>
      </c>
      <c r="AR153" s="3" t="s">
        <v>51</v>
      </c>
      <c r="AS153" s="3" t="s">
        <v>52</v>
      </c>
      <c r="AT153" s="3" t="s">
        <v>51</v>
      </c>
    </row>
    <row r="154" spans="1:46" ht="22.5" customHeight="1" x14ac:dyDescent="0.25">
      <c r="A154" s="19" t="s">
        <v>19939</v>
      </c>
      <c r="B154" s="260">
        <v>45054</v>
      </c>
      <c r="C154" s="3" t="s">
        <v>336</v>
      </c>
      <c r="D154" s="3" t="s">
        <v>563</v>
      </c>
      <c r="E154" s="3" t="s">
        <v>51</v>
      </c>
      <c r="F154" s="20">
        <v>0</v>
      </c>
      <c r="G154" s="20">
        <v>72.489999999999995</v>
      </c>
      <c r="H154" s="20">
        <v>34.1</v>
      </c>
      <c r="I154" s="20">
        <v>-17.82</v>
      </c>
      <c r="J154" s="20">
        <v>-34.1</v>
      </c>
      <c r="K154" s="20">
        <v>-54.67</v>
      </c>
      <c r="L154" s="20">
        <f t="shared" si="2"/>
        <v>0</v>
      </c>
      <c r="M154" s="3" t="s">
        <v>53</v>
      </c>
      <c r="N154" s="3" t="s">
        <v>145</v>
      </c>
      <c r="O154" s="3" t="s">
        <v>662</v>
      </c>
      <c r="P154" s="3" t="s">
        <v>663</v>
      </c>
      <c r="Q154" s="3" t="s">
        <v>53</v>
      </c>
      <c r="R154" s="20">
        <v>72.489999999999995</v>
      </c>
      <c r="S154" s="20" t="s">
        <v>57</v>
      </c>
      <c r="T154" s="3" t="s">
        <v>58</v>
      </c>
      <c r="U154" s="3" t="s">
        <v>53</v>
      </c>
      <c r="V154" s="3" t="s">
        <v>53</v>
      </c>
      <c r="W154" s="3" t="s">
        <v>53</v>
      </c>
      <c r="X154" s="3" t="s">
        <v>53</v>
      </c>
      <c r="Y154" s="3" t="s">
        <v>19940</v>
      </c>
      <c r="Z154" s="3" t="s">
        <v>19941</v>
      </c>
      <c r="AA154" s="3" t="s">
        <v>53</v>
      </c>
      <c r="AB154" s="3" t="s">
        <v>19942</v>
      </c>
      <c r="AC154" s="3" t="s">
        <v>641</v>
      </c>
      <c r="AD154" s="3" t="s">
        <v>19943</v>
      </c>
      <c r="AE154" s="3" t="s">
        <v>65</v>
      </c>
      <c r="AF154" s="3" t="s">
        <v>66</v>
      </c>
      <c r="AG154" s="3" t="s">
        <v>53</v>
      </c>
      <c r="AH154" s="3" t="s">
        <v>53</v>
      </c>
      <c r="AI154" s="3" t="s">
        <v>67</v>
      </c>
      <c r="AJ154" s="3" t="s">
        <v>19944</v>
      </c>
      <c r="AK154" s="3" t="s">
        <v>53</v>
      </c>
      <c r="AL154" s="3" t="s">
        <v>53</v>
      </c>
      <c r="AM154" s="3" t="s">
        <v>53</v>
      </c>
      <c r="AN154" s="3" t="s">
        <v>53</v>
      </c>
      <c r="AO154" s="3" t="s">
        <v>53</v>
      </c>
      <c r="AP154" s="3" t="s">
        <v>53</v>
      </c>
      <c r="AQ154" s="3" t="s">
        <v>53</v>
      </c>
      <c r="AR154" s="3" t="s">
        <v>51</v>
      </c>
      <c r="AS154" s="3" t="s">
        <v>52</v>
      </c>
      <c r="AT154" s="3" t="s">
        <v>51</v>
      </c>
    </row>
    <row r="155" spans="1:46" ht="22.5" customHeight="1" x14ac:dyDescent="0.25">
      <c r="A155" s="19" t="s">
        <v>19965</v>
      </c>
      <c r="B155" s="260">
        <v>45054</v>
      </c>
      <c r="C155" s="3" t="s">
        <v>2948</v>
      </c>
      <c r="D155" s="3" t="s">
        <v>17611</v>
      </c>
      <c r="E155" s="3" t="s">
        <v>51</v>
      </c>
      <c r="F155" s="20">
        <v>0</v>
      </c>
      <c r="G155" s="20">
        <v>75.290000000000006</v>
      </c>
      <c r="H155" s="20">
        <v>15.9</v>
      </c>
      <c r="I155" s="20">
        <v>-34.200000000000003</v>
      </c>
      <c r="J155" s="20" t="s">
        <v>52</v>
      </c>
      <c r="K155" s="20">
        <v>-56.99</v>
      </c>
      <c r="L155" s="20">
        <f t="shared" si="2"/>
        <v>0</v>
      </c>
      <c r="M155" s="3" t="s">
        <v>53</v>
      </c>
      <c r="N155" s="3" t="s">
        <v>442</v>
      </c>
      <c r="O155" s="3" t="s">
        <v>443</v>
      </c>
      <c r="P155" s="3" t="s">
        <v>444</v>
      </c>
      <c r="Q155" s="3" t="s">
        <v>53</v>
      </c>
      <c r="R155" s="20">
        <v>75.290000000000006</v>
      </c>
      <c r="S155" s="20" t="s">
        <v>57</v>
      </c>
      <c r="T155" s="3" t="s">
        <v>58</v>
      </c>
      <c r="U155" s="3" t="s">
        <v>19966</v>
      </c>
      <c r="V155" s="3" t="s">
        <v>19967</v>
      </c>
      <c r="W155" s="3" t="s">
        <v>19968</v>
      </c>
      <c r="X155" s="3" t="s">
        <v>53</v>
      </c>
      <c r="Y155" s="3" t="s">
        <v>19966</v>
      </c>
      <c r="Z155" s="3" t="s">
        <v>19969</v>
      </c>
      <c r="AA155" s="3" t="s">
        <v>9010</v>
      </c>
      <c r="AB155" s="3" t="s">
        <v>63</v>
      </c>
      <c r="AC155" s="3" t="s">
        <v>63</v>
      </c>
      <c r="AD155" s="3" t="s">
        <v>2280</v>
      </c>
      <c r="AE155" s="3" t="s">
        <v>65</v>
      </c>
      <c r="AF155" s="3" t="s">
        <v>213</v>
      </c>
      <c r="AG155" s="3" t="s">
        <v>19970</v>
      </c>
      <c r="AH155" s="3" t="s">
        <v>19971</v>
      </c>
      <c r="AI155" s="3" t="s">
        <v>5572</v>
      </c>
      <c r="AJ155" s="3" t="s">
        <v>19972</v>
      </c>
      <c r="AK155" s="3" t="s">
        <v>2534</v>
      </c>
      <c r="AL155" s="3" t="s">
        <v>53</v>
      </c>
      <c r="AM155" s="3" t="s">
        <v>53</v>
      </c>
      <c r="AN155" s="3" t="s">
        <v>53</v>
      </c>
      <c r="AO155" s="3" t="s">
        <v>53</v>
      </c>
      <c r="AP155" s="3" t="s">
        <v>53</v>
      </c>
      <c r="AQ155" s="3" t="s">
        <v>53</v>
      </c>
      <c r="AR155" s="225" t="s">
        <v>71</v>
      </c>
      <c r="AS155" s="3" t="s">
        <v>52</v>
      </c>
      <c r="AT155" s="3" t="s">
        <v>51</v>
      </c>
    </row>
    <row r="156" spans="1:46" ht="22.5" customHeight="1" x14ac:dyDescent="0.25">
      <c r="A156" s="19" t="s">
        <v>19998</v>
      </c>
      <c r="B156" s="260">
        <v>45054</v>
      </c>
      <c r="C156" s="3" t="s">
        <v>336</v>
      </c>
      <c r="D156" s="3" t="s">
        <v>19999</v>
      </c>
      <c r="E156" s="3" t="s">
        <v>51</v>
      </c>
      <c r="F156" s="20">
        <v>0</v>
      </c>
      <c r="G156" s="20">
        <v>74.989999999999995</v>
      </c>
      <c r="H156" s="20">
        <v>20.48</v>
      </c>
      <c r="I156" s="20">
        <v>-18.25</v>
      </c>
      <c r="J156" s="20">
        <v>-20.48</v>
      </c>
      <c r="K156" s="20">
        <v>-56.74</v>
      </c>
      <c r="L156" s="20">
        <f t="shared" si="2"/>
        <v>0</v>
      </c>
      <c r="M156" s="3" t="s">
        <v>53</v>
      </c>
      <c r="N156" s="3" t="s">
        <v>473</v>
      </c>
      <c r="O156" s="3" t="s">
        <v>474</v>
      </c>
      <c r="P156" s="3" t="s">
        <v>475</v>
      </c>
      <c r="Q156" s="3" t="s">
        <v>53</v>
      </c>
      <c r="R156" s="20">
        <v>74.989999999999995</v>
      </c>
      <c r="S156" s="20" t="s">
        <v>57</v>
      </c>
      <c r="T156" s="3" t="s">
        <v>58</v>
      </c>
      <c r="U156" s="3" t="s">
        <v>53</v>
      </c>
      <c r="V156" s="3" t="s">
        <v>53</v>
      </c>
      <c r="W156" s="3" t="s">
        <v>53</v>
      </c>
      <c r="X156" s="3" t="s">
        <v>53</v>
      </c>
      <c r="Y156" s="3" t="s">
        <v>20000</v>
      </c>
      <c r="Z156" s="3" t="s">
        <v>20001</v>
      </c>
      <c r="AA156" s="3" t="s">
        <v>53</v>
      </c>
      <c r="AB156" s="3" t="s">
        <v>435</v>
      </c>
      <c r="AC156" s="3" t="s">
        <v>165</v>
      </c>
      <c r="AD156" s="3" t="s">
        <v>20002</v>
      </c>
      <c r="AE156" s="3" t="s">
        <v>65</v>
      </c>
      <c r="AF156" s="3" t="s">
        <v>66</v>
      </c>
      <c r="AG156" s="3" t="s">
        <v>53</v>
      </c>
      <c r="AH156" s="3" t="s">
        <v>53</v>
      </c>
      <c r="AI156" s="3" t="s">
        <v>67</v>
      </c>
      <c r="AJ156" s="3" t="s">
        <v>20003</v>
      </c>
      <c r="AK156" s="3" t="s">
        <v>53</v>
      </c>
      <c r="AL156" s="3" t="s">
        <v>53</v>
      </c>
      <c r="AM156" s="3" t="s">
        <v>53</v>
      </c>
      <c r="AN156" s="3" t="s">
        <v>53</v>
      </c>
      <c r="AO156" s="3" t="s">
        <v>53</v>
      </c>
      <c r="AP156" s="3" t="s">
        <v>53</v>
      </c>
      <c r="AQ156" s="3" t="s">
        <v>53</v>
      </c>
      <c r="AR156" s="3" t="s">
        <v>51</v>
      </c>
      <c r="AS156" s="3" t="s">
        <v>52</v>
      </c>
      <c r="AT156" s="3" t="s">
        <v>51</v>
      </c>
    </row>
    <row r="157" spans="1:46" ht="22.5" customHeight="1" x14ac:dyDescent="0.25">
      <c r="A157" s="19" t="s">
        <v>20004</v>
      </c>
      <c r="B157" s="260">
        <v>45054</v>
      </c>
      <c r="C157" s="3" t="s">
        <v>2948</v>
      </c>
      <c r="D157" s="3" t="s">
        <v>17815</v>
      </c>
      <c r="E157" s="3" t="s">
        <v>71</v>
      </c>
      <c r="F157" s="20">
        <v>0</v>
      </c>
      <c r="G157" s="20">
        <v>159.99</v>
      </c>
      <c r="H157" s="20" t="s">
        <v>52</v>
      </c>
      <c r="I157" s="20">
        <v>-27.2</v>
      </c>
      <c r="J157" s="20">
        <v>-18.45</v>
      </c>
      <c r="K157" s="20">
        <v>-114.34</v>
      </c>
      <c r="L157" s="20">
        <f t="shared" si="2"/>
        <v>0</v>
      </c>
      <c r="M157" s="3" t="s">
        <v>71</v>
      </c>
      <c r="N157" s="3" t="s">
        <v>1158</v>
      </c>
      <c r="O157" s="3" t="s">
        <v>1159</v>
      </c>
      <c r="P157" s="3" t="s">
        <v>1160</v>
      </c>
      <c r="Q157" s="3" t="s">
        <v>53</v>
      </c>
      <c r="R157" s="20">
        <v>159.99</v>
      </c>
      <c r="S157" s="20" t="s">
        <v>57</v>
      </c>
      <c r="T157" s="3" t="s">
        <v>58</v>
      </c>
      <c r="U157" s="3" t="s">
        <v>4958</v>
      </c>
      <c r="V157" s="3" t="s">
        <v>4959</v>
      </c>
      <c r="W157" s="3" t="s">
        <v>4960</v>
      </c>
      <c r="X157" s="3" t="s">
        <v>53</v>
      </c>
      <c r="Y157" s="3" t="s">
        <v>4958</v>
      </c>
      <c r="Z157" s="3" t="s">
        <v>4961</v>
      </c>
      <c r="AA157" s="3" t="s">
        <v>9010</v>
      </c>
      <c r="AB157" s="3" t="s">
        <v>63</v>
      </c>
      <c r="AC157" s="3" t="s">
        <v>63</v>
      </c>
      <c r="AD157" s="3" t="s">
        <v>2280</v>
      </c>
      <c r="AE157" s="3" t="s">
        <v>65</v>
      </c>
      <c r="AF157" s="3" t="s">
        <v>66</v>
      </c>
      <c r="AG157" s="3" t="s">
        <v>20005</v>
      </c>
      <c r="AH157" s="3" t="s">
        <v>17821</v>
      </c>
      <c r="AI157" s="3" t="s">
        <v>67</v>
      </c>
      <c r="AJ157" s="3" t="s">
        <v>20006</v>
      </c>
      <c r="AK157" s="3" t="s">
        <v>53</v>
      </c>
      <c r="AL157" s="3" t="s">
        <v>53</v>
      </c>
      <c r="AM157" s="3" t="s">
        <v>53</v>
      </c>
      <c r="AN157" s="3" t="s">
        <v>53</v>
      </c>
      <c r="AO157" s="3" t="s">
        <v>53</v>
      </c>
      <c r="AP157" s="3" t="s">
        <v>53</v>
      </c>
      <c r="AQ157" s="3" t="s">
        <v>53</v>
      </c>
      <c r="AR157" s="226" t="s">
        <v>71</v>
      </c>
      <c r="AS157" s="3" t="s">
        <v>52</v>
      </c>
      <c r="AT157" s="3" t="s">
        <v>51</v>
      </c>
    </row>
    <row r="158" spans="1:46" ht="22.5" customHeight="1" x14ac:dyDescent="0.25">
      <c r="A158" s="19" t="s">
        <v>20024</v>
      </c>
      <c r="B158" s="260">
        <v>45053</v>
      </c>
      <c r="C158" s="3" t="s">
        <v>2948</v>
      </c>
      <c r="D158" s="3" t="s">
        <v>17611</v>
      </c>
      <c r="E158" s="3" t="s">
        <v>51</v>
      </c>
      <c r="F158" s="20">
        <v>0</v>
      </c>
      <c r="G158" s="20">
        <v>121.79</v>
      </c>
      <c r="H158" s="20" t="s">
        <v>52</v>
      </c>
      <c r="I158" s="20">
        <v>-20.7</v>
      </c>
      <c r="J158" s="20">
        <v>-18.45</v>
      </c>
      <c r="K158" s="20">
        <v>-82.64</v>
      </c>
      <c r="L158" s="20">
        <f t="shared" si="2"/>
        <v>0</v>
      </c>
      <c r="M158" s="3" t="s">
        <v>71</v>
      </c>
      <c r="N158" s="3" t="s">
        <v>389</v>
      </c>
      <c r="O158" s="3" t="s">
        <v>2308</v>
      </c>
      <c r="P158" s="3" t="s">
        <v>2309</v>
      </c>
      <c r="Q158" s="3" t="s">
        <v>53</v>
      </c>
      <c r="R158" s="20">
        <v>121.79</v>
      </c>
      <c r="S158" s="20" t="s">
        <v>57</v>
      </c>
      <c r="T158" s="3" t="s">
        <v>58</v>
      </c>
      <c r="U158" s="3" t="s">
        <v>20025</v>
      </c>
      <c r="V158" s="3" t="s">
        <v>20026</v>
      </c>
      <c r="W158" s="3" t="s">
        <v>20027</v>
      </c>
      <c r="X158" s="3" t="s">
        <v>53</v>
      </c>
      <c r="Y158" s="3" t="s">
        <v>20025</v>
      </c>
      <c r="Z158" s="3" t="s">
        <v>20028</v>
      </c>
      <c r="AA158" s="3" t="s">
        <v>9010</v>
      </c>
      <c r="AB158" s="3" t="s">
        <v>63</v>
      </c>
      <c r="AC158" s="3" t="s">
        <v>63</v>
      </c>
      <c r="AD158" s="3" t="s">
        <v>2280</v>
      </c>
      <c r="AE158" s="3" t="s">
        <v>65</v>
      </c>
      <c r="AF158" s="3" t="s">
        <v>66</v>
      </c>
      <c r="AG158" s="3" t="s">
        <v>20029</v>
      </c>
      <c r="AH158" s="3" t="s">
        <v>14404</v>
      </c>
      <c r="AI158" s="3" t="s">
        <v>67</v>
      </c>
      <c r="AJ158" s="3" t="s">
        <v>20030</v>
      </c>
      <c r="AK158" s="3" t="s">
        <v>53</v>
      </c>
      <c r="AL158" s="3" t="s">
        <v>53</v>
      </c>
      <c r="AM158" s="3" t="s">
        <v>53</v>
      </c>
      <c r="AN158" s="3" t="s">
        <v>53</v>
      </c>
      <c r="AO158" s="3" t="s">
        <v>53</v>
      </c>
      <c r="AP158" s="3" t="s">
        <v>53</v>
      </c>
      <c r="AQ158" s="3" t="s">
        <v>53</v>
      </c>
      <c r="AR158" s="227" t="s">
        <v>71</v>
      </c>
      <c r="AS158" s="3" t="s">
        <v>52</v>
      </c>
      <c r="AT158" s="3" t="s">
        <v>51</v>
      </c>
    </row>
    <row r="159" spans="1:46" ht="22.5" customHeight="1" x14ac:dyDescent="0.25">
      <c r="A159" s="19" t="s">
        <v>20039</v>
      </c>
      <c r="B159" s="260">
        <v>45053</v>
      </c>
      <c r="C159" s="3" t="s">
        <v>336</v>
      </c>
      <c r="D159" s="3" t="s">
        <v>563</v>
      </c>
      <c r="E159" s="3" t="s">
        <v>51</v>
      </c>
      <c r="F159" s="20">
        <v>0</v>
      </c>
      <c r="G159" s="20">
        <v>137.9</v>
      </c>
      <c r="H159" s="20" t="s">
        <v>52</v>
      </c>
      <c r="I159" s="20">
        <v>-16.55</v>
      </c>
      <c r="J159" s="20">
        <v>-21.45</v>
      </c>
      <c r="K159" s="20">
        <v>-99.9</v>
      </c>
      <c r="L159" s="20">
        <f t="shared" si="2"/>
        <v>0</v>
      </c>
      <c r="M159" s="3" t="s">
        <v>53</v>
      </c>
      <c r="N159" s="274">
        <v>112008</v>
      </c>
      <c r="O159" s="3" t="s">
        <v>1202</v>
      </c>
      <c r="P159" s="3" t="s">
        <v>1203</v>
      </c>
      <c r="Q159" s="3" t="s">
        <v>53</v>
      </c>
      <c r="R159" s="20">
        <v>137.9</v>
      </c>
      <c r="S159" s="20" t="s">
        <v>89</v>
      </c>
      <c r="T159" s="3" t="s">
        <v>74</v>
      </c>
      <c r="U159" s="3" t="s">
        <v>19982</v>
      </c>
      <c r="V159" s="3" t="s">
        <v>19983</v>
      </c>
      <c r="W159" s="3" t="s">
        <v>19984</v>
      </c>
      <c r="X159" s="3" t="s">
        <v>53</v>
      </c>
      <c r="Y159" s="3" t="s">
        <v>19982</v>
      </c>
      <c r="Z159" s="3" t="s">
        <v>19985</v>
      </c>
      <c r="AA159" s="3" t="s">
        <v>53</v>
      </c>
      <c r="AB159" s="3" t="s">
        <v>19987</v>
      </c>
      <c r="AC159" s="3" t="s">
        <v>116</v>
      </c>
      <c r="AD159" s="3" t="s">
        <v>19988</v>
      </c>
      <c r="AE159" s="3" t="s">
        <v>65</v>
      </c>
      <c r="AF159" s="3" t="s">
        <v>82</v>
      </c>
      <c r="AG159" s="3" t="s">
        <v>53</v>
      </c>
      <c r="AH159" s="3" t="s">
        <v>53</v>
      </c>
      <c r="AI159" s="3" t="s">
        <v>67</v>
      </c>
      <c r="AJ159" s="3" t="s">
        <v>53</v>
      </c>
      <c r="AK159" s="3" t="s">
        <v>53</v>
      </c>
      <c r="AL159" s="3" t="s">
        <v>53</v>
      </c>
      <c r="AM159" s="3" t="s">
        <v>53</v>
      </c>
      <c r="AN159" s="3" t="s">
        <v>53</v>
      </c>
      <c r="AO159" s="3" t="s">
        <v>53</v>
      </c>
      <c r="AP159" s="3" t="s">
        <v>53</v>
      </c>
      <c r="AQ159" s="3" t="s">
        <v>53</v>
      </c>
      <c r="AR159" s="3" t="s">
        <v>51</v>
      </c>
      <c r="AS159" s="3" t="s">
        <v>52</v>
      </c>
      <c r="AT159" s="3" t="s">
        <v>51</v>
      </c>
    </row>
    <row r="160" spans="1:46" ht="22.5" customHeight="1" x14ac:dyDescent="0.25">
      <c r="A160" s="19" t="s">
        <v>20107</v>
      </c>
      <c r="B160" s="260">
        <v>45053</v>
      </c>
      <c r="C160" s="3" t="s">
        <v>13361</v>
      </c>
      <c r="D160" s="3" t="s">
        <v>13362</v>
      </c>
      <c r="E160" s="3" t="s">
        <v>51</v>
      </c>
      <c r="F160" s="20">
        <v>0</v>
      </c>
      <c r="G160" s="20">
        <v>199.99</v>
      </c>
      <c r="H160" s="20">
        <v>24.85</v>
      </c>
      <c r="I160" s="20">
        <v>-24</v>
      </c>
      <c r="J160" s="20">
        <v>-51.3</v>
      </c>
      <c r="K160" s="20">
        <v>-149.54</v>
      </c>
      <c r="L160" s="20">
        <f t="shared" si="2"/>
        <v>0</v>
      </c>
      <c r="M160" s="3" t="s">
        <v>71</v>
      </c>
      <c r="N160" s="274">
        <v>112012</v>
      </c>
      <c r="O160" s="3" t="s">
        <v>20108</v>
      </c>
      <c r="P160" s="3" t="s">
        <v>20109</v>
      </c>
      <c r="Q160" s="3" t="s">
        <v>53</v>
      </c>
      <c r="R160" s="20">
        <v>199.99</v>
      </c>
      <c r="S160" s="20" t="s">
        <v>89</v>
      </c>
      <c r="T160" s="3" t="s">
        <v>74</v>
      </c>
      <c r="U160" s="3" t="s">
        <v>20110</v>
      </c>
      <c r="V160" s="3" t="s">
        <v>20111</v>
      </c>
      <c r="W160" s="3" t="s">
        <v>20112</v>
      </c>
      <c r="X160" s="3" t="s">
        <v>53</v>
      </c>
      <c r="Y160" s="3" t="s">
        <v>20110</v>
      </c>
      <c r="Z160" s="3" t="s">
        <v>20113</v>
      </c>
      <c r="AA160" s="3" t="s">
        <v>53</v>
      </c>
      <c r="AB160" s="3" t="s">
        <v>20114</v>
      </c>
      <c r="AC160" s="3" t="s">
        <v>116</v>
      </c>
      <c r="AD160" s="3" t="s">
        <v>20115</v>
      </c>
      <c r="AE160" s="3" t="s">
        <v>65</v>
      </c>
      <c r="AF160" s="3" t="s">
        <v>82</v>
      </c>
      <c r="AG160" s="3" t="s">
        <v>53</v>
      </c>
      <c r="AH160" s="3" t="s">
        <v>53</v>
      </c>
      <c r="AI160" s="3" t="s">
        <v>53</v>
      </c>
      <c r="AJ160" s="3" t="s">
        <v>53</v>
      </c>
      <c r="AK160" s="3" t="s">
        <v>53</v>
      </c>
      <c r="AL160" s="3" t="s">
        <v>53</v>
      </c>
      <c r="AM160" s="3" t="s">
        <v>53</v>
      </c>
      <c r="AN160" s="3" t="s">
        <v>53</v>
      </c>
      <c r="AO160" s="3" t="s">
        <v>53</v>
      </c>
      <c r="AP160" s="3" t="s">
        <v>53</v>
      </c>
      <c r="AQ160" s="3" t="s">
        <v>53</v>
      </c>
      <c r="AR160" s="3" t="s">
        <v>51</v>
      </c>
      <c r="AS160" s="3" t="s">
        <v>52</v>
      </c>
      <c r="AT160" s="3" t="s">
        <v>51</v>
      </c>
    </row>
    <row r="161" spans="1:46" ht="22.5" customHeight="1" x14ac:dyDescent="0.25">
      <c r="A161" s="19" t="s">
        <v>20257</v>
      </c>
      <c r="B161" s="260">
        <v>45053</v>
      </c>
      <c r="C161" s="3" t="s">
        <v>2948</v>
      </c>
      <c r="D161" s="3" t="s">
        <v>12776</v>
      </c>
      <c r="E161" s="3" t="s">
        <v>71</v>
      </c>
      <c r="F161" s="20">
        <v>0</v>
      </c>
      <c r="G161" s="20">
        <v>67.48</v>
      </c>
      <c r="H161" s="20">
        <v>18</v>
      </c>
      <c r="I161" s="20">
        <v>-16.97</v>
      </c>
      <c r="J161" s="20">
        <v>-18</v>
      </c>
      <c r="K161" s="20">
        <v>-50.51</v>
      </c>
      <c r="L161" s="20">
        <f t="shared" si="2"/>
        <v>0</v>
      </c>
      <c r="M161" s="3" t="s">
        <v>53</v>
      </c>
      <c r="N161" s="3" t="s">
        <v>3902</v>
      </c>
      <c r="O161" s="3" t="s">
        <v>3903</v>
      </c>
      <c r="P161" s="3" t="s">
        <v>3904</v>
      </c>
      <c r="Q161" s="3" t="s">
        <v>53</v>
      </c>
      <c r="R161" s="20">
        <v>67.48</v>
      </c>
      <c r="S161" s="20" t="s">
        <v>57</v>
      </c>
      <c r="T161" s="3" t="s">
        <v>74</v>
      </c>
      <c r="U161" s="3" t="s">
        <v>20258</v>
      </c>
      <c r="V161" s="3" t="s">
        <v>20259</v>
      </c>
      <c r="W161" s="3" t="s">
        <v>20260</v>
      </c>
      <c r="X161" s="3" t="s">
        <v>53</v>
      </c>
      <c r="Y161" s="3" t="s">
        <v>20258</v>
      </c>
      <c r="Z161" s="3" t="s">
        <v>20261</v>
      </c>
      <c r="AA161" s="3" t="s">
        <v>9010</v>
      </c>
      <c r="AB161" s="3" t="s">
        <v>63</v>
      </c>
      <c r="AC161" s="3" t="s">
        <v>63</v>
      </c>
      <c r="AD161" s="3" t="s">
        <v>2280</v>
      </c>
      <c r="AE161" s="3" t="s">
        <v>65</v>
      </c>
      <c r="AF161" s="3" t="s">
        <v>82</v>
      </c>
      <c r="AG161" s="3" t="s">
        <v>20262</v>
      </c>
      <c r="AH161" s="3" t="s">
        <v>12782</v>
      </c>
      <c r="AI161" s="3" t="s">
        <v>67</v>
      </c>
      <c r="AJ161" s="3" t="s">
        <v>20263</v>
      </c>
      <c r="AK161" s="3" t="s">
        <v>2534</v>
      </c>
      <c r="AL161" s="3" t="s">
        <v>53</v>
      </c>
      <c r="AM161" s="3" t="s">
        <v>53</v>
      </c>
      <c r="AN161" s="3" t="s">
        <v>53</v>
      </c>
      <c r="AO161" s="3" t="s">
        <v>53</v>
      </c>
      <c r="AP161" s="3" t="s">
        <v>53</v>
      </c>
      <c r="AQ161" s="3" t="s">
        <v>53</v>
      </c>
      <c r="AR161" s="228" t="s">
        <v>71</v>
      </c>
      <c r="AS161" s="3" t="s">
        <v>52</v>
      </c>
      <c r="AT161" s="3" t="s">
        <v>51</v>
      </c>
    </row>
    <row r="162" spans="1:46" ht="22.5" customHeight="1" x14ac:dyDescent="0.25">
      <c r="A162" s="19" t="s">
        <v>20272</v>
      </c>
      <c r="B162" s="260">
        <v>45053</v>
      </c>
      <c r="C162" s="3" t="s">
        <v>336</v>
      </c>
      <c r="D162" s="3" t="s">
        <v>337</v>
      </c>
      <c r="E162" s="3" t="s">
        <v>51</v>
      </c>
      <c r="F162" s="20">
        <v>0</v>
      </c>
      <c r="G162" s="20">
        <v>189.99</v>
      </c>
      <c r="H162" s="20" t="s">
        <v>52</v>
      </c>
      <c r="I162" s="20">
        <v>-22.8</v>
      </c>
      <c r="J162" s="20">
        <v>-20.45</v>
      </c>
      <c r="K162" s="20">
        <v>-146.74</v>
      </c>
      <c r="L162" s="20">
        <f t="shared" si="2"/>
        <v>0</v>
      </c>
      <c r="M162" s="3" t="s">
        <v>53</v>
      </c>
      <c r="N162" s="274">
        <v>66610</v>
      </c>
      <c r="O162" s="3" t="s">
        <v>5507</v>
      </c>
      <c r="P162" s="3" t="s">
        <v>5508</v>
      </c>
      <c r="Q162" s="3" t="s">
        <v>53</v>
      </c>
      <c r="R162" s="20">
        <v>189.99</v>
      </c>
      <c r="S162" s="20" t="s">
        <v>89</v>
      </c>
      <c r="T162" s="3" t="s">
        <v>74</v>
      </c>
      <c r="U162" s="3" t="s">
        <v>20273</v>
      </c>
      <c r="V162" s="3" t="s">
        <v>20274</v>
      </c>
      <c r="W162" s="3" t="s">
        <v>20275</v>
      </c>
      <c r="X162" s="3" t="s">
        <v>53</v>
      </c>
      <c r="Y162" s="3" t="s">
        <v>20273</v>
      </c>
      <c r="Z162" s="3" t="s">
        <v>20276</v>
      </c>
      <c r="AA162" s="3" t="s">
        <v>53</v>
      </c>
      <c r="AB162" s="3" t="s">
        <v>11298</v>
      </c>
      <c r="AC162" s="3" t="s">
        <v>188</v>
      </c>
      <c r="AD162" s="3" t="s">
        <v>20277</v>
      </c>
      <c r="AE162" s="3" t="s">
        <v>65</v>
      </c>
      <c r="AF162" s="3" t="s">
        <v>82</v>
      </c>
      <c r="AG162" s="3" t="s">
        <v>53</v>
      </c>
      <c r="AH162" s="3" t="s">
        <v>53</v>
      </c>
      <c r="AI162" s="3" t="s">
        <v>67</v>
      </c>
      <c r="AJ162" s="3" t="s">
        <v>53</v>
      </c>
      <c r="AK162" s="3" t="s">
        <v>53</v>
      </c>
      <c r="AL162" s="3" t="s">
        <v>53</v>
      </c>
      <c r="AM162" s="3" t="s">
        <v>53</v>
      </c>
      <c r="AN162" s="3" t="s">
        <v>53</v>
      </c>
      <c r="AO162" s="3" t="s">
        <v>53</v>
      </c>
      <c r="AP162" s="3" t="s">
        <v>53</v>
      </c>
      <c r="AQ162" s="3" t="s">
        <v>53</v>
      </c>
      <c r="AR162" s="3" t="s">
        <v>51</v>
      </c>
      <c r="AS162" s="3" t="s">
        <v>52</v>
      </c>
      <c r="AT162" s="3" t="s">
        <v>51</v>
      </c>
    </row>
    <row r="163" spans="1:46" ht="22.5" customHeight="1" x14ac:dyDescent="0.25">
      <c r="A163" s="19" t="s">
        <v>20278</v>
      </c>
      <c r="B163" s="260">
        <v>45053</v>
      </c>
      <c r="C163" s="3" t="s">
        <v>2948</v>
      </c>
      <c r="D163" s="3" t="s">
        <v>14859</v>
      </c>
      <c r="E163" s="3" t="s">
        <v>51</v>
      </c>
      <c r="F163" s="20">
        <v>0</v>
      </c>
      <c r="G163" s="20">
        <v>369.69</v>
      </c>
      <c r="H163" s="20" t="s">
        <v>52</v>
      </c>
      <c r="I163" s="20">
        <v>-140.75</v>
      </c>
      <c r="J163" s="20">
        <v>-38.950000000000003</v>
      </c>
      <c r="K163" s="20">
        <v>-189.99</v>
      </c>
      <c r="L163" s="20">
        <f t="shared" si="2"/>
        <v>0</v>
      </c>
      <c r="M163" s="3" t="s">
        <v>71</v>
      </c>
      <c r="N163" s="3" t="s">
        <v>540</v>
      </c>
      <c r="O163" s="3" t="s">
        <v>541</v>
      </c>
      <c r="P163" s="3" t="s">
        <v>542</v>
      </c>
      <c r="Q163" s="3" t="s">
        <v>53</v>
      </c>
      <c r="R163" s="20">
        <v>369.69</v>
      </c>
      <c r="S163" s="20" t="s">
        <v>57</v>
      </c>
      <c r="T163" s="3" t="s">
        <v>74</v>
      </c>
      <c r="U163" s="3" t="s">
        <v>1827</v>
      </c>
      <c r="V163" s="3" t="s">
        <v>1828</v>
      </c>
      <c r="W163" s="3" t="s">
        <v>1829</v>
      </c>
      <c r="X163" s="3" t="s">
        <v>53</v>
      </c>
      <c r="Y163" s="3" t="s">
        <v>1827</v>
      </c>
      <c r="Z163" s="3" t="s">
        <v>1830</v>
      </c>
      <c r="AA163" s="3" t="s">
        <v>9010</v>
      </c>
      <c r="AB163" s="3" t="s">
        <v>63</v>
      </c>
      <c r="AC163" s="3" t="s">
        <v>63</v>
      </c>
      <c r="AD163" s="3" t="s">
        <v>2280</v>
      </c>
      <c r="AE163" s="3" t="s">
        <v>65</v>
      </c>
      <c r="AF163" s="3" t="s">
        <v>82</v>
      </c>
      <c r="AG163" s="3" t="s">
        <v>20279</v>
      </c>
      <c r="AH163" s="3" t="s">
        <v>18906</v>
      </c>
      <c r="AI163" s="3" t="s">
        <v>67</v>
      </c>
      <c r="AJ163" s="3" t="s">
        <v>20280</v>
      </c>
      <c r="AK163" s="3" t="s">
        <v>2534</v>
      </c>
      <c r="AL163" s="3" t="s">
        <v>53</v>
      </c>
      <c r="AM163" s="3" t="s">
        <v>53</v>
      </c>
      <c r="AN163" s="3" t="s">
        <v>53</v>
      </c>
      <c r="AO163" s="3" t="s">
        <v>53</v>
      </c>
      <c r="AP163" s="3" t="s">
        <v>53</v>
      </c>
      <c r="AQ163" s="3" t="s">
        <v>53</v>
      </c>
      <c r="AR163" s="229" t="s">
        <v>71</v>
      </c>
      <c r="AS163" s="3" t="s">
        <v>52</v>
      </c>
      <c r="AT163" s="3" t="s">
        <v>51</v>
      </c>
    </row>
    <row r="164" spans="1:46" ht="22.5" customHeight="1" x14ac:dyDescent="0.25">
      <c r="A164" s="19" t="s">
        <v>20914</v>
      </c>
      <c r="B164" s="260">
        <v>45052</v>
      </c>
      <c r="C164" s="3" t="s">
        <v>336</v>
      </c>
      <c r="D164" s="3" t="s">
        <v>462</v>
      </c>
      <c r="E164" s="3" t="s">
        <v>51</v>
      </c>
      <c r="F164" s="20">
        <v>0</v>
      </c>
      <c r="G164" s="20">
        <v>17.45</v>
      </c>
      <c r="H164" s="20">
        <v>40.700000000000003</v>
      </c>
      <c r="I164" s="20">
        <v>-7.59</v>
      </c>
      <c r="J164" s="20">
        <v>-40.700000000000003</v>
      </c>
      <c r="K164" s="20">
        <v>-9.86</v>
      </c>
      <c r="L164" s="20">
        <f t="shared" si="2"/>
        <v>0</v>
      </c>
      <c r="M164" s="3" t="s">
        <v>53</v>
      </c>
      <c r="N164" s="274">
        <v>4073</v>
      </c>
      <c r="O164" s="3" t="s">
        <v>7611</v>
      </c>
      <c r="P164" s="3" t="s">
        <v>7612</v>
      </c>
      <c r="Q164" s="3" t="s">
        <v>53</v>
      </c>
      <c r="R164" s="20">
        <v>17.45</v>
      </c>
      <c r="S164" s="20" t="s">
        <v>89</v>
      </c>
      <c r="T164" s="3" t="s">
        <v>74</v>
      </c>
      <c r="U164" s="3" t="s">
        <v>20915</v>
      </c>
      <c r="V164" s="3" t="s">
        <v>20916</v>
      </c>
      <c r="W164" s="3" t="s">
        <v>20917</v>
      </c>
      <c r="X164" s="3" t="s">
        <v>53</v>
      </c>
      <c r="Y164" s="3" t="s">
        <v>20915</v>
      </c>
      <c r="Z164" s="3" t="s">
        <v>20918</v>
      </c>
      <c r="AA164" s="3" t="s">
        <v>53</v>
      </c>
      <c r="AB164" s="3" t="s">
        <v>1067</v>
      </c>
      <c r="AC164" s="3" t="s">
        <v>188</v>
      </c>
      <c r="AD164" s="3" t="s">
        <v>20919</v>
      </c>
      <c r="AE164" s="3" t="s">
        <v>65</v>
      </c>
      <c r="AF164" s="3" t="s">
        <v>82</v>
      </c>
      <c r="AG164" s="3" t="s">
        <v>53</v>
      </c>
      <c r="AH164" s="3" t="s">
        <v>53</v>
      </c>
      <c r="AI164" s="3" t="s">
        <v>67</v>
      </c>
      <c r="AJ164" s="3" t="s">
        <v>53</v>
      </c>
      <c r="AK164" s="3" t="s">
        <v>53</v>
      </c>
      <c r="AL164" s="3" t="s">
        <v>53</v>
      </c>
      <c r="AM164" s="3" t="s">
        <v>53</v>
      </c>
      <c r="AN164" s="3" t="s">
        <v>53</v>
      </c>
      <c r="AO164" s="3" t="s">
        <v>53</v>
      </c>
      <c r="AP164" s="3" t="s">
        <v>53</v>
      </c>
      <c r="AQ164" s="3" t="s">
        <v>53</v>
      </c>
      <c r="AR164" s="3" t="s">
        <v>51</v>
      </c>
      <c r="AS164" s="3" t="s">
        <v>52</v>
      </c>
      <c r="AT164" s="3" t="s">
        <v>51</v>
      </c>
    </row>
    <row r="165" spans="1:46" ht="22.5" customHeight="1" x14ac:dyDescent="0.25">
      <c r="A165" s="19" t="s">
        <v>21239</v>
      </c>
      <c r="B165" s="260">
        <v>45051</v>
      </c>
      <c r="C165" s="3" t="s">
        <v>2948</v>
      </c>
      <c r="D165" s="3" t="s">
        <v>17611</v>
      </c>
      <c r="E165" s="3" t="s">
        <v>71</v>
      </c>
      <c r="F165" s="20">
        <v>0</v>
      </c>
      <c r="G165" s="20">
        <v>157.9</v>
      </c>
      <c r="H165" s="20" t="s">
        <v>52</v>
      </c>
      <c r="I165" s="20">
        <v>-26.84</v>
      </c>
      <c r="J165" s="20">
        <v>-20.45</v>
      </c>
      <c r="K165" s="20">
        <v>-110.61</v>
      </c>
      <c r="L165" s="20">
        <f t="shared" si="2"/>
        <v>0</v>
      </c>
      <c r="M165" s="3" t="s">
        <v>71</v>
      </c>
      <c r="N165" s="3" t="s">
        <v>121</v>
      </c>
      <c r="O165" s="3" t="s">
        <v>122</v>
      </c>
      <c r="P165" s="3" t="s">
        <v>123</v>
      </c>
      <c r="Q165" s="3" t="s">
        <v>53</v>
      </c>
      <c r="R165" s="20">
        <v>157.9</v>
      </c>
      <c r="S165" s="20" t="s">
        <v>57</v>
      </c>
      <c r="T165" s="3" t="s">
        <v>58</v>
      </c>
      <c r="U165" s="3" t="s">
        <v>21240</v>
      </c>
      <c r="V165" s="3" t="s">
        <v>21241</v>
      </c>
      <c r="W165" s="3" t="s">
        <v>21242</v>
      </c>
      <c r="X165" s="3" t="s">
        <v>53</v>
      </c>
      <c r="Y165" s="3" t="s">
        <v>21240</v>
      </c>
      <c r="Z165" s="3" t="s">
        <v>21243</v>
      </c>
      <c r="AA165" s="3" t="s">
        <v>9010</v>
      </c>
      <c r="AB165" s="3" t="s">
        <v>63</v>
      </c>
      <c r="AC165" s="3" t="s">
        <v>63</v>
      </c>
      <c r="AD165" s="3" t="s">
        <v>2280</v>
      </c>
      <c r="AE165" s="3" t="s">
        <v>65</v>
      </c>
      <c r="AF165" s="3" t="s">
        <v>66</v>
      </c>
      <c r="AG165" s="3" t="s">
        <v>21244</v>
      </c>
      <c r="AH165" s="3" t="s">
        <v>14404</v>
      </c>
      <c r="AI165" s="3" t="s">
        <v>67</v>
      </c>
      <c r="AJ165" s="3" t="s">
        <v>21245</v>
      </c>
      <c r="AK165" s="3" t="s">
        <v>53</v>
      </c>
      <c r="AL165" s="3" t="s">
        <v>53</v>
      </c>
      <c r="AM165" s="3" t="s">
        <v>53</v>
      </c>
      <c r="AN165" s="3" t="s">
        <v>53</v>
      </c>
      <c r="AO165" s="3" t="s">
        <v>53</v>
      </c>
      <c r="AP165" s="3" t="s">
        <v>53</v>
      </c>
      <c r="AQ165" s="3" t="s">
        <v>53</v>
      </c>
      <c r="AR165" s="233" t="s">
        <v>71</v>
      </c>
      <c r="AS165" s="3" t="s">
        <v>52</v>
      </c>
      <c r="AT165" s="3" t="s">
        <v>51</v>
      </c>
    </row>
    <row r="166" spans="1:46" ht="22.5" customHeight="1" x14ac:dyDescent="0.25">
      <c r="A166" s="19" t="s">
        <v>21246</v>
      </c>
      <c r="B166" s="260">
        <v>45051</v>
      </c>
      <c r="C166" s="3" t="s">
        <v>336</v>
      </c>
      <c r="D166" s="3" t="s">
        <v>337</v>
      </c>
      <c r="E166" s="3" t="s">
        <v>51</v>
      </c>
      <c r="F166" s="20">
        <v>0</v>
      </c>
      <c r="G166" s="20">
        <v>67.7</v>
      </c>
      <c r="H166" s="20">
        <v>15.9</v>
      </c>
      <c r="I166" s="20">
        <v>-17.010000000000002</v>
      </c>
      <c r="J166" s="20" t="s">
        <v>52</v>
      </c>
      <c r="K166" s="20">
        <v>-66.59</v>
      </c>
      <c r="L166" s="20">
        <f t="shared" si="2"/>
        <v>0</v>
      </c>
      <c r="M166" s="3" t="s">
        <v>53</v>
      </c>
      <c r="N166" s="3" t="s">
        <v>4540</v>
      </c>
      <c r="O166" s="3" t="s">
        <v>4541</v>
      </c>
      <c r="P166" s="3" t="s">
        <v>4542</v>
      </c>
      <c r="Q166" s="3" t="s">
        <v>53</v>
      </c>
      <c r="R166" s="20">
        <v>67.7</v>
      </c>
      <c r="S166" s="20" t="s">
        <v>57</v>
      </c>
      <c r="T166" s="3" t="s">
        <v>74</v>
      </c>
      <c r="U166" s="3" t="s">
        <v>21247</v>
      </c>
      <c r="V166" s="3" t="s">
        <v>21248</v>
      </c>
      <c r="W166" s="3" t="s">
        <v>21249</v>
      </c>
      <c r="X166" s="3" t="s">
        <v>53</v>
      </c>
      <c r="Y166" s="3" t="s">
        <v>21247</v>
      </c>
      <c r="Z166" s="3" t="s">
        <v>21250</v>
      </c>
      <c r="AA166" s="3" t="s">
        <v>53</v>
      </c>
      <c r="AB166" s="3" t="s">
        <v>211</v>
      </c>
      <c r="AC166" s="3" t="s">
        <v>63</v>
      </c>
      <c r="AD166" s="3" t="s">
        <v>21251</v>
      </c>
      <c r="AE166" s="3" t="s">
        <v>65</v>
      </c>
      <c r="AF166" s="3" t="s">
        <v>213</v>
      </c>
      <c r="AG166" s="3" t="s">
        <v>53</v>
      </c>
      <c r="AH166" s="3" t="s">
        <v>53</v>
      </c>
      <c r="AI166" s="3" t="s">
        <v>242</v>
      </c>
      <c r="AJ166" s="3" t="s">
        <v>21252</v>
      </c>
      <c r="AK166" s="3" t="s">
        <v>53</v>
      </c>
      <c r="AL166" s="3" t="s">
        <v>53</v>
      </c>
      <c r="AM166" s="3" t="s">
        <v>53</v>
      </c>
      <c r="AN166" s="3" t="s">
        <v>53</v>
      </c>
      <c r="AO166" s="3" t="s">
        <v>53</v>
      </c>
      <c r="AP166" s="3" t="s">
        <v>53</v>
      </c>
      <c r="AQ166" s="3" t="s">
        <v>53</v>
      </c>
      <c r="AR166" s="3" t="s">
        <v>51</v>
      </c>
      <c r="AS166" s="3" t="s">
        <v>52</v>
      </c>
      <c r="AT166" s="3" t="s">
        <v>51</v>
      </c>
    </row>
    <row r="167" spans="1:46" ht="22.5" customHeight="1" x14ac:dyDescent="0.25">
      <c r="A167" s="19" t="s">
        <v>21408</v>
      </c>
      <c r="B167" s="260">
        <v>45051</v>
      </c>
      <c r="C167" s="3" t="s">
        <v>2948</v>
      </c>
      <c r="D167" s="3" t="s">
        <v>11076</v>
      </c>
      <c r="E167" s="3" t="s">
        <v>51</v>
      </c>
      <c r="F167" s="20">
        <v>0</v>
      </c>
      <c r="G167" s="20">
        <v>173.77</v>
      </c>
      <c r="H167" s="20" t="s">
        <v>52</v>
      </c>
      <c r="I167" s="20">
        <v>-20.85</v>
      </c>
      <c r="J167" s="20">
        <v>-26.45</v>
      </c>
      <c r="K167" s="20">
        <v>-126.47</v>
      </c>
      <c r="L167" s="20">
        <f t="shared" si="2"/>
        <v>0</v>
      </c>
      <c r="M167" s="3" t="s">
        <v>71</v>
      </c>
      <c r="N167" s="274">
        <v>222015</v>
      </c>
      <c r="O167" s="3" t="s">
        <v>2695</v>
      </c>
      <c r="P167" s="3" t="s">
        <v>2696</v>
      </c>
      <c r="Q167" s="3" t="s">
        <v>53</v>
      </c>
      <c r="R167" s="20">
        <v>173.77</v>
      </c>
      <c r="S167" s="20" t="s">
        <v>89</v>
      </c>
      <c r="T167" s="3" t="s">
        <v>74</v>
      </c>
      <c r="U167" s="3" t="s">
        <v>21409</v>
      </c>
      <c r="V167" s="3" t="s">
        <v>21410</v>
      </c>
      <c r="W167" s="3" t="s">
        <v>21411</v>
      </c>
      <c r="X167" s="3" t="s">
        <v>53</v>
      </c>
      <c r="Y167" s="3" t="s">
        <v>21409</v>
      </c>
      <c r="Z167" s="3" t="s">
        <v>21412</v>
      </c>
      <c r="AA167" s="3" t="s">
        <v>9010</v>
      </c>
      <c r="AB167" s="3" t="s">
        <v>63</v>
      </c>
      <c r="AC167" s="3" t="s">
        <v>63</v>
      </c>
      <c r="AD167" s="3" t="s">
        <v>2280</v>
      </c>
      <c r="AE167" s="3" t="s">
        <v>65</v>
      </c>
      <c r="AF167" s="3" t="s">
        <v>82</v>
      </c>
      <c r="AG167" s="3" t="s">
        <v>12226</v>
      </c>
      <c r="AH167" s="3" t="s">
        <v>14894</v>
      </c>
      <c r="AI167" s="3" t="s">
        <v>67</v>
      </c>
      <c r="AJ167" s="3" t="s">
        <v>21413</v>
      </c>
      <c r="AK167" s="3" t="s">
        <v>2534</v>
      </c>
      <c r="AL167" s="3" t="s">
        <v>53</v>
      </c>
      <c r="AM167" s="3" t="s">
        <v>53</v>
      </c>
      <c r="AN167" s="3" t="s">
        <v>53</v>
      </c>
      <c r="AO167" s="3" t="s">
        <v>53</v>
      </c>
      <c r="AP167" s="3" t="s">
        <v>53</v>
      </c>
      <c r="AQ167" s="3" t="s">
        <v>53</v>
      </c>
      <c r="AR167" s="234" t="s">
        <v>71</v>
      </c>
      <c r="AS167" s="3" t="s">
        <v>52</v>
      </c>
      <c r="AT167" s="3" t="s">
        <v>51</v>
      </c>
    </row>
    <row r="168" spans="1:46" ht="22.5" customHeight="1" x14ac:dyDescent="0.25">
      <c r="A168" s="19" t="s">
        <v>21632</v>
      </c>
      <c r="B168" s="260">
        <v>45051</v>
      </c>
      <c r="C168" s="3" t="s">
        <v>336</v>
      </c>
      <c r="D168" s="3" t="s">
        <v>563</v>
      </c>
      <c r="E168" s="3" t="s">
        <v>51</v>
      </c>
      <c r="F168" s="20">
        <v>0</v>
      </c>
      <c r="G168" s="20">
        <v>70.900000000000006</v>
      </c>
      <c r="H168" s="20">
        <v>16.11</v>
      </c>
      <c r="I168" s="20">
        <v>-17.55</v>
      </c>
      <c r="J168" s="20">
        <v>-16.11</v>
      </c>
      <c r="K168" s="20">
        <v>-53.35</v>
      </c>
      <c r="L168" s="20">
        <f t="shared" si="2"/>
        <v>0</v>
      </c>
      <c r="M168" s="3" t="s">
        <v>53</v>
      </c>
      <c r="N168" s="274">
        <v>2367</v>
      </c>
      <c r="O168" s="3" t="s">
        <v>935</v>
      </c>
      <c r="P168" s="3" t="s">
        <v>936</v>
      </c>
      <c r="Q168" s="3" t="s">
        <v>53</v>
      </c>
      <c r="R168" s="20">
        <v>70.900000000000006</v>
      </c>
      <c r="S168" s="20" t="s">
        <v>57</v>
      </c>
      <c r="T168" s="3" t="s">
        <v>340</v>
      </c>
      <c r="U168" s="3" t="s">
        <v>53</v>
      </c>
      <c r="V168" s="3" t="s">
        <v>53</v>
      </c>
      <c r="W168" s="3" t="s">
        <v>53</v>
      </c>
      <c r="X168" s="3" t="s">
        <v>53</v>
      </c>
      <c r="Y168" s="3" t="s">
        <v>21626</v>
      </c>
      <c r="Z168" s="3" t="s">
        <v>21627</v>
      </c>
      <c r="AA168" s="3" t="s">
        <v>53</v>
      </c>
      <c r="AB168" s="3" t="s">
        <v>9125</v>
      </c>
      <c r="AC168" s="3" t="s">
        <v>63</v>
      </c>
      <c r="AD168" s="3" t="s">
        <v>21633</v>
      </c>
      <c r="AE168" s="3" t="s">
        <v>65</v>
      </c>
      <c r="AF168" s="3" t="s">
        <v>66</v>
      </c>
      <c r="AG168" s="3" t="s">
        <v>53</v>
      </c>
      <c r="AH168" s="3" t="s">
        <v>53</v>
      </c>
      <c r="AI168" s="3" t="s">
        <v>67</v>
      </c>
      <c r="AJ168" s="3" t="s">
        <v>21634</v>
      </c>
      <c r="AK168" s="3" t="s">
        <v>53</v>
      </c>
      <c r="AL168" s="3" t="s">
        <v>53</v>
      </c>
      <c r="AM168" s="3" t="s">
        <v>53</v>
      </c>
      <c r="AN168" s="3" t="s">
        <v>53</v>
      </c>
      <c r="AO168" s="3" t="s">
        <v>53</v>
      </c>
      <c r="AP168" s="3" t="s">
        <v>53</v>
      </c>
      <c r="AQ168" s="3" t="s">
        <v>53</v>
      </c>
      <c r="AR168" s="3" t="s">
        <v>51</v>
      </c>
      <c r="AS168" s="3" t="s">
        <v>52</v>
      </c>
      <c r="AT168" s="3" t="s">
        <v>51</v>
      </c>
    </row>
    <row r="169" spans="1:46" ht="22.5" customHeight="1" x14ac:dyDescent="0.25">
      <c r="A169" s="19" t="s">
        <v>21671</v>
      </c>
      <c r="B169" s="260">
        <v>45051</v>
      </c>
      <c r="C169" s="3" t="s">
        <v>2948</v>
      </c>
      <c r="D169" s="3" t="s">
        <v>14012</v>
      </c>
      <c r="E169" s="3" t="s">
        <v>51</v>
      </c>
      <c r="F169" s="20">
        <v>0</v>
      </c>
      <c r="G169" s="20">
        <v>37.99</v>
      </c>
      <c r="H169" s="20">
        <v>13.5</v>
      </c>
      <c r="I169" s="20">
        <v>-10.06</v>
      </c>
      <c r="J169" s="20">
        <v>-13.5</v>
      </c>
      <c r="K169" s="20">
        <v>-27.93</v>
      </c>
      <c r="L169" s="20">
        <f t="shared" si="2"/>
        <v>0</v>
      </c>
      <c r="M169" s="3" t="s">
        <v>53</v>
      </c>
      <c r="N169" s="3" t="s">
        <v>2063</v>
      </c>
      <c r="O169" s="3" t="s">
        <v>10900</v>
      </c>
      <c r="P169" s="3" t="s">
        <v>10901</v>
      </c>
      <c r="Q169" s="3" t="s">
        <v>53</v>
      </c>
      <c r="R169" s="20">
        <v>37.99</v>
      </c>
      <c r="S169" s="20" t="s">
        <v>89</v>
      </c>
      <c r="T169" s="3" t="s">
        <v>74</v>
      </c>
      <c r="U169" s="3" t="s">
        <v>21672</v>
      </c>
      <c r="V169" s="3" t="s">
        <v>21673</v>
      </c>
      <c r="W169" s="3" t="s">
        <v>21674</v>
      </c>
      <c r="X169" s="3" t="s">
        <v>53</v>
      </c>
      <c r="Y169" s="3" t="s">
        <v>21672</v>
      </c>
      <c r="Z169" s="3" t="s">
        <v>21675</v>
      </c>
      <c r="AA169" s="3" t="s">
        <v>9010</v>
      </c>
      <c r="AB169" s="3" t="s">
        <v>63</v>
      </c>
      <c r="AC169" s="3" t="s">
        <v>63</v>
      </c>
      <c r="AD169" s="3" t="s">
        <v>2280</v>
      </c>
      <c r="AE169" s="3" t="s">
        <v>65</v>
      </c>
      <c r="AF169" s="3" t="s">
        <v>82</v>
      </c>
      <c r="AG169" s="3" t="s">
        <v>14378</v>
      </c>
      <c r="AH169" s="3" t="s">
        <v>14018</v>
      </c>
      <c r="AI169" s="3" t="s">
        <v>67</v>
      </c>
      <c r="AJ169" s="3" t="s">
        <v>21676</v>
      </c>
      <c r="AK169" s="3" t="s">
        <v>2534</v>
      </c>
      <c r="AL169" s="3" t="s">
        <v>53</v>
      </c>
      <c r="AM169" s="3" t="s">
        <v>53</v>
      </c>
      <c r="AN169" s="3" t="s">
        <v>53</v>
      </c>
      <c r="AO169" s="3" t="s">
        <v>53</v>
      </c>
      <c r="AP169" s="3" t="s">
        <v>53</v>
      </c>
      <c r="AQ169" s="3" t="s">
        <v>53</v>
      </c>
      <c r="AR169" s="236" t="s">
        <v>71</v>
      </c>
      <c r="AS169" s="3" t="s">
        <v>52</v>
      </c>
      <c r="AT169" s="3" t="s">
        <v>51</v>
      </c>
    </row>
    <row r="170" spans="1:46" ht="22.5" customHeight="1" x14ac:dyDescent="0.25">
      <c r="A170" s="19" t="s">
        <v>21708</v>
      </c>
      <c r="B170" s="260">
        <v>45051</v>
      </c>
      <c r="C170" s="3" t="s">
        <v>336</v>
      </c>
      <c r="D170" s="3" t="s">
        <v>337</v>
      </c>
      <c r="E170" s="3" t="s">
        <v>51</v>
      </c>
      <c r="F170" s="20">
        <v>0</v>
      </c>
      <c r="G170" s="20">
        <v>75.900000000000006</v>
      </c>
      <c r="H170" s="20">
        <v>10.08</v>
      </c>
      <c r="I170" s="20">
        <v>-18.399999999999999</v>
      </c>
      <c r="J170" s="20">
        <v>-10.08</v>
      </c>
      <c r="K170" s="20">
        <v>-57.5</v>
      </c>
      <c r="L170" s="20">
        <f t="shared" si="2"/>
        <v>0</v>
      </c>
      <c r="M170" s="3" t="s">
        <v>53</v>
      </c>
      <c r="N170" s="3" t="s">
        <v>301</v>
      </c>
      <c r="O170" s="3" t="s">
        <v>401</v>
      </c>
      <c r="P170" s="3" t="s">
        <v>303</v>
      </c>
      <c r="Q170" s="3" t="s">
        <v>53</v>
      </c>
      <c r="R170" s="20">
        <v>75.900000000000006</v>
      </c>
      <c r="S170" s="20" t="s">
        <v>57</v>
      </c>
      <c r="T170" s="3" t="s">
        <v>340</v>
      </c>
      <c r="U170" s="3" t="s">
        <v>53</v>
      </c>
      <c r="V170" s="3" t="s">
        <v>53</v>
      </c>
      <c r="W170" s="3" t="s">
        <v>53</v>
      </c>
      <c r="X170" s="3" t="s">
        <v>53</v>
      </c>
      <c r="Y170" s="3" t="s">
        <v>21709</v>
      </c>
      <c r="Z170" s="3" t="s">
        <v>21710</v>
      </c>
      <c r="AA170" s="3" t="s">
        <v>53</v>
      </c>
      <c r="AB170" s="3" t="s">
        <v>21711</v>
      </c>
      <c r="AC170" s="3" t="s">
        <v>63</v>
      </c>
      <c r="AD170" s="3" t="s">
        <v>21712</v>
      </c>
      <c r="AE170" s="3" t="s">
        <v>65</v>
      </c>
      <c r="AF170" s="3" t="s">
        <v>66</v>
      </c>
      <c r="AG170" s="3" t="s">
        <v>53</v>
      </c>
      <c r="AH170" s="3" t="s">
        <v>53</v>
      </c>
      <c r="AI170" s="3" t="s">
        <v>67</v>
      </c>
      <c r="AJ170" s="3" t="s">
        <v>21713</v>
      </c>
      <c r="AK170" s="3" t="s">
        <v>53</v>
      </c>
      <c r="AL170" s="3" t="s">
        <v>53</v>
      </c>
      <c r="AM170" s="3" t="s">
        <v>53</v>
      </c>
      <c r="AN170" s="3" t="s">
        <v>53</v>
      </c>
      <c r="AO170" s="3" t="s">
        <v>53</v>
      </c>
      <c r="AP170" s="3" t="s">
        <v>53</v>
      </c>
      <c r="AQ170" s="3" t="s">
        <v>53</v>
      </c>
      <c r="AR170" s="3" t="s">
        <v>51</v>
      </c>
      <c r="AS170" s="3" t="s">
        <v>52</v>
      </c>
      <c r="AT170" s="3" t="s">
        <v>51</v>
      </c>
    </row>
    <row r="171" spans="1:46" ht="22.5" customHeight="1" x14ac:dyDescent="0.25">
      <c r="A171" s="19" t="s">
        <v>21743</v>
      </c>
      <c r="B171" s="260">
        <v>45051</v>
      </c>
      <c r="C171" s="3" t="s">
        <v>2948</v>
      </c>
      <c r="D171" s="3" t="s">
        <v>17611</v>
      </c>
      <c r="E171" s="3" t="s">
        <v>51</v>
      </c>
      <c r="F171" s="20">
        <v>0</v>
      </c>
      <c r="G171" s="20">
        <v>76.14</v>
      </c>
      <c r="H171" s="20">
        <v>17.899999999999999</v>
      </c>
      <c r="I171" s="20">
        <v>-14.64</v>
      </c>
      <c r="J171" s="20">
        <v>-17.899999999999999</v>
      </c>
      <c r="K171" s="20">
        <v>-61.5</v>
      </c>
      <c r="L171" s="20">
        <f t="shared" si="2"/>
        <v>0</v>
      </c>
      <c r="M171" s="3" t="s">
        <v>71</v>
      </c>
      <c r="N171" s="3" t="s">
        <v>86</v>
      </c>
      <c r="O171" s="3" t="s">
        <v>87</v>
      </c>
      <c r="P171" s="3" t="s">
        <v>88</v>
      </c>
      <c r="Q171" s="3" t="s">
        <v>53</v>
      </c>
      <c r="R171" s="20">
        <v>76.14</v>
      </c>
      <c r="S171" s="20" t="s">
        <v>89</v>
      </c>
      <c r="T171" s="3" t="s">
        <v>58</v>
      </c>
      <c r="U171" s="3" t="s">
        <v>7190</v>
      </c>
      <c r="V171" s="3" t="s">
        <v>7191</v>
      </c>
      <c r="W171" s="3" t="s">
        <v>7192</v>
      </c>
      <c r="X171" s="3" t="s">
        <v>53</v>
      </c>
      <c r="Y171" s="3" t="s">
        <v>7190</v>
      </c>
      <c r="Z171" s="3" t="s">
        <v>7193</v>
      </c>
      <c r="AA171" s="3" t="s">
        <v>9010</v>
      </c>
      <c r="AB171" s="3" t="s">
        <v>63</v>
      </c>
      <c r="AC171" s="3" t="s">
        <v>63</v>
      </c>
      <c r="AD171" s="3" t="s">
        <v>2280</v>
      </c>
      <c r="AE171" s="3" t="s">
        <v>65</v>
      </c>
      <c r="AF171" s="3" t="s">
        <v>66</v>
      </c>
      <c r="AG171" s="3" t="s">
        <v>21744</v>
      </c>
      <c r="AH171" s="3" t="s">
        <v>21745</v>
      </c>
      <c r="AI171" s="3" t="s">
        <v>67</v>
      </c>
      <c r="AJ171" s="3" t="s">
        <v>21746</v>
      </c>
      <c r="AK171" s="3" t="s">
        <v>2534</v>
      </c>
      <c r="AL171" s="3" t="s">
        <v>53</v>
      </c>
      <c r="AM171" s="3" t="s">
        <v>53</v>
      </c>
      <c r="AN171" s="3" t="s">
        <v>53</v>
      </c>
      <c r="AO171" s="3" t="s">
        <v>53</v>
      </c>
      <c r="AP171" s="3" t="s">
        <v>53</v>
      </c>
      <c r="AQ171" s="3" t="s">
        <v>53</v>
      </c>
      <c r="AR171" s="237" t="s">
        <v>71</v>
      </c>
      <c r="AS171" s="3" t="s">
        <v>52</v>
      </c>
      <c r="AT171" s="3" t="s">
        <v>51</v>
      </c>
    </row>
    <row r="172" spans="1:46" ht="22.5" customHeight="1" x14ac:dyDescent="0.25">
      <c r="A172" s="19" t="s">
        <v>21758</v>
      </c>
      <c r="B172" s="260">
        <v>45051</v>
      </c>
      <c r="C172" s="3" t="s">
        <v>336</v>
      </c>
      <c r="D172" s="3" t="s">
        <v>19999</v>
      </c>
      <c r="E172" s="3" t="s">
        <v>51</v>
      </c>
      <c r="F172" s="20">
        <v>0</v>
      </c>
      <c r="G172" s="20">
        <v>73.09</v>
      </c>
      <c r="H172" s="20">
        <v>10.07</v>
      </c>
      <c r="I172" s="20">
        <v>-17.93</v>
      </c>
      <c r="J172" s="20">
        <v>-10.07</v>
      </c>
      <c r="K172" s="20">
        <v>-55.16</v>
      </c>
      <c r="L172" s="20">
        <f t="shared" si="2"/>
        <v>0</v>
      </c>
      <c r="M172" s="3" t="s">
        <v>71</v>
      </c>
      <c r="N172" s="274">
        <v>2316</v>
      </c>
      <c r="O172" s="3" t="s">
        <v>813</v>
      </c>
      <c r="P172" s="3" t="s">
        <v>814</v>
      </c>
      <c r="Q172" s="3" t="s">
        <v>53</v>
      </c>
      <c r="R172" s="20">
        <v>73.09</v>
      </c>
      <c r="S172" s="20" t="s">
        <v>57</v>
      </c>
      <c r="T172" s="3" t="s">
        <v>58</v>
      </c>
      <c r="U172" s="3" t="s">
        <v>53</v>
      </c>
      <c r="V172" s="3" t="s">
        <v>53</v>
      </c>
      <c r="W172" s="3" t="s">
        <v>53</v>
      </c>
      <c r="X172" s="3" t="s">
        <v>53</v>
      </c>
      <c r="Y172" s="3" t="s">
        <v>21759</v>
      </c>
      <c r="Z172" s="3" t="s">
        <v>21760</v>
      </c>
      <c r="AA172" s="3" t="s">
        <v>53</v>
      </c>
      <c r="AB172" s="3" t="s">
        <v>21761</v>
      </c>
      <c r="AC172" s="3" t="s">
        <v>968</v>
      </c>
      <c r="AD172" s="3" t="s">
        <v>21762</v>
      </c>
      <c r="AE172" s="3" t="s">
        <v>65</v>
      </c>
      <c r="AF172" s="3" t="s">
        <v>66</v>
      </c>
      <c r="AG172" s="3" t="s">
        <v>53</v>
      </c>
      <c r="AH172" s="3" t="s">
        <v>53</v>
      </c>
      <c r="AI172" s="3" t="s">
        <v>67</v>
      </c>
      <c r="AJ172" s="3" t="s">
        <v>21763</v>
      </c>
      <c r="AK172" s="3" t="s">
        <v>53</v>
      </c>
      <c r="AL172" s="3" t="s">
        <v>53</v>
      </c>
      <c r="AM172" s="3" t="s">
        <v>53</v>
      </c>
      <c r="AN172" s="3" t="s">
        <v>53</v>
      </c>
      <c r="AO172" s="3" t="s">
        <v>53</v>
      </c>
      <c r="AP172" s="3" t="s">
        <v>53</v>
      </c>
      <c r="AQ172" s="3" t="s">
        <v>53</v>
      </c>
      <c r="AR172" s="3" t="s">
        <v>51</v>
      </c>
      <c r="AS172" s="3" t="s">
        <v>52</v>
      </c>
      <c r="AT172" s="3" t="s">
        <v>51</v>
      </c>
    </row>
    <row r="173" spans="1:46" ht="22.5" customHeight="1" x14ac:dyDescent="0.25">
      <c r="A173" s="19" t="s">
        <v>21930</v>
      </c>
      <c r="B173" s="260">
        <v>45051</v>
      </c>
      <c r="C173" s="3" t="s">
        <v>2948</v>
      </c>
      <c r="D173" s="3" t="s">
        <v>11076</v>
      </c>
      <c r="E173" s="3" t="s">
        <v>51</v>
      </c>
      <c r="F173" s="20">
        <v>0</v>
      </c>
      <c r="G173" s="20">
        <v>111.8</v>
      </c>
      <c r="H173" s="20">
        <v>24.56</v>
      </c>
      <c r="I173" s="20">
        <v>-30</v>
      </c>
      <c r="J173" s="20">
        <v>-24.56</v>
      </c>
      <c r="K173" s="20">
        <v>-81.8</v>
      </c>
      <c r="L173" s="20">
        <f t="shared" si="2"/>
        <v>0</v>
      </c>
      <c r="M173" s="3" t="s">
        <v>53</v>
      </c>
      <c r="N173" s="274">
        <v>13125</v>
      </c>
      <c r="O173" s="3" t="s">
        <v>21931</v>
      </c>
      <c r="P173" s="3" t="s">
        <v>21932</v>
      </c>
      <c r="Q173" s="3" t="s">
        <v>53</v>
      </c>
      <c r="R173" s="20">
        <v>55.9</v>
      </c>
      <c r="S173" s="20" t="s">
        <v>57</v>
      </c>
      <c r="T173" s="3" t="s">
        <v>74</v>
      </c>
      <c r="U173" s="3" t="s">
        <v>21933</v>
      </c>
      <c r="V173" s="3" t="s">
        <v>21934</v>
      </c>
      <c r="W173" s="3" t="s">
        <v>21935</v>
      </c>
      <c r="X173" s="3" t="s">
        <v>53</v>
      </c>
      <c r="Y173" s="3" t="s">
        <v>21933</v>
      </c>
      <c r="Z173" s="3" t="s">
        <v>21936</v>
      </c>
      <c r="AA173" s="3" t="s">
        <v>9010</v>
      </c>
      <c r="AB173" s="3" t="s">
        <v>63</v>
      </c>
      <c r="AC173" s="3" t="s">
        <v>63</v>
      </c>
      <c r="AD173" s="3" t="s">
        <v>2280</v>
      </c>
      <c r="AE173" s="3" t="s">
        <v>65</v>
      </c>
      <c r="AF173" s="3" t="s">
        <v>82</v>
      </c>
      <c r="AG173" s="3" t="s">
        <v>13526</v>
      </c>
      <c r="AH173" s="3" t="s">
        <v>14894</v>
      </c>
      <c r="AI173" s="3" t="s">
        <v>67</v>
      </c>
      <c r="AJ173" s="3" t="s">
        <v>21937</v>
      </c>
      <c r="AK173" s="3" t="s">
        <v>2534</v>
      </c>
      <c r="AL173" s="3" t="s">
        <v>53</v>
      </c>
      <c r="AM173" s="3" t="s">
        <v>53</v>
      </c>
      <c r="AN173" s="3" t="s">
        <v>53</v>
      </c>
      <c r="AO173" s="3" t="s">
        <v>53</v>
      </c>
      <c r="AP173" s="3" t="s">
        <v>53</v>
      </c>
      <c r="AQ173" s="3" t="s">
        <v>53</v>
      </c>
      <c r="AR173" s="238" t="s">
        <v>71</v>
      </c>
      <c r="AS173" s="3" t="s">
        <v>52</v>
      </c>
      <c r="AT173" s="3" t="s">
        <v>51</v>
      </c>
    </row>
    <row r="174" spans="1:46" ht="22.5" customHeight="1" x14ac:dyDescent="0.25">
      <c r="A174" s="19" t="s">
        <v>22018</v>
      </c>
      <c r="B174" s="260">
        <v>45051</v>
      </c>
      <c r="C174" s="3" t="s">
        <v>8283</v>
      </c>
      <c r="D174" s="3" t="s">
        <v>8284</v>
      </c>
      <c r="E174" s="3" t="s">
        <v>51</v>
      </c>
      <c r="F174" s="20">
        <v>0</v>
      </c>
      <c r="G174" s="20">
        <v>89.9</v>
      </c>
      <c r="H174" s="20" t="s">
        <v>52</v>
      </c>
      <c r="I174" s="20">
        <v>-15.28</v>
      </c>
      <c r="J174" s="20">
        <v>-26.45</v>
      </c>
      <c r="K174" s="20">
        <v>-48.17</v>
      </c>
      <c r="L174" s="20">
        <f t="shared" si="2"/>
        <v>0</v>
      </c>
      <c r="M174" s="3" t="s">
        <v>53</v>
      </c>
      <c r="N174" s="274">
        <v>662053</v>
      </c>
      <c r="O174" s="3" t="s">
        <v>2388</v>
      </c>
      <c r="P174" s="3" t="s">
        <v>2389</v>
      </c>
      <c r="Q174" s="3" t="s">
        <v>53</v>
      </c>
      <c r="R174" s="20">
        <v>89.9</v>
      </c>
      <c r="S174" s="20" t="s">
        <v>57</v>
      </c>
      <c r="T174" s="3" t="s">
        <v>74</v>
      </c>
      <c r="U174" s="3" t="s">
        <v>21826</v>
      </c>
      <c r="V174" s="3" t="s">
        <v>21827</v>
      </c>
      <c r="W174" s="3" t="s">
        <v>21828</v>
      </c>
      <c r="X174" s="3" t="s">
        <v>53</v>
      </c>
      <c r="Y174" s="3" t="s">
        <v>21826</v>
      </c>
      <c r="Z174" s="3" t="s">
        <v>21829</v>
      </c>
      <c r="AA174" s="3" t="s">
        <v>53</v>
      </c>
      <c r="AB174" s="3" t="s">
        <v>265</v>
      </c>
      <c r="AC174" s="3" t="s">
        <v>265</v>
      </c>
      <c r="AD174" s="3" t="s">
        <v>22019</v>
      </c>
      <c r="AE174" s="3" t="s">
        <v>65</v>
      </c>
      <c r="AF174" s="3" t="s">
        <v>82</v>
      </c>
      <c r="AG174" s="3" t="s">
        <v>53</v>
      </c>
      <c r="AH174" s="3" t="s">
        <v>53</v>
      </c>
      <c r="AI174" s="3" t="s">
        <v>53</v>
      </c>
      <c r="AJ174" s="3" t="s">
        <v>53</v>
      </c>
      <c r="AK174" s="3" t="s">
        <v>53</v>
      </c>
      <c r="AL174" s="3" t="s">
        <v>53</v>
      </c>
      <c r="AM174" s="3" t="s">
        <v>53</v>
      </c>
      <c r="AN174" s="3" t="s">
        <v>53</v>
      </c>
      <c r="AO174" s="3" t="s">
        <v>53</v>
      </c>
      <c r="AP174" s="3" t="s">
        <v>53</v>
      </c>
      <c r="AQ174" s="3" t="s">
        <v>53</v>
      </c>
      <c r="AR174" s="3" t="s">
        <v>51</v>
      </c>
      <c r="AS174" s="3">
        <v>1</v>
      </c>
      <c r="AT174" s="3" t="s">
        <v>51</v>
      </c>
    </row>
    <row r="175" spans="1:46" ht="22.5" customHeight="1" x14ac:dyDescent="0.25">
      <c r="A175" s="19" t="s">
        <v>22108</v>
      </c>
      <c r="B175" s="260">
        <v>45051</v>
      </c>
      <c r="C175" s="3" t="s">
        <v>2948</v>
      </c>
      <c r="D175" s="3" t="s">
        <v>17611</v>
      </c>
      <c r="E175" s="3" t="s">
        <v>71</v>
      </c>
      <c r="F175" s="20">
        <v>0</v>
      </c>
      <c r="G175" s="20">
        <v>65.03</v>
      </c>
      <c r="H175" s="20">
        <v>9.8699999999999992</v>
      </c>
      <c r="I175" s="20">
        <v>-13.3</v>
      </c>
      <c r="J175" s="20">
        <v>-9.8699999999999992</v>
      </c>
      <c r="K175" s="20">
        <v>-51.73</v>
      </c>
      <c r="L175" s="20">
        <f t="shared" si="2"/>
        <v>0</v>
      </c>
      <c r="M175" s="3" t="s">
        <v>53</v>
      </c>
      <c r="N175" s="3" t="s">
        <v>22109</v>
      </c>
      <c r="O175" s="3" t="s">
        <v>22110</v>
      </c>
      <c r="P175" s="3" t="s">
        <v>22111</v>
      </c>
      <c r="Q175" s="3" t="s">
        <v>53</v>
      </c>
      <c r="R175" s="20">
        <v>65.03</v>
      </c>
      <c r="S175" s="20" t="s">
        <v>89</v>
      </c>
      <c r="T175" s="3" t="s">
        <v>74</v>
      </c>
      <c r="U175" s="3" t="s">
        <v>22112</v>
      </c>
      <c r="V175" s="3" t="s">
        <v>22113</v>
      </c>
      <c r="W175" s="3" t="s">
        <v>22114</v>
      </c>
      <c r="X175" s="3" t="s">
        <v>53</v>
      </c>
      <c r="Y175" s="3" t="s">
        <v>22112</v>
      </c>
      <c r="Z175" s="3" t="s">
        <v>22115</v>
      </c>
      <c r="AA175" s="3" t="s">
        <v>9010</v>
      </c>
      <c r="AB175" s="3" t="s">
        <v>63</v>
      </c>
      <c r="AC175" s="3" t="s">
        <v>63</v>
      </c>
      <c r="AD175" s="3" t="s">
        <v>2280</v>
      </c>
      <c r="AE175" s="3" t="s">
        <v>65</v>
      </c>
      <c r="AF175" s="3" t="s">
        <v>82</v>
      </c>
      <c r="AG175" s="3" t="s">
        <v>22116</v>
      </c>
      <c r="AH175" s="3" t="s">
        <v>19300</v>
      </c>
      <c r="AI175" s="3" t="s">
        <v>67</v>
      </c>
      <c r="AJ175" s="3" t="s">
        <v>22117</v>
      </c>
      <c r="AK175" s="3" t="s">
        <v>2534</v>
      </c>
      <c r="AL175" s="3" t="s">
        <v>53</v>
      </c>
      <c r="AM175" s="3" t="s">
        <v>53</v>
      </c>
      <c r="AN175" s="3" t="s">
        <v>53</v>
      </c>
      <c r="AO175" s="3" t="s">
        <v>53</v>
      </c>
      <c r="AP175" s="3" t="s">
        <v>53</v>
      </c>
      <c r="AQ175" s="3" t="s">
        <v>53</v>
      </c>
      <c r="AR175" s="239" t="s">
        <v>71</v>
      </c>
      <c r="AS175" s="3" t="s">
        <v>52</v>
      </c>
      <c r="AT175" s="3" t="s">
        <v>51</v>
      </c>
    </row>
    <row r="176" spans="1:46" ht="22.5" customHeight="1" x14ac:dyDescent="0.25">
      <c r="A176" s="19" t="s">
        <v>22164</v>
      </c>
      <c r="B176" s="260">
        <v>45051</v>
      </c>
      <c r="C176" s="3" t="s">
        <v>336</v>
      </c>
      <c r="D176" s="3" t="s">
        <v>337</v>
      </c>
      <c r="E176" s="3" t="s">
        <v>51</v>
      </c>
      <c r="F176" s="20">
        <v>0</v>
      </c>
      <c r="G176" s="20">
        <v>97.12</v>
      </c>
      <c r="H176" s="20">
        <v>28.58</v>
      </c>
      <c r="I176" s="20">
        <v>-16.510000000000002</v>
      </c>
      <c r="J176" s="20">
        <v>-55.03</v>
      </c>
      <c r="K176" s="20">
        <v>-54.16</v>
      </c>
      <c r="L176" s="20">
        <f t="shared" si="2"/>
        <v>0</v>
      </c>
      <c r="M176" s="3" t="s">
        <v>53</v>
      </c>
      <c r="N176" s="274">
        <v>332056</v>
      </c>
      <c r="O176" s="3" t="s">
        <v>22165</v>
      </c>
      <c r="P176" s="3" t="s">
        <v>22166</v>
      </c>
      <c r="Q176" s="3" t="s">
        <v>53</v>
      </c>
      <c r="R176" s="20">
        <v>97.12</v>
      </c>
      <c r="S176" s="20" t="s">
        <v>57</v>
      </c>
      <c r="T176" s="3" t="s">
        <v>74</v>
      </c>
      <c r="U176" s="3" t="s">
        <v>22167</v>
      </c>
      <c r="V176" s="3" t="s">
        <v>22168</v>
      </c>
      <c r="W176" s="3" t="s">
        <v>22169</v>
      </c>
      <c r="X176" s="3" t="s">
        <v>53</v>
      </c>
      <c r="Y176" s="3" t="s">
        <v>22167</v>
      </c>
      <c r="Z176" s="3" t="s">
        <v>22170</v>
      </c>
      <c r="AA176" s="3" t="s">
        <v>53</v>
      </c>
      <c r="AB176" s="3" t="s">
        <v>22171</v>
      </c>
      <c r="AC176" s="3" t="s">
        <v>188</v>
      </c>
      <c r="AD176" s="3" t="s">
        <v>22172</v>
      </c>
      <c r="AE176" s="3" t="s">
        <v>65</v>
      </c>
      <c r="AF176" s="3" t="s">
        <v>82</v>
      </c>
      <c r="AG176" s="3" t="s">
        <v>53</v>
      </c>
      <c r="AH176" s="3" t="s">
        <v>53</v>
      </c>
      <c r="AI176" s="3" t="s">
        <v>67</v>
      </c>
      <c r="AJ176" s="3" t="s">
        <v>53</v>
      </c>
      <c r="AK176" s="3" t="s">
        <v>53</v>
      </c>
      <c r="AL176" s="3" t="s">
        <v>53</v>
      </c>
      <c r="AM176" s="3" t="s">
        <v>53</v>
      </c>
      <c r="AN176" s="3" t="s">
        <v>53</v>
      </c>
      <c r="AO176" s="3" t="s">
        <v>53</v>
      </c>
      <c r="AP176" s="3" t="s">
        <v>53</v>
      </c>
      <c r="AQ176" s="3" t="s">
        <v>53</v>
      </c>
      <c r="AR176" s="3" t="s">
        <v>51</v>
      </c>
      <c r="AS176" s="3" t="s">
        <v>52</v>
      </c>
      <c r="AT176" s="3" t="s">
        <v>51</v>
      </c>
    </row>
    <row r="177" spans="1:46" ht="22.5" customHeight="1" x14ac:dyDescent="0.25">
      <c r="A177" s="19" t="s">
        <v>22302</v>
      </c>
      <c r="B177" s="260">
        <v>45050</v>
      </c>
      <c r="C177" s="3" t="s">
        <v>13361</v>
      </c>
      <c r="D177" s="3" t="s">
        <v>13362</v>
      </c>
      <c r="E177" s="3" t="s">
        <v>51</v>
      </c>
      <c r="F177" s="20">
        <v>0</v>
      </c>
      <c r="G177" s="20">
        <v>127.15</v>
      </c>
      <c r="H177" s="20" t="s">
        <v>52</v>
      </c>
      <c r="I177" s="20">
        <v>-15.26</v>
      </c>
      <c r="J177" s="20">
        <v>-26.45</v>
      </c>
      <c r="K177" s="20">
        <v>-85.44</v>
      </c>
      <c r="L177" s="20">
        <f t="shared" si="2"/>
        <v>0</v>
      </c>
      <c r="M177" s="3" t="s">
        <v>53</v>
      </c>
      <c r="N177" s="3" t="s">
        <v>2549</v>
      </c>
      <c r="O177" s="3" t="s">
        <v>2550</v>
      </c>
      <c r="P177" s="3" t="s">
        <v>2551</v>
      </c>
      <c r="Q177" s="3" t="s">
        <v>53</v>
      </c>
      <c r="R177" s="20">
        <v>127.15</v>
      </c>
      <c r="S177" s="20" t="s">
        <v>89</v>
      </c>
      <c r="T177" s="3" t="s">
        <v>74</v>
      </c>
      <c r="U177" s="3" t="s">
        <v>22303</v>
      </c>
      <c r="V177" s="3" t="s">
        <v>22304</v>
      </c>
      <c r="W177" s="3" t="s">
        <v>22305</v>
      </c>
      <c r="X177" s="3" t="s">
        <v>53</v>
      </c>
      <c r="Y177" s="3" t="s">
        <v>22303</v>
      </c>
      <c r="Z177" s="3" t="s">
        <v>22306</v>
      </c>
      <c r="AA177" s="3" t="s">
        <v>53</v>
      </c>
      <c r="AB177" s="3" t="s">
        <v>320</v>
      </c>
      <c r="AC177" s="3" t="s">
        <v>116</v>
      </c>
      <c r="AD177" s="3" t="s">
        <v>22307</v>
      </c>
      <c r="AE177" s="3" t="s">
        <v>65</v>
      </c>
      <c r="AF177" s="3" t="s">
        <v>82</v>
      </c>
      <c r="AG177" s="3" t="s">
        <v>53</v>
      </c>
      <c r="AH177" s="3" t="s">
        <v>53</v>
      </c>
      <c r="AI177" s="3" t="s">
        <v>53</v>
      </c>
      <c r="AJ177" s="3" t="s">
        <v>53</v>
      </c>
      <c r="AK177" s="3" t="s">
        <v>53</v>
      </c>
      <c r="AL177" s="3" t="s">
        <v>53</v>
      </c>
      <c r="AM177" s="3" t="s">
        <v>53</v>
      </c>
      <c r="AN177" s="3" t="s">
        <v>53</v>
      </c>
      <c r="AO177" s="3" t="s">
        <v>53</v>
      </c>
      <c r="AP177" s="3" t="s">
        <v>53</v>
      </c>
      <c r="AQ177" s="3" t="s">
        <v>53</v>
      </c>
      <c r="AR177" s="3" t="s">
        <v>51</v>
      </c>
      <c r="AS177" s="3" t="s">
        <v>52</v>
      </c>
      <c r="AT177" s="3" t="s">
        <v>51</v>
      </c>
    </row>
    <row r="178" spans="1:46" ht="22.5" customHeight="1" x14ac:dyDescent="0.25">
      <c r="A178" s="19" t="s">
        <v>22407</v>
      </c>
      <c r="B178" s="260">
        <v>45050</v>
      </c>
      <c r="C178" s="3" t="s">
        <v>336</v>
      </c>
      <c r="D178" s="3" t="s">
        <v>563</v>
      </c>
      <c r="E178" s="3" t="s">
        <v>51</v>
      </c>
      <c r="F178" s="20">
        <v>0</v>
      </c>
      <c r="G178" s="20">
        <v>206.71</v>
      </c>
      <c r="H178" s="20" t="s">
        <v>52</v>
      </c>
      <c r="I178" s="20">
        <v>-35.14</v>
      </c>
      <c r="J178" s="20">
        <v>-26.45</v>
      </c>
      <c r="K178" s="20">
        <v>-145.12</v>
      </c>
      <c r="L178" s="20">
        <f t="shared" si="2"/>
        <v>0</v>
      </c>
      <c r="M178" s="3" t="s">
        <v>53</v>
      </c>
      <c r="N178" s="274">
        <v>662071</v>
      </c>
      <c r="O178" s="3" t="s">
        <v>22408</v>
      </c>
      <c r="P178" s="3" t="s">
        <v>22409</v>
      </c>
      <c r="Q178" s="3" t="s">
        <v>53</v>
      </c>
      <c r="R178" s="20">
        <v>206.71</v>
      </c>
      <c r="S178" s="20" t="s">
        <v>57</v>
      </c>
      <c r="T178" s="3" t="s">
        <v>74</v>
      </c>
      <c r="U178" s="3" t="s">
        <v>22410</v>
      </c>
      <c r="V178" s="3" t="s">
        <v>22411</v>
      </c>
      <c r="W178" s="3" t="s">
        <v>22412</v>
      </c>
      <c r="X178" s="3" t="s">
        <v>53</v>
      </c>
      <c r="Y178" s="3" t="s">
        <v>22410</v>
      </c>
      <c r="Z178" s="3" t="s">
        <v>22413</v>
      </c>
      <c r="AA178" s="3" t="s">
        <v>53</v>
      </c>
      <c r="AB178" s="3" t="s">
        <v>405</v>
      </c>
      <c r="AC178" s="3" t="s">
        <v>63</v>
      </c>
      <c r="AD178" s="3" t="s">
        <v>22414</v>
      </c>
      <c r="AE178" s="3" t="s">
        <v>65</v>
      </c>
      <c r="AF178" s="3" t="s">
        <v>82</v>
      </c>
      <c r="AG178" s="3" t="s">
        <v>53</v>
      </c>
      <c r="AH178" s="3" t="s">
        <v>53</v>
      </c>
      <c r="AI178" s="3" t="s">
        <v>67</v>
      </c>
      <c r="AJ178" s="3" t="s">
        <v>53</v>
      </c>
      <c r="AK178" s="3" t="s">
        <v>53</v>
      </c>
      <c r="AL178" s="3" t="s">
        <v>53</v>
      </c>
      <c r="AM178" s="3" t="s">
        <v>53</v>
      </c>
      <c r="AN178" s="3" t="s">
        <v>53</v>
      </c>
      <c r="AO178" s="3" t="s">
        <v>53</v>
      </c>
      <c r="AP178" s="3" t="s">
        <v>53</v>
      </c>
      <c r="AQ178" s="3" t="s">
        <v>53</v>
      </c>
      <c r="AR178" s="3" t="s">
        <v>51</v>
      </c>
      <c r="AS178" s="3" t="s">
        <v>52</v>
      </c>
      <c r="AT178" s="3" t="s">
        <v>51</v>
      </c>
    </row>
    <row r="179" spans="1:46" ht="22.5" customHeight="1" x14ac:dyDescent="0.25">
      <c r="A179" s="19" t="s">
        <v>22458</v>
      </c>
      <c r="B179" s="260">
        <v>45050</v>
      </c>
      <c r="C179" s="3" t="s">
        <v>2948</v>
      </c>
      <c r="D179" s="3" t="s">
        <v>17611</v>
      </c>
      <c r="E179" s="3" t="s">
        <v>51</v>
      </c>
      <c r="F179" s="20">
        <v>0</v>
      </c>
      <c r="G179" s="20">
        <v>75.290000000000006</v>
      </c>
      <c r="H179" s="20">
        <v>9.9</v>
      </c>
      <c r="I179" s="20">
        <v>-18.3</v>
      </c>
      <c r="J179" s="20">
        <v>-9.9</v>
      </c>
      <c r="K179" s="20">
        <v>-56.99</v>
      </c>
      <c r="L179" s="20">
        <f t="shared" si="2"/>
        <v>0</v>
      </c>
      <c r="M179" s="3" t="s">
        <v>53</v>
      </c>
      <c r="N179" s="3" t="s">
        <v>442</v>
      </c>
      <c r="O179" s="3" t="s">
        <v>443</v>
      </c>
      <c r="P179" s="3" t="s">
        <v>444</v>
      </c>
      <c r="Q179" s="3" t="s">
        <v>53</v>
      </c>
      <c r="R179" s="20">
        <v>75.290000000000006</v>
      </c>
      <c r="S179" s="20" t="s">
        <v>57</v>
      </c>
      <c r="T179" s="3" t="s">
        <v>58</v>
      </c>
      <c r="U179" s="3" t="s">
        <v>22459</v>
      </c>
      <c r="V179" s="3" t="s">
        <v>22460</v>
      </c>
      <c r="W179" s="3" t="s">
        <v>22461</v>
      </c>
      <c r="X179" s="3" t="s">
        <v>53</v>
      </c>
      <c r="Y179" s="3" t="s">
        <v>22459</v>
      </c>
      <c r="Z179" s="3" t="s">
        <v>22462</v>
      </c>
      <c r="AA179" s="3" t="s">
        <v>9010</v>
      </c>
      <c r="AB179" s="3" t="s">
        <v>63</v>
      </c>
      <c r="AC179" s="3" t="s">
        <v>63</v>
      </c>
      <c r="AD179" s="3" t="s">
        <v>2280</v>
      </c>
      <c r="AE179" s="3" t="s">
        <v>65</v>
      </c>
      <c r="AF179" s="3" t="s">
        <v>66</v>
      </c>
      <c r="AG179" s="3" t="s">
        <v>22463</v>
      </c>
      <c r="AH179" s="3" t="s">
        <v>18117</v>
      </c>
      <c r="AI179" s="3" t="s">
        <v>67</v>
      </c>
      <c r="AJ179" s="3" t="s">
        <v>22464</v>
      </c>
      <c r="AK179" s="3" t="s">
        <v>53</v>
      </c>
      <c r="AL179" s="3" t="s">
        <v>53</v>
      </c>
      <c r="AM179" s="3" t="s">
        <v>53</v>
      </c>
      <c r="AN179" s="3" t="s">
        <v>53</v>
      </c>
      <c r="AO179" s="3" t="s">
        <v>53</v>
      </c>
      <c r="AP179" s="3" t="s">
        <v>53</v>
      </c>
      <c r="AQ179" s="3" t="s">
        <v>53</v>
      </c>
      <c r="AR179" s="241" t="s">
        <v>71</v>
      </c>
      <c r="AS179" s="3" t="s">
        <v>52</v>
      </c>
      <c r="AT179" s="3" t="s">
        <v>51</v>
      </c>
    </row>
    <row r="180" spans="1:46" ht="22.5" customHeight="1" x14ac:dyDescent="0.25">
      <c r="A180" s="19" t="s">
        <v>22612</v>
      </c>
      <c r="B180" s="260">
        <v>45050</v>
      </c>
      <c r="C180" s="3" t="s">
        <v>336</v>
      </c>
      <c r="D180" s="3" t="s">
        <v>462</v>
      </c>
      <c r="E180" s="3" t="s">
        <v>51</v>
      </c>
      <c r="F180" s="20">
        <v>0</v>
      </c>
      <c r="G180" s="20">
        <v>279.89999999999998</v>
      </c>
      <c r="H180" s="20" t="s">
        <v>52</v>
      </c>
      <c r="I180" s="20">
        <v>-47.58</v>
      </c>
      <c r="J180" s="20">
        <v>-20.45</v>
      </c>
      <c r="K180" s="20">
        <v>-211.87</v>
      </c>
      <c r="L180" s="20">
        <f t="shared" si="2"/>
        <v>0</v>
      </c>
      <c r="M180" s="3" t="s">
        <v>53</v>
      </c>
      <c r="N180" s="3" t="s">
        <v>6412</v>
      </c>
      <c r="O180" s="3" t="s">
        <v>6413</v>
      </c>
      <c r="P180" s="3" t="s">
        <v>6414</v>
      </c>
      <c r="Q180" s="3" t="s">
        <v>53</v>
      </c>
      <c r="R180" s="20">
        <v>279.89999999999998</v>
      </c>
      <c r="S180" s="20" t="s">
        <v>57</v>
      </c>
      <c r="T180" s="3" t="s">
        <v>340</v>
      </c>
      <c r="U180" s="3" t="s">
        <v>53</v>
      </c>
      <c r="V180" s="3" t="s">
        <v>53</v>
      </c>
      <c r="W180" s="3" t="s">
        <v>53</v>
      </c>
      <c r="X180" s="3" t="s">
        <v>53</v>
      </c>
      <c r="Y180" s="3" t="s">
        <v>22613</v>
      </c>
      <c r="Z180" s="3" t="s">
        <v>22614</v>
      </c>
      <c r="AA180" s="3" t="s">
        <v>53</v>
      </c>
      <c r="AB180" s="3" t="s">
        <v>2247</v>
      </c>
      <c r="AC180" s="3" t="s">
        <v>63</v>
      </c>
      <c r="AD180" s="3" t="s">
        <v>22615</v>
      </c>
      <c r="AE180" s="3" t="s">
        <v>65</v>
      </c>
      <c r="AF180" s="3" t="s">
        <v>66</v>
      </c>
      <c r="AG180" s="3" t="s">
        <v>53</v>
      </c>
      <c r="AH180" s="3" t="s">
        <v>53</v>
      </c>
      <c r="AI180" s="3" t="s">
        <v>67</v>
      </c>
      <c r="AJ180" s="3" t="s">
        <v>22616</v>
      </c>
      <c r="AK180" s="3" t="s">
        <v>53</v>
      </c>
      <c r="AL180" s="3" t="s">
        <v>53</v>
      </c>
      <c r="AM180" s="3" t="s">
        <v>53</v>
      </c>
      <c r="AN180" s="3" t="s">
        <v>53</v>
      </c>
      <c r="AO180" s="3" t="s">
        <v>53</v>
      </c>
      <c r="AP180" s="3" t="s">
        <v>53</v>
      </c>
      <c r="AQ180" s="3" t="s">
        <v>53</v>
      </c>
      <c r="AR180" s="3" t="s">
        <v>51</v>
      </c>
      <c r="AS180" s="3" t="s">
        <v>52</v>
      </c>
      <c r="AT180" s="3" t="s">
        <v>51</v>
      </c>
    </row>
    <row r="181" spans="1:46" ht="22.5" customHeight="1" x14ac:dyDescent="0.25">
      <c r="A181" s="19" t="s">
        <v>22674</v>
      </c>
      <c r="B181" s="260">
        <v>45050</v>
      </c>
      <c r="C181" s="3" t="s">
        <v>2948</v>
      </c>
      <c r="D181" s="3" t="s">
        <v>22675</v>
      </c>
      <c r="E181" s="3" t="s">
        <v>51</v>
      </c>
      <c r="F181" s="20">
        <v>0</v>
      </c>
      <c r="G181" s="20">
        <v>46.19</v>
      </c>
      <c r="H181" s="20">
        <v>18.600000000000001</v>
      </c>
      <c r="I181" s="20">
        <v>-13.35</v>
      </c>
      <c r="J181" s="20">
        <v>-18.600000000000001</v>
      </c>
      <c r="K181" s="20">
        <v>-32.840000000000003</v>
      </c>
      <c r="L181" s="20">
        <f t="shared" si="2"/>
        <v>0</v>
      </c>
      <c r="M181" s="3" t="s">
        <v>71</v>
      </c>
      <c r="N181" s="274">
        <v>5554</v>
      </c>
      <c r="O181" s="3" t="s">
        <v>2262</v>
      </c>
      <c r="P181" s="3" t="s">
        <v>2263</v>
      </c>
      <c r="Q181" s="3" t="s">
        <v>53</v>
      </c>
      <c r="R181" s="20">
        <v>46.19</v>
      </c>
      <c r="S181" s="20" t="s">
        <v>57</v>
      </c>
      <c r="T181" s="3" t="s">
        <v>58</v>
      </c>
      <c r="U181" s="3" t="s">
        <v>22676</v>
      </c>
      <c r="V181" s="3" t="s">
        <v>22677</v>
      </c>
      <c r="W181" s="3" t="s">
        <v>22678</v>
      </c>
      <c r="X181" s="3" t="s">
        <v>53</v>
      </c>
      <c r="Y181" s="3" t="s">
        <v>22676</v>
      </c>
      <c r="Z181" s="3" t="s">
        <v>22679</v>
      </c>
      <c r="AA181" s="3" t="s">
        <v>9010</v>
      </c>
      <c r="AB181" s="3" t="s">
        <v>63</v>
      </c>
      <c r="AC181" s="3" t="s">
        <v>63</v>
      </c>
      <c r="AD181" s="3" t="s">
        <v>2280</v>
      </c>
      <c r="AE181" s="3" t="s">
        <v>65</v>
      </c>
      <c r="AF181" s="3" t="s">
        <v>66</v>
      </c>
      <c r="AG181" s="3" t="s">
        <v>20813</v>
      </c>
      <c r="AH181" s="3" t="s">
        <v>22680</v>
      </c>
      <c r="AI181" s="3" t="s">
        <v>67</v>
      </c>
      <c r="AJ181" s="3" t="s">
        <v>22681</v>
      </c>
      <c r="AK181" s="3" t="s">
        <v>53</v>
      </c>
      <c r="AL181" s="3" t="s">
        <v>53</v>
      </c>
      <c r="AM181" s="3" t="s">
        <v>53</v>
      </c>
      <c r="AN181" s="3" t="s">
        <v>53</v>
      </c>
      <c r="AO181" s="3" t="s">
        <v>53</v>
      </c>
      <c r="AP181" s="3" t="s">
        <v>53</v>
      </c>
      <c r="AQ181" s="3" t="s">
        <v>53</v>
      </c>
      <c r="AR181" s="242" t="s">
        <v>71</v>
      </c>
      <c r="AS181" s="3" t="s">
        <v>52</v>
      </c>
      <c r="AT181" s="3" t="s">
        <v>51</v>
      </c>
    </row>
    <row r="182" spans="1:46" ht="22.5" customHeight="1" x14ac:dyDescent="0.25">
      <c r="A182" s="19" t="s">
        <v>22748</v>
      </c>
      <c r="B182" s="260">
        <v>45050</v>
      </c>
      <c r="C182" s="3" t="s">
        <v>2948</v>
      </c>
      <c r="D182" s="3" t="s">
        <v>14012</v>
      </c>
      <c r="E182" s="3" t="s">
        <v>71</v>
      </c>
      <c r="F182" s="20">
        <v>0</v>
      </c>
      <c r="G182" s="20">
        <v>79.86</v>
      </c>
      <c r="H182" s="20" t="s">
        <v>52</v>
      </c>
      <c r="I182" s="20">
        <v>-9.58</v>
      </c>
      <c r="J182" s="20">
        <v>-20.45</v>
      </c>
      <c r="K182" s="20">
        <v>-49.83</v>
      </c>
      <c r="L182" s="20">
        <f t="shared" si="2"/>
        <v>0</v>
      </c>
      <c r="M182" s="3" t="s">
        <v>53</v>
      </c>
      <c r="N182" s="3" t="s">
        <v>22749</v>
      </c>
      <c r="O182" s="3" t="s">
        <v>22750</v>
      </c>
      <c r="P182" s="3" t="s">
        <v>22751</v>
      </c>
      <c r="Q182" s="3" t="s">
        <v>53</v>
      </c>
      <c r="R182" s="20">
        <v>79.86</v>
      </c>
      <c r="S182" s="20" t="s">
        <v>89</v>
      </c>
      <c r="T182" s="3" t="s">
        <v>74</v>
      </c>
      <c r="U182" s="3" t="s">
        <v>22752</v>
      </c>
      <c r="V182" s="3" t="s">
        <v>22753</v>
      </c>
      <c r="W182" s="3" t="s">
        <v>22754</v>
      </c>
      <c r="X182" s="3" t="s">
        <v>53</v>
      </c>
      <c r="Y182" s="3" t="s">
        <v>22752</v>
      </c>
      <c r="Z182" s="3" t="s">
        <v>22755</v>
      </c>
      <c r="AA182" s="3" t="s">
        <v>9010</v>
      </c>
      <c r="AB182" s="3" t="s">
        <v>63</v>
      </c>
      <c r="AC182" s="3" t="s">
        <v>63</v>
      </c>
      <c r="AD182" s="3" t="s">
        <v>2280</v>
      </c>
      <c r="AE182" s="3" t="s">
        <v>65</v>
      </c>
      <c r="AF182" s="3" t="s">
        <v>82</v>
      </c>
      <c r="AG182" s="3" t="s">
        <v>22756</v>
      </c>
      <c r="AH182" s="3" t="s">
        <v>16708</v>
      </c>
      <c r="AI182" s="3" t="s">
        <v>67</v>
      </c>
      <c r="AJ182" s="3" t="s">
        <v>22757</v>
      </c>
      <c r="AK182" s="3" t="s">
        <v>2534</v>
      </c>
      <c r="AL182" s="3" t="s">
        <v>53</v>
      </c>
      <c r="AM182" s="3" t="s">
        <v>53</v>
      </c>
      <c r="AN182" s="3" t="s">
        <v>53</v>
      </c>
      <c r="AO182" s="3" t="s">
        <v>53</v>
      </c>
      <c r="AP182" s="3" t="s">
        <v>53</v>
      </c>
      <c r="AQ182" s="3" t="s">
        <v>53</v>
      </c>
      <c r="AR182" s="243" t="s">
        <v>71</v>
      </c>
      <c r="AS182" s="3" t="s">
        <v>52</v>
      </c>
      <c r="AT182" s="3" t="s">
        <v>51</v>
      </c>
    </row>
    <row r="183" spans="1:46" ht="22.5" customHeight="1" x14ac:dyDescent="0.25">
      <c r="A183" s="19" t="s">
        <v>23194</v>
      </c>
      <c r="B183" s="260">
        <v>45049</v>
      </c>
      <c r="C183" s="3" t="s">
        <v>2948</v>
      </c>
      <c r="D183" s="3" t="s">
        <v>17611</v>
      </c>
      <c r="E183" s="3" t="s">
        <v>71</v>
      </c>
      <c r="F183" s="20">
        <v>0</v>
      </c>
      <c r="G183" s="20">
        <v>237.9</v>
      </c>
      <c r="H183" s="20" t="s">
        <v>52</v>
      </c>
      <c r="I183" s="20">
        <v>-40.44</v>
      </c>
      <c r="J183" s="20">
        <v>-20.45</v>
      </c>
      <c r="K183" s="20">
        <v>-177.01</v>
      </c>
      <c r="L183" s="20">
        <f t="shared" si="2"/>
        <v>0</v>
      </c>
      <c r="M183" s="3" t="s">
        <v>71</v>
      </c>
      <c r="N183" s="274">
        <v>77352</v>
      </c>
      <c r="O183" s="3" t="s">
        <v>4164</v>
      </c>
      <c r="P183" s="3" t="s">
        <v>1717</v>
      </c>
      <c r="Q183" s="3" t="s">
        <v>53</v>
      </c>
      <c r="R183" s="20">
        <v>237.9</v>
      </c>
      <c r="S183" s="20" t="s">
        <v>57</v>
      </c>
      <c r="T183" s="3" t="s">
        <v>58</v>
      </c>
      <c r="U183" s="3" t="s">
        <v>23195</v>
      </c>
      <c r="V183" s="3" t="s">
        <v>23196</v>
      </c>
      <c r="W183" s="3" t="s">
        <v>23197</v>
      </c>
      <c r="X183" s="3" t="s">
        <v>53</v>
      </c>
      <c r="Y183" s="3" t="s">
        <v>23195</v>
      </c>
      <c r="Z183" s="3" t="s">
        <v>23198</v>
      </c>
      <c r="AA183" s="3" t="s">
        <v>9010</v>
      </c>
      <c r="AB183" s="3" t="s">
        <v>63</v>
      </c>
      <c r="AC183" s="3" t="s">
        <v>63</v>
      </c>
      <c r="AD183" s="3" t="s">
        <v>2280</v>
      </c>
      <c r="AE183" s="3" t="s">
        <v>65</v>
      </c>
      <c r="AF183" s="3" t="s">
        <v>66</v>
      </c>
      <c r="AG183" s="3" t="s">
        <v>23199</v>
      </c>
      <c r="AH183" s="3" t="s">
        <v>19300</v>
      </c>
      <c r="AI183" s="3" t="s">
        <v>67</v>
      </c>
      <c r="AJ183" s="3" t="s">
        <v>23200</v>
      </c>
      <c r="AK183" s="3" t="s">
        <v>2534</v>
      </c>
      <c r="AL183" s="3" t="s">
        <v>53</v>
      </c>
      <c r="AM183" s="3" t="s">
        <v>53</v>
      </c>
      <c r="AN183" s="3" t="s">
        <v>53</v>
      </c>
      <c r="AO183" s="3" t="s">
        <v>53</v>
      </c>
      <c r="AP183" s="3" t="s">
        <v>53</v>
      </c>
      <c r="AQ183" s="3" t="s">
        <v>53</v>
      </c>
      <c r="AR183" s="245" t="s">
        <v>71</v>
      </c>
      <c r="AS183" s="3" t="s">
        <v>52</v>
      </c>
      <c r="AT183" s="3" t="s">
        <v>51</v>
      </c>
    </row>
    <row r="184" spans="1:46" ht="22.5" customHeight="1" x14ac:dyDescent="0.25">
      <c r="A184" s="19" t="s">
        <v>23261</v>
      </c>
      <c r="B184" s="260">
        <v>45049</v>
      </c>
      <c r="C184" s="3" t="s">
        <v>2948</v>
      </c>
      <c r="D184" s="3" t="s">
        <v>14012</v>
      </c>
      <c r="E184" s="3" t="s">
        <v>71</v>
      </c>
      <c r="F184" s="20">
        <v>0</v>
      </c>
      <c r="G184" s="20">
        <v>79</v>
      </c>
      <c r="H184" s="20" t="s">
        <v>52</v>
      </c>
      <c r="I184" s="20">
        <v>-13.43</v>
      </c>
      <c r="J184" s="20">
        <v>-20.45</v>
      </c>
      <c r="K184" s="20">
        <v>-45.12</v>
      </c>
      <c r="L184" s="20">
        <f t="shared" si="2"/>
        <v>0</v>
      </c>
      <c r="M184" s="3" t="s">
        <v>53</v>
      </c>
      <c r="N184" s="274">
        <v>55023</v>
      </c>
      <c r="O184" s="3" t="s">
        <v>23262</v>
      </c>
      <c r="P184" s="3" t="s">
        <v>22276</v>
      </c>
      <c r="Q184" s="3" t="s">
        <v>53</v>
      </c>
      <c r="R184" s="20">
        <v>79</v>
      </c>
      <c r="S184" s="20" t="s">
        <v>57</v>
      </c>
      <c r="T184" s="3" t="s">
        <v>74</v>
      </c>
      <c r="U184" s="3" t="s">
        <v>23263</v>
      </c>
      <c r="V184" s="3" t="s">
        <v>23264</v>
      </c>
      <c r="W184" s="3" t="s">
        <v>23265</v>
      </c>
      <c r="X184" s="3" t="s">
        <v>53</v>
      </c>
      <c r="Y184" s="3" t="s">
        <v>23263</v>
      </c>
      <c r="Z184" s="3" t="s">
        <v>23266</v>
      </c>
      <c r="AA184" s="3" t="s">
        <v>9010</v>
      </c>
      <c r="AB184" s="3" t="s">
        <v>63</v>
      </c>
      <c r="AC184" s="3" t="s">
        <v>63</v>
      </c>
      <c r="AD184" s="3" t="s">
        <v>2280</v>
      </c>
      <c r="AE184" s="3" t="s">
        <v>65</v>
      </c>
      <c r="AF184" s="3" t="s">
        <v>82</v>
      </c>
      <c r="AG184" s="3" t="s">
        <v>23267</v>
      </c>
      <c r="AH184" s="3" t="s">
        <v>16708</v>
      </c>
      <c r="AI184" s="3" t="s">
        <v>67</v>
      </c>
      <c r="AJ184" s="3" t="s">
        <v>23268</v>
      </c>
      <c r="AK184" s="3" t="s">
        <v>2534</v>
      </c>
      <c r="AL184" s="3" t="s">
        <v>53</v>
      </c>
      <c r="AM184" s="3" t="s">
        <v>53</v>
      </c>
      <c r="AN184" s="3" t="s">
        <v>53</v>
      </c>
      <c r="AO184" s="3" t="s">
        <v>53</v>
      </c>
      <c r="AP184" s="3" t="s">
        <v>53</v>
      </c>
      <c r="AQ184" s="3" t="s">
        <v>53</v>
      </c>
      <c r="AR184" s="246" t="s">
        <v>71</v>
      </c>
      <c r="AS184" s="3" t="s">
        <v>52</v>
      </c>
      <c r="AT184" s="3" t="s">
        <v>51</v>
      </c>
    </row>
    <row r="185" spans="1:46" ht="22.5" customHeight="1" x14ac:dyDescent="0.25">
      <c r="A185" s="19" t="s">
        <v>23279</v>
      </c>
      <c r="B185" s="260">
        <v>45049</v>
      </c>
      <c r="C185" s="3" t="s">
        <v>2948</v>
      </c>
      <c r="D185" s="3" t="s">
        <v>22675</v>
      </c>
      <c r="E185" s="3" t="s">
        <v>51</v>
      </c>
      <c r="F185" s="20">
        <v>0</v>
      </c>
      <c r="G185" s="20">
        <v>157.9</v>
      </c>
      <c r="H185" s="20" t="s">
        <v>52</v>
      </c>
      <c r="I185" s="20">
        <v>-26.84</v>
      </c>
      <c r="J185" s="20">
        <v>-20.45</v>
      </c>
      <c r="K185" s="20">
        <v>-110.61</v>
      </c>
      <c r="L185" s="20">
        <f t="shared" si="2"/>
        <v>0</v>
      </c>
      <c r="M185" s="3" t="s">
        <v>71</v>
      </c>
      <c r="N185" s="3" t="s">
        <v>121</v>
      </c>
      <c r="O185" s="3" t="s">
        <v>122</v>
      </c>
      <c r="P185" s="3" t="s">
        <v>123</v>
      </c>
      <c r="Q185" s="3" t="s">
        <v>53</v>
      </c>
      <c r="R185" s="20">
        <v>157.9</v>
      </c>
      <c r="S185" s="20" t="s">
        <v>57</v>
      </c>
      <c r="T185" s="3" t="s">
        <v>58</v>
      </c>
      <c r="U185" s="3" t="s">
        <v>23280</v>
      </c>
      <c r="V185" s="3" t="s">
        <v>23281</v>
      </c>
      <c r="W185" s="3" t="s">
        <v>23282</v>
      </c>
      <c r="X185" s="3" t="s">
        <v>53</v>
      </c>
      <c r="Y185" s="3" t="s">
        <v>23280</v>
      </c>
      <c r="Z185" s="3" t="s">
        <v>23283</v>
      </c>
      <c r="AA185" s="3" t="s">
        <v>9010</v>
      </c>
      <c r="AB185" s="3" t="s">
        <v>63</v>
      </c>
      <c r="AC185" s="3" t="s">
        <v>63</v>
      </c>
      <c r="AD185" s="3" t="s">
        <v>2280</v>
      </c>
      <c r="AE185" s="3" t="s">
        <v>65</v>
      </c>
      <c r="AF185" s="3" t="s">
        <v>66</v>
      </c>
      <c r="AG185" s="3" t="s">
        <v>23284</v>
      </c>
      <c r="AH185" s="3" t="s">
        <v>23285</v>
      </c>
      <c r="AI185" s="3" t="s">
        <v>67</v>
      </c>
      <c r="AJ185" s="3" t="s">
        <v>23286</v>
      </c>
      <c r="AK185" s="3" t="s">
        <v>53</v>
      </c>
      <c r="AL185" s="3" t="s">
        <v>53</v>
      </c>
      <c r="AM185" s="3" t="s">
        <v>53</v>
      </c>
      <c r="AN185" s="3" t="s">
        <v>53</v>
      </c>
      <c r="AO185" s="3" t="s">
        <v>53</v>
      </c>
      <c r="AP185" s="3" t="s">
        <v>53</v>
      </c>
      <c r="AQ185" s="3" t="s">
        <v>53</v>
      </c>
      <c r="AR185" s="247" t="s">
        <v>71</v>
      </c>
      <c r="AS185" s="3" t="s">
        <v>52</v>
      </c>
      <c r="AT185" s="3" t="s">
        <v>51</v>
      </c>
    </row>
    <row r="186" spans="1:46" ht="22.5" customHeight="1" x14ac:dyDescent="0.25">
      <c r="A186" s="19" t="s">
        <v>23453</v>
      </c>
      <c r="B186" s="260">
        <v>45049</v>
      </c>
      <c r="C186" s="3" t="s">
        <v>2948</v>
      </c>
      <c r="D186" s="3" t="s">
        <v>13676</v>
      </c>
      <c r="E186" s="3" t="s">
        <v>51</v>
      </c>
      <c r="F186" s="20">
        <v>0</v>
      </c>
      <c r="G186" s="20">
        <v>63.35</v>
      </c>
      <c r="H186" s="20">
        <v>12.8</v>
      </c>
      <c r="I186" s="20">
        <v>-16.27</v>
      </c>
      <c r="J186" s="20">
        <v>-12.8</v>
      </c>
      <c r="K186" s="20">
        <v>-47.08</v>
      </c>
      <c r="L186" s="20">
        <f t="shared" si="2"/>
        <v>0</v>
      </c>
      <c r="M186" s="3" t="s">
        <v>71</v>
      </c>
      <c r="N186" s="3" t="s">
        <v>621</v>
      </c>
      <c r="O186" s="3" t="s">
        <v>622</v>
      </c>
      <c r="P186" s="3" t="s">
        <v>623</v>
      </c>
      <c r="Q186" s="3" t="s">
        <v>53</v>
      </c>
      <c r="R186" s="20">
        <v>63.35</v>
      </c>
      <c r="S186" s="20" t="s">
        <v>57</v>
      </c>
      <c r="T186" s="3" t="s">
        <v>58</v>
      </c>
      <c r="U186" s="3" t="s">
        <v>23454</v>
      </c>
      <c r="V186" s="3" t="s">
        <v>23455</v>
      </c>
      <c r="W186" s="3" t="s">
        <v>23456</v>
      </c>
      <c r="X186" s="3" t="s">
        <v>53</v>
      </c>
      <c r="Y186" s="3" t="s">
        <v>23454</v>
      </c>
      <c r="Z186" s="3" t="s">
        <v>23457</v>
      </c>
      <c r="AA186" s="3" t="s">
        <v>9010</v>
      </c>
      <c r="AB186" s="3" t="s">
        <v>63</v>
      </c>
      <c r="AC186" s="3" t="s">
        <v>63</v>
      </c>
      <c r="AD186" s="3" t="s">
        <v>2280</v>
      </c>
      <c r="AE186" s="3" t="s">
        <v>65</v>
      </c>
      <c r="AF186" s="3" t="s">
        <v>66</v>
      </c>
      <c r="AG186" s="3" t="s">
        <v>23458</v>
      </c>
      <c r="AH186" s="3" t="s">
        <v>13684</v>
      </c>
      <c r="AI186" s="3" t="s">
        <v>67</v>
      </c>
      <c r="AJ186" s="3" t="s">
        <v>23459</v>
      </c>
      <c r="AK186" s="3" t="s">
        <v>53</v>
      </c>
      <c r="AL186" s="3" t="s">
        <v>53</v>
      </c>
      <c r="AM186" s="3" t="s">
        <v>53</v>
      </c>
      <c r="AN186" s="3" t="s">
        <v>53</v>
      </c>
      <c r="AO186" s="3" t="s">
        <v>53</v>
      </c>
      <c r="AP186" s="3" t="s">
        <v>53</v>
      </c>
      <c r="AQ186" s="3" t="s">
        <v>53</v>
      </c>
      <c r="AR186" s="3" t="s">
        <v>51</v>
      </c>
      <c r="AS186" s="3">
        <v>1</v>
      </c>
      <c r="AT186" s="3" t="s">
        <v>51</v>
      </c>
    </row>
    <row r="187" spans="1:46" ht="22.5" customHeight="1" x14ac:dyDescent="0.25">
      <c r="A187" s="19" t="s">
        <v>23511</v>
      </c>
      <c r="B187" s="260">
        <v>45049</v>
      </c>
      <c r="C187" s="3" t="s">
        <v>2948</v>
      </c>
      <c r="D187" s="3" t="s">
        <v>17815</v>
      </c>
      <c r="E187" s="3" t="s">
        <v>51</v>
      </c>
      <c r="F187" s="20">
        <v>0</v>
      </c>
      <c r="G187" s="20">
        <v>229.79</v>
      </c>
      <c r="H187" s="20" t="s">
        <v>52</v>
      </c>
      <c r="I187" s="20">
        <v>-39.06</v>
      </c>
      <c r="J187" s="20">
        <v>-20.45</v>
      </c>
      <c r="K187" s="20">
        <v>-170.28</v>
      </c>
      <c r="L187" s="20">
        <f t="shared" si="2"/>
        <v>0</v>
      </c>
      <c r="M187" s="3" t="s">
        <v>53</v>
      </c>
      <c r="N187" s="3" t="s">
        <v>3334</v>
      </c>
      <c r="O187" s="3" t="s">
        <v>3335</v>
      </c>
      <c r="P187" s="3" t="s">
        <v>3336</v>
      </c>
      <c r="Q187" s="3" t="s">
        <v>53</v>
      </c>
      <c r="R187" s="20">
        <v>229.79</v>
      </c>
      <c r="S187" s="20" t="s">
        <v>57</v>
      </c>
      <c r="T187" s="3" t="s">
        <v>58</v>
      </c>
      <c r="U187" s="3" t="s">
        <v>23512</v>
      </c>
      <c r="V187" s="3" t="s">
        <v>23513</v>
      </c>
      <c r="W187" s="3" t="s">
        <v>23514</v>
      </c>
      <c r="X187" s="3" t="s">
        <v>53</v>
      </c>
      <c r="Y187" s="3" t="s">
        <v>23512</v>
      </c>
      <c r="Z187" s="3" t="s">
        <v>23515</v>
      </c>
      <c r="AA187" s="3" t="s">
        <v>9010</v>
      </c>
      <c r="AB187" s="3" t="s">
        <v>63</v>
      </c>
      <c r="AC187" s="3" t="s">
        <v>63</v>
      </c>
      <c r="AD187" s="3" t="s">
        <v>2280</v>
      </c>
      <c r="AE187" s="3" t="s">
        <v>65</v>
      </c>
      <c r="AF187" s="3" t="s">
        <v>66</v>
      </c>
      <c r="AG187" s="3" t="s">
        <v>23516</v>
      </c>
      <c r="AH187" s="3" t="s">
        <v>17821</v>
      </c>
      <c r="AI187" s="3" t="s">
        <v>67</v>
      </c>
      <c r="AJ187" s="3" t="s">
        <v>23517</v>
      </c>
      <c r="AK187" s="3" t="s">
        <v>53</v>
      </c>
      <c r="AL187" s="3" t="s">
        <v>53</v>
      </c>
      <c r="AM187" s="3" t="s">
        <v>53</v>
      </c>
      <c r="AN187" s="3" t="s">
        <v>53</v>
      </c>
      <c r="AO187" s="3" t="s">
        <v>53</v>
      </c>
      <c r="AP187" s="3" t="s">
        <v>53</v>
      </c>
      <c r="AQ187" s="3" t="s">
        <v>53</v>
      </c>
      <c r="AR187" s="3" t="s">
        <v>51</v>
      </c>
      <c r="AS187" s="3">
        <v>1</v>
      </c>
      <c r="AT187" s="3" t="s">
        <v>51</v>
      </c>
    </row>
    <row r="188" spans="1:46" ht="22.5" customHeight="1" x14ac:dyDescent="0.25">
      <c r="A188" s="19" t="s">
        <v>23518</v>
      </c>
      <c r="B188" s="260">
        <v>45049</v>
      </c>
      <c r="C188" s="3" t="s">
        <v>2948</v>
      </c>
      <c r="D188" s="3" t="s">
        <v>17611</v>
      </c>
      <c r="E188" s="3" t="s">
        <v>51</v>
      </c>
      <c r="F188" s="20">
        <v>0</v>
      </c>
      <c r="G188" s="20">
        <v>157.9</v>
      </c>
      <c r="H188" s="20" t="s">
        <v>52</v>
      </c>
      <c r="I188" s="20">
        <v>-26.84</v>
      </c>
      <c r="J188" s="20">
        <v>-20.45</v>
      </c>
      <c r="K188" s="20">
        <v>-110.61</v>
      </c>
      <c r="L188" s="20">
        <f t="shared" si="2"/>
        <v>0</v>
      </c>
      <c r="M188" s="3" t="s">
        <v>71</v>
      </c>
      <c r="N188" s="3" t="s">
        <v>121</v>
      </c>
      <c r="O188" s="3" t="s">
        <v>122</v>
      </c>
      <c r="P188" s="3" t="s">
        <v>123</v>
      </c>
      <c r="Q188" s="3" t="s">
        <v>53</v>
      </c>
      <c r="R188" s="20">
        <v>157.9</v>
      </c>
      <c r="S188" s="20" t="s">
        <v>57</v>
      </c>
      <c r="T188" s="3" t="s">
        <v>58</v>
      </c>
      <c r="U188" s="3" t="s">
        <v>23519</v>
      </c>
      <c r="V188" s="3" t="s">
        <v>23520</v>
      </c>
      <c r="W188" s="3" t="s">
        <v>23521</v>
      </c>
      <c r="X188" s="3" t="s">
        <v>53</v>
      </c>
      <c r="Y188" s="3" t="s">
        <v>23519</v>
      </c>
      <c r="Z188" s="3" t="s">
        <v>23522</v>
      </c>
      <c r="AA188" s="3" t="s">
        <v>9010</v>
      </c>
      <c r="AB188" s="3" t="s">
        <v>63</v>
      </c>
      <c r="AC188" s="3" t="s">
        <v>63</v>
      </c>
      <c r="AD188" s="3" t="s">
        <v>2280</v>
      </c>
      <c r="AE188" s="3" t="s">
        <v>65</v>
      </c>
      <c r="AF188" s="3" t="s">
        <v>66</v>
      </c>
      <c r="AG188" s="3" t="s">
        <v>23523</v>
      </c>
      <c r="AH188" s="3" t="s">
        <v>19300</v>
      </c>
      <c r="AI188" s="3" t="s">
        <v>67</v>
      </c>
      <c r="AJ188" s="3" t="s">
        <v>23524</v>
      </c>
      <c r="AK188" s="3" t="s">
        <v>2534</v>
      </c>
      <c r="AL188" s="3" t="s">
        <v>53</v>
      </c>
      <c r="AM188" s="3" t="s">
        <v>53</v>
      </c>
      <c r="AN188" s="3" t="s">
        <v>53</v>
      </c>
      <c r="AO188" s="3" t="s">
        <v>53</v>
      </c>
      <c r="AP188" s="3" t="s">
        <v>53</v>
      </c>
      <c r="AQ188" s="3" t="s">
        <v>53</v>
      </c>
      <c r="AR188" s="248" t="s">
        <v>71</v>
      </c>
      <c r="AS188" s="3" t="s">
        <v>52</v>
      </c>
      <c r="AT188" s="3" t="s">
        <v>51</v>
      </c>
    </row>
    <row r="189" spans="1:46" ht="22.5" customHeight="1" x14ac:dyDescent="0.25">
      <c r="A189" s="19" t="s">
        <v>23721</v>
      </c>
      <c r="B189" s="260">
        <v>45049</v>
      </c>
      <c r="C189" s="3" t="s">
        <v>2948</v>
      </c>
      <c r="D189" s="3" t="s">
        <v>17611</v>
      </c>
      <c r="E189" s="3" t="s">
        <v>51</v>
      </c>
      <c r="F189" s="20">
        <v>0</v>
      </c>
      <c r="G189" s="20">
        <v>119.94</v>
      </c>
      <c r="H189" s="20">
        <v>10.9</v>
      </c>
      <c r="I189" s="20">
        <v>-56.9</v>
      </c>
      <c r="J189" s="20">
        <v>-10.9</v>
      </c>
      <c r="K189" s="20">
        <v>-63.04</v>
      </c>
      <c r="L189" s="20">
        <f t="shared" si="2"/>
        <v>0</v>
      </c>
      <c r="M189" s="3" t="s">
        <v>71</v>
      </c>
      <c r="N189" s="3" t="s">
        <v>8782</v>
      </c>
      <c r="O189" s="3" t="s">
        <v>8783</v>
      </c>
      <c r="P189" s="3" t="s">
        <v>8784</v>
      </c>
      <c r="Q189" s="3" t="s">
        <v>53</v>
      </c>
      <c r="R189" s="20">
        <v>59.97</v>
      </c>
      <c r="S189" s="20" t="s">
        <v>89</v>
      </c>
      <c r="T189" s="3" t="s">
        <v>74</v>
      </c>
      <c r="U189" s="3" t="s">
        <v>23722</v>
      </c>
      <c r="V189" s="3" t="s">
        <v>23723</v>
      </c>
      <c r="W189" s="3" t="s">
        <v>23724</v>
      </c>
      <c r="X189" s="3" t="s">
        <v>53</v>
      </c>
      <c r="Y189" s="3" t="s">
        <v>23722</v>
      </c>
      <c r="Z189" s="3" t="s">
        <v>23725</v>
      </c>
      <c r="AA189" s="3" t="s">
        <v>9010</v>
      </c>
      <c r="AB189" s="3" t="s">
        <v>63</v>
      </c>
      <c r="AC189" s="3" t="s">
        <v>63</v>
      </c>
      <c r="AD189" s="3" t="s">
        <v>2280</v>
      </c>
      <c r="AE189" s="3" t="s">
        <v>65</v>
      </c>
      <c r="AF189" s="3" t="s">
        <v>82</v>
      </c>
      <c r="AG189" s="3" t="s">
        <v>23389</v>
      </c>
      <c r="AH189" s="3" t="s">
        <v>19300</v>
      </c>
      <c r="AI189" s="3" t="s">
        <v>67</v>
      </c>
      <c r="AJ189" s="3" t="s">
        <v>23726</v>
      </c>
      <c r="AK189" s="3" t="s">
        <v>2534</v>
      </c>
      <c r="AL189" s="3" t="s">
        <v>53</v>
      </c>
      <c r="AM189" s="3" t="s">
        <v>53</v>
      </c>
      <c r="AN189" s="3" t="s">
        <v>53</v>
      </c>
      <c r="AO189" s="3" t="s">
        <v>53</v>
      </c>
      <c r="AP189" s="3" t="s">
        <v>53</v>
      </c>
      <c r="AQ189" s="3" t="s">
        <v>53</v>
      </c>
      <c r="AR189" s="249" t="s">
        <v>71</v>
      </c>
      <c r="AS189" s="3" t="s">
        <v>52</v>
      </c>
      <c r="AT189" s="3" t="s">
        <v>51</v>
      </c>
    </row>
    <row r="190" spans="1:46" ht="22.5" customHeight="1" x14ac:dyDescent="0.25">
      <c r="A190" s="19" t="s">
        <v>23942</v>
      </c>
      <c r="B190" s="260">
        <v>45049</v>
      </c>
      <c r="C190" s="3" t="s">
        <v>13361</v>
      </c>
      <c r="D190" s="3" t="s">
        <v>13362</v>
      </c>
      <c r="E190" s="3" t="s">
        <v>51</v>
      </c>
      <c r="F190" s="20">
        <v>0</v>
      </c>
      <c r="G190" s="20">
        <v>275.79000000000002</v>
      </c>
      <c r="H190" s="20">
        <v>34.89</v>
      </c>
      <c r="I190" s="20">
        <v>-46.88</v>
      </c>
      <c r="J190" s="20">
        <v>-73.84</v>
      </c>
      <c r="K190" s="20">
        <v>-189.96</v>
      </c>
      <c r="L190" s="20">
        <f t="shared" si="2"/>
        <v>0</v>
      </c>
      <c r="M190" s="3" t="s">
        <v>53</v>
      </c>
      <c r="N190" s="3" t="s">
        <v>18709</v>
      </c>
      <c r="O190" s="3" t="s">
        <v>23943</v>
      </c>
      <c r="P190" s="3" t="s">
        <v>23944</v>
      </c>
      <c r="Q190" s="3" t="s">
        <v>53</v>
      </c>
      <c r="R190" s="20">
        <v>275.79000000000002</v>
      </c>
      <c r="S190" s="20" t="s">
        <v>57</v>
      </c>
      <c r="T190" s="3" t="s">
        <v>74</v>
      </c>
      <c r="U190" s="3" t="s">
        <v>23945</v>
      </c>
      <c r="V190" s="3" t="s">
        <v>23946</v>
      </c>
      <c r="W190" s="3" t="s">
        <v>23947</v>
      </c>
      <c r="X190" s="3" t="s">
        <v>53</v>
      </c>
      <c r="Y190" s="3" t="s">
        <v>23945</v>
      </c>
      <c r="Z190" s="3" t="s">
        <v>23948</v>
      </c>
      <c r="AA190" s="3" t="s">
        <v>53</v>
      </c>
      <c r="AB190" s="3" t="s">
        <v>23949</v>
      </c>
      <c r="AC190" s="3" t="s">
        <v>641</v>
      </c>
      <c r="AD190" s="3" t="s">
        <v>23950</v>
      </c>
      <c r="AE190" s="3" t="s">
        <v>65</v>
      </c>
      <c r="AF190" s="3" t="s">
        <v>82</v>
      </c>
      <c r="AG190" s="3" t="s">
        <v>53</v>
      </c>
      <c r="AH190" s="3" t="s">
        <v>53</v>
      </c>
      <c r="AI190" s="3" t="s">
        <v>53</v>
      </c>
      <c r="AJ190" s="3" t="s">
        <v>53</v>
      </c>
      <c r="AK190" s="3" t="s">
        <v>53</v>
      </c>
      <c r="AL190" s="3" t="s">
        <v>53</v>
      </c>
      <c r="AM190" s="3" t="s">
        <v>53</v>
      </c>
      <c r="AN190" s="3" t="s">
        <v>53</v>
      </c>
      <c r="AO190" s="3" t="s">
        <v>53</v>
      </c>
      <c r="AP190" s="3" t="s">
        <v>53</v>
      </c>
      <c r="AQ190" s="3" t="s">
        <v>53</v>
      </c>
      <c r="AR190" s="3" t="s">
        <v>51</v>
      </c>
      <c r="AS190" s="3" t="s">
        <v>52</v>
      </c>
      <c r="AT190" s="3" t="s">
        <v>51</v>
      </c>
    </row>
    <row r="191" spans="1:46" ht="22.5" customHeight="1" x14ac:dyDescent="0.25">
      <c r="A191" s="19" t="s">
        <v>23969</v>
      </c>
      <c r="B191" s="260">
        <v>45049</v>
      </c>
      <c r="C191" s="3" t="s">
        <v>2948</v>
      </c>
      <c r="D191" s="3" t="s">
        <v>17611</v>
      </c>
      <c r="E191" s="3" t="s">
        <v>51</v>
      </c>
      <c r="F191" s="20">
        <v>0</v>
      </c>
      <c r="G191" s="20">
        <v>217.9</v>
      </c>
      <c r="H191" s="20" t="s">
        <v>52</v>
      </c>
      <c r="I191" s="20">
        <v>-37.04</v>
      </c>
      <c r="J191" s="20">
        <v>-20.45</v>
      </c>
      <c r="K191" s="20">
        <v>-160.41</v>
      </c>
      <c r="L191" s="20">
        <f t="shared" si="2"/>
        <v>0</v>
      </c>
      <c r="M191" s="3" t="s">
        <v>71</v>
      </c>
      <c r="N191" s="274">
        <v>77350</v>
      </c>
      <c r="O191" s="3" t="s">
        <v>795</v>
      </c>
      <c r="P191" s="3" t="s">
        <v>796</v>
      </c>
      <c r="Q191" s="3" t="s">
        <v>53</v>
      </c>
      <c r="R191" s="20">
        <v>217.9</v>
      </c>
      <c r="S191" s="20" t="s">
        <v>57</v>
      </c>
      <c r="T191" s="3" t="s">
        <v>58</v>
      </c>
      <c r="U191" s="3" t="s">
        <v>23970</v>
      </c>
      <c r="V191" s="3" t="s">
        <v>23971</v>
      </c>
      <c r="W191" s="3" t="s">
        <v>23972</v>
      </c>
      <c r="X191" s="3" t="s">
        <v>53</v>
      </c>
      <c r="Y191" s="3" t="s">
        <v>23970</v>
      </c>
      <c r="Z191" s="3" t="s">
        <v>23973</v>
      </c>
      <c r="AA191" s="3" t="s">
        <v>9010</v>
      </c>
      <c r="AB191" s="3" t="s">
        <v>63</v>
      </c>
      <c r="AC191" s="3" t="s">
        <v>63</v>
      </c>
      <c r="AD191" s="3" t="s">
        <v>2280</v>
      </c>
      <c r="AE191" s="3" t="s">
        <v>65</v>
      </c>
      <c r="AF191" s="3" t="s">
        <v>66</v>
      </c>
      <c r="AG191" s="3" t="s">
        <v>23974</v>
      </c>
      <c r="AH191" s="3" t="s">
        <v>19300</v>
      </c>
      <c r="AI191" s="3" t="s">
        <v>67</v>
      </c>
      <c r="AJ191" s="3" t="s">
        <v>23975</v>
      </c>
      <c r="AK191" s="3" t="s">
        <v>2534</v>
      </c>
      <c r="AL191" s="3" t="s">
        <v>53</v>
      </c>
      <c r="AM191" s="3" t="s">
        <v>53</v>
      </c>
      <c r="AN191" s="3" t="s">
        <v>53</v>
      </c>
      <c r="AO191" s="3" t="s">
        <v>53</v>
      </c>
      <c r="AP191" s="3" t="s">
        <v>53</v>
      </c>
      <c r="AQ191" s="3" t="s">
        <v>53</v>
      </c>
      <c r="AR191" s="250" t="s">
        <v>71</v>
      </c>
      <c r="AS191" s="3" t="s">
        <v>52</v>
      </c>
      <c r="AT191" s="3" t="s">
        <v>51</v>
      </c>
    </row>
    <row r="192" spans="1:46" ht="22.5" customHeight="1" x14ac:dyDescent="0.25">
      <c r="A192" s="19" t="s">
        <v>24060</v>
      </c>
      <c r="B192" s="260">
        <v>45049</v>
      </c>
      <c r="C192" s="3" t="s">
        <v>336</v>
      </c>
      <c r="D192" s="3" t="s">
        <v>462</v>
      </c>
      <c r="E192" s="3" t="s">
        <v>51</v>
      </c>
      <c r="F192" s="20">
        <v>0</v>
      </c>
      <c r="G192" s="20">
        <v>35.9</v>
      </c>
      <c r="H192" s="20">
        <v>13.5</v>
      </c>
      <c r="I192" s="20">
        <v>-11.6</v>
      </c>
      <c r="J192" s="20">
        <v>-13.5</v>
      </c>
      <c r="K192" s="20">
        <v>-24.3</v>
      </c>
      <c r="L192" s="20">
        <f t="shared" si="2"/>
        <v>0</v>
      </c>
      <c r="M192" s="3" t="s">
        <v>71</v>
      </c>
      <c r="N192" s="3" t="s">
        <v>258</v>
      </c>
      <c r="O192" s="3" t="s">
        <v>259</v>
      </c>
      <c r="P192" s="3" t="s">
        <v>260</v>
      </c>
      <c r="Q192" s="3" t="s">
        <v>53</v>
      </c>
      <c r="R192" s="20">
        <v>35.9</v>
      </c>
      <c r="S192" s="20" t="s">
        <v>57</v>
      </c>
      <c r="T192" s="3" t="s">
        <v>74</v>
      </c>
      <c r="U192" s="3" t="s">
        <v>53</v>
      </c>
      <c r="V192" s="3" t="s">
        <v>53</v>
      </c>
      <c r="W192" s="3" t="s">
        <v>53</v>
      </c>
      <c r="X192" s="3" t="s">
        <v>53</v>
      </c>
      <c r="Y192" s="3" t="s">
        <v>24061</v>
      </c>
      <c r="Z192" s="3" t="s">
        <v>24062</v>
      </c>
      <c r="AA192" s="3" t="s">
        <v>53</v>
      </c>
      <c r="AB192" s="3" t="s">
        <v>24063</v>
      </c>
      <c r="AC192" s="3" t="s">
        <v>188</v>
      </c>
      <c r="AD192" s="3" t="s">
        <v>24064</v>
      </c>
      <c r="AE192" s="3" t="s">
        <v>65</v>
      </c>
      <c r="AF192" s="3" t="s">
        <v>66</v>
      </c>
      <c r="AG192" s="3" t="s">
        <v>53</v>
      </c>
      <c r="AH192" s="3" t="s">
        <v>53</v>
      </c>
      <c r="AI192" s="3" t="s">
        <v>53</v>
      </c>
      <c r="AJ192" s="3" t="s">
        <v>53</v>
      </c>
      <c r="AK192" s="3" t="s">
        <v>53</v>
      </c>
      <c r="AL192" s="3" t="s">
        <v>53</v>
      </c>
      <c r="AM192" s="3" t="s">
        <v>53</v>
      </c>
      <c r="AN192" s="3" t="s">
        <v>53</v>
      </c>
      <c r="AO192" s="3" t="s">
        <v>53</v>
      </c>
      <c r="AP192" s="3" t="s">
        <v>53</v>
      </c>
      <c r="AQ192" s="3" t="s">
        <v>53</v>
      </c>
      <c r="AR192" s="3" t="s">
        <v>51</v>
      </c>
      <c r="AS192" s="3" t="s">
        <v>52</v>
      </c>
      <c r="AT192" s="3" t="s">
        <v>51</v>
      </c>
    </row>
    <row r="193" spans="1:46" ht="22.5" customHeight="1" x14ac:dyDescent="0.25">
      <c r="A193" s="19" t="s">
        <v>24257</v>
      </c>
      <c r="B193" s="260">
        <v>45048</v>
      </c>
      <c r="C193" s="3" t="s">
        <v>2948</v>
      </c>
      <c r="D193" s="3" t="s">
        <v>2949</v>
      </c>
      <c r="E193" s="3" t="s">
        <v>51</v>
      </c>
      <c r="F193" s="20">
        <v>0</v>
      </c>
      <c r="G193" s="20">
        <v>237.9</v>
      </c>
      <c r="H193" s="20">
        <v>15.82</v>
      </c>
      <c r="I193" s="20">
        <v>-40.44</v>
      </c>
      <c r="J193" s="20">
        <v>-36.270000000000003</v>
      </c>
      <c r="K193" s="20">
        <v>-177.01</v>
      </c>
      <c r="L193" s="20">
        <f t="shared" si="2"/>
        <v>0</v>
      </c>
      <c r="M193" s="3" t="s">
        <v>53</v>
      </c>
      <c r="N193" s="274">
        <v>77352</v>
      </c>
      <c r="O193" s="3" t="s">
        <v>4164</v>
      </c>
      <c r="P193" s="3" t="s">
        <v>1717</v>
      </c>
      <c r="Q193" s="3" t="s">
        <v>53</v>
      </c>
      <c r="R193" s="20">
        <v>237.9</v>
      </c>
      <c r="S193" s="20" t="s">
        <v>57</v>
      </c>
      <c r="T193" s="3" t="s">
        <v>58</v>
      </c>
      <c r="U193" s="3" t="s">
        <v>24258</v>
      </c>
      <c r="V193" s="3" t="s">
        <v>24259</v>
      </c>
      <c r="W193" s="3" t="s">
        <v>24260</v>
      </c>
      <c r="X193" s="3" t="s">
        <v>53</v>
      </c>
      <c r="Y193" s="3" t="s">
        <v>24258</v>
      </c>
      <c r="Z193" s="3" t="s">
        <v>24261</v>
      </c>
      <c r="AA193" s="3" t="s">
        <v>9010</v>
      </c>
      <c r="AB193" s="3" t="s">
        <v>63</v>
      </c>
      <c r="AC193" s="3" t="s">
        <v>63</v>
      </c>
      <c r="AD193" s="3" t="s">
        <v>2280</v>
      </c>
      <c r="AE193" s="3" t="s">
        <v>65</v>
      </c>
      <c r="AF193" s="3" t="s">
        <v>66</v>
      </c>
      <c r="AG193" s="3" t="s">
        <v>24262</v>
      </c>
      <c r="AH193" s="3" t="s">
        <v>2957</v>
      </c>
      <c r="AI193" s="3" t="s">
        <v>67</v>
      </c>
      <c r="AJ193" s="3" t="s">
        <v>24263</v>
      </c>
      <c r="AK193" s="3" t="s">
        <v>2534</v>
      </c>
      <c r="AL193" s="3" t="s">
        <v>53</v>
      </c>
      <c r="AM193" s="3" t="s">
        <v>53</v>
      </c>
      <c r="AN193" s="3" t="s">
        <v>53</v>
      </c>
      <c r="AO193" s="3" t="s">
        <v>53</v>
      </c>
      <c r="AP193" s="3" t="s">
        <v>53</v>
      </c>
      <c r="AQ193" s="3" t="s">
        <v>53</v>
      </c>
      <c r="AR193" s="251" t="s">
        <v>71</v>
      </c>
      <c r="AS193" s="3" t="s">
        <v>52</v>
      </c>
      <c r="AT193" s="3" t="s">
        <v>51</v>
      </c>
    </row>
    <row r="194" spans="1:46" ht="22.5" customHeight="1" x14ac:dyDescent="0.25">
      <c r="A194" s="19" t="s">
        <v>24327</v>
      </c>
      <c r="B194" s="260">
        <v>45048</v>
      </c>
      <c r="C194" s="3" t="s">
        <v>2948</v>
      </c>
      <c r="D194" s="3" t="s">
        <v>17611</v>
      </c>
      <c r="E194" s="3" t="s">
        <v>51</v>
      </c>
      <c r="F194" s="20">
        <v>0</v>
      </c>
      <c r="G194" s="20">
        <v>159.99</v>
      </c>
      <c r="H194" s="20" t="s">
        <v>52</v>
      </c>
      <c r="I194" s="20">
        <v>-27.2</v>
      </c>
      <c r="J194" s="20">
        <v>-18.45</v>
      </c>
      <c r="K194" s="20">
        <v>-114.34</v>
      </c>
      <c r="L194" s="20">
        <f t="shared" si="2"/>
        <v>0</v>
      </c>
      <c r="M194" s="3" t="s">
        <v>71</v>
      </c>
      <c r="N194" s="3" t="s">
        <v>1158</v>
      </c>
      <c r="O194" s="3" t="s">
        <v>1159</v>
      </c>
      <c r="P194" s="3" t="s">
        <v>1160</v>
      </c>
      <c r="Q194" s="3" t="s">
        <v>53</v>
      </c>
      <c r="R194" s="20">
        <v>159.99</v>
      </c>
      <c r="S194" s="20" t="s">
        <v>57</v>
      </c>
      <c r="T194" s="3" t="s">
        <v>58</v>
      </c>
      <c r="U194" s="3" t="s">
        <v>24328</v>
      </c>
      <c r="V194" s="3" t="s">
        <v>24329</v>
      </c>
      <c r="W194" s="3" t="s">
        <v>24330</v>
      </c>
      <c r="X194" s="3" t="s">
        <v>53</v>
      </c>
      <c r="Y194" s="3" t="s">
        <v>24328</v>
      </c>
      <c r="Z194" s="3" t="s">
        <v>24331</v>
      </c>
      <c r="AA194" s="3" t="s">
        <v>9010</v>
      </c>
      <c r="AB194" s="3" t="s">
        <v>63</v>
      </c>
      <c r="AC194" s="3" t="s">
        <v>63</v>
      </c>
      <c r="AD194" s="3" t="s">
        <v>2280</v>
      </c>
      <c r="AE194" s="3" t="s">
        <v>65</v>
      </c>
      <c r="AF194" s="3" t="s">
        <v>66</v>
      </c>
      <c r="AG194" s="3" t="s">
        <v>24332</v>
      </c>
      <c r="AH194" s="3" t="s">
        <v>14404</v>
      </c>
      <c r="AI194" s="3" t="s">
        <v>67</v>
      </c>
      <c r="AJ194" s="3" t="s">
        <v>24333</v>
      </c>
      <c r="AK194" s="3" t="s">
        <v>53</v>
      </c>
      <c r="AL194" s="3" t="s">
        <v>53</v>
      </c>
      <c r="AM194" s="3" t="s">
        <v>53</v>
      </c>
      <c r="AN194" s="3" t="s">
        <v>53</v>
      </c>
      <c r="AO194" s="3" t="s">
        <v>53</v>
      </c>
      <c r="AP194" s="3" t="s">
        <v>53</v>
      </c>
      <c r="AQ194" s="3" t="s">
        <v>53</v>
      </c>
      <c r="AR194" s="252" t="s">
        <v>71</v>
      </c>
      <c r="AS194" s="3" t="s">
        <v>52</v>
      </c>
      <c r="AT194" s="3" t="s">
        <v>51</v>
      </c>
    </row>
    <row r="195" spans="1:46" ht="22.5" customHeight="1" x14ac:dyDescent="0.25">
      <c r="A195" s="19" t="s">
        <v>24519</v>
      </c>
      <c r="B195" s="260">
        <v>45048</v>
      </c>
      <c r="C195" s="3" t="s">
        <v>24520</v>
      </c>
      <c r="D195" s="3" t="s">
        <v>8284</v>
      </c>
      <c r="E195" s="3" t="s">
        <v>71</v>
      </c>
      <c r="F195" s="20">
        <v>0</v>
      </c>
      <c r="G195" s="20">
        <v>591.38</v>
      </c>
      <c r="H195" s="20" t="s">
        <v>52</v>
      </c>
      <c r="I195" s="20">
        <v>-100.54</v>
      </c>
      <c r="J195" s="20">
        <v>-52.9</v>
      </c>
      <c r="K195" s="20">
        <v>-437.94</v>
      </c>
      <c r="L195" s="20">
        <f t="shared" si="2"/>
        <v>0</v>
      </c>
      <c r="M195" s="3" t="s">
        <v>53</v>
      </c>
      <c r="N195" s="3" t="s">
        <v>23471</v>
      </c>
      <c r="O195" s="3" t="s">
        <v>23472</v>
      </c>
      <c r="P195" s="3" t="s">
        <v>23473</v>
      </c>
      <c r="Q195" s="3" t="s">
        <v>53</v>
      </c>
      <c r="R195" s="20">
        <v>295.69</v>
      </c>
      <c r="S195" s="20" t="s">
        <v>57</v>
      </c>
      <c r="T195" s="3" t="s">
        <v>58</v>
      </c>
      <c r="U195" s="3" t="s">
        <v>53</v>
      </c>
      <c r="V195" s="3" t="s">
        <v>53</v>
      </c>
      <c r="W195" s="3" t="s">
        <v>53</v>
      </c>
      <c r="X195" s="3" t="s">
        <v>53</v>
      </c>
      <c r="Y195" s="3" t="s">
        <v>12977</v>
      </c>
      <c r="Z195" s="3" t="s">
        <v>12980</v>
      </c>
      <c r="AA195" s="3" t="s">
        <v>53</v>
      </c>
      <c r="AB195" s="3" t="s">
        <v>12982</v>
      </c>
      <c r="AC195" s="3" t="s">
        <v>7257</v>
      </c>
      <c r="AD195" s="3" t="s">
        <v>24521</v>
      </c>
      <c r="AE195" s="3" t="s">
        <v>65</v>
      </c>
      <c r="AF195" s="3" t="s">
        <v>66</v>
      </c>
      <c r="AG195" s="3" t="s">
        <v>24522</v>
      </c>
      <c r="AH195" s="3" t="s">
        <v>53</v>
      </c>
      <c r="AI195" s="3" t="s">
        <v>67</v>
      </c>
      <c r="AJ195" s="3" t="s">
        <v>24523</v>
      </c>
      <c r="AK195" s="3" t="s">
        <v>24524</v>
      </c>
      <c r="AL195" s="3" t="s">
        <v>53</v>
      </c>
      <c r="AM195" s="3" t="s">
        <v>53</v>
      </c>
      <c r="AN195" s="3" t="s">
        <v>53</v>
      </c>
      <c r="AO195" s="3" t="s">
        <v>53</v>
      </c>
      <c r="AP195" s="3" t="s">
        <v>53</v>
      </c>
      <c r="AQ195" s="3" t="s">
        <v>53</v>
      </c>
      <c r="AR195" s="3" t="s">
        <v>51</v>
      </c>
      <c r="AS195" s="3">
        <v>1</v>
      </c>
      <c r="AT195" s="3" t="s">
        <v>51</v>
      </c>
    </row>
    <row r="196" spans="1:46" ht="22.5" customHeight="1" x14ac:dyDescent="0.25">
      <c r="A196" s="19" t="s">
        <v>25046</v>
      </c>
      <c r="B196" s="260">
        <v>45048</v>
      </c>
      <c r="C196" s="3" t="s">
        <v>2948</v>
      </c>
      <c r="D196" s="3" t="s">
        <v>11076</v>
      </c>
      <c r="E196" s="3" t="s">
        <v>51</v>
      </c>
      <c r="F196" s="20">
        <v>0</v>
      </c>
      <c r="G196" s="20">
        <v>109.97</v>
      </c>
      <c r="H196" s="20" t="s">
        <v>52</v>
      </c>
      <c r="I196" s="20">
        <v>-13.2</v>
      </c>
      <c r="J196" s="20">
        <v>-18.45</v>
      </c>
      <c r="K196" s="20">
        <v>-78.319999999999993</v>
      </c>
      <c r="L196" s="20">
        <f t="shared" si="2"/>
        <v>0</v>
      </c>
      <c r="M196" s="3" t="s">
        <v>53</v>
      </c>
      <c r="N196" s="3" t="s">
        <v>22880</v>
      </c>
      <c r="O196" s="3" t="s">
        <v>25047</v>
      </c>
      <c r="P196" s="3" t="s">
        <v>22882</v>
      </c>
      <c r="Q196" s="3" t="s">
        <v>53</v>
      </c>
      <c r="R196" s="20">
        <v>109.97</v>
      </c>
      <c r="S196" s="20" t="s">
        <v>89</v>
      </c>
      <c r="T196" s="3" t="s">
        <v>74</v>
      </c>
      <c r="U196" s="3" t="s">
        <v>25048</v>
      </c>
      <c r="V196" s="3" t="s">
        <v>25049</v>
      </c>
      <c r="W196" s="3" t="s">
        <v>25050</v>
      </c>
      <c r="X196" s="3" t="s">
        <v>53</v>
      </c>
      <c r="Y196" s="3" t="s">
        <v>25048</v>
      </c>
      <c r="Z196" s="3" t="s">
        <v>25051</v>
      </c>
      <c r="AA196" s="3" t="s">
        <v>9010</v>
      </c>
      <c r="AB196" s="3" t="s">
        <v>63</v>
      </c>
      <c r="AC196" s="3" t="s">
        <v>63</v>
      </c>
      <c r="AD196" s="3" t="s">
        <v>2280</v>
      </c>
      <c r="AE196" s="3" t="s">
        <v>65</v>
      </c>
      <c r="AF196" s="3" t="s">
        <v>82</v>
      </c>
      <c r="AG196" s="3" t="s">
        <v>12862</v>
      </c>
      <c r="AH196" s="3" t="s">
        <v>14894</v>
      </c>
      <c r="AI196" s="3" t="s">
        <v>67</v>
      </c>
      <c r="AJ196" s="3" t="s">
        <v>25052</v>
      </c>
      <c r="AK196" s="3" t="s">
        <v>2534</v>
      </c>
      <c r="AL196" s="3" t="s">
        <v>53</v>
      </c>
      <c r="AM196" s="3" t="s">
        <v>53</v>
      </c>
      <c r="AN196" s="3" t="s">
        <v>53</v>
      </c>
      <c r="AO196" s="3" t="s">
        <v>53</v>
      </c>
      <c r="AP196" s="3" t="s">
        <v>53</v>
      </c>
      <c r="AQ196" s="3" t="s">
        <v>53</v>
      </c>
      <c r="AR196" s="255" t="s">
        <v>71</v>
      </c>
      <c r="AS196" s="3" t="s">
        <v>52</v>
      </c>
      <c r="AT196" s="3" t="s">
        <v>51</v>
      </c>
    </row>
    <row r="197" spans="1:46" ht="22.5" customHeight="1" x14ac:dyDescent="0.25">
      <c r="A197" s="19" t="s">
        <v>25053</v>
      </c>
      <c r="B197" s="260">
        <v>45048</v>
      </c>
      <c r="C197" s="3" t="s">
        <v>2526</v>
      </c>
      <c r="D197" s="3" t="s">
        <v>16181</v>
      </c>
      <c r="E197" s="3" t="s">
        <v>71</v>
      </c>
      <c r="F197" s="20">
        <v>0</v>
      </c>
      <c r="G197" s="20">
        <v>99.05</v>
      </c>
      <c r="H197" s="20" t="s">
        <v>52</v>
      </c>
      <c r="I197" s="20">
        <v>-16.84</v>
      </c>
      <c r="J197" s="20">
        <v>-21.45</v>
      </c>
      <c r="K197" s="20">
        <v>-60.76</v>
      </c>
      <c r="L197" s="20">
        <f t="shared" ref="L197:L260" si="3">SUM(G197:K197)</f>
        <v>0</v>
      </c>
      <c r="M197" s="3" t="s">
        <v>53</v>
      </c>
      <c r="N197" s="3" t="s">
        <v>959</v>
      </c>
      <c r="O197" s="3" t="s">
        <v>25054</v>
      </c>
      <c r="P197" s="3" t="s">
        <v>25055</v>
      </c>
      <c r="Q197" s="3" t="s">
        <v>53</v>
      </c>
      <c r="R197" s="20">
        <v>99.05</v>
      </c>
      <c r="S197" s="20" t="s">
        <v>57</v>
      </c>
      <c r="T197" s="3" t="s">
        <v>74</v>
      </c>
      <c r="U197" s="3" t="s">
        <v>25056</v>
      </c>
      <c r="V197" s="3" t="s">
        <v>25057</v>
      </c>
      <c r="W197" s="3" t="s">
        <v>25058</v>
      </c>
      <c r="X197" s="3" t="s">
        <v>53</v>
      </c>
      <c r="Y197" s="3" t="s">
        <v>25056</v>
      </c>
      <c r="Z197" s="3" t="s">
        <v>25059</v>
      </c>
      <c r="AA197" s="3" t="s">
        <v>2279</v>
      </c>
      <c r="AB197" s="3" t="s">
        <v>63</v>
      </c>
      <c r="AC197" s="3" t="s">
        <v>63</v>
      </c>
      <c r="AD197" s="3" t="s">
        <v>2280</v>
      </c>
      <c r="AE197" s="3" t="s">
        <v>65</v>
      </c>
      <c r="AF197" s="3" t="s">
        <v>82</v>
      </c>
      <c r="AG197" s="3" t="s">
        <v>25060</v>
      </c>
      <c r="AH197" s="3" t="s">
        <v>53</v>
      </c>
      <c r="AI197" s="3" t="s">
        <v>67</v>
      </c>
      <c r="AJ197" s="3" t="s">
        <v>25061</v>
      </c>
      <c r="AK197" s="3" t="s">
        <v>2534</v>
      </c>
      <c r="AL197" s="3" t="s">
        <v>53</v>
      </c>
      <c r="AM197" s="3" t="s">
        <v>53</v>
      </c>
      <c r="AN197" s="3" t="s">
        <v>53</v>
      </c>
      <c r="AO197" s="3" t="s">
        <v>53</v>
      </c>
      <c r="AP197" s="3" t="s">
        <v>53</v>
      </c>
      <c r="AQ197" s="3" t="s">
        <v>53</v>
      </c>
      <c r="AR197" s="256" t="s">
        <v>71</v>
      </c>
      <c r="AS197" s="3" t="s">
        <v>52</v>
      </c>
      <c r="AT197" s="3" t="s">
        <v>51</v>
      </c>
    </row>
    <row r="198" spans="1:46" ht="22.5" customHeight="1" x14ac:dyDescent="0.25">
      <c r="A198" s="19" t="s">
        <v>25328</v>
      </c>
      <c r="B198" s="260">
        <v>45047</v>
      </c>
      <c r="C198" s="3" t="s">
        <v>2948</v>
      </c>
      <c r="D198" s="3" t="s">
        <v>14859</v>
      </c>
      <c r="E198" s="3" t="s">
        <v>71</v>
      </c>
      <c r="F198" s="20">
        <v>0</v>
      </c>
      <c r="G198" s="20">
        <v>217.9</v>
      </c>
      <c r="H198" s="20">
        <v>19.12</v>
      </c>
      <c r="I198" s="20">
        <v>-37.04</v>
      </c>
      <c r="J198" s="20">
        <v>-39.57</v>
      </c>
      <c r="K198" s="20">
        <v>-160.41</v>
      </c>
      <c r="L198" s="20">
        <f t="shared" si="3"/>
        <v>0</v>
      </c>
      <c r="M198" s="3" t="s">
        <v>71</v>
      </c>
      <c r="N198" s="274">
        <v>77350</v>
      </c>
      <c r="O198" s="3" t="s">
        <v>3096</v>
      </c>
      <c r="P198" s="3" t="s">
        <v>3097</v>
      </c>
      <c r="Q198" s="3" t="s">
        <v>53</v>
      </c>
      <c r="R198" s="20">
        <v>217.9</v>
      </c>
      <c r="S198" s="20" t="s">
        <v>57</v>
      </c>
      <c r="T198" s="3" t="s">
        <v>58</v>
      </c>
      <c r="U198" s="3" t="s">
        <v>25329</v>
      </c>
      <c r="V198" s="3" t="s">
        <v>25330</v>
      </c>
      <c r="W198" s="3" t="s">
        <v>25331</v>
      </c>
      <c r="X198" s="3" t="s">
        <v>53</v>
      </c>
      <c r="Y198" s="3" t="s">
        <v>25329</v>
      </c>
      <c r="Z198" s="3" t="s">
        <v>25332</v>
      </c>
      <c r="AA198" s="3" t="s">
        <v>9010</v>
      </c>
      <c r="AB198" s="3" t="s">
        <v>63</v>
      </c>
      <c r="AC198" s="3" t="s">
        <v>63</v>
      </c>
      <c r="AD198" s="3" t="s">
        <v>2280</v>
      </c>
      <c r="AE198" s="3" t="s">
        <v>65</v>
      </c>
      <c r="AF198" s="3" t="s">
        <v>66</v>
      </c>
      <c r="AG198" s="3" t="s">
        <v>25333</v>
      </c>
      <c r="AH198" s="3" t="s">
        <v>18906</v>
      </c>
      <c r="AI198" s="3" t="s">
        <v>67</v>
      </c>
      <c r="AJ198" s="3" t="s">
        <v>25334</v>
      </c>
      <c r="AK198" s="3" t="s">
        <v>2534</v>
      </c>
      <c r="AL198" s="3" t="s">
        <v>53</v>
      </c>
      <c r="AM198" s="3" t="s">
        <v>53</v>
      </c>
      <c r="AN198" s="3" t="s">
        <v>53</v>
      </c>
      <c r="AO198" s="3" t="s">
        <v>53</v>
      </c>
      <c r="AP198" s="3" t="s">
        <v>53</v>
      </c>
      <c r="AQ198" s="3" t="s">
        <v>53</v>
      </c>
      <c r="AR198" s="257" t="s">
        <v>71</v>
      </c>
      <c r="AS198" s="3" t="s">
        <v>52</v>
      </c>
      <c r="AT198" s="3" t="s">
        <v>51</v>
      </c>
    </row>
    <row r="199" spans="1:46" ht="22.5" customHeight="1" x14ac:dyDescent="0.25">
      <c r="A199" s="19" t="s">
        <v>25348</v>
      </c>
      <c r="B199" s="260">
        <v>45047</v>
      </c>
      <c r="C199" s="3" t="s">
        <v>2948</v>
      </c>
      <c r="D199" s="3" t="s">
        <v>14859</v>
      </c>
      <c r="E199" s="3" t="s">
        <v>71</v>
      </c>
      <c r="F199" s="20">
        <v>0</v>
      </c>
      <c r="G199" s="20">
        <v>35.799999999999997</v>
      </c>
      <c r="H199" s="20">
        <v>5.2</v>
      </c>
      <c r="I199" s="20">
        <v>-17.079999999999998</v>
      </c>
      <c r="J199" s="20">
        <v>-5.2</v>
      </c>
      <c r="K199" s="20">
        <v>-18.72</v>
      </c>
      <c r="L199" s="20">
        <f t="shared" si="3"/>
        <v>0</v>
      </c>
      <c r="M199" s="3" t="s">
        <v>53</v>
      </c>
      <c r="N199" s="274">
        <v>4001</v>
      </c>
      <c r="O199" s="3" t="s">
        <v>1608</v>
      </c>
      <c r="P199" s="3" t="s">
        <v>1609</v>
      </c>
      <c r="Q199" s="3" t="s">
        <v>53</v>
      </c>
      <c r="R199" s="20">
        <v>17.899999999999999</v>
      </c>
      <c r="S199" s="20" t="s">
        <v>57</v>
      </c>
      <c r="T199" s="3" t="s">
        <v>58</v>
      </c>
      <c r="U199" s="3" t="s">
        <v>25349</v>
      </c>
      <c r="V199" s="3" t="s">
        <v>25350</v>
      </c>
      <c r="W199" s="3" t="s">
        <v>25351</v>
      </c>
      <c r="X199" s="3" t="s">
        <v>53</v>
      </c>
      <c r="Y199" s="3" t="s">
        <v>25349</v>
      </c>
      <c r="Z199" s="3" t="s">
        <v>25352</v>
      </c>
      <c r="AA199" s="3" t="s">
        <v>9010</v>
      </c>
      <c r="AB199" s="3" t="s">
        <v>63</v>
      </c>
      <c r="AC199" s="3" t="s">
        <v>63</v>
      </c>
      <c r="AD199" s="3" t="s">
        <v>2280</v>
      </c>
      <c r="AE199" s="3" t="s">
        <v>65</v>
      </c>
      <c r="AF199" s="3" t="s">
        <v>66</v>
      </c>
      <c r="AG199" s="3" t="s">
        <v>25353</v>
      </c>
      <c r="AH199" s="3" t="s">
        <v>14865</v>
      </c>
      <c r="AI199" s="3" t="s">
        <v>67</v>
      </c>
      <c r="AJ199" s="3" t="s">
        <v>25354</v>
      </c>
      <c r="AK199" s="3" t="s">
        <v>53</v>
      </c>
      <c r="AL199" s="3" t="s">
        <v>53</v>
      </c>
      <c r="AM199" s="3" t="s">
        <v>53</v>
      </c>
      <c r="AN199" s="3" t="s">
        <v>53</v>
      </c>
      <c r="AO199" s="3" t="s">
        <v>53</v>
      </c>
      <c r="AP199" s="3" t="s">
        <v>53</v>
      </c>
      <c r="AQ199" s="3" t="s">
        <v>53</v>
      </c>
      <c r="AR199" s="258" t="s">
        <v>71</v>
      </c>
      <c r="AS199" s="3" t="s">
        <v>52</v>
      </c>
      <c r="AT199" s="3" t="s">
        <v>51</v>
      </c>
    </row>
    <row r="200" spans="1:46" ht="22.5" customHeight="1" x14ac:dyDescent="0.25">
      <c r="A200" s="19" t="s">
        <v>25446</v>
      </c>
      <c r="B200" s="260">
        <v>45047</v>
      </c>
      <c r="C200" s="3" t="s">
        <v>336</v>
      </c>
      <c r="D200" s="3" t="s">
        <v>563</v>
      </c>
      <c r="E200" s="3" t="s">
        <v>51</v>
      </c>
      <c r="F200" s="20">
        <v>0</v>
      </c>
      <c r="G200" s="20">
        <v>150</v>
      </c>
      <c r="H200" s="20" t="s">
        <v>52</v>
      </c>
      <c r="I200" s="20">
        <v>-25.5</v>
      </c>
      <c r="J200" s="20">
        <v>-20.45</v>
      </c>
      <c r="K200" s="20">
        <v>-104.05</v>
      </c>
      <c r="L200" s="20">
        <f t="shared" si="3"/>
        <v>0</v>
      </c>
      <c r="M200" s="3" t="s">
        <v>53</v>
      </c>
      <c r="N200" s="3" t="s">
        <v>6745</v>
      </c>
      <c r="O200" s="3" t="s">
        <v>6746</v>
      </c>
      <c r="P200" s="3" t="s">
        <v>6747</v>
      </c>
      <c r="Q200" s="3" t="s">
        <v>53</v>
      </c>
      <c r="R200" s="20">
        <v>150</v>
      </c>
      <c r="S200" s="20" t="s">
        <v>57</v>
      </c>
      <c r="T200" s="3" t="s">
        <v>58</v>
      </c>
      <c r="U200" s="3" t="s">
        <v>53</v>
      </c>
      <c r="V200" s="3" t="s">
        <v>53</v>
      </c>
      <c r="W200" s="3" t="s">
        <v>53</v>
      </c>
      <c r="X200" s="3" t="s">
        <v>53</v>
      </c>
      <c r="Y200" s="3" t="s">
        <v>25447</v>
      </c>
      <c r="Z200" s="3" t="s">
        <v>25448</v>
      </c>
      <c r="AA200" s="3" t="s">
        <v>53</v>
      </c>
      <c r="AB200" s="3" t="s">
        <v>1572</v>
      </c>
      <c r="AC200" s="3" t="s">
        <v>165</v>
      </c>
      <c r="AD200" s="3" t="s">
        <v>25449</v>
      </c>
      <c r="AE200" s="3" t="s">
        <v>65</v>
      </c>
      <c r="AF200" s="3" t="s">
        <v>66</v>
      </c>
      <c r="AG200" s="3" t="s">
        <v>53</v>
      </c>
      <c r="AH200" s="3" t="s">
        <v>53</v>
      </c>
      <c r="AI200" s="3" t="s">
        <v>67</v>
      </c>
      <c r="AJ200" s="3" t="s">
        <v>25450</v>
      </c>
      <c r="AK200" s="3" t="s">
        <v>53</v>
      </c>
      <c r="AL200" s="3" t="s">
        <v>53</v>
      </c>
      <c r="AM200" s="3" t="s">
        <v>53</v>
      </c>
      <c r="AN200" s="3" t="s">
        <v>53</v>
      </c>
      <c r="AO200" s="3" t="s">
        <v>53</v>
      </c>
      <c r="AP200" s="3" t="s">
        <v>53</v>
      </c>
      <c r="AQ200" s="3" t="s">
        <v>53</v>
      </c>
      <c r="AR200" s="3" t="s">
        <v>51</v>
      </c>
      <c r="AS200" s="3" t="s">
        <v>52</v>
      </c>
      <c r="AT200" s="3" t="s">
        <v>51</v>
      </c>
    </row>
    <row r="201" spans="1:46" ht="22.5" customHeight="1" x14ac:dyDescent="0.25">
      <c r="A201" s="19" t="s">
        <v>25497</v>
      </c>
      <c r="B201" s="260">
        <v>45047</v>
      </c>
      <c r="C201" s="3" t="s">
        <v>336</v>
      </c>
      <c r="D201" s="3" t="s">
        <v>563</v>
      </c>
      <c r="E201" s="3" t="s">
        <v>51</v>
      </c>
      <c r="F201" s="20">
        <v>0</v>
      </c>
      <c r="G201" s="20">
        <v>73.09</v>
      </c>
      <c r="H201" s="20">
        <v>30.2</v>
      </c>
      <c r="I201" s="20">
        <v>-17.93</v>
      </c>
      <c r="J201" s="20">
        <v>-30.2</v>
      </c>
      <c r="K201" s="20">
        <v>-55.16</v>
      </c>
      <c r="L201" s="20">
        <f t="shared" si="3"/>
        <v>0</v>
      </c>
      <c r="M201" s="3" t="s">
        <v>71</v>
      </c>
      <c r="N201" s="274">
        <v>2316</v>
      </c>
      <c r="O201" s="3" t="s">
        <v>4151</v>
      </c>
      <c r="P201" s="3" t="s">
        <v>4152</v>
      </c>
      <c r="Q201" s="3" t="s">
        <v>53</v>
      </c>
      <c r="R201" s="20">
        <v>73.09</v>
      </c>
      <c r="S201" s="20" t="s">
        <v>57</v>
      </c>
      <c r="T201" s="3" t="s">
        <v>340</v>
      </c>
      <c r="U201" s="3" t="s">
        <v>53</v>
      </c>
      <c r="V201" s="3" t="s">
        <v>53</v>
      </c>
      <c r="W201" s="3" t="s">
        <v>53</v>
      </c>
      <c r="X201" s="3" t="s">
        <v>53</v>
      </c>
      <c r="Y201" s="3" t="s">
        <v>25498</v>
      </c>
      <c r="Z201" s="3" t="s">
        <v>25499</v>
      </c>
      <c r="AA201" s="3" t="s">
        <v>53</v>
      </c>
      <c r="AB201" s="3" t="s">
        <v>19458</v>
      </c>
      <c r="AC201" s="3" t="s">
        <v>128</v>
      </c>
      <c r="AD201" s="3" t="s">
        <v>25500</v>
      </c>
      <c r="AE201" s="3" t="s">
        <v>65</v>
      </c>
      <c r="AF201" s="3" t="s">
        <v>66</v>
      </c>
      <c r="AG201" s="3" t="s">
        <v>53</v>
      </c>
      <c r="AH201" s="3" t="s">
        <v>53</v>
      </c>
      <c r="AI201" s="3" t="s">
        <v>67</v>
      </c>
      <c r="AJ201" s="3" t="s">
        <v>25501</v>
      </c>
      <c r="AK201" s="3" t="s">
        <v>53</v>
      </c>
      <c r="AL201" s="3" t="s">
        <v>53</v>
      </c>
      <c r="AM201" s="3" t="s">
        <v>53</v>
      </c>
      <c r="AN201" s="3" t="s">
        <v>53</v>
      </c>
      <c r="AO201" s="3" t="s">
        <v>53</v>
      </c>
      <c r="AP201" s="3" t="s">
        <v>53</v>
      </c>
      <c r="AQ201" s="3" t="s">
        <v>53</v>
      </c>
      <c r="AR201" s="3" t="s">
        <v>51</v>
      </c>
      <c r="AS201" s="3" t="s">
        <v>52</v>
      </c>
      <c r="AT201" s="3" t="s">
        <v>51</v>
      </c>
    </row>
    <row r="202" spans="1:46" ht="22.5" customHeight="1" x14ac:dyDescent="0.25">
      <c r="A202" s="19" t="s">
        <v>25582</v>
      </c>
      <c r="B202" s="260">
        <v>45047</v>
      </c>
      <c r="C202" s="3" t="s">
        <v>336</v>
      </c>
      <c r="D202" s="3" t="s">
        <v>337</v>
      </c>
      <c r="E202" s="3" t="s">
        <v>51</v>
      </c>
      <c r="F202" s="20">
        <v>0</v>
      </c>
      <c r="G202" s="20">
        <v>72.489999999999995</v>
      </c>
      <c r="H202" s="20">
        <v>19.260000000000002</v>
      </c>
      <c r="I202" s="20">
        <v>-17.82</v>
      </c>
      <c r="J202" s="20">
        <v>-19.260000000000002</v>
      </c>
      <c r="K202" s="20">
        <v>-54.67</v>
      </c>
      <c r="L202" s="20">
        <f t="shared" si="3"/>
        <v>0</v>
      </c>
      <c r="M202" s="3" t="s">
        <v>53</v>
      </c>
      <c r="N202" s="3" t="s">
        <v>145</v>
      </c>
      <c r="O202" s="3" t="s">
        <v>662</v>
      </c>
      <c r="P202" s="3" t="s">
        <v>663</v>
      </c>
      <c r="Q202" s="3" t="s">
        <v>53</v>
      </c>
      <c r="R202" s="20">
        <v>72.489999999999995</v>
      </c>
      <c r="S202" s="20" t="s">
        <v>57</v>
      </c>
      <c r="T202" s="3" t="s">
        <v>340</v>
      </c>
      <c r="U202" s="3" t="s">
        <v>53</v>
      </c>
      <c r="V202" s="3" t="s">
        <v>53</v>
      </c>
      <c r="W202" s="3" t="s">
        <v>53</v>
      </c>
      <c r="X202" s="3" t="s">
        <v>53</v>
      </c>
      <c r="Y202" s="3" t="s">
        <v>25583</v>
      </c>
      <c r="Z202" s="3" t="s">
        <v>25584</v>
      </c>
      <c r="AA202" s="3" t="s">
        <v>53</v>
      </c>
      <c r="AB202" s="3" t="s">
        <v>6270</v>
      </c>
      <c r="AC202" s="3" t="s">
        <v>63</v>
      </c>
      <c r="AD202" s="3" t="s">
        <v>25585</v>
      </c>
      <c r="AE202" s="3" t="s">
        <v>65</v>
      </c>
      <c r="AF202" s="3" t="s">
        <v>66</v>
      </c>
      <c r="AG202" s="3" t="s">
        <v>53</v>
      </c>
      <c r="AH202" s="3" t="s">
        <v>53</v>
      </c>
      <c r="AI202" s="3" t="s">
        <v>67</v>
      </c>
      <c r="AJ202" s="3" t="s">
        <v>25586</v>
      </c>
      <c r="AK202" s="3" t="s">
        <v>53</v>
      </c>
      <c r="AL202" s="3" t="s">
        <v>53</v>
      </c>
      <c r="AM202" s="3" t="s">
        <v>53</v>
      </c>
      <c r="AN202" s="3" t="s">
        <v>53</v>
      </c>
      <c r="AO202" s="3" t="s">
        <v>53</v>
      </c>
      <c r="AP202" s="3" t="s">
        <v>53</v>
      </c>
      <c r="AQ202" s="3" t="s">
        <v>53</v>
      </c>
      <c r="AR202" s="3" t="s">
        <v>51</v>
      </c>
      <c r="AS202" s="3" t="s">
        <v>52</v>
      </c>
      <c r="AT202" s="3" t="s">
        <v>51</v>
      </c>
    </row>
    <row r="203" spans="1:46" ht="22.5" customHeight="1" x14ac:dyDescent="0.25">
      <c r="A203" s="66" t="s">
        <v>1200</v>
      </c>
      <c r="B203" s="262">
        <v>45077</v>
      </c>
      <c r="C203" s="67" t="s">
        <v>70</v>
      </c>
      <c r="D203" s="68" t="s">
        <v>179</v>
      </c>
      <c r="E203" s="69" t="s">
        <v>71</v>
      </c>
      <c r="F203" s="70">
        <v>1</v>
      </c>
      <c r="G203" s="71" t="s">
        <v>52</v>
      </c>
      <c r="H203" s="72" t="s">
        <v>52</v>
      </c>
      <c r="I203" s="73" t="s">
        <v>52</v>
      </c>
      <c r="J203" s="74" t="s">
        <v>52</v>
      </c>
      <c r="K203" s="75" t="s">
        <v>52</v>
      </c>
      <c r="L203" s="20">
        <f t="shared" si="3"/>
        <v>0</v>
      </c>
      <c r="M203" s="76" t="s">
        <v>53</v>
      </c>
      <c r="N203" s="275">
        <v>112009</v>
      </c>
      <c r="O203" s="78" t="s">
        <v>324</v>
      </c>
      <c r="P203" s="79" t="s">
        <v>325</v>
      </c>
      <c r="Q203" s="80" t="s">
        <v>53</v>
      </c>
      <c r="R203" s="81">
        <v>149</v>
      </c>
      <c r="S203" s="82" t="s">
        <v>57</v>
      </c>
      <c r="T203" s="83" t="s">
        <v>53</v>
      </c>
      <c r="U203" s="84" t="s">
        <v>53</v>
      </c>
      <c r="V203" s="85" t="s">
        <v>53</v>
      </c>
      <c r="W203" s="86" t="s">
        <v>53</v>
      </c>
      <c r="X203" s="87" t="s">
        <v>53</v>
      </c>
      <c r="Y203" s="88" t="s">
        <v>53</v>
      </c>
      <c r="Z203" s="89" t="s">
        <v>53</v>
      </c>
      <c r="AA203" s="90" t="s">
        <v>53</v>
      </c>
      <c r="AB203" s="91" t="s">
        <v>53</v>
      </c>
      <c r="AC203" s="92" t="s">
        <v>53</v>
      </c>
      <c r="AD203" s="93" t="s">
        <v>53</v>
      </c>
      <c r="AE203" s="94" t="s">
        <v>53</v>
      </c>
      <c r="AF203" s="95" t="s">
        <v>53</v>
      </c>
      <c r="AG203" s="96" t="s">
        <v>53</v>
      </c>
      <c r="AH203" s="97" t="s">
        <v>53</v>
      </c>
      <c r="AI203" s="98" t="s">
        <v>53</v>
      </c>
      <c r="AJ203" s="99" t="s">
        <v>53</v>
      </c>
      <c r="AK203" s="100" t="s">
        <v>53</v>
      </c>
      <c r="AL203" s="101" t="s">
        <v>53</v>
      </c>
      <c r="AM203" s="102" t="s">
        <v>53</v>
      </c>
      <c r="AN203" s="103" t="s">
        <v>53</v>
      </c>
      <c r="AO203" s="104" t="s">
        <v>53</v>
      </c>
      <c r="AP203" s="105" t="s">
        <v>53</v>
      </c>
      <c r="AQ203" s="106" t="s">
        <v>53</v>
      </c>
      <c r="AR203" s="107" t="s">
        <v>51</v>
      </c>
      <c r="AS203" s="108" t="s">
        <v>52</v>
      </c>
      <c r="AT203" s="109" t="s">
        <v>51</v>
      </c>
    </row>
    <row r="204" spans="1:46" ht="22.5" customHeight="1" x14ac:dyDescent="0.25">
      <c r="A204" s="66" t="s">
        <v>1201</v>
      </c>
      <c r="B204" s="262">
        <v>45077</v>
      </c>
      <c r="C204" s="67" t="s">
        <v>70</v>
      </c>
      <c r="D204" s="68" t="s">
        <v>179</v>
      </c>
      <c r="E204" s="69" t="s">
        <v>71</v>
      </c>
      <c r="F204" s="70">
        <v>1</v>
      </c>
      <c r="G204" s="71" t="s">
        <v>52</v>
      </c>
      <c r="H204" s="72" t="s">
        <v>52</v>
      </c>
      <c r="I204" s="73" t="s">
        <v>52</v>
      </c>
      <c r="J204" s="74" t="s">
        <v>52</v>
      </c>
      <c r="K204" s="75" t="s">
        <v>52</v>
      </c>
      <c r="L204" s="20">
        <f t="shared" si="3"/>
        <v>0</v>
      </c>
      <c r="M204" s="76" t="s">
        <v>53</v>
      </c>
      <c r="N204" s="275">
        <v>112008</v>
      </c>
      <c r="O204" s="78" t="s">
        <v>1202</v>
      </c>
      <c r="P204" s="79" t="s">
        <v>1203</v>
      </c>
      <c r="Q204" s="80" t="s">
        <v>53</v>
      </c>
      <c r="R204" s="81">
        <v>137.9</v>
      </c>
      <c r="S204" s="82" t="s">
        <v>89</v>
      </c>
      <c r="T204" s="83" t="s">
        <v>53</v>
      </c>
      <c r="U204" s="84" t="s">
        <v>53</v>
      </c>
      <c r="V204" s="85" t="s">
        <v>53</v>
      </c>
      <c r="W204" s="86" t="s">
        <v>53</v>
      </c>
      <c r="X204" s="87" t="s">
        <v>53</v>
      </c>
      <c r="Y204" s="88" t="s">
        <v>53</v>
      </c>
      <c r="Z204" s="89" t="s">
        <v>53</v>
      </c>
      <c r="AA204" s="90" t="s">
        <v>53</v>
      </c>
      <c r="AB204" s="91" t="s">
        <v>53</v>
      </c>
      <c r="AC204" s="92" t="s">
        <v>53</v>
      </c>
      <c r="AD204" s="93" t="s">
        <v>53</v>
      </c>
      <c r="AE204" s="94" t="s">
        <v>53</v>
      </c>
      <c r="AF204" s="95" t="s">
        <v>53</v>
      </c>
      <c r="AG204" s="96" t="s">
        <v>53</v>
      </c>
      <c r="AH204" s="97" t="s">
        <v>53</v>
      </c>
      <c r="AI204" s="98" t="s">
        <v>53</v>
      </c>
      <c r="AJ204" s="99" t="s">
        <v>53</v>
      </c>
      <c r="AK204" s="100" t="s">
        <v>53</v>
      </c>
      <c r="AL204" s="101" t="s">
        <v>53</v>
      </c>
      <c r="AM204" s="102" t="s">
        <v>53</v>
      </c>
      <c r="AN204" s="103" t="s">
        <v>53</v>
      </c>
      <c r="AO204" s="104" t="s">
        <v>53</v>
      </c>
      <c r="AP204" s="105" t="s">
        <v>53</v>
      </c>
      <c r="AQ204" s="106" t="s">
        <v>53</v>
      </c>
      <c r="AR204" s="107" t="s">
        <v>51</v>
      </c>
      <c r="AS204" s="108" t="s">
        <v>52</v>
      </c>
      <c r="AT204" s="109" t="s">
        <v>51</v>
      </c>
    </row>
    <row r="205" spans="1:46" ht="22.5" customHeight="1" x14ac:dyDescent="0.25">
      <c r="A205" s="66" t="s">
        <v>4933</v>
      </c>
      <c r="B205" s="262">
        <v>45072</v>
      </c>
      <c r="C205" s="67" t="s">
        <v>202</v>
      </c>
      <c r="D205" s="68" t="s">
        <v>4264</v>
      </c>
      <c r="E205" s="69" t="s">
        <v>71</v>
      </c>
      <c r="F205" s="70">
        <v>1</v>
      </c>
      <c r="G205" s="71" t="s">
        <v>52</v>
      </c>
      <c r="H205" s="72" t="s">
        <v>52</v>
      </c>
      <c r="I205" s="73" t="s">
        <v>52</v>
      </c>
      <c r="J205" s="74" t="s">
        <v>52</v>
      </c>
      <c r="K205" s="75" t="s">
        <v>52</v>
      </c>
      <c r="L205" s="20">
        <f t="shared" si="3"/>
        <v>0</v>
      </c>
      <c r="M205" s="76" t="s">
        <v>71</v>
      </c>
      <c r="N205" s="275">
        <v>2316</v>
      </c>
      <c r="O205" s="78" t="s">
        <v>1597</v>
      </c>
      <c r="P205" s="79" t="s">
        <v>1598</v>
      </c>
      <c r="Q205" s="80" t="s">
        <v>53</v>
      </c>
      <c r="R205" s="81">
        <v>73.09</v>
      </c>
      <c r="S205" s="82" t="s">
        <v>57</v>
      </c>
      <c r="T205" s="83" t="s">
        <v>53</v>
      </c>
      <c r="U205" s="84" t="s">
        <v>53</v>
      </c>
      <c r="V205" s="85" t="s">
        <v>53</v>
      </c>
      <c r="W205" s="86" t="s">
        <v>53</v>
      </c>
      <c r="X205" s="87" t="s">
        <v>53</v>
      </c>
      <c r="Y205" s="88" t="s">
        <v>53</v>
      </c>
      <c r="Z205" s="89" t="s">
        <v>53</v>
      </c>
      <c r="AA205" s="90" t="s">
        <v>53</v>
      </c>
      <c r="AB205" s="91" t="s">
        <v>53</v>
      </c>
      <c r="AC205" s="92" t="s">
        <v>53</v>
      </c>
      <c r="AD205" s="93" t="s">
        <v>53</v>
      </c>
      <c r="AE205" s="94" t="s">
        <v>53</v>
      </c>
      <c r="AF205" s="95" t="s">
        <v>53</v>
      </c>
      <c r="AG205" s="96" t="s">
        <v>53</v>
      </c>
      <c r="AH205" s="97" t="s">
        <v>53</v>
      </c>
      <c r="AI205" s="98" t="s">
        <v>53</v>
      </c>
      <c r="AJ205" s="99" t="s">
        <v>53</v>
      </c>
      <c r="AK205" s="100" t="s">
        <v>53</v>
      </c>
      <c r="AL205" s="101" t="s">
        <v>53</v>
      </c>
      <c r="AM205" s="102" t="s">
        <v>53</v>
      </c>
      <c r="AN205" s="103" t="s">
        <v>53</v>
      </c>
      <c r="AO205" s="104" t="s">
        <v>53</v>
      </c>
      <c r="AP205" s="105" t="s">
        <v>53</v>
      </c>
      <c r="AQ205" s="106" t="s">
        <v>53</v>
      </c>
      <c r="AR205" s="107" t="s">
        <v>51</v>
      </c>
      <c r="AS205" s="108" t="s">
        <v>52</v>
      </c>
      <c r="AT205" s="109" t="s">
        <v>51</v>
      </c>
    </row>
    <row r="206" spans="1:46" ht="22.5" customHeight="1" x14ac:dyDescent="0.25">
      <c r="A206" s="66" t="s">
        <v>7283</v>
      </c>
      <c r="B206" s="262">
        <v>45069</v>
      </c>
      <c r="C206" s="67" t="s">
        <v>202</v>
      </c>
      <c r="D206" s="68" t="s">
        <v>2968</v>
      </c>
      <c r="E206" s="69" t="s">
        <v>71</v>
      </c>
      <c r="F206" s="70">
        <v>3</v>
      </c>
      <c r="G206" s="71" t="s">
        <v>52</v>
      </c>
      <c r="H206" s="72" t="s">
        <v>52</v>
      </c>
      <c r="I206" s="73" t="s">
        <v>52</v>
      </c>
      <c r="J206" s="74" t="s">
        <v>52</v>
      </c>
      <c r="K206" s="75" t="s">
        <v>52</v>
      </c>
      <c r="L206" s="20">
        <f t="shared" si="3"/>
        <v>0</v>
      </c>
      <c r="M206" s="76" t="s">
        <v>71</v>
      </c>
      <c r="N206" s="275">
        <v>229051</v>
      </c>
      <c r="O206" s="78" t="s">
        <v>2563</v>
      </c>
      <c r="P206" s="79" t="s">
        <v>2564</v>
      </c>
      <c r="Q206" s="80" t="s">
        <v>53</v>
      </c>
      <c r="R206" s="81">
        <v>67.989999999999995</v>
      </c>
      <c r="S206" s="82" t="s">
        <v>89</v>
      </c>
      <c r="T206" s="83" t="s">
        <v>53</v>
      </c>
      <c r="U206" s="84" t="s">
        <v>53</v>
      </c>
      <c r="V206" s="85" t="s">
        <v>53</v>
      </c>
      <c r="W206" s="86" t="s">
        <v>53</v>
      </c>
      <c r="X206" s="87" t="s">
        <v>53</v>
      </c>
      <c r="Y206" s="88" t="s">
        <v>53</v>
      </c>
      <c r="Z206" s="89" t="s">
        <v>53</v>
      </c>
      <c r="AA206" s="90" t="s">
        <v>53</v>
      </c>
      <c r="AB206" s="91" t="s">
        <v>53</v>
      </c>
      <c r="AC206" s="92" t="s">
        <v>53</v>
      </c>
      <c r="AD206" s="93" t="s">
        <v>53</v>
      </c>
      <c r="AE206" s="94" t="s">
        <v>53</v>
      </c>
      <c r="AF206" s="95" t="s">
        <v>53</v>
      </c>
      <c r="AG206" s="96" t="s">
        <v>53</v>
      </c>
      <c r="AH206" s="97" t="s">
        <v>53</v>
      </c>
      <c r="AI206" s="98" t="s">
        <v>53</v>
      </c>
      <c r="AJ206" s="99" t="s">
        <v>53</v>
      </c>
      <c r="AK206" s="100" t="s">
        <v>53</v>
      </c>
      <c r="AL206" s="101" t="s">
        <v>53</v>
      </c>
      <c r="AM206" s="102" t="s">
        <v>53</v>
      </c>
      <c r="AN206" s="103" t="s">
        <v>53</v>
      </c>
      <c r="AO206" s="104" t="s">
        <v>53</v>
      </c>
      <c r="AP206" s="105" t="s">
        <v>53</v>
      </c>
      <c r="AQ206" s="106" t="s">
        <v>53</v>
      </c>
      <c r="AR206" s="107" t="s">
        <v>51</v>
      </c>
      <c r="AS206" s="108" t="s">
        <v>52</v>
      </c>
      <c r="AT206" s="109" t="s">
        <v>51</v>
      </c>
    </row>
    <row r="207" spans="1:46" ht="22.5" customHeight="1" x14ac:dyDescent="0.25">
      <c r="A207" s="66" t="s">
        <v>7284</v>
      </c>
      <c r="B207" s="262">
        <v>45069</v>
      </c>
      <c r="C207" s="67" t="s">
        <v>202</v>
      </c>
      <c r="D207" s="68" t="s">
        <v>2968</v>
      </c>
      <c r="E207" s="69" t="s">
        <v>71</v>
      </c>
      <c r="F207" s="70">
        <v>1</v>
      </c>
      <c r="G207" s="71" t="s">
        <v>52</v>
      </c>
      <c r="H207" s="72" t="s">
        <v>52</v>
      </c>
      <c r="I207" s="73" t="s">
        <v>52</v>
      </c>
      <c r="J207" s="74" t="s">
        <v>52</v>
      </c>
      <c r="K207" s="75" t="s">
        <v>52</v>
      </c>
      <c r="L207" s="20">
        <f t="shared" si="3"/>
        <v>0</v>
      </c>
      <c r="M207" s="76" t="s">
        <v>71</v>
      </c>
      <c r="N207" s="275">
        <v>26056</v>
      </c>
      <c r="O207" s="78" t="s">
        <v>7285</v>
      </c>
      <c r="P207" s="79" t="s">
        <v>7286</v>
      </c>
      <c r="Q207" s="80" t="s">
        <v>53</v>
      </c>
      <c r="R207" s="81">
        <v>49.51</v>
      </c>
      <c r="S207" s="82" t="s">
        <v>89</v>
      </c>
      <c r="T207" s="83" t="s">
        <v>53</v>
      </c>
      <c r="U207" s="84" t="s">
        <v>53</v>
      </c>
      <c r="V207" s="85" t="s">
        <v>53</v>
      </c>
      <c r="W207" s="86" t="s">
        <v>53</v>
      </c>
      <c r="X207" s="87" t="s">
        <v>53</v>
      </c>
      <c r="Y207" s="88" t="s">
        <v>53</v>
      </c>
      <c r="Z207" s="89" t="s">
        <v>53</v>
      </c>
      <c r="AA207" s="90" t="s">
        <v>53</v>
      </c>
      <c r="AB207" s="91" t="s">
        <v>53</v>
      </c>
      <c r="AC207" s="92" t="s">
        <v>53</v>
      </c>
      <c r="AD207" s="93" t="s">
        <v>53</v>
      </c>
      <c r="AE207" s="94" t="s">
        <v>53</v>
      </c>
      <c r="AF207" s="95" t="s">
        <v>53</v>
      </c>
      <c r="AG207" s="96" t="s">
        <v>53</v>
      </c>
      <c r="AH207" s="97" t="s">
        <v>53</v>
      </c>
      <c r="AI207" s="98" t="s">
        <v>53</v>
      </c>
      <c r="AJ207" s="99" t="s">
        <v>53</v>
      </c>
      <c r="AK207" s="100" t="s">
        <v>53</v>
      </c>
      <c r="AL207" s="101" t="s">
        <v>53</v>
      </c>
      <c r="AM207" s="102" t="s">
        <v>53</v>
      </c>
      <c r="AN207" s="103" t="s">
        <v>53</v>
      </c>
      <c r="AO207" s="104" t="s">
        <v>53</v>
      </c>
      <c r="AP207" s="105" t="s">
        <v>53</v>
      </c>
      <c r="AQ207" s="106" t="s">
        <v>53</v>
      </c>
      <c r="AR207" s="107" t="s">
        <v>51</v>
      </c>
      <c r="AS207" s="108" t="s">
        <v>52</v>
      </c>
      <c r="AT207" s="109" t="s">
        <v>51</v>
      </c>
    </row>
    <row r="208" spans="1:46" ht="22.5" customHeight="1" x14ac:dyDescent="0.25">
      <c r="A208" s="66" t="s">
        <v>12590</v>
      </c>
      <c r="B208" s="262">
        <v>45062</v>
      </c>
      <c r="C208" s="67" t="s">
        <v>202</v>
      </c>
      <c r="D208" s="68" t="s">
        <v>12138</v>
      </c>
      <c r="E208" s="69" t="s">
        <v>71</v>
      </c>
      <c r="F208" s="70">
        <v>1</v>
      </c>
      <c r="G208" s="71" t="s">
        <v>52</v>
      </c>
      <c r="H208" s="72" t="s">
        <v>52</v>
      </c>
      <c r="I208" s="73" t="s">
        <v>52</v>
      </c>
      <c r="J208" s="74" t="s">
        <v>52</v>
      </c>
      <c r="K208" s="75" t="s">
        <v>52</v>
      </c>
      <c r="L208" s="20">
        <f t="shared" si="3"/>
        <v>0</v>
      </c>
      <c r="M208" s="76" t="s">
        <v>71</v>
      </c>
      <c r="N208" s="77" t="s">
        <v>145</v>
      </c>
      <c r="O208" s="78" t="s">
        <v>662</v>
      </c>
      <c r="P208" s="79" t="s">
        <v>663</v>
      </c>
      <c r="Q208" s="80" t="s">
        <v>53</v>
      </c>
      <c r="R208" s="81">
        <v>72.489999999999995</v>
      </c>
      <c r="S208" s="82" t="s">
        <v>57</v>
      </c>
      <c r="T208" s="83" t="s">
        <v>53</v>
      </c>
      <c r="U208" s="84" t="s">
        <v>53</v>
      </c>
      <c r="V208" s="85" t="s">
        <v>53</v>
      </c>
      <c r="W208" s="86" t="s">
        <v>53</v>
      </c>
      <c r="X208" s="87" t="s">
        <v>53</v>
      </c>
      <c r="Y208" s="88" t="s">
        <v>53</v>
      </c>
      <c r="Z208" s="89" t="s">
        <v>53</v>
      </c>
      <c r="AA208" s="90" t="s">
        <v>53</v>
      </c>
      <c r="AB208" s="91" t="s">
        <v>53</v>
      </c>
      <c r="AC208" s="92" t="s">
        <v>53</v>
      </c>
      <c r="AD208" s="93" t="s">
        <v>53</v>
      </c>
      <c r="AE208" s="94" t="s">
        <v>53</v>
      </c>
      <c r="AF208" s="95" t="s">
        <v>53</v>
      </c>
      <c r="AG208" s="96" t="s">
        <v>53</v>
      </c>
      <c r="AH208" s="97" t="s">
        <v>53</v>
      </c>
      <c r="AI208" s="98" t="s">
        <v>53</v>
      </c>
      <c r="AJ208" s="99" t="s">
        <v>53</v>
      </c>
      <c r="AK208" s="100" t="s">
        <v>53</v>
      </c>
      <c r="AL208" s="101" t="s">
        <v>53</v>
      </c>
      <c r="AM208" s="102" t="s">
        <v>53</v>
      </c>
      <c r="AN208" s="103" t="s">
        <v>53</v>
      </c>
      <c r="AO208" s="104" t="s">
        <v>53</v>
      </c>
      <c r="AP208" s="105" t="s">
        <v>53</v>
      </c>
      <c r="AQ208" s="106" t="s">
        <v>53</v>
      </c>
      <c r="AR208" s="107" t="s">
        <v>51</v>
      </c>
      <c r="AS208" s="108" t="s">
        <v>52</v>
      </c>
      <c r="AT208" s="109" t="s">
        <v>51</v>
      </c>
    </row>
    <row r="209" spans="1:46" ht="22.5" customHeight="1" x14ac:dyDescent="0.25">
      <c r="A209" s="66" t="s">
        <v>12591</v>
      </c>
      <c r="B209" s="262">
        <v>45062</v>
      </c>
      <c r="C209" s="67" t="s">
        <v>202</v>
      </c>
      <c r="D209" s="68" t="s">
        <v>12138</v>
      </c>
      <c r="E209" s="69" t="s">
        <v>71</v>
      </c>
      <c r="F209" s="70">
        <v>1</v>
      </c>
      <c r="G209" s="71" t="s">
        <v>52</v>
      </c>
      <c r="H209" s="72" t="s">
        <v>52</v>
      </c>
      <c r="I209" s="73" t="s">
        <v>52</v>
      </c>
      <c r="J209" s="74" t="s">
        <v>52</v>
      </c>
      <c r="K209" s="75" t="s">
        <v>52</v>
      </c>
      <c r="L209" s="20">
        <f t="shared" si="3"/>
        <v>0</v>
      </c>
      <c r="M209" s="76" t="s">
        <v>71</v>
      </c>
      <c r="N209" s="77" t="s">
        <v>473</v>
      </c>
      <c r="O209" s="78" t="s">
        <v>474</v>
      </c>
      <c r="P209" s="79" t="s">
        <v>475</v>
      </c>
      <c r="Q209" s="80" t="s">
        <v>53</v>
      </c>
      <c r="R209" s="81">
        <v>74.989999999999995</v>
      </c>
      <c r="S209" s="82" t="s">
        <v>57</v>
      </c>
      <c r="T209" s="83" t="s">
        <v>53</v>
      </c>
      <c r="U209" s="84" t="s">
        <v>53</v>
      </c>
      <c r="V209" s="85" t="s">
        <v>53</v>
      </c>
      <c r="W209" s="86" t="s">
        <v>53</v>
      </c>
      <c r="X209" s="87" t="s">
        <v>53</v>
      </c>
      <c r="Y209" s="88" t="s">
        <v>53</v>
      </c>
      <c r="Z209" s="89" t="s">
        <v>53</v>
      </c>
      <c r="AA209" s="90" t="s">
        <v>53</v>
      </c>
      <c r="AB209" s="91" t="s">
        <v>53</v>
      </c>
      <c r="AC209" s="92" t="s">
        <v>53</v>
      </c>
      <c r="AD209" s="93" t="s">
        <v>53</v>
      </c>
      <c r="AE209" s="94" t="s">
        <v>53</v>
      </c>
      <c r="AF209" s="95" t="s">
        <v>53</v>
      </c>
      <c r="AG209" s="96" t="s">
        <v>53</v>
      </c>
      <c r="AH209" s="97" t="s">
        <v>53</v>
      </c>
      <c r="AI209" s="98" t="s">
        <v>53</v>
      </c>
      <c r="AJ209" s="99" t="s">
        <v>53</v>
      </c>
      <c r="AK209" s="100" t="s">
        <v>53</v>
      </c>
      <c r="AL209" s="101" t="s">
        <v>53</v>
      </c>
      <c r="AM209" s="102" t="s">
        <v>53</v>
      </c>
      <c r="AN209" s="103" t="s">
        <v>53</v>
      </c>
      <c r="AO209" s="104" t="s">
        <v>53</v>
      </c>
      <c r="AP209" s="105" t="s">
        <v>53</v>
      </c>
      <c r="AQ209" s="106" t="s">
        <v>53</v>
      </c>
      <c r="AR209" s="107" t="s">
        <v>51</v>
      </c>
      <c r="AS209" s="108" t="s">
        <v>52</v>
      </c>
      <c r="AT209" s="109" t="s">
        <v>51</v>
      </c>
    </row>
    <row r="210" spans="1:46" ht="22.5" customHeight="1" x14ac:dyDescent="0.25">
      <c r="A210" s="66" t="s">
        <v>14408</v>
      </c>
      <c r="B210" s="262">
        <v>45060</v>
      </c>
      <c r="C210" s="67" t="s">
        <v>202</v>
      </c>
      <c r="D210" s="68" t="s">
        <v>12138</v>
      </c>
      <c r="E210" s="69" t="s">
        <v>71</v>
      </c>
      <c r="F210" s="70">
        <v>1</v>
      </c>
      <c r="G210" s="71" t="s">
        <v>52</v>
      </c>
      <c r="H210" s="72" t="s">
        <v>52</v>
      </c>
      <c r="I210" s="73" t="s">
        <v>52</v>
      </c>
      <c r="J210" s="74" t="s">
        <v>52</v>
      </c>
      <c r="K210" s="75" t="s">
        <v>52</v>
      </c>
      <c r="L210" s="20">
        <f t="shared" si="3"/>
        <v>0</v>
      </c>
      <c r="M210" s="76" t="s">
        <v>53</v>
      </c>
      <c r="N210" s="77" t="s">
        <v>442</v>
      </c>
      <c r="O210" s="78" t="s">
        <v>443</v>
      </c>
      <c r="P210" s="79" t="s">
        <v>444</v>
      </c>
      <c r="Q210" s="80" t="s">
        <v>53</v>
      </c>
      <c r="R210" s="81">
        <v>75.290000000000006</v>
      </c>
      <c r="S210" s="82" t="s">
        <v>57</v>
      </c>
      <c r="T210" s="83" t="s">
        <v>53</v>
      </c>
      <c r="U210" s="84" t="s">
        <v>53</v>
      </c>
      <c r="V210" s="85" t="s">
        <v>53</v>
      </c>
      <c r="W210" s="86" t="s">
        <v>53</v>
      </c>
      <c r="X210" s="87" t="s">
        <v>53</v>
      </c>
      <c r="Y210" s="88" t="s">
        <v>53</v>
      </c>
      <c r="Z210" s="89" t="s">
        <v>53</v>
      </c>
      <c r="AA210" s="90" t="s">
        <v>53</v>
      </c>
      <c r="AB210" s="91" t="s">
        <v>53</v>
      </c>
      <c r="AC210" s="92" t="s">
        <v>53</v>
      </c>
      <c r="AD210" s="93" t="s">
        <v>53</v>
      </c>
      <c r="AE210" s="94" t="s">
        <v>53</v>
      </c>
      <c r="AF210" s="95" t="s">
        <v>53</v>
      </c>
      <c r="AG210" s="96" t="s">
        <v>53</v>
      </c>
      <c r="AH210" s="97" t="s">
        <v>53</v>
      </c>
      <c r="AI210" s="98" t="s">
        <v>53</v>
      </c>
      <c r="AJ210" s="99" t="s">
        <v>53</v>
      </c>
      <c r="AK210" s="100" t="s">
        <v>53</v>
      </c>
      <c r="AL210" s="101" t="s">
        <v>53</v>
      </c>
      <c r="AM210" s="102" t="s">
        <v>53</v>
      </c>
      <c r="AN210" s="103" t="s">
        <v>53</v>
      </c>
      <c r="AO210" s="104" t="s">
        <v>53</v>
      </c>
      <c r="AP210" s="105" t="s">
        <v>53</v>
      </c>
      <c r="AQ210" s="106" t="s">
        <v>53</v>
      </c>
      <c r="AR210" s="107" t="s">
        <v>51</v>
      </c>
      <c r="AS210" s="108" t="s">
        <v>52</v>
      </c>
      <c r="AT210" s="109" t="s">
        <v>51</v>
      </c>
    </row>
    <row r="211" spans="1:46" ht="22.5" customHeight="1" x14ac:dyDescent="0.25">
      <c r="A211" s="66" t="s">
        <v>14409</v>
      </c>
      <c r="B211" s="262">
        <v>45060</v>
      </c>
      <c r="C211" s="67" t="s">
        <v>202</v>
      </c>
      <c r="D211" s="68" t="s">
        <v>12138</v>
      </c>
      <c r="E211" s="69" t="s">
        <v>71</v>
      </c>
      <c r="F211" s="70">
        <v>1</v>
      </c>
      <c r="G211" s="71" t="s">
        <v>52</v>
      </c>
      <c r="H211" s="72" t="s">
        <v>52</v>
      </c>
      <c r="I211" s="73" t="s">
        <v>52</v>
      </c>
      <c r="J211" s="74" t="s">
        <v>52</v>
      </c>
      <c r="K211" s="75" t="s">
        <v>52</v>
      </c>
      <c r="L211" s="20">
        <f t="shared" si="3"/>
        <v>0</v>
      </c>
      <c r="M211" s="76" t="s">
        <v>53</v>
      </c>
      <c r="N211" s="77" t="s">
        <v>301</v>
      </c>
      <c r="O211" s="78" t="s">
        <v>302</v>
      </c>
      <c r="P211" s="79" t="s">
        <v>303</v>
      </c>
      <c r="Q211" s="80" t="s">
        <v>53</v>
      </c>
      <c r="R211" s="81">
        <v>67.900000000000006</v>
      </c>
      <c r="S211" s="82" t="s">
        <v>89</v>
      </c>
      <c r="T211" s="83" t="s">
        <v>53</v>
      </c>
      <c r="U211" s="84" t="s">
        <v>53</v>
      </c>
      <c r="V211" s="85" t="s">
        <v>53</v>
      </c>
      <c r="W211" s="86" t="s">
        <v>53</v>
      </c>
      <c r="X211" s="87" t="s">
        <v>53</v>
      </c>
      <c r="Y211" s="88" t="s">
        <v>53</v>
      </c>
      <c r="Z211" s="89" t="s">
        <v>53</v>
      </c>
      <c r="AA211" s="90" t="s">
        <v>53</v>
      </c>
      <c r="AB211" s="91" t="s">
        <v>53</v>
      </c>
      <c r="AC211" s="92" t="s">
        <v>53</v>
      </c>
      <c r="AD211" s="93" t="s">
        <v>53</v>
      </c>
      <c r="AE211" s="94" t="s">
        <v>53</v>
      </c>
      <c r="AF211" s="95" t="s">
        <v>53</v>
      </c>
      <c r="AG211" s="96" t="s">
        <v>53</v>
      </c>
      <c r="AH211" s="97" t="s">
        <v>53</v>
      </c>
      <c r="AI211" s="98" t="s">
        <v>53</v>
      </c>
      <c r="AJ211" s="99" t="s">
        <v>53</v>
      </c>
      <c r="AK211" s="100" t="s">
        <v>53</v>
      </c>
      <c r="AL211" s="101" t="s">
        <v>53</v>
      </c>
      <c r="AM211" s="102" t="s">
        <v>53</v>
      </c>
      <c r="AN211" s="103" t="s">
        <v>53</v>
      </c>
      <c r="AO211" s="104" t="s">
        <v>53</v>
      </c>
      <c r="AP211" s="105" t="s">
        <v>53</v>
      </c>
      <c r="AQ211" s="106" t="s">
        <v>53</v>
      </c>
      <c r="AR211" s="107" t="s">
        <v>51</v>
      </c>
      <c r="AS211" s="108" t="s">
        <v>52</v>
      </c>
      <c r="AT211" s="109" t="s">
        <v>51</v>
      </c>
    </row>
    <row r="212" spans="1:46" ht="22.5" customHeight="1" x14ac:dyDescent="0.25">
      <c r="A212" s="66" t="s">
        <v>17255</v>
      </c>
      <c r="B212" s="262">
        <v>45056</v>
      </c>
      <c r="C212" s="67" t="s">
        <v>202</v>
      </c>
      <c r="D212" s="68" t="s">
        <v>10384</v>
      </c>
      <c r="E212" s="69" t="s">
        <v>71</v>
      </c>
      <c r="F212" s="70">
        <v>1</v>
      </c>
      <c r="G212" s="71" t="s">
        <v>52</v>
      </c>
      <c r="H212" s="72" t="s">
        <v>52</v>
      </c>
      <c r="I212" s="73" t="s">
        <v>52</v>
      </c>
      <c r="J212" s="74" t="s">
        <v>52</v>
      </c>
      <c r="K212" s="75" t="s">
        <v>52</v>
      </c>
      <c r="L212" s="20">
        <f t="shared" si="3"/>
        <v>0</v>
      </c>
      <c r="M212" s="76" t="s">
        <v>71</v>
      </c>
      <c r="N212" s="275">
        <v>5307</v>
      </c>
      <c r="O212" s="78" t="s">
        <v>17256</v>
      </c>
      <c r="P212" s="79" t="s">
        <v>17257</v>
      </c>
      <c r="Q212" s="80" t="s">
        <v>53</v>
      </c>
      <c r="R212" s="81">
        <v>34</v>
      </c>
      <c r="S212" s="82" t="s">
        <v>57</v>
      </c>
      <c r="T212" s="83" t="s">
        <v>53</v>
      </c>
      <c r="U212" s="84" t="s">
        <v>53</v>
      </c>
      <c r="V212" s="85" t="s">
        <v>53</v>
      </c>
      <c r="W212" s="86" t="s">
        <v>53</v>
      </c>
      <c r="X212" s="87" t="s">
        <v>53</v>
      </c>
      <c r="Y212" s="88" t="s">
        <v>53</v>
      </c>
      <c r="Z212" s="89" t="s">
        <v>53</v>
      </c>
      <c r="AA212" s="90" t="s">
        <v>53</v>
      </c>
      <c r="AB212" s="91" t="s">
        <v>53</v>
      </c>
      <c r="AC212" s="92" t="s">
        <v>53</v>
      </c>
      <c r="AD212" s="93" t="s">
        <v>53</v>
      </c>
      <c r="AE212" s="94" t="s">
        <v>53</v>
      </c>
      <c r="AF212" s="95" t="s">
        <v>53</v>
      </c>
      <c r="AG212" s="96" t="s">
        <v>53</v>
      </c>
      <c r="AH212" s="97" t="s">
        <v>53</v>
      </c>
      <c r="AI212" s="98" t="s">
        <v>53</v>
      </c>
      <c r="AJ212" s="99" t="s">
        <v>53</v>
      </c>
      <c r="AK212" s="100" t="s">
        <v>53</v>
      </c>
      <c r="AL212" s="101" t="s">
        <v>53</v>
      </c>
      <c r="AM212" s="102" t="s">
        <v>53</v>
      </c>
      <c r="AN212" s="103" t="s">
        <v>53</v>
      </c>
      <c r="AO212" s="104" t="s">
        <v>53</v>
      </c>
      <c r="AP212" s="105" t="s">
        <v>53</v>
      </c>
      <c r="AQ212" s="106" t="s">
        <v>53</v>
      </c>
      <c r="AR212" s="107" t="s">
        <v>51</v>
      </c>
      <c r="AS212" s="108" t="s">
        <v>52</v>
      </c>
      <c r="AT212" s="109" t="s">
        <v>51</v>
      </c>
    </row>
    <row r="213" spans="1:46" ht="22.5" customHeight="1" x14ac:dyDescent="0.25">
      <c r="A213" s="66" t="s">
        <v>17282</v>
      </c>
      <c r="B213" s="262">
        <v>45056</v>
      </c>
      <c r="C213" s="67" t="s">
        <v>202</v>
      </c>
      <c r="D213" s="68" t="s">
        <v>15179</v>
      </c>
      <c r="E213" s="69" t="s">
        <v>71</v>
      </c>
      <c r="F213" s="70">
        <v>1</v>
      </c>
      <c r="G213" s="71" t="s">
        <v>52</v>
      </c>
      <c r="H213" s="72" t="s">
        <v>52</v>
      </c>
      <c r="I213" s="73" t="s">
        <v>52</v>
      </c>
      <c r="J213" s="74" t="s">
        <v>52</v>
      </c>
      <c r="K213" s="75" t="s">
        <v>52</v>
      </c>
      <c r="L213" s="20">
        <f t="shared" si="3"/>
        <v>0</v>
      </c>
      <c r="M213" s="76" t="s">
        <v>53</v>
      </c>
      <c r="N213" s="275">
        <v>112010</v>
      </c>
      <c r="O213" s="78" t="s">
        <v>8531</v>
      </c>
      <c r="P213" s="79" t="s">
        <v>8532</v>
      </c>
      <c r="Q213" s="80" t="s">
        <v>53</v>
      </c>
      <c r="R213" s="81">
        <v>200.17</v>
      </c>
      <c r="S213" s="82" t="s">
        <v>89</v>
      </c>
      <c r="T213" s="83" t="s">
        <v>53</v>
      </c>
      <c r="U213" s="84" t="s">
        <v>53</v>
      </c>
      <c r="V213" s="85" t="s">
        <v>53</v>
      </c>
      <c r="W213" s="86" t="s">
        <v>53</v>
      </c>
      <c r="X213" s="87" t="s">
        <v>53</v>
      </c>
      <c r="Y213" s="88" t="s">
        <v>53</v>
      </c>
      <c r="Z213" s="89" t="s">
        <v>53</v>
      </c>
      <c r="AA213" s="90" t="s">
        <v>53</v>
      </c>
      <c r="AB213" s="91" t="s">
        <v>53</v>
      </c>
      <c r="AC213" s="92" t="s">
        <v>53</v>
      </c>
      <c r="AD213" s="93" t="s">
        <v>53</v>
      </c>
      <c r="AE213" s="94" t="s">
        <v>53</v>
      </c>
      <c r="AF213" s="95" t="s">
        <v>53</v>
      </c>
      <c r="AG213" s="96" t="s">
        <v>53</v>
      </c>
      <c r="AH213" s="97" t="s">
        <v>53</v>
      </c>
      <c r="AI213" s="98" t="s">
        <v>53</v>
      </c>
      <c r="AJ213" s="99" t="s">
        <v>53</v>
      </c>
      <c r="AK213" s="100" t="s">
        <v>53</v>
      </c>
      <c r="AL213" s="101" t="s">
        <v>53</v>
      </c>
      <c r="AM213" s="102" t="s">
        <v>53</v>
      </c>
      <c r="AN213" s="103" t="s">
        <v>53</v>
      </c>
      <c r="AO213" s="104" t="s">
        <v>53</v>
      </c>
      <c r="AP213" s="105" t="s">
        <v>53</v>
      </c>
      <c r="AQ213" s="106" t="s">
        <v>53</v>
      </c>
      <c r="AR213" s="107" t="s">
        <v>51</v>
      </c>
      <c r="AS213" s="108" t="s">
        <v>52</v>
      </c>
      <c r="AT213" s="109" t="s">
        <v>51</v>
      </c>
    </row>
    <row r="214" spans="1:46" ht="22.5" customHeight="1" x14ac:dyDescent="0.25">
      <c r="A214" s="66" t="s">
        <v>17251</v>
      </c>
      <c r="B214" s="262">
        <v>45056</v>
      </c>
      <c r="C214" s="67" t="s">
        <v>2273</v>
      </c>
      <c r="D214" s="68" t="s">
        <v>2274</v>
      </c>
      <c r="E214" s="69" t="s">
        <v>71</v>
      </c>
      <c r="F214" s="20">
        <v>0</v>
      </c>
      <c r="G214" s="71" t="s">
        <v>52</v>
      </c>
      <c r="H214" s="72" t="s">
        <v>52</v>
      </c>
      <c r="I214" s="73" t="s">
        <v>52</v>
      </c>
      <c r="J214" s="74" t="s">
        <v>52</v>
      </c>
      <c r="K214" s="75" t="s">
        <v>52</v>
      </c>
      <c r="L214" s="20">
        <f t="shared" si="3"/>
        <v>0</v>
      </c>
      <c r="M214" s="76" t="s">
        <v>71</v>
      </c>
      <c r="N214" s="77" t="s">
        <v>17252</v>
      </c>
      <c r="O214" s="78" t="s">
        <v>17253</v>
      </c>
      <c r="P214" s="79" t="s">
        <v>17254</v>
      </c>
      <c r="Q214" s="80" t="s">
        <v>53</v>
      </c>
      <c r="R214" s="81">
        <v>60.35</v>
      </c>
      <c r="S214" s="82" t="s">
        <v>57</v>
      </c>
      <c r="T214" s="83" t="s">
        <v>53</v>
      </c>
      <c r="U214" s="84" t="s">
        <v>53</v>
      </c>
      <c r="V214" s="85" t="s">
        <v>53</v>
      </c>
      <c r="W214" s="86" t="s">
        <v>53</v>
      </c>
      <c r="X214" s="87" t="s">
        <v>53</v>
      </c>
      <c r="Y214" s="88" t="s">
        <v>53</v>
      </c>
      <c r="Z214" s="89" t="s">
        <v>53</v>
      </c>
      <c r="AA214" s="90" t="s">
        <v>53</v>
      </c>
      <c r="AB214" s="91" t="s">
        <v>53</v>
      </c>
      <c r="AC214" s="92" t="s">
        <v>53</v>
      </c>
      <c r="AD214" s="93" t="s">
        <v>53</v>
      </c>
      <c r="AE214" s="94" t="s">
        <v>53</v>
      </c>
      <c r="AF214" s="95" t="s">
        <v>53</v>
      </c>
      <c r="AG214" s="96" t="s">
        <v>53</v>
      </c>
      <c r="AH214" s="97" t="s">
        <v>53</v>
      </c>
      <c r="AI214" s="98" t="s">
        <v>53</v>
      </c>
      <c r="AJ214" s="99" t="s">
        <v>53</v>
      </c>
      <c r="AK214" s="100" t="s">
        <v>53</v>
      </c>
      <c r="AL214" s="101" t="s">
        <v>53</v>
      </c>
      <c r="AM214" s="102" t="s">
        <v>53</v>
      </c>
      <c r="AN214" s="103" t="s">
        <v>53</v>
      </c>
      <c r="AO214" s="104" t="s">
        <v>53</v>
      </c>
      <c r="AP214" s="105" t="s">
        <v>53</v>
      </c>
      <c r="AQ214" s="106" t="s">
        <v>53</v>
      </c>
      <c r="AR214" s="207" t="s">
        <v>71</v>
      </c>
      <c r="AS214" s="108" t="s">
        <v>52</v>
      </c>
      <c r="AT214" s="109" t="s">
        <v>51</v>
      </c>
    </row>
    <row r="215" spans="1:46" ht="22.5" customHeight="1" x14ac:dyDescent="0.25">
      <c r="A215" s="66" t="s">
        <v>17283</v>
      </c>
      <c r="B215" s="262">
        <v>45056</v>
      </c>
      <c r="C215" s="67" t="s">
        <v>202</v>
      </c>
      <c r="D215" s="68" t="s">
        <v>15179</v>
      </c>
      <c r="E215" s="69" t="s">
        <v>71</v>
      </c>
      <c r="F215" s="70">
        <v>1</v>
      </c>
      <c r="G215" s="71" t="s">
        <v>52</v>
      </c>
      <c r="H215" s="72" t="s">
        <v>52</v>
      </c>
      <c r="I215" s="73" t="s">
        <v>52</v>
      </c>
      <c r="J215" s="74" t="s">
        <v>52</v>
      </c>
      <c r="K215" s="75" t="s">
        <v>52</v>
      </c>
      <c r="L215" s="20">
        <f t="shared" si="3"/>
        <v>0</v>
      </c>
      <c r="M215" s="76" t="s">
        <v>53</v>
      </c>
      <c r="N215" s="275">
        <v>112011</v>
      </c>
      <c r="O215" s="78" t="s">
        <v>2425</v>
      </c>
      <c r="P215" s="79" t="s">
        <v>2426</v>
      </c>
      <c r="Q215" s="80" t="s">
        <v>53</v>
      </c>
      <c r="R215" s="81">
        <v>189.99</v>
      </c>
      <c r="S215" s="82" t="s">
        <v>89</v>
      </c>
      <c r="T215" s="83" t="s">
        <v>53</v>
      </c>
      <c r="U215" s="84" t="s">
        <v>53</v>
      </c>
      <c r="V215" s="85" t="s">
        <v>53</v>
      </c>
      <c r="W215" s="86" t="s">
        <v>53</v>
      </c>
      <c r="X215" s="87" t="s">
        <v>53</v>
      </c>
      <c r="Y215" s="88" t="s">
        <v>53</v>
      </c>
      <c r="Z215" s="89" t="s">
        <v>53</v>
      </c>
      <c r="AA215" s="90" t="s">
        <v>53</v>
      </c>
      <c r="AB215" s="91" t="s">
        <v>53</v>
      </c>
      <c r="AC215" s="92" t="s">
        <v>53</v>
      </c>
      <c r="AD215" s="93" t="s">
        <v>53</v>
      </c>
      <c r="AE215" s="94" t="s">
        <v>53</v>
      </c>
      <c r="AF215" s="95" t="s">
        <v>53</v>
      </c>
      <c r="AG215" s="96" t="s">
        <v>53</v>
      </c>
      <c r="AH215" s="97" t="s">
        <v>53</v>
      </c>
      <c r="AI215" s="98" t="s">
        <v>53</v>
      </c>
      <c r="AJ215" s="99" t="s">
        <v>53</v>
      </c>
      <c r="AK215" s="100" t="s">
        <v>53</v>
      </c>
      <c r="AL215" s="101" t="s">
        <v>53</v>
      </c>
      <c r="AM215" s="102" t="s">
        <v>53</v>
      </c>
      <c r="AN215" s="103" t="s">
        <v>53</v>
      </c>
      <c r="AO215" s="104" t="s">
        <v>53</v>
      </c>
      <c r="AP215" s="105" t="s">
        <v>53</v>
      </c>
      <c r="AQ215" s="106" t="s">
        <v>53</v>
      </c>
      <c r="AR215" s="107" t="s">
        <v>51</v>
      </c>
      <c r="AS215" s="108" t="s">
        <v>52</v>
      </c>
      <c r="AT215" s="109" t="s">
        <v>51</v>
      </c>
    </row>
    <row r="216" spans="1:46" ht="22.5" customHeight="1" x14ac:dyDescent="0.25">
      <c r="A216" s="66" t="s">
        <v>18611</v>
      </c>
      <c r="B216" s="262">
        <v>45055</v>
      </c>
      <c r="C216" s="67" t="s">
        <v>202</v>
      </c>
      <c r="D216" s="68" t="s">
        <v>18612</v>
      </c>
      <c r="E216" s="69" t="s">
        <v>71</v>
      </c>
      <c r="F216" s="70">
        <v>1</v>
      </c>
      <c r="G216" s="71" t="s">
        <v>52</v>
      </c>
      <c r="H216" s="72" t="s">
        <v>52</v>
      </c>
      <c r="I216" s="73" t="s">
        <v>52</v>
      </c>
      <c r="J216" s="74" t="s">
        <v>52</v>
      </c>
      <c r="K216" s="75" t="s">
        <v>52</v>
      </c>
      <c r="L216" s="20">
        <f t="shared" si="3"/>
        <v>0</v>
      </c>
      <c r="M216" s="76" t="s">
        <v>53</v>
      </c>
      <c r="N216" s="77" t="s">
        <v>145</v>
      </c>
      <c r="O216" s="78" t="s">
        <v>18613</v>
      </c>
      <c r="P216" s="79" t="s">
        <v>147</v>
      </c>
      <c r="Q216" s="80" t="s">
        <v>53</v>
      </c>
      <c r="R216" s="81">
        <v>67.3</v>
      </c>
      <c r="S216" s="82" t="s">
        <v>89</v>
      </c>
      <c r="T216" s="83" t="s">
        <v>53</v>
      </c>
      <c r="U216" s="84" t="s">
        <v>53</v>
      </c>
      <c r="V216" s="85" t="s">
        <v>53</v>
      </c>
      <c r="W216" s="86" t="s">
        <v>53</v>
      </c>
      <c r="X216" s="87" t="s">
        <v>53</v>
      </c>
      <c r="Y216" s="88" t="s">
        <v>53</v>
      </c>
      <c r="Z216" s="89" t="s">
        <v>53</v>
      </c>
      <c r="AA216" s="90" t="s">
        <v>53</v>
      </c>
      <c r="AB216" s="91" t="s">
        <v>53</v>
      </c>
      <c r="AC216" s="92" t="s">
        <v>53</v>
      </c>
      <c r="AD216" s="93" t="s">
        <v>53</v>
      </c>
      <c r="AE216" s="94" t="s">
        <v>53</v>
      </c>
      <c r="AF216" s="95" t="s">
        <v>53</v>
      </c>
      <c r="AG216" s="96" t="s">
        <v>53</v>
      </c>
      <c r="AH216" s="97" t="s">
        <v>53</v>
      </c>
      <c r="AI216" s="98" t="s">
        <v>53</v>
      </c>
      <c r="AJ216" s="99" t="s">
        <v>53</v>
      </c>
      <c r="AK216" s="100" t="s">
        <v>53</v>
      </c>
      <c r="AL216" s="101" t="s">
        <v>53</v>
      </c>
      <c r="AM216" s="102" t="s">
        <v>53</v>
      </c>
      <c r="AN216" s="103" t="s">
        <v>53</v>
      </c>
      <c r="AO216" s="104" t="s">
        <v>53</v>
      </c>
      <c r="AP216" s="105" t="s">
        <v>53</v>
      </c>
      <c r="AQ216" s="106" t="s">
        <v>53</v>
      </c>
      <c r="AR216" s="107" t="s">
        <v>51</v>
      </c>
      <c r="AS216" s="108" t="s">
        <v>52</v>
      </c>
      <c r="AT216" s="109" t="s">
        <v>51</v>
      </c>
    </row>
    <row r="217" spans="1:46" ht="22.5" customHeight="1" x14ac:dyDescent="0.25">
      <c r="A217" s="66" t="s">
        <v>18614</v>
      </c>
      <c r="B217" s="262">
        <v>45055</v>
      </c>
      <c r="C217" s="67" t="s">
        <v>202</v>
      </c>
      <c r="D217" s="68" t="s">
        <v>18612</v>
      </c>
      <c r="E217" s="69" t="s">
        <v>71</v>
      </c>
      <c r="F217" s="70">
        <v>1</v>
      </c>
      <c r="G217" s="71" t="s">
        <v>52</v>
      </c>
      <c r="H217" s="72" t="s">
        <v>52</v>
      </c>
      <c r="I217" s="73" t="s">
        <v>52</v>
      </c>
      <c r="J217" s="74" t="s">
        <v>52</v>
      </c>
      <c r="K217" s="75" t="s">
        <v>52</v>
      </c>
      <c r="L217" s="20">
        <f t="shared" si="3"/>
        <v>0</v>
      </c>
      <c r="M217" s="76" t="s">
        <v>53</v>
      </c>
      <c r="N217" s="275">
        <v>11097</v>
      </c>
      <c r="O217" s="78" t="s">
        <v>18615</v>
      </c>
      <c r="P217" s="79" t="s">
        <v>18616</v>
      </c>
      <c r="Q217" s="80" t="s">
        <v>53</v>
      </c>
      <c r="R217" s="81">
        <v>34.99</v>
      </c>
      <c r="S217" s="82" t="s">
        <v>89</v>
      </c>
      <c r="T217" s="83" t="s">
        <v>53</v>
      </c>
      <c r="U217" s="84" t="s">
        <v>53</v>
      </c>
      <c r="V217" s="85" t="s">
        <v>53</v>
      </c>
      <c r="W217" s="86" t="s">
        <v>53</v>
      </c>
      <c r="X217" s="87" t="s">
        <v>53</v>
      </c>
      <c r="Y217" s="88" t="s">
        <v>53</v>
      </c>
      <c r="Z217" s="89" t="s">
        <v>53</v>
      </c>
      <c r="AA217" s="90" t="s">
        <v>53</v>
      </c>
      <c r="AB217" s="91" t="s">
        <v>53</v>
      </c>
      <c r="AC217" s="92" t="s">
        <v>53</v>
      </c>
      <c r="AD217" s="93" t="s">
        <v>53</v>
      </c>
      <c r="AE217" s="94" t="s">
        <v>53</v>
      </c>
      <c r="AF217" s="95" t="s">
        <v>53</v>
      </c>
      <c r="AG217" s="96" t="s">
        <v>53</v>
      </c>
      <c r="AH217" s="97" t="s">
        <v>53</v>
      </c>
      <c r="AI217" s="98" t="s">
        <v>53</v>
      </c>
      <c r="AJ217" s="99" t="s">
        <v>53</v>
      </c>
      <c r="AK217" s="100" t="s">
        <v>53</v>
      </c>
      <c r="AL217" s="101" t="s">
        <v>53</v>
      </c>
      <c r="AM217" s="102" t="s">
        <v>53</v>
      </c>
      <c r="AN217" s="103" t="s">
        <v>53</v>
      </c>
      <c r="AO217" s="104" t="s">
        <v>53</v>
      </c>
      <c r="AP217" s="105" t="s">
        <v>53</v>
      </c>
      <c r="AQ217" s="106" t="s">
        <v>53</v>
      </c>
      <c r="AR217" s="107" t="s">
        <v>51</v>
      </c>
      <c r="AS217" s="108" t="s">
        <v>52</v>
      </c>
      <c r="AT217" s="109" t="s">
        <v>51</v>
      </c>
    </row>
    <row r="218" spans="1:46" ht="22.5" customHeight="1" x14ac:dyDescent="0.25">
      <c r="A218" s="66" t="s">
        <v>19406</v>
      </c>
      <c r="B218" s="262">
        <v>45054</v>
      </c>
      <c r="C218" s="67" t="s">
        <v>202</v>
      </c>
      <c r="D218" s="68" t="s">
        <v>17635</v>
      </c>
      <c r="E218" s="69" t="s">
        <v>71</v>
      </c>
      <c r="F218" s="70">
        <v>1</v>
      </c>
      <c r="G218" s="71" t="s">
        <v>52</v>
      </c>
      <c r="H218" s="72" t="s">
        <v>52</v>
      </c>
      <c r="I218" s="73" t="s">
        <v>52</v>
      </c>
      <c r="J218" s="74" t="s">
        <v>52</v>
      </c>
      <c r="K218" s="75" t="s">
        <v>52</v>
      </c>
      <c r="L218" s="20">
        <f t="shared" si="3"/>
        <v>0</v>
      </c>
      <c r="M218" s="76" t="s">
        <v>53</v>
      </c>
      <c r="N218" s="77" t="s">
        <v>442</v>
      </c>
      <c r="O218" s="78" t="s">
        <v>19407</v>
      </c>
      <c r="P218" s="79" t="s">
        <v>19408</v>
      </c>
      <c r="Q218" s="80" t="s">
        <v>53</v>
      </c>
      <c r="R218" s="81">
        <v>75.290000000000006</v>
      </c>
      <c r="S218" s="82" t="s">
        <v>57</v>
      </c>
      <c r="T218" s="83" t="s">
        <v>53</v>
      </c>
      <c r="U218" s="84" t="s">
        <v>53</v>
      </c>
      <c r="V218" s="85" t="s">
        <v>53</v>
      </c>
      <c r="W218" s="86" t="s">
        <v>53</v>
      </c>
      <c r="X218" s="87" t="s">
        <v>53</v>
      </c>
      <c r="Y218" s="88" t="s">
        <v>53</v>
      </c>
      <c r="Z218" s="89" t="s">
        <v>53</v>
      </c>
      <c r="AA218" s="90" t="s">
        <v>53</v>
      </c>
      <c r="AB218" s="91" t="s">
        <v>53</v>
      </c>
      <c r="AC218" s="92" t="s">
        <v>53</v>
      </c>
      <c r="AD218" s="93" t="s">
        <v>53</v>
      </c>
      <c r="AE218" s="94" t="s">
        <v>53</v>
      </c>
      <c r="AF218" s="95" t="s">
        <v>53</v>
      </c>
      <c r="AG218" s="96" t="s">
        <v>53</v>
      </c>
      <c r="AH218" s="97" t="s">
        <v>53</v>
      </c>
      <c r="AI218" s="98" t="s">
        <v>53</v>
      </c>
      <c r="AJ218" s="99" t="s">
        <v>53</v>
      </c>
      <c r="AK218" s="100" t="s">
        <v>53</v>
      </c>
      <c r="AL218" s="101" t="s">
        <v>53</v>
      </c>
      <c r="AM218" s="102" t="s">
        <v>53</v>
      </c>
      <c r="AN218" s="103" t="s">
        <v>53</v>
      </c>
      <c r="AO218" s="104" t="s">
        <v>53</v>
      </c>
      <c r="AP218" s="105" t="s">
        <v>53</v>
      </c>
      <c r="AQ218" s="106" t="s">
        <v>53</v>
      </c>
      <c r="AR218" s="107" t="s">
        <v>51</v>
      </c>
      <c r="AS218" s="108" t="s">
        <v>52</v>
      </c>
      <c r="AT218" s="109" t="s">
        <v>51</v>
      </c>
    </row>
    <row r="219" spans="1:46" ht="22.5" customHeight="1" x14ac:dyDescent="0.25">
      <c r="A219" s="66" t="s">
        <v>19409</v>
      </c>
      <c r="B219" s="262">
        <v>45054</v>
      </c>
      <c r="C219" s="67" t="s">
        <v>202</v>
      </c>
      <c r="D219" s="68" t="s">
        <v>17635</v>
      </c>
      <c r="E219" s="69" t="s">
        <v>71</v>
      </c>
      <c r="F219" s="70">
        <v>1</v>
      </c>
      <c r="G219" s="71" t="s">
        <v>52</v>
      </c>
      <c r="H219" s="72" t="s">
        <v>52</v>
      </c>
      <c r="I219" s="73" t="s">
        <v>52</v>
      </c>
      <c r="J219" s="74" t="s">
        <v>52</v>
      </c>
      <c r="K219" s="75" t="s">
        <v>52</v>
      </c>
      <c r="L219" s="20">
        <f t="shared" si="3"/>
        <v>0</v>
      </c>
      <c r="M219" s="76" t="s">
        <v>53</v>
      </c>
      <c r="N219" s="275">
        <v>4031</v>
      </c>
      <c r="O219" s="78" t="s">
        <v>19410</v>
      </c>
      <c r="P219" s="79" t="s">
        <v>19411</v>
      </c>
      <c r="Q219" s="80" t="s">
        <v>53</v>
      </c>
      <c r="R219" s="81">
        <v>15.59</v>
      </c>
      <c r="S219" s="82" t="s">
        <v>57</v>
      </c>
      <c r="T219" s="83" t="s">
        <v>53</v>
      </c>
      <c r="U219" s="84" t="s">
        <v>53</v>
      </c>
      <c r="V219" s="85" t="s">
        <v>53</v>
      </c>
      <c r="W219" s="86" t="s">
        <v>53</v>
      </c>
      <c r="X219" s="87" t="s">
        <v>53</v>
      </c>
      <c r="Y219" s="88" t="s">
        <v>53</v>
      </c>
      <c r="Z219" s="89" t="s">
        <v>53</v>
      </c>
      <c r="AA219" s="90" t="s">
        <v>53</v>
      </c>
      <c r="AB219" s="91" t="s">
        <v>53</v>
      </c>
      <c r="AC219" s="92" t="s">
        <v>53</v>
      </c>
      <c r="AD219" s="93" t="s">
        <v>53</v>
      </c>
      <c r="AE219" s="94" t="s">
        <v>53</v>
      </c>
      <c r="AF219" s="95" t="s">
        <v>53</v>
      </c>
      <c r="AG219" s="96" t="s">
        <v>53</v>
      </c>
      <c r="AH219" s="97" t="s">
        <v>53</v>
      </c>
      <c r="AI219" s="98" t="s">
        <v>53</v>
      </c>
      <c r="AJ219" s="99" t="s">
        <v>53</v>
      </c>
      <c r="AK219" s="100" t="s">
        <v>53</v>
      </c>
      <c r="AL219" s="101" t="s">
        <v>53</v>
      </c>
      <c r="AM219" s="102" t="s">
        <v>53</v>
      </c>
      <c r="AN219" s="103" t="s">
        <v>53</v>
      </c>
      <c r="AO219" s="104" t="s">
        <v>53</v>
      </c>
      <c r="AP219" s="105" t="s">
        <v>53</v>
      </c>
      <c r="AQ219" s="106" t="s">
        <v>53</v>
      </c>
      <c r="AR219" s="107" t="s">
        <v>51</v>
      </c>
      <c r="AS219" s="108" t="s">
        <v>52</v>
      </c>
      <c r="AT219" s="109" t="s">
        <v>51</v>
      </c>
    </row>
    <row r="220" spans="1:46" ht="22.5" customHeight="1" x14ac:dyDescent="0.25">
      <c r="A220" s="66" t="s">
        <v>20671</v>
      </c>
      <c r="B220" s="262">
        <v>45052</v>
      </c>
      <c r="C220" s="67" t="s">
        <v>202</v>
      </c>
      <c r="D220" s="68" t="s">
        <v>18612</v>
      </c>
      <c r="E220" s="69" t="s">
        <v>71</v>
      </c>
      <c r="F220" s="70">
        <v>2</v>
      </c>
      <c r="G220" s="71" t="s">
        <v>52</v>
      </c>
      <c r="H220" s="72" t="s">
        <v>52</v>
      </c>
      <c r="I220" s="73" t="s">
        <v>52</v>
      </c>
      <c r="J220" s="74" t="s">
        <v>52</v>
      </c>
      <c r="K220" s="75" t="s">
        <v>52</v>
      </c>
      <c r="L220" s="20">
        <f t="shared" si="3"/>
        <v>0</v>
      </c>
      <c r="M220" s="76" t="s">
        <v>53</v>
      </c>
      <c r="N220" s="275">
        <v>70541</v>
      </c>
      <c r="O220" s="78" t="s">
        <v>20672</v>
      </c>
      <c r="P220" s="79" t="s">
        <v>20673</v>
      </c>
      <c r="Q220" s="80" t="s">
        <v>53</v>
      </c>
      <c r="R220" s="81">
        <v>23.9</v>
      </c>
      <c r="S220" s="82" t="s">
        <v>57</v>
      </c>
      <c r="T220" s="83" t="s">
        <v>53</v>
      </c>
      <c r="U220" s="84" t="s">
        <v>53</v>
      </c>
      <c r="V220" s="85" t="s">
        <v>53</v>
      </c>
      <c r="W220" s="86" t="s">
        <v>53</v>
      </c>
      <c r="X220" s="87" t="s">
        <v>53</v>
      </c>
      <c r="Y220" s="88" t="s">
        <v>53</v>
      </c>
      <c r="Z220" s="89" t="s">
        <v>53</v>
      </c>
      <c r="AA220" s="90" t="s">
        <v>53</v>
      </c>
      <c r="AB220" s="91" t="s">
        <v>53</v>
      </c>
      <c r="AC220" s="92" t="s">
        <v>53</v>
      </c>
      <c r="AD220" s="93" t="s">
        <v>53</v>
      </c>
      <c r="AE220" s="94" t="s">
        <v>53</v>
      </c>
      <c r="AF220" s="95" t="s">
        <v>53</v>
      </c>
      <c r="AG220" s="96" t="s">
        <v>53</v>
      </c>
      <c r="AH220" s="97" t="s">
        <v>53</v>
      </c>
      <c r="AI220" s="98" t="s">
        <v>53</v>
      </c>
      <c r="AJ220" s="99" t="s">
        <v>53</v>
      </c>
      <c r="AK220" s="100" t="s">
        <v>53</v>
      </c>
      <c r="AL220" s="101" t="s">
        <v>53</v>
      </c>
      <c r="AM220" s="102" t="s">
        <v>53</v>
      </c>
      <c r="AN220" s="103" t="s">
        <v>53</v>
      </c>
      <c r="AO220" s="104" t="s">
        <v>53</v>
      </c>
      <c r="AP220" s="105" t="s">
        <v>53</v>
      </c>
      <c r="AQ220" s="106" t="s">
        <v>53</v>
      </c>
      <c r="AR220" s="107" t="s">
        <v>51</v>
      </c>
      <c r="AS220" s="108" t="s">
        <v>52</v>
      </c>
      <c r="AT220" s="109" t="s">
        <v>51</v>
      </c>
    </row>
    <row r="221" spans="1:46" ht="22.5" customHeight="1" x14ac:dyDescent="0.25">
      <c r="A221" s="66" t="s">
        <v>20674</v>
      </c>
      <c r="B221" s="262">
        <v>45052</v>
      </c>
      <c r="C221" s="67" t="s">
        <v>202</v>
      </c>
      <c r="D221" s="68" t="s">
        <v>18612</v>
      </c>
      <c r="E221" s="69" t="s">
        <v>71</v>
      </c>
      <c r="F221" s="70">
        <v>1</v>
      </c>
      <c r="G221" s="71" t="s">
        <v>52</v>
      </c>
      <c r="H221" s="72" t="s">
        <v>52</v>
      </c>
      <c r="I221" s="73" t="s">
        <v>52</v>
      </c>
      <c r="J221" s="74" t="s">
        <v>52</v>
      </c>
      <c r="K221" s="75" t="s">
        <v>52</v>
      </c>
      <c r="L221" s="20">
        <f t="shared" si="3"/>
        <v>0</v>
      </c>
      <c r="M221" s="76" t="s">
        <v>53</v>
      </c>
      <c r="N221" s="275">
        <v>26048</v>
      </c>
      <c r="O221" s="78" t="s">
        <v>1174</v>
      </c>
      <c r="P221" s="79" t="s">
        <v>1175</v>
      </c>
      <c r="Q221" s="80" t="s">
        <v>53</v>
      </c>
      <c r="R221" s="81">
        <v>49.9</v>
      </c>
      <c r="S221" s="82" t="s">
        <v>57</v>
      </c>
      <c r="T221" s="83" t="s">
        <v>53</v>
      </c>
      <c r="U221" s="84" t="s">
        <v>53</v>
      </c>
      <c r="V221" s="85" t="s">
        <v>53</v>
      </c>
      <c r="W221" s="86" t="s">
        <v>53</v>
      </c>
      <c r="X221" s="87" t="s">
        <v>53</v>
      </c>
      <c r="Y221" s="88" t="s">
        <v>53</v>
      </c>
      <c r="Z221" s="89" t="s">
        <v>53</v>
      </c>
      <c r="AA221" s="90" t="s">
        <v>53</v>
      </c>
      <c r="AB221" s="91" t="s">
        <v>53</v>
      </c>
      <c r="AC221" s="92" t="s">
        <v>53</v>
      </c>
      <c r="AD221" s="93" t="s">
        <v>53</v>
      </c>
      <c r="AE221" s="94" t="s">
        <v>53</v>
      </c>
      <c r="AF221" s="95" t="s">
        <v>53</v>
      </c>
      <c r="AG221" s="96" t="s">
        <v>53</v>
      </c>
      <c r="AH221" s="97" t="s">
        <v>53</v>
      </c>
      <c r="AI221" s="98" t="s">
        <v>53</v>
      </c>
      <c r="AJ221" s="99" t="s">
        <v>53</v>
      </c>
      <c r="AK221" s="100" t="s">
        <v>53</v>
      </c>
      <c r="AL221" s="101" t="s">
        <v>53</v>
      </c>
      <c r="AM221" s="102" t="s">
        <v>53</v>
      </c>
      <c r="AN221" s="103" t="s">
        <v>53</v>
      </c>
      <c r="AO221" s="104" t="s">
        <v>53</v>
      </c>
      <c r="AP221" s="105" t="s">
        <v>53</v>
      </c>
      <c r="AQ221" s="106" t="s">
        <v>53</v>
      </c>
      <c r="AR221" s="107" t="s">
        <v>51</v>
      </c>
      <c r="AS221" s="108" t="s">
        <v>52</v>
      </c>
      <c r="AT221" s="109" t="s">
        <v>51</v>
      </c>
    </row>
    <row r="222" spans="1:46" ht="22.5" customHeight="1" x14ac:dyDescent="0.25">
      <c r="A222" s="19" t="s">
        <v>14309</v>
      </c>
      <c r="B222" s="260">
        <v>45061</v>
      </c>
      <c r="C222" s="3" t="s">
        <v>202</v>
      </c>
      <c r="D222" s="3" t="s">
        <v>12990</v>
      </c>
      <c r="E222" s="3" t="s">
        <v>51</v>
      </c>
      <c r="F222" s="20">
        <v>1</v>
      </c>
      <c r="G222" s="20">
        <v>64.989999999999995</v>
      </c>
      <c r="H222" s="20">
        <v>24.9</v>
      </c>
      <c r="I222" s="20">
        <v>-62.35</v>
      </c>
      <c r="J222" s="20">
        <v>-24.9</v>
      </c>
      <c r="K222" s="20" t="s">
        <v>52</v>
      </c>
      <c r="L222" s="20">
        <f t="shared" si="3"/>
        <v>2.6399999999999864</v>
      </c>
      <c r="M222" s="3" t="s">
        <v>71</v>
      </c>
      <c r="N222" s="3" t="s">
        <v>301</v>
      </c>
      <c r="O222" s="3" t="s">
        <v>1383</v>
      </c>
      <c r="P222" s="3" t="s">
        <v>1384</v>
      </c>
      <c r="Q222" s="3" t="s">
        <v>53</v>
      </c>
      <c r="R222" s="20">
        <v>64.989999999999995</v>
      </c>
      <c r="S222" s="20" t="s">
        <v>57</v>
      </c>
      <c r="T222" s="3" t="s">
        <v>58</v>
      </c>
      <c r="U222" s="3" t="s">
        <v>53</v>
      </c>
      <c r="V222" s="3" t="s">
        <v>53</v>
      </c>
      <c r="W222" s="3" t="s">
        <v>53</v>
      </c>
      <c r="X222" s="3" t="s">
        <v>53</v>
      </c>
      <c r="Y222" s="3" t="s">
        <v>14310</v>
      </c>
      <c r="Z222" s="3" t="s">
        <v>14311</v>
      </c>
      <c r="AA222" s="3" t="s">
        <v>14312</v>
      </c>
      <c r="AB222" s="3" t="s">
        <v>3615</v>
      </c>
      <c r="AC222" s="3" t="s">
        <v>165</v>
      </c>
      <c r="AD222" s="3" t="s">
        <v>3616</v>
      </c>
      <c r="AE222" s="3" t="s">
        <v>65</v>
      </c>
      <c r="AF222" s="3" t="s">
        <v>66</v>
      </c>
      <c r="AG222" s="3" t="s">
        <v>14290</v>
      </c>
      <c r="AH222" s="3" t="s">
        <v>14313</v>
      </c>
      <c r="AI222" s="3" t="s">
        <v>67</v>
      </c>
      <c r="AJ222" s="3" t="s">
        <v>14314</v>
      </c>
      <c r="AK222" s="3" t="s">
        <v>53</v>
      </c>
      <c r="AL222" s="3" t="s">
        <v>53</v>
      </c>
      <c r="AM222" s="3" t="s">
        <v>53</v>
      </c>
      <c r="AN222" s="3" t="s">
        <v>53</v>
      </c>
      <c r="AO222" s="3" t="s">
        <v>53</v>
      </c>
      <c r="AP222" s="3" t="s">
        <v>53</v>
      </c>
      <c r="AQ222" s="3" t="s">
        <v>53</v>
      </c>
      <c r="AR222" s="3" t="s">
        <v>51</v>
      </c>
      <c r="AS222" s="3" t="s">
        <v>52</v>
      </c>
      <c r="AT222" s="3" t="s">
        <v>51</v>
      </c>
    </row>
    <row r="223" spans="1:46" ht="22.5" customHeight="1" x14ac:dyDescent="0.25">
      <c r="A223" s="19" t="s">
        <v>4664</v>
      </c>
      <c r="B223" s="260">
        <v>45072</v>
      </c>
      <c r="C223" s="3" t="s">
        <v>202</v>
      </c>
      <c r="D223" s="3" t="s">
        <v>2968</v>
      </c>
      <c r="E223" s="3" t="s">
        <v>51</v>
      </c>
      <c r="F223" s="20">
        <v>1</v>
      </c>
      <c r="G223" s="20">
        <v>20.5</v>
      </c>
      <c r="H223" s="20">
        <v>16.100000000000001</v>
      </c>
      <c r="I223" s="20">
        <v>-16.760000000000002</v>
      </c>
      <c r="J223" s="20">
        <v>-16.100000000000001</v>
      </c>
      <c r="K223" s="20" t="s">
        <v>52</v>
      </c>
      <c r="L223" s="20">
        <f t="shared" si="3"/>
        <v>3.7399999999999984</v>
      </c>
      <c r="M223" s="3" t="s">
        <v>71</v>
      </c>
      <c r="N223" s="274">
        <v>4058</v>
      </c>
      <c r="O223" s="3" t="s">
        <v>714</v>
      </c>
      <c r="P223" s="3" t="s">
        <v>715</v>
      </c>
      <c r="Q223" s="3" t="s">
        <v>53</v>
      </c>
      <c r="R223" s="20">
        <v>20.5</v>
      </c>
      <c r="S223" s="20" t="s">
        <v>89</v>
      </c>
      <c r="T223" s="3" t="s">
        <v>58</v>
      </c>
      <c r="U223" s="3" t="s">
        <v>53</v>
      </c>
      <c r="V223" s="3" t="s">
        <v>53</v>
      </c>
      <c r="W223" s="3" t="s">
        <v>53</v>
      </c>
      <c r="X223" s="3" t="s">
        <v>53</v>
      </c>
      <c r="Y223" s="3" t="s">
        <v>4665</v>
      </c>
      <c r="Z223" s="3" t="s">
        <v>4666</v>
      </c>
      <c r="AA223" s="3" t="s">
        <v>4667</v>
      </c>
      <c r="AB223" s="3" t="s">
        <v>4668</v>
      </c>
      <c r="AC223" s="3" t="s">
        <v>116</v>
      </c>
      <c r="AD223" s="3" t="s">
        <v>4669</v>
      </c>
      <c r="AE223" s="3" t="s">
        <v>65</v>
      </c>
      <c r="AF223" s="3" t="s">
        <v>66</v>
      </c>
      <c r="AG223" s="3" t="s">
        <v>4670</v>
      </c>
      <c r="AH223" s="3" t="s">
        <v>4671</v>
      </c>
      <c r="AI223" s="3" t="s">
        <v>67</v>
      </c>
      <c r="AJ223" s="3" t="s">
        <v>4672</v>
      </c>
      <c r="AK223" s="3" t="s">
        <v>53</v>
      </c>
      <c r="AL223" s="3" t="s">
        <v>53</v>
      </c>
      <c r="AM223" s="3" t="s">
        <v>53</v>
      </c>
      <c r="AN223" s="3" t="s">
        <v>53</v>
      </c>
      <c r="AO223" s="3" t="s">
        <v>53</v>
      </c>
      <c r="AP223" s="3" t="s">
        <v>53</v>
      </c>
      <c r="AQ223" s="3" t="s">
        <v>53</v>
      </c>
      <c r="AR223" s="3" t="s">
        <v>51</v>
      </c>
      <c r="AS223" s="3" t="s">
        <v>52</v>
      </c>
      <c r="AT223" s="3" t="s">
        <v>51</v>
      </c>
    </row>
    <row r="224" spans="1:46" ht="22.5" customHeight="1" x14ac:dyDescent="0.25">
      <c r="A224" s="19" t="s">
        <v>18898</v>
      </c>
      <c r="B224" s="260">
        <v>45055</v>
      </c>
      <c r="C224" s="3" t="s">
        <v>2948</v>
      </c>
      <c r="D224" s="3" t="s">
        <v>14859</v>
      </c>
      <c r="E224" s="3" t="s">
        <v>71</v>
      </c>
      <c r="F224" s="20">
        <v>0</v>
      </c>
      <c r="G224" s="20">
        <v>279.89</v>
      </c>
      <c r="H224" s="20">
        <v>1.59</v>
      </c>
      <c r="I224" s="20">
        <v>-47.58</v>
      </c>
      <c r="J224" s="20" t="s">
        <v>52</v>
      </c>
      <c r="K224" s="20">
        <v>-232.31</v>
      </c>
      <c r="L224" s="20">
        <f t="shared" si="3"/>
        <v>1.589999999999975</v>
      </c>
      <c r="M224" s="3" t="s">
        <v>53</v>
      </c>
      <c r="N224" s="274">
        <v>442145</v>
      </c>
      <c r="O224" s="3" t="s">
        <v>18899</v>
      </c>
      <c r="P224" s="3" t="s">
        <v>18900</v>
      </c>
      <c r="Q224" s="3" t="s">
        <v>53</v>
      </c>
      <c r="R224" s="20">
        <v>279.89</v>
      </c>
      <c r="S224" s="20" t="s">
        <v>57</v>
      </c>
      <c r="T224" s="3" t="s">
        <v>58</v>
      </c>
      <c r="U224" s="3" t="s">
        <v>18901</v>
      </c>
      <c r="V224" s="3" t="s">
        <v>18902</v>
      </c>
      <c r="W224" s="3" t="s">
        <v>18903</v>
      </c>
      <c r="X224" s="3" t="s">
        <v>53</v>
      </c>
      <c r="Y224" s="3" t="s">
        <v>18901</v>
      </c>
      <c r="Z224" s="3" t="s">
        <v>18904</v>
      </c>
      <c r="AA224" s="3" t="s">
        <v>9010</v>
      </c>
      <c r="AB224" s="3" t="s">
        <v>63</v>
      </c>
      <c r="AC224" s="3" t="s">
        <v>63</v>
      </c>
      <c r="AD224" s="3" t="s">
        <v>2280</v>
      </c>
      <c r="AE224" s="3" t="s">
        <v>65</v>
      </c>
      <c r="AF224" s="3" t="s">
        <v>213</v>
      </c>
      <c r="AG224" s="3" t="s">
        <v>18905</v>
      </c>
      <c r="AH224" s="3" t="s">
        <v>18906</v>
      </c>
      <c r="AI224" s="3" t="s">
        <v>1410</v>
      </c>
      <c r="AJ224" s="3" t="s">
        <v>18907</v>
      </c>
      <c r="AK224" s="3" t="s">
        <v>2534</v>
      </c>
      <c r="AL224" s="3" t="s">
        <v>53</v>
      </c>
      <c r="AM224" s="3" t="s">
        <v>53</v>
      </c>
      <c r="AN224" s="3" t="s">
        <v>53</v>
      </c>
      <c r="AO224" s="3" t="s">
        <v>53</v>
      </c>
      <c r="AP224" s="3" t="s">
        <v>53</v>
      </c>
      <c r="AQ224" s="3" t="s">
        <v>53</v>
      </c>
      <c r="AR224" s="217" t="s">
        <v>71</v>
      </c>
      <c r="AS224" s="3" t="s">
        <v>52</v>
      </c>
      <c r="AT224" s="3" t="s">
        <v>51</v>
      </c>
    </row>
    <row r="225" spans="1:46" ht="22.5" customHeight="1" x14ac:dyDescent="0.25">
      <c r="A225" s="19" t="s">
        <v>17733</v>
      </c>
      <c r="B225" s="260">
        <v>45056</v>
      </c>
      <c r="C225" s="3" t="s">
        <v>2948</v>
      </c>
      <c r="D225" s="3" t="s">
        <v>14012</v>
      </c>
      <c r="E225" s="3" t="s">
        <v>51</v>
      </c>
      <c r="F225" s="20">
        <v>0</v>
      </c>
      <c r="G225" s="20">
        <v>131.9</v>
      </c>
      <c r="H225" s="20">
        <v>1.59</v>
      </c>
      <c r="I225" s="20">
        <v>-22.42</v>
      </c>
      <c r="J225" s="20" t="s">
        <v>52</v>
      </c>
      <c r="K225" s="20">
        <v>-109.48</v>
      </c>
      <c r="L225" s="20">
        <f t="shared" si="3"/>
        <v>1.5900000000000034</v>
      </c>
      <c r="M225" s="3" t="s">
        <v>53</v>
      </c>
      <c r="N225" s="3" t="s">
        <v>948</v>
      </c>
      <c r="O225" s="3" t="s">
        <v>949</v>
      </c>
      <c r="P225" s="3" t="s">
        <v>950</v>
      </c>
      <c r="Q225" s="3" t="s">
        <v>53</v>
      </c>
      <c r="R225" s="20">
        <v>131.9</v>
      </c>
      <c r="S225" s="20" t="s">
        <v>57</v>
      </c>
      <c r="T225" s="3" t="s">
        <v>58</v>
      </c>
      <c r="U225" s="3" t="s">
        <v>16735</v>
      </c>
      <c r="V225" s="3" t="s">
        <v>16736</v>
      </c>
      <c r="W225" s="3" t="s">
        <v>16737</v>
      </c>
      <c r="X225" s="3" t="s">
        <v>53</v>
      </c>
      <c r="Y225" s="3" t="s">
        <v>16735</v>
      </c>
      <c r="Z225" s="3" t="s">
        <v>16738</v>
      </c>
      <c r="AA225" s="3" t="s">
        <v>9010</v>
      </c>
      <c r="AB225" s="3" t="s">
        <v>63</v>
      </c>
      <c r="AC225" s="3" t="s">
        <v>63</v>
      </c>
      <c r="AD225" s="3" t="s">
        <v>2280</v>
      </c>
      <c r="AE225" s="3" t="s">
        <v>65</v>
      </c>
      <c r="AF225" s="3" t="s">
        <v>213</v>
      </c>
      <c r="AG225" s="3" t="s">
        <v>17734</v>
      </c>
      <c r="AH225" s="3" t="s">
        <v>16708</v>
      </c>
      <c r="AI225" s="3" t="s">
        <v>6264</v>
      </c>
      <c r="AJ225" s="3" t="s">
        <v>17735</v>
      </c>
      <c r="AK225" s="3" t="s">
        <v>2534</v>
      </c>
      <c r="AL225" s="3" t="s">
        <v>53</v>
      </c>
      <c r="AM225" s="3" t="s">
        <v>53</v>
      </c>
      <c r="AN225" s="3" t="s">
        <v>53</v>
      </c>
      <c r="AO225" s="3" t="s">
        <v>53</v>
      </c>
      <c r="AP225" s="3" t="s">
        <v>53</v>
      </c>
      <c r="AQ225" s="3" t="s">
        <v>53</v>
      </c>
      <c r="AR225" s="3" t="s">
        <v>51</v>
      </c>
      <c r="AS225" s="3">
        <v>1</v>
      </c>
      <c r="AT225" s="3" t="s">
        <v>51</v>
      </c>
    </row>
    <row r="226" spans="1:46" ht="22.5" customHeight="1" x14ac:dyDescent="0.25">
      <c r="A226" s="19" t="s">
        <v>19107</v>
      </c>
      <c r="B226" s="260">
        <v>45054</v>
      </c>
      <c r="C226" s="3" t="s">
        <v>2948</v>
      </c>
      <c r="D226" s="3" t="s">
        <v>14012</v>
      </c>
      <c r="E226" s="3" t="s">
        <v>51</v>
      </c>
      <c r="F226" s="20">
        <v>0</v>
      </c>
      <c r="G226" s="20">
        <v>229.7</v>
      </c>
      <c r="H226" s="20">
        <v>1.59</v>
      </c>
      <c r="I226" s="20">
        <v>-39.049999999999997</v>
      </c>
      <c r="J226" s="20" t="s">
        <v>52</v>
      </c>
      <c r="K226" s="20">
        <v>-190.65</v>
      </c>
      <c r="L226" s="20">
        <f t="shared" si="3"/>
        <v>1.5900000000000034</v>
      </c>
      <c r="M226" s="3" t="s">
        <v>53</v>
      </c>
      <c r="N226" s="3" t="s">
        <v>2630</v>
      </c>
      <c r="O226" s="3" t="s">
        <v>2631</v>
      </c>
      <c r="P226" s="3" t="s">
        <v>2632</v>
      </c>
      <c r="Q226" s="3" t="s">
        <v>53</v>
      </c>
      <c r="R226" s="20">
        <v>229.7</v>
      </c>
      <c r="S226" s="20" t="s">
        <v>57</v>
      </c>
      <c r="T226" s="3" t="s">
        <v>58</v>
      </c>
      <c r="U226" s="3" t="s">
        <v>19108</v>
      </c>
      <c r="V226" s="3" t="s">
        <v>19109</v>
      </c>
      <c r="W226" s="3" t="s">
        <v>19110</v>
      </c>
      <c r="X226" s="3" t="s">
        <v>53</v>
      </c>
      <c r="Y226" s="3" t="s">
        <v>19108</v>
      </c>
      <c r="Z226" s="3" t="s">
        <v>19111</v>
      </c>
      <c r="AA226" s="3" t="s">
        <v>9010</v>
      </c>
      <c r="AB226" s="3" t="s">
        <v>63</v>
      </c>
      <c r="AC226" s="3" t="s">
        <v>63</v>
      </c>
      <c r="AD226" s="3" t="s">
        <v>2280</v>
      </c>
      <c r="AE226" s="3" t="s">
        <v>65</v>
      </c>
      <c r="AF226" s="3" t="s">
        <v>213</v>
      </c>
      <c r="AG226" s="3" t="s">
        <v>19112</v>
      </c>
      <c r="AH226" s="3" t="s">
        <v>16708</v>
      </c>
      <c r="AI226" s="3" t="s">
        <v>5079</v>
      </c>
      <c r="AJ226" s="3" t="s">
        <v>19113</v>
      </c>
      <c r="AK226" s="3" t="s">
        <v>2534</v>
      </c>
      <c r="AL226" s="3" t="s">
        <v>53</v>
      </c>
      <c r="AM226" s="3" t="s">
        <v>53</v>
      </c>
      <c r="AN226" s="3" t="s">
        <v>53</v>
      </c>
      <c r="AO226" s="3" t="s">
        <v>53</v>
      </c>
      <c r="AP226" s="3" t="s">
        <v>53</v>
      </c>
      <c r="AQ226" s="3" t="s">
        <v>53</v>
      </c>
      <c r="AR226" s="219" t="s">
        <v>71</v>
      </c>
      <c r="AS226" s="3" t="s">
        <v>52</v>
      </c>
      <c r="AT226" s="3" t="s">
        <v>51</v>
      </c>
    </row>
    <row r="227" spans="1:46" ht="22.5" customHeight="1" x14ac:dyDescent="0.25">
      <c r="A227" s="19" t="s">
        <v>22943</v>
      </c>
      <c r="B227" s="260">
        <v>45050</v>
      </c>
      <c r="C227" s="3" t="s">
        <v>2948</v>
      </c>
      <c r="D227" s="3" t="s">
        <v>22944</v>
      </c>
      <c r="E227" s="3" t="s">
        <v>51</v>
      </c>
      <c r="F227" s="20">
        <v>0</v>
      </c>
      <c r="G227" s="20">
        <v>229.79</v>
      </c>
      <c r="H227" s="20">
        <v>1.59</v>
      </c>
      <c r="I227" s="20">
        <v>-39.06</v>
      </c>
      <c r="J227" s="20" t="s">
        <v>52</v>
      </c>
      <c r="K227" s="20">
        <v>-190.73</v>
      </c>
      <c r="L227" s="20">
        <f t="shared" si="3"/>
        <v>1.5900000000000034</v>
      </c>
      <c r="M227" s="3" t="s">
        <v>53</v>
      </c>
      <c r="N227" s="3" t="s">
        <v>4698</v>
      </c>
      <c r="O227" s="3" t="s">
        <v>22945</v>
      </c>
      <c r="P227" s="3" t="s">
        <v>22946</v>
      </c>
      <c r="Q227" s="3" t="s">
        <v>53</v>
      </c>
      <c r="R227" s="20">
        <v>229.79</v>
      </c>
      <c r="S227" s="20" t="s">
        <v>57</v>
      </c>
      <c r="T227" s="3" t="s">
        <v>74</v>
      </c>
      <c r="U227" s="3" t="s">
        <v>21790</v>
      </c>
      <c r="V227" s="3" t="s">
        <v>21791</v>
      </c>
      <c r="W227" s="3" t="s">
        <v>21792</v>
      </c>
      <c r="X227" s="3" t="s">
        <v>53</v>
      </c>
      <c r="Y227" s="3" t="s">
        <v>21790</v>
      </c>
      <c r="Z227" s="3" t="s">
        <v>21793</v>
      </c>
      <c r="AA227" s="3" t="s">
        <v>9010</v>
      </c>
      <c r="AB227" s="3" t="s">
        <v>63</v>
      </c>
      <c r="AC227" s="3" t="s">
        <v>63</v>
      </c>
      <c r="AD227" s="3" t="s">
        <v>2280</v>
      </c>
      <c r="AE227" s="3" t="s">
        <v>65</v>
      </c>
      <c r="AF227" s="3" t="s">
        <v>213</v>
      </c>
      <c r="AG227" s="3" t="s">
        <v>22947</v>
      </c>
      <c r="AH227" s="3" t="s">
        <v>22948</v>
      </c>
      <c r="AI227" s="3" t="s">
        <v>3821</v>
      </c>
      <c r="AJ227" s="3" t="s">
        <v>22949</v>
      </c>
      <c r="AK227" s="3" t="s">
        <v>2534</v>
      </c>
      <c r="AL227" s="3" t="s">
        <v>53</v>
      </c>
      <c r="AM227" s="3" t="s">
        <v>53</v>
      </c>
      <c r="AN227" s="3" t="s">
        <v>53</v>
      </c>
      <c r="AO227" s="3" t="s">
        <v>53</v>
      </c>
      <c r="AP227" s="3" t="s">
        <v>53</v>
      </c>
      <c r="AQ227" s="3" t="s">
        <v>53</v>
      </c>
      <c r="AR227" s="244" t="s">
        <v>71</v>
      </c>
      <c r="AS227" s="3" t="s">
        <v>52</v>
      </c>
      <c r="AT227" s="3" t="s">
        <v>51</v>
      </c>
    </row>
    <row r="228" spans="1:46" ht="22.5" customHeight="1" x14ac:dyDescent="0.25">
      <c r="A228" s="19" t="s">
        <v>14011</v>
      </c>
      <c r="B228" s="260">
        <v>45061</v>
      </c>
      <c r="C228" s="3" t="s">
        <v>2948</v>
      </c>
      <c r="D228" s="3" t="s">
        <v>14012</v>
      </c>
      <c r="E228" s="3" t="s">
        <v>51</v>
      </c>
      <c r="F228" s="20">
        <v>0</v>
      </c>
      <c r="G228" s="20">
        <v>85.9</v>
      </c>
      <c r="H228" s="20">
        <v>1.59</v>
      </c>
      <c r="I228" s="20">
        <v>-14.6</v>
      </c>
      <c r="J228" s="20" t="s">
        <v>52</v>
      </c>
      <c r="K228" s="20">
        <v>-71.3</v>
      </c>
      <c r="L228" s="20">
        <f t="shared" si="3"/>
        <v>1.5900000000000176</v>
      </c>
      <c r="M228" s="3" t="s">
        <v>53</v>
      </c>
      <c r="N228" s="274">
        <v>227201</v>
      </c>
      <c r="O228" s="3" t="s">
        <v>8949</v>
      </c>
      <c r="P228" s="3" t="s">
        <v>8950</v>
      </c>
      <c r="Q228" s="3" t="s">
        <v>53</v>
      </c>
      <c r="R228" s="20">
        <v>85.9</v>
      </c>
      <c r="S228" s="20" t="s">
        <v>57</v>
      </c>
      <c r="T228" s="3" t="s">
        <v>58</v>
      </c>
      <c r="U228" s="3" t="s">
        <v>14013</v>
      </c>
      <c r="V228" s="3" t="s">
        <v>14014</v>
      </c>
      <c r="W228" s="3" t="s">
        <v>14015</v>
      </c>
      <c r="X228" s="3" t="s">
        <v>53</v>
      </c>
      <c r="Y228" s="3" t="s">
        <v>14013</v>
      </c>
      <c r="Z228" s="3" t="s">
        <v>14016</v>
      </c>
      <c r="AA228" s="3" t="s">
        <v>9010</v>
      </c>
      <c r="AB228" s="3" t="s">
        <v>63</v>
      </c>
      <c r="AC228" s="3" t="s">
        <v>63</v>
      </c>
      <c r="AD228" s="3" t="s">
        <v>2280</v>
      </c>
      <c r="AE228" s="3" t="s">
        <v>65</v>
      </c>
      <c r="AF228" s="3" t="s">
        <v>213</v>
      </c>
      <c r="AG228" s="3" t="s">
        <v>14017</v>
      </c>
      <c r="AH228" s="3" t="s">
        <v>14018</v>
      </c>
      <c r="AI228" s="3" t="s">
        <v>8528</v>
      </c>
      <c r="AJ228" s="3" t="s">
        <v>14019</v>
      </c>
      <c r="AK228" s="3" t="s">
        <v>2534</v>
      </c>
      <c r="AL228" s="3" t="s">
        <v>53</v>
      </c>
      <c r="AM228" s="3" t="s">
        <v>53</v>
      </c>
      <c r="AN228" s="3" t="s">
        <v>53</v>
      </c>
      <c r="AO228" s="3" t="s">
        <v>53</v>
      </c>
      <c r="AP228" s="3" t="s">
        <v>53</v>
      </c>
      <c r="AQ228" s="3" t="s">
        <v>53</v>
      </c>
      <c r="AR228" s="179" t="s">
        <v>71</v>
      </c>
      <c r="AS228" s="3" t="s">
        <v>52</v>
      </c>
      <c r="AT228" s="3" t="s">
        <v>51</v>
      </c>
    </row>
    <row r="229" spans="1:46" ht="22.5" customHeight="1" x14ac:dyDescent="0.25">
      <c r="A229" s="19" t="s">
        <v>21506</v>
      </c>
      <c r="B229" s="260">
        <v>45051</v>
      </c>
      <c r="C229" s="3" t="s">
        <v>202</v>
      </c>
      <c r="D229" s="3" t="s">
        <v>19756</v>
      </c>
      <c r="E229" s="3" t="s">
        <v>51</v>
      </c>
      <c r="F229" s="20">
        <v>1</v>
      </c>
      <c r="G229" s="20">
        <v>23</v>
      </c>
      <c r="H229" s="20">
        <v>17.899999999999999</v>
      </c>
      <c r="I229" s="20">
        <v>-18.2</v>
      </c>
      <c r="J229" s="20">
        <v>-17.899999999999999</v>
      </c>
      <c r="K229" s="20" t="s">
        <v>52</v>
      </c>
      <c r="L229" s="20">
        <f t="shared" si="3"/>
        <v>4.8000000000000007</v>
      </c>
      <c r="M229" s="3" t="s">
        <v>71</v>
      </c>
      <c r="N229" s="274">
        <v>4076</v>
      </c>
      <c r="O229" s="3" t="s">
        <v>1274</v>
      </c>
      <c r="P229" s="3" t="s">
        <v>1275</v>
      </c>
      <c r="Q229" s="3" t="s">
        <v>53</v>
      </c>
      <c r="R229" s="20">
        <v>23</v>
      </c>
      <c r="S229" s="20" t="s">
        <v>57</v>
      </c>
      <c r="T229" s="3" t="s">
        <v>58</v>
      </c>
      <c r="U229" s="3" t="s">
        <v>53</v>
      </c>
      <c r="V229" s="3" t="s">
        <v>53</v>
      </c>
      <c r="W229" s="3" t="s">
        <v>53</v>
      </c>
      <c r="X229" s="3" t="s">
        <v>53</v>
      </c>
      <c r="Y229" s="3" t="s">
        <v>21507</v>
      </c>
      <c r="Z229" s="3" t="s">
        <v>21508</v>
      </c>
      <c r="AA229" s="3" t="s">
        <v>21509</v>
      </c>
      <c r="AB229" s="3" t="s">
        <v>7654</v>
      </c>
      <c r="AC229" s="3" t="s">
        <v>265</v>
      </c>
      <c r="AD229" s="3" t="s">
        <v>21510</v>
      </c>
      <c r="AE229" s="3" t="s">
        <v>65</v>
      </c>
      <c r="AF229" s="3" t="s">
        <v>66</v>
      </c>
      <c r="AG229" s="3" t="s">
        <v>20953</v>
      </c>
      <c r="AH229" s="3" t="s">
        <v>21511</v>
      </c>
      <c r="AI229" s="3" t="s">
        <v>67</v>
      </c>
      <c r="AJ229" s="3" t="s">
        <v>21512</v>
      </c>
      <c r="AK229" s="3" t="s">
        <v>53</v>
      </c>
      <c r="AL229" s="3" t="s">
        <v>53</v>
      </c>
      <c r="AM229" s="3" t="s">
        <v>53</v>
      </c>
      <c r="AN229" s="3" t="s">
        <v>53</v>
      </c>
      <c r="AO229" s="3" t="s">
        <v>53</v>
      </c>
      <c r="AP229" s="3" t="s">
        <v>53</v>
      </c>
      <c r="AQ229" s="3" t="s">
        <v>53</v>
      </c>
      <c r="AR229" s="3" t="s">
        <v>51</v>
      </c>
      <c r="AS229" s="3" t="s">
        <v>52</v>
      </c>
      <c r="AT229" s="3" t="s">
        <v>51</v>
      </c>
    </row>
    <row r="230" spans="1:46" ht="22.5" customHeight="1" x14ac:dyDescent="0.25">
      <c r="A230" s="19" t="s">
        <v>1013</v>
      </c>
      <c r="B230" s="260">
        <v>45077</v>
      </c>
      <c r="C230" s="3" t="s">
        <v>202</v>
      </c>
      <c r="D230" s="3" t="s">
        <v>203</v>
      </c>
      <c r="E230" s="3" t="s">
        <v>51</v>
      </c>
      <c r="F230" s="20">
        <v>1</v>
      </c>
      <c r="G230" s="20">
        <v>15.99</v>
      </c>
      <c r="H230" s="20">
        <v>9.9</v>
      </c>
      <c r="I230" s="20">
        <v>-9.56</v>
      </c>
      <c r="J230" s="20">
        <v>-9.9</v>
      </c>
      <c r="K230" s="20" t="s">
        <v>52</v>
      </c>
      <c r="L230" s="20">
        <f t="shared" si="3"/>
        <v>6.4299999999999979</v>
      </c>
      <c r="M230" s="3" t="s">
        <v>53</v>
      </c>
      <c r="N230" s="274">
        <v>4002</v>
      </c>
      <c r="O230" s="3" t="s">
        <v>1014</v>
      </c>
      <c r="P230" s="3" t="s">
        <v>1015</v>
      </c>
      <c r="Q230" s="3" t="s">
        <v>53</v>
      </c>
      <c r="R230" s="20">
        <v>15.99</v>
      </c>
      <c r="S230" s="20" t="s">
        <v>57</v>
      </c>
      <c r="T230" s="3" t="s">
        <v>74</v>
      </c>
      <c r="U230" s="3" t="s">
        <v>1016</v>
      </c>
      <c r="V230" s="3" t="s">
        <v>1017</v>
      </c>
      <c r="W230" s="3" t="s">
        <v>1018</v>
      </c>
      <c r="X230" s="3" t="s">
        <v>53</v>
      </c>
      <c r="Y230" s="3" t="s">
        <v>1016</v>
      </c>
      <c r="Z230" s="3" t="s">
        <v>1019</v>
      </c>
      <c r="AA230" s="3" t="s">
        <v>1020</v>
      </c>
      <c r="AB230" s="3" t="s">
        <v>63</v>
      </c>
      <c r="AC230" s="3" t="s">
        <v>63</v>
      </c>
      <c r="AD230" s="3" t="s">
        <v>1021</v>
      </c>
      <c r="AE230" s="3" t="s">
        <v>65</v>
      </c>
      <c r="AF230" s="3" t="s">
        <v>82</v>
      </c>
      <c r="AG230" s="3" t="s">
        <v>1022</v>
      </c>
      <c r="AH230" s="3" t="s">
        <v>1023</v>
      </c>
      <c r="AI230" s="3" t="s">
        <v>67</v>
      </c>
      <c r="AJ230" s="3" t="s">
        <v>1024</v>
      </c>
      <c r="AK230" s="3" t="s">
        <v>53</v>
      </c>
      <c r="AL230" s="3" t="s">
        <v>53</v>
      </c>
      <c r="AM230" s="3" t="s">
        <v>53</v>
      </c>
      <c r="AN230" s="3" t="s">
        <v>53</v>
      </c>
      <c r="AO230" s="3" t="s">
        <v>53</v>
      </c>
      <c r="AP230" s="3" t="s">
        <v>53</v>
      </c>
      <c r="AQ230" s="3" t="s">
        <v>53</v>
      </c>
      <c r="AR230" s="3" t="s">
        <v>51</v>
      </c>
      <c r="AS230" s="3" t="s">
        <v>52</v>
      </c>
      <c r="AT230" s="3" t="s">
        <v>51</v>
      </c>
    </row>
    <row r="231" spans="1:46" ht="22.5" customHeight="1" x14ac:dyDescent="0.25">
      <c r="A231" s="19" t="s">
        <v>24586</v>
      </c>
      <c r="B231" s="260">
        <v>45048</v>
      </c>
      <c r="C231" s="3" t="s">
        <v>202</v>
      </c>
      <c r="D231" s="3" t="s">
        <v>23772</v>
      </c>
      <c r="E231" s="3" t="s">
        <v>71</v>
      </c>
      <c r="F231" s="20">
        <v>1</v>
      </c>
      <c r="G231" s="20">
        <v>20.5</v>
      </c>
      <c r="H231" s="20">
        <v>10.199999999999999</v>
      </c>
      <c r="I231" s="20">
        <v>-13.48</v>
      </c>
      <c r="J231" s="20">
        <v>-10.199999999999999</v>
      </c>
      <c r="K231" s="20" t="s">
        <v>52</v>
      </c>
      <c r="L231" s="20">
        <f t="shared" si="3"/>
        <v>7.02</v>
      </c>
      <c r="M231" s="3" t="s">
        <v>53</v>
      </c>
      <c r="N231" s="274">
        <v>4058</v>
      </c>
      <c r="O231" s="3" t="s">
        <v>1505</v>
      </c>
      <c r="P231" s="3" t="s">
        <v>715</v>
      </c>
      <c r="Q231" s="3" t="s">
        <v>53</v>
      </c>
      <c r="R231" s="20">
        <v>20.5</v>
      </c>
      <c r="S231" s="20" t="s">
        <v>57</v>
      </c>
      <c r="T231" s="3" t="s">
        <v>58</v>
      </c>
      <c r="U231" s="3" t="s">
        <v>53</v>
      </c>
      <c r="V231" s="3" t="s">
        <v>53</v>
      </c>
      <c r="W231" s="3" t="s">
        <v>53</v>
      </c>
      <c r="X231" s="3" t="s">
        <v>53</v>
      </c>
      <c r="Y231" s="3" t="s">
        <v>24587</v>
      </c>
      <c r="Z231" s="3" t="s">
        <v>24588</v>
      </c>
      <c r="AA231" s="3" t="s">
        <v>24589</v>
      </c>
      <c r="AB231" s="3" t="s">
        <v>63</v>
      </c>
      <c r="AC231" s="3" t="s">
        <v>63</v>
      </c>
      <c r="AD231" s="3" t="s">
        <v>24590</v>
      </c>
      <c r="AE231" s="3" t="s">
        <v>65</v>
      </c>
      <c r="AF231" s="3" t="s">
        <v>66</v>
      </c>
      <c r="AG231" s="3" t="s">
        <v>24591</v>
      </c>
      <c r="AH231" s="3" t="s">
        <v>24592</v>
      </c>
      <c r="AI231" s="3" t="s">
        <v>67</v>
      </c>
      <c r="AJ231" s="3" t="s">
        <v>24593</v>
      </c>
      <c r="AK231" s="3" t="s">
        <v>53</v>
      </c>
      <c r="AL231" s="3" t="s">
        <v>53</v>
      </c>
      <c r="AM231" s="3" t="s">
        <v>53</v>
      </c>
      <c r="AN231" s="3" t="s">
        <v>53</v>
      </c>
      <c r="AO231" s="3" t="s">
        <v>53</v>
      </c>
      <c r="AP231" s="3" t="s">
        <v>53</v>
      </c>
      <c r="AQ231" s="3" t="s">
        <v>53</v>
      </c>
      <c r="AR231" s="3" t="s">
        <v>51</v>
      </c>
      <c r="AS231" s="3" t="s">
        <v>52</v>
      </c>
      <c r="AT231" s="3" t="s">
        <v>51</v>
      </c>
    </row>
    <row r="232" spans="1:46" ht="22.5" customHeight="1" x14ac:dyDescent="0.25">
      <c r="A232" s="19" t="s">
        <v>15787</v>
      </c>
      <c r="B232" s="260">
        <v>45058</v>
      </c>
      <c r="C232" s="3" t="s">
        <v>202</v>
      </c>
      <c r="D232" s="3" t="s">
        <v>14868</v>
      </c>
      <c r="E232" s="3" t="s">
        <v>51</v>
      </c>
      <c r="F232" s="20">
        <v>1</v>
      </c>
      <c r="G232" s="20">
        <v>15.99</v>
      </c>
      <c r="H232" s="20">
        <v>48.2</v>
      </c>
      <c r="I232" s="20">
        <v>-8.2200000000000006</v>
      </c>
      <c r="J232" s="20">
        <v>-48.2</v>
      </c>
      <c r="K232" s="20" t="s">
        <v>52</v>
      </c>
      <c r="L232" s="20">
        <f t="shared" si="3"/>
        <v>7.769999999999996</v>
      </c>
      <c r="M232" s="3" t="s">
        <v>53</v>
      </c>
      <c r="N232" s="274">
        <v>4002</v>
      </c>
      <c r="O232" s="3" t="s">
        <v>15788</v>
      </c>
      <c r="P232" s="3" t="s">
        <v>15789</v>
      </c>
      <c r="Q232" s="3" t="s">
        <v>53</v>
      </c>
      <c r="R232" s="20">
        <v>15.99</v>
      </c>
      <c r="S232" s="20" t="s">
        <v>57</v>
      </c>
      <c r="T232" s="3" t="s">
        <v>74</v>
      </c>
      <c r="U232" s="3" t="s">
        <v>15790</v>
      </c>
      <c r="V232" s="3" t="s">
        <v>15791</v>
      </c>
      <c r="W232" s="3" t="s">
        <v>15792</v>
      </c>
      <c r="X232" s="3" t="s">
        <v>53</v>
      </c>
      <c r="Y232" s="3" t="s">
        <v>15790</v>
      </c>
      <c r="Z232" s="3" t="s">
        <v>15793</v>
      </c>
      <c r="AA232" s="3" t="s">
        <v>15794</v>
      </c>
      <c r="AB232" s="3" t="s">
        <v>15795</v>
      </c>
      <c r="AC232" s="3" t="s">
        <v>276</v>
      </c>
      <c r="AD232" s="3" t="s">
        <v>15796</v>
      </c>
      <c r="AE232" s="3" t="s">
        <v>65</v>
      </c>
      <c r="AF232" s="3" t="s">
        <v>82</v>
      </c>
      <c r="AG232" s="3" t="s">
        <v>15797</v>
      </c>
      <c r="AH232" s="3" t="s">
        <v>15798</v>
      </c>
      <c r="AI232" s="3" t="s">
        <v>67</v>
      </c>
      <c r="AJ232" s="3" t="s">
        <v>15799</v>
      </c>
      <c r="AK232" s="3" t="s">
        <v>53</v>
      </c>
      <c r="AL232" s="3" t="s">
        <v>53</v>
      </c>
      <c r="AM232" s="3" t="s">
        <v>53</v>
      </c>
      <c r="AN232" s="3" t="s">
        <v>53</v>
      </c>
      <c r="AO232" s="3" t="s">
        <v>53</v>
      </c>
      <c r="AP232" s="3" t="s">
        <v>53</v>
      </c>
      <c r="AQ232" s="3" t="s">
        <v>53</v>
      </c>
      <c r="AR232" s="3" t="s">
        <v>51</v>
      </c>
      <c r="AS232" s="3" t="s">
        <v>52</v>
      </c>
      <c r="AT232" s="3" t="s">
        <v>51</v>
      </c>
    </row>
    <row r="233" spans="1:46" ht="22.5" customHeight="1" x14ac:dyDescent="0.25">
      <c r="A233" s="19" t="s">
        <v>18285</v>
      </c>
      <c r="B233" s="260">
        <v>45055</v>
      </c>
      <c r="C233" s="3" t="s">
        <v>202</v>
      </c>
      <c r="D233" s="3" t="s">
        <v>16479</v>
      </c>
      <c r="E233" s="3" t="s">
        <v>51</v>
      </c>
      <c r="F233" s="20">
        <v>1</v>
      </c>
      <c r="G233" s="20">
        <v>15.99</v>
      </c>
      <c r="H233" s="20">
        <v>9.9</v>
      </c>
      <c r="I233" s="20">
        <v>-8.2200000000000006</v>
      </c>
      <c r="J233" s="20">
        <v>-9.9</v>
      </c>
      <c r="K233" s="20" t="s">
        <v>52</v>
      </c>
      <c r="L233" s="20">
        <f t="shared" si="3"/>
        <v>7.7700000000000014</v>
      </c>
      <c r="M233" s="3" t="s">
        <v>53</v>
      </c>
      <c r="N233" s="3" t="s">
        <v>53</v>
      </c>
      <c r="O233" s="3" t="s">
        <v>18286</v>
      </c>
      <c r="P233" s="3" t="s">
        <v>18287</v>
      </c>
      <c r="Q233" s="3" t="s">
        <v>53</v>
      </c>
      <c r="R233" s="20">
        <v>15.99</v>
      </c>
      <c r="S233" s="20" t="s">
        <v>57</v>
      </c>
      <c r="T233" s="3" t="s">
        <v>74</v>
      </c>
      <c r="U233" s="3" t="s">
        <v>18288</v>
      </c>
      <c r="V233" s="3" t="s">
        <v>18289</v>
      </c>
      <c r="W233" s="3" t="s">
        <v>18290</v>
      </c>
      <c r="X233" s="3" t="s">
        <v>53</v>
      </c>
      <c r="Y233" s="3" t="s">
        <v>18288</v>
      </c>
      <c r="Z233" s="3" t="s">
        <v>18291</v>
      </c>
      <c r="AA233" s="3" t="s">
        <v>18292</v>
      </c>
      <c r="AB233" s="3" t="s">
        <v>6655</v>
      </c>
      <c r="AC233" s="3" t="s">
        <v>63</v>
      </c>
      <c r="AD233" s="3" t="s">
        <v>18293</v>
      </c>
      <c r="AE233" s="3" t="s">
        <v>65</v>
      </c>
      <c r="AF233" s="3" t="s">
        <v>82</v>
      </c>
      <c r="AG233" s="3" t="s">
        <v>17512</v>
      </c>
      <c r="AH233" s="3" t="s">
        <v>18294</v>
      </c>
      <c r="AI233" s="3" t="s">
        <v>67</v>
      </c>
      <c r="AJ233" s="3" t="s">
        <v>18295</v>
      </c>
      <c r="AK233" s="3" t="s">
        <v>53</v>
      </c>
      <c r="AL233" s="3" t="s">
        <v>53</v>
      </c>
      <c r="AM233" s="3" t="s">
        <v>53</v>
      </c>
      <c r="AN233" s="3" t="s">
        <v>53</v>
      </c>
      <c r="AO233" s="3" t="s">
        <v>53</v>
      </c>
      <c r="AP233" s="3" t="s">
        <v>53</v>
      </c>
      <c r="AQ233" s="3" t="s">
        <v>53</v>
      </c>
      <c r="AR233" s="3" t="s">
        <v>51</v>
      </c>
      <c r="AS233" s="3" t="s">
        <v>52</v>
      </c>
      <c r="AT233" s="3" t="s">
        <v>51</v>
      </c>
    </row>
    <row r="234" spans="1:46" ht="22.5" customHeight="1" x14ac:dyDescent="0.25">
      <c r="A234" s="19" t="s">
        <v>2179</v>
      </c>
      <c r="B234" s="260">
        <v>45076</v>
      </c>
      <c r="C234" s="3" t="s">
        <v>202</v>
      </c>
      <c r="D234" s="3" t="s">
        <v>203</v>
      </c>
      <c r="E234" s="3" t="s">
        <v>51</v>
      </c>
      <c r="F234" s="20">
        <v>1</v>
      </c>
      <c r="G234" s="20">
        <v>15.99</v>
      </c>
      <c r="H234" s="20">
        <v>26.1</v>
      </c>
      <c r="I234" s="20">
        <v>-8.2200000000000006</v>
      </c>
      <c r="J234" s="20">
        <v>-26.1</v>
      </c>
      <c r="K234" s="20" t="s">
        <v>52</v>
      </c>
      <c r="L234" s="20">
        <f t="shared" si="3"/>
        <v>7.7700000000000031</v>
      </c>
      <c r="M234" s="3" t="s">
        <v>71</v>
      </c>
      <c r="N234" s="274">
        <v>4002</v>
      </c>
      <c r="O234" s="3" t="s">
        <v>2180</v>
      </c>
      <c r="P234" s="3" t="s">
        <v>2181</v>
      </c>
      <c r="Q234" s="3" t="s">
        <v>53</v>
      </c>
      <c r="R234" s="20">
        <v>15.99</v>
      </c>
      <c r="S234" s="20" t="s">
        <v>57</v>
      </c>
      <c r="T234" s="3" t="s">
        <v>74</v>
      </c>
      <c r="U234" s="3" t="s">
        <v>2182</v>
      </c>
      <c r="V234" s="3" t="s">
        <v>2183</v>
      </c>
      <c r="W234" s="3" t="s">
        <v>2184</v>
      </c>
      <c r="X234" s="3" t="s">
        <v>53</v>
      </c>
      <c r="Y234" s="3" t="s">
        <v>2182</v>
      </c>
      <c r="Z234" s="3" t="s">
        <v>2185</v>
      </c>
      <c r="AA234" s="3" t="s">
        <v>2186</v>
      </c>
      <c r="AB234" s="3" t="s">
        <v>1326</v>
      </c>
      <c r="AC234" s="3" t="s">
        <v>458</v>
      </c>
      <c r="AD234" s="3" t="s">
        <v>2187</v>
      </c>
      <c r="AE234" s="3" t="s">
        <v>65</v>
      </c>
      <c r="AF234" s="3" t="s">
        <v>82</v>
      </c>
      <c r="AG234" s="3" t="s">
        <v>2188</v>
      </c>
      <c r="AH234" s="3" t="s">
        <v>2189</v>
      </c>
      <c r="AI234" s="3" t="s">
        <v>67</v>
      </c>
      <c r="AJ234" s="3" t="s">
        <v>2190</v>
      </c>
      <c r="AK234" s="3" t="s">
        <v>53</v>
      </c>
      <c r="AL234" s="3" t="s">
        <v>53</v>
      </c>
      <c r="AM234" s="3" t="s">
        <v>53</v>
      </c>
      <c r="AN234" s="3" t="s">
        <v>53</v>
      </c>
      <c r="AO234" s="3" t="s">
        <v>53</v>
      </c>
      <c r="AP234" s="3" t="s">
        <v>53</v>
      </c>
      <c r="AQ234" s="3" t="s">
        <v>53</v>
      </c>
      <c r="AR234" s="3" t="s">
        <v>51</v>
      </c>
      <c r="AS234" s="3" t="s">
        <v>52</v>
      </c>
      <c r="AT234" s="3" t="s">
        <v>51</v>
      </c>
    </row>
    <row r="235" spans="1:46" ht="22.5" customHeight="1" x14ac:dyDescent="0.25">
      <c r="A235" s="19" t="s">
        <v>11216</v>
      </c>
      <c r="B235" s="260">
        <v>45064</v>
      </c>
      <c r="C235" s="3" t="s">
        <v>202</v>
      </c>
      <c r="D235" s="3" t="s">
        <v>9926</v>
      </c>
      <c r="E235" s="3" t="s">
        <v>51</v>
      </c>
      <c r="F235" s="20">
        <v>1</v>
      </c>
      <c r="G235" s="20">
        <v>15.99</v>
      </c>
      <c r="H235" s="20">
        <v>26.1</v>
      </c>
      <c r="I235" s="20">
        <v>-8.2200000000000006</v>
      </c>
      <c r="J235" s="20">
        <v>-26.1</v>
      </c>
      <c r="K235" s="20" t="s">
        <v>52</v>
      </c>
      <c r="L235" s="20">
        <f t="shared" si="3"/>
        <v>7.7700000000000031</v>
      </c>
      <c r="M235" s="3" t="s">
        <v>53</v>
      </c>
      <c r="N235" s="274">
        <v>4002</v>
      </c>
      <c r="O235" s="3" t="s">
        <v>2180</v>
      </c>
      <c r="P235" s="3" t="s">
        <v>2181</v>
      </c>
      <c r="Q235" s="3" t="s">
        <v>53</v>
      </c>
      <c r="R235" s="20">
        <v>15.99</v>
      </c>
      <c r="S235" s="20" t="s">
        <v>57</v>
      </c>
      <c r="T235" s="3" t="s">
        <v>74</v>
      </c>
      <c r="U235" s="3" t="s">
        <v>11217</v>
      </c>
      <c r="V235" s="3" t="s">
        <v>11218</v>
      </c>
      <c r="W235" s="3" t="s">
        <v>11219</v>
      </c>
      <c r="X235" s="3" t="s">
        <v>53</v>
      </c>
      <c r="Y235" s="3" t="s">
        <v>11217</v>
      </c>
      <c r="Z235" s="3" t="s">
        <v>11220</v>
      </c>
      <c r="AA235" s="3" t="s">
        <v>11221</v>
      </c>
      <c r="AB235" s="3" t="s">
        <v>11222</v>
      </c>
      <c r="AC235" s="3" t="s">
        <v>641</v>
      </c>
      <c r="AD235" s="3" t="s">
        <v>11223</v>
      </c>
      <c r="AE235" s="3" t="s">
        <v>65</v>
      </c>
      <c r="AF235" s="3" t="s">
        <v>82</v>
      </c>
      <c r="AG235" s="3" t="s">
        <v>11224</v>
      </c>
      <c r="AH235" s="3" t="s">
        <v>11225</v>
      </c>
      <c r="AI235" s="3" t="s">
        <v>67</v>
      </c>
      <c r="AJ235" s="3" t="s">
        <v>11226</v>
      </c>
      <c r="AK235" s="3" t="s">
        <v>53</v>
      </c>
      <c r="AL235" s="3" t="s">
        <v>53</v>
      </c>
      <c r="AM235" s="3" t="s">
        <v>53</v>
      </c>
      <c r="AN235" s="3" t="s">
        <v>53</v>
      </c>
      <c r="AO235" s="3" t="s">
        <v>53</v>
      </c>
      <c r="AP235" s="3" t="s">
        <v>53</v>
      </c>
      <c r="AQ235" s="3" t="s">
        <v>53</v>
      </c>
      <c r="AR235" s="3" t="s">
        <v>51</v>
      </c>
      <c r="AS235" s="3" t="s">
        <v>52</v>
      </c>
      <c r="AT235" s="3" t="s">
        <v>51</v>
      </c>
    </row>
    <row r="236" spans="1:46" ht="22.5" customHeight="1" x14ac:dyDescent="0.25">
      <c r="A236" s="19" t="s">
        <v>17991</v>
      </c>
      <c r="B236" s="260">
        <v>45055</v>
      </c>
      <c r="C236" s="3" t="s">
        <v>202</v>
      </c>
      <c r="D236" s="3" t="s">
        <v>15653</v>
      </c>
      <c r="E236" s="3" t="s">
        <v>51</v>
      </c>
      <c r="F236" s="20">
        <v>1</v>
      </c>
      <c r="G236" s="20">
        <v>15.99</v>
      </c>
      <c r="H236" s="20">
        <v>26.1</v>
      </c>
      <c r="I236" s="20">
        <v>-8.2200000000000006</v>
      </c>
      <c r="J236" s="20">
        <v>-26.1</v>
      </c>
      <c r="K236" s="20" t="s">
        <v>52</v>
      </c>
      <c r="L236" s="20">
        <f t="shared" si="3"/>
        <v>7.7700000000000031</v>
      </c>
      <c r="M236" s="3" t="s">
        <v>53</v>
      </c>
      <c r="N236" s="274">
        <v>4002</v>
      </c>
      <c r="O236" s="3" t="s">
        <v>2719</v>
      </c>
      <c r="P236" s="3" t="s">
        <v>2720</v>
      </c>
      <c r="Q236" s="3" t="s">
        <v>53</v>
      </c>
      <c r="R236" s="20">
        <v>15.99</v>
      </c>
      <c r="S236" s="20" t="s">
        <v>57</v>
      </c>
      <c r="T236" s="3" t="s">
        <v>74</v>
      </c>
      <c r="U236" s="3" t="s">
        <v>17992</v>
      </c>
      <c r="V236" s="3" t="s">
        <v>17993</v>
      </c>
      <c r="W236" s="3" t="s">
        <v>17994</v>
      </c>
      <c r="X236" s="3" t="s">
        <v>53</v>
      </c>
      <c r="Y236" s="3" t="s">
        <v>17992</v>
      </c>
      <c r="Z236" s="3" t="s">
        <v>17995</v>
      </c>
      <c r="AA236" s="3" t="s">
        <v>17996</v>
      </c>
      <c r="AB236" s="3" t="s">
        <v>10492</v>
      </c>
      <c r="AC236" s="3" t="s">
        <v>265</v>
      </c>
      <c r="AD236" s="3" t="s">
        <v>17997</v>
      </c>
      <c r="AE236" s="3" t="s">
        <v>65</v>
      </c>
      <c r="AF236" s="3" t="s">
        <v>82</v>
      </c>
      <c r="AG236" s="3" t="s">
        <v>17998</v>
      </c>
      <c r="AH236" s="3" t="s">
        <v>17999</v>
      </c>
      <c r="AI236" s="3" t="s">
        <v>67</v>
      </c>
      <c r="AJ236" s="3" t="s">
        <v>18000</v>
      </c>
      <c r="AK236" s="3" t="s">
        <v>53</v>
      </c>
      <c r="AL236" s="3" t="s">
        <v>53</v>
      </c>
      <c r="AM236" s="3" t="s">
        <v>53</v>
      </c>
      <c r="AN236" s="3" t="s">
        <v>53</v>
      </c>
      <c r="AO236" s="3" t="s">
        <v>53</v>
      </c>
      <c r="AP236" s="3" t="s">
        <v>53</v>
      </c>
      <c r="AQ236" s="3" t="s">
        <v>53</v>
      </c>
      <c r="AR236" s="3" t="s">
        <v>51</v>
      </c>
      <c r="AS236" s="3" t="s">
        <v>52</v>
      </c>
      <c r="AT236" s="3" t="s">
        <v>51</v>
      </c>
    </row>
    <row r="237" spans="1:46" ht="22.5" customHeight="1" x14ac:dyDescent="0.25">
      <c r="A237" s="19" t="s">
        <v>20730</v>
      </c>
      <c r="B237" s="260">
        <v>45052</v>
      </c>
      <c r="C237" s="3" t="s">
        <v>202</v>
      </c>
      <c r="D237" s="3" t="s">
        <v>17635</v>
      </c>
      <c r="E237" s="3" t="s">
        <v>51</v>
      </c>
      <c r="F237" s="20">
        <v>1</v>
      </c>
      <c r="G237" s="20">
        <v>15.99</v>
      </c>
      <c r="H237" s="20">
        <v>29.9</v>
      </c>
      <c r="I237" s="20">
        <v>-8.2200000000000006</v>
      </c>
      <c r="J237" s="20">
        <v>-29.9</v>
      </c>
      <c r="K237" s="20" t="s">
        <v>52</v>
      </c>
      <c r="L237" s="20">
        <f t="shared" si="3"/>
        <v>7.7700000000000031</v>
      </c>
      <c r="M237" s="3" t="s">
        <v>53</v>
      </c>
      <c r="N237" s="274">
        <v>4002</v>
      </c>
      <c r="O237" s="3" t="s">
        <v>20731</v>
      </c>
      <c r="P237" s="3" t="s">
        <v>20732</v>
      </c>
      <c r="Q237" s="3" t="s">
        <v>53</v>
      </c>
      <c r="R237" s="20">
        <v>15.99</v>
      </c>
      <c r="S237" s="20" t="s">
        <v>57</v>
      </c>
      <c r="T237" s="3" t="s">
        <v>74</v>
      </c>
      <c r="U237" s="3" t="s">
        <v>20733</v>
      </c>
      <c r="V237" s="3" t="s">
        <v>20734</v>
      </c>
      <c r="W237" s="3" t="s">
        <v>20735</v>
      </c>
      <c r="X237" s="3" t="s">
        <v>53</v>
      </c>
      <c r="Y237" s="3" t="s">
        <v>20733</v>
      </c>
      <c r="Z237" s="3" t="s">
        <v>20736</v>
      </c>
      <c r="AA237" s="3" t="s">
        <v>20737</v>
      </c>
      <c r="AB237" s="3" t="s">
        <v>3070</v>
      </c>
      <c r="AC237" s="3" t="s">
        <v>549</v>
      </c>
      <c r="AD237" s="3" t="s">
        <v>20738</v>
      </c>
      <c r="AE237" s="3" t="s">
        <v>65</v>
      </c>
      <c r="AF237" s="3" t="s">
        <v>82</v>
      </c>
      <c r="AG237" s="3" t="s">
        <v>20739</v>
      </c>
      <c r="AH237" s="3" t="s">
        <v>17963</v>
      </c>
      <c r="AI237" s="3" t="s">
        <v>67</v>
      </c>
      <c r="AJ237" s="3" t="s">
        <v>20740</v>
      </c>
      <c r="AK237" s="3" t="s">
        <v>53</v>
      </c>
      <c r="AL237" s="3" t="s">
        <v>53</v>
      </c>
      <c r="AM237" s="3" t="s">
        <v>53</v>
      </c>
      <c r="AN237" s="3" t="s">
        <v>53</v>
      </c>
      <c r="AO237" s="3" t="s">
        <v>53</v>
      </c>
      <c r="AP237" s="3" t="s">
        <v>53</v>
      </c>
      <c r="AQ237" s="3" t="s">
        <v>53</v>
      </c>
      <c r="AR237" s="3" t="s">
        <v>51</v>
      </c>
      <c r="AS237" s="3" t="s">
        <v>52</v>
      </c>
      <c r="AT237" s="3" t="s">
        <v>51</v>
      </c>
    </row>
    <row r="238" spans="1:46" ht="22.5" customHeight="1" x14ac:dyDescent="0.25">
      <c r="A238" s="19" t="s">
        <v>24929</v>
      </c>
      <c r="B238" s="260">
        <v>45048</v>
      </c>
      <c r="C238" s="3" t="s">
        <v>202</v>
      </c>
      <c r="D238" s="3" t="s">
        <v>19756</v>
      </c>
      <c r="E238" s="3" t="s">
        <v>51</v>
      </c>
      <c r="F238" s="20">
        <v>1</v>
      </c>
      <c r="G238" s="20">
        <v>15.99</v>
      </c>
      <c r="H238" s="20">
        <v>51.6</v>
      </c>
      <c r="I238" s="20">
        <v>-8.2200000000000006</v>
      </c>
      <c r="J238" s="20">
        <v>-51.6</v>
      </c>
      <c r="K238" s="20" t="s">
        <v>52</v>
      </c>
      <c r="L238" s="20">
        <f t="shared" si="3"/>
        <v>7.7700000000000031</v>
      </c>
      <c r="M238" s="3" t="s">
        <v>53</v>
      </c>
      <c r="N238" s="274">
        <v>4002</v>
      </c>
      <c r="O238" s="3" t="s">
        <v>2180</v>
      </c>
      <c r="P238" s="3" t="s">
        <v>2181</v>
      </c>
      <c r="Q238" s="3" t="s">
        <v>53</v>
      </c>
      <c r="R238" s="20">
        <v>15.99</v>
      </c>
      <c r="S238" s="20" t="s">
        <v>57</v>
      </c>
      <c r="T238" s="3" t="s">
        <v>74</v>
      </c>
      <c r="U238" s="3" t="s">
        <v>24930</v>
      </c>
      <c r="V238" s="3" t="s">
        <v>24931</v>
      </c>
      <c r="W238" s="3" t="s">
        <v>24932</v>
      </c>
      <c r="X238" s="3" t="s">
        <v>53</v>
      </c>
      <c r="Y238" s="3" t="s">
        <v>24930</v>
      </c>
      <c r="Z238" s="3" t="s">
        <v>24933</v>
      </c>
      <c r="AA238" s="3" t="s">
        <v>24934</v>
      </c>
      <c r="AB238" s="3" t="s">
        <v>10714</v>
      </c>
      <c r="AC238" s="3" t="s">
        <v>188</v>
      </c>
      <c r="AD238" s="3" t="s">
        <v>24935</v>
      </c>
      <c r="AE238" s="3" t="s">
        <v>65</v>
      </c>
      <c r="AF238" s="3" t="s">
        <v>82</v>
      </c>
      <c r="AG238" s="3" t="s">
        <v>24813</v>
      </c>
      <c r="AH238" s="3" t="s">
        <v>24936</v>
      </c>
      <c r="AI238" s="3" t="s">
        <v>67</v>
      </c>
      <c r="AJ238" s="3" t="s">
        <v>24937</v>
      </c>
      <c r="AK238" s="3" t="s">
        <v>53</v>
      </c>
      <c r="AL238" s="3" t="s">
        <v>53</v>
      </c>
      <c r="AM238" s="3" t="s">
        <v>53</v>
      </c>
      <c r="AN238" s="3" t="s">
        <v>53</v>
      </c>
      <c r="AO238" s="3" t="s">
        <v>53</v>
      </c>
      <c r="AP238" s="3" t="s">
        <v>53</v>
      </c>
      <c r="AQ238" s="3" t="s">
        <v>53</v>
      </c>
      <c r="AR238" s="3" t="s">
        <v>51</v>
      </c>
      <c r="AS238" s="3" t="s">
        <v>52</v>
      </c>
      <c r="AT238" s="3" t="s">
        <v>51</v>
      </c>
    </row>
    <row r="239" spans="1:46" ht="22.5" customHeight="1" x14ac:dyDescent="0.25">
      <c r="A239" s="19" t="s">
        <v>3463</v>
      </c>
      <c r="B239" s="260">
        <v>45074</v>
      </c>
      <c r="C239" s="3" t="s">
        <v>202</v>
      </c>
      <c r="D239" s="3" t="s">
        <v>2968</v>
      </c>
      <c r="E239" s="3" t="s">
        <v>51</v>
      </c>
      <c r="F239" s="20">
        <v>1</v>
      </c>
      <c r="G239" s="20">
        <v>16.47</v>
      </c>
      <c r="H239" s="20">
        <v>9.9</v>
      </c>
      <c r="I239" s="20">
        <v>-8.3000000000000007</v>
      </c>
      <c r="J239" s="20">
        <v>-9.9</v>
      </c>
      <c r="K239" s="20" t="s">
        <v>52</v>
      </c>
      <c r="L239" s="20">
        <f t="shared" si="3"/>
        <v>8.1699999999999964</v>
      </c>
      <c r="M239" s="3" t="s">
        <v>53</v>
      </c>
      <c r="N239" s="3" t="s">
        <v>1696</v>
      </c>
      <c r="O239" s="3" t="s">
        <v>1697</v>
      </c>
      <c r="P239" s="3" t="s">
        <v>1698</v>
      </c>
      <c r="Q239" s="3" t="s">
        <v>53</v>
      </c>
      <c r="R239" s="20">
        <v>16.47</v>
      </c>
      <c r="S239" s="20" t="s">
        <v>57</v>
      </c>
      <c r="T239" s="3" t="s">
        <v>58</v>
      </c>
      <c r="U239" s="3" t="s">
        <v>53</v>
      </c>
      <c r="V239" s="3" t="s">
        <v>53</v>
      </c>
      <c r="W239" s="3" t="s">
        <v>53</v>
      </c>
      <c r="X239" s="3" t="s">
        <v>53</v>
      </c>
      <c r="Y239" s="3" t="s">
        <v>3464</v>
      </c>
      <c r="Z239" s="3" t="s">
        <v>3465</v>
      </c>
      <c r="AA239" s="3" t="s">
        <v>3466</v>
      </c>
      <c r="AB239" s="3" t="s">
        <v>3039</v>
      </c>
      <c r="AC239" s="3" t="s">
        <v>968</v>
      </c>
      <c r="AD239" s="3" t="s">
        <v>3467</v>
      </c>
      <c r="AE239" s="3" t="s">
        <v>65</v>
      </c>
      <c r="AF239" s="3" t="s">
        <v>66</v>
      </c>
      <c r="AG239" s="3" t="s">
        <v>3468</v>
      </c>
      <c r="AH239" s="3" t="s">
        <v>3469</v>
      </c>
      <c r="AI239" s="3" t="s">
        <v>67</v>
      </c>
      <c r="AJ239" s="3" t="s">
        <v>3470</v>
      </c>
      <c r="AK239" s="3" t="s">
        <v>53</v>
      </c>
      <c r="AL239" s="3" t="s">
        <v>53</v>
      </c>
      <c r="AM239" s="3" t="s">
        <v>53</v>
      </c>
      <c r="AN239" s="3" t="s">
        <v>53</v>
      </c>
      <c r="AO239" s="3" t="s">
        <v>53</v>
      </c>
      <c r="AP239" s="3" t="s">
        <v>53</v>
      </c>
      <c r="AQ239" s="3" t="s">
        <v>53</v>
      </c>
      <c r="AR239" s="3" t="s">
        <v>51</v>
      </c>
      <c r="AS239" s="3" t="s">
        <v>52</v>
      </c>
      <c r="AT239" s="3" t="s">
        <v>51</v>
      </c>
    </row>
    <row r="240" spans="1:46" ht="22.5" customHeight="1" x14ac:dyDescent="0.25">
      <c r="A240" s="19" t="s">
        <v>1695</v>
      </c>
      <c r="B240" s="260">
        <v>45076</v>
      </c>
      <c r="C240" s="3" t="s">
        <v>202</v>
      </c>
      <c r="D240" s="3" t="s">
        <v>203</v>
      </c>
      <c r="E240" s="3" t="s">
        <v>71</v>
      </c>
      <c r="F240" s="20">
        <v>1</v>
      </c>
      <c r="G240" s="20">
        <v>16.47</v>
      </c>
      <c r="H240" s="20" t="s">
        <v>52</v>
      </c>
      <c r="I240" s="20">
        <v>-8.3000000000000007</v>
      </c>
      <c r="J240" s="20" t="s">
        <v>52</v>
      </c>
      <c r="K240" s="20" t="s">
        <v>52</v>
      </c>
      <c r="L240" s="20">
        <f t="shared" si="3"/>
        <v>8.1699999999999982</v>
      </c>
      <c r="M240" s="3" t="s">
        <v>53</v>
      </c>
      <c r="N240" s="3" t="s">
        <v>1696</v>
      </c>
      <c r="O240" s="3" t="s">
        <v>1697</v>
      </c>
      <c r="P240" s="3" t="s">
        <v>1698</v>
      </c>
      <c r="Q240" s="3" t="s">
        <v>53</v>
      </c>
      <c r="R240" s="20">
        <v>16.47</v>
      </c>
      <c r="S240" s="20" t="s">
        <v>57</v>
      </c>
      <c r="T240" s="3" t="s">
        <v>58</v>
      </c>
      <c r="U240" s="3" t="s">
        <v>53</v>
      </c>
      <c r="V240" s="3" t="s">
        <v>53</v>
      </c>
      <c r="W240" s="3" t="s">
        <v>53</v>
      </c>
      <c r="X240" s="3" t="s">
        <v>53</v>
      </c>
      <c r="Y240" s="3" t="s">
        <v>1699</v>
      </c>
      <c r="Z240" s="3" t="s">
        <v>1700</v>
      </c>
      <c r="AA240" s="3" t="s">
        <v>1701</v>
      </c>
      <c r="AB240" s="3" t="s">
        <v>1702</v>
      </c>
      <c r="AC240" s="3" t="s">
        <v>116</v>
      </c>
      <c r="AD240" s="3" t="s">
        <v>1703</v>
      </c>
      <c r="AE240" s="3" t="s">
        <v>65</v>
      </c>
      <c r="AF240" s="3" t="s">
        <v>66</v>
      </c>
      <c r="AG240" s="3" t="s">
        <v>1704</v>
      </c>
      <c r="AH240" s="3" t="s">
        <v>574</v>
      </c>
      <c r="AI240" s="3" t="s">
        <v>67</v>
      </c>
      <c r="AJ240" s="3" t="s">
        <v>1705</v>
      </c>
      <c r="AK240" s="3" t="s">
        <v>53</v>
      </c>
      <c r="AL240" s="3" t="s">
        <v>53</v>
      </c>
      <c r="AM240" s="3" t="s">
        <v>53</v>
      </c>
      <c r="AN240" s="3" t="s">
        <v>53</v>
      </c>
      <c r="AO240" s="3" t="s">
        <v>53</v>
      </c>
      <c r="AP240" s="3" t="s">
        <v>53</v>
      </c>
      <c r="AQ240" s="3" t="s">
        <v>53</v>
      </c>
      <c r="AR240" s="3" t="s">
        <v>51</v>
      </c>
      <c r="AS240" s="3" t="s">
        <v>52</v>
      </c>
      <c r="AT240" s="3" t="s">
        <v>51</v>
      </c>
    </row>
    <row r="241" spans="1:46" ht="22.5" customHeight="1" x14ac:dyDescent="0.25">
      <c r="A241" s="19" t="s">
        <v>2076</v>
      </c>
      <c r="B241" s="260">
        <v>45076</v>
      </c>
      <c r="C241" s="3" t="s">
        <v>202</v>
      </c>
      <c r="D241" s="3" t="s">
        <v>765</v>
      </c>
      <c r="E241" s="3" t="s">
        <v>71</v>
      </c>
      <c r="F241" s="20">
        <v>1</v>
      </c>
      <c r="G241" s="20">
        <v>16.47</v>
      </c>
      <c r="H241" s="20" t="s">
        <v>52</v>
      </c>
      <c r="I241" s="20">
        <v>-8.3000000000000007</v>
      </c>
      <c r="J241" s="20" t="s">
        <v>52</v>
      </c>
      <c r="K241" s="20" t="s">
        <v>52</v>
      </c>
      <c r="L241" s="20">
        <f t="shared" si="3"/>
        <v>8.1699999999999982</v>
      </c>
      <c r="M241" s="3" t="s">
        <v>53</v>
      </c>
      <c r="N241" s="3" t="s">
        <v>1696</v>
      </c>
      <c r="O241" s="3" t="s">
        <v>1697</v>
      </c>
      <c r="P241" s="3" t="s">
        <v>1698</v>
      </c>
      <c r="Q241" s="3" t="s">
        <v>53</v>
      </c>
      <c r="R241" s="20">
        <v>16.47</v>
      </c>
      <c r="S241" s="20" t="s">
        <v>57</v>
      </c>
      <c r="T241" s="3" t="s">
        <v>58</v>
      </c>
      <c r="U241" s="3" t="s">
        <v>53</v>
      </c>
      <c r="V241" s="3" t="s">
        <v>53</v>
      </c>
      <c r="W241" s="3" t="s">
        <v>53</v>
      </c>
      <c r="X241" s="3" t="s">
        <v>53</v>
      </c>
      <c r="Y241" s="3" t="s">
        <v>2077</v>
      </c>
      <c r="Z241" s="3" t="s">
        <v>2078</v>
      </c>
      <c r="AA241" s="3" t="s">
        <v>2079</v>
      </c>
      <c r="AB241" s="3" t="s">
        <v>2080</v>
      </c>
      <c r="AC241" s="3" t="s">
        <v>63</v>
      </c>
      <c r="AD241" s="3" t="s">
        <v>2081</v>
      </c>
      <c r="AE241" s="3" t="s">
        <v>65</v>
      </c>
      <c r="AF241" s="3" t="s">
        <v>66</v>
      </c>
      <c r="AG241" s="3" t="s">
        <v>2082</v>
      </c>
      <c r="AH241" s="3" t="s">
        <v>2083</v>
      </c>
      <c r="AI241" s="3" t="s">
        <v>67</v>
      </c>
      <c r="AJ241" s="3" t="s">
        <v>2084</v>
      </c>
      <c r="AK241" s="3" t="s">
        <v>53</v>
      </c>
      <c r="AL241" s="3" t="s">
        <v>53</v>
      </c>
      <c r="AM241" s="3" t="s">
        <v>53</v>
      </c>
      <c r="AN241" s="3" t="s">
        <v>53</v>
      </c>
      <c r="AO241" s="3" t="s">
        <v>53</v>
      </c>
      <c r="AP241" s="3" t="s">
        <v>53</v>
      </c>
      <c r="AQ241" s="3" t="s">
        <v>53</v>
      </c>
      <c r="AR241" s="3" t="s">
        <v>51</v>
      </c>
      <c r="AS241" s="3" t="s">
        <v>52</v>
      </c>
      <c r="AT241" s="3" t="s">
        <v>51</v>
      </c>
    </row>
    <row r="242" spans="1:46" ht="22.5" customHeight="1" x14ac:dyDescent="0.25">
      <c r="A242" s="19" t="s">
        <v>4033</v>
      </c>
      <c r="B242" s="260">
        <v>45073</v>
      </c>
      <c r="C242" s="3" t="s">
        <v>202</v>
      </c>
      <c r="D242" s="3" t="s">
        <v>1951</v>
      </c>
      <c r="E242" s="3" t="s">
        <v>71</v>
      </c>
      <c r="F242" s="20">
        <v>1</v>
      </c>
      <c r="G242" s="20">
        <v>16.47</v>
      </c>
      <c r="H242" s="20" t="s">
        <v>52</v>
      </c>
      <c r="I242" s="20">
        <v>-8.3000000000000007</v>
      </c>
      <c r="J242" s="20" t="s">
        <v>52</v>
      </c>
      <c r="K242" s="20" t="s">
        <v>52</v>
      </c>
      <c r="L242" s="20">
        <f t="shared" si="3"/>
        <v>8.1699999999999982</v>
      </c>
      <c r="M242" s="3" t="s">
        <v>53</v>
      </c>
      <c r="N242" s="3" t="s">
        <v>1696</v>
      </c>
      <c r="O242" s="3" t="s">
        <v>1697</v>
      </c>
      <c r="P242" s="3" t="s">
        <v>1698</v>
      </c>
      <c r="Q242" s="3" t="s">
        <v>53</v>
      </c>
      <c r="R242" s="20">
        <v>16.47</v>
      </c>
      <c r="S242" s="20" t="s">
        <v>57</v>
      </c>
      <c r="T242" s="3" t="s">
        <v>58</v>
      </c>
      <c r="U242" s="3" t="s">
        <v>53</v>
      </c>
      <c r="V242" s="3" t="s">
        <v>53</v>
      </c>
      <c r="W242" s="3" t="s">
        <v>53</v>
      </c>
      <c r="X242" s="3" t="s">
        <v>53</v>
      </c>
      <c r="Y242" s="3" t="s">
        <v>4034</v>
      </c>
      <c r="Z242" s="3" t="s">
        <v>4035</v>
      </c>
      <c r="AA242" s="3" t="s">
        <v>4036</v>
      </c>
      <c r="AB242" s="3" t="s">
        <v>4037</v>
      </c>
      <c r="AC242" s="3" t="s">
        <v>165</v>
      </c>
      <c r="AD242" s="3" t="s">
        <v>4038</v>
      </c>
      <c r="AE242" s="3" t="s">
        <v>65</v>
      </c>
      <c r="AF242" s="3" t="s">
        <v>66</v>
      </c>
      <c r="AG242" s="3" t="s">
        <v>4039</v>
      </c>
      <c r="AH242" s="3" t="s">
        <v>4040</v>
      </c>
      <c r="AI242" s="3" t="s">
        <v>67</v>
      </c>
      <c r="AJ242" s="3" t="s">
        <v>4041</v>
      </c>
      <c r="AK242" s="3" t="s">
        <v>53</v>
      </c>
      <c r="AL242" s="3" t="s">
        <v>53</v>
      </c>
      <c r="AM242" s="3" t="s">
        <v>53</v>
      </c>
      <c r="AN242" s="3" t="s">
        <v>53</v>
      </c>
      <c r="AO242" s="3" t="s">
        <v>53</v>
      </c>
      <c r="AP242" s="3" t="s">
        <v>53</v>
      </c>
      <c r="AQ242" s="3" t="s">
        <v>53</v>
      </c>
      <c r="AR242" s="3" t="s">
        <v>51</v>
      </c>
      <c r="AS242" s="3" t="s">
        <v>52</v>
      </c>
      <c r="AT242" s="3" t="s">
        <v>51</v>
      </c>
    </row>
    <row r="243" spans="1:46" ht="22.5" customHeight="1" x14ac:dyDescent="0.25">
      <c r="A243" s="19" t="s">
        <v>25622</v>
      </c>
      <c r="B243" s="260">
        <v>45047</v>
      </c>
      <c r="C243" s="3" t="s">
        <v>202</v>
      </c>
      <c r="D243" s="3" t="s">
        <v>23772</v>
      </c>
      <c r="E243" s="3" t="s">
        <v>51</v>
      </c>
      <c r="F243" s="20">
        <v>1</v>
      </c>
      <c r="G243" s="20">
        <v>20.5</v>
      </c>
      <c r="H243" s="20">
        <v>7.65</v>
      </c>
      <c r="I243" s="20">
        <v>-11.26</v>
      </c>
      <c r="J243" s="20">
        <v>-7.65</v>
      </c>
      <c r="K243" s="20" t="s">
        <v>52</v>
      </c>
      <c r="L243" s="20">
        <f t="shared" si="3"/>
        <v>9.24</v>
      </c>
      <c r="M243" s="3" t="s">
        <v>53</v>
      </c>
      <c r="N243" s="274">
        <v>4079</v>
      </c>
      <c r="O243" s="3" t="s">
        <v>9976</v>
      </c>
      <c r="P243" s="3" t="s">
        <v>9977</v>
      </c>
      <c r="Q243" s="3" t="s">
        <v>53</v>
      </c>
      <c r="R243" s="20">
        <v>20.5</v>
      </c>
      <c r="S243" s="20" t="s">
        <v>57</v>
      </c>
      <c r="T243" s="3" t="s">
        <v>74</v>
      </c>
      <c r="U243" s="3" t="s">
        <v>25623</v>
      </c>
      <c r="V243" s="3" t="s">
        <v>25624</v>
      </c>
      <c r="W243" s="3" t="s">
        <v>25625</v>
      </c>
      <c r="X243" s="3" t="s">
        <v>53</v>
      </c>
      <c r="Y243" s="3" t="s">
        <v>25623</v>
      </c>
      <c r="Z243" s="3" t="s">
        <v>25626</v>
      </c>
      <c r="AA243" s="3" t="s">
        <v>25627</v>
      </c>
      <c r="AB243" s="3" t="s">
        <v>586</v>
      </c>
      <c r="AC243" s="3" t="s">
        <v>265</v>
      </c>
      <c r="AD243" s="3" t="s">
        <v>25628</v>
      </c>
      <c r="AE243" s="3" t="s">
        <v>65</v>
      </c>
      <c r="AF243" s="3" t="s">
        <v>82</v>
      </c>
      <c r="AG243" s="3" t="s">
        <v>25629</v>
      </c>
      <c r="AH243" s="3" t="s">
        <v>25630</v>
      </c>
      <c r="AI243" s="3" t="s">
        <v>67</v>
      </c>
      <c r="AJ243" s="3" t="s">
        <v>25631</v>
      </c>
      <c r="AK243" s="3" t="s">
        <v>53</v>
      </c>
      <c r="AL243" s="3" t="s">
        <v>53</v>
      </c>
      <c r="AM243" s="3" t="s">
        <v>53</v>
      </c>
      <c r="AN243" s="3" t="s">
        <v>53</v>
      </c>
      <c r="AO243" s="3" t="s">
        <v>53</v>
      </c>
      <c r="AP243" s="3" t="s">
        <v>53</v>
      </c>
      <c r="AQ243" s="3" t="s">
        <v>53</v>
      </c>
      <c r="AR243" s="3" t="s">
        <v>51</v>
      </c>
      <c r="AS243" s="3" t="s">
        <v>52</v>
      </c>
      <c r="AT243" s="3" t="s">
        <v>51</v>
      </c>
    </row>
    <row r="244" spans="1:46" ht="22.5" customHeight="1" x14ac:dyDescent="0.25">
      <c r="A244" s="19" t="s">
        <v>1607</v>
      </c>
      <c r="B244" s="260">
        <v>45076</v>
      </c>
      <c r="C244" s="3" t="s">
        <v>202</v>
      </c>
      <c r="D244" s="3" t="s">
        <v>203</v>
      </c>
      <c r="E244" s="3" t="s">
        <v>51</v>
      </c>
      <c r="F244" s="20">
        <v>1</v>
      </c>
      <c r="G244" s="20">
        <v>17.899999999999999</v>
      </c>
      <c r="H244" s="20">
        <v>9.9</v>
      </c>
      <c r="I244" s="20">
        <v>-8.5399999999999991</v>
      </c>
      <c r="J244" s="20">
        <v>-9.9</v>
      </c>
      <c r="K244" s="20" t="s">
        <v>52</v>
      </c>
      <c r="L244" s="20">
        <f t="shared" si="3"/>
        <v>9.3599999999999977</v>
      </c>
      <c r="M244" s="3" t="s">
        <v>53</v>
      </c>
      <c r="N244" s="274">
        <v>4001</v>
      </c>
      <c r="O244" s="3" t="s">
        <v>1608</v>
      </c>
      <c r="P244" s="3" t="s">
        <v>1609</v>
      </c>
      <c r="Q244" s="3" t="s">
        <v>53</v>
      </c>
      <c r="R244" s="20">
        <v>17.899999999999999</v>
      </c>
      <c r="S244" s="20" t="s">
        <v>57</v>
      </c>
      <c r="T244" s="3" t="s">
        <v>58</v>
      </c>
      <c r="U244" s="3" t="s">
        <v>53</v>
      </c>
      <c r="V244" s="3" t="s">
        <v>53</v>
      </c>
      <c r="W244" s="3" t="s">
        <v>53</v>
      </c>
      <c r="X244" s="3" t="s">
        <v>53</v>
      </c>
      <c r="Y244" s="3" t="s">
        <v>1610</v>
      </c>
      <c r="Z244" s="3" t="s">
        <v>1611</v>
      </c>
      <c r="AA244" s="3" t="s">
        <v>1612</v>
      </c>
      <c r="AB244" s="3" t="s">
        <v>1613</v>
      </c>
      <c r="AC244" s="3" t="s">
        <v>63</v>
      </c>
      <c r="AD244" s="3" t="s">
        <v>1614</v>
      </c>
      <c r="AE244" s="3" t="s">
        <v>65</v>
      </c>
      <c r="AF244" s="3" t="s">
        <v>66</v>
      </c>
      <c r="AG244" s="3" t="s">
        <v>1615</v>
      </c>
      <c r="AH244" s="3" t="s">
        <v>1616</v>
      </c>
      <c r="AI244" s="3" t="s">
        <v>67</v>
      </c>
      <c r="AJ244" s="3" t="s">
        <v>1617</v>
      </c>
      <c r="AK244" s="3" t="s">
        <v>53</v>
      </c>
      <c r="AL244" s="3" t="s">
        <v>53</v>
      </c>
      <c r="AM244" s="3" t="s">
        <v>53</v>
      </c>
      <c r="AN244" s="3" t="s">
        <v>53</v>
      </c>
      <c r="AO244" s="3" t="s">
        <v>53</v>
      </c>
      <c r="AP244" s="3" t="s">
        <v>53</v>
      </c>
      <c r="AQ244" s="3" t="s">
        <v>53</v>
      </c>
      <c r="AR244" s="3" t="s">
        <v>51</v>
      </c>
      <c r="AS244" s="3" t="s">
        <v>52</v>
      </c>
      <c r="AT244" s="3" t="s">
        <v>51</v>
      </c>
    </row>
    <row r="245" spans="1:46" ht="22.5" customHeight="1" x14ac:dyDescent="0.25">
      <c r="A245" s="19" t="s">
        <v>24741</v>
      </c>
      <c r="B245" s="260">
        <v>45048</v>
      </c>
      <c r="C245" s="3" t="s">
        <v>2948</v>
      </c>
      <c r="D245" s="3" t="s">
        <v>24742</v>
      </c>
      <c r="E245" s="3" t="s">
        <v>51</v>
      </c>
      <c r="F245" s="20">
        <v>0</v>
      </c>
      <c r="G245" s="20">
        <v>52.47</v>
      </c>
      <c r="H245" s="20">
        <v>8.9</v>
      </c>
      <c r="I245" s="20">
        <v>-14.42</v>
      </c>
      <c r="J245" s="20" t="s">
        <v>52</v>
      </c>
      <c r="K245" s="20">
        <v>-38.049999999999997</v>
      </c>
      <c r="L245" s="20">
        <f t="shared" si="3"/>
        <v>8.8999999999999986</v>
      </c>
      <c r="M245" s="3" t="s">
        <v>53</v>
      </c>
      <c r="N245" s="274">
        <v>88459</v>
      </c>
      <c r="O245" s="3" t="s">
        <v>9727</v>
      </c>
      <c r="P245" s="3" t="s">
        <v>9728</v>
      </c>
      <c r="Q245" s="3" t="s">
        <v>53</v>
      </c>
      <c r="R245" s="20">
        <v>52.47</v>
      </c>
      <c r="S245" s="20" t="s">
        <v>57</v>
      </c>
      <c r="T245" s="3" t="s">
        <v>58</v>
      </c>
      <c r="U245" s="3" t="s">
        <v>24743</v>
      </c>
      <c r="V245" s="3" t="s">
        <v>24744</v>
      </c>
      <c r="W245" s="3" t="s">
        <v>24745</v>
      </c>
      <c r="X245" s="3" t="s">
        <v>53</v>
      </c>
      <c r="Y245" s="3" t="s">
        <v>24743</v>
      </c>
      <c r="Z245" s="3" t="s">
        <v>24746</v>
      </c>
      <c r="AA245" s="3" t="s">
        <v>9010</v>
      </c>
      <c r="AB245" s="3" t="s">
        <v>63</v>
      </c>
      <c r="AC245" s="3" t="s">
        <v>63</v>
      </c>
      <c r="AD245" s="3" t="s">
        <v>2280</v>
      </c>
      <c r="AE245" s="3" t="s">
        <v>65</v>
      </c>
      <c r="AF245" s="3" t="s">
        <v>213</v>
      </c>
      <c r="AG245" s="3" t="s">
        <v>24747</v>
      </c>
      <c r="AH245" s="3" t="s">
        <v>23636</v>
      </c>
      <c r="AI245" s="3" t="s">
        <v>9388</v>
      </c>
      <c r="AJ245" s="3" t="s">
        <v>24748</v>
      </c>
      <c r="AK245" s="3" t="s">
        <v>2534</v>
      </c>
      <c r="AL245" s="3" t="s">
        <v>53</v>
      </c>
      <c r="AM245" s="3" t="s">
        <v>53</v>
      </c>
      <c r="AN245" s="3" t="s">
        <v>53</v>
      </c>
      <c r="AO245" s="3" t="s">
        <v>53</v>
      </c>
      <c r="AP245" s="3" t="s">
        <v>53</v>
      </c>
      <c r="AQ245" s="3" t="s">
        <v>53</v>
      </c>
      <c r="AR245" s="254" t="s">
        <v>71</v>
      </c>
      <c r="AS245" s="3" t="s">
        <v>52</v>
      </c>
      <c r="AT245" s="3" t="s">
        <v>51</v>
      </c>
    </row>
    <row r="246" spans="1:46" ht="22.5" customHeight="1" x14ac:dyDescent="0.25">
      <c r="A246" s="19" t="s">
        <v>3344</v>
      </c>
      <c r="B246" s="260">
        <v>45074</v>
      </c>
      <c r="C246" s="3" t="s">
        <v>202</v>
      </c>
      <c r="D246" s="3" t="s">
        <v>2968</v>
      </c>
      <c r="E246" s="3" t="s">
        <v>51</v>
      </c>
      <c r="F246" s="20">
        <v>1</v>
      </c>
      <c r="G246" s="20">
        <v>17.899999999999999</v>
      </c>
      <c r="H246" s="20">
        <v>9.9</v>
      </c>
      <c r="I246" s="20">
        <v>-8.5399999999999991</v>
      </c>
      <c r="J246" s="20">
        <v>-9.9</v>
      </c>
      <c r="K246" s="20" t="s">
        <v>52</v>
      </c>
      <c r="L246" s="20">
        <f t="shared" si="3"/>
        <v>9.3599999999999977</v>
      </c>
      <c r="M246" s="3" t="s">
        <v>53</v>
      </c>
      <c r="N246" s="274">
        <v>4001</v>
      </c>
      <c r="O246" s="3" t="s">
        <v>1608</v>
      </c>
      <c r="P246" s="3" t="s">
        <v>1609</v>
      </c>
      <c r="Q246" s="3" t="s">
        <v>53</v>
      </c>
      <c r="R246" s="20">
        <v>17.899999999999999</v>
      </c>
      <c r="S246" s="20" t="s">
        <v>57</v>
      </c>
      <c r="T246" s="3" t="s">
        <v>58</v>
      </c>
      <c r="U246" s="3" t="s">
        <v>53</v>
      </c>
      <c r="V246" s="3" t="s">
        <v>53</v>
      </c>
      <c r="W246" s="3" t="s">
        <v>53</v>
      </c>
      <c r="X246" s="3" t="s">
        <v>53</v>
      </c>
      <c r="Y246" s="3" t="s">
        <v>3345</v>
      </c>
      <c r="Z246" s="3" t="s">
        <v>3346</v>
      </c>
      <c r="AA246" s="3" t="s">
        <v>3347</v>
      </c>
      <c r="AB246" s="3" t="s">
        <v>3348</v>
      </c>
      <c r="AC246" s="3" t="s">
        <v>63</v>
      </c>
      <c r="AD246" s="3" t="s">
        <v>3349</v>
      </c>
      <c r="AE246" s="3" t="s">
        <v>65</v>
      </c>
      <c r="AF246" s="3" t="s">
        <v>66</v>
      </c>
      <c r="AG246" s="3" t="s">
        <v>3350</v>
      </c>
      <c r="AH246" s="3" t="s">
        <v>3351</v>
      </c>
      <c r="AI246" s="3" t="s">
        <v>67</v>
      </c>
      <c r="AJ246" s="3" t="s">
        <v>3352</v>
      </c>
      <c r="AK246" s="3" t="s">
        <v>53</v>
      </c>
      <c r="AL246" s="3" t="s">
        <v>53</v>
      </c>
      <c r="AM246" s="3" t="s">
        <v>53</v>
      </c>
      <c r="AN246" s="3" t="s">
        <v>53</v>
      </c>
      <c r="AO246" s="3" t="s">
        <v>53</v>
      </c>
      <c r="AP246" s="3" t="s">
        <v>53</v>
      </c>
      <c r="AQ246" s="3" t="s">
        <v>53</v>
      </c>
      <c r="AR246" s="3" t="s">
        <v>51</v>
      </c>
      <c r="AS246" s="3" t="s">
        <v>52</v>
      </c>
      <c r="AT246" s="3" t="s">
        <v>51</v>
      </c>
    </row>
    <row r="247" spans="1:46" ht="22.5" customHeight="1" x14ac:dyDescent="0.25">
      <c r="A247" s="19" t="s">
        <v>22604</v>
      </c>
      <c r="B247" s="260">
        <v>45050</v>
      </c>
      <c r="C247" s="3" t="s">
        <v>202</v>
      </c>
      <c r="D247" s="3" t="s">
        <v>21789</v>
      </c>
      <c r="E247" s="3" t="s">
        <v>71</v>
      </c>
      <c r="F247" s="20">
        <v>1</v>
      </c>
      <c r="G247" s="20">
        <v>17.899999999999999</v>
      </c>
      <c r="H247" s="20">
        <v>10.4</v>
      </c>
      <c r="I247" s="20">
        <v>-8.5399999999999991</v>
      </c>
      <c r="J247" s="20">
        <v>-10.4</v>
      </c>
      <c r="K247" s="20" t="s">
        <v>52</v>
      </c>
      <c r="L247" s="20">
        <f t="shared" si="3"/>
        <v>9.3599999999999977</v>
      </c>
      <c r="M247" s="3" t="s">
        <v>53</v>
      </c>
      <c r="N247" s="3" t="s">
        <v>1696</v>
      </c>
      <c r="O247" s="3" t="s">
        <v>1697</v>
      </c>
      <c r="P247" s="3" t="s">
        <v>1698</v>
      </c>
      <c r="Q247" s="3" t="s">
        <v>53</v>
      </c>
      <c r="R247" s="20">
        <v>17.899999999999999</v>
      </c>
      <c r="S247" s="20" t="s">
        <v>57</v>
      </c>
      <c r="T247" s="3" t="s">
        <v>58</v>
      </c>
      <c r="U247" s="3" t="s">
        <v>53</v>
      </c>
      <c r="V247" s="3" t="s">
        <v>53</v>
      </c>
      <c r="W247" s="3" t="s">
        <v>53</v>
      </c>
      <c r="X247" s="3" t="s">
        <v>53</v>
      </c>
      <c r="Y247" s="3" t="s">
        <v>22605</v>
      </c>
      <c r="Z247" s="3" t="s">
        <v>22606</v>
      </c>
      <c r="AA247" s="3" t="s">
        <v>22607</v>
      </c>
      <c r="AB247" s="3" t="s">
        <v>1653</v>
      </c>
      <c r="AC247" s="3" t="s">
        <v>63</v>
      </c>
      <c r="AD247" s="3" t="s">
        <v>22608</v>
      </c>
      <c r="AE247" s="3" t="s">
        <v>65</v>
      </c>
      <c r="AF247" s="3" t="s">
        <v>66</v>
      </c>
      <c r="AG247" s="3" t="s">
        <v>22609</v>
      </c>
      <c r="AH247" s="3" t="s">
        <v>22610</v>
      </c>
      <c r="AI247" s="3" t="s">
        <v>67</v>
      </c>
      <c r="AJ247" s="3" t="s">
        <v>22611</v>
      </c>
      <c r="AK247" s="3" t="s">
        <v>53</v>
      </c>
      <c r="AL247" s="3" t="s">
        <v>53</v>
      </c>
      <c r="AM247" s="3" t="s">
        <v>53</v>
      </c>
      <c r="AN247" s="3" t="s">
        <v>53</v>
      </c>
      <c r="AO247" s="3" t="s">
        <v>53</v>
      </c>
      <c r="AP247" s="3" t="s">
        <v>53</v>
      </c>
      <c r="AQ247" s="3" t="s">
        <v>53</v>
      </c>
      <c r="AR247" s="3" t="s">
        <v>51</v>
      </c>
      <c r="AS247" s="3" t="s">
        <v>52</v>
      </c>
      <c r="AT247" s="3" t="s">
        <v>51</v>
      </c>
    </row>
    <row r="248" spans="1:46" ht="22.5" customHeight="1" x14ac:dyDescent="0.25">
      <c r="A248" s="19" t="s">
        <v>25713</v>
      </c>
      <c r="B248" s="260">
        <v>45047</v>
      </c>
      <c r="C248" s="3" t="s">
        <v>202</v>
      </c>
      <c r="D248" s="3" t="s">
        <v>24796</v>
      </c>
      <c r="E248" s="3" t="s">
        <v>51</v>
      </c>
      <c r="F248" s="20">
        <v>1</v>
      </c>
      <c r="G248" s="20">
        <v>17.899999999999999</v>
      </c>
      <c r="H248" s="20">
        <v>9.9</v>
      </c>
      <c r="I248" s="20">
        <v>-8.5399999999999991</v>
      </c>
      <c r="J248" s="20">
        <v>-9.9</v>
      </c>
      <c r="K248" s="20" t="s">
        <v>52</v>
      </c>
      <c r="L248" s="20">
        <f t="shared" si="3"/>
        <v>9.3599999999999977</v>
      </c>
      <c r="M248" s="3" t="s">
        <v>53</v>
      </c>
      <c r="N248" s="274">
        <v>4001</v>
      </c>
      <c r="O248" s="3" t="s">
        <v>1608</v>
      </c>
      <c r="P248" s="3" t="s">
        <v>1609</v>
      </c>
      <c r="Q248" s="3" t="s">
        <v>53</v>
      </c>
      <c r="R248" s="20">
        <v>17.899999999999999</v>
      </c>
      <c r="S248" s="20" t="s">
        <v>57</v>
      </c>
      <c r="T248" s="3" t="s">
        <v>58</v>
      </c>
      <c r="U248" s="3" t="s">
        <v>53</v>
      </c>
      <c r="V248" s="3" t="s">
        <v>53</v>
      </c>
      <c r="W248" s="3" t="s">
        <v>53</v>
      </c>
      <c r="X248" s="3" t="s">
        <v>53</v>
      </c>
      <c r="Y248" s="3" t="s">
        <v>25714</v>
      </c>
      <c r="Z248" s="3" t="s">
        <v>25715</v>
      </c>
      <c r="AA248" s="3" t="s">
        <v>25716</v>
      </c>
      <c r="AB248" s="3" t="s">
        <v>839</v>
      </c>
      <c r="AC248" s="3" t="s">
        <v>188</v>
      </c>
      <c r="AD248" s="3" t="s">
        <v>25717</v>
      </c>
      <c r="AE248" s="3" t="s">
        <v>65</v>
      </c>
      <c r="AF248" s="3" t="s">
        <v>66</v>
      </c>
      <c r="AG248" s="3" t="s">
        <v>25718</v>
      </c>
      <c r="AH248" s="3" t="s">
        <v>25719</v>
      </c>
      <c r="AI248" s="3" t="s">
        <v>67</v>
      </c>
      <c r="AJ248" s="3" t="s">
        <v>25720</v>
      </c>
      <c r="AK248" s="3" t="s">
        <v>53</v>
      </c>
      <c r="AL248" s="3" t="s">
        <v>53</v>
      </c>
      <c r="AM248" s="3" t="s">
        <v>53</v>
      </c>
      <c r="AN248" s="3" t="s">
        <v>53</v>
      </c>
      <c r="AO248" s="3" t="s">
        <v>53</v>
      </c>
      <c r="AP248" s="3" t="s">
        <v>53</v>
      </c>
      <c r="AQ248" s="3" t="s">
        <v>53</v>
      </c>
      <c r="AR248" s="3" t="s">
        <v>51</v>
      </c>
      <c r="AS248" s="3" t="s">
        <v>52</v>
      </c>
      <c r="AT248" s="3" t="s">
        <v>51</v>
      </c>
    </row>
    <row r="249" spans="1:46" ht="22.5" customHeight="1" x14ac:dyDescent="0.25">
      <c r="A249" s="19" t="s">
        <v>2318</v>
      </c>
      <c r="B249" s="260">
        <v>45075</v>
      </c>
      <c r="C249" s="3" t="s">
        <v>202</v>
      </c>
      <c r="D249" s="3" t="s">
        <v>1951</v>
      </c>
      <c r="E249" s="3" t="s">
        <v>71</v>
      </c>
      <c r="F249" s="20">
        <v>1</v>
      </c>
      <c r="G249" s="20">
        <v>17.899999999999999</v>
      </c>
      <c r="H249" s="20" t="s">
        <v>52</v>
      </c>
      <c r="I249" s="20">
        <v>-8.5399999999999991</v>
      </c>
      <c r="J249" s="20" t="s">
        <v>52</v>
      </c>
      <c r="K249" s="20" t="s">
        <v>52</v>
      </c>
      <c r="L249" s="20">
        <f t="shared" si="3"/>
        <v>9.36</v>
      </c>
      <c r="M249" s="3" t="s">
        <v>71</v>
      </c>
      <c r="N249" s="274">
        <v>4001</v>
      </c>
      <c r="O249" s="3" t="s">
        <v>1608</v>
      </c>
      <c r="P249" s="3" t="s">
        <v>1609</v>
      </c>
      <c r="Q249" s="3" t="s">
        <v>53</v>
      </c>
      <c r="R249" s="20">
        <v>17.899999999999999</v>
      </c>
      <c r="S249" s="20" t="s">
        <v>57</v>
      </c>
      <c r="T249" s="3" t="s">
        <v>58</v>
      </c>
      <c r="U249" s="3" t="s">
        <v>53</v>
      </c>
      <c r="V249" s="3" t="s">
        <v>53</v>
      </c>
      <c r="W249" s="3" t="s">
        <v>53</v>
      </c>
      <c r="X249" s="3" t="s">
        <v>53</v>
      </c>
      <c r="Y249" s="3" t="s">
        <v>2319</v>
      </c>
      <c r="Z249" s="3" t="s">
        <v>2320</v>
      </c>
      <c r="AA249" s="3" t="s">
        <v>2321</v>
      </c>
      <c r="AB249" s="3" t="s">
        <v>2322</v>
      </c>
      <c r="AC249" s="3" t="s">
        <v>968</v>
      </c>
      <c r="AD249" s="3" t="s">
        <v>2323</v>
      </c>
      <c r="AE249" s="3" t="s">
        <v>65</v>
      </c>
      <c r="AF249" s="3" t="s">
        <v>66</v>
      </c>
      <c r="AG249" s="3" t="s">
        <v>2324</v>
      </c>
      <c r="AH249" s="3" t="s">
        <v>2325</v>
      </c>
      <c r="AI249" s="3" t="s">
        <v>67</v>
      </c>
      <c r="AJ249" s="3" t="s">
        <v>2326</v>
      </c>
      <c r="AK249" s="3" t="s">
        <v>53</v>
      </c>
      <c r="AL249" s="3" t="s">
        <v>53</v>
      </c>
      <c r="AM249" s="3" t="s">
        <v>53</v>
      </c>
      <c r="AN249" s="3" t="s">
        <v>53</v>
      </c>
      <c r="AO249" s="3" t="s">
        <v>53</v>
      </c>
      <c r="AP249" s="3" t="s">
        <v>53</v>
      </c>
      <c r="AQ249" s="3" t="s">
        <v>53</v>
      </c>
      <c r="AR249" s="3" t="s">
        <v>51</v>
      </c>
      <c r="AS249" s="3" t="s">
        <v>52</v>
      </c>
      <c r="AT249" s="3" t="s">
        <v>51</v>
      </c>
    </row>
    <row r="250" spans="1:46" ht="22.5" customHeight="1" x14ac:dyDescent="0.25">
      <c r="A250" s="19" t="s">
        <v>4087</v>
      </c>
      <c r="B250" s="260">
        <v>45073</v>
      </c>
      <c r="C250" s="3" t="s">
        <v>202</v>
      </c>
      <c r="D250" s="3" t="s">
        <v>3769</v>
      </c>
      <c r="E250" s="3" t="s">
        <v>51</v>
      </c>
      <c r="F250" s="20">
        <v>1</v>
      </c>
      <c r="G250" s="20">
        <v>17.899999999999999</v>
      </c>
      <c r="H250" s="20">
        <v>17.399999999999999</v>
      </c>
      <c r="I250" s="20">
        <v>-8.5399999999999991</v>
      </c>
      <c r="J250" s="20">
        <v>-17.399999999999999</v>
      </c>
      <c r="K250" s="20" t="s">
        <v>52</v>
      </c>
      <c r="L250" s="20">
        <f t="shared" si="3"/>
        <v>9.36</v>
      </c>
      <c r="M250" s="3" t="s">
        <v>53</v>
      </c>
      <c r="N250" s="274">
        <v>4001</v>
      </c>
      <c r="O250" s="3" t="s">
        <v>1608</v>
      </c>
      <c r="P250" s="3" t="s">
        <v>1609</v>
      </c>
      <c r="Q250" s="3" t="s">
        <v>53</v>
      </c>
      <c r="R250" s="20">
        <v>17.899999999999999</v>
      </c>
      <c r="S250" s="20" t="s">
        <v>57</v>
      </c>
      <c r="T250" s="3" t="s">
        <v>58</v>
      </c>
      <c r="U250" s="3" t="s">
        <v>53</v>
      </c>
      <c r="V250" s="3" t="s">
        <v>53</v>
      </c>
      <c r="W250" s="3" t="s">
        <v>53</v>
      </c>
      <c r="X250" s="3" t="s">
        <v>53</v>
      </c>
      <c r="Y250" s="3" t="s">
        <v>4088</v>
      </c>
      <c r="Z250" s="3" t="s">
        <v>4089</v>
      </c>
      <c r="AA250" s="3" t="s">
        <v>4090</v>
      </c>
      <c r="AB250" s="3" t="s">
        <v>4091</v>
      </c>
      <c r="AC250" s="3" t="s">
        <v>63</v>
      </c>
      <c r="AD250" s="3" t="s">
        <v>4092</v>
      </c>
      <c r="AE250" s="3" t="s">
        <v>65</v>
      </c>
      <c r="AF250" s="3" t="s">
        <v>66</v>
      </c>
      <c r="AG250" s="3" t="s">
        <v>4093</v>
      </c>
      <c r="AH250" s="3" t="s">
        <v>4094</v>
      </c>
      <c r="AI250" s="3" t="s">
        <v>67</v>
      </c>
      <c r="AJ250" s="3" t="s">
        <v>4095</v>
      </c>
      <c r="AK250" s="3" t="s">
        <v>53</v>
      </c>
      <c r="AL250" s="3" t="s">
        <v>53</v>
      </c>
      <c r="AM250" s="3" t="s">
        <v>53</v>
      </c>
      <c r="AN250" s="3" t="s">
        <v>53</v>
      </c>
      <c r="AO250" s="3" t="s">
        <v>53</v>
      </c>
      <c r="AP250" s="3" t="s">
        <v>53</v>
      </c>
      <c r="AQ250" s="3" t="s">
        <v>53</v>
      </c>
      <c r="AR250" s="3" t="s">
        <v>51</v>
      </c>
      <c r="AS250" s="3" t="s">
        <v>52</v>
      </c>
      <c r="AT250" s="3" t="s">
        <v>51</v>
      </c>
    </row>
    <row r="251" spans="1:46" ht="22.5" customHeight="1" x14ac:dyDescent="0.25">
      <c r="A251" s="19" t="s">
        <v>4814</v>
      </c>
      <c r="B251" s="260">
        <v>45072</v>
      </c>
      <c r="C251" s="3" t="s">
        <v>202</v>
      </c>
      <c r="D251" s="3" t="s">
        <v>1951</v>
      </c>
      <c r="E251" s="3" t="s">
        <v>71</v>
      </c>
      <c r="F251" s="20">
        <v>1</v>
      </c>
      <c r="G251" s="20">
        <v>17.899999999999999</v>
      </c>
      <c r="H251" s="20" t="s">
        <v>52</v>
      </c>
      <c r="I251" s="20">
        <v>-8.5399999999999991</v>
      </c>
      <c r="J251" s="20" t="s">
        <v>52</v>
      </c>
      <c r="K251" s="20" t="s">
        <v>52</v>
      </c>
      <c r="L251" s="20">
        <f t="shared" si="3"/>
        <v>9.36</v>
      </c>
      <c r="M251" s="3" t="s">
        <v>53</v>
      </c>
      <c r="N251" s="274">
        <v>4001</v>
      </c>
      <c r="O251" s="3" t="s">
        <v>1608</v>
      </c>
      <c r="P251" s="3" t="s">
        <v>1609</v>
      </c>
      <c r="Q251" s="3" t="s">
        <v>53</v>
      </c>
      <c r="R251" s="20">
        <v>17.899999999999999</v>
      </c>
      <c r="S251" s="20" t="s">
        <v>57</v>
      </c>
      <c r="T251" s="3" t="s">
        <v>58</v>
      </c>
      <c r="U251" s="3" t="s">
        <v>53</v>
      </c>
      <c r="V251" s="3" t="s">
        <v>53</v>
      </c>
      <c r="W251" s="3" t="s">
        <v>53</v>
      </c>
      <c r="X251" s="3" t="s">
        <v>53</v>
      </c>
      <c r="Y251" s="3" t="s">
        <v>4815</v>
      </c>
      <c r="Z251" s="3" t="s">
        <v>4816</v>
      </c>
      <c r="AA251" s="3" t="s">
        <v>4817</v>
      </c>
      <c r="AB251" s="3" t="s">
        <v>4818</v>
      </c>
      <c r="AC251" s="3" t="s">
        <v>116</v>
      </c>
      <c r="AD251" s="3" t="s">
        <v>4819</v>
      </c>
      <c r="AE251" s="3" t="s">
        <v>65</v>
      </c>
      <c r="AF251" s="3" t="s">
        <v>66</v>
      </c>
      <c r="AG251" s="3" t="s">
        <v>4820</v>
      </c>
      <c r="AH251" s="3" t="s">
        <v>4821</v>
      </c>
      <c r="AI251" s="3" t="s">
        <v>67</v>
      </c>
      <c r="AJ251" s="3" t="s">
        <v>4822</v>
      </c>
      <c r="AK251" s="3" t="s">
        <v>53</v>
      </c>
      <c r="AL251" s="3" t="s">
        <v>53</v>
      </c>
      <c r="AM251" s="3" t="s">
        <v>53</v>
      </c>
      <c r="AN251" s="3" t="s">
        <v>53</v>
      </c>
      <c r="AO251" s="3" t="s">
        <v>53</v>
      </c>
      <c r="AP251" s="3" t="s">
        <v>53</v>
      </c>
      <c r="AQ251" s="3" t="s">
        <v>53</v>
      </c>
      <c r="AR251" s="3" t="s">
        <v>51</v>
      </c>
      <c r="AS251" s="3" t="s">
        <v>52</v>
      </c>
      <c r="AT251" s="3" t="s">
        <v>51</v>
      </c>
    </row>
    <row r="252" spans="1:46" ht="22.5" customHeight="1" x14ac:dyDescent="0.25">
      <c r="A252" s="19" t="s">
        <v>7643</v>
      </c>
      <c r="B252" s="260">
        <v>45069</v>
      </c>
      <c r="C252" s="3" t="s">
        <v>202</v>
      </c>
      <c r="D252" s="3" t="s">
        <v>6600</v>
      </c>
      <c r="E252" s="3" t="s">
        <v>71</v>
      </c>
      <c r="F252" s="20">
        <v>1</v>
      </c>
      <c r="G252" s="20">
        <v>17.899999999999999</v>
      </c>
      <c r="H252" s="20" t="s">
        <v>52</v>
      </c>
      <c r="I252" s="20">
        <v>-8.5399999999999991</v>
      </c>
      <c r="J252" s="20" t="s">
        <v>52</v>
      </c>
      <c r="K252" s="20" t="s">
        <v>52</v>
      </c>
      <c r="L252" s="20">
        <f t="shared" si="3"/>
        <v>9.36</v>
      </c>
      <c r="M252" s="3" t="s">
        <v>53</v>
      </c>
      <c r="N252" s="274">
        <v>4001</v>
      </c>
      <c r="O252" s="3" t="s">
        <v>1608</v>
      </c>
      <c r="P252" s="3" t="s">
        <v>1609</v>
      </c>
      <c r="Q252" s="3" t="s">
        <v>53</v>
      </c>
      <c r="R252" s="20">
        <v>17.899999999999999</v>
      </c>
      <c r="S252" s="20" t="s">
        <v>57</v>
      </c>
      <c r="T252" s="3" t="s">
        <v>58</v>
      </c>
      <c r="U252" s="3" t="s">
        <v>53</v>
      </c>
      <c r="V252" s="3" t="s">
        <v>53</v>
      </c>
      <c r="W252" s="3" t="s">
        <v>53</v>
      </c>
      <c r="X252" s="3" t="s">
        <v>53</v>
      </c>
      <c r="Y252" s="3" t="s">
        <v>7644</v>
      </c>
      <c r="Z252" s="3" t="s">
        <v>7645</v>
      </c>
      <c r="AA252" s="3" t="s">
        <v>7646</v>
      </c>
      <c r="AB252" s="3" t="s">
        <v>7107</v>
      </c>
      <c r="AC252" s="3" t="s">
        <v>63</v>
      </c>
      <c r="AD252" s="3" t="s">
        <v>7647</v>
      </c>
      <c r="AE252" s="3" t="s">
        <v>65</v>
      </c>
      <c r="AF252" s="3" t="s">
        <v>66</v>
      </c>
      <c r="AG252" s="3" t="s">
        <v>7087</v>
      </c>
      <c r="AH252" s="3" t="s">
        <v>7648</v>
      </c>
      <c r="AI252" s="3" t="s">
        <v>67</v>
      </c>
      <c r="AJ252" s="3" t="s">
        <v>7649</v>
      </c>
      <c r="AK252" s="3" t="s">
        <v>53</v>
      </c>
      <c r="AL252" s="3" t="s">
        <v>53</v>
      </c>
      <c r="AM252" s="3" t="s">
        <v>53</v>
      </c>
      <c r="AN252" s="3" t="s">
        <v>53</v>
      </c>
      <c r="AO252" s="3" t="s">
        <v>53</v>
      </c>
      <c r="AP252" s="3" t="s">
        <v>53</v>
      </c>
      <c r="AQ252" s="3" t="s">
        <v>53</v>
      </c>
      <c r="AR252" s="3" t="s">
        <v>51</v>
      </c>
      <c r="AS252" s="3" t="s">
        <v>52</v>
      </c>
      <c r="AT252" s="3" t="s">
        <v>51</v>
      </c>
    </row>
    <row r="253" spans="1:46" ht="22.5" customHeight="1" x14ac:dyDescent="0.25">
      <c r="A253" s="19" t="s">
        <v>7946</v>
      </c>
      <c r="B253" s="260">
        <v>45068</v>
      </c>
      <c r="C253" s="3" t="s">
        <v>202</v>
      </c>
      <c r="D253" s="3" t="s">
        <v>4851</v>
      </c>
      <c r="E253" s="3" t="s">
        <v>71</v>
      </c>
      <c r="F253" s="20">
        <v>1</v>
      </c>
      <c r="G253" s="20">
        <v>17.899999999999999</v>
      </c>
      <c r="H253" s="20">
        <v>3.37</v>
      </c>
      <c r="I253" s="20">
        <v>-8.5399999999999991</v>
      </c>
      <c r="J253" s="20">
        <v>-3.37</v>
      </c>
      <c r="K253" s="20" t="s">
        <v>52</v>
      </c>
      <c r="L253" s="20">
        <f t="shared" si="3"/>
        <v>9.36</v>
      </c>
      <c r="M253" s="3" t="s">
        <v>53</v>
      </c>
      <c r="N253" s="274">
        <v>4001</v>
      </c>
      <c r="O253" s="3" t="s">
        <v>1608</v>
      </c>
      <c r="P253" s="3" t="s">
        <v>1609</v>
      </c>
      <c r="Q253" s="3" t="s">
        <v>53</v>
      </c>
      <c r="R253" s="20">
        <v>17.899999999999999</v>
      </c>
      <c r="S253" s="20" t="s">
        <v>57</v>
      </c>
      <c r="T253" s="3" t="s">
        <v>58</v>
      </c>
      <c r="U253" s="3" t="s">
        <v>53</v>
      </c>
      <c r="V253" s="3" t="s">
        <v>53</v>
      </c>
      <c r="W253" s="3" t="s">
        <v>53</v>
      </c>
      <c r="X253" s="3" t="s">
        <v>53</v>
      </c>
      <c r="Y253" s="3" t="s">
        <v>7947</v>
      </c>
      <c r="Z253" s="3" t="s">
        <v>7948</v>
      </c>
      <c r="AA253" s="3" t="s">
        <v>7949</v>
      </c>
      <c r="AB253" s="3" t="s">
        <v>7950</v>
      </c>
      <c r="AC253" s="3" t="s">
        <v>116</v>
      </c>
      <c r="AD253" s="3" t="s">
        <v>7951</v>
      </c>
      <c r="AE253" s="3" t="s">
        <v>65</v>
      </c>
      <c r="AF253" s="3" t="s">
        <v>66</v>
      </c>
      <c r="AG253" s="3" t="s">
        <v>7952</v>
      </c>
      <c r="AH253" s="3" t="s">
        <v>7953</v>
      </c>
      <c r="AI253" s="3" t="s">
        <v>67</v>
      </c>
      <c r="AJ253" s="3" t="s">
        <v>7954</v>
      </c>
      <c r="AK253" s="3" t="s">
        <v>53</v>
      </c>
      <c r="AL253" s="3" t="s">
        <v>53</v>
      </c>
      <c r="AM253" s="3" t="s">
        <v>53</v>
      </c>
      <c r="AN253" s="3" t="s">
        <v>53</v>
      </c>
      <c r="AO253" s="3" t="s">
        <v>53</v>
      </c>
      <c r="AP253" s="3" t="s">
        <v>53</v>
      </c>
      <c r="AQ253" s="3" t="s">
        <v>53</v>
      </c>
      <c r="AR253" s="3" t="s">
        <v>51</v>
      </c>
      <c r="AS253" s="3" t="s">
        <v>52</v>
      </c>
      <c r="AT253" s="3" t="s">
        <v>51</v>
      </c>
    </row>
    <row r="254" spans="1:46" ht="22.5" customHeight="1" x14ac:dyDescent="0.25">
      <c r="A254" s="19" t="s">
        <v>9690</v>
      </c>
      <c r="B254" s="260">
        <v>45066</v>
      </c>
      <c r="C254" s="3" t="s">
        <v>202</v>
      </c>
      <c r="D254" s="3" t="s">
        <v>6600</v>
      </c>
      <c r="E254" s="3" t="s">
        <v>51</v>
      </c>
      <c r="F254" s="20">
        <v>1</v>
      </c>
      <c r="G254" s="20">
        <v>17.899999999999999</v>
      </c>
      <c r="H254" s="20">
        <v>26.1</v>
      </c>
      <c r="I254" s="20">
        <v>-8.5399999999999991</v>
      </c>
      <c r="J254" s="20">
        <v>-26.1</v>
      </c>
      <c r="K254" s="20" t="s">
        <v>52</v>
      </c>
      <c r="L254" s="20">
        <f t="shared" si="3"/>
        <v>9.36</v>
      </c>
      <c r="M254" s="3" t="s">
        <v>53</v>
      </c>
      <c r="N254" s="274">
        <v>4043</v>
      </c>
      <c r="O254" s="3" t="s">
        <v>9691</v>
      </c>
      <c r="P254" s="3" t="s">
        <v>9692</v>
      </c>
      <c r="Q254" s="3" t="s">
        <v>53</v>
      </c>
      <c r="R254" s="20">
        <v>17.899999999999999</v>
      </c>
      <c r="S254" s="20" t="s">
        <v>57</v>
      </c>
      <c r="T254" s="3" t="s">
        <v>74</v>
      </c>
      <c r="U254" s="3" t="s">
        <v>9693</v>
      </c>
      <c r="V254" s="3" t="s">
        <v>9694</v>
      </c>
      <c r="W254" s="3" t="s">
        <v>9695</v>
      </c>
      <c r="X254" s="3" t="s">
        <v>53</v>
      </c>
      <c r="Y254" s="3" t="s">
        <v>9693</v>
      </c>
      <c r="Z254" s="3" t="s">
        <v>9696</v>
      </c>
      <c r="AA254" s="3" t="s">
        <v>9697</v>
      </c>
      <c r="AB254" s="3" t="s">
        <v>7476</v>
      </c>
      <c r="AC254" s="3" t="s">
        <v>458</v>
      </c>
      <c r="AD254" s="3" t="s">
        <v>9698</v>
      </c>
      <c r="AE254" s="3" t="s">
        <v>65</v>
      </c>
      <c r="AF254" s="3" t="s">
        <v>82</v>
      </c>
      <c r="AG254" s="3" t="s">
        <v>8471</v>
      </c>
      <c r="AH254" s="3" t="s">
        <v>9699</v>
      </c>
      <c r="AI254" s="3" t="s">
        <v>67</v>
      </c>
      <c r="AJ254" s="3" t="s">
        <v>9700</v>
      </c>
      <c r="AK254" s="3" t="s">
        <v>53</v>
      </c>
      <c r="AL254" s="3" t="s">
        <v>53</v>
      </c>
      <c r="AM254" s="3" t="s">
        <v>53</v>
      </c>
      <c r="AN254" s="3" t="s">
        <v>53</v>
      </c>
      <c r="AO254" s="3" t="s">
        <v>53</v>
      </c>
      <c r="AP254" s="3" t="s">
        <v>53</v>
      </c>
      <c r="AQ254" s="3" t="s">
        <v>53</v>
      </c>
      <c r="AR254" s="3" t="s">
        <v>51</v>
      </c>
      <c r="AS254" s="3" t="s">
        <v>52</v>
      </c>
      <c r="AT254" s="3" t="s">
        <v>51</v>
      </c>
    </row>
    <row r="255" spans="1:46" ht="22.5" customHeight="1" x14ac:dyDescent="0.25">
      <c r="A255" s="19" t="s">
        <v>14580</v>
      </c>
      <c r="B255" s="260">
        <v>45060</v>
      </c>
      <c r="C255" s="3" t="s">
        <v>202</v>
      </c>
      <c r="D255" s="3" t="s">
        <v>13978</v>
      </c>
      <c r="E255" s="3" t="s">
        <v>71</v>
      </c>
      <c r="F255" s="20">
        <v>1</v>
      </c>
      <c r="G255" s="20">
        <v>17.899999999999999</v>
      </c>
      <c r="H255" s="20" t="s">
        <v>52</v>
      </c>
      <c r="I255" s="20">
        <v>-8.5399999999999991</v>
      </c>
      <c r="J255" s="20" t="s">
        <v>52</v>
      </c>
      <c r="K255" s="20" t="s">
        <v>52</v>
      </c>
      <c r="L255" s="20">
        <f t="shared" si="3"/>
        <v>9.36</v>
      </c>
      <c r="M255" s="3" t="s">
        <v>71</v>
      </c>
      <c r="N255" s="274">
        <v>4001</v>
      </c>
      <c r="O255" s="3" t="s">
        <v>1608</v>
      </c>
      <c r="P255" s="3" t="s">
        <v>1609</v>
      </c>
      <c r="Q255" s="3" t="s">
        <v>53</v>
      </c>
      <c r="R255" s="20">
        <v>17.899999999999999</v>
      </c>
      <c r="S255" s="20" t="s">
        <v>57</v>
      </c>
      <c r="T255" s="3" t="s">
        <v>58</v>
      </c>
      <c r="U255" s="3" t="s">
        <v>53</v>
      </c>
      <c r="V255" s="3" t="s">
        <v>53</v>
      </c>
      <c r="W255" s="3" t="s">
        <v>53</v>
      </c>
      <c r="X255" s="3" t="s">
        <v>53</v>
      </c>
      <c r="Y255" s="3" t="s">
        <v>14581</v>
      </c>
      <c r="Z255" s="3" t="s">
        <v>14582</v>
      </c>
      <c r="AA255" s="3" t="s">
        <v>14583</v>
      </c>
      <c r="AB255" s="3" t="s">
        <v>839</v>
      </c>
      <c r="AC255" s="3" t="s">
        <v>188</v>
      </c>
      <c r="AD255" s="3" t="s">
        <v>14584</v>
      </c>
      <c r="AE255" s="3" t="s">
        <v>65</v>
      </c>
      <c r="AF255" s="3" t="s">
        <v>66</v>
      </c>
      <c r="AG255" s="3" t="s">
        <v>14585</v>
      </c>
      <c r="AH255" s="3" t="s">
        <v>14586</v>
      </c>
      <c r="AI255" s="3" t="s">
        <v>67</v>
      </c>
      <c r="AJ255" s="3" t="s">
        <v>14587</v>
      </c>
      <c r="AK255" s="3" t="s">
        <v>53</v>
      </c>
      <c r="AL255" s="3" t="s">
        <v>53</v>
      </c>
      <c r="AM255" s="3" t="s">
        <v>53</v>
      </c>
      <c r="AN255" s="3" t="s">
        <v>53</v>
      </c>
      <c r="AO255" s="3" t="s">
        <v>53</v>
      </c>
      <c r="AP255" s="3" t="s">
        <v>53</v>
      </c>
      <c r="AQ255" s="3" t="s">
        <v>53</v>
      </c>
      <c r="AR255" s="3" t="s">
        <v>51</v>
      </c>
      <c r="AS255" s="3" t="s">
        <v>52</v>
      </c>
      <c r="AT255" s="3" t="s">
        <v>51</v>
      </c>
    </row>
    <row r="256" spans="1:46" ht="22.5" customHeight="1" x14ac:dyDescent="0.25">
      <c r="A256" s="19" t="s">
        <v>15874</v>
      </c>
      <c r="B256" s="260">
        <v>45058</v>
      </c>
      <c r="C256" s="3" t="s">
        <v>202</v>
      </c>
      <c r="D256" s="3" t="s">
        <v>15179</v>
      </c>
      <c r="E256" s="3" t="s">
        <v>71</v>
      </c>
      <c r="F256" s="20">
        <v>1</v>
      </c>
      <c r="G256" s="20">
        <v>17.899999999999999</v>
      </c>
      <c r="H256" s="20" t="s">
        <v>52</v>
      </c>
      <c r="I256" s="20">
        <v>-8.5399999999999991</v>
      </c>
      <c r="J256" s="20" t="s">
        <v>52</v>
      </c>
      <c r="K256" s="20" t="s">
        <v>52</v>
      </c>
      <c r="L256" s="20">
        <f t="shared" si="3"/>
        <v>9.36</v>
      </c>
      <c r="M256" s="3" t="s">
        <v>71</v>
      </c>
      <c r="N256" s="3" t="s">
        <v>1696</v>
      </c>
      <c r="O256" s="3" t="s">
        <v>1697</v>
      </c>
      <c r="P256" s="3" t="s">
        <v>1698</v>
      </c>
      <c r="Q256" s="3" t="s">
        <v>53</v>
      </c>
      <c r="R256" s="20">
        <v>17.899999999999999</v>
      </c>
      <c r="S256" s="20" t="s">
        <v>57</v>
      </c>
      <c r="T256" s="3" t="s">
        <v>58</v>
      </c>
      <c r="U256" s="3" t="s">
        <v>53</v>
      </c>
      <c r="V256" s="3" t="s">
        <v>53</v>
      </c>
      <c r="W256" s="3" t="s">
        <v>53</v>
      </c>
      <c r="X256" s="3" t="s">
        <v>53</v>
      </c>
      <c r="Y256" s="3" t="s">
        <v>15875</v>
      </c>
      <c r="Z256" s="3" t="s">
        <v>15876</v>
      </c>
      <c r="AA256" s="3" t="s">
        <v>15877</v>
      </c>
      <c r="AB256" s="3" t="s">
        <v>2882</v>
      </c>
      <c r="AC256" s="3" t="s">
        <v>116</v>
      </c>
      <c r="AD256" s="3" t="s">
        <v>15878</v>
      </c>
      <c r="AE256" s="3" t="s">
        <v>65</v>
      </c>
      <c r="AF256" s="3" t="s">
        <v>66</v>
      </c>
      <c r="AG256" s="3" t="s">
        <v>15879</v>
      </c>
      <c r="AH256" s="3" t="s">
        <v>15880</v>
      </c>
      <c r="AI256" s="3" t="s">
        <v>67</v>
      </c>
      <c r="AJ256" s="3" t="s">
        <v>15881</v>
      </c>
      <c r="AK256" s="3" t="s">
        <v>53</v>
      </c>
      <c r="AL256" s="3" t="s">
        <v>53</v>
      </c>
      <c r="AM256" s="3" t="s">
        <v>53</v>
      </c>
      <c r="AN256" s="3" t="s">
        <v>53</v>
      </c>
      <c r="AO256" s="3" t="s">
        <v>53</v>
      </c>
      <c r="AP256" s="3" t="s">
        <v>53</v>
      </c>
      <c r="AQ256" s="3" t="s">
        <v>53</v>
      </c>
      <c r="AR256" s="3" t="s">
        <v>51</v>
      </c>
      <c r="AS256" s="3" t="s">
        <v>52</v>
      </c>
      <c r="AT256" s="3" t="s">
        <v>51</v>
      </c>
    </row>
    <row r="257" spans="1:46" ht="22.5" customHeight="1" x14ac:dyDescent="0.25">
      <c r="A257" s="19" t="s">
        <v>17548</v>
      </c>
      <c r="B257" s="260">
        <v>45056</v>
      </c>
      <c r="C257" s="3" t="s">
        <v>202</v>
      </c>
      <c r="D257" s="3" t="s">
        <v>16479</v>
      </c>
      <c r="E257" s="3" t="s">
        <v>51</v>
      </c>
      <c r="F257" s="20">
        <v>1</v>
      </c>
      <c r="G257" s="20">
        <v>17.899999999999999</v>
      </c>
      <c r="H257" s="20">
        <v>26.1</v>
      </c>
      <c r="I257" s="20">
        <v>-8.5399999999999991</v>
      </c>
      <c r="J257" s="20">
        <v>-26.1</v>
      </c>
      <c r="K257" s="20" t="s">
        <v>52</v>
      </c>
      <c r="L257" s="20">
        <f t="shared" si="3"/>
        <v>9.36</v>
      </c>
      <c r="M257" s="3" t="s">
        <v>53</v>
      </c>
      <c r="N257" s="3" t="s">
        <v>1696</v>
      </c>
      <c r="O257" s="3" t="s">
        <v>1697</v>
      </c>
      <c r="P257" s="3" t="s">
        <v>1698</v>
      </c>
      <c r="Q257" s="3" t="s">
        <v>53</v>
      </c>
      <c r="R257" s="20">
        <v>17.899999999999999</v>
      </c>
      <c r="S257" s="20" t="s">
        <v>57</v>
      </c>
      <c r="T257" s="3" t="s">
        <v>58</v>
      </c>
      <c r="U257" s="3" t="s">
        <v>53</v>
      </c>
      <c r="V257" s="3" t="s">
        <v>53</v>
      </c>
      <c r="W257" s="3" t="s">
        <v>53</v>
      </c>
      <c r="X257" s="3" t="s">
        <v>53</v>
      </c>
      <c r="Y257" s="3" t="s">
        <v>17549</v>
      </c>
      <c r="Z257" s="3" t="s">
        <v>17550</v>
      </c>
      <c r="AA257" s="3" t="s">
        <v>17551</v>
      </c>
      <c r="AB257" s="3" t="s">
        <v>5215</v>
      </c>
      <c r="AC257" s="3" t="s">
        <v>116</v>
      </c>
      <c r="AD257" s="3" t="s">
        <v>17552</v>
      </c>
      <c r="AE257" s="3" t="s">
        <v>65</v>
      </c>
      <c r="AF257" s="3" t="s">
        <v>66</v>
      </c>
      <c r="AG257" s="3" t="s">
        <v>17553</v>
      </c>
      <c r="AH257" s="3" t="s">
        <v>17024</v>
      </c>
      <c r="AI257" s="3" t="s">
        <v>67</v>
      </c>
      <c r="AJ257" s="3" t="s">
        <v>17554</v>
      </c>
      <c r="AK257" s="3" t="s">
        <v>53</v>
      </c>
      <c r="AL257" s="3" t="s">
        <v>53</v>
      </c>
      <c r="AM257" s="3" t="s">
        <v>53</v>
      </c>
      <c r="AN257" s="3" t="s">
        <v>53</v>
      </c>
      <c r="AO257" s="3" t="s">
        <v>53</v>
      </c>
      <c r="AP257" s="3" t="s">
        <v>53</v>
      </c>
      <c r="AQ257" s="3" t="s">
        <v>53</v>
      </c>
      <c r="AR257" s="3" t="s">
        <v>51</v>
      </c>
      <c r="AS257" s="3" t="s">
        <v>52</v>
      </c>
      <c r="AT257" s="3" t="s">
        <v>51</v>
      </c>
    </row>
    <row r="258" spans="1:46" ht="22.5" customHeight="1" x14ac:dyDescent="0.25">
      <c r="A258" s="19" t="s">
        <v>20807</v>
      </c>
      <c r="B258" s="260">
        <v>45052</v>
      </c>
      <c r="C258" s="3" t="s">
        <v>202</v>
      </c>
      <c r="D258" s="3" t="s">
        <v>18612</v>
      </c>
      <c r="E258" s="3" t="s">
        <v>71</v>
      </c>
      <c r="F258" s="20">
        <v>1</v>
      </c>
      <c r="G258" s="20">
        <v>17.899999999999999</v>
      </c>
      <c r="H258" s="20">
        <v>26.1</v>
      </c>
      <c r="I258" s="20">
        <v>-8.5399999999999991</v>
      </c>
      <c r="J258" s="20">
        <v>-26.1</v>
      </c>
      <c r="K258" s="20" t="s">
        <v>52</v>
      </c>
      <c r="L258" s="20">
        <f t="shared" si="3"/>
        <v>9.36</v>
      </c>
      <c r="M258" s="3" t="s">
        <v>71</v>
      </c>
      <c r="N258" s="274">
        <v>4001</v>
      </c>
      <c r="O258" s="3" t="s">
        <v>1608</v>
      </c>
      <c r="P258" s="3" t="s">
        <v>1609</v>
      </c>
      <c r="Q258" s="3" t="s">
        <v>53</v>
      </c>
      <c r="R258" s="20">
        <v>17.899999999999999</v>
      </c>
      <c r="S258" s="20" t="s">
        <v>57</v>
      </c>
      <c r="T258" s="3" t="s">
        <v>58</v>
      </c>
      <c r="U258" s="3" t="s">
        <v>53</v>
      </c>
      <c r="V258" s="3" t="s">
        <v>53</v>
      </c>
      <c r="W258" s="3" t="s">
        <v>53</v>
      </c>
      <c r="X258" s="3" t="s">
        <v>53</v>
      </c>
      <c r="Y258" s="3" t="s">
        <v>20808</v>
      </c>
      <c r="Z258" s="3" t="s">
        <v>20809</v>
      </c>
      <c r="AA258" s="3" t="s">
        <v>20810</v>
      </c>
      <c r="AB258" s="3" t="s">
        <v>20175</v>
      </c>
      <c r="AC258" s="3" t="s">
        <v>116</v>
      </c>
      <c r="AD258" s="3" t="s">
        <v>20811</v>
      </c>
      <c r="AE258" s="3" t="s">
        <v>65</v>
      </c>
      <c r="AF258" s="3" t="s">
        <v>66</v>
      </c>
      <c r="AG258" s="3" t="s">
        <v>20812</v>
      </c>
      <c r="AH258" s="3" t="s">
        <v>20813</v>
      </c>
      <c r="AI258" s="3" t="s">
        <v>67</v>
      </c>
      <c r="AJ258" s="3" t="s">
        <v>20814</v>
      </c>
      <c r="AK258" s="3" t="s">
        <v>53</v>
      </c>
      <c r="AL258" s="3" t="s">
        <v>53</v>
      </c>
      <c r="AM258" s="3" t="s">
        <v>53</v>
      </c>
      <c r="AN258" s="3" t="s">
        <v>53</v>
      </c>
      <c r="AO258" s="3" t="s">
        <v>53</v>
      </c>
      <c r="AP258" s="3" t="s">
        <v>53</v>
      </c>
      <c r="AQ258" s="3" t="s">
        <v>53</v>
      </c>
      <c r="AR258" s="3" t="s">
        <v>51</v>
      </c>
      <c r="AS258" s="3" t="s">
        <v>52</v>
      </c>
      <c r="AT258" s="3" t="s">
        <v>51</v>
      </c>
    </row>
    <row r="259" spans="1:46" ht="22.5" customHeight="1" x14ac:dyDescent="0.25">
      <c r="A259" s="19" t="s">
        <v>20980</v>
      </c>
      <c r="B259" s="260">
        <v>45052</v>
      </c>
      <c r="C259" s="3" t="s">
        <v>202</v>
      </c>
      <c r="D259" s="3" t="s">
        <v>18612</v>
      </c>
      <c r="E259" s="3" t="s">
        <v>51</v>
      </c>
      <c r="F259" s="20">
        <v>1</v>
      </c>
      <c r="G259" s="20">
        <v>17.899999999999999</v>
      </c>
      <c r="H259" s="20">
        <v>30.5</v>
      </c>
      <c r="I259" s="20">
        <v>-8.5399999999999991</v>
      </c>
      <c r="J259" s="20">
        <v>-30.5</v>
      </c>
      <c r="K259" s="20" t="s">
        <v>52</v>
      </c>
      <c r="L259" s="20">
        <f t="shared" si="3"/>
        <v>9.36</v>
      </c>
      <c r="M259" s="3" t="s">
        <v>53</v>
      </c>
      <c r="N259" s="274">
        <v>4001</v>
      </c>
      <c r="O259" s="3" t="s">
        <v>1608</v>
      </c>
      <c r="P259" s="3" t="s">
        <v>1609</v>
      </c>
      <c r="Q259" s="3" t="s">
        <v>53</v>
      </c>
      <c r="R259" s="20">
        <v>17.899999999999999</v>
      </c>
      <c r="S259" s="20" t="s">
        <v>57</v>
      </c>
      <c r="T259" s="3" t="s">
        <v>58</v>
      </c>
      <c r="U259" s="3" t="s">
        <v>53</v>
      </c>
      <c r="V259" s="3" t="s">
        <v>53</v>
      </c>
      <c r="W259" s="3" t="s">
        <v>53</v>
      </c>
      <c r="X259" s="3" t="s">
        <v>53</v>
      </c>
      <c r="Y259" s="3" t="s">
        <v>20981</v>
      </c>
      <c r="Z259" s="3" t="s">
        <v>20982</v>
      </c>
      <c r="AA259" s="3" t="s">
        <v>20983</v>
      </c>
      <c r="AB259" s="3" t="s">
        <v>4963</v>
      </c>
      <c r="AC259" s="3" t="s">
        <v>968</v>
      </c>
      <c r="AD259" s="3" t="s">
        <v>20984</v>
      </c>
      <c r="AE259" s="3" t="s">
        <v>65</v>
      </c>
      <c r="AF259" s="3" t="s">
        <v>66</v>
      </c>
      <c r="AG259" s="3" t="s">
        <v>20985</v>
      </c>
      <c r="AH259" s="3" t="s">
        <v>20986</v>
      </c>
      <c r="AI259" s="3" t="s">
        <v>67</v>
      </c>
      <c r="AJ259" s="3" t="s">
        <v>20987</v>
      </c>
      <c r="AK259" s="3" t="s">
        <v>53</v>
      </c>
      <c r="AL259" s="3" t="s">
        <v>53</v>
      </c>
      <c r="AM259" s="3" t="s">
        <v>53</v>
      </c>
      <c r="AN259" s="3" t="s">
        <v>53</v>
      </c>
      <c r="AO259" s="3" t="s">
        <v>53</v>
      </c>
      <c r="AP259" s="3" t="s">
        <v>53</v>
      </c>
      <c r="AQ259" s="3" t="s">
        <v>53</v>
      </c>
      <c r="AR259" s="3" t="s">
        <v>51</v>
      </c>
      <c r="AS259" s="3" t="s">
        <v>52</v>
      </c>
      <c r="AT259" s="3" t="s">
        <v>51</v>
      </c>
    </row>
    <row r="260" spans="1:46" ht="22.5" customHeight="1" x14ac:dyDescent="0.25">
      <c r="A260" s="19" t="s">
        <v>22758</v>
      </c>
      <c r="B260" s="260">
        <v>45050</v>
      </c>
      <c r="C260" s="3" t="s">
        <v>202</v>
      </c>
      <c r="D260" s="3" t="s">
        <v>21050</v>
      </c>
      <c r="E260" s="3" t="s">
        <v>71</v>
      </c>
      <c r="F260" s="20">
        <v>1</v>
      </c>
      <c r="G260" s="20">
        <v>17.899999999999999</v>
      </c>
      <c r="H260" s="20" t="s">
        <v>52</v>
      </c>
      <c r="I260" s="20">
        <v>-8.5399999999999991</v>
      </c>
      <c r="J260" s="20" t="s">
        <v>52</v>
      </c>
      <c r="K260" s="20" t="s">
        <v>52</v>
      </c>
      <c r="L260" s="20">
        <f t="shared" si="3"/>
        <v>9.36</v>
      </c>
      <c r="M260" s="3" t="s">
        <v>53</v>
      </c>
      <c r="N260" s="274">
        <v>4001</v>
      </c>
      <c r="O260" s="3" t="s">
        <v>1608</v>
      </c>
      <c r="P260" s="3" t="s">
        <v>1609</v>
      </c>
      <c r="Q260" s="3" t="s">
        <v>53</v>
      </c>
      <c r="R260" s="20">
        <v>17.899999999999999</v>
      </c>
      <c r="S260" s="20" t="s">
        <v>57</v>
      </c>
      <c r="T260" s="3" t="s">
        <v>58</v>
      </c>
      <c r="U260" s="3" t="s">
        <v>53</v>
      </c>
      <c r="V260" s="3" t="s">
        <v>53</v>
      </c>
      <c r="W260" s="3" t="s">
        <v>53</v>
      </c>
      <c r="X260" s="3" t="s">
        <v>53</v>
      </c>
      <c r="Y260" s="3" t="s">
        <v>22759</v>
      </c>
      <c r="Z260" s="3" t="s">
        <v>22760</v>
      </c>
      <c r="AA260" s="3" t="s">
        <v>22761</v>
      </c>
      <c r="AB260" s="3" t="s">
        <v>5774</v>
      </c>
      <c r="AC260" s="3" t="s">
        <v>458</v>
      </c>
      <c r="AD260" s="3" t="s">
        <v>22762</v>
      </c>
      <c r="AE260" s="3" t="s">
        <v>65</v>
      </c>
      <c r="AF260" s="3" t="s">
        <v>66</v>
      </c>
      <c r="AG260" s="3" t="s">
        <v>22763</v>
      </c>
      <c r="AH260" s="3" t="s">
        <v>22764</v>
      </c>
      <c r="AI260" s="3" t="s">
        <v>67</v>
      </c>
      <c r="AJ260" s="3" t="s">
        <v>22765</v>
      </c>
      <c r="AK260" s="3" t="s">
        <v>53</v>
      </c>
      <c r="AL260" s="3" t="s">
        <v>53</v>
      </c>
      <c r="AM260" s="3" t="s">
        <v>53</v>
      </c>
      <c r="AN260" s="3" t="s">
        <v>53</v>
      </c>
      <c r="AO260" s="3" t="s">
        <v>53</v>
      </c>
      <c r="AP260" s="3" t="s">
        <v>53</v>
      </c>
      <c r="AQ260" s="3" t="s">
        <v>53</v>
      </c>
      <c r="AR260" s="3" t="s">
        <v>51</v>
      </c>
      <c r="AS260" s="3" t="s">
        <v>52</v>
      </c>
      <c r="AT260" s="3" t="s">
        <v>51</v>
      </c>
    </row>
    <row r="261" spans="1:46" ht="22.5" customHeight="1" x14ac:dyDescent="0.25">
      <c r="A261" s="19" t="s">
        <v>24987</v>
      </c>
      <c r="B261" s="260">
        <v>45048</v>
      </c>
      <c r="C261" s="3" t="s">
        <v>202</v>
      </c>
      <c r="D261" s="3" t="s">
        <v>23772</v>
      </c>
      <c r="E261" s="3" t="s">
        <v>71</v>
      </c>
      <c r="F261" s="20">
        <v>1</v>
      </c>
      <c r="G261" s="20">
        <v>17.899999999999999</v>
      </c>
      <c r="H261" s="20" t="s">
        <v>52</v>
      </c>
      <c r="I261" s="20">
        <v>-8.5399999999999991</v>
      </c>
      <c r="J261" s="20" t="s">
        <v>52</v>
      </c>
      <c r="K261" s="20" t="s">
        <v>52</v>
      </c>
      <c r="L261" s="20">
        <f t="shared" ref="L261:L324" si="4">SUM(G261:K261)</f>
        <v>9.36</v>
      </c>
      <c r="M261" s="3" t="s">
        <v>53</v>
      </c>
      <c r="N261" s="3" t="s">
        <v>1696</v>
      </c>
      <c r="O261" s="3" t="s">
        <v>1697</v>
      </c>
      <c r="P261" s="3" t="s">
        <v>1698</v>
      </c>
      <c r="Q261" s="3" t="s">
        <v>53</v>
      </c>
      <c r="R261" s="20">
        <v>17.899999999999999</v>
      </c>
      <c r="S261" s="20" t="s">
        <v>57</v>
      </c>
      <c r="T261" s="3" t="s">
        <v>58</v>
      </c>
      <c r="U261" s="3" t="s">
        <v>53</v>
      </c>
      <c r="V261" s="3" t="s">
        <v>53</v>
      </c>
      <c r="W261" s="3" t="s">
        <v>53</v>
      </c>
      <c r="X261" s="3" t="s">
        <v>53</v>
      </c>
      <c r="Y261" s="3" t="s">
        <v>24988</v>
      </c>
      <c r="Z261" s="3" t="s">
        <v>24989</v>
      </c>
      <c r="AA261" s="3" t="s">
        <v>24990</v>
      </c>
      <c r="AB261" s="3" t="s">
        <v>479</v>
      </c>
      <c r="AC261" s="3" t="s">
        <v>63</v>
      </c>
      <c r="AD261" s="3" t="s">
        <v>24991</v>
      </c>
      <c r="AE261" s="3" t="s">
        <v>65</v>
      </c>
      <c r="AF261" s="3" t="s">
        <v>66</v>
      </c>
      <c r="AG261" s="3" t="s">
        <v>24992</v>
      </c>
      <c r="AH261" s="3" t="s">
        <v>24993</v>
      </c>
      <c r="AI261" s="3" t="s">
        <v>67</v>
      </c>
      <c r="AJ261" s="3" t="s">
        <v>24994</v>
      </c>
      <c r="AK261" s="3" t="s">
        <v>53</v>
      </c>
      <c r="AL261" s="3" t="s">
        <v>53</v>
      </c>
      <c r="AM261" s="3" t="s">
        <v>53</v>
      </c>
      <c r="AN261" s="3" t="s">
        <v>53</v>
      </c>
      <c r="AO261" s="3" t="s">
        <v>53</v>
      </c>
      <c r="AP261" s="3" t="s">
        <v>53</v>
      </c>
      <c r="AQ261" s="3" t="s">
        <v>53</v>
      </c>
      <c r="AR261" s="3" t="s">
        <v>51</v>
      </c>
      <c r="AS261" s="3" t="s">
        <v>52</v>
      </c>
      <c r="AT261" s="3" t="s">
        <v>51</v>
      </c>
    </row>
    <row r="262" spans="1:46" ht="22.5" customHeight="1" x14ac:dyDescent="0.25">
      <c r="A262" s="19" t="s">
        <v>778</v>
      </c>
      <c r="B262" s="260">
        <v>45077</v>
      </c>
      <c r="C262" s="3" t="s">
        <v>202</v>
      </c>
      <c r="D262" s="3" t="s">
        <v>203</v>
      </c>
      <c r="E262" s="3" t="s">
        <v>51</v>
      </c>
      <c r="F262" s="20">
        <v>1</v>
      </c>
      <c r="G262" s="20">
        <v>17.989999999999998</v>
      </c>
      <c r="H262" s="20">
        <v>30.2</v>
      </c>
      <c r="I262" s="20">
        <v>-8.56</v>
      </c>
      <c r="J262" s="20">
        <v>-30.2</v>
      </c>
      <c r="K262" s="20" t="s">
        <v>52</v>
      </c>
      <c r="L262" s="20">
        <f t="shared" si="4"/>
        <v>9.4299999999999962</v>
      </c>
      <c r="M262" s="3" t="s">
        <v>53</v>
      </c>
      <c r="N262" s="274">
        <v>4063</v>
      </c>
      <c r="O262" s="3" t="s">
        <v>553</v>
      </c>
      <c r="P262" s="3" t="s">
        <v>554</v>
      </c>
      <c r="Q262" s="3" t="s">
        <v>53</v>
      </c>
      <c r="R262" s="20">
        <v>17.989999999999998</v>
      </c>
      <c r="S262" s="20" t="s">
        <v>57</v>
      </c>
      <c r="T262" s="3" t="s">
        <v>58</v>
      </c>
      <c r="U262" s="3" t="s">
        <v>53</v>
      </c>
      <c r="V262" s="3" t="s">
        <v>53</v>
      </c>
      <c r="W262" s="3" t="s">
        <v>53</v>
      </c>
      <c r="X262" s="3" t="s">
        <v>53</v>
      </c>
      <c r="Y262" s="3" t="s">
        <v>779</v>
      </c>
      <c r="Z262" s="3" t="s">
        <v>780</v>
      </c>
      <c r="AA262" s="3" t="s">
        <v>781</v>
      </c>
      <c r="AB262" s="3" t="s">
        <v>782</v>
      </c>
      <c r="AC262" s="3" t="s">
        <v>641</v>
      </c>
      <c r="AD262" s="3" t="s">
        <v>783</v>
      </c>
      <c r="AE262" s="3" t="s">
        <v>65</v>
      </c>
      <c r="AF262" s="3" t="s">
        <v>66</v>
      </c>
      <c r="AG262" s="3" t="s">
        <v>659</v>
      </c>
      <c r="AH262" s="3" t="s">
        <v>784</v>
      </c>
      <c r="AI262" s="3" t="s">
        <v>67</v>
      </c>
      <c r="AJ262" s="3" t="s">
        <v>785</v>
      </c>
      <c r="AK262" s="3" t="s">
        <v>53</v>
      </c>
      <c r="AL262" s="3" t="s">
        <v>53</v>
      </c>
      <c r="AM262" s="3" t="s">
        <v>53</v>
      </c>
      <c r="AN262" s="3" t="s">
        <v>53</v>
      </c>
      <c r="AO262" s="3" t="s">
        <v>53</v>
      </c>
      <c r="AP262" s="3" t="s">
        <v>53</v>
      </c>
      <c r="AQ262" s="3" t="s">
        <v>53</v>
      </c>
      <c r="AR262" s="3" t="s">
        <v>51</v>
      </c>
      <c r="AS262" s="3" t="s">
        <v>52</v>
      </c>
      <c r="AT262" s="3" t="s">
        <v>51</v>
      </c>
    </row>
    <row r="263" spans="1:46" ht="22.5" customHeight="1" x14ac:dyDescent="0.25">
      <c r="A263" s="19" t="s">
        <v>1234</v>
      </c>
      <c r="B263" s="260">
        <v>45076</v>
      </c>
      <c r="C263" s="3" t="s">
        <v>202</v>
      </c>
      <c r="D263" s="3" t="s">
        <v>203</v>
      </c>
      <c r="E263" s="3" t="s">
        <v>71</v>
      </c>
      <c r="F263" s="20">
        <v>1</v>
      </c>
      <c r="G263" s="20">
        <v>17.989999999999998</v>
      </c>
      <c r="H263" s="20">
        <v>2.73</v>
      </c>
      <c r="I263" s="20">
        <v>-8.56</v>
      </c>
      <c r="J263" s="20">
        <v>-2.73</v>
      </c>
      <c r="K263" s="20" t="s">
        <v>52</v>
      </c>
      <c r="L263" s="20">
        <f t="shared" si="4"/>
        <v>9.4299999999999979</v>
      </c>
      <c r="M263" s="3" t="s">
        <v>53</v>
      </c>
      <c r="N263" s="274">
        <v>4063</v>
      </c>
      <c r="O263" s="3" t="s">
        <v>553</v>
      </c>
      <c r="P263" s="3" t="s">
        <v>554</v>
      </c>
      <c r="Q263" s="3" t="s">
        <v>53</v>
      </c>
      <c r="R263" s="20">
        <v>17.989999999999998</v>
      </c>
      <c r="S263" s="20" t="s">
        <v>57</v>
      </c>
      <c r="T263" s="3" t="s">
        <v>58</v>
      </c>
      <c r="U263" s="3" t="s">
        <v>53</v>
      </c>
      <c r="V263" s="3" t="s">
        <v>53</v>
      </c>
      <c r="W263" s="3" t="s">
        <v>53</v>
      </c>
      <c r="X263" s="3" t="s">
        <v>53</v>
      </c>
      <c r="Y263" s="3" t="s">
        <v>1235</v>
      </c>
      <c r="Z263" s="3" t="s">
        <v>1236</v>
      </c>
      <c r="AA263" s="3" t="s">
        <v>1237</v>
      </c>
      <c r="AB263" s="3" t="s">
        <v>63</v>
      </c>
      <c r="AC263" s="3" t="s">
        <v>63</v>
      </c>
      <c r="AD263" s="3" t="s">
        <v>1238</v>
      </c>
      <c r="AE263" s="3" t="s">
        <v>65</v>
      </c>
      <c r="AF263" s="3" t="s">
        <v>66</v>
      </c>
      <c r="AG263" s="3" t="s">
        <v>1239</v>
      </c>
      <c r="AH263" s="3" t="s">
        <v>1240</v>
      </c>
      <c r="AI263" s="3" t="s">
        <v>67</v>
      </c>
      <c r="AJ263" s="3" t="s">
        <v>1241</v>
      </c>
      <c r="AK263" s="3" t="s">
        <v>53</v>
      </c>
      <c r="AL263" s="3" t="s">
        <v>53</v>
      </c>
      <c r="AM263" s="3" t="s">
        <v>53</v>
      </c>
      <c r="AN263" s="3" t="s">
        <v>53</v>
      </c>
      <c r="AO263" s="3" t="s">
        <v>53</v>
      </c>
      <c r="AP263" s="3" t="s">
        <v>53</v>
      </c>
      <c r="AQ263" s="3" t="s">
        <v>53</v>
      </c>
      <c r="AR263" s="3" t="s">
        <v>51</v>
      </c>
      <c r="AS263" s="3" t="s">
        <v>52</v>
      </c>
      <c r="AT263" s="3" t="s">
        <v>51</v>
      </c>
    </row>
    <row r="264" spans="1:46" ht="22.5" customHeight="1" x14ac:dyDescent="0.25">
      <c r="A264" s="19" t="s">
        <v>7610</v>
      </c>
      <c r="B264" s="260">
        <v>45069</v>
      </c>
      <c r="C264" s="3" t="s">
        <v>202</v>
      </c>
      <c r="D264" s="3" t="s">
        <v>5415</v>
      </c>
      <c r="E264" s="3" t="s">
        <v>71</v>
      </c>
      <c r="F264" s="20">
        <v>1</v>
      </c>
      <c r="G264" s="20">
        <v>17.45</v>
      </c>
      <c r="H264" s="20">
        <v>16.8</v>
      </c>
      <c r="I264" s="20">
        <v>-7.59</v>
      </c>
      <c r="J264" s="20">
        <v>-16.8</v>
      </c>
      <c r="K264" s="20" t="s">
        <v>52</v>
      </c>
      <c r="L264" s="20">
        <f t="shared" si="4"/>
        <v>9.86</v>
      </c>
      <c r="M264" s="3" t="s">
        <v>53</v>
      </c>
      <c r="N264" s="274">
        <v>4073</v>
      </c>
      <c r="O264" s="3" t="s">
        <v>7611</v>
      </c>
      <c r="P264" s="3" t="s">
        <v>7612</v>
      </c>
      <c r="Q264" s="3" t="s">
        <v>53</v>
      </c>
      <c r="R264" s="20">
        <v>17.45</v>
      </c>
      <c r="S264" s="20" t="s">
        <v>89</v>
      </c>
      <c r="T264" s="3" t="s">
        <v>74</v>
      </c>
      <c r="U264" s="3" t="s">
        <v>7613</v>
      </c>
      <c r="V264" s="3" t="s">
        <v>7614</v>
      </c>
      <c r="W264" s="3" t="s">
        <v>7615</v>
      </c>
      <c r="X264" s="3" t="s">
        <v>53</v>
      </c>
      <c r="Y264" s="3" t="s">
        <v>7613</v>
      </c>
      <c r="Z264" s="3" t="s">
        <v>7616</v>
      </c>
      <c r="AA264" s="3" t="s">
        <v>7617</v>
      </c>
      <c r="AB264" s="3" t="s">
        <v>1560</v>
      </c>
      <c r="AC264" s="3" t="s">
        <v>116</v>
      </c>
      <c r="AD264" s="3" t="s">
        <v>7618</v>
      </c>
      <c r="AE264" s="3" t="s">
        <v>65</v>
      </c>
      <c r="AF264" s="3" t="s">
        <v>82</v>
      </c>
      <c r="AG264" s="3" t="s">
        <v>7619</v>
      </c>
      <c r="AH264" s="3" t="s">
        <v>7620</v>
      </c>
      <c r="AI264" s="3" t="s">
        <v>67</v>
      </c>
      <c r="AJ264" s="3" t="s">
        <v>7621</v>
      </c>
      <c r="AK264" s="3" t="s">
        <v>53</v>
      </c>
      <c r="AL264" s="3" t="s">
        <v>53</v>
      </c>
      <c r="AM264" s="3" t="s">
        <v>53</v>
      </c>
      <c r="AN264" s="3" t="s">
        <v>53</v>
      </c>
      <c r="AO264" s="3" t="s">
        <v>53</v>
      </c>
      <c r="AP264" s="3" t="s">
        <v>53</v>
      </c>
      <c r="AQ264" s="3" t="s">
        <v>53</v>
      </c>
      <c r="AR264" s="3" t="s">
        <v>51</v>
      </c>
      <c r="AS264" s="3" t="s">
        <v>52</v>
      </c>
      <c r="AT264" s="3" t="s">
        <v>51</v>
      </c>
    </row>
    <row r="265" spans="1:46" ht="22.5" customHeight="1" x14ac:dyDescent="0.25">
      <c r="A265" s="19" t="s">
        <v>888</v>
      </c>
      <c r="B265" s="260">
        <v>45077</v>
      </c>
      <c r="C265" s="3" t="s">
        <v>70</v>
      </c>
      <c r="D265" s="3" t="s">
        <v>257</v>
      </c>
      <c r="E265" s="3" t="s">
        <v>71</v>
      </c>
      <c r="F265" s="20">
        <v>1</v>
      </c>
      <c r="G265" s="20">
        <v>17.989999999999998</v>
      </c>
      <c r="H265" s="20">
        <v>2.99</v>
      </c>
      <c r="I265" s="20">
        <v>-8.56</v>
      </c>
      <c r="J265" s="20">
        <v>-2.99</v>
      </c>
      <c r="K265" s="20" t="s">
        <v>52</v>
      </c>
      <c r="L265" s="20">
        <f t="shared" si="4"/>
        <v>9.4299999999999962</v>
      </c>
      <c r="M265" s="3" t="s">
        <v>71</v>
      </c>
      <c r="N265" s="274">
        <v>4063</v>
      </c>
      <c r="O265" s="3" t="s">
        <v>553</v>
      </c>
      <c r="P265" s="3" t="s">
        <v>554</v>
      </c>
      <c r="Q265" s="3" t="s">
        <v>53</v>
      </c>
      <c r="R265" s="20">
        <v>17.989999999999998</v>
      </c>
      <c r="S265" s="20" t="s">
        <v>57</v>
      </c>
      <c r="T265" s="3" t="s">
        <v>58</v>
      </c>
      <c r="U265" s="3" t="s">
        <v>53</v>
      </c>
      <c r="V265" s="3" t="s">
        <v>53</v>
      </c>
      <c r="W265" s="3" t="s">
        <v>53</v>
      </c>
      <c r="X265" s="3" t="s">
        <v>53</v>
      </c>
      <c r="Y265" s="3" t="s">
        <v>889</v>
      </c>
      <c r="Z265" s="3" t="s">
        <v>890</v>
      </c>
      <c r="AA265" s="3" t="s">
        <v>891</v>
      </c>
      <c r="AB265" s="3" t="s">
        <v>892</v>
      </c>
      <c r="AC265" s="3" t="s">
        <v>893</v>
      </c>
      <c r="AD265" s="3" t="s">
        <v>894</v>
      </c>
      <c r="AE265" s="3" t="s">
        <v>65</v>
      </c>
      <c r="AF265" s="3" t="s">
        <v>66</v>
      </c>
      <c r="AG265" s="3" t="s">
        <v>895</v>
      </c>
      <c r="AH265" s="3" t="s">
        <v>53</v>
      </c>
      <c r="AI265" s="3" t="s">
        <v>67</v>
      </c>
      <c r="AJ265" s="3" t="s">
        <v>896</v>
      </c>
      <c r="AK265" s="3" t="s">
        <v>53</v>
      </c>
      <c r="AL265" s="3" t="s">
        <v>53</v>
      </c>
      <c r="AM265" s="3" t="s">
        <v>53</v>
      </c>
      <c r="AN265" s="3" t="s">
        <v>53</v>
      </c>
      <c r="AO265" s="3" t="s">
        <v>53</v>
      </c>
      <c r="AP265" s="3" t="s">
        <v>53</v>
      </c>
      <c r="AQ265" s="3" t="s">
        <v>53</v>
      </c>
      <c r="AR265" s="3" t="s">
        <v>51</v>
      </c>
      <c r="AS265" s="3" t="s">
        <v>52</v>
      </c>
      <c r="AT265" s="3" t="s">
        <v>51</v>
      </c>
    </row>
    <row r="266" spans="1:46" ht="22.5" customHeight="1" x14ac:dyDescent="0.25">
      <c r="A266" s="19" t="s">
        <v>9658</v>
      </c>
      <c r="B266" s="260">
        <v>45066</v>
      </c>
      <c r="C266" s="3" t="s">
        <v>202</v>
      </c>
      <c r="D266" s="3" t="s">
        <v>6600</v>
      </c>
      <c r="E266" s="3" t="s">
        <v>71</v>
      </c>
      <c r="F266" s="20">
        <v>1</v>
      </c>
      <c r="G266" s="20">
        <v>17.45</v>
      </c>
      <c r="H266" s="20">
        <v>38.799999999999997</v>
      </c>
      <c r="I266" s="20">
        <v>-7.59</v>
      </c>
      <c r="J266" s="20">
        <v>-38.799999999999997</v>
      </c>
      <c r="K266" s="20" t="s">
        <v>52</v>
      </c>
      <c r="L266" s="20">
        <f t="shared" si="4"/>
        <v>9.86</v>
      </c>
      <c r="M266" s="3" t="s">
        <v>71</v>
      </c>
      <c r="N266" s="274">
        <v>4073</v>
      </c>
      <c r="O266" s="3" t="s">
        <v>7611</v>
      </c>
      <c r="P266" s="3" t="s">
        <v>7612</v>
      </c>
      <c r="Q266" s="3" t="s">
        <v>53</v>
      </c>
      <c r="R266" s="20">
        <v>17.45</v>
      </c>
      <c r="S266" s="20" t="s">
        <v>89</v>
      </c>
      <c r="T266" s="3" t="s">
        <v>74</v>
      </c>
      <c r="U266" s="3" t="s">
        <v>9659</v>
      </c>
      <c r="V266" s="3" t="s">
        <v>9660</v>
      </c>
      <c r="W266" s="3" t="s">
        <v>9661</v>
      </c>
      <c r="X266" s="3" t="s">
        <v>53</v>
      </c>
      <c r="Y266" s="3" t="s">
        <v>9659</v>
      </c>
      <c r="Z266" s="3" t="s">
        <v>9662</v>
      </c>
      <c r="AA266" s="3" t="s">
        <v>9663</v>
      </c>
      <c r="AB266" s="3" t="s">
        <v>2313</v>
      </c>
      <c r="AC266" s="3" t="s">
        <v>1088</v>
      </c>
      <c r="AD266" s="3" t="s">
        <v>9664</v>
      </c>
      <c r="AE266" s="3" t="s">
        <v>65</v>
      </c>
      <c r="AF266" s="3" t="s">
        <v>82</v>
      </c>
      <c r="AG266" s="3" t="s">
        <v>8979</v>
      </c>
      <c r="AH266" s="3" t="s">
        <v>9665</v>
      </c>
      <c r="AI266" s="3" t="s">
        <v>67</v>
      </c>
      <c r="AJ266" s="3" t="s">
        <v>9666</v>
      </c>
      <c r="AK266" s="3" t="s">
        <v>53</v>
      </c>
      <c r="AL266" s="3" t="s">
        <v>53</v>
      </c>
      <c r="AM266" s="3" t="s">
        <v>53</v>
      </c>
      <c r="AN266" s="3" t="s">
        <v>53</v>
      </c>
      <c r="AO266" s="3" t="s">
        <v>53</v>
      </c>
      <c r="AP266" s="3" t="s">
        <v>53</v>
      </c>
      <c r="AQ266" s="3" t="s">
        <v>53</v>
      </c>
      <c r="AR266" s="3" t="s">
        <v>51</v>
      </c>
      <c r="AS266" s="3" t="s">
        <v>52</v>
      </c>
      <c r="AT266" s="3" t="s">
        <v>51</v>
      </c>
    </row>
    <row r="267" spans="1:46" ht="22.5" customHeight="1" x14ac:dyDescent="0.25">
      <c r="A267" s="19" t="s">
        <v>24394</v>
      </c>
      <c r="B267" s="260">
        <v>45048</v>
      </c>
      <c r="C267" s="3" t="s">
        <v>202</v>
      </c>
      <c r="D267" s="3" t="s">
        <v>21789</v>
      </c>
      <c r="E267" s="3" t="s">
        <v>71</v>
      </c>
      <c r="F267" s="20">
        <v>1</v>
      </c>
      <c r="G267" s="20">
        <v>17.45</v>
      </c>
      <c r="H267" s="20">
        <v>16</v>
      </c>
      <c r="I267" s="20">
        <v>-7.59</v>
      </c>
      <c r="J267" s="20">
        <v>-16</v>
      </c>
      <c r="K267" s="20" t="s">
        <v>52</v>
      </c>
      <c r="L267" s="20">
        <f t="shared" si="4"/>
        <v>9.860000000000003</v>
      </c>
      <c r="M267" s="3" t="s">
        <v>53</v>
      </c>
      <c r="N267" s="274">
        <v>4073</v>
      </c>
      <c r="O267" s="3" t="s">
        <v>7611</v>
      </c>
      <c r="P267" s="3" t="s">
        <v>7612</v>
      </c>
      <c r="Q267" s="3" t="s">
        <v>53</v>
      </c>
      <c r="R267" s="20">
        <v>17.45</v>
      </c>
      <c r="S267" s="20" t="s">
        <v>89</v>
      </c>
      <c r="T267" s="3" t="s">
        <v>74</v>
      </c>
      <c r="U267" s="3" t="s">
        <v>24395</v>
      </c>
      <c r="V267" s="3" t="s">
        <v>24396</v>
      </c>
      <c r="W267" s="3" t="s">
        <v>24397</v>
      </c>
      <c r="X267" s="3" t="s">
        <v>53</v>
      </c>
      <c r="Y267" s="3" t="s">
        <v>24395</v>
      </c>
      <c r="Z267" s="3" t="s">
        <v>24398</v>
      </c>
      <c r="AA267" s="3" t="s">
        <v>24399</v>
      </c>
      <c r="AB267" s="3" t="s">
        <v>1560</v>
      </c>
      <c r="AC267" s="3" t="s">
        <v>116</v>
      </c>
      <c r="AD267" s="3" t="s">
        <v>24400</v>
      </c>
      <c r="AE267" s="3" t="s">
        <v>65</v>
      </c>
      <c r="AF267" s="3" t="s">
        <v>82</v>
      </c>
      <c r="AG267" s="3" t="s">
        <v>24401</v>
      </c>
      <c r="AH267" s="3" t="s">
        <v>24402</v>
      </c>
      <c r="AI267" s="3" t="s">
        <v>67</v>
      </c>
      <c r="AJ267" s="3" t="s">
        <v>24403</v>
      </c>
      <c r="AK267" s="3" t="s">
        <v>24404</v>
      </c>
      <c r="AL267" s="3" t="s">
        <v>53</v>
      </c>
      <c r="AM267" s="3" t="s">
        <v>53</v>
      </c>
      <c r="AN267" s="3" t="s">
        <v>53</v>
      </c>
      <c r="AO267" s="3" t="s">
        <v>53</v>
      </c>
      <c r="AP267" s="3" t="s">
        <v>53</v>
      </c>
      <c r="AQ267" s="3" t="s">
        <v>53</v>
      </c>
      <c r="AR267" s="3" t="s">
        <v>51</v>
      </c>
      <c r="AS267" s="3" t="s">
        <v>52</v>
      </c>
      <c r="AT267" s="3" t="s">
        <v>51</v>
      </c>
    </row>
    <row r="268" spans="1:46" ht="22.5" customHeight="1" x14ac:dyDescent="0.25">
      <c r="A268" s="19" t="s">
        <v>7834</v>
      </c>
      <c r="B268" s="260">
        <v>45069</v>
      </c>
      <c r="C268" s="3" t="s">
        <v>202</v>
      </c>
      <c r="D268" s="3" t="s">
        <v>5415</v>
      </c>
      <c r="E268" s="3" t="s">
        <v>71</v>
      </c>
      <c r="F268" s="20">
        <v>1</v>
      </c>
      <c r="G268" s="20">
        <v>19.7</v>
      </c>
      <c r="H268" s="20">
        <v>17.399999999999999</v>
      </c>
      <c r="I268" s="20">
        <v>-8.85</v>
      </c>
      <c r="J268" s="20">
        <v>-17.399999999999999</v>
      </c>
      <c r="K268" s="20" t="s">
        <v>52</v>
      </c>
      <c r="L268" s="20">
        <f t="shared" si="4"/>
        <v>10.849999999999994</v>
      </c>
      <c r="M268" s="3" t="s">
        <v>71</v>
      </c>
      <c r="N268" s="274">
        <v>4041</v>
      </c>
      <c r="O268" s="3" t="s">
        <v>4499</v>
      </c>
      <c r="P268" s="3" t="s">
        <v>4500</v>
      </c>
      <c r="Q268" s="3" t="s">
        <v>53</v>
      </c>
      <c r="R268" s="20">
        <v>19.7</v>
      </c>
      <c r="S268" s="20" t="s">
        <v>57</v>
      </c>
      <c r="T268" s="3" t="s">
        <v>58</v>
      </c>
      <c r="U268" s="3" t="s">
        <v>53</v>
      </c>
      <c r="V268" s="3" t="s">
        <v>53</v>
      </c>
      <c r="W268" s="3" t="s">
        <v>53</v>
      </c>
      <c r="X268" s="3" t="s">
        <v>53</v>
      </c>
      <c r="Y268" s="3" t="s">
        <v>7835</v>
      </c>
      <c r="Z268" s="3" t="s">
        <v>7836</v>
      </c>
      <c r="AA268" s="3" t="s">
        <v>7837</v>
      </c>
      <c r="AB268" s="3" t="s">
        <v>7838</v>
      </c>
      <c r="AC268" s="3" t="s">
        <v>265</v>
      </c>
      <c r="AD268" s="3" t="s">
        <v>7839</v>
      </c>
      <c r="AE268" s="3" t="s">
        <v>65</v>
      </c>
      <c r="AF268" s="3" t="s">
        <v>66</v>
      </c>
      <c r="AG268" s="3" t="s">
        <v>7840</v>
      </c>
      <c r="AH268" s="3" t="s">
        <v>7841</v>
      </c>
      <c r="AI268" s="3" t="s">
        <v>67</v>
      </c>
      <c r="AJ268" s="3" t="s">
        <v>7842</v>
      </c>
      <c r="AK268" s="3" t="s">
        <v>53</v>
      </c>
      <c r="AL268" s="3" t="s">
        <v>53</v>
      </c>
      <c r="AM268" s="3" t="s">
        <v>53</v>
      </c>
      <c r="AN268" s="3" t="s">
        <v>53</v>
      </c>
      <c r="AO268" s="3" t="s">
        <v>53</v>
      </c>
      <c r="AP268" s="3" t="s">
        <v>53</v>
      </c>
      <c r="AQ268" s="3" t="s">
        <v>53</v>
      </c>
      <c r="AR268" s="3" t="s">
        <v>51</v>
      </c>
      <c r="AS268" s="3" t="s">
        <v>52</v>
      </c>
      <c r="AT268" s="3" t="s">
        <v>51</v>
      </c>
    </row>
    <row r="269" spans="1:46" ht="22.5" customHeight="1" x14ac:dyDescent="0.25">
      <c r="A269" s="19" t="s">
        <v>19081</v>
      </c>
      <c r="B269" s="260">
        <v>45054</v>
      </c>
      <c r="C269" s="3" t="s">
        <v>202</v>
      </c>
      <c r="D269" s="3" t="s">
        <v>16479</v>
      </c>
      <c r="E269" s="3" t="s">
        <v>51</v>
      </c>
      <c r="F269" s="20">
        <v>1</v>
      </c>
      <c r="G269" s="20">
        <v>19.7</v>
      </c>
      <c r="H269" s="20">
        <v>31.1</v>
      </c>
      <c r="I269" s="20">
        <v>-8.85</v>
      </c>
      <c r="J269" s="20">
        <v>-31.1</v>
      </c>
      <c r="K269" s="20" t="s">
        <v>52</v>
      </c>
      <c r="L269" s="20">
        <f t="shared" si="4"/>
        <v>10.849999999999994</v>
      </c>
      <c r="M269" s="3" t="s">
        <v>53</v>
      </c>
      <c r="N269" s="274">
        <v>4041</v>
      </c>
      <c r="O269" s="3" t="s">
        <v>4499</v>
      </c>
      <c r="P269" s="3" t="s">
        <v>4500</v>
      </c>
      <c r="Q269" s="3" t="s">
        <v>53</v>
      </c>
      <c r="R269" s="20">
        <v>19.7</v>
      </c>
      <c r="S269" s="20" t="s">
        <v>57</v>
      </c>
      <c r="T269" s="3" t="s">
        <v>58</v>
      </c>
      <c r="U269" s="3" t="s">
        <v>53</v>
      </c>
      <c r="V269" s="3" t="s">
        <v>53</v>
      </c>
      <c r="W269" s="3" t="s">
        <v>53</v>
      </c>
      <c r="X269" s="3" t="s">
        <v>53</v>
      </c>
      <c r="Y269" s="3" t="s">
        <v>19082</v>
      </c>
      <c r="Z269" s="3" t="s">
        <v>19083</v>
      </c>
      <c r="AA269" s="3" t="s">
        <v>19084</v>
      </c>
      <c r="AB269" s="3" t="s">
        <v>3981</v>
      </c>
      <c r="AC269" s="3" t="s">
        <v>1447</v>
      </c>
      <c r="AD269" s="3" t="s">
        <v>19085</v>
      </c>
      <c r="AE269" s="3" t="s">
        <v>65</v>
      </c>
      <c r="AF269" s="3" t="s">
        <v>66</v>
      </c>
      <c r="AG269" s="3" t="s">
        <v>18629</v>
      </c>
      <c r="AH269" s="3" t="s">
        <v>19086</v>
      </c>
      <c r="AI269" s="3" t="s">
        <v>67</v>
      </c>
      <c r="AJ269" s="3" t="s">
        <v>19087</v>
      </c>
      <c r="AK269" s="3" t="s">
        <v>53</v>
      </c>
      <c r="AL269" s="3" t="s">
        <v>53</v>
      </c>
      <c r="AM269" s="3" t="s">
        <v>53</v>
      </c>
      <c r="AN269" s="3" t="s">
        <v>53</v>
      </c>
      <c r="AO269" s="3" t="s">
        <v>53</v>
      </c>
      <c r="AP269" s="3" t="s">
        <v>53</v>
      </c>
      <c r="AQ269" s="3" t="s">
        <v>53</v>
      </c>
      <c r="AR269" s="3" t="s">
        <v>51</v>
      </c>
      <c r="AS269" s="3" t="s">
        <v>52</v>
      </c>
      <c r="AT269" s="3" t="s">
        <v>51</v>
      </c>
    </row>
    <row r="270" spans="1:46" ht="22.5" customHeight="1" x14ac:dyDescent="0.25">
      <c r="A270" s="19" t="s">
        <v>552</v>
      </c>
      <c r="B270" s="260">
        <v>45077</v>
      </c>
      <c r="C270" s="3" t="s">
        <v>70</v>
      </c>
      <c r="D270" s="3" t="s">
        <v>257</v>
      </c>
      <c r="E270" s="3" t="s">
        <v>51</v>
      </c>
      <c r="F270" s="20">
        <v>1</v>
      </c>
      <c r="G270" s="20">
        <v>18.989999999999998</v>
      </c>
      <c r="H270" s="20">
        <v>26.1</v>
      </c>
      <c r="I270" s="20">
        <v>-8.73</v>
      </c>
      <c r="J270" s="20">
        <v>-26.1</v>
      </c>
      <c r="K270" s="20" t="s">
        <v>52</v>
      </c>
      <c r="L270" s="20">
        <f t="shared" si="4"/>
        <v>10.259999999999998</v>
      </c>
      <c r="M270" s="3" t="s">
        <v>53</v>
      </c>
      <c r="N270" s="274">
        <v>4063</v>
      </c>
      <c r="O270" s="3" t="s">
        <v>553</v>
      </c>
      <c r="P270" s="3" t="s">
        <v>554</v>
      </c>
      <c r="Q270" s="3" t="s">
        <v>53</v>
      </c>
      <c r="R270" s="20">
        <v>18.989999999999998</v>
      </c>
      <c r="S270" s="20" t="s">
        <v>57</v>
      </c>
      <c r="T270" s="3" t="s">
        <v>58</v>
      </c>
      <c r="U270" s="3" t="s">
        <v>53</v>
      </c>
      <c r="V270" s="3" t="s">
        <v>53</v>
      </c>
      <c r="W270" s="3" t="s">
        <v>53</v>
      </c>
      <c r="X270" s="3" t="s">
        <v>53</v>
      </c>
      <c r="Y270" s="3" t="s">
        <v>555</v>
      </c>
      <c r="Z270" s="3" t="s">
        <v>556</v>
      </c>
      <c r="AA270" s="3" t="s">
        <v>557</v>
      </c>
      <c r="AB270" s="3" t="s">
        <v>558</v>
      </c>
      <c r="AC270" s="3" t="s">
        <v>116</v>
      </c>
      <c r="AD270" s="3" t="s">
        <v>559</v>
      </c>
      <c r="AE270" s="3" t="s">
        <v>65</v>
      </c>
      <c r="AF270" s="3" t="s">
        <v>66</v>
      </c>
      <c r="AG270" s="3" t="s">
        <v>560</v>
      </c>
      <c r="AH270" s="3" t="s">
        <v>53</v>
      </c>
      <c r="AI270" s="3" t="s">
        <v>67</v>
      </c>
      <c r="AJ270" s="3" t="s">
        <v>561</v>
      </c>
      <c r="AK270" s="3" t="s">
        <v>53</v>
      </c>
      <c r="AL270" s="3" t="s">
        <v>53</v>
      </c>
      <c r="AM270" s="3" t="s">
        <v>53</v>
      </c>
      <c r="AN270" s="3" t="s">
        <v>53</v>
      </c>
      <c r="AO270" s="3" t="s">
        <v>53</v>
      </c>
      <c r="AP270" s="3" t="s">
        <v>53</v>
      </c>
      <c r="AQ270" s="3" t="s">
        <v>53</v>
      </c>
      <c r="AR270" s="3" t="s">
        <v>51</v>
      </c>
      <c r="AS270" s="3" t="s">
        <v>52</v>
      </c>
      <c r="AT270" s="3" t="s">
        <v>51</v>
      </c>
    </row>
    <row r="271" spans="1:46" ht="22.5" customHeight="1" x14ac:dyDescent="0.25">
      <c r="A271" s="19" t="s">
        <v>21400</v>
      </c>
      <c r="B271" s="260">
        <v>45051</v>
      </c>
      <c r="C271" s="3" t="s">
        <v>202</v>
      </c>
      <c r="D271" s="3" t="s">
        <v>20721</v>
      </c>
      <c r="E271" s="3" t="s">
        <v>51</v>
      </c>
      <c r="F271" s="20">
        <v>1</v>
      </c>
      <c r="G271" s="20">
        <v>19.7</v>
      </c>
      <c r="H271" s="20">
        <v>10.199999999999999</v>
      </c>
      <c r="I271" s="20">
        <v>-8.85</v>
      </c>
      <c r="J271" s="20">
        <v>-10.199999999999999</v>
      </c>
      <c r="K271" s="20" t="s">
        <v>52</v>
      </c>
      <c r="L271" s="20">
        <f t="shared" si="4"/>
        <v>10.849999999999998</v>
      </c>
      <c r="M271" s="3" t="s">
        <v>53</v>
      </c>
      <c r="N271" s="274">
        <v>4041</v>
      </c>
      <c r="O271" s="3" t="s">
        <v>4499</v>
      </c>
      <c r="P271" s="3" t="s">
        <v>4500</v>
      </c>
      <c r="Q271" s="3" t="s">
        <v>53</v>
      </c>
      <c r="R271" s="20">
        <v>19.7</v>
      </c>
      <c r="S271" s="20" t="s">
        <v>57</v>
      </c>
      <c r="T271" s="3" t="s">
        <v>58</v>
      </c>
      <c r="U271" s="3" t="s">
        <v>53</v>
      </c>
      <c r="V271" s="3" t="s">
        <v>53</v>
      </c>
      <c r="W271" s="3" t="s">
        <v>53</v>
      </c>
      <c r="X271" s="3" t="s">
        <v>53</v>
      </c>
      <c r="Y271" s="3" t="s">
        <v>21401</v>
      </c>
      <c r="Z271" s="3" t="s">
        <v>21402</v>
      </c>
      <c r="AA271" s="3" t="s">
        <v>21403</v>
      </c>
      <c r="AB271" s="3" t="s">
        <v>21404</v>
      </c>
      <c r="AC271" s="3" t="s">
        <v>188</v>
      </c>
      <c r="AD271" s="3" t="s">
        <v>21405</v>
      </c>
      <c r="AE271" s="3" t="s">
        <v>65</v>
      </c>
      <c r="AF271" s="3" t="s">
        <v>66</v>
      </c>
      <c r="AG271" s="3" t="s">
        <v>21101</v>
      </c>
      <c r="AH271" s="3" t="s">
        <v>21406</v>
      </c>
      <c r="AI271" s="3" t="s">
        <v>67</v>
      </c>
      <c r="AJ271" s="3" t="s">
        <v>21407</v>
      </c>
      <c r="AK271" s="3" t="s">
        <v>53</v>
      </c>
      <c r="AL271" s="3" t="s">
        <v>53</v>
      </c>
      <c r="AM271" s="3" t="s">
        <v>53</v>
      </c>
      <c r="AN271" s="3" t="s">
        <v>53</v>
      </c>
      <c r="AO271" s="3" t="s">
        <v>53</v>
      </c>
      <c r="AP271" s="3" t="s">
        <v>53</v>
      </c>
      <c r="AQ271" s="3" t="s">
        <v>53</v>
      </c>
      <c r="AR271" s="3" t="s">
        <v>51</v>
      </c>
      <c r="AS271" s="3" t="s">
        <v>52</v>
      </c>
      <c r="AT271" s="3" t="s">
        <v>51</v>
      </c>
    </row>
    <row r="272" spans="1:46" ht="22.5" customHeight="1" x14ac:dyDescent="0.25">
      <c r="A272" s="19" t="s">
        <v>4498</v>
      </c>
      <c r="B272" s="260">
        <v>45072</v>
      </c>
      <c r="C272" s="3" t="s">
        <v>202</v>
      </c>
      <c r="D272" s="3" t="s">
        <v>4264</v>
      </c>
      <c r="E272" s="3" t="s">
        <v>51</v>
      </c>
      <c r="F272" s="20">
        <v>1</v>
      </c>
      <c r="G272" s="20">
        <v>19.7</v>
      </c>
      <c r="H272" s="20">
        <v>9.9</v>
      </c>
      <c r="I272" s="20">
        <v>-8.85</v>
      </c>
      <c r="J272" s="20">
        <v>-9.9</v>
      </c>
      <c r="K272" s="20" t="s">
        <v>52</v>
      </c>
      <c r="L272" s="20">
        <f t="shared" si="4"/>
        <v>10.85</v>
      </c>
      <c r="M272" s="3" t="s">
        <v>53</v>
      </c>
      <c r="N272" s="274">
        <v>4041</v>
      </c>
      <c r="O272" s="3" t="s">
        <v>4499</v>
      </c>
      <c r="P272" s="3" t="s">
        <v>4500</v>
      </c>
      <c r="Q272" s="3" t="s">
        <v>53</v>
      </c>
      <c r="R272" s="20">
        <v>19.7</v>
      </c>
      <c r="S272" s="20" t="s">
        <v>57</v>
      </c>
      <c r="T272" s="3" t="s">
        <v>58</v>
      </c>
      <c r="U272" s="3" t="s">
        <v>53</v>
      </c>
      <c r="V272" s="3" t="s">
        <v>53</v>
      </c>
      <c r="W272" s="3" t="s">
        <v>53</v>
      </c>
      <c r="X272" s="3" t="s">
        <v>53</v>
      </c>
      <c r="Y272" s="3" t="s">
        <v>4501</v>
      </c>
      <c r="Z272" s="3" t="s">
        <v>4502</v>
      </c>
      <c r="AA272" s="3" t="s">
        <v>4503</v>
      </c>
      <c r="AB272" s="3" t="s">
        <v>63</v>
      </c>
      <c r="AC272" s="3" t="s">
        <v>63</v>
      </c>
      <c r="AD272" s="3" t="s">
        <v>4504</v>
      </c>
      <c r="AE272" s="3" t="s">
        <v>65</v>
      </c>
      <c r="AF272" s="3" t="s">
        <v>66</v>
      </c>
      <c r="AG272" s="3" t="s">
        <v>4505</v>
      </c>
      <c r="AH272" s="3" t="s">
        <v>4506</v>
      </c>
      <c r="AI272" s="3" t="s">
        <v>67</v>
      </c>
      <c r="AJ272" s="3" t="s">
        <v>4507</v>
      </c>
      <c r="AK272" s="3" t="s">
        <v>53</v>
      </c>
      <c r="AL272" s="3" t="s">
        <v>53</v>
      </c>
      <c r="AM272" s="3" t="s">
        <v>53</v>
      </c>
      <c r="AN272" s="3" t="s">
        <v>53</v>
      </c>
      <c r="AO272" s="3" t="s">
        <v>53</v>
      </c>
      <c r="AP272" s="3" t="s">
        <v>53</v>
      </c>
      <c r="AQ272" s="3" t="s">
        <v>53</v>
      </c>
      <c r="AR272" s="3" t="s">
        <v>51</v>
      </c>
      <c r="AS272" s="3" t="s">
        <v>52</v>
      </c>
      <c r="AT272" s="3" t="s">
        <v>51</v>
      </c>
    </row>
    <row r="273" spans="1:46" ht="22.5" customHeight="1" x14ac:dyDescent="0.25">
      <c r="A273" s="19" t="s">
        <v>8931</v>
      </c>
      <c r="B273" s="260">
        <v>45067</v>
      </c>
      <c r="C273" s="3" t="s">
        <v>202</v>
      </c>
      <c r="D273" s="3" t="s">
        <v>7660</v>
      </c>
      <c r="E273" s="3" t="s">
        <v>71</v>
      </c>
      <c r="F273" s="20">
        <v>1</v>
      </c>
      <c r="G273" s="20">
        <v>19.7</v>
      </c>
      <c r="H273" s="20" t="s">
        <v>52</v>
      </c>
      <c r="I273" s="20">
        <v>-8.85</v>
      </c>
      <c r="J273" s="20" t="s">
        <v>52</v>
      </c>
      <c r="K273" s="20" t="s">
        <v>52</v>
      </c>
      <c r="L273" s="20">
        <f t="shared" si="4"/>
        <v>10.85</v>
      </c>
      <c r="M273" s="3" t="s">
        <v>71</v>
      </c>
      <c r="N273" s="274">
        <v>4041</v>
      </c>
      <c r="O273" s="3" t="s">
        <v>4499</v>
      </c>
      <c r="P273" s="3" t="s">
        <v>4500</v>
      </c>
      <c r="Q273" s="3" t="s">
        <v>53</v>
      </c>
      <c r="R273" s="20">
        <v>19.7</v>
      </c>
      <c r="S273" s="20" t="s">
        <v>57</v>
      </c>
      <c r="T273" s="3" t="s">
        <v>58</v>
      </c>
      <c r="U273" s="3" t="s">
        <v>53</v>
      </c>
      <c r="V273" s="3" t="s">
        <v>53</v>
      </c>
      <c r="W273" s="3" t="s">
        <v>53</v>
      </c>
      <c r="X273" s="3" t="s">
        <v>53</v>
      </c>
      <c r="Y273" s="3" t="s">
        <v>8932</v>
      </c>
      <c r="Z273" s="3" t="s">
        <v>8933</v>
      </c>
      <c r="AA273" s="3" t="s">
        <v>8934</v>
      </c>
      <c r="AB273" s="3" t="s">
        <v>8935</v>
      </c>
      <c r="AC273" s="3" t="s">
        <v>458</v>
      </c>
      <c r="AD273" s="3" t="s">
        <v>8936</v>
      </c>
      <c r="AE273" s="3" t="s">
        <v>65</v>
      </c>
      <c r="AF273" s="3" t="s">
        <v>66</v>
      </c>
      <c r="AG273" s="3" t="s">
        <v>8937</v>
      </c>
      <c r="AH273" s="3" t="s">
        <v>8938</v>
      </c>
      <c r="AI273" s="3" t="s">
        <v>67</v>
      </c>
      <c r="AJ273" s="3" t="s">
        <v>8939</v>
      </c>
      <c r="AK273" s="3" t="s">
        <v>53</v>
      </c>
      <c r="AL273" s="3" t="s">
        <v>53</v>
      </c>
      <c r="AM273" s="3" t="s">
        <v>53</v>
      </c>
      <c r="AN273" s="3" t="s">
        <v>53</v>
      </c>
      <c r="AO273" s="3" t="s">
        <v>53</v>
      </c>
      <c r="AP273" s="3" t="s">
        <v>53</v>
      </c>
      <c r="AQ273" s="3" t="s">
        <v>53</v>
      </c>
      <c r="AR273" s="3" t="s">
        <v>51</v>
      </c>
      <c r="AS273" s="3" t="s">
        <v>52</v>
      </c>
      <c r="AT273" s="3" t="s">
        <v>51</v>
      </c>
    </row>
    <row r="274" spans="1:46" ht="22.5" customHeight="1" x14ac:dyDescent="0.25">
      <c r="A274" s="19" t="s">
        <v>12634</v>
      </c>
      <c r="B274" s="260">
        <v>45062</v>
      </c>
      <c r="C274" s="3" t="s">
        <v>202</v>
      </c>
      <c r="D274" s="3" t="s">
        <v>12138</v>
      </c>
      <c r="E274" s="3" t="s">
        <v>71</v>
      </c>
      <c r="F274" s="20">
        <v>1</v>
      </c>
      <c r="G274" s="20">
        <v>19.7</v>
      </c>
      <c r="H274" s="20" t="s">
        <v>52</v>
      </c>
      <c r="I274" s="20">
        <v>-8.85</v>
      </c>
      <c r="J274" s="20" t="s">
        <v>52</v>
      </c>
      <c r="K274" s="20" t="s">
        <v>52</v>
      </c>
      <c r="L274" s="20">
        <f t="shared" si="4"/>
        <v>10.85</v>
      </c>
      <c r="M274" s="3" t="s">
        <v>53</v>
      </c>
      <c r="N274" s="274">
        <v>4041</v>
      </c>
      <c r="O274" s="3" t="s">
        <v>4499</v>
      </c>
      <c r="P274" s="3" t="s">
        <v>4500</v>
      </c>
      <c r="Q274" s="3" t="s">
        <v>53</v>
      </c>
      <c r="R274" s="20">
        <v>19.7</v>
      </c>
      <c r="S274" s="20" t="s">
        <v>57</v>
      </c>
      <c r="T274" s="3" t="s">
        <v>58</v>
      </c>
      <c r="U274" s="3" t="s">
        <v>53</v>
      </c>
      <c r="V274" s="3" t="s">
        <v>53</v>
      </c>
      <c r="W274" s="3" t="s">
        <v>53</v>
      </c>
      <c r="X274" s="3" t="s">
        <v>53</v>
      </c>
      <c r="Y274" s="3" t="s">
        <v>12635</v>
      </c>
      <c r="Z274" s="3" t="s">
        <v>12636</v>
      </c>
      <c r="AA274" s="3" t="s">
        <v>12637</v>
      </c>
      <c r="AB274" s="3" t="s">
        <v>265</v>
      </c>
      <c r="AC274" s="3" t="s">
        <v>265</v>
      </c>
      <c r="AD274" s="3" t="s">
        <v>12638</v>
      </c>
      <c r="AE274" s="3" t="s">
        <v>65</v>
      </c>
      <c r="AF274" s="3" t="s">
        <v>66</v>
      </c>
      <c r="AG274" s="3" t="s">
        <v>12639</v>
      </c>
      <c r="AH274" s="3" t="s">
        <v>12640</v>
      </c>
      <c r="AI274" s="3" t="s">
        <v>67</v>
      </c>
      <c r="AJ274" s="3" t="s">
        <v>12641</v>
      </c>
      <c r="AK274" s="3" t="s">
        <v>53</v>
      </c>
      <c r="AL274" s="3" t="s">
        <v>53</v>
      </c>
      <c r="AM274" s="3" t="s">
        <v>53</v>
      </c>
      <c r="AN274" s="3" t="s">
        <v>53</v>
      </c>
      <c r="AO274" s="3" t="s">
        <v>53</v>
      </c>
      <c r="AP274" s="3" t="s">
        <v>53</v>
      </c>
      <c r="AQ274" s="3" t="s">
        <v>53</v>
      </c>
      <c r="AR274" s="3" t="s">
        <v>51</v>
      </c>
      <c r="AS274" s="3" t="s">
        <v>52</v>
      </c>
      <c r="AT274" s="3" t="s">
        <v>51</v>
      </c>
    </row>
    <row r="275" spans="1:46" ht="22.5" customHeight="1" x14ac:dyDescent="0.25">
      <c r="A275" s="19" t="s">
        <v>13942</v>
      </c>
      <c r="B275" s="260">
        <v>45061</v>
      </c>
      <c r="C275" s="3" t="s">
        <v>202</v>
      </c>
      <c r="D275" s="3" t="s">
        <v>12990</v>
      </c>
      <c r="E275" s="3" t="s">
        <v>51</v>
      </c>
      <c r="F275" s="20">
        <v>1</v>
      </c>
      <c r="G275" s="20">
        <v>19.7</v>
      </c>
      <c r="H275" s="20">
        <v>9.9</v>
      </c>
      <c r="I275" s="20">
        <v>-8.85</v>
      </c>
      <c r="J275" s="20">
        <v>-9.9</v>
      </c>
      <c r="K275" s="20" t="s">
        <v>52</v>
      </c>
      <c r="L275" s="20">
        <f t="shared" si="4"/>
        <v>10.85</v>
      </c>
      <c r="M275" s="3" t="s">
        <v>71</v>
      </c>
      <c r="N275" s="274">
        <v>4041</v>
      </c>
      <c r="O275" s="3" t="s">
        <v>4499</v>
      </c>
      <c r="P275" s="3" t="s">
        <v>4500</v>
      </c>
      <c r="Q275" s="3" t="s">
        <v>53</v>
      </c>
      <c r="R275" s="20">
        <v>19.7</v>
      </c>
      <c r="S275" s="20" t="s">
        <v>57</v>
      </c>
      <c r="T275" s="3" t="s">
        <v>58</v>
      </c>
      <c r="U275" s="3" t="s">
        <v>53</v>
      </c>
      <c r="V275" s="3" t="s">
        <v>53</v>
      </c>
      <c r="W275" s="3" t="s">
        <v>53</v>
      </c>
      <c r="X275" s="3" t="s">
        <v>53</v>
      </c>
      <c r="Y275" s="3" t="s">
        <v>13943</v>
      </c>
      <c r="Z275" s="3" t="s">
        <v>13944</v>
      </c>
      <c r="AA275" s="3" t="s">
        <v>13945</v>
      </c>
      <c r="AB275" s="3" t="s">
        <v>839</v>
      </c>
      <c r="AC275" s="3" t="s">
        <v>188</v>
      </c>
      <c r="AD275" s="3" t="s">
        <v>13946</v>
      </c>
      <c r="AE275" s="3" t="s">
        <v>65</v>
      </c>
      <c r="AF275" s="3" t="s">
        <v>66</v>
      </c>
      <c r="AG275" s="3" t="s">
        <v>13672</v>
      </c>
      <c r="AH275" s="3" t="s">
        <v>13947</v>
      </c>
      <c r="AI275" s="3" t="s">
        <v>67</v>
      </c>
      <c r="AJ275" s="3" t="s">
        <v>13948</v>
      </c>
      <c r="AK275" s="3" t="s">
        <v>53</v>
      </c>
      <c r="AL275" s="3" t="s">
        <v>53</v>
      </c>
      <c r="AM275" s="3" t="s">
        <v>53</v>
      </c>
      <c r="AN275" s="3" t="s">
        <v>53</v>
      </c>
      <c r="AO275" s="3" t="s">
        <v>53</v>
      </c>
      <c r="AP275" s="3" t="s">
        <v>53</v>
      </c>
      <c r="AQ275" s="3" t="s">
        <v>53</v>
      </c>
      <c r="AR275" s="3" t="s">
        <v>51</v>
      </c>
      <c r="AS275" s="3" t="s">
        <v>52</v>
      </c>
      <c r="AT275" s="3" t="s">
        <v>51</v>
      </c>
    </row>
    <row r="276" spans="1:46" ht="22.5" customHeight="1" x14ac:dyDescent="0.25">
      <c r="A276" s="19" t="s">
        <v>14127</v>
      </c>
      <c r="B276" s="260">
        <v>45061</v>
      </c>
      <c r="C276" s="3" t="s">
        <v>202</v>
      </c>
      <c r="D276" s="3" t="s">
        <v>12990</v>
      </c>
      <c r="E276" s="3" t="s">
        <v>51</v>
      </c>
      <c r="F276" s="20">
        <v>1</v>
      </c>
      <c r="G276" s="20">
        <v>19.7</v>
      </c>
      <c r="H276" s="20">
        <v>9.9</v>
      </c>
      <c r="I276" s="20">
        <v>-8.85</v>
      </c>
      <c r="J276" s="20">
        <v>-9.9</v>
      </c>
      <c r="K276" s="20" t="s">
        <v>52</v>
      </c>
      <c r="L276" s="20">
        <f t="shared" si="4"/>
        <v>10.85</v>
      </c>
      <c r="M276" s="3" t="s">
        <v>53</v>
      </c>
      <c r="N276" s="274">
        <v>4041</v>
      </c>
      <c r="O276" s="3" t="s">
        <v>4499</v>
      </c>
      <c r="P276" s="3" t="s">
        <v>4500</v>
      </c>
      <c r="Q276" s="3" t="s">
        <v>53</v>
      </c>
      <c r="R276" s="20">
        <v>19.7</v>
      </c>
      <c r="S276" s="20" t="s">
        <v>57</v>
      </c>
      <c r="T276" s="3" t="s">
        <v>58</v>
      </c>
      <c r="U276" s="3" t="s">
        <v>53</v>
      </c>
      <c r="V276" s="3" t="s">
        <v>53</v>
      </c>
      <c r="W276" s="3" t="s">
        <v>53</v>
      </c>
      <c r="X276" s="3" t="s">
        <v>53</v>
      </c>
      <c r="Y276" s="3" t="s">
        <v>14128</v>
      </c>
      <c r="Z276" s="3" t="s">
        <v>14129</v>
      </c>
      <c r="AA276" s="3" t="s">
        <v>14130</v>
      </c>
      <c r="AB276" s="3" t="s">
        <v>6727</v>
      </c>
      <c r="AC276" s="3" t="s">
        <v>63</v>
      </c>
      <c r="AD276" s="3" t="s">
        <v>14131</v>
      </c>
      <c r="AE276" s="3" t="s">
        <v>65</v>
      </c>
      <c r="AF276" s="3" t="s">
        <v>66</v>
      </c>
      <c r="AG276" s="3" t="s">
        <v>13562</v>
      </c>
      <c r="AH276" s="3" t="s">
        <v>13939</v>
      </c>
      <c r="AI276" s="3" t="s">
        <v>67</v>
      </c>
      <c r="AJ276" s="3" t="s">
        <v>14132</v>
      </c>
      <c r="AK276" s="3" t="s">
        <v>53</v>
      </c>
      <c r="AL276" s="3" t="s">
        <v>53</v>
      </c>
      <c r="AM276" s="3" t="s">
        <v>53</v>
      </c>
      <c r="AN276" s="3" t="s">
        <v>53</v>
      </c>
      <c r="AO276" s="3" t="s">
        <v>53</v>
      </c>
      <c r="AP276" s="3" t="s">
        <v>53</v>
      </c>
      <c r="AQ276" s="3" t="s">
        <v>53</v>
      </c>
      <c r="AR276" s="3" t="s">
        <v>51</v>
      </c>
      <c r="AS276" s="3" t="s">
        <v>52</v>
      </c>
      <c r="AT276" s="3" t="s">
        <v>51</v>
      </c>
    </row>
    <row r="277" spans="1:46" ht="22.5" customHeight="1" x14ac:dyDescent="0.25">
      <c r="A277" s="19" t="s">
        <v>23374</v>
      </c>
      <c r="B277" s="260">
        <v>45049</v>
      </c>
      <c r="C277" s="3" t="s">
        <v>202</v>
      </c>
      <c r="D277" s="3" t="s">
        <v>21789</v>
      </c>
      <c r="E277" s="3" t="s">
        <v>71</v>
      </c>
      <c r="F277" s="20">
        <v>1</v>
      </c>
      <c r="G277" s="20">
        <v>19.7</v>
      </c>
      <c r="H277" s="20" t="s">
        <v>52</v>
      </c>
      <c r="I277" s="20">
        <v>-8.85</v>
      </c>
      <c r="J277" s="20" t="s">
        <v>52</v>
      </c>
      <c r="K277" s="20" t="s">
        <v>52</v>
      </c>
      <c r="L277" s="20">
        <f t="shared" si="4"/>
        <v>10.85</v>
      </c>
      <c r="M277" s="3" t="s">
        <v>53</v>
      </c>
      <c r="N277" s="274">
        <v>4041</v>
      </c>
      <c r="O277" s="3" t="s">
        <v>4499</v>
      </c>
      <c r="P277" s="3" t="s">
        <v>4500</v>
      </c>
      <c r="Q277" s="3" t="s">
        <v>53</v>
      </c>
      <c r="R277" s="20">
        <v>19.7</v>
      </c>
      <c r="S277" s="20" t="s">
        <v>57</v>
      </c>
      <c r="T277" s="3" t="s">
        <v>58</v>
      </c>
      <c r="U277" s="3" t="s">
        <v>53</v>
      </c>
      <c r="V277" s="3" t="s">
        <v>53</v>
      </c>
      <c r="W277" s="3" t="s">
        <v>53</v>
      </c>
      <c r="X277" s="3" t="s">
        <v>53</v>
      </c>
      <c r="Y277" s="3" t="s">
        <v>23375</v>
      </c>
      <c r="Z277" s="3" t="s">
        <v>23376</v>
      </c>
      <c r="AA277" s="3" t="s">
        <v>23377</v>
      </c>
      <c r="AB277" s="3" t="s">
        <v>2647</v>
      </c>
      <c r="AC277" s="3" t="s">
        <v>165</v>
      </c>
      <c r="AD277" s="3" t="s">
        <v>23378</v>
      </c>
      <c r="AE277" s="3" t="s">
        <v>65</v>
      </c>
      <c r="AF277" s="3" t="s">
        <v>66</v>
      </c>
      <c r="AG277" s="3" t="s">
        <v>23379</v>
      </c>
      <c r="AH277" s="3" t="s">
        <v>23380</v>
      </c>
      <c r="AI277" s="3" t="s">
        <v>67</v>
      </c>
      <c r="AJ277" s="3" t="s">
        <v>23381</v>
      </c>
      <c r="AK277" s="3" t="s">
        <v>53</v>
      </c>
      <c r="AL277" s="3" t="s">
        <v>53</v>
      </c>
      <c r="AM277" s="3" t="s">
        <v>53</v>
      </c>
      <c r="AN277" s="3" t="s">
        <v>53</v>
      </c>
      <c r="AO277" s="3" t="s">
        <v>53</v>
      </c>
      <c r="AP277" s="3" t="s">
        <v>53</v>
      </c>
      <c r="AQ277" s="3" t="s">
        <v>53</v>
      </c>
      <c r="AR277" s="3" t="s">
        <v>51</v>
      </c>
      <c r="AS277" s="3" t="s">
        <v>52</v>
      </c>
      <c r="AT277" s="3" t="s">
        <v>51</v>
      </c>
    </row>
    <row r="278" spans="1:46" ht="22.5" customHeight="1" x14ac:dyDescent="0.25">
      <c r="A278" s="19" t="s">
        <v>25598</v>
      </c>
      <c r="B278" s="260">
        <v>45047</v>
      </c>
      <c r="C278" s="3" t="s">
        <v>202</v>
      </c>
      <c r="D278" s="3" t="s">
        <v>24796</v>
      </c>
      <c r="E278" s="3" t="s">
        <v>71</v>
      </c>
      <c r="F278" s="20">
        <v>1</v>
      </c>
      <c r="G278" s="20">
        <v>19.7</v>
      </c>
      <c r="H278" s="20" t="s">
        <v>52</v>
      </c>
      <c r="I278" s="20">
        <v>-8.85</v>
      </c>
      <c r="J278" s="20" t="s">
        <v>52</v>
      </c>
      <c r="K278" s="20" t="s">
        <v>52</v>
      </c>
      <c r="L278" s="20">
        <f t="shared" si="4"/>
        <v>10.85</v>
      </c>
      <c r="M278" s="3" t="s">
        <v>53</v>
      </c>
      <c r="N278" s="274">
        <v>4041</v>
      </c>
      <c r="O278" s="3" t="s">
        <v>4499</v>
      </c>
      <c r="P278" s="3" t="s">
        <v>4500</v>
      </c>
      <c r="Q278" s="3" t="s">
        <v>53</v>
      </c>
      <c r="R278" s="20">
        <v>19.7</v>
      </c>
      <c r="S278" s="20" t="s">
        <v>57</v>
      </c>
      <c r="T278" s="3" t="s">
        <v>58</v>
      </c>
      <c r="U278" s="3" t="s">
        <v>53</v>
      </c>
      <c r="V278" s="3" t="s">
        <v>53</v>
      </c>
      <c r="W278" s="3" t="s">
        <v>53</v>
      </c>
      <c r="X278" s="3" t="s">
        <v>53</v>
      </c>
      <c r="Y278" s="3" t="s">
        <v>25599</v>
      </c>
      <c r="Z278" s="3" t="s">
        <v>25600</v>
      </c>
      <c r="AA278" s="3" t="s">
        <v>25601</v>
      </c>
      <c r="AB278" s="3" t="s">
        <v>469</v>
      </c>
      <c r="AC278" s="3" t="s">
        <v>63</v>
      </c>
      <c r="AD278" s="3" t="s">
        <v>25602</v>
      </c>
      <c r="AE278" s="3" t="s">
        <v>65</v>
      </c>
      <c r="AF278" s="3" t="s">
        <v>66</v>
      </c>
      <c r="AG278" s="3" t="s">
        <v>25603</v>
      </c>
      <c r="AH278" s="3" t="s">
        <v>25604</v>
      </c>
      <c r="AI278" s="3" t="s">
        <v>67</v>
      </c>
      <c r="AJ278" s="3" t="s">
        <v>25605</v>
      </c>
      <c r="AK278" s="3" t="s">
        <v>53</v>
      </c>
      <c r="AL278" s="3" t="s">
        <v>53</v>
      </c>
      <c r="AM278" s="3" t="s">
        <v>53</v>
      </c>
      <c r="AN278" s="3" t="s">
        <v>53</v>
      </c>
      <c r="AO278" s="3" t="s">
        <v>53</v>
      </c>
      <c r="AP278" s="3" t="s">
        <v>53</v>
      </c>
      <c r="AQ278" s="3" t="s">
        <v>53</v>
      </c>
      <c r="AR278" s="3" t="s">
        <v>51</v>
      </c>
      <c r="AS278" s="3" t="s">
        <v>52</v>
      </c>
      <c r="AT278" s="3" t="s">
        <v>51</v>
      </c>
    </row>
    <row r="279" spans="1:46" ht="22.5" customHeight="1" x14ac:dyDescent="0.25">
      <c r="A279" s="19" t="s">
        <v>4673</v>
      </c>
      <c r="B279" s="260">
        <v>45072</v>
      </c>
      <c r="C279" s="3" t="s">
        <v>202</v>
      </c>
      <c r="D279" s="3" t="s">
        <v>4264</v>
      </c>
      <c r="E279" s="3" t="s">
        <v>51</v>
      </c>
      <c r="F279" s="20">
        <v>1</v>
      </c>
      <c r="G279" s="20">
        <v>19.899999999999999</v>
      </c>
      <c r="H279" s="20">
        <v>9.9</v>
      </c>
      <c r="I279" s="20">
        <v>-8.8800000000000008</v>
      </c>
      <c r="J279" s="20">
        <v>-9.9</v>
      </c>
      <c r="K279" s="20" t="s">
        <v>52</v>
      </c>
      <c r="L279" s="20">
        <f t="shared" si="4"/>
        <v>11.019999999999994</v>
      </c>
      <c r="M279" s="3" t="s">
        <v>71</v>
      </c>
      <c r="N279" s="274">
        <v>24579046</v>
      </c>
      <c r="O279" s="3" t="s">
        <v>4674</v>
      </c>
      <c r="P279" s="3" t="s">
        <v>4675</v>
      </c>
      <c r="Q279" s="3" t="s">
        <v>53</v>
      </c>
      <c r="R279" s="20">
        <v>19.899999999999999</v>
      </c>
      <c r="S279" s="20" t="s">
        <v>57</v>
      </c>
      <c r="T279" s="3" t="s">
        <v>58</v>
      </c>
      <c r="U279" s="3" t="s">
        <v>53</v>
      </c>
      <c r="V279" s="3" t="s">
        <v>53</v>
      </c>
      <c r="W279" s="3" t="s">
        <v>53</v>
      </c>
      <c r="X279" s="3" t="s">
        <v>53</v>
      </c>
      <c r="Y279" s="3" t="s">
        <v>4676</v>
      </c>
      <c r="Z279" s="3" t="s">
        <v>4677</v>
      </c>
      <c r="AA279" s="3" t="s">
        <v>4678</v>
      </c>
      <c r="AB279" s="3" t="s">
        <v>197</v>
      </c>
      <c r="AC279" s="3" t="s">
        <v>63</v>
      </c>
      <c r="AD279" s="3" t="s">
        <v>4679</v>
      </c>
      <c r="AE279" s="3" t="s">
        <v>65</v>
      </c>
      <c r="AF279" s="3" t="s">
        <v>66</v>
      </c>
      <c r="AG279" s="3" t="s">
        <v>4680</v>
      </c>
      <c r="AH279" s="3" t="s">
        <v>4681</v>
      </c>
      <c r="AI279" s="3" t="s">
        <v>67</v>
      </c>
      <c r="AJ279" s="3" t="s">
        <v>4682</v>
      </c>
      <c r="AK279" s="3" t="s">
        <v>53</v>
      </c>
      <c r="AL279" s="3" t="s">
        <v>53</v>
      </c>
      <c r="AM279" s="3" t="s">
        <v>53</v>
      </c>
      <c r="AN279" s="3" t="s">
        <v>53</v>
      </c>
      <c r="AO279" s="3" t="s">
        <v>53</v>
      </c>
      <c r="AP279" s="3" t="s">
        <v>53</v>
      </c>
      <c r="AQ279" s="3" t="s">
        <v>53</v>
      </c>
      <c r="AR279" s="3" t="s">
        <v>51</v>
      </c>
      <c r="AS279" s="3" t="s">
        <v>52</v>
      </c>
      <c r="AT279" s="3" t="s">
        <v>51</v>
      </c>
    </row>
    <row r="280" spans="1:46" ht="22.5" customHeight="1" x14ac:dyDescent="0.25">
      <c r="A280" s="19" t="s">
        <v>8353</v>
      </c>
      <c r="B280" s="260">
        <v>45068</v>
      </c>
      <c r="C280" s="3" t="s">
        <v>202</v>
      </c>
      <c r="D280" s="3" t="s">
        <v>7660</v>
      </c>
      <c r="E280" s="3" t="s">
        <v>51</v>
      </c>
      <c r="F280" s="20">
        <v>1</v>
      </c>
      <c r="G280" s="20">
        <v>19.899999999999999</v>
      </c>
      <c r="H280" s="20">
        <v>9.9</v>
      </c>
      <c r="I280" s="20">
        <v>-8.8800000000000008</v>
      </c>
      <c r="J280" s="20">
        <v>-9.9</v>
      </c>
      <c r="K280" s="20" t="s">
        <v>52</v>
      </c>
      <c r="L280" s="20">
        <f t="shared" si="4"/>
        <v>11.019999999999994</v>
      </c>
      <c r="M280" s="3" t="s">
        <v>53</v>
      </c>
      <c r="N280" s="274">
        <v>4004</v>
      </c>
      <c r="O280" s="3" t="s">
        <v>8354</v>
      </c>
      <c r="P280" s="3" t="s">
        <v>8355</v>
      </c>
      <c r="Q280" s="3" t="s">
        <v>53</v>
      </c>
      <c r="R280" s="20">
        <v>19.899999999999999</v>
      </c>
      <c r="S280" s="20" t="s">
        <v>57</v>
      </c>
      <c r="T280" s="3" t="s">
        <v>58</v>
      </c>
      <c r="U280" s="3" t="s">
        <v>53</v>
      </c>
      <c r="V280" s="3" t="s">
        <v>53</v>
      </c>
      <c r="W280" s="3" t="s">
        <v>53</v>
      </c>
      <c r="X280" s="3" t="s">
        <v>53</v>
      </c>
      <c r="Y280" s="3" t="s">
        <v>8356</v>
      </c>
      <c r="Z280" s="3" t="s">
        <v>8357</v>
      </c>
      <c r="AA280" s="3" t="s">
        <v>8358</v>
      </c>
      <c r="AB280" s="3" t="s">
        <v>197</v>
      </c>
      <c r="AC280" s="3" t="s">
        <v>63</v>
      </c>
      <c r="AD280" s="3" t="s">
        <v>8359</v>
      </c>
      <c r="AE280" s="3" t="s">
        <v>65</v>
      </c>
      <c r="AF280" s="3" t="s">
        <v>66</v>
      </c>
      <c r="AG280" s="3" t="s">
        <v>8360</v>
      </c>
      <c r="AH280" s="3" t="s">
        <v>8361</v>
      </c>
      <c r="AI280" s="3" t="s">
        <v>67</v>
      </c>
      <c r="AJ280" s="3" t="s">
        <v>8362</v>
      </c>
      <c r="AK280" s="3" t="s">
        <v>53</v>
      </c>
      <c r="AL280" s="3" t="s">
        <v>53</v>
      </c>
      <c r="AM280" s="3" t="s">
        <v>53</v>
      </c>
      <c r="AN280" s="3" t="s">
        <v>53</v>
      </c>
      <c r="AO280" s="3" t="s">
        <v>53</v>
      </c>
      <c r="AP280" s="3" t="s">
        <v>53</v>
      </c>
      <c r="AQ280" s="3" t="s">
        <v>53</v>
      </c>
      <c r="AR280" s="3" t="s">
        <v>51</v>
      </c>
      <c r="AS280" s="3" t="s">
        <v>52</v>
      </c>
      <c r="AT280" s="3" t="s">
        <v>51</v>
      </c>
    </row>
    <row r="281" spans="1:46" ht="22.5" customHeight="1" x14ac:dyDescent="0.25">
      <c r="A281" s="19" t="s">
        <v>18142</v>
      </c>
      <c r="B281" s="260">
        <v>45055</v>
      </c>
      <c r="C281" s="3" t="s">
        <v>202</v>
      </c>
      <c r="D281" s="3" t="s">
        <v>16479</v>
      </c>
      <c r="E281" s="3" t="s">
        <v>51</v>
      </c>
      <c r="F281" s="20">
        <v>1</v>
      </c>
      <c r="G281" s="20">
        <v>19.899999999999999</v>
      </c>
      <c r="H281" s="20">
        <v>9.9</v>
      </c>
      <c r="I281" s="20">
        <v>-8.8800000000000008</v>
      </c>
      <c r="J281" s="20">
        <v>-9.9</v>
      </c>
      <c r="K281" s="20" t="s">
        <v>52</v>
      </c>
      <c r="L281" s="20">
        <f t="shared" si="4"/>
        <v>11.019999999999994</v>
      </c>
      <c r="M281" s="3" t="s">
        <v>53</v>
      </c>
      <c r="N281" s="274">
        <v>24579046</v>
      </c>
      <c r="O281" s="3" t="s">
        <v>18143</v>
      </c>
      <c r="P281" s="3" t="s">
        <v>18144</v>
      </c>
      <c r="Q281" s="3" t="s">
        <v>53</v>
      </c>
      <c r="R281" s="20">
        <v>19.899999999999999</v>
      </c>
      <c r="S281" s="20" t="s">
        <v>57</v>
      </c>
      <c r="T281" s="3" t="s">
        <v>74</v>
      </c>
      <c r="U281" s="3" t="s">
        <v>18145</v>
      </c>
      <c r="V281" s="3" t="s">
        <v>18146</v>
      </c>
      <c r="W281" s="3" t="s">
        <v>18147</v>
      </c>
      <c r="X281" s="3" t="s">
        <v>53</v>
      </c>
      <c r="Y281" s="3" t="s">
        <v>18145</v>
      </c>
      <c r="Z281" s="3" t="s">
        <v>18148</v>
      </c>
      <c r="AA281" s="3" t="s">
        <v>18149</v>
      </c>
      <c r="AB281" s="3" t="s">
        <v>2152</v>
      </c>
      <c r="AC281" s="3" t="s">
        <v>63</v>
      </c>
      <c r="AD281" s="3" t="s">
        <v>18150</v>
      </c>
      <c r="AE281" s="3" t="s">
        <v>65</v>
      </c>
      <c r="AF281" s="3" t="s">
        <v>82</v>
      </c>
      <c r="AG281" s="3" t="s">
        <v>17512</v>
      </c>
      <c r="AH281" s="3" t="s">
        <v>18151</v>
      </c>
      <c r="AI281" s="3" t="s">
        <v>67</v>
      </c>
      <c r="AJ281" s="3" t="s">
        <v>18152</v>
      </c>
      <c r="AK281" s="3" t="s">
        <v>53</v>
      </c>
      <c r="AL281" s="3" t="s">
        <v>53</v>
      </c>
      <c r="AM281" s="3" t="s">
        <v>53</v>
      </c>
      <c r="AN281" s="3" t="s">
        <v>53</v>
      </c>
      <c r="AO281" s="3" t="s">
        <v>53</v>
      </c>
      <c r="AP281" s="3" t="s">
        <v>53</v>
      </c>
      <c r="AQ281" s="3" t="s">
        <v>53</v>
      </c>
      <c r="AR281" s="3" t="s">
        <v>51</v>
      </c>
      <c r="AS281" s="3" t="s">
        <v>52</v>
      </c>
      <c r="AT281" s="3" t="s">
        <v>51</v>
      </c>
    </row>
    <row r="282" spans="1:46" ht="22.5" customHeight="1" x14ac:dyDescent="0.25">
      <c r="A282" s="19" t="s">
        <v>23164</v>
      </c>
      <c r="B282" s="260">
        <v>45049</v>
      </c>
      <c r="C282" s="3" t="s">
        <v>202</v>
      </c>
      <c r="D282" s="3" t="s">
        <v>22935</v>
      </c>
      <c r="E282" s="3" t="s">
        <v>51</v>
      </c>
      <c r="F282" s="20">
        <v>1</v>
      </c>
      <c r="G282" s="20">
        <v>19.899999999999999</v>
      </c>
      <c r="H282" s="20">
        <v>9.9</v>
      </c>
      <c r="I282" s="20">
        <v>-8.8800000000000008</v>
      </c>
      <c r="J282" s="20">
        <v>-9.9</v>
      </c>
      <c r="K282" s="20" t="s">
        <v>52</v>
      </c>
      <c r="L282" s="20">
        <f t="shared" si="4"/>
        <v>11.019999999999994</v>
      </c>
      <c r="M282" s="3" t="s">
        <v>53</v>
      </c>
      <c r="N282" s="274">
        <v>24579046</v>
      </c>
      <c r="O282" s="3" t="s">
        <v>4674</v>
      </c>
      <c r="P282" s="3" t="s">
        <v>4675</v>
      </c>
      <c r="Q282" s="3" t="s">
        <v>53</v>
      </c>
      <c r="R282" s="20">
        <v>19.899999999999999</v>
      </c>
      <c r="S282" s="20" t="s">
        <v>57</v>
      </c>
      <c r="T282" s="3" t="s">
        <v>58</v>
      </c>
      <c r="U282" s="3" t="s">
        <v>53</v>
      </c>
      <c r="V282" s="3" t="s">
        <v>53</v>
      </c>
      <c r="W282" s="3" t="s">
        <v>53</v>
      </c>
      <c r="X282" s="3" t="s">
        <v>53</v>
      </c>
      <c r="Y282" s="3" t="s">
        <v>23165</v>
      </c>
      <c r="Z282" s="3" t="s">
        <v>23166</v>
      </c>
      <c r="AA282" s="3" t="s">
        <v>23167</v>
      </c>
      <c r="AB282" s="3" t="s">
        <v>1096</v>
      </c>
      <c r="AC282" s="3" t="s">
        <v>63</v>
      </c>
      <c r="AD282" s="3" t="s">
        <v>1097</v>
      </c>
      <c r="AE282" s="3" t="s">
        <v>65</v>
      </c>
      <c r="AF282" s="3" t="s">
        <v>66</v>
      </c>
      <c r="AG282" s="3" t="s">
        <v>23168</v>
      </c>
      <c r="AH282" s="3" t="s">
        <v>23169</v>
      </c>
      <c r="AI282" s="3" t="s">
        <v>67</v>
      </c>
      <c r="AJ282" s="3" t="s">
        <v>23170</v>
      </c>
      <c r="AK282" s="3" t="s">
        <v>53</v>
      </c>
      <c r="AL282" s="3" t="s">
        <v>53</v>
      </c>
      <c r="AM282" s="3" t="s">
        <v>53</v>
      </c>
      <c r="AN282" s="3" t="s">
        <v>53</v>
      </c>
      <c r="AO282" s="3" t="s">
        <v>53</v>
      </c>
      <c r="AP282" s="3" t="s">
        <v>53</v>
      </c>
      <c r="AQ282" s="3" t="s">
        <v>53</v>
      </c>
      <c r="AR282" s="3" t="s">
        <v>51</v>
      </c>
      <c r="AS282" s="3" t="s">
        <v>52</v>
      </c>
      <c r="AT282" s="3" t="s">
        <v>51</v>
      </c>
    </row>
    <row r="283" spans="1:46" ht="22.5" customHeight="1" x14ac:dyDescent="0.25">
      <c r="A283" s="19" t="s">
        <v>8097</v>
      </c>
      <c r="B283" s="260">
        <v>45068</v>
      </c>
      <c r="C283" s="3" t="s">
        <v>202</v>
      </c>
      <c r="D283" s="3" t="s">
        <v>7660</v>
      </c>
      <c r="E283" s="3" t="s">
        <v>51</v>
      </c>
      <c r="F283" s="20">
        <v>1</v>
      </c>
      <c r="G283" s="20">
        <v>19.899999999999999</v>
      </c>
      <c r="H283" s="20">
        <v>17.399999999999999</v>
      </c>
      <c r="I283" s="20">
        <v>-8.8800000000000008</v>
      </c>
      <c r="J283" s="20">
        <v>-17.399999999999999</v>
      </c>
      <c r="K283" s="20" t="s">
        <v>52</v>
      </c>
      <c r="L283" s="20">
        <f t="shared" si="4"/>
        <v>11.019999999999996</v>
      </c>
      <c r="M283" s="3" t="s">
        <v>71</v>
      </c>
      <c r="N283" s="274">
        <v>24579046</v>
      </c>
      <c r="O283" s="3" t="s">
        <v>4674</v>
      </c>
      <c r="P283" s="3" t="s">
        <v>4675</v>
      </c>
      <c r="Q283" s="3" t="s">
        <v>53</v>
      </c>
      <c r="R283" s="20">
        <v>19.899999999999999</v>
      </c>
      <c r="S283" s="20" t="s">
        <v>57</v>
      </c>
      <c r="T283" s="3" t="s">
        <v>58</v>
      </c>
      <c r="U283" s="3" t="s">
        <v>53</v>
      </c>
      <c r="V283" s="3" t="s">
        <v>53</v>
      </c>
      <c r="W283" s="3" t="s">
        <v>53</v>
      </c>
      <c r="X283" s="3" t="s">
        <v>53</v>
      </c>
      <c r="Y283" s="3" t="s">
        <v>8098</v>
      </c>
      <c r="Z283" s="3" t="s">
        <v>8099</v>
      </c>
      <c r="AA283" s="3" t="s">
        <v>8100</v>
      </c>
      <c r="AB283" s="3" t="s">
        <v>3683</v>
      </c>
      <c r="AC283" s="3" t="s">
        <v>63</v>
      </c>
      <c r="AD283" s="3" t="s">
        <v>3684</v>
      </c>
      <c r="AE283" s="3" t="s">
        <v>65</v>
      </c>
      <c r="AF283" s="3" t="s">
        <v>66</v>
      </c>
      <c r="AG283" s="3" t="s">
        <v>8101</v>
      </c>
      <c r="AH283" s="3" t="s">
        <v>8102</v>
      </c>
      <c r="AI283" s="3" t="s">
        <v>67</v>
      </c>
      <c r="AJ283" s="3" t="s">
        <v>8103</v>
      </c>
      <c r="AK283" s="3" t="s">
        <v>53</v>
      </c>
      <c r="AL283" s="3" t="s">
        <v>53</v>
      </c>
      <c r="AM283" s="3" t="s">
        <v>53</v>
      </c>
      <c r="AN283" s="3" t="s">
        <v>53</v>
      </c>
      <c r="AO283" s="3" t="s">
        <v>53</v>
      </c>
      <c r="AP283" s="3" t="s">
        <v>53</v>
      </c>
      <c r="AQ283" s="3" t="s">
        <v>53</v>
      </c>
      <c r="AR283" s="3" t="s">
        <v>51</v>
      </c>
      <c r="AS283" s="3" t="s">
        <v>52</v>
      </c>
      <c r="AT283" s="3" t="s">
        <v>51</v>
      </c>
    </row>
    <row r="284" spans="1:46" ht="22.5" customHeight="1" x14ac:dyDescent="0.25">
      <c r="A284" s="19" t="s">
        <v>16361</v>
      </c>
      <c r="B284" s="260">
        <v>45057</v>
      </c>
      <c r="C284" s="3" t="s">
        <v>202</v>
      </c>
      <c r="D284" s="3" t="s">
        <v>15653</v>
      </c>
      <c r="E284" s="3" t="s">
        <v>51</v>
      </c>
      <c r="F284" s="20">
        <v>1</v>
      </c>
      <c r="G284" s="20">
        <v>19.899999999999999</v>
      </c>
      <c r="H284" s="20">
        <v>17.399999999999999</v>
      </c>
      <c r="I284" s="20">
        <v>-8.8800000000000008</v>
      </c>
      <c r="J284" s="20">
        <v>-17.399999999999999</v>
      </c>
      <c r="K284" s="20" t="s">
        <v>52</v>
      </c>
      <c r="L284" s="20">
        <f t="shared" si="4"/>
        <v>11.019999999999996</v>
      </c>
      <c r="M284" s="3" t="s">
        <v>71</v>
      </c>
      <c r="N284" s="274">
        <v>24579046</v>
      </c>
      <c r="O284" s="3" t="s">
        <v>4674</v>
      </c>
      <c r="P284" s="3" t="s">
        <v>4675</v>
      </c>
      <c r="Q284" s="3" t="s">
        <v>53</v>
      </c>
      <c r="R284" s="20">
        <v>19.899999999999999</v>
      </c>
      <c r="S284" s="20" t="s">
        <v>57</v>
      </c>
      <c r="T284" s="3" t="s">
        <v>58</v>
      </c>
      <c r="U284" s="3" t="s">
        <v>53</v>
      </c>
      <c r="V284" s="3" t="s">
        <v>53</v>
      </c>
      <c r="W284" s="3" t="s">
        <v>53</v>
      </c>
      <c r="X284" s="3" t="s">
        <v>53</v>
      </c>
      <c r="Y284" s="3" t="s">
        <v>16362</v>
      </c>
      <c r="Z284" s="3" t="s">
        <v>16363</v>
      </c>
      <c r="AA284" s="3" t="s">
        <v>16364</v>
      </c>
      <c r="AB284" s="3" t="s">
        <v>63</v>
      </c>
      <c r="AC284" s="3" t="s">
        <v>63</v>
      </c>
      <c r="AD284" s="3" t="s">
        <v>16365</v>
      </c>
      <c r="AE284" s="3" t="s">
        <v>65</v>
      </c>
      <c r="AF284" s="3" t="s">
        <v>66</v>
      </c>
      <c r="AG284" s="3" t="s">
        <v>16340</v>
      </c>
      <c r="AH284" s="3" t="s">
        <v>16366</v>
      </c>
      <c r="AI284" s="3" t="s">
        <v>67</v>
      </c>
      <c r="AJ284" s="3" t="s">
        <v>16367</v>
      </c>
      <c r="AK284" s="3" t="s">
        <v>53</v>
      </c>
      <c r="AL284" s="3" t="s">
        <v>53</v>
      </c>
      <c r="AM284" s="3" t="s">
        <v>53</v>
      </c>
      <c r="AN284" s="3" t="s">
        <v>53</v>
      </c>
      <c r="AO284" s="3" t="s">
        <v>53</v>
      </c>
      <c r="AP284" s="3" t="s">
        <v>53</v>
      </c>
      <c r="AQ284" s="3" t="s">
        <v>53</v>
      </c>
      <c r="AR284" s="3" t="s">
        <v>51</v>
      </c>
      <c r="AS284" s="3" t="s">
        <v>52</v>
      </c>
      <c r="AT284" s="3" t="s">
        <v>51</v>
      </c>
    </row>
    <row r="285" spans="1:46" ht="22.5" customHeight="1" x14ac:dyDescent="0.25">
      <c r="A285" s="19" t="s">
        <v>21581</v>
      </c>
      <c r="B285" s="260">
        <v>45051</v>
      </c>
      <c r="C285" s="3" t="s">
        <v>202</v>
      </c>
      <c r="D285" s="3" t="s">
        <v>21050</v>
      </c>
      <c r="E285" s="3" t="s">
        <v>51</v>
      </c>
      <c r="F285" s="20">
        <v>1</v>
      </c>
      <c r="G285" s="20">
        <v>19.899999999999999</v>
      </c>
      <c r="H285" s="20">
        <v>13.5</v>
      </c>
      <c r="I285" s="20">
        <v>-8.8800000000000008</v>
      </c>
      <c r="J285" s="20">
        <v>-13.5</v>
      </c>
      <c r="K285" s="20" t="s">
        <v>52</v>
      </c>
      <c r="L285" s="20">
        <f t="shared" si="4"/>
        <v>11.019999999999996</v>
      </c>
      <c r="M285" s="3" t="s">
        <v>53</v>
      </c>
      <c r="N285" s="274">
        <v>24579046</v>
      </c>
      <c r="O285" s="3" t="s">
        <v>4674</v>
      </c>
      <c r="P285" s="3" t="s">
        <v>4675</v>
      </c>
      <c r="Q285" s="3" t="s">
        <v>53</v>
      </c>
      <c r="R285" s="20">
        <v>19.899999999999999</v>
      </c>
      <c r="S285" s="20" t="s">
        <v>57</v>
      </c>
      <c r="T285" s="3" t="s">
        <v>58</v>
      </c>
      <c r="U285" s="3" t="s">
        <v>53</v>
      </c>
      <c r="V285" s="3" t="s">
        <v>53</v>
      </c>
      <c r="W285" s="3" t="s">
        <v>53</v>
      </c>
      <c r="X285" s="3" t="s">
        <v>53</v>
      </c>
      <c r="Y285" s="3" t="s">
        <v>21582</v>
      </c>
      <c r="Z285" s="3" t="s">
        <v>21583</v>
      </c>
      <c r="AA285" s="3" t="s">
        <v>21584</v>
      </c>
      <c r="AB285" s="3" t="s">
        <v>586</v>
      </c>
      <c r="AC285" s="3" t="s">
        <v>265</v>
      </c>
      <c r="AD285" s="3" t="s">
        <v>21585</v>
      </c>
      <c r="AE285" s="3" t="s">
        <v>65</v>
      </c>
      <c r="AF285" s="3" t="s">
        <v>66</v>
      </c>
      <c r="AG285" s="3" t="s">
        <v>21586</v>
      </c>
      <c r="AH285" s="3" t="s">
        <v>21587</v>
      </c>
      <c r="AI285" s="3" t="s">
        <v>67</v>
      </c>
      <c r="AJ285" s="3" t="s">
        <v>21588</v>
      </c>
      <c r="AK285" s="3" t="s">
        <v>53</v>
      </c>
      <c r="AL285" s="3" t="s">
        <v>53</v>
      </c>
      <c r="AM285" s="3" t="s">
        <v>53</v>
      </c>
      <c r="AN285" s="3" t="s">
        <v>53</v>
      </c>
      <c r="AO285" s="3" t="s">
        <v>53</v>
      </c>
      <c r="AP285" s="3" t="s">
        <v>53</v>
      </c>
      <c r="AQ285" s="3" t="s">
        <v>53</v>
      </c>
      <c r="AR285" s="3" t="s">
        <v>51</v>
      </c>
      <c r="AS285" s="3" t="s">
        <v>52</v>
      </c>
      <c r="AT285" s="3" t="s">
        <v>51</v>
      </c>
    </row>
    <row r="286" spans="1:46" ht="22.5" customHeight="1" x14ac:dyDescent="0.25">
      <c r="A286" s="19" t="s">
        <v>9185</v>
      </c>
      <c r="B286" s="260">
        <v>45067</v>
      </c>
      <c r="C286" s="3" t="s">
        <v>202</v>
      </c>
      <c r="D286" s="3" t="s">
        <v>8638</v>
      </c>
      <c r="E286" s="3" t="s">
        <v>71</v>
      </c>
      <c r="F286" s="20">
        <v>1</v>
      </c>
      <c r="G286" s="20">
        <v>19.899999999999999</v>
      </c>
      <c r="H286" s="20" t="s">
        <v>52</v>
      </c>
      <c r="I286" s="20">
        <v>-8.8800000000000008</v>
      </c>
      <c r="J286" s="20" t="s">
        <v>52</v>
      </c>
      <c r="K286" s="20" t="s">
        <v>52</v>
      </c>
      <c r="L286" s="20">
        <f t="shared" si="4"/>
        <v>11.019999999999998</v>
      </c>
      <c r="M286" s="3" t="s">
        <v>53</v>
      </c>
      <c r="N286" s="274">
        <v>24579046</v>
      </c>
      <c r="O286" s="3" t="s">
        <v>4674</v>
      </c>
      <c r="P286" s="3" t="s">
        <v>4675</v>
      </c>
      <c r="Q286" s="3" t="s">
        <v>53</v>
      </c>
      <c r="R286" s="20">
        <v>19.899999999999999</v>
      </c>
      <c r="S286" s="20" t="s">
        <v>57</v>
      </c>
      <c r="T286" s="3" t="s">
        <v>58</v>
      </c>
      <c r="U286" s="3" t="s">
        <v>53</v>
      </c>
      <c r="V286" s="3" t="s">
        <v>53</v>
      </c>
      <c r="W286" s="3" t="s">
        <v>53</v>
      </c>
      <c r="X286" s="3" t="s">
        <v>53</v>
      </c>
      <c r="Y286" s="3" t="s">
        <v>9186</v>
      </c>
      <c r="Z286" s="3" t="s">
        <v>9187</v>
      </c>
      <c r="AA286" s="3" t="s">
        <v>9188</v>
      </c>
      <c r="AB286" s="3" t="s">
        <v>4457</v>
      </c>
      <c r="AC286" s="3" t="s">
        <v>188</v>
      </c>
      <c r="AD286" s="3" t="s">
        <v>9189</v>
      </c>
      <c r="AE286" s="3" t="s">
        <v>65</v>
      </c>
      <c r="AF286" s="3" t="s">
        <v>66</v>
      </c>
      <c r="AG286" s="3" t="s">
        <v>9045</v>
      </c>
      <c r="AH286" s="3" t="s">
        <v>9190</v>
      </c>
      <c r="AI286" s="3" t="s">
        <v>67</v>
      </c>
      <c r="AJ286" s="3" t="s">
        <v>9191</v>
      </c>
      <c r="AK286" s="3" t="s">
        <v>53</v>
      </c>
      <c r="AL286" s="3" t="s">
        <v>53</v>
      </c>
      <c r="AM286" s="3" t="s">
        <v>53</v>
      </c>
      <c r="AN286" s="3" t="s">
        <v>53</v>
      </c>
      <c r="AO286" s="3" t="s">
        <v>53</v>
      </c>
      <c r="AP286" s="3" t="s">
        <v>53</v>
      </c>
      <c r="AQ286" s="3" t="s">
        <v>53</v>
      </c>
      <c r="AR286" s="3" t="s">
        <v>51</v>
      </c>
      <c r="AS286" s="3" t="s">
        <v>52</v>
      </c>
      <c r="AT286" s="3" t="s">
        <v>51</v>
      </c>
    </row>
    <row r="287" spans="1:46" ht="22.5" customHeight="1" x14ac:dyDescent="0.25">
      <c r="A287" s="19" t="s">
        <v>13245</v>
      </c>
      <c r="B287" s="260">
        <v>45062</v>
      </c>
      <c r="C287" s="3" t="s">
        <v>202</v>
      </c>
      <c r="D287" s="3" t="s">
        <v>12138</v>
      </c>
      <c r="E287" s="3" t="s">
        <v>71</v>
      </c>
      <c r="F287" s="20">
        <v>1</v>
      </c>
      <c r="G287" s="20">
        <v>19.899999999999999</v>
      </c>
      <c r="H287" s="20">
        <v>5.6</v>
      </c>
      <c r="I287" s="20">
        <v>-8.8800000000000008</v>
      </c>
      <c r="J287" s="20">
        <v>-5.6</v>
      </c>
      <c r="K287" s="20" t="s">
        <v>52</v>
      </c>
      <c r="L287" s="20">
        <f t="shared" si="4"/>
        <v>11.019999999999998</v>
      </c>
      <c r="M287" s="3" t="s">
        <v>53</v>
      </c>
      <c r="N287" s="274">
        <v>4004</v>
      </c>
      <c r="O287" s="3" t="s">
        <v>8354</v>
      </c>
      <c r="P287" s="3" t="s">
        <v>8355</v>
      </c>
      <c r="Q287" s="3" t="s">
        <v>53</v>
      </c>
      <c r="R287" s="20">
        <v>19.899999999999999</v>
      </c>
      <c r="S287" s="20" t="s">
        <v>57</v>
      </c>
      <c r="T287" s="3" t="s">
        <v>58</v>
      </c>
      <c r="U287" s="3" t="s">
        <v>53</v>
      </c>
      <c r="V287" s="3" t="s">
        <v>53</v>
      </c>
      <c r="W287" s="3" t="s">
        <v>53</v>
      </c>
      <c r="X287" s="3" t="s">
        <v>53</v>
      </c>
      <c r="Y287" s="3" t="s">
        <v>13246</v>
      </c>
      <c r="Z287" s="3" t="s">
        <v>13247</v>
      </c>
      <c r="AA287" s="3" t="s">
        <v>13248</v>
      </c>
      <c r="AB287" s="3" t="s">
        <v>1378</v>
      </c>
      <c r="AC287" s="3" t="s">
        <v>165</v>
      </c>
      <c r="AD287" s="3" t="s">
        <v>13249</v>
      </c>
      <c r="AE287" s="3" t="s">
        <v>65</v>
      </c>
      <c r="AF287" s="3" t="s">
        <v>66</v>
      </c>
      <c r="AG287" s="3" t="s">
        <v>12884</v>
      </c>
      <c r="AH287" s="3" t="s">
        <v>13250</v>
      </c>
      <c r="AI287" s="3" t="s">
        <v>67</v>
      </c>
      <c r="AJ287" s="3" t="s">
        <v>13251</v>
      </c>
      <c r="AK287" s="3" t="s">
        <v>53</v>
      </c>
      <c r="AL287" s="3" t="s">
        <v>53</v>
      </c>
      <c r="AM287" s="3" t="s">
        <v>53</v>
      </c>
      <c r="AN287" s="3" t="s">
        <v>53</v>
      </c>
      <c r="AO287" s="3" t="s">
        <v>53</v>
      </c>
      <c r="AP287" s="3" t="s">
        <v>53</v>
      </c>
      <c r="AQ287" s="3" t="s">
        <v>53</v>
      </c>
      <c r="AR287" s="3" t="s">
        <v>51</v>
      </c>
      <c r="AS287" s="3" t="s">
        <v>52</v>
      </c>
      <c r="AT287" s="3" t="s">
        <v>51</v>
      </c>
    </row>
    <row r="288" spans="1:46" ht="22.5" customHeight="1" x14ac:dyDescent="0.25">
      <c r="A288" s="19" t="s">
        <v>17957</v>
      </c>
      <c r="B288" s="260">
        <v>45056</v>
      </c>
      <c r="C288" s="3" t="s">
        <v>202</v>
      </c>
      <c r="D288" s="3" t="s">
        <v>15653</v>
      </c>
      <c r="E288" s="3" t="s">
        <v>71</v>
      </c>
      <c r="F288" s="20">
        <v>1</v>
      </c>
      <c r="G288" s="20">
        <v>19.899999999999999</v>
      </c>
      <c r="H288" s="20" t="s">
        <v>52</v>
      </c>
      <c r="I288" s="20">
        <v>-8.8800000000000008</v>
      </c>
      <c r="J288" s="20" t="s">
        <v>52</v>
      </c>
      <c r="K288" s="20" t="s">
        <v>52</v>
      </c>
      <c r="L288" s="20">
        <f t="shared" si="4"/>
        <v>11.019999999999998</v>
      </c>
      <c r="M288" s="3" t="s">
        <v>53</v>
      </c>
      <c r="N288" s="274">
        <v>4004</v>
      </c>
      <c r="O288" s="3" t="s">
        <v>8354</v>
      </c>
      <c r="P288" s="3" t="s">
        <v>8355</v>
      </c>
      <c r="Q288" s="3" t="s">
        <v>53</v>
      </c>
      <c r="R288" s="20">
        <v>19.899999999999999</v>
      </c>
      <c r="S288" s="20" t="s">
        <v>57</v>
      </c>
      <c r="T288" s="3" t="s">
        <v>58</v>
      </c>
      <c r="U288" s="3" t="s">
        <v>53</v>
      </c>
      <c r="V288" s="3" t="s">
        <v>53</v>
      </c>
      <c r="W288" s="3" t="s">
        <v>53</v>
      </c>
      <c r="X288" s="3" t="s">
        <v>53</v>
      </c>
      <c r="Y288" s="3" t="s">
        <v>17958</v>
      </c>
      <c r="Z288" s="3" t="s">
        <v>17959</v>
      </c>
      <c r="AA288" s="3" t="s">
        <v>17960</v>
      </c>
      <c r="AB288" s="3" t="s">
        <v>17961</v>
      </c>
      <c r="AC288" s="3" t="s">
        <v>116</v>
      </c>
      <c r="AD288" s="3" t="s">
        <v>17962</v>
      </c>
      <c r="AE288" s="3" t="s">
        <v>65</v>
      </c>
      <c r="AF288" s="3" t="s">
        <v>66</v>
      </c>
      <c r="AG288" s="3" t="s">
        <v>17963</v>
      </c>
      <c r="AH288" s="3" t="s">
        <v>17964</v>
      </c>
      <c r="AI288" s="3" t="s">
        <v>67</v>
      </c>
      <c r="AJ288" s="3" t="s">
        <v>17965</v>
      </c>
      <c r="AK288" s="3" t="s">
        <v>53</v>
      </c>
      <c r="AL288" s="3" t="s">
        <v>53</v>
      </c>
      <c r="AM288" s="3" t="s">
        <v>53</v>
      </c>
      <c r="AN288" s="3" t="s">
        <v>53</v>
      </c>
      <c r="AO288" s="3" t="s">
        <v>53</v>
      </c>
      <c r="AP288" s="3" t="s">
        <v>53</v>
      </c>
      <c r="AQ288" s="3" t="s">
        <v>53</v>
      </c>
      <c r="AR288" s="3" t="s">
        <v>51</v>
      </c>
      <c r="AS288" s="3" t="s">
        <v>52</v>
      </c>
      <c r="AT288" s="3" t="s">
        <v>51</v>
      </c>
    </row>
    <row r="289" spans="1:46" ht="22.5" customHeight="1" x14ac:dyDescent="0.25">
      <c r="A289" s="19" t="s">
        <v>24196</v>
      </c>
      <c r="B289" s="260">
        <v>45048</v>
      </c>
      <c r="C289" s="3" t="s">
        <v>202</v>
      </c>
      <c r="D289" s="3" t="s">
        <v>23772</v>
      </c>
      <c r="E289" s="3" t="s">
        <v>71</v>
      </c>
      <c r="F289" s="20">
        <v>1</v>
      </c>
      <c r="G289" s="20">
        <v>19.899999999999999</v>
      </c>
      <c r="H289" s="20" t="s">
        <v>52</v>
      </c>
      <c r="I289" s="20">
        <v>-8.8800000000000008</v>
      </c>
      <c r="J289" s="20" t="s">
        <v>52</v>
      </c>
      <c r="K289" s="20" t="s">
        <v>52</v>
      </c>
      <c r="L289" s="20">
        <f t="shared" si="4"/>
        <v>11.019999999999998</v>
      </c>
      <c r="M289" s="3" t="s">
        <v>71</v>
      </c>
      <c r="N289" s="274">
        <v>24579046</v>
      </c>
      <c r="O289" s="3" t="s">
        <v>4674</v>
      </c>
      <c r="P289" s="3" t="s">
        <v>4675</v>
      </c>
      <c r="Q289" s="3" t="s">
        <v>53</v>
      </c>
      <c r="R289" s="20">
        <v>19.899999999999999</v>
      </c>
      <c r="S289" s="20" t="s">
        <v>57</v>
      </c>
      <c r="T289" s="3" t="s">
        <v>58</v>
      </c>
      <c r="U289" s="3" t="s">
        <v>53</v>
      </c>
      <c r="V289" s="3" t="s">
        <v>53</v>
      </c>
      <c r="W289" s="3" t="s">
        <v>53</v>
      </c>
      <c r="X289" s="3" t="s">
        <v>53</v>
      </c>
      <c r="Y289" s="3" t="s">
        <v>24197</v>
      </c>
      <c r="Z289" s="3" t="s">
        <v>24198</v>
      </c>
      <c r="AA289" s="3" t="s">
        <v>24199</v>
      </c>
      <c r="AB289" s="3" t="s">
        <v>9889</v>
      </c>
      <c r="AC289" s="3" t="s">
        <v>63</v>
      </c>
      <c r="AD289" s="3" t="s">
        <v>24200</v>
      </c>
      <c r="AE289" s="3" t="s">
        <v>65</v>
      </c>
      <c r="AF289" s="3" t="s">
        <v>66</v>
      </c>
      <c r="AG289" s="3" t="s">
        <v>24201</v>
      </c>
      <c r="AH289" s="3" t="s">
        <v>24202</v>
      </c>
      <c r="AI289" s="3" t="s">
        <v>67</v>
      </c>
      <c r="AJ289" s="3" t="s">
        <v>24203</v>
      </c>
      <c r="AK289" s="3" t="s">
        <v>53</v>
      </c>
      <c r="AL289" s="3" t="s">
        <v>53</v>
      </c>
      <c r="AM289" s="3" t="s">
        <v>53</v>
      </c>
      <c r="AN289" s="3" t="s">
        <v>53</v>
      </c>
      <c r="AO289" s="3" t="s">
        <v>53</v>
      </c>
      <c r="AP289" s="3" t="s">
        <v>53</v>
      </c>
      <c r="AQ289" s="3" t="s">
        <v>53</v>
      </c>
      <c r="AR289" s="3" t="s">
        <v>51</v>
      </c>
      <c r="AS289" s="3" t="s">
        <v>52</v>
      </c>
      <c r="AT289" s="3" t="s">
        <v>51</v>
      </c>
    </row>
    <row r="290" spans="1:46" ht="22.5" customHeight="1" x14ac:dyDescent="0.25">
      <c r="A290" s="19" t="s">
        <v>1872</v>
      </c>
      <c r="B290" s="260">
        <v>45076</v>
      </c>
      <c r="C290" s="3" t="s">
        <v>202</v>
      </c>
      <c r="D290" s="3" t="s">
        <v>765</v>
      </c>
      <c r="E290" s="3" t="s">
        <v>51</v>
      </c>
      <c r="F290" s="20">
        <v>1</v>
      </c>
      <c r="G290" s="20">
        <v>19.989999999999998</v>
      </c>
      <c r="H290" s="20">
        <v>13.5</v>
      </c>
      <c r="I290" s="20">
        <v>-8.9</v>
      </c>
      <c r="J290" s="20">
        <v>-13.5</v>
      </c>
      <c r="K290" s="20" t="s">
        <v>52</v>
      </c>
      <c r="L290" s="20">
        <f t="shared" si="4"/>
        <v>11.089999999999996</v>
      </c>
      <c r="M290" s="3" t="s">
        <v>53</v>
      </c>
      <c r="N290" s="274">
        <v>4063</v>
      </c>
      <c r="O290" s="3" t="s">
        <v>845</v>
      </c>
      <c r="P290" s="3" t="s">
        <v>846</v>
      </c>
      <c r="Q290" s="3" t="s">
        <v>53</v>
      </c>
      <c r="R290" s="20">
        <v>19.989999999999998</v>
      </c>
      <c r="S290" s="20" t="s">
        <v>57</v>
      </c>
      <c r="T290" s="3" t="s">
        <v>58</v>
      </c>
      <c r="U290" s="3" t="s">
        <v>53</v>
      </c>
      <c r="V290" s="3" t="s">
        <v>53</v>
      </c>
      <c r="W290" s="3" t="s">
        <v>53</v>
      </c>
      <c r="X290" s="3" t="s">
        <v>53</v>
      </c>
      <c r="Y290" s="3" t="s">
        <v>1873</v>
      </c>
      <c r="Z290" s="3" t="s">
        <v>1874</v>
      </c>
      <c r="AA290" s="3" t="s">
        <v>1875</v>
      </c>
      <c r="AB290" s="3" t="s">
        <v>1876</v>
      </c>
      <c r="AC290" s="3" t="s">
        <v>968</v>
      </c>
      <c r="AD290" s="3" t="s">
        <v>1877</v>
      </c>
      <c r="AE290" s="3" t="s">
        <v>65</v>
      </c>
      <c r="AF290" s="3" t="s">
        <v>66</v>
      </c>
      <c r="AG290" s="3" t="s">
        <v>1878</v>
      </c>
      <c r="AH290" s="3" t="s">
        <v>1879</v>
      </c>
      <c r="AI290" s="3" t="s">
        <v>67</v>
      </c>
      <c r="AJ290" s="3" t="s">
        <v>1880</v>
      </c>
      <c r="AK290" s="3" t="s">
        <v>53</v>
      </c>
      <c r="AL290" s="3" t="s">
        <v>53</v>
      </c>
      <c r="AM290" s="3" t="s">
        <v>53</v>
      </c>
      <c r="AN290" s="3" t="s">
        <v>53</v>
      </c>
      <c r="AO290" s="3" t="s">
        <v>53</v>
      </c>
      <c r="AP290" s="3" t="s">
        <v>53</v>
      </c>
      <c r="AQ290" s="3" t="s">
        <v>53</v>
      </c>
      <c r="AR290" s="3" t="s">
        <v>51</v>
      </c>
      <c r="AS290" s="3" t="s">
        <v>52</v>
      </c>
      <c r="AT290" s="3" t="s">
        <v>51</v>
      </c>
    </row>
    <row r="291" spans="1:46" ht="22.5" customHeight="1" x14ac:dyDescent="0.25">
      <c r="A291" s="19" t="s">
        <v>6093</v>
      </c>
      <c r="B291" s="260">
        <v>45070</v>
      </c>
      <c r="C291" s="3" t="s">
        <v>202</v>
      </c>
      <c r="D291" s="3" t="s">
        <v>5415</v>
      </c>
      <c r="E291" s="3" t="s">
        <v>51</v>
      </c>
      <c r="F291" s="20">
        <v>1</v>
      </c>
      <c r="G291" s="20">
        <v>19.989999999999998</v>
      </c>
      <c r="H291" s="20">
        <v>13.5</v>
      </c>
      <c r="I291" s="20">
        <v>-8.9</v>
      </c>
      <c r="J291" s="20">
        <v>-13.5</v>
      </c>
      <c r="K291" s="20" t="s">
        <v>52</v>
      </c>
      <c r="L291" s="20">
        <f t="shared" si="4"/>
        <v>11.089999999999996</v>
      </c>
      <c r="M291" s="3" t="s">
        <v>53</v>
      </c>
      <c r="N291" s="274">
        <v>4063</v>
      </c>
      <c r="O291" s="3" t="s">
        <v>360</v>
      </c>
      <c r="P291" s="3" t="s">
        <v>361</v>
      </c>
      <c r="Q291" s="3" t="s">
        <v>53</v>
      </c>
      <c r="R291" s="20">
        <v>19.989999999999998</v>
      </c>
      <c r="S291" s="20" t="s">
        <v>57</v>
      </c>
      <c r="T291" s="3" t="s">
        <v>58</v>
      </c>
      <c r="U291" s="3" t="s">
        <v>53</v>
      </c>
      <c r="V291" s="3" t="s">
        <v>53</v>
      </c>
      <c r="W291" s="3" t="s">
        <v>53</v>
      </c>
      <c r="X291" s="3" t="s">
        <v>53</v>
      </c>
      <c r="Y291" s="3" t="s">
        <v>6094</v>
      </c>
      <c r="Z291" s="3" t="s">
        <v>6095</v>
      </c>
      <c r="AA291" s="3" t="s">
        <v>6096</v>
      </c>
      <c r="AB291" s="3" t="s">
        <v>6097</v>
      </c>
      <c r="AC291" s="3" t="s">
        <v>968</v>
      </c>
      <c r="AD291" s="3" t="s">
        <v>6098</v>
      </c>
      <c r="AE291" s="3" t="s">
        <v>65</v>
      </c>
      <c r="AF291" s="3" t="s">
        <v>66</v>
      </c>
      <c r="AG291" s="3" t="s">
        <v>6099</v>
      </c>
      <c r="AH291" s="3" t="s">
        <v>6100</v>
      </c>
      <c r="AI291" s="3" t="s">
        <v>67</v>
      </c>
      <c r="AJ291" s="3" t="s">
        <v>6101</v>
      </c>
      <c r="AK291" s="3" t="s">
        <v>53</v>
      </c>
      <c r="AL291" s="3" t="s">
        <v>53</v>
      </c>
      <c r="AM291" s="3" t="s">
        <v>53</v>
      </c>
      <c r="AN291" s="3" t="s">
        <v>53</v>
      </c>
      <c r="AO291" s="3" t="s">
        <v>53</v>
      </c>
      <c r="AP291" s="3" t="s">
        <v>53</v>
      </c>
      <c r="AQ291" s="3" t="s">
        <v>53</v>
      </c>
      <c r="AR291" s="3" t="s">
        <v>51</v>
      </c>
      <c r="AS291" s="3" t="s">
        <v>52</v>
      </c>
      <c r="AT291" s="3" t="s">
        <v>51</v>
      </c>
    </row>
    <row r="292" spans="1:46" ht="22.5" customHeight="1" x14ac:dyDescent="0.25">
      <c r="A292" s="19" t="s">
        <v>8416</v>
      </c>
      <c r="B292" s="260">
        <v>45068</v>
      </c>
      <c r="C292" s="3" t="s">
        <v>202</v>
      </c>
      <c r="D292" s="3" t="s">
        <v>4264</v>
      </c>
      <c r="E292" s="3" t="s">
        <v>71</v>
      </c>
      <c r="F292" s="20">
        <v>1</v>
      </c>
      <c r="G292" s="20">
        <v>19.989999999999998</v>
      </c>
      <c r="H292" s="20">
        <v>4.0599999999999996</v>
      </c>
      <c r="I292" s="20">
        <v>-8.9</v>
      </c>
      <c r="J292" s="20">
        <v>-4.0599999999999996</v>
      </c>
      <c r="K292" s="20" t="s">
        <v>52</v>
      </c>
      <c r="L292" s="20">
        <f t="shared" si="4"/>
        <v>11.089999999999996</v>
      </c>
      <c r="M292" s="3" t="s">
        <v>71</v>
      </c>
      <c r="N292" s="274">
        <v>4063</v>
      </c>
      <c r="O292" s="3" t="s">
        <v>360</v>
      </c>
      <c r="P292" s="3" t="s">
        <v>361</v>
      </c>
      <c r="Q292" s="3" t="s">
        <v>53</v>
      </c>
      <c r="R292" s="20">
        <v>19.989999999999998</v>
      </c>
      <c r="S292" s="20" t="s">
        <v>57</v>
      </c>
      <c r="T292" s="3" t="s">
        <v>58</v>
      </c>
      <c r="U292" s="3" t="s">
        <v>53</v>
      </c>
      <c r="V292" s="3" t="s">
        <v>53</v>
      </c>
      <c r="W292" s="3" t="s">
        <v>53</v>
      </c>
      <c r="X292" s="3" t="s">
        <v>53</v>
      </c>
      <c r="Y292" s="3" t="s">
        <v>8417</v>
      </c>
      <c r="Z292" s="3" t="s">
        <v>8418</v>
      </c>
      <c r="AA292" s="3" t="s">
        <v>8419</v>
      </c>
      <c r="AB292" s="3" t="s">
        <v>548</v>
      </c>
      <c r="AC292" s="3" t="s">
        <v>549</v>
      </c>
      <c r="AD292" s="3" t="s">
        <v>8420</v>
      </c>
      <c r="AE292" s="3" t="s">
        <v>65</v>
      </c>
      <c r="AF292" s="3" t="s">
        <v>66</v>
      </c>
      <c r="AG292" s="3" t="s">
        <v>8421</v>
      </c>
      <c r="AH292" s="3" t="s">
        <v>8422</v>
      </c>
      <c r="AI292" s="3" t="s">
        <v>67</v>
      </c>
      <c r="AJ292" s="3" t="s">
        <v>8423</v>
      </c>
      <c r="AK292" s="3" t="s">
        <v>53</v>
      </c>
      <c r="AL292" s="3" t="s">
        <v>53</v>
      </c>
      <c r="AM292" s="3" t="s">
        <v>53</v>
      </c>
      <c r="AN292" s="3" t="s">
        <v>53</v>
      </c>
      <c r="AO292" s="3" t="s">
        <v>53</v>
      </c>
      <c r="AP292" s="3" t="s">
        <v>53</v>
      </c>
      <c r="AQ292" s="3" t="s">
        <v>53</v>
      </c>
      <c r="AR292" s="3" t="s">
        <v>51</v>
      </c>
      <c r="AS292" s="3" t="s">
        <v>52</v>
      </c>
      <c r="AT292" s="3" t="s">
        <v>51</v>
      </c>
    </row>
    <row r="293" spans="1:46" ht="22.5" customHeight="1" x14ac:dyDescent="0.25">
      <c r="A293" s="19" t="s">
        <v>8433</v>
      </c>
      <c r="B293" s="260">
        <v>45068</v>
      </c>
      <c r="C293" s="3" t="s">
        <v>202</v>
      </c>
      <c r="D293" s="3" t="s">
        <v>7660</v>
      </c>
      <c r="E293" s="3" t="s">
        <v>71</v>
      </c>
      <c r="F293" s="20">
        <v>1</v>
      </c>
      <c r="G293" s="20">
        <v>19.989999999999998</v>
      </c>
      <c r="H293" s="20">
        <v>6.75</v>
      </c>
      <c r="I293" s="20">
        <v>-8.9</v>
      </c>
      <c r="J293" s="20">
        <v>-6.75</v>
      </c>
      <c r="K293" s="20" t="s">
        <v>52</v>
      </c>
      <c r="L293" s="20">
        <f t="shared" si="4"/>
        <v>11.089999999999996</v>
      </c>
      <c r="M293" s="3" t="s">
        <v>53</v>
      </c>
      <c r="N293" s="274">
        <v>4063</v>
      </c>
      <c r="O293" s="3" t="s">
        <v>360</v>
      </c>
      <c r="P293" s="3" t="s">
        <v>361</v>
      </c>
      <c r="Q293" s="3" t="s">
        <v>53</v>
      </c>
      <c r="R293" s="20">
        <v>19.989999999999998</v>
      </c>
      <c r="S293" s="20" t="s">
        <v>57</v>
      </c>
      <c r="T293" s="3" t="s">
        <v>58</v>
      </c>
      <c r="U293" s="3" t="s">
        <v>53</v>
      </c>
      <c r="V293" s="3" t="s">
        <v>53</v>
      </c>
      <c r="W293" s="3" t="s">
        <v>53</v>
      </c>
      <c r="X293" s="3" t="s">
        <v>53</v>
      </c>
      <c r="Y293" s="3" t="s">
        <v>8434</v>
      </c>
      <c r="Z293" s="3" t="s">
        <v>8435</v>
      </c>
      <c r="AA293" s="3" t="s">
        <v>8436</v>
      </c>
      <c r="AB293" s="3" t="s">
        <v>6551</v>
      </c>
      <c r="AC293" s="3" t="s">
        <v>116</v>
      </c>
      <c r="AD293" s="3" t="s">
        <v>8437</v>
      </c>
      <c r="AE293" s="3" t="s">
        <v>65</v>
      </c>
      <c r="AF293" s="3" t="s">
        <v>66</v>
      </c>
      <c r="AG293" s="3" t="s">
        <v>8438</v>
      </c>
      <c r="AH293" s="3" t="s">
        <v>8439</v>
      </c>
      <c r="AI293" s="3" t="s">
        <v>67</v>
      </c>
      <c r="AJ293" s="3" t="s">
        <v>8440</v>
      </c>
      <c r="AK293" s="3" t="s">
        <v>53</v>
      </c>
      <c r="AL293" s="3" t="s">
        <v>53</v>
      </c>
      <c r="AM293" s="3" t="s">
        <v>53</v>
      </c>
      <c r="AN293" s="3" t="s">
        <v>53</v>
      </c>
      <c r="AO293" s="3" t="s">
        <v>53</v>
      </c>
      <c r="AP293" s="3" t="s">
        <v>53</v>
      </c>
      <c r="AQ293" s="3" t="s">
        <v>53</v>
      </c>
      <c r="AR293" s="3" t="s">
        <v>51</v>
      </c>
      <c r="AS293" s="3" t="s">
        <v>52</v>
      </c>
      <c r="AT293" s="3" t="s">
        <v>51</v>
      </c>
    </row>
    <row r="294" spans="1:46" ht="22.5" customHeight="1" x14ac:dyDescent="0.25">
      <c r="A294" s="19" t="s">
        <v>8982</v>
      </c>
      <c r="B294" s="260">
        <v>45067</v>
      </c>
      <c r="C294" s="3" t="s">
        <v>202</v>
      </c>
      <c r="D294" s="3" t="s">
        <v>7660</v>
      </c>
      <c r="E294" s="3" t="s">
        <v>51</v>
      </c>
      <c r="F294" s="20">
        <v>1</v>
      </c>
      <c r="G294" s="20">
        <v>19.989999999999998</v>
      </c>
      <c r="H294" s="20">
        <v>28.5</v>
      </c>
      <c r="I294" s="20">
        <v>-8.9</v>
      </c>
      <c r="J294" s="20">
        <v>-28.5</v>
      </c>
      <c r="K294" s="20" t="s">
        <v>52</v>
      </c>
      <c r="L294" s="20">
        <f t="shared" si="4"/>
        <v>11.089999999999996</v>
      </c>
      <c r="M294" s="3" t="s">
        <v>71</v>
      </c>
      <c r="N294" s="274">
        <v>4063</v>
      </c>
      <c r="O294" s="3" t="s">
        <v>360</v>
      </c>
      <c r="P294" s="3" t="s">
        <v>361</v>
      </c>
      <c r="Q294" s="3" t="s">
        <v>53</v>
      </c>
      <c r="R294" s="20">
        <v>19.989999999999998</v>
      </c>
      <c r="S294" s="20" t="s">
        <v>57</v>
      </c>
      <c r="T294" s="3" t="s">
        <v>58</v>
      </c>
      <c r="U294" s="3" t="s">
        <v>53</v>
      </c>
      <c r="V294" s="3" t="s">
        <v>53</v>
      </c>
      <c r="W294" s="3" t="s">
        <v>53</v>
      </c>
      <c r="X294" s="3" t="s">
        <v>53</v>
      </c>
      <c r="Y294" s="3" t="s">
        <v>8983</v>
      </c>
      <c r="Z294" s="3" t="s">
        <v>8984</v>
      </c>
      <c r="AA294" s="3" t="s">
        <v>8985</v>
      </c>
      <c r="AB294" s="3" t="s">
        <v>8986</v>
      </c>
      <c r="AC294" s="3" t="s">
        <v>3405</v>
      </c>
      <c r="AD294" s="3" t="s">
        <v>8987</v>
      </c>
      <c r="AE294" s="3" t="s">
        <v>65</v>
      </c>
      <c r="AF294" s="3" t="s">
        <v>66</v>
      </c>
      <c r="AG294" s="3" t="s">
        <v>8988</v>
      </c>
      <c r="AH294" s="3" t="s">
        <v>8989</v>
      </c>
      <c r="AI294" s="3" t="s">
        <v>67</v>
      </c>
      <c r="AJ294" s="3" t="s">
        <v>8990</v>
      </c>
      <c r="AK294" s="3" t="s">
        <v>53</v>
      </c>
      <c r="AL294" s="3" t="s">
        <v>53</v>
      </c>
      <c r="AM294" s="3" t="s">
        <v>53</v>
      </c>
      <c r="AN294" s="3" t="s">
        <v>53</v>
      </c>
      <c r="AO294" s="3" t="s">
        <v>53</v>
      </c>
      <c r="AP294" s="3" t="s">
        <v>53</v>
      </c>
      <c r="AQ294" s="3" t="s">
        <v>53</v>
      </c>
      <c r="AR294" s="3" t="s">
        <v>51</v>
      </c>
      <c r="AS294" s="3" t="s">
        <v>52</v>
      </c>
      <c r="AT294" s="3" t="s">
        <v>51</v>
      </c>
    </row>
    <row r="295" spans="1:46" ht="22.5" customHeight="1" x14ac:dyDescent="0.25">
      <c r="A295" s="19" t="s">
        <v>9013</v>
      </c>
      <c r="B295" s="260">
        <v>45067</v>
      </c>
      <c r="C295" s="3" t="s">
        <v>202</v>
      </c>
      <c r="D295" s="3" t="s">
        <v>7660</v>
      </c>
      <c r="E295" s="3" t="s">
        <v>51</v>
      </c>
      <c r="F295" s="20">
        <v>1</v>
      </c>
      <c r="G295" s="20">
        <v>19.989999999999998</v>
      </c>
      <c r="H295" s="20">
        <v>13.5</v>
      </c>
      <c r="I295" s="20">
        <v>-8.9</v>
      </c>
      <c r="J295" s="20">
        <v>-13.5</v>
      </c>
      <c r="K295" s="20" t="s">
        <v>52</v>
      </c>
      <c r="L295" s="20">
        <f t="shared" si="4"/>
        <v>11.089999999999996</v>
      </c>
      <c r="M295" s="3" t="s">
        <v>53</v>
      </c>
      <c r="N295" s="274">
        <v>4063</v>
      </c>
      <c r="O295" s="3" t="s">
        <v>360</v>
      </c>
      <c r="P295" s="3" t="s">
        <v>361</v>
      </c>
      <c r="Q295" s="3" t="s">
        <v>53</v>
      </c>
      <c r="R295" s="20">
        <v>19.989999999999998</v>
      </c>
      <c r="S295" s="20" t="s">
        <v>57</v>
      </c>
      <c r="T295" s="3" t="s">
        <v>58</v>
      </c>
      <c r="U295" s="3" t="s">
        <v>53</v>
      </c>
      <c r="V295" s="3" t="s">
        <v>53</v>
      </c>
      <c r="W295" s="3" t="s">
        <v>53</v>
      </c>
      <c r="X295" s="3" t="s">
        <v>53</v>
      </c>
      <c r="Y295" s="3" t="s">
        <v>9014</v>
      </c>
      <c r="Z295" s="3" t="s">
        <v>9015</v>
      </c>
      <c r="AA295" s="3" t="s">
        <v>9016</v>
      </c>
      <c r="AB295" s="3" t="s">
        <v>2909</v>
      </c>
      <c r="AC295" s="3" t="s">
        <v>458</v>
      </c>
      <c r="AD295" s="3" t="s">
        <v>9017</v>
      </c>
      <c r="AE295" s="3" t="s">
        <v>65</v>
      </c>
      <c r="AF295" s="3" t="s">
        <v>66</v>
      </c>
      <c r="AG295" s="3" t="s">
        <v>9018</v>
      </c>
      <c r="AH295" s="3" t="s">
        <v>9019</v>
      </c>
      <c r="AI295" s="3" t="s">
        <v>67</v>
      </c>
      <c r="AJ295" s="3" t="s">
        <v>9020</v>
      </c>
      <c r="AK295" s="3" t="s">
        <v>53</v>
      </c>
      <c r="AL295" s="3" t="s">
        <v>53</v>
      </c>
      <c r="AM295" s="3" t="s">
        <v>53</v>
      </c>
      <c r="AN295" s="3" t="s">
        <v>53</v>
      </c>
      <c r="AO295" s="3" t="s">
        <v>53</v>
      </c>
      <c r="AP295" s="3" t="s">
        <v>53</v>
      </c>
      <c r="AQ295" s="3" t="s">
        <v>53</v>
      </c>
      <c r="AR295" s="3" t="s">
        <v>51</v>
      </c>
      <c r="AS295" s="3" t="s">
        <v>52</v>
      </c>
      <c r="AT295" s="3" t="s">
        <v>51</v>
      </c>
    </row>
    <row r="296" spans="1:46" ht="22.5" customHeight="1" x14ac:dyDescent="0.25">
      <c r="A296" s="19" t="s">
        <v>9513</v>
      </c>
      <c r="B296" s="260">
        <v>45066</v>
      </c>
      <c r="C296" s="3" t="s">
        <v>202</v>
      </c>
      <c r="D296" s="3" t="s">
        <v>9354</v>
      </c>
      <c r="E296" s="3" t="s">
        <v>71</v>
      </c>
      <c r="F296" s="20">
        <v>1</v>
      </c>
      <c r="G296" s="20">
        <v>19.989999999999998</v>
      </c>
      <c r="H296" s="20">
        <v>2.97</v>
      </c>
      <c r="I296" s="20">
        <v>-8.9</v>
      </c>
      <c r="J296" s="20">
        <v>-2.97</v>
      </c>
      <c r="K296" s="20" t="s">
        <v>52</v>
      </c>
      <c r="L296" s="20">
        <f t="shared" si="4"/>
        <v>11.089999999999996</v>
      </c>
      <c r="M296" s="3" t="s">
        <v>71</v>
      </c>
      <c r="N296" s="274">
        <v>4063</v>
      </c>
      <c r="O296" s="3" t="s">
        <v>360</v>
      </c>
      <c r="P296" s="3" t="s">
        <v>361</v>
      </c>
      <c r="Q296" s="3" t="s">
        <v>53</v>
      </c>
      <c r="R296" s="20">
        <v>19.989999999999998</v>
      </c>
      <c r="S296" s="20" t="s">
        <v>57</v>
      </c>
      <c r="T296" s="3" t="s">
        <v>58</v>
      </c>
      <c r="U296" s="3" t="s">
        <v>53</v>
      </c>
      <c r="V296" s="3" t="s">
        <v>53</v>
      </c>
      <c r="W296" s="3" t="s">
        <v>53</v>
      </c>
      <c r="X296" s="3" t="s">
        <v>53</v>
      </c>
      <c r="Y296" s="3" t="s">
        <v>9514</v>
      </c>
      <c r="Z296" s="3" t="s">
        <v>9515</v>
      </c>
      <c r="AA296" s="3" t="s">
        <v>9516</v>
      </c>
      <c r="AB296" s="3" t="s">
        <v>63</v>
      </c>
      <c r="AC296" s="3" t="s">
        <v>63</v>
      </c>
      <c r="AD296" s="3" t="s">
        <v>9517</v>
      </c>
      <c r="AE296" s="3" t="s">
        <v>65</v>
      </c>
      <c r="AF296" s="3" t="s">
        <v>66</v>
      </c>
      <c r="AG296" s="3" t="s">
        <v>9518</v>
      </c>
      <c r="AH296" s="3" t="s">
        <v>9519</v>
      </c>
      <c r="AI296" s="3" t="s">
        <v>67</v>
      </c>
      <c r="AJ296" s="3" t="s">
        <v>9520</v>
      </c>
      <c r="AK296" s="3" t="s">
        <v>53</v>
      </c>
      <c r="AL296" s="3" t="s">
        <v>53</v>
      </c>
      <c r="AM296" s="3" t="s">
        <v>53</v>
      </c>
      <c r="AN296" s="3" t="s">
        <v>53</v>
      </c>
      <c r="AO296" s="3" t="s">
        <v>53</v>
      </c>
      <c r="AP296" s="3" t="s">
        <v>53</v>
      </c>
      <c r="AQ296" s="3" t="s">
        <v>53</v>
      </c>
      <c r="AR296" s="3" t="s">
        <v>51</v>
      </c>
      <c r="AS296" s="3" t="s">
        <v>52</v>
      </c>
      <c r="AT296" s="3" t="s">
        <v>51</v>
      </c>
    </row>
    <row r="297" spans="1:46" ht="22.5" customHeight="1" x14ac:dyDescent="0.25">
      <c r="A297" s="19" t="s">
        <v>9875</v>
      </c>
      <c r="B297" s="260">
        <v>45066</v>
      </c>
      <c r="C297" s="3" t="s">
        <v>202</v>
      </c>
      <c r="D297" s="3" t="s">
        <v>8638</v>
      </c>
      <c r="E297" s="3" t="s">
        <v>51</v>
      </c>
      <c r="F297" s="20">
        <v>1</v>
      </c>
      <c r="G297" s="20">
        <v>19.989999999999998</v>
      </c>
      <c r="H297" s="20">
        <v>13.5</v>
      </c>
      <c r="I297" s="20">
        <v>-8.9</v>
      </c>
      <c r="J297" s="20">
        <v>-13.5</v>
      </c>
      <c r="K297" s="20" t="s">
        <v>52</v>
      </c>
      <c r="L297" s="20">
        <f t="shared" si="4"/>
        <v>11.089999999999996</v>
      </c>
      <c r="M297" s="3" t="s">
        <v>71</v>
      </c>
      <c r="N297" s="274">
        <v>4063</v>
      </c>
      <c r="O297" s="3" t="s">
        <v>360</v>
      </c>
      <c r="P297" s="3" t="s">
        <v>361</v>
      </c>
      <c r="Q297" s="3" t="s">
        <v>53</v>
      </c>
      <c r="R297" s="20">
        <v>19.989999999999998</v>
      </c>
      <c r="S297" s="20" t="s">
        <v>57</v>
      </c>
      <c r="T297" s="3" t="s">
        <v>58</v>
      </c>
      <c r="U297" s="3" t="s">
        <v>53</v>
      </c>
      <c r="V297" s="3" t="s">
        <v>53</v>
      </c>
      <c r="W297" s="3" t="s">
        <v>53</v>
      </c>
      <c r="X297" s="3" t="s">
        <v>53</v>
      </c>
      <c r="Y297" s="3" t="s">
        <v>9876</v>
      </c>
      <c r="Z297" s="3" t="s">
        <v>9877</v>
      </c>
      <c r="AA297" s="3" t="s">
        <v>9878</v>
      </c>
      <c r="AB297" s="3" t="s">
        <v>4963</v>
      </c>
      <c r="AC297" s="3" t="s">
        <v>968</v>
      </c>
      <c r="AD297" s="3" t="s">
        <v>9879</v>
      </c>
      <c r="AE297" s="3" t="s">
        <v>65</v>
      </c>
      <c r="AF297" s="3" t="s">
        <v>66</v>
      </c>
      <c r="AG297" s="3" t="s">
        <v>9880</v>
      </c>
      <c r="AH297" s="3" t="s">
        <v>9881</v>
      </c>
      <c r="AI297" s="3" t="s">
        <v>67</v>
      </c>
      <c r="AJ297" s="3" t="s">
        <v>9882</v>
      </c>
      <c r="AK297" s="3" t="s">
        <v>53</v>
      </c>
      <c r="AL297" s="3" t="s">
        <v>53</v>
      </c>
      <c r="AM297" s="3" t="s">
        <v>53</v>
      </c>
      <c r="AN297" s="3" t="s">
        <v>53</v>
      </c>
      <c r="AO297" s="3" t="s">
        <v>53</v>
      </c>
      <c r="AP297" s="3" t="s">
        <v>53</v>
      </c>
      <c r="AQ297" s="3" t="s">
        <v>53</v>
      </c>
      <c r="AR297" s="3" t="s">
        <v>51</v>
      </c>
      <c r="AS297" s="3" t="s">
        <v>52</v>
      </c>
      <c r="AT297" s="3" t="s">
        <v>51</v>
      </c>
    </row>
    <row r="298" spans="1:46" ht="22.5" customHeight="1" x14ac:dyDescent="0.25">
      <c r="A298" s="19" t="s">
        <v>11421</v>
      </c>
      <c r="B298" s="260">
        <v>45064</v>
      </c>
      <c r="C298" s="3" t="s">
        <v>202</v>
      </c>
      <c r="D298" s="3" t="s">
        <v>9926</v>
      </c>
      <c r="E298" s="3" t="s">
        <v>71</v>
      </c>
      <c r="F298" s="20">
        <v>1</v>
      </c>
      <c r="G298" s="20">
        <v>19.989999999999998</v>
      </c>
      <c r="H298" s="20">
        <v>28.5</v>
      </c>
      <c r="I298" s="20">
        <v>-8.9</v>
      </c>
      <c r="J298" s="20">
        <v>-28.5</v>
      </c>
      <c r="K298" s="20" t="s">
        <v>52</v>
      </c>
      <c r="L298" s="20">
        <f t="shared" si="4"/>
        <v>11.089999999999996</v>
      </c>
      <c r="M298" s="3" t="s">
        <v>71</v>
      </c>
      <c r="N298" s="274">
        <v>2302</v>
      </c>
      <c r="O298" s="3" t="s">
        <v>11422</v>
      </c>
      <c r="P298" s="3" t="s">
        <v>11423</v>
      </c>
      <c r="Q298" s="3" t="s">
        <v>53</v>
      </c>
      <c r="R298" s="20">
        <v>19.989999999999998</v>
      </c>
      <c r="S298" s="20" t="s">
        <v>57</v>
      </c>
      <c r="T298" s="3" t="s">
        <v>74</v>
      </c>
      <c r="U298" s="3" t="s">
        <v>11424</v>
      </c>
      <c r="V298" s="3" t="s">
        <v>11425</v>
      </c>
      <c r="W298" s="3" t="s">
        <v>11426</v>
      </c>
      <c r="X298" s="3" t="s">
        <v>53</v>
      </c>
      <c r="Y298" s="3" t="s">
        <v>11424</v>
      </c>
      <c r="Z298" s="3" t="s">
        <v>11427</v>
      </c>
      <c r="AA298" s="3" t="s">
        <v>11428</v>
      </c>
      <c r="AB298" s="3" t="s">
        <v>2322</v>
      </c>
      <c r="AC298" s="3" t="s">
        <v>968</v>
      </c>
      <c r="AD298" s="3" t="s">
        <v>11429</v>
      </c>
      <c r="AE298" s="3" t="s">
        <v>65</v>
      </c>
      <c r="AF298" s="3" t="s">
        <v>82</v>
      </c>
      <c r="AG298" s="3" t="s">
        <v>11430</v>
      </c>
      <c r="AH298" s="3" t="s">
        <v>11431</v>
      </c>
      <c r="AI298" s="3" t="s">
        <v>67</v>
      </c>
      <c r="AJ298" s="3" t="s">
        <v>11432</v>
      </c>
      <c r="AK298" s="3" t="s">
        <v>53</v>
      </c>
      <c r="AL298" s="3" t="s">
        <v>53</v>
      </c>
      <c r="AM298" s="3" t="s">
        <v>53</v>
      </c>
      <c r="AN298" s="3" t="s">
        <v>53</v>
      </c>
      <c r="AO298" s="3" t="s">
        <v>53</v>
      </c>
      <c r="AP298" s="3" t="s">
        <v>53</v>
      </c>
      <c r="AQ298" s="3" t="s">
        <v>53</v>
      </c>
      <c r="AR298" s="3" t="s">
        <v>51</v>
      </c>
      <c r="AS298" s="3" t="s">
        <v>52</v>
      </c>
      <c r="AT298" s="3" t="s">
        <v>51</v>
      </c>
    </row>
    <row r="299" spans="1:46" ht="22.5" customHeight="1" x14ac:dyDescent="0.25">
      <c r="A299" s="19" t="s">
        <v>11585</v>
      </c>
      <c r="B299" s="260">
        <v>45063</v>
      </c>
      <c r="C299" s="3" t="s">
        <v>202</v>
      </c>
      <c r="D299" s="3" t="s">
        <v>10384</v>
      </c>
      <c r="E299" s="3" t="s">
        <v>51</v>
      </c>
      <c r="F299" s="20">
        <v>1</v>
      </c>
      <c r="G299" s="20">
        <v>19.989999999999998</v>
      </c>
      <c r="H299" s="20">
        <v>28.5</v>
      </c>
      <c r="I299" s="20">
        <v>-8.9</v>
      </c>
      <c r="J299" s="20">
        <v>-28.5</v>
      </c>
      <c r="K299" s="20" t="s">
        <v>52</v>
      </c>
      <c r="L299" s="20">
        <f t="shared" si="4"/>
        <v>11.089999999999996</v>
      </c>
      <c r="M299" s="3" t="s">
        <v>71</v>
      </c>
      <c r="N299" s="274">
        <v>4063</v>
      </c>
      <c r="O299" s="3" t="s">
        <v>360</v>
      </c>
      <c r="P299" s="3" t="s">
        <v>361</v>
      </c>
      <c r="Q299" s="3" t="s">
        <v>53</v>
      </c>
      <c r="R299" s="20">
        <v>19.989999999999998</v>
      </c>
      <c r="S299" s="20" t="s">
        <v>57</v>
      </c>
      <c r="T299" s="3" t="s">
        <v>58</v>
      </c>
      <c r="U299" s="3" t="s">
        <v>53</v>
      </c>
      <c r="V299" s="3" t="s">
        <v>53</v>
      </c>
      <c r="W299" s="3" t="s">
        <v>53</v>
      </c>
      <c r="X299" s="3" t="s">
        <v>53</v>
      </c>
      <c r="Y299" s="3" t="s">
        <v>11586</v>
      </c>
      <c r="Z299" s="3" t="s">
        <v>11587</v>
      </c>
      <c r="AA299" s="3" t="s">
        <v>11588</v>
      </c>
      <c r="AB299" s="3" t="s">
        <v>5752</v>
      </c>
      <c r="AC299" s="3" t="s">
        <v>276</v>
      </c>
      <c r="AD299" s="3" t="s">
        <v>11589</v>
      </c>
      <c r="AE299" s="3" t="s">
        <v>65</v>
      </c>
      <c r="AF299" s="3" t="s">
        <v>66</v>
      </c>
      <c r="AG299" s="3" t="s">
        <v>11590</v>
      </c>
      <c r="AH299" s="3" t="s">
        <v>11591</v>
      </c>
      <c r="AI299" s="3" t="s">
        <v>67</v>
      </c>
      <c r="AJ299" s="3" t="s">
        <v>11592</v>
      </c>
      <c r="AK299" s="3" t="s">
        <v>53</v>
      </c>
      <c r="AL299" s="3" t="s">
        <v>53</v>
      </c>
      <c r="AM299" s="3" t="s">
        <v>53</v>
      </c>
      <c r="AN299" s="3" t="s">
        <v>53</v>
      </c>
      <c r="AO299" s="3" t="s">
        <v>53</v>
      </c>
      <c r="AP299" s="3" t="s">
        <v>53</v>
      </c>
      <c r="AQ299" s="3" t="s">
        <v>53</v>
      </c>
      <c r="AR299" s="3" t="s">
        <v>51</v>
      </c>
      <c r="AS299" s="3" t="s">
        <v>52</v>
      </c>
      <c r="AT299" s="3" t="s">
        <v>51</v>
      </c>
    </row>
    <row r="300" spans="1:46" ht="22.5" customHeight="1" x14ac:dyDescent="0.25">
      <c r="A300" s="19" t="s">
        <v>11743</v>
      </c>
      <c r="B300" s="260">
        <v>45063</v>
      </c>
      <c r="C300" s="3" t="s">
        <v>202</v>
      </c>
      <c r="D300" s="3" t="s">
        <v>11191</v>
      </c>
      <c r="E300" s="3" t="s">
        <v>51</v>
      </c>
      <c r="F300" s="20">
        <v>1</v>
      </c>
      <c r="G300" s="20">
        <v>19.989999999999998</v>
      </c>
      <c r="H300" s="20">
        <v>13.5</v>
      </c>
      <c r="I300" s="20">
        <v>-8.9</v>
      </c>
      <c r="J300" s="20">
        <v>-13.5</v>
      </c>
      <c r="K300" s="20" t="s">
        <v>52</v>
      </c>
      <c r="L300" s="20">
        <f t="shared" si="4"/>
        <v>11.089999999999996</v>
      </c>
      <c r="M300" s="3" t="s">
        <v>71</v>
      </c>
      <c r="N300" s="274">
        <v>4063</v>
      </c>
      <c r="O300" s="3" t="s">
        <v>360</v>
      </c>
      <c r="P300" s="3" t="s">
        <v>361</v>
      </c>
      <c r="Q300" s="3" t="s">
        <v>53</v>
      </c>
      <c r="R300" s="20">
        <v>19.989999999999998</v>
      </c>
      <c r="S300" s="20" t="s">
        <v>57</v>
      </c>
      <c r="T300" s="3" t="s">
        <v>58</v>
      </c>
      <c r="U300" s="3" t="s">
        <v>53</v>
      </c>
      <c r="V300" s="3" t="s">
        <v>53</v>
      </c>
      <c r="W300" s="3" t="s">
        <v>53</v>
      </c>
      <c r="X300" s="3" t="s">
        <v>53</v>
      </c>
      <c r="Y300" s="3" t="s">
        <v>11744</v>
      </c>
      <c r="Z300" s="3" t="s">
        <v>11745</v>
      </c>
      <c r="AA300" s="3" t="s">
        <v>11746</v>
      </c>
      <c r="AB300" s="3" t="s">
        <v>11747</v>
      </c>
      <c r="AC300" s="3" t="s">
        <v>458</v>
      </c>
      <c r="AD300" s="3" t="s">
        <v>11748</v>
      </c>
      <c r="AE300" s="3" t="s">
        <v>65</v>
      </c>
      <c r="AF300" s="3" t="s">
        <v>66</v>
      </c>
      <c r="AG300" s="3" t="s">
        <v>11749</v>
      </c>
      <c r="AH300" s="3" t="s">
        <v>11750</v>
      </c>
      <c r="AI300" s="3" t="s">
        <v>67</v>
      </c>
      <c r="AJ300" s="3" t="s">
        <v>11751</v>
      </c>
      <c r="AK300" s="3" t="s">
        <v>53</v>
      </c>
      <c r="AL300" s="3" t="s">
        <v>53</v>
      </c>
      <c r="AM300" s="3" t="s">
        <v>53</v>
      </c>
      <c r="AN300" s="3" t="s">
        <v>53</v>
      </c>
      <c r="AO300" s="3" t="s">
        <v>53</v>
      </c>
      <c r="AP300" s="3" t="s">
        <v>53</v>
      </c>
      <c r="AQ300" s="3" t="s">
        <v>53</v>
      </c>
      <c r="AR300" s="3" t="s">
        <v>51</v>
      </c>
      <c r="AS300" s="3" t="s">
        <v>52</v>
      </c>
      <c r="AT300" s="3" t="s">
        <v>51</v>
      </c>
    </row>
    <row r="301" spans="1:46" ht="22.5" customHeight="1" x14ac:dyDescent="0.25">
      <c r="A301" s="19" t="s">
        <v>11812</v>
      </c>
      <c r="B301" s="260">
        <v>45063</v>
      </c>
      <c r="C301" s="3" t="s">
        <v>202</v>
      </c>
      <c r="D301" s="3" t="s">
        <v>11191</v>
      </c>
      <c r="E301" s="3" t="s">
        <v>51</v>
      </c>
      <c r="F301" s="20">
        <v>1</v>
      </c>
      <c r="G301" s="20">
        <v>19.989999999999998</v>
      </c>
      <c r="H301" s="20">
        <v>13.5</v>
      </c>
      <c r="I301" s="20">
        <v>-8.9</v>
      </c>
      <c r="J301" s="20">
        <v>-13.5</v>
      </c>
      <c r="K301" s="20" t="s">
        <v>52</v>
      </c>
      <c r="L301" s="20">
        <f t="shared" si="4"/>
        <v>11.089999999999996</v>
      </c>
      <c r="M301" s="3" t="s">
        <v>53</v>
      </c>
      <c r="N301" s="274">
        <v>4063</v>
      </c>
      <c r="O301" s="3" t="s">
        <v>360</v>
      </c>
      <c r="P301" s="3" t="s">
        <v>361</v>
      </c>
      <c r="Q301" s="3" t="s">
        <v>53</v>
      </c>
      <c r="R301" s="20">
        <v>19.989999999999998</v>
      </c>
      <c r="S301" s="20" t="s">
        <v>57</v>
      </c>
      <c r="T301" s="3" t="s">
        <v>58</v>
      </c>
      <c r="U301" s="3" t="s">
        <v>53</v>
      </c>
      <c r="V301" s="3" t="s">
        <v>53</v>
      </c>
      <c r="W301" s="3" t="s">
        <v>53</v>
      </c>
      <c r="X301" s="3" t="s">
        <v>53</v>
      </c>
      <c r="Y301" s="3" t="s">
        <v>11813</v>
      </c>
      <c r="Z301" s="3" t="s">
        <v>11814</v>
      </c>
      <c r="AA301" s="3" t="s">
        <v>11815</v>
      </c>
      <c r="AB301" s="3" t="s">
        <v>4963</v>
      </c>
      <c r="AC301" s="3" t="s">
        <v>968</v>
      </c>
      <c r="AD301" s="3" t="s">
        <v>11816</v>
      </c>
      <c r="AE301" s="3" t="s">
        <v>65</v>
      </c>
      <c r="AF301" s="3" t="s">
        <v>66</v>
      </c>
      <c r="AG301" s="3" t="s">
        <v>11817</v>
      </c>
      <c r="AH301" s="3" t="s">
        <v>11818</v>
      </c>
      <c r="AI301" s="3" t="s">
        <v>67</v>
      </c>
      <c r="AJ301" s="3" t="s">
        <v>11819</v>
      </c>
      <c r="AK301" s="3" t="s">
        <v>53</v>
      </c>
      <c r="AL301" s="3" t="s">
        <v>53</v>
      </c>
      <c r="AM301" s="3" t="s">
        <v>53</v>
      </c>
      <c r="AN301" s="3" t="s">
        <v>53</v>
      </c>
      <c r="AO301" s="3" t="s">
        <v>53</v>
      </c>
      <c r="AP301" s="3" t="s">
        <v>53</v>
      </c>
      <c r="AQ301" s="3" t="s">
        <v>53</v>
      </c>
      <c r="AR301" s="3" t="s">
        <v>51</v>
      </c>
      <c r="AS301" s="3" t="s">
        <v>52</v>
      </c>
      <c r="AT301" s="3" t="s">
        <v>51</v>
      </c>
    </row>
    <row r="302" spans="1:46" ht="22.5" customHeight="1" x14ac:dyDescent="0.25">
      <c r="A302" s="19" t="s">
        <v>12685</v>
      </c>
      <c r="B302" s="260">
        <v>45062</v>
      </c>
      <c r="C302" s="3" t="s">
        <v>202</v>
      </c>
      <c r="D302" s="3" t="s">
        <v>11191</v>
      </c>
      <c r="E302" s="3" t="s">
        <v>51</v>
      </c>
      <c r="F302" s="20">
        <v>1</v>
      </c>
      <c r="G302" s="20">
        <v>19.989999999999998</v>
      </c>
      <c r="H302" s="20">
        <v>28.5</v>
      </c>
      <c r="I302" s="20">
        <v>-8.9</v>
      </c>
      <c r="J302" s="20">
        <v>-28.5</v>
      </c>
      <c r="K302" s="20" t="s">
        <v>52</v>
      </c>
      <c r="L302" s="20">
        <f t="shared" si="4"/>
        <v>11.089999999999996</v>
      </c>
      <c r="M302" s="3" t="s">
        <v>53</v>
      </c>
      <c r="N302" s="274">
        <v>4063</v>
      </c>
      <c r="O302" s="3" t="s">
        <v>360</v>
      </c>
      <c r="P302" s="3" t="s">
        <v>361</v>
      </c>
      <c r="Q302" s="3" t="s">
        <v>53</v>
      </c>
      <c r="R302" s="20">
        <v>19.989999999999998</v>
      </c>
      <c r="S302" s="20" t="s">
        <v>57</v>
      </c>
      <c r="T302" s="3" t="s">
        <v>58</v>
      </c>
      <c r="U302" s="3" t="s">
        <v>53</v>
      </c>
      <c r="V302" s="3" t="s">
        <v>53</v>
      </c>
      <c r="W302" s="3" t="s">
        <v>53</v>
      </c>
      <c r="X302" s="3" t="s">
        <v>53</v>
      </c>
      <c r="Y302" s="3" t="s">
        <v>12686</v>
      </c>
      <c r="Z302" s="3" t="s">
        <v>12687</v>
      </c>
      <c r="AA302" s="3" t="s">
        <v>12688</v>
      </c>
      <c r="AB302" s="3" t="s">
        <v>8445</v>
      </c>
      <c r="AC302" s="3" t="s">
        <v>3405</v>
      </c>
      <c r="AD302" s="3" t="s">
        <v>12689</v>
      </c>
      <c r="AE302" s="3" t="s">
        <v>65</v>
      </c>
      <c r="AF302" s="3" t="s">
        <v>66</v>
      </c>
      <c r="AG302" s="3" t="s">
        <v>12690</v>
      </c>
      <c r="AH302" s="3" t="s">
        <v>12691</v>
      </c>
      <c r="AI302" s="3" t="s">
        <v>67</v>
      </c>
      <c r="AJ302" s="3" t="s">
        <v>12692</v>
      </c>
      <c r="AK302" s="3" t="s">
        <v>53</v>
      </c>
      <c r="AL302" s="3" t="s">
        <v>53</v>
      </c>
      <c r="AM302" s="3" t="s">
        <v>53</v>
      </c>
      <c r="AN302" s="3" t="s">
        <v>53</v>
      </c>
      <c r="AO302" s="3" t="s">
        <v>53</v>
      </c>
      <c r="AP302" s="3" t="s">
        <v>53</v>
      </c>
      <c r="AQ302" s="3" t="s">
        <v>53</v>
      </c>
      <c r="AR302" s="3" t="s">
        <v>51</v>
      </c>
      <c r="AS302" s="3" t="s">
        <v>52</v>
      </c>
      <c r="AT302" s="3" t="s">
        <v>51</v>
      </c>
    </row>
    <row r="303" spans="1:46" ht="22.5" customHeight="1" x14ac:dyDescent="0.25">
      <c r="A303" s="19" t="s">
        <v>16380</v>
      </c>
      <c r="B303" s="260">
        <v>45057</v>
      </c>
      <c r="C303" s="3" t="s">
        <v>202</v>
      </c>
      <c r="D303" s="3" t="s">
        <v>13978</v>
      </c>
      <c r="E303" s="3" t="s">
        <v>71</v>
      </c>
      <c r="F303" s="20">
        <v>1</v>
      </c>
      <c r="G303" s="20">
        <v>19.989999999999998</v>
      </c>
      <c r="H303" s="20">
        <v>8.25</v>
      </c>
      <c r="I303" s="20">
        <v>-8.9</v>
      </c>
      <c r="J303" s="20">
        <v>-8.25</v>
      </c>
      <c r="K303" s="20" t="s">
        <v>52</v>
      </c>
      <c r="L303" s="20">
        <f t="shared" si="4"/>
        <v>11.089999999999996</v>
      </c>
      <c r="M303" s="3" t="s">
        <v>53</v>
      </c>
      <c r="N303" s="274">
        <v>4063</v>
      </c>
      <c r="O303" s="3" t="s">
        <v>360</v>
      </c>
      <c r="P303" s="3" t="s">
        <v>361</v>
      </c>
      <c r="Q303" s="3" t="s">
        <v>53</v>
      </c>
      <c r="R303" s="20">
        <v>19.989999999999998</v>
      </c>
      <c r="S303" s="20" t="s">
        <v>57</v>
      </c>
      <c r="T303" s="3" t="s">
        <v>58</v>
      </c>
      <c r="U303" s="3" t="s">
        <v>53</v>
      </c>
      <c r="V303" s="3" t="s">
        <v>53</v>
      </c>
      <c r="W303" s="3" t="s">
        <v>53</v>
      </c>
      <c r="X303" s="3" t="s">
        <v>53</v>
      </c>
      <c r="Y303" s="3" t="s">
        <v>16381</v>
      </c>
      <c r="Z303" s="3" t="s">
        <v>16382</v>
      </c>
      <c r="AA303" s="3" t="s">
        <v>16383</v>
      </c>
      <c r="AB303" s="3" t="s">
        <v>16384</v>
      </c>
      <c r="AC303" s="3" t="s">
        <v>165</v>
      </c>
      <c r="AD303" s="3" t="s">
        <v>16385</v>
      </c>
      <c r="AE303" s="3" t="s">
        <v>65</v>
      </c>
      <c r="AF303" s="3" t="s">
        <v>66</v>
      </c>
      <c r="AG303" s="3" t="s">
        <v>16386</v>
      </c>
      <c r="AH303" s="3" t="s">
        <v>16387</v>
      </c>
      <c r="AI303" s="3" t="s">
        <v>67</v>
      </c>
      <c r="AJ303" s="3" t="s">
        <v>16388</v>
      </c>
      <c r="AK303" s="3" t="s">
        <v>53</v>
      </c>
      <c r="AL303" s="3" t="s">
        <v>53</v>
      </c>
      <c r="AM303" s="3" t="s">
        <v>53</v>
      </c>
      <c r="AN303" s="3" t="s">
        <v>53</v>
      </c>
      <c r="AO303" s="3" t="s">
        <v>53</v>
      </c>
      <c r="AP303" s="3" t="s">
        <v>53</v>
      </c>
      <c r="AQ303" s="3" t="s">
        <v>53</v>
      </c>
      <c r="AR303" s="3" t="s">
        <v>51</v>
      </c>
      <c r="AS303" s="3" t="s">
        <v>52</v>
      </c>
      <c r="AT303" s="3" t="s">
        <v>51</v>
      </c>
    </row>
    <row r="304" spans="1:46" ht="22.5" customHeight="1" x14ac:dyDescent="0.25">
      <c r="A304" s="19" t="s">
        <v>16564</v>
      </c>
      <c r="B304" s="260">
        <v>45057</v>
      </c>
      <c r="C304" s="3" t="s">
        <v>202</v>
      </c>
      <c r="D304" s="3" t="s">
        <v>15653</v>
      </c>
      <c r="E304" s="3" t="s">
        <v>51</v>
      </c>
      <c r="F304" s="20">
        <v>1</v>
      </c>
      <c r="G304" s="20">
        <v>19.989999999999998</v>
      </c>
      <c r="H304" s="20">
        <v>13.5</v>
      </c>
      <c r="I304" s="20">
        <v>-8.9</v>
      </c>
      <c r="J304" s="20">
        <v>-13.5</v>
      </c>
      <c r="K304" s="20" t="s">
        <v>52</v>
      </c>
      <c r="L304" s="20">
        <f t="shared" si="4"/>
        <v>11.089999999999996</v>
      </c>
      <c r="M304" s="3" t="s">
        <v>53</v>
      </c>
      <c r="N304" s="274">
        <v>4063</v>
      </c>
      <c r="O304" s="3" t="s">
        <v>360</v>
      </c>
      <c r="P304" s="3" t="s">
        <v>361</v>
      </c>
      <c r="Q304" s="3" t="s">
        <v>53</v>
      </c>
      <c r="R304" s="20">
        <v>19.989999999999998</v>
      </c>
      <c r="S304" s="20" t="s">
        <v>57</v>
      </c>
      <c r="T304" s="3" t="s">
        <v>58</v>
      </c>
      <c r="U304" s="3" t="s">
        <v>53</v>
      </c>
      <c r="V304" s="3" t="s">
        <v>53</v>
      </c>
      <c r="W304" s="3" t="s">
        <v>53</v>
      </c>
      <c r="X304" s="3" t="s">
        <v>53</v>
      </c>
      <c r="Y304" s="3" t="s">
        <v>16565</v>
      </c>
      <c r="Z304" s="3" t="s">
        <v>16566</v>
      </c>
      <c r="AA304" s="3" t="s">
        <v>16567</v>
      </c>
      <c r="AB304" s="3" t="s">
        <v>2091</v>
      </c>
      <c r="AC304" s="3" t="s">
        <v>458</v>
      </c>
      <c r="AD304" s="3" t="s">
        <v>16568</v>
      </c>
      <c r="AE304" s="3" t="s">
        <v>65</v>
      </c>
      <c r="AF304" s="3" t="s">
        <v>66</v>
      </c>
      <c r="AG304" s="3" t="s">
        <v>16569</v>
      </c>
      <c r="AH304" s="3" t="s">
        <v>16570</v>
      </c>
      <c r="AI304" s="3" t="s">
        <v>67</v>
      </c>
      <c r="AJ304" s="3" t="s">
        <v>16571</v>
      </c>
      <c r="AK304" s="3" t="s">
        <v>53</v>
      </c>
      <c r="AL304" s="3" t="s">
        <v>53</v>
      </c>
      <c r="AM304" s="3" t="s">
        <v>53</v>
      </c>
      <c r="AN304" s="3" t="s">
        <v>53</v>
      </c>
      <c r="AO304" s="3" t="s">
        <v>53</v>
      </c>
      <c r="AP304" s="3" t="s">
        <v>53</v>
      </c>
      <c r="AQ304" s="3" t="s">
        <v>53</v>
      </c>
      <c r="AR304" s="3" t="s">
        <v>51</v>
      </c>
      <c r="AS304" s="3" t="s">
        <v>52</v>
      </c>
      <c r="AT304" s="3" t="s">
        <v>51</v>
      </c>
    </row>
    <row r="305" spans="1:46" ht="22.5" customHeight="1" x14ac:dyDescent="0.25">
      <c r="A305" s="19" t="s">
        <v>18057</v>
      </c>
      <c r="B305" s="260">
        <v>45055</v>
      </c>
      <c r="C305" s="3" t="s">
        <v>202</v>
      </c>
      <c r="D305" s="3" t="s">
        <v>16479</v>
      </c>
      <c r="E305" s="3" t="s">
        <v>51</v>
      </c>
      <c r="F305" s="20">
        <v>1</v>
      </c>
      <c r="G305" s="20">
        <v>19.989999999999998</v>
      </c>
      <c r="H305" s="20">
        <v>13.5</v>
      </c>
      <c r="I305" s="20">
        <v>-8.9</v>
      </c>
      <c r="J305" s="20">
        <v>-13.5</v>
      </c>
      <c r="K305" s="20" t="s">
        <v>52</v>
      </c>
      <c r="L305" s="20">
        <f t="shared" si="4"/>
        <v>11.089999999999996</v>
      </c>
      <c r="M305" s="3" t="s">
        <v>53</v>
      </c>
      <c r="N305" s="274">
        <v>4063</v>
      </c>
      <c r="O305" s="3" t="s">
        <v>360</v>
      </c>
      <c r="P305" s="3" t="s">
        <v>361</v>
      </c>
      <c r="Q305" s="3" t="s">
        <v>53</v>
      </c>
      <c r="R305" s="20">
        <v>19.989999999999998</v>
      </c>
      <c r="S305" s="20" t="s">
        <v>57</v>
      </c>
      <c r="T305" s="3" t="s">
        <v>58</v>
      </c>
      <c r="U305" s="3" t="s">
        <v>53</v>
      </c>
      <c r="V305" s="3" t="s">
        <v>53</v>
      </c>
      <c r="W305" s="3" t="s">
        <v>53</v>
      </c>
      <c r="X305" s="3" t="s">
        <v>53</v>
      </c>
      <c r="Y305" s="3" t="s">
        <v>18058</v>
      </c>
      <c r="Z305" s="3" t="s">
        <v>18059</v>
      </c>
      <c r="AA305" s="3" t="s">
        <v>18060</v>
      </c>
      <c r="AB305" s="3" t="s">
        <v>14273</v>
      </c>
      <c r="AC305" s="3" t="s">
        <v>968</v>
      </c>
      <c r="AD305" s="3" t="s">
        <v>14274</v>
      </c>
      <c r="AE305" s="3" t="s">
        <v>65</v>
      </c>
      <c r="AF305" s="3" t="s">
        <v>66</v>
      </c>
      <c r="AG305" s="3" t="s">
        <v>18061</v>
      </c>
      <c r="AH305" s="3" t="s">
        <v>18062</v>
      </c>
      <c r="AI305" s="3" t="s">
        <v>67</v>
      </c>
      <c r="AJ305" s="3" t="s">
        <v>18063</v>
      </c>
      <c r="AK305" s="3" t="s">
        <v>53</v>
      </c>
      <c r="AL305" s="3" t="s">
        <v>53</v>
      </c>
      <c r="AM305" s="3" t="s">
        <v>53</v>
      </c>
      <c r="AN305" s="3" t="s">
        <v>53</v>
      </c>
      <c r="AO305" s="3" t="s">
        <v>53</v>
      </c>
      <c r="AP305" s="3" t="s">
        <v>53</v>
      </c>
      <c r="AQ305" s="3" t="s">
        <v>53</v>
      </c>
      <c r="AR305" s="3" t="s">
        <v>51</v>
      </c>
      <c r="AS305" s="3" t="s">
        <v>52</v>
      </c>
      <c r="AT305" s="3" t="s">
        <v>51</v>
      </c>
    </row>
    <row r="306" spans="1:46" ht="22.5" customHeight="1" x14ac:dyDescent="0.25">
      <c r="A306" s="19" t="s">
        <v>23430</v>
      </c>
      <c r="B306" s="260">
        <v>45049</v>
      </c>
      <c r="C306" s="3" t="s">
        <v>202</v>
      </c>
      <c r="D306" s="3" t="s">
        <v>21789</v>
      </c>
      <c r="E306" s="3" t="s">
        <v>51</v>
      </c>
      <c r="F306" s="20">
        <v>1</v>
      </c>
      <c r="G306" s="20">
        <v>19.989999999999998</v>
      </c>
      <c r="H306" s="20">
        <v>13.5</v>
      </c>
      <c r="I306" s="20">
        <v>-8.9</v>
      </c>
      <c r="J306" s="20">
        <v>-13.5</v>
      </c>
      <c r="K306" s="20" t="s">
        <v>52</v>
      </c>
      <c r="L306" s="20">
        <f t="shared" si="4"/>
        <v>11.089999999999996</v>
      </c>
      <c r="M306" s="3" t="s">
        <v>71</v>
      </c>
      <c r="N306" s="274">
        <v>4063</v>
      </c>
      <c r="O306" s="3" t="s">
        <v>553</v>
      </c>
      <c r="P306" s="3" t="s">
        <v>554</v>
      </c>
      <c r="Q306" s="3" t="s">
        <v>53</v>
      </c>
      <c r="R306" s="20">
        <v>19.989999999999998</v>
      </c>
      <c r="S306" s="20" t="s">
        <v>57</v>
      </c>
      <c r="T306" s="3" t="s">
        <v>58</v>
      </c>
      <c r="U306" s="3" t="s">
        <v>53</v>
      </c>
      <c r="V306" s="3" t="s">
        <v>53</v>
      </c>
      <c r="W306" s="3" t="s">
        <v>53</v>
      </c>
      <c r="X306" s="3" t="s">
        <v>53</v>
      </c>
      <c r="Y306" s="3" t="s">
        <v>23431</v>
      </c>
      <c r="Z306" s="3" t="s">
        <v>23432</v>
      </c>
      <c r="AA306" s="3" t="s">
        <v>23433</v>
      </c>
      <c r="AB306" s="3" t="s">
        <v>6551</v>
      </c>
      <c r="AC306" s="3" t="s">
        <v>116</v>
      </c>
      <c r="AD306" s="3" t="s">
        <v>23434</v>
      </c>
      <c r="AE306" s="3" t="s">
        <v>65</v>
      </c>
      <c r="AF306" s="3" t="s">
        <v>66</v>
      </c>
      <c r="AG306" s="3" t="s">
        <v>23025</v>
      </c>
      <c r="AH306" s="3" t="s">
        <v>23435</v>
      </c>
      <c r="AI306" s="3" t="s">
        <v>67</v>
      </c>
      <c r="AJ306" s="3" t="s">
        <v>23436</v>
      </c>
      <c r="AK306" s="3" t="s">
        <v>53</v>
      </c>
      <c r="AL306" s="3" t="s">
        <v>53</v>
      </c>
      <c r="AM306" s="3" t="s">
        <v>53</v>
      </c>
      <c r="AN306" s="3" t="s">
        <v>53</v>
      </c>
      <c r="AO306" s="3" t="s">
        <v>53</v>
      </c>
      <c r="AP306" s="3" t="s">
        <v>53</v>
      </c>
      <c r="AQ306" s="3" t="s">
        <v>53</v>
      </c>
      <c r="AR306" s="3" t="s">
        <v>51</v>
      </c>
      <c r="AS306" s="3" t="s">
        <v>52</v>
      </c>
      <c r="AT306" s="3" t="s">
        <v>51</v>
      </c>
    </row>
    <row r="307" spans="1:46" ht="22.5" customHeight="1" x14ac:dyDescent="0.25">
      <c r="A307" s="19" t="s">
        <v>3603</v>
      </c>
      <c r="B307" s="260">
        <v>45074</v>
      </c>
      <c r="C307" s="3" t="s">
        <v>202</v>
      </c>
      <c r="D307" s="3" t="s">
        <v>765</v>
      </c>
      <c r="E307" s="3" t="s">
        <v>71</v>
      </c>
      <c r="F307" s="20">
        <v>1</v>
      </c>
      <c r="G307" s="20">
        <v>19.989999999999998</v>
      </c>
      <c r="H307" s="20" t="s">
        <v>52</v>
      </c>
      <c r="I307" s="20">
        <v>-8.9</v>
      </c>
      <c r="J307" s="20" t="s">
        <v>52</v>
      </c>
      <c r="K307" s="20" t="s">
        <v>52</v>
      </c>
      <c r="L307" s="20">
        <f t="shared" si="4"/>
        <v>11.089999999999998</v>
      </c>
      <c r="M307" s="3" t="s">
        <v>53</v>
      </c>
      <c r="N307" s="274">
        <v>4063</v>
      </c>
      <c r="O307" s="3" t="s">
        <v>360</v>
      </c>
      <c r="P307" s="3" t="s">
        <v>361</v>
      </c>
      <c r="Q307" s="3" t="s">
        <v>53</v>
      </c>
      <c r="R307" s="20">
        <v>19.989999999999998</v>
      </c>
      <c r="S307" s="20" t="s">
        <v>57</v>
      </c>
      <c r="T307" s="3" t="s">
        <v>58</v>
      </c>
      <c r="U307" s="3" t="s">
        <v>53</v>
      </c>
      <c r="V307" s="3" t="s">
        <v>53</v>
      </c>
      <c r="W307" s="3" t="s">
        <v>53</v>
      </c>
      <c r="X307" s="3" t="s">
        <v>53</v>
      </c>
      <c r="Y307" s="3" t="s">
        <v>3604</v>
      </c>
      <c r="Z307" s="3" t="s">
        <v>3605</v>
      </c>
      <c r="AA307" s="3" t="s">
        <v>3606</v>
      </c>
      <c r="AB307" s="3" t="s">
        <v>2491</v>
      </c>
      <c r="AC307" s="3" t="s">
        <v>1971</v>
      </c>
      <c r="AD307" s="3" t="s">
        <v>3607</v>
      </c>
      <c r="AE307" s="3" t="s">
        <v>65</v>
      </c>
      <c r="AF307" s="3" t="s">
        <v>66</v>
      </c>
      <c r="AG307" s="3" t="s">
        <v>3608</v>
      </c>
      <c r="AH307" s="3" t="s">
        <v>3609</v>
      </c>
      <c r="AI307" s="3" t="s">
        <v>67</v>
      </c>
      <c r="AJ307" s="3" t="s">
        <v>3610</v>
      </c>
      <c r="AK307" s="3" t="s">
        <v>53</v>
      </c>
      <c r="AL307" s="3" t="s">
        <v>53</v>
      </c>
      <c r="AM307" s="3" t="s">
        <v>53</v>
      </c>
      <c r="AN307" s="3" t="s">
        <v>53</v>
      </c>
      <c r="AO307" s="3" t="s">
        <v>53</v>
      </c>
      <c r="AP307" s="3" t="s">
        <v>53</v>
      </c>
      <c r="AQ307" s="3" t="s">
        <v>53</v>
      </c>
      <c r="AR307" s="3" t="s">
        <v>51</v>
      </c>
      <c r="AS307" s="3" t="s">
        <v>52</v>
      </c>
      <c r="AT307" s="3" t="s">
        <v>51</v>
      </c>
    </row>
    <row r="308" spans="1:46" ht="22.5" customHeight="1" x14ac:dyDescent="0.25">
      <c r="A308" s="19" t="s">
        <v>844</v>
      </c>
      <c r="B308" s="260">
        <v>45077</v>
      </c>
      <c r="C308" s="3" t="s">
        <v>202</v>
      </c>
      <c r="D308" s="3" t="s">
        <v>203</v>
      </c>
      <c r="E308" s="3" t="s">
        <v>71</v>
      </c>
      <c r="F308" s="20">
        <v>1</v>
      </c>
      <c r="G308" s="20">
        <v>19.989999999999998</v>
      </c>
      <c r="H308" s="20" t="s">
        <v>52</v>
      </c>
      <c r="I308" s="20">
        <v>-8.9</v>
      </c>
      <c r="J308" s="20" t="s">
        <v>52</v>
      </c>
      <c r="K308" s="20" t="s">
        <v>52</v>
      </c>
      <c r="L308" s="20">
        <f t="shared" si="4"/>
        <v>11.089999999999998</v>
      </c>
      <c r="M308" s="3" t="s">
        <v>53</v>
      </c>
      <c r="N308" s="274">
        <v>4063</v>
      </c>
      <c r="O308" s="3" t="s">
        <v>845</v>
      </c>
      <c r="P308" s="3" t="s">
        <v>846</v>
      </c>
      <c r="Q308" s="3" t="s">
        <v>53</v>
      </c>
      <c r="R308" s="20">
        <v>19.989999999999998</v>
      </c>
      <c r="S308" s="20" t="s">
        <v>57</v>
      </c>
      <c r="T308" s="3" t="s">
        <v>58</v>
      </c>
      <c r="U308" s="3" t="s">
        <v>53</v>
      </c>
      <c r="V308" s="3" t="s">
        <v>53</v>
      </c>
      <c r="W308" s="3" t="s">
        <v>53</v>
      </c>
      <c r="X308" s="3" t="s">
        <v>53</v>
      </c>
      <c r="Y308" s="3" t="s">
        <v>847</v>
      </c>
      <c r="Z308" s="3" t="s">
        <v>848</v>
      </c>
      <c r="AA308" s="3" t="s">
        <v>849</v>
      </c>
      <c r="AB308" s="3" t="s">
        <v>265</v>
      </c>
      <c r="AC308" s="3" t="s">
        <v>265</v>
      </c>
      <c r="AD308" s="3" t="s">
        <v>850</v>
      </c>
      <c r="AE308" s="3" t="s">
        <v>65</v>
      </c>
      <c r="AF308" s="3" t="s">
        <v>66</v>
      </c>
      <c r="AG308" s="3" t="s">
        <v>851</v>
      </c>
      <c r="AH308" s="3" t="s">
        <v>852</v>
      </c>
      <c r="AI308" s="3" t="s">
        <v>67</v>
      </c>
      <c r="AJ308" s="3" t="s">
        <v>853</v>
      </c>
      <c r="AK308" s="3" t="s">
        <v>53</v>
      </c>
      <c r="AL308" s="3" t="s">
        <v>53</v>
      </c>
      <c r="AM308" s="3" t="s">
        <v>53</v>
      </c>
      <c r="AN308" s="3" t="s">
        <v>53</v>
      </c>
      <c r="AO308" s="3" t="s">
        <v>53</v>
      </c>
      <c r="AP308" s="3" t="s">
        <v>53</v>
      </c>
      <c r="AQ308" s="3" t="s">
        <v>53</v>
      </c>
      <c r="AR308" s="3" t="s">
        <v>51</v>
      </c>
      <c r="AS308" s="3" t="s">
        <v>52</v>
      </c>
      <c r="AT308" s="3" t="s">
        <v>51</v>
      </c>
    </row>
    <row r="309" spans="1:46" ht="22.5" customHeight="1" x14ac:dyDescent="0.25">
      <c r="A309" s="19" t="s">
        <v>5442</v>
      </c>
      <c r="B309" s="260">
        <v>45071</v>
      </c>
      <c r="C309" s="3" t="s">
        <v>202</v>
      </c>
      <c r="D309" s="3" t="s">
        <v>4264</v>
      </c>
      <c r="E309" s="3" t="s">
        <v>71</v>
      </c>
      <c r="F309" s="20">
        <v>1</v>
      </c>
      <c r="G309" s="20">
        <v>19.989999999999998</v>
      </c>
      <c r="H309" s="20" t="s">
        <v>52</v>
      </c>
      <c r="I309" s="20">
        <v>-8.9</v>
      </c>
      <c r="J309" s="20" t="s">
        <v>52</v>
      </c>
      <c r="K309" s="20" t="s">
        <v>52</v>
      </c>
      <c r="L309" s="20">
        <f t="shared" si="4"/>
        <v>11.089999999999998</v>
      </c>
      <c r="M309" s="3" t="s">
        <v>71</v>
      </c>
      <c r="N309" s="274">
        <v>4063</v>
      </c>
      <c r="O309" s="3" t="s">
        <v>360</v>
      </c>
      <c r="P309" s="3" t="s">
        <v>361</v>
      </c>
      <c r="Q309" s="3" t="s">
        <v>53</v>
      </c>
      <c r="R309" s="20">
        <v>19.989999999999998</v>
      </c>
      <c r="S309" s="20" t="s">
        <v>57</v>
      </c>
      <c r="T309" s="3" t="s">
        <v>58</v>
      </c>
      <c r="U309" s="3" t="s">
        <v>53</v>
      </c>
      <c r="V309" s="3" t="s">
        <v>53</v>
      </c>
      <c r="W309" s="3" t="s">
        <v>53</v>
      </c>
      <c r="X309" s="3" t="s">
        <v>53</v>
      </c>
      <c r="Y309" s="3" t="s">
        <v>5443</v>
      </c>
      <c r="Z309" s="3" t="s">
        <v>5444</v>
      </c>
      <c r="AA309" s="3" t="s">
        <v>5445</v>
      </c>
      <c r="AB309" s="3" t="s">
        <v>5446</v>
      </c>
      <c r="AC309" s="3" t="s">
        <v>188</v>
      </c>
      <c r="AD309" s="3" t="s">
        <v>5447</v>
      </c>
      <c r="AE309" s="3" t="s">
        <v>65</v>
      </c>
      <c r="AF309" s="3" t="s">
        <v>66</v>
      </c>
      <c r="AG309" s="3" t="s">
        <v>5448</v>
      </c>
      <c r="AH309" s="3" t="s">
        <v>5449</v>
      </c>
      <c r="AI309" s="3" t="s">
        <v>67</v>
      </c>
      <c r="AJ309" s="3" t="s">
        <v>5450</v>
      </c>
      <c r="AK309" s="3" t="s">
        <v>53</v>
      </c>
      <c r="AL309" s="3" t="s">
        <v>53</v>
      </c>
      <c r="AM309" s="3" t="s">
        <v>53</v>
      </c>
      <c r="AN309" s="3" t="s">
        <v>53</v>
      </c>
      <c r="AO309" s="3" t="s">
        <v>53</v>
      </c>
      <c r="AP309" s="3" t="s">
        <v>53</v>
      </c>
      <c r="AQ309" s="3" t="s">
        <v>53</v>
      </c>
      <c r="AR309" s="3" t="s">
        <v>51</v>
      </c>
      <c r="AS309" s="3" t="s">
        <v>52</v>
      </c>
      <c r="AT309" s="3" t="s">
        <v>51</v>
      </c>
    </row>
    <row r="310" spans="1:46" ht="22.5" customHeight="1" x14ac:dyDescent="0.25">
      <c r="A310" s="19" t="s">
        <v>358</v>
      </c>
      <c r="B310" s="260">
        <v>45077</v>
      </c>
      <c r="C310" s="3" t="s">
        <v>70</v>
      </c>
      <c r="D310" s="3" t="s">
        <v>359</v>
      </c>
      <c r="E310" s="3" t="s">
        <v>71</v>
      </c>
      <c r="F310" s="20">
        <v>1</v>
      </c>
      <c r="G310" s="20">
        <v>19.989999999999998</v>
      </c>
      <c r="H310" s="20" t="s">
        <v>52</v>
      </c>
      <c r="I310" s="20">
        <v>-8.9</v>
      </c>
      <c r="J310" s="20" t="s">
        <v>52</v>
      </c>
      <c r="K310" s="20" t="s">
        <v>52</v>
      </c>
      <c r="L310" s="20">
        <f t="shared" si="4"/>
        <v>11.089999999999998</v>
      </c>
      <c r="M310" s="3" t="s">
        <v>71</v>
      </c>
      <c r="N310" s="274">
        <v>4063</v>
      </c>
      <c r="O310" s="3" t="s">
        <v>360</v>
      </c>
      <c r="P310" s="3" t="s">
        <v>361</v>
      </c>
      <c r="Q310" s="3" t="s">
        <v>53</v>
      </c>
      <c r="R310" s="20">
        <v>19.989999999999998</v>
      </c>
      <c r="S310" s="20" t="s">
        <v>57</v>
      </c>
      <c r="T310" s="3" t="s">
        <v>58</v>
      </c>
      <c r="U310" s="3" t="s">
        <v>53</v>
      </c>
      <c r="V310" s="3" t="s">
        <v>53</v>
      </c>
      <c r="W310" s="3" t="s">
        <v>53</v>
      </c>
      <c r="X310" s="3" t="s">
        <v>53</v>
      </c>
      <c r="Y310" s="3" t="s">
        <v>362</v>
      </c>
      <c r="Z310" s="3" t="s">
        <v>363</v>
      </c>
      <c r="AA310" s="3" t="s">
        <v>364</v>
      </c>
      <c r="AB310" s="3" t="s">
        <v>365</v>
      </c>
      <c r="AC310" s="3" t="s">
        <v>265</v>
      </c>
      <c r="AD310" s="3" t="s">
        <v>366</v>
      </c>
      <c r="AE310" s="3" t="s">
        <v>65</v>
      </c>
      <c r="AF310" s="3" t="s">
        <v>66</v>
      </c>
      <c r="AG310" s="3" t="s">
        <v>367</v>
      </c>
      <c r="AH310" s="3" t="s">
        <v>53</v>
      </c>
      <c r="AI310" s="3" t="s">
        <v>67</v>
      </c>
      <c r="AJ310" s="3" t="s">
        <v>368</v>
      </c>
      <c r="AK310" s="3" t="s">
        <v>53</v>
      </c>
      <c r="AL310" s="3" t="s">
        <v>53</v>
      </c>
      <c r="AM310" s="3" t="s">
        <v>53</v>
      </c>
      <c r="AN310" s="3" t="s">
        <v>53</v>
      </c>
      <c r="AO310" s="3" t="s">
        <v>53</v>
      </c>
      <c r="AP310" s="3" t="s">
        <v>53</v>
      </c>
      <c r="AQ310" s="3" t="s">
        <v>53</v>
      </c>
      <c r="AR310" s="3" t="s">
        <v>51</v>
      </c>
      <c r="AS310" s="3" t="s">
        <v>52</v>
      </c>
      <c r="AT310" s="3" t="s">
        <v>51</v>
      </c>
    </row>
    <row r="311" spans="1:46" ht="22.5" customHeight="1" x14ac:dyDescent="0.25">
      <c r="A311" s="19" t="s">
        <v>6404</v>
      </c>
      <c r="B311" s="260">
        <v>45070</v>
      </c>
      <c r="C311" s="3" t="s">
        <v>202</v>
      </c>
      <c r="D311" s="3" t="s">
        <v>5415</v>
      </c>
      <c r="E311" s="3" t="s">
        <v>71</v>
      </c>
      <c r="F311" s="20">
        <v>1</v>
      </c>
      <c r="G311" s="20">
        <v>19.989999999999998</v>
      </c>
      <c r="H311" s="20" t="s">
        <v>52</v>
      </c>
      <c r="I311" s="20">
        <v>-8.9</v>
      </c>
      <c r="J311" s="20" t="s">
        <v>52</v>
      </c>
      <c r="K311" s="20" t="s">
        <v>52</v>
      </c>
      <c r="L311" s="20">
        <f t="shared" si="4"/>
        <v>11.089999999999998</v>
      </c>
      <c r="M311" s="3" t="s">
        <v>53</v>
      </c>
      <c r="N311" s="274">
        <v>4063</v>
      </c>
      <c r="O311" s="3" t="s">
        <v>360</v>
      </c>
      <c r="P311" s="3" t="s">
        <v>361</v>
      </c>
      <c r="Q311" s="3" t="s">
        <v>53</v>
      </c>
      <c r="R311" s="20">
        <v>19.989999999999998</v>
      </c>
      <c r="S311" s="20" t="s">
        <v>57</v>
      </c>
      <c r="T311" s="3" t="s">
        <v>58</v>
      </c>
      <c r="U311" s="3" t="s">
        <v>53</v>
      </c>
      <c r="V311" s="3" t="s">
        <v>53</v>
      </c>
      <c r="W311" s="3" t="s">
        <v>53</v>
      </c>
      <c r="X311" s="3" t="s">
        <v>53</v>
      </c>
      <c r="Y311" s="3" t="s">
        <v>6405</v>
      </c>
      <c r="Z311" s="3" t="s">
        <v>6406</v>
      </c>
      <c r="AA311" s="3" t="s">
        <v>6407</v>
      </c>
      <c r="AB311" s="3" t="s">
        <v>1876</v>
      </c>
      <c r="AC311" s="3" t="s">
        <v>968</v>
      </c>
      <c r="AD311" s="3" t="s">
        <v>6408</v>
      </c>
      <c r="AE311" s="3" t="s">
        <v>65</v>
      </c>
      <c r="AF311" s="3" t="s">
        <v>66</v>
      </c>
      <c r="AG311" s="3" t="s">
        <v>6099</v>
      </c>
      <c r="AH311" s="3" t="s">
        <v>6409</v>
      </c>
      <c r="AI311" s="3" t="s">
        <v>67</v>
      </c>
      <c r="AJ311" s="3" t="s">
        <v>6410</v>
      </c>
      <c r="AK311" s="3" t="s">
        <v>53</v>
      </c>
      <c r="AL311" s="3" t="s">
        <v>53</v>
      </c>
      <c r="AM311" s="3" t="s">
        <v>53</v>
      </c>
      <c r="AN311" s="3" t="s">
        <v>53</v>
      </c>
      <c r="AO311" s="3" t="s">
        <v>53</v>
      </c>
      <c r="AP311" s="3" t="s">
        <v>53</v>
      </c>
      <c r="AQ311" s="3" t="s">
        <v>53</v>
      </c>
      <c r="AR311" s="3" t="s">
        <v>51</v>
      </c>
      <c r="AS311" s="3" t="s">
        <v>52</v>
      </c>
      <c r="AT311" s="3" t="s">
        <v>51</v>
      </c>
    </row>
    <row r="312" spans="1:46" ht="22.5" customHeight="1" x14ac:dyDescent="0.25">
      <c r="A312" s="19" t="s">
        <v>9201</v>
      </c>
      <c r="B312" s="260">
        <v>45067</v>
      </c>
      <c r="C312" s="3" t="s">
        <v>202</v>
      </c>
      <c r="D312" s="3" t="s">
        <v>8638</v>
      </c>
      <c r="E312" s="3" t="s">
        <v>71</v>
      </c>
      <c r="F312" s="20">
        <v>1</v>
      </c>
      <c r="G312" s="20">
        <v>19.989999999999998</v>
      </c>
      <c r="H312" s="20" t="s">
        <v>52</v>
      </c>
      <c r="I312" s="20">
        <v>-8.9</v>
      </c>
      <c r="J312" s="20" t="s">
        <v>52</v>
      </c>
      <c r="K312" s="20" t="s">
        <v>52</v>
      </c>
      <c r="L312" s="20">
        <f t="shared" si="4"/>
        <v>11.089999999999998</v>
      </c>
      <c r="M312" s="3" t="s">
        <v>53</v>
      </c>
      <c r="N312" s="274">
        <v>4063</v>
      </c>
      <c r="O312" s="3" t="s">
        <v>360</v>
      </c>
      <c r="P312" s="3" t="s">
        <v>361</v>
      </c>
      <c r="Q312" s="3" t="s">
        <v>53</v>
      </c>
      <c r="R312" s="20">
        <v>19.989999999999998</v>
      </c>
      <c r="S312" s="20" t="s">
        <v>57</v>
      </c>
      <c r="T312" s="3" t="s">
        <v>58</v>
      </c>
      <c r="U312" s="3" t="s">
        <v>53</v>
      </c>
      <c r="V312" s="3" t="s">
        <v>53</v>
      </c>
      <c r="W312" s="3" t="s">
        <v>53</v>
      </c>
      <c r="X312" s="3" t="s">
        <v>53</v>
      </c>
      <c r="Y312" s="3" t="s">
        <v>9202</v>
      </c>
      <c r="Z312" s="3" t="s">
        <v>9203</v>
      </c>
      <c r="AA312" s="3" t="s">
        <v>9204</v>
      </c>
      <c r="AB312" s="3" t="s">
        <v>265</v>
      </c>
      <c r="AC312" s="3" t="s">
        <v>265</v>
      </c>
      <c r="AD312" s="3" t="s">
        <v>9205</v>
      </c>
      <c r="AE312" s="3" t="s">
        <v>65</v>
      </c>
      <c r="AF312" s="3" t="s">
        <v>66</v>
      </c>
      <c r="AG312" s="3" t="s">
        <v>9206</v>
      </c>
      <c r="AH312" s="3" t="s">
        <v>9207</v>
      </c>
      <c r="AI312" s="3" t="s">
        <v>67</v>
      </c>
      <c r="AJ312" s="3" t="s">
        <v>9208</v>
      </c>
      <c r="AK312" s="3" t="s">
        <v>53</v>
      </c>
      <c r="AL312" s="3" t="s">
        <v>53</v>
      </c>
      <c r="AM312" s="3" t="s">
        <v>53</v>
      </c>
      <c r="AN312" s="3" t="s">
        <v>53</v>
      </c>
      <c r="AO312" s="3" t="s">
        <v>53</v>
      </c>
      <c r="AP312" s="3" t="s">
        <v>53</v>
      </c>
      <c r="AQ312" s="3" t="s">
        <v>53</v>
      </c>
      <c r="AR312" s="3" t="s">
        <v>51</v>
      </c>
      <c r="AS312" s="3" t="s">
        <v>52</v>
      </c>
      <c r="AT312" s="3" t="s">
        <v>51</v>
      </c>
    </row>
    <row r="313" spans="1:46" ht="22.5" customHeight="1" x14ac:dyDescent="0.25">
      <c r="A313" s="19" t="s">
        <v>9893</v>
      </c>
      <c r="B313" s="260">
        <v>45066</v>
      </c>
      <c r="C313" s="3" t="s">
        <v>202</v>
      </c>
      <c r="D313" s="3" t="s">
        <v>4264</v>
      </c>
      <c r="E313" s="3" t="s">
        <v>71</v>
      </c>
      <c r="F313" s="20">
        <v>1</v>
      </c>
      <c r="G313" s="20">
        <v>19.989999999999998</v>
      </c>
      <c r="H313" s="20">
        <v>14.31</v>
      </c>
      <c r="I313" s="20">
        <v>-8.9</v>
      </c>
      <c r="J313" s="20">
        <v>-14.31</v>
      </c>
      <c r="K313" s="20" t="s">
        <v>52</v>
      </c>
      <c r="L313" s="20">
        <f t="shared" si="4"/>
        <v>11.089999999999998</v>
      </c>
      <c r="M313" s="3" t="s">
        <v>53</v>
      </c>
      <c r="N313" s="274">
        <v>4063</v>
      </c>
      <c r="O313" s="3" t="s">
        <v>360</v>
      </c>
      <c r="P313" s="3" t="s">
        <v>361</v>
      </c>
      <c r="Q313" s="3" t="s">
        <v>53</v>
      </c>
      <c r="R313" s="20">
        <v>19.989999999999998</v>
      </c>
      <c r="S313" s="20" t="s">
        <v>57</v>
      </c>
      <c r="T313" s="3" t="s">
        <v>58</v>
      </c>
      <c r="U313" s="3" t="s">
        <v>53</v>
      </c>
      <c r="V313" s="3" t="s">
        <v>53</v>
      </c>
      <c r="W313" s="3" t="s">
        <v>53</v>
      </c>
      <c r="X313" s="3" t="s">
        <v>53</v>
      </c>
      <c r="Y313" s="3" t="s">
        <v>9894</v>
      </c>
      <c r="Z313" s="3" t="s">
        <v>9895</v>
      </c>
      <c r="AA313" s="3" t="s">
        <v>9896</v>
      </c>
      <c r="AB313" s="3" t="s">
        <v>9897</v>
      </c>
      <c r="AC313" s="3" t="s">
        <v>1447</v>
      </c>
      <c r="AD313" s="3" t="s">
        <v>9898</v>
      </c>
      <c r="AE313" s="3" t="s">
        <v>65</v>
      </c>
      <c r="AF313" s="3" t="s">
        <v>66</v>
      </c>
      <c r="AG313" s="3" t="s">
        <v>8556</v>
      </c>
      <c r="AH313" s="3" t="s">
        <v>9899</v>
      </c>
      <c r="AI313" s="3" t="s">
        <v>67</v>
      </c>
      <c r="AJ313" s="3" t="s">
        <v>9900</v>
      </c>
      <c r="AK313" s="3" t="s">
        <v>53</v>
      </c>
      <c r="AL313" s="3" t="s">
        <v>53</v>
      </c>
      <c r="AM313" s="3" t="s">
        <v>53</v>
      </c>
      <c r="AN313" s="3" t="s">
        <v>53</v>
      </c>
      <c r="AO313" s="3" t="s">
        <v>53</v>
      </c>
      <c r="AP313" s="3" t="s">
        <v>53</v>
      </c>
      <c r="AQ313" s="3" t="s">
        <v>53</v>
      </c>
      <c r="AR313" s="3" t="s">
        <v>51</v>
      </c>
      <c r="AS313" s="3" t="s">
        <v>52</v>
      </c>
      <c r="AT313" s="3" t="s">
        <v>51</v>
      </c>
    </row>
    <row r="314" spans="1:46" ht="22.5" customHeight="1" x14ac:dyDescent="0.25">
      <c r="A314" s="19" t="s">
        <v>12887</v>
      </c>
      <c r="B314" s="260">
        <v>45062</v>
      </c>
      <c r="C314" s="3" t="s">
        <v>202</v>
      </c>
      <c r="D314" s="3" t="s">
        <v>12138</v>
      </c>
      <c r="E314" s="3" t="s">
        <v>71</v>
      </c>
      <c r="F314" s="20">
        <v>1</v>
      </c>
      <c r="G314" s="20">
        <v>19.989999999999998</v>
      </c>
      <c r="H314" s="20" t="s">
        <v>52</v>
      </c>
      <c r="I314" s="20">
        <v>-8.9</v>
      </c>
      <c r="J314" s="20" t="s">
        <v>52</v>
      </c>
      <c r="K314" s="20" t="s">
        <v>52</v>
      </c>
      <c r="L314" s="20">
        <f t="shared" si="4"/>
        <v>11.089999999999998</v>
      </c>
      <c r="M314" s="3" t="s">
        <v>53</v>
      </c>
      <c r="N314" s="274">
        <v>4063</v>
      </c>
      <c r="O314" s="3" t="s">
        <v>360</v>
      </c>
      <c r="P314" s="3" t="s">
        <v>361</v>
      </c>
      <c r="Q314" s="3" t="s">
        <v>53</v>
      </c>
      <c r="R314" s="20">
        <v>19.989999999999998</v>
      </c>
      <c r="S314" s="20" t="s">
        <v>57</v>
      </c>
      <c r="T314" s="3" t="s">
        <v>58</v>
      </c>
      <c r="U314" s="3" t="s">
        <v>53</v>
      </c>
      <c r="V314" s="3" t="s">
        <v>53</v>
      </c>
      <c r="W314" s="3" t="s">
        <v>53</v>
      </c>
      <c r="X314" s="3" t="s">
        <v>53</v>
      </c>
      <c r="Y314" s="3" t="s">
        <v>12888</v>
      </c>
      <c r="Z314" s="3" t="s">
        <v>12889</v>
      </c>
      <c r="AA314" s="3" t="s">
        <v>12890</v>
      </c>
      <c r="AB314" s="3" t="s">
        <v>12434</v>
      </c>
      <c r="AC314" s="3" t="s">
        <v>63</v>
      </c>
      <c r="AD314" s="3" t="s">
        <v>12435</v>
      </c>
      <c r="AE314" s="3" t="s">
        <v>65</v>
      </c>
      <c r="AF314" s="3" t="s">
        <v>66</v>
      </c>
      <c r="AG314" s="3" t="s">
        <v>12436</v>
      </c>
      <c r="AH314" s="3" t="s">
        <v>12891</v>
      </c>
      <c r="AI314" s="3" t="s">
        <v>67</v>
      </c>
      <c r="AJ314" s="3" t="s">
        <v>12892</v>
      </c>
      <c r="AK314" s="3" t="s">
        <v>53</v>
      </c>
      <c r="AL314" s="3" t="s">
        <v>53</v>
      </c>
      <c r="AM314" s="3" t="s">
        <v>53</v>
      </c>
      <c r="AN314" s="3" t="s">
        <v>53</v>
      </c>
      <c r="AO314" s="3" t="s">
        <v>53</v>
      </c>
      <c r="AP314" s="3" t="s">
        <v>53</v>
      </c>
      <c r="AQ314" s="3" t="s">
        <v>53</v>
      </c>
      <c r="AR314" s="3" t="s">
        <v>51</v>
      </c>
      <c r="AS314" s="3" t="s">
        <v>52</v>
      </c>
      <c r="AT314" s="3" t="s">
        <v>51</v>
      </c>
    </row>
    <row r="315" spans="1:46" ht="22.5" customHeight="1" x14ac:dyDescent="0.25">
      <c r="A315" s="19" t="s">
        <v>14710</v>
      </c>
      <c r="B315" s="260">
        <v>45060</v>
      </c>
      <c r="C315" s="3" t="s">
        <v>683</v>
      </c>
      <c r="D315" s="3" t="s">
        <v>14711</v>
      </c>
      <c r="E315" s="3" t="s">
        <v>71</v>
      </c>
      <c r="F315" s="20">
        <v>1</v>
      </c>
      <c r="G315" s="20">
        <v>19.989999999999998</v>
      </c>
      <c r="H315" s="20" t="s">
        <v>52</v>
      </c>
      <c r="I315" s="20">
        <v>-8.9</v>
      </c>
      <c r="J315" s="20" t="s">
        <v>52</v>
      </c>
      <c r="K315" s="20" t="s">
        <v>52</v>
      </c>
      <c r="L315" s="20">
        <f t="shared" si="4"/>
        <v>11.089999999999998</v>
      </c>
      <c r="M315" s="3" t="s">
        <v>53</v>
      </c>
      <c r="N315" s="274">
        <v>4063</v>
      </c>
      <c r="O315" s="3" t="s">
        <v>553</v>
      </c>
      <c r="P315" s="3" t="s">
        <v>554</v>
      </c>
      <c r="Q315" s="3" t="s">
        <v>53</v>
      </c>
      <c r="R315" s="20">
        <v>19.989999999999998</v>
      </c>
      <c r="S315" s="20" t="s">
        <v>57</v>
      </c>
      <c r="T315" s="3" t="s">
        <v>58</v>
      </c>
      <c r="U315" s="3" t="s">
        <v>53</v>
      </c>
      <c r="V315" s="3" t="s">
        <v>53</v>
      </c>
      <c r="W315" s="3" t="s">
        <v>53</v>
      </c>
      <c r="X315" s="3" t="s">
        <v>53</v>
      </c>
      <c r="Y315" s="3" t="s">
        <v>14712</v>
      </c>
      <c r="Z315" s="3" t="s">
        <v>14713</v>
      </c>
      <c r="AA315" s="3" t="s">
        <v>14714</v>
      </c>
      <c r="AB315" s="3" t="s">
        <v>4983</v>
      </c>
      <c r="AC315" s="3" t="s">
        <v>116</v>
      </c>
      <c r="AD315" s="3" t="s">
        <v>14715</v>
      </c>
      <c r="AE315" s="3" t="s">
        <v>65</v>
      </c>
      <c r="AF315" s="3" t="s">
        <v>66</v>
      </c>
      <c r="AG315" s="3" t="s">
        <v>14716</v>
      </c>
      <c r="AH315" s="3" t="s">
        <v>14717</v>
      </c>
      <c r="AI315" s="3" t="s">
        <v>67</v>
      </c>
      <c r="AJ315" s="3" t="s">
        <v>14718</v>
      </c>
      <c r="AK315" s="3" t="s">
        <v>53</v>
      </c>
      <c r="AL315" s="3" t="s">
        <v>53</v>
      </c>
      <c r="AM315" s="3" t="s">
        <v>53</v>
      </c>
      <c r="AN315" s="3" t="s">
        <v>53</v>
      </c>
      <c r="AO315" s="3" t="s">
        <v>53</v>
      </c>
      <c r="AP315" s="3" t="s">
        <v>53</v>
      </c>
      <c r="AQ315" s="3" t="s">
        <v>53</v>
      </c>
      <c r="AR315" s="181" t="s">
        <v>71</v>
      </c>
      <c r="AS315" s="3" t="s">
        <v>52</v>
      </c>
      <c r="AT315" s="3" t="s">
        <v>51</v>
      </c>
    </row>
    <row r="316" spans="1:46" ht="22.5" customHeight="1" x14ac:dyDescent="0.25">
      <c r="A316" s="19" t="s">
        <v>14850</v>
      </c>
      <c r="B316" s="260">
        <v>45059</v>
      </c>
      <c r="C316" s="3" t="s">
        <v>202</v>
      </c>
      <c r="D316" s="3" t="s">
        <v>13978</v>
      </c>
      <c r="E316" s="3" t="s">
        <v>71</v>
      </c>
      <c r="F316" s="20">
        <v>1</v>
      </c>
      <c r="G316" s="20">
        <v>19.989999999999998</v>
      </c>
      <c r="H316" s="20" t="s">
        <v>52</v>
      </c>
      <c r="I316" s="20">
        <v>-8.9</v>
      </c>
      <c r="J316" s="20" t="s">
        <v>52</v>
      </c>
      <c r="K316" s="20" t="s">
        <v>52</v>
      </c>
      <c r="L316" s="20">
        <f t="shared" si="4"/>
        <v>11.089999999999998</v>
      </c>
      <c r="M316" s="3" t="s">
        <v>53</v>
      </c>
      <c r="N316" s="274">
        <v>4063</v>
      </c>
      <c r="O316" s="3" t="s">
        <v>553</v>
      </c>
      <c r="P316" s="3" t="s">
        <v>554</v>
      </c>
      <c r="Q316" s="3" t="s">
        <v>53</v>
      </c>
      <c r="R316" s="20">
        <v>19.989999999999998</v>
      </c>
      <c r="S316" s="20" t="s">
        <v>57</v>
      </c>
      <c r="T316" s="3" t="s">
        <v>58</v>
      </c>
      <c r="U316" s="3" t="s">
        <v>53</v>
      </c>
      <c r="V316" s="3" t="s">
        <v>53</v>
      </c>
      <c r="W316" s="3" t="s">
        <v>53</v>
      </c>
      <c r="X316" s="3" t="s">
        <v>53</v>
      </c>
      <c r="Y316" s="3" t="s">
        <v>14851</v>
      </c>
      <c r="Z316" s="3" t="s">
        <v>14852</v>
      </c>
      <c r="AA316" s="3" t="s">
        <v>14853</v>
      </c>
      <c r="AB316" s="3" t="s">
        <v>1866</v>
      </c>
      <c r="AC316" s="3" t="s">
        <v>1867</v>
      </c>
      <c r="AD316" s="3" t="s">
        <v>14854</v>
      </c>
      <c r="AE316" s="3" t="s">
        <v>65</v>
      </c>
      <c r="AF316" s="3" t="s">
        <v>66</v>
      </c>
      <c r="AG316" s="3" t="s">
        <v>14855</v>
      </c>
      <c r="AH316" s="3" t="s">
        <v>14856</v>
      </c>
      <c r="AI316" s="3" t="s">
        <v>67</v>
      </c>
      <c r="AJ316" s="3" t="s">
        <v>14857</v>
      </c>
      <c r="AK316" s="3" t="s">
        <v>53</v>
      </c>
      <c r="AL316" s="3" t="s">
        <v>53</v>
      </c>
      <c r="AM316" s="3" t="s">
        <v>53</v>
      </c>
      <c r="AN316" s="3" t="s">
        <v>53</v>
      </c>
      <c r="AO316" s="3" t="s">
        <v>53</v>
      </c>
      <c r="AP316" s="3" t="s">
        <v>53</v>
      </c>
      <c r="AQ316" s="3" t="s">
        <v>53</v>
      </c>
      <c r="AR316" s="3" t="s">
        <v>51</v>
      </c>
      <c r="AS316" s="3" t="s">
        <v>52</v>
      </c>
      <c r="AT316" s="3" t="s">
        <v>51</v>
      </c>
    </row>
    <row r="317" spans="1:46" ht="22.5" customHeight="1" x14ac:dyDescent="0.25">
      <c r="A317" s="19" t="s">
        <v>22315</v>
      </c>
      <c r="B317" s="260">
        <v>45050</v>
      </c>
      <c r="C317" s="3" t="s">
        <v>202</v>
      </c>
      <c r="D317" s="3" t="s">
        <v>19756</v>
      </c>
      <c r="E317" s="3" t="s">
        <v>71</v>
      </c>
      <c r="F317" s="20">
        <v>1</v>
      </c>
      <c r="G317" s="20">
        <v>19.989999999999998</v>
      </c>
      <c r="H317" s="20" t="s">
        <v>52</v>
      </c>
      <c r="I317" s="20">
        <v>-8.9</v>
      </c>
      <c r="J317" s="20" t="s">
        <v>52</v>
      </c>
      <c r="K317" s="20" t="s">
        <v>52</v>
      </c>
      <c r="L317" s="20">
        <f t="shared" si="4"/>
        <v>11.089999999999998</v>
      </c>
      <c r="M317" s="3" t="s">
        <v>71</v>
      </c>
      <c r="N317" s="274">
        <v>4063</v>
      </c>
      <c r="O317" s="3" t="s">
        <v>360</v>
      </c>
      <c r="P317" s="3" t="s">
        <v>361</v>
      </c>
      <c r="Q317" s="3" t="s">
        <v>53</v>
      </c>
      <c r="R317" s="20">
        <v>19.989999999999998</v>
      </c>
      <c r="S317" s="20" t="s">
        <v>57</v>
      </c>
      <c r="T317" s="3" t="s">
        <v>58</v>
      </c>
      <c r="U317" s="3" t="s">
        <v>53</v>
      </c>
      <c r="V317" s="3" t="s">
        <v>53</v>
      </c>
      <c r="W317" s="3" t="s">
        <v>53</v>
      </c>
      <c r="X317" s="3" t="s">
        <v>53</v>
      </c>
      <c r="Y317" s="3" t="s">
        <v>22316</v>
      </c>
      <c r="Z317" s="3" t="s">
        <v>22317</v>
      </c>
      <c r="AA317" s="3" t="s">
        <v>22318</v>
      </c>
      <c r="AB317" s="3" t="s">
        <v>22319</v>
      </c>
      <c r="AC317" s="3" t="s">
        <v>1903</v>
      </c>
      <c r="AD317" s="3" t="s">
        <v>22320</v>
      </c>
      <c r="AE317" s="3" t="s">
        <v>65</v>
      </c>
      <c r="AF317" s="3" t="s">
        <v>66</v>
      </c>
      <c r="AG317" s="3" t="s">
        <v>21446</v>
      </c>
      <c r="AH317" s="3" t="s">
        <v>22321</v>
      </c>
      <c r="AI317" s="3" t="s">
        <v>67</v>
      </c>
      <c r="AJ317" s="3" t="s">
        <v>22322</v>
      </c>
      <c r="AK317" s="3" t="s">
        <v>53</v>
      </c>
      <c r="AL317" s="3" t="s">
        <v>53</v>
      </c>
      <c r="AM317" s="3" t="s">
        <v>53</v>
      </c>
      <c r="AN317" s="3" t="s">
        <v>53</v>
      </c>
      <c r="AO317" s="3" t="s">
        <v>53</v>
      </c>
      <c r="AP317" s="3" t="s">
        <v>53</v>
      </c>
      <c r="AQ317" s="3" t="s">
        <v>53</v>
      </c>
      <c r="AR317" s="3" t="s">
        <v>51</v>
      </c>
      <c r="AS317" s="3" t="s">
        <v>52</v>
      </c>
      <c r="AT317" s="3" t="s">
        <v>51</v>
      </c>
    </row>
    <row r="318" spans="1:46" ht="22.5" customHeight="1" x14ac:dyDescent="0.25">
      <c r="A318" s="19" t="s">
        <v>9733</v>
      </c>
      <c r="B318" s="260">
        <v>45066</v>
      </c>
      <c r="C318" s="3" t="s">
        <v>202</v>
      </c>
      <c r="D318" s="3" t="s">
        <v>6600</v>
      </c>
      <c r="E318" s="3" t="s">
        <v>71</v>
      </c>
      <c r="F318" s="20">
        <v>1</v>
      </c>
      <c r="G318" s="20">
        <v>19.989999999999998</v>
      </c>
      <c r="H318" s="20">
        <v>8.34</v>
      </c>
      <c r="I318" s="20">
        <v>-8.9</v>
      </c>
      <c r="J318" s="20">
        <v>-8.34</v>
      </c>
      <c r="K318" s="20" t="s">
        <v>52</v>
      </c>
      <c r="L318" s="20">
        <f t="shared" si="4"/>
        <v>11.09</v>
      </c>
      <c r="M318" s="3" t="s">
        <v>71</v>
      </c>
      <c r="N318" s="274">
        <v>4063</v>
      </c>
      <c r="O318" s="3" t="s">
        <v>360</v>
      </c>
      <c r="P318" s="3" t="s">
        <v>361</v>
      </c>
      <c r="Q318" s="3" t="s">
        <v>53</v>
      </c>
      <c r="R318" s="20">
        <v>19.989999999999998</v>
      </c>
      <c r="S318" s="20" t="s">
        <v>57</v>
      </c>
      <c r="T318" s="3" t="s">
        <v>58</v>
      </c>
      <c r="U318" s="3" t="s">
        <v>53</v>
      </c>
      <c r="V318" s="3" t="s">
        <v>53</v>
      </c>
      <c r="W318" s="3" t="s">
        <v>53</v>
      </c>
      <c r="X318" s="3" t="s">
        <v>53</v>
      </c>
      <c r="Y318" s="3" t="s">
        <v>9734</v>
      </c>
      <c r="Z318" s="3" t="s">
        <v>9735</v>
      </c>
      <c r="AA318" s="3" t="s">
        <v>9736</v>
      </c>
      <c r="AB318" s="3" t="s">
        <v>9737</v>
      </c>
      <c r="AC318" s="3" t="s">
        <v>968</v>
      </c>
      <c r="AD318" s="3" t="s">
        <v>9738</v>
      </c>
      <c r="AE318" s="3" t="s">
        <v>65</v>
      </c>
      <c r="AF318" s="3" t="s">
        <v>66</v>
      </c>
      <c r="AG318" s="3" t="s">
        <v>9739</v>
      </c>
      <c r="AH318" s="3" t="s">
        <v>9740</v>
      </c>
      <c r="AI318" s="3" t="s">
        <v>67</v>
      </c>
      <c r="AJ318" s="3" t="s">
        <v>9741</v>
      </c>
      <c r="AK318" s="3" t="s">
        <v>53</v>
      </c>
      <c r="AL318" s="3" t="s">
        <v>53</v>
      </c>
      <c r="AM318" s="3" t="s">
        <v>53</v>
      </c>
      <c r="AN318" s="3" t="s">
        <v>53</v>
      </c>
      <c r="AO318" s="3" t="s">
        <v>53</v>
      </c>
      <c r="AP318" s="3" t="s">
        <v>53</v>
      </c>
      <c r="AQ318" s="3" t="s">
        <v>53</v>
      </c>
      <c r="AR318" s="3" t="s">
        <v>51</v>
      </c>
      <c r="AS318" s="3" t="s">
        <v>52</v>
      </c>
      <c r="AT318" s="3" t="s">
        <v>51</v>
      </c>
    </row>
    <row r="319" spans="1:46" ht="22.5" customHeight="1" x14ac:dyDescent="0.25">
      <c r="A319" s="19" t="s">
        <v>13536</v>
      </c>
      <c r="B319" s="260">
        <v>45061</v>
      </c>
      <c r="C319" s="3" t="s">
        <v>202</v>
      </c>
      <c r="D319" s="3" t="s">
        <v>12990</v>
      </c>
      <c r="E319" s="3" t="s">
        <v>71</v>
      </c>
      <c r="F319" s="20">
        <v>1</v>
      </c>
      <c r="G319" s="20">
        <v>19.989999999999998</v>
      </c>
      <c r="H319" s="20">
        <v>4.6900000000000004</v>
      </c>
      <c r="I319" s="20">
        <v>-8.9</v>
      </c>
      <c r="J319" s="20">
        <v>-4.6900000000000004</v>
      </c>
      <c r="K319" s="20" t="s">
        <v>52</v>
      </c>
      <c r="L319" s="20">
        <f t="shared" si="4"/>
        <v>11.09</v>
      </c>
      <c r="M319" s="3" t="s">
        <v>53</v>
      </c>
      <c r="N319" s="274">
        <v>4063</v>
      </c>
      <c r="O319" s="3" t="s">
        <v>360</v>
      </c>
      <c r="P319" s="3" t="s">
        <v>361</v>
      </c>
      <c r="Q319" s="3" t="s">
        <v>53</v>
      </c>
      <c r="R319" s="20">
        <v>19.989999999999998</v>
      </c>
      <c r="S319" s="20" t="s">
        <v>57</v>
      </c>
      <c r="T319" s="3" t="s">
        <v>58</v>
      </c>
      <c r="U319" s="3" t="s">
        <v>53</v>
      </c>
      <c r="V319" s="3" t="s">
        <v>53</v>
      </c>
      <c r="W319" s="3" t="s">
        <v>53</v>
      </c>
      <c r="X319" s="3" t="s">
        <v>53</v>
      </c>
      <c r="Y319" s="3" t="s">
        <v>13537</v>
      </c>
      <c r="Z319" s="3" t="s">
        <v>13538</v>
      </c>
      <c r="AA319" s="3" t="s">
        <v>13539</v>
      </c>
      <c r="AB319" s="3" t="s">
        <v>2766</v>
      </c>
      <c r="AC319" s="3" t="s">
        <v>63</v>
      </c>
      <c r="AD319" s="3" t="s">
        <v>13540</v>
      </c>
      <c r="AE319" s="3" t="s">
        <v>65</v>
      </c>
      <c r="AF319" s="3" t="s">
        <v>66</v>
      </c>
      <c r="AG319" s="3" t="s">
        <v>13541</v>
      </c>
      <c r="AH319" s="3" t="s">
        <v>13542</v>
      </c>
      <c r="AI319" s="3" t="s">
        <v>67</v>
      </c>
      <c r="AJ319" s="3" t="s">
        <v>13543</v>
      </c>
      <c r="AK319" s="3" t="s">
        <v>53</v>
      </c>
      <c r="AL319" s="3" t="s">
        <v>53</v>
      </c>
      <c r="AM319" s="3" t="s">
        <v>53</v>
      </c>
      <c r="AN319" s="3" t="s">
        <v>53</v>
      </c>
      <c r="AO319" s="3" t="s">
        <v>53</v>
      </c>
      <c r="AP319" s="3" t="s">
        <v>53</v>
      </c>
      <c r="AQ319" s="3" t="s">
        <v>53</v>
      </c>
      <c r="AR319" s="3" t="s">
        <v>51</v>
      </c>
      <c r="AS319" s="3" t="s">
        <v>52</v>
      </c>
      <c r="AT319" s="3" t="s">
        <v>51</v>
      </c>
    </row>
    <row r="320" spans="1:46" ht="22.5" customHeight="1" x14ac:dyDescent="0.25">
      <c r="A320" s="19" t="s">
        <v>23665</v>
      </c>
      <c r="B320" s="260">
        <v>45049</v>
      </c>
      <c r="C320" s="3" t="s">
        <v>202</v>
      </c>
      <c r="D320" s="3" t="s">
        <v>22935</v>
      </c>
      <c r="E320" s="3" t="s">
        <v>51</v>
      </c>
      <c r="F320" s="20">
        <v>1</v>
      </c>
      <c r="G320" s="20">
        <v>19.989999999999998</v>
      </c>
      <c r="H320" s="20">
        <v>14.7</v>
      </c>
      <c r="I320" s="20">
        <v>-8.9</v>
      </c>
      <c r="J320" s="20">
        <v>-14.7</v>
      </c>
      <c r="K320" s="20" t="s">
        <v>52</v>
      </c>
      <c r="L320" s="20">
        <f t="shared" si="4"/>
        <v>11.09</v>
      </c>
      <c r="M320" s="3" t="s">
        <v>53</v>
      </c>
      <c r="N320" s="274">
        <v>2302</v>
      </c>
      <c r="O320" s="3" t="s">
        <v>23666</v>
      </c>
      <c r="P320" s="3" t="s">
        <v>23667</v>
      </c>
      <c r="Q320" s="3" t="s">
        <v>53</v>
      </c>
      <c r="R320" s="20">
        <v>19.989999999999998</v>
      </c>
      <c r="S320" s="20" t="s">
        <v>57</v>
      </c>
      <c r="T320" s="3" t="s">
        <v>74</v>
      </c>
      <c r="U320" s="3" t="s">
        <v>23668</v>
      </c>
      <c r="V320" s="3" t="s">
        <v>23669</v>
      </c>
      <c r="W320" s="3" t="s">
        <v>23670</v>
      </c>
      <c r="X320" s="3" t="s">
        <v>53</v>
      </c>
      <c r="Y320" s="3" t="s">
        <v>23668</v>
      </c>
      <c r="Z320" s="3" t="s">
        <v>23671</v>
      </c>
      <c r="AA320" s="3" t="s">
        <v>23672</v>
      </c>
      <c r="AB320" s="3" t="s">
        <v>9794</v>
      </c>
      <c r="AC320" s="3" t="s">
        <v>63</v>
      </c>
      <c r="AD320" s="3" t="s">
        <v>23673</v>
      </c>
      <c r="AE320" s="3" t="s">
        <v>65</v>
      </c>
      <c r="AF320" s="3" t="s">
        <v>82</v>
      </c>
      <c r="AG320" s="3" t="s">
        <v>23674</v>
      </c>
      <c r="AH320" s="3" t="s">
        <v>23675</v>
      </c>
      <c r="AI320" s="3" t="s">
        <v>67</v>
      </c>
      <c r="AJ320" s="3" t="s">
        <v>23676</v>
      </c>
      <c r="AK320" s="3" t="s">
        <v>53</v>
      </c>
      <c r="AL320" s="3" t="s">
        <v>53</v>
      </c>
      <c r="AM320" s="3" t="s">
        <v>53</v>
      </c>
      <c r="AN320" s="3" t="s">
        <v>53</v>
      </c>
      <c r="AO320" s="3" t="s">
        <v>53</v>
      </c>
      <c r="AP320" s="3" t="s">
        <v>53</v>
      </c>
      <c r="AQ320" s="3" t="s">
        <v>53</v>
      </c>
      <c r="AR320" s="3" t="s">
        <v>51</v>
      </c>
      <c r="AS320" s="3" t="s">
        <v>52</v>
      </c>
      <c r="AT320" s="3" t="s">
        <v>51</v>
      </c>
    </row>
    <row r="321" spans="1:46" ht="22.5" customHeight="1" x14ac:dyDescent="0.25">
      <c r="A321" s="19" t="s">
        <v>380</v>
      </c>
      <c r="B321" s="260">
        <v>45077</v>
      </c>
      <c r="C321" s="3" t="s">
        <v>202</v>
      </c>
      <c r="D321" s="3" t="s">
        <v>203</v>
      </c>
      <c r="E321" s="3" t="s">
        <v>51</v>
      </c>
      <c r="F321" s="20">
        <v>1</v>
      </c>
      <c r="G321" s="20">
        <v>19.989999999999998</v>
      </c>
      <c r="H321" s="20">
        <v>9.9</v>
      </c>
      <c r="I321" s="20">
        <v>-8.9</v>
      </c>
      <c r="J321" s="20">
        <v>-9.9</v>
      </c>
      <c r="K321" s="20" t="s">
        <v>52</v>
      </c>
      <c r="L321" s="20">
        <f t="shared" si="4"/>
        <v>11.090000000000002</v>
      </c>
      <c r="M321" s="3" t="s">
        <v>53</v>
      </c>
      <c r="N321" s="274">
        <v>4063</v>
      </c>
      <c r="O321" s="3" t="s">
        <v>360</v>
      </c>
      <c r="P321" s="3" t="s">
        <v>361</v>
      </c>
      <c r="Q321" s="3" t="s">
        <v>53</v>
      </c>
      <c r="R321" s="20">
        <v>19.989999999999998</v>
      </c>
      <c r="S321" s="20" t="s">
        <v>57</v>
      </c>
      <c r="T321" s="3" t="s">
        <v>58</v>
      </c>
      <c r="U321" s="3" t="s">
        <v>53</v>
      </c>
      <c r="V321" s="3" t="s">
        <v>53</v>
      </c>
      <c r="W321" s="3" t="s">
        <v>53</v>
      </c>
      <c r="X321" s="3" t="s">
        <v>53</v>
      </c>
      <c r="Y321" s="3" t="s">
        <v>381</v>
      </c>
      <c r="Z321" s="3" t="s">
        <v>382</v>
      </c>
      <c r="AA321" s="3" t="s">
        <v>383</v>
      </c>
      <c r="AB321" s="3" t="s">
        <v>63</v>
      </c>
      <c r="AC321" s="3" t="s">
        <v>63</v>
      </c>
      <c r="AD321" s="3" t="s">
        <v>384</v>
      </c>
      <c r="AE321" s="3" t="s">
        <v>65</v>
      </c>
      <c r="AF321" s="3" t="s">
        <v>66</v>
      </c>
      <c r="AG321" s="3" t="s">
        <v>385</v>
      </c>
      <c r="AH321" s="3" t="s">
        <v>386</v>
      </c>
      <c r="AI321" s="3" t="s">
        <v>67</v>
      </c>
      <c r="AJ321" s="3" t="s">
        <v>387</v>
      </c>
      <c r="AK321" s="3" t="s">
        <v>53</v>
      </c>
      <c r="AL321" s="3" t="s">
        <v>53</v>
      </c>
      <c r="AM321" s="3" t="s">
        <v>53</v>
      </c>
      <c r="AN321" s="3" t="s">
        <v>53</v>
      </c>
      <c r="AO321" s="3" t="s">
        <v>53</v>
      </c>
      <c r="AP321" s="3" t="s">
        <v>53</v>
      </c>
      <c r="AQ321" s="3" t="s">
        <v>53</v>
      </c>
      <c r="AR321" s="3" t="s">
        <v>51</v>
      </c>
      <c r="AS321" s="3" t="s">
        <v>52</v>
      </c>
      <c r="AT321" s="3" t="s">
        <v>51</v>
      </c>
    </row>
    <row r="322" spans="1:46" ht="22.5" customHeight="1" x14ac:dyDescent="0.25">
      <c r="A322" s="19" t="s">
        <v>4685</v>
      </c>
      <c r="B322" s="260">
        <v>45072</v>
      </c>
      <c r="C322" s="3" t="s">
        <v>202</v>
      </c>
      <c r="D322" s="3" t="s">
        <v>765</v>
      </c>
      <c r="E322" s="3" t="s">
        <v>51</v>
      </c>
      <c r="F322" s="20">
        <v>1</v>
      </c>
      <c r="G322" s="20">
        <v>19.989999999999998</v>
      </c>
      <c r="H322" s="20">
        <v>9.9</v>
      </c>
      <c r="I322" s="20">
        <v>-8.9</v>
      </c>
      <c r="J322" s="20">
        <v>-9.9</v>
      </c>
      <c r="K322" s="20" t="s">
        <v>52</v>
      </c>
      <c r="L322" s="20">
        <f t="shared" si="4"/>
        <v>11.090000000000002</v>
      </c>
      <c r="M322" s="3" t="s">
        <v>53</v>
      </c>
      <c r="N322" s="274">
        <v>2302</v>
      </c>
      <c r="O322" s="3" t="s">
        <v>4686</v>
      </c>
      <c r="P322" s="3" t="s">
        <v>4687</v>
      </c>
      <c r="Q322" s="3" t="s">
        <v>53</v>
      </c>
      <c r="R322" s="20">
        <v>19.989999999999998</v>
      </c>
      <c r="S322" s="20" t="s">
        <v>57</v>
      </c>
      <c r="T322" s="3" t="s">
        <v>74</v>
      </c>
      <c r="U322" s="3" t="s">
        <v>4688</v>
      </c>
      <c r="V322" s="3" t="s">
        <v>4689</v>
      </c>
      <c r="W322" s="3" t="s">
        <v>4690</v>
      </c>
      <c r="X322" s="3" t="s">
        <v>53</v>
      </c>
      <c r="Y322" s="3" t="s">
        <v>4688</v>
      </c>
      <c r="Z322" s="3" t="s">
        <v>4691</v>
      </c>
      <c r="AA322" s="3" t="s">
        <v>4692</v>
      </c>
      <c r="AB322" s="3" t="s">
        <v>4146</v>
      </c>
      <c r="AC322" s="3" t="s">
        <v>63</v>
      </c>
      <c r="AD322" s="3" t="s">
        <v>4693</v>
      </c>
      <c r="AE322" s="3" t="s">
        <v>65</v>
      </c>
      <c r="AF322" s="3" t="s">
        <v>82</v>
      </c>
      <c r="AG322" s="3" t="s">
        <v>4694</v>
      </c>
      <c r="AH322" s="3" t="s">
        <v>4695</v>
      </c>
      <c r="AI322" s="3" t="s">
        <v>67</v>
      </c>
      <c r="AJ322" s="3" t="s">
        <v>4696</v>
      </c>
      <c r="AK322" s="3" t="s">
        <v>53</v>
      </c>
      <c r="AL322" s="3" t="s">
        <v>53</v>
      </c>
      <c r="AM322" s="3" t="s">
        <v>53</v>
      </c>
      <c r="AN322" s="3" t="s">
        <v>53</v>
      </c>
      <c r="AO322" s="3" t="s">
        <v>53</v>
      </c>
      <c r="AP322" s="3" t="s">
        <v>53</v>
      </c>
      <c r="AQ322" s="3" t="s">
        <v>53</v>
      </c>
      <c r="AR322" s="3" t="s">
        <v>51</v>
      </c>
      <c r="AS322" s="3" t="s">
        <v>52</v>
      </c>
      <c r="AT322" s="3" t="s">
        <v>51</v>
      </c>
    </row>
    <row r="323" spans="1:46" ht="22.5" customHeight="1" x14ac:dyDescent="0.25">
      <c r="A323" s="19" t="s">
        <v>7481</v>
      </c>
      <c r="B323" s="260">
        <v>45069</v>
      </c>
      <c r="C323" s="3" t="s">
        <v>202</v>
      </c>
      <c r="D323" s="3" t="s">
        <v>6600</v>
      </c>
      <c r="E323" s="3" t="s">
        <v>51</v>
      </c>
      <c r="F323" s="20">
        <v>1</v>
      </c>
      <c r="G323" s="20">
        <v>19.989999999999998</v>
      </c>
      <c r="H323" s="20">
        <v>9.9</v>
      </c>
      <c r="I323" s="20">
        <v>-8.9</v>
      </c>
      <c r="J323" s="20">
        <v>-9.9</v>
      </c>
      <c r="K323" s="20" t="s">
        <v>52</v>
      </c>
      <c r="L323" s="20">
        <f t="shared" si="4"/>
        <v>11.090000000000002</v>
      </c>
      <c r="M323" s="3" t="s">
        <v>53</v>
      </c>
      <c r="N323" s="274">
        <v>4063</v>
      </c>
      <c r="O323" s="3" t="s">
        <v>553</v>
      </c>
      <c r="P323" s="3" t="s">
        <v>554</v>
      </c>
      <c r="Q323" s="3" t="s">
        <v>53</v>
      </c>
      <c r="R323" s="20">
        <v>19.989999999999998</v>
      </c>
      <c r="S323" s="20" t="s">
        <v>57</v>
      </c>
      <c r="T323" s="3" t="s">
        <v>58</v>
      </c>
      <c r="U323" s="3" t="s">
        <v>53</v>
      </c>
      <c r="V323" s="3" t="s">
        <v>53</v>
      </c>
      <c r="W323" s="3" t="s">
        <v>53</v>
      </c>
      <c r="X323" s="3" t="s">
        <v>53</v>
      </c>
      <c r="Y323" s="3" t="s">
        <v>7482</v>
      </c>
      <c r="Z323" s="3" t="s">
        <v>7483</v>
      </c>
      <c r="AA323" s="3" t="s">
        <v>7484</v>
      </c>
      <c r="AB323" s="3" t="s">
        <v>976</v>
      </c>
      <c r="AC323" s="3" t="s">
        <v>188</v>
      </c>
      <c r="AD323" s="3" t="s">
        <v>7485</v>
      </c>
      <c r="AE323" s="3" t="s">
        <v>65</v>
      </c>
      <c r="AF323" s="3" t="s">
        <v>66</v>
      </c>
      <c r="AG323" s="3" t="s">
        <v>7486</v>
      </c>
      <c r="AH323" s="3" t="s">
        <v>7487</v>
      </c>
      <c r="AI323" s="3" t="s">
        <v>67</v>
      </c>
      <c r="AJ323" s="3" t="s">
        <v>7488</v>
      </c>
      <c r="AK323" s="3" t="s">
        <v>53</v>
      </c>
      <c r="AL323" s="3" t="s">
        <v>53</v>
      </c>
      <c r="AM323" s="3" t="s">
        <v>53</v>
      </c>
      <c r="AN323" s="3" t="s">
        <v>53</v>
      </c>
      <c r="AO323" s="3" t="s">
        <v>53</v>
      </c>
      <c r="AP323" s="3" t="s">
        <v>53</v>
      </c>
      <c r="AQ323" s="3" t="s">
        <v>53</v>
      </c>
      <c r="AR323" s="3" t="s">
        <v>51</v>
      </c>
      <c r="AS323" s="3" t="s">
        <v>52</v>
      </c>
      <c r="AT323" s="3" t="s">
        <v>51</v>
      </c>
    </row>
    <row r="324" spans="1:46" ht="22.5" customHeight="1" x14ac:dyDescent="0.25">
      <c r="A324" s="19" t="s">
        <v>7735</v>
      </c>
      <c r="B324" s="260">
        <v>45069</v>
      </c>
      <c r="C324" s="3" t="s">
        <v>202</v>
      </c>
      <c r="D324" s="3" t="s">
        <v>6600</v>
      </c>
      <c r="E324" s="3" t="s">
        <v>51</v>
      </c>
      <c r="F324" s="20">
        <v>1</v>
      </c>
      <c r="G324" s="20">
        <v>19.989999999999998</v>
      </c>
      <c r="H324" s="20">
        <v>9.9</v>
      </c>
      <c r="I324" s="20">
        <v>-8.9</v>
      </c>
      <c r="J324" s="20">
        <v>-9.9</v>
      </c>
      <c r="K324" s="20" t="s">
        <v>52</v>
      </c>
      <c r="L324" s="20">
        <f t="shared" si="4"/>
        <v>11.090000000000002</v>
      </c>
      <c r="M324" s="3" t="s">
        <v>53</v>
      </c>
      <c r="N324" s="274">
        <v>4063</v>
      </c>
      <c r="O324" s="3" t="s">
        <v>360</v>
      </c>
      <c r="P324" s="3" t="s">
        <v>361</v>
      </c>
      <c r="Q324" s="3" t="s">
        <v>53</v>
      </c>
      <c r="R324" s="20">
        <v>19.989999999999998</v>
      </c>
      <c r="S324" s="20" t="s">
        <v>57</v>
      </c>
      <c r="T324" s="3" t="s">
        <v>58</v>
      </c>
      <c r="U324" s="3" t="s">
        <v>53</v>
      </c>
      <c r="V324" s="3" t="s">
        <v>53</v>
      </c>
      <c r="W324" s="3" t="s">
        <v>53</v>
      </c>
      <c r="X324" s="3" t="s">
        <v>53</v>
      </c>
      <c r="Y324" s="3" t="s">
        <v>7736</v>
      </c>
      <c r="Z324" s="3" t="s">
        <v>7737</v>
      </c>
      <c r="AA324" s="3" t="s">
        <v>7738</v>
      </c>
      <c r="AB324" s="3" t="s">
        <v>7739</v>
      </c>
      <c r="AC324" s="3" t="s">
        <v>63</v>
      </c>
      <c r="AD324" s="3" t="s">
        <v>7740</v>
      </c>
      <c r="AE324" s="3" t="s">
        <v>65</v>
      </c>
      <c r="AF324" s="3" t="s">
        <v>66</v>
      </c>
      <c r="AG324" s="3" t="s">
        <v>7741</v>
      </c>
      <c r="AH324" s="3" t="s">
        <v>7742</v>
      </c>
      <c r="AI324" s="3" t="s">
        <v>67</v>
      </c>
      <c r="AJ324" s="3" t="s">
        <v>7743</v>
      </c>
      <c r="AK324" s="3" t="s">
        <v>53</v>
      </c>
      <c r="AL324" s="3" t="s">
        <v>53</v>
      </c>
      <c r="AM324" s="3" t="s">
        <v>53</v>
      </c>
      <c r="AN324" s="3" t="s">
        <v>53</v>
      </c>
      <c r="AO324" s="3" t="s">
        <v>53</v>
      </c>
      <c r="AP324" s="3" t="s">
        <v>53</v>
      </c>
      <c r="AQ324" s="3" t="s">
        <v>53</v>
      </c>
      <c r="AR324" s="3" t="s">
        <v>51</v>
      </c>
      <c r="AS324" s="3" t="s">
        <v>52</v>
      </c>
      <c r="AT324" s="3" t="s">
        <v>51</v>
      </c>
    </row>
    <row r="325" spans="1:46" ht="22.5" customHeight="1" x14ac:dyDescent="0.25">
      <c r="A325" s="19" t="s">
        <v>9032</v>
      </c>
      <c r="B325" s="260">
        <v>45067</v>
      </c>
      <c r="C325" s="3" t="s">
        <v>202</v>
      </c>
      <c r="D325" s="3" t="s">
        <v>8638</v>
      </c>
      <c r="E325" s="3" t="s">
        <v>51</v>
      </c>
      <c r="F325" s="20">
        <v>1</v>
      </c>
      <c r="G325" s="20">
        <v>19.989999999999998</v>
      </c>
      <c r="H325" s="20">
        <v>9.9</v>
      </c>
      <c r="I325" s="20">
        <v>-8.9</v>
      </c>
      <c r="J325" s="20">
        <v>-9.9</v>
      </c>
      <c r="K325" s="20" t="s">
        <v>52</v>
      </c>
      <c r="L325" s="20">
        <f t="shared" ref="L325:L388" si="5">SUM(G325:K325)</f>
        <v>11.090000000000002</v>
      </c>
      <c r="M325" s="3" t="s">
        <v>53</v>
      </c>
      <c r="N325" s="274">
        <v>4063</v>
      </c>
      <c r="O325" s="3" t="s">
        <v>553</v>
      </c>
      <c r="P325" s="3" t="s">
        <v>554</v>
      </c>
      <c r="Q325" s="3" t="s">
        <v>53</v>
      </c>
      <c r="R325" s="20">
        <v>19.989999999999998</v>
      </c>
      <c r="S325" s="20" t="s">
        <v>57</v>
      </c>
      <c r="T325" s="3" t="s">
        <v>58</v>
      </c>
      <c r="U325" s="3" t="s">
        <v>53</v>
      </c>
      <c r="V325" s="3" t="s">
        <v>53</v>
      </c>
      <c r="W325" s="3" t="s">
        <v>53</v>
      </c>
      <c r="X325" s="3" t="s">
        <v>53</v>
      </c>
      <c r="Y325" s="3" t="s">
        <v>9033</v>
      </c>
      <c r="Z325" s="3" t="s">
        <v>9034</v>
      </c>
      <c r="AA325" s="3" t="s">
        <v>9035</v>
      </c>
      <c r="AB325" s="3" t="s">
        <v>4129</v>
      </c>
      <c r="AC325" s="3" t="s">
        <v>63</v>
      </c>
      <c r="AD325" s="3" t="s">
        <v>9036</v>
      </c>
      <c r="AE325" s="3" t="s">
        <v>65</v>
      </c>
      <c r="AF325" s="3" t="s">
        <v>66</v>
      </c>
      <c r="AG325" s="3" t="s">
        <v>9037</v>
      </c>
      <c r="AH325" s="3" t="s">
        <v>9038</v>
      </c>
      <c r="AI325" s="3" t="s">
        <v>67</v>
      </c>
      <c r="AJ325" s="3" t="s">
        <v>9039</v>
      </c>
      <c r="AK325" s="3" t="s">
        <v>53</v>
      </c>
      <c r="AL325" s="3" t="s">
        <v>53</v>
      </c>
      <c r="AM325" s="3" t="s">
        <v>53</v>
      </c>
      <c r="AN325" s="3" t="s">
        <v>53</v>
      </c>
      <c r="AO325" s="3" t="s">
        <v>53</v>
      </c>
      <c r="AP325" s="3" t="s">
        <v>53</v>
      </c>
      <c r="AQ325" s="3" t="s">
        <v>53</v>
      </c>
      <c r="AR325" s="3" t="s">
        <v>51</v>
      </c>
      <c r="AS325" s="3" t="s">
        <v>52</v>
      </c>
      <c r="AT325" s="3" t="s">
        <v>51</v>
      </c>
    </row>
    <row r="326" spans="1:46" ht="22.5" customHeight="1" x14ac:dyDescent="0.25">
      <c r="A326" s="19" t="s">
        <v>9799</v>
      </c>
      <c r="B326" s="260">
        <v>45066</v>
      </c>
      <c r="C326" s="3" t="s">
        <v>202</v>
      </c>
      <c r="D326" s="3" t="s">
        <v>8638</v>
      </c>
      <c r="E326" s="3" t="s">
        <v>51</v>
      </c>
      <c r="F326" s="20">
        <v>1</v>
      </c>
      <c r="G326" s="20">
        <v>19.989999999999998</v>
      </c>
      <c r="H326" s="20">
        <v>9.9</v>
      </c>
      <c r="I326" s="20">
        <v>-8.9</v>
      </c>
      <c r="J326" s="20">
        <v>-9.9</v>
      </c>
      <c r="K326" s="20" t="s">
        <v>52</v>
      </c>
      <c r="L326" s="20">
        <f t="shared" si="5"/>
        <v>11.090000000000002</v>
      </c>
      <c r="M326" s="3" t="s">
        <v>53</v>
      </c>
      <c r="N326" s="274">
        <v>4063</v>
      </c>
      <c r="O326" s="3" t="s">
        <v>360</v>
      </c>
      <c r="P326" s="3" t="s">
        <v>361</v>
      </c>
      <c r="Q326" s="3" t="s">
        <v>53</v>
      </c>
      <c r="R326" s="20">
        <v>19.989999999999998</v>
      </c>
      <c r="S326" s="20" t="s">
        <v>57</v>
      </c>
      <c r="T326" s="3" t="s">
        <v>58</v>
      </c>
      <c r="U326" s="3" t="s">
        <v>53</v>
      </c>
      <c r="V326" s="3" t="s">
        <v>53</v>
      </c>
      <c r="W326" s="3" t="s">
        <v>53</v>
      </c>
      <c r="X326" s="3" t="s">
        <v>53</v>
      </c>
      <c r="Y326" s="3" t="s">
        <v>9800</v>
      </c>
      <c r="Z326" s="3" t="s">
        <v>9801</v>
      </c>
      <c r="AA326" s="3" t="s">
        <v>9802</v>
      </c>
      <c r="AB326" s="3" t="s">
        <v>63</v>
      </c>
      <c r="AC326" s="3" t="s">
        <v>63</v>
      </c>
      <c r="AD326" s="3" t="s">
        <v>9803</v>
      </c>
      <c r="AE326" s="3" t="s">
        <v>65</v>
      </c>
      <c r="AF326" s="3" t="s">
        <v>66</v>
      </c>
      <c r="AG326" s="3" t="s">
        <v>9804</v>
      </c>
      <c r="AH326" s="3" t="s">
        <v>9805</v>
      </c>
      <c r="AI326" s="3" t="s">
        <v>67</v>
      </c>
      <c r="AJ326" s="3" t="s">
        <v>9806</v>
      </c>
      <c r="AK326" s="3" t="s">
        <v>53</v>
      </c>
      <c r="AL326" s="3" t="s">
        <v>53</v>
      </c>
      <c r="AM326" s="3" t="s">
        <v>53</v>
      </c>
      <c r="AN326" s="3" t="s">
        <v>53</v>
      </c>
      <c r="AO326" s="3" t="s">
        <v>53</v>
      </c>
      <c r="AP326" s="3" t="s">
        <v>53</v>
      </c>
      <c r="AQ326" s="3" t="s">
        <v>53</v>
      </c>
      <c r="AR326" s="3" t="s">
        <v>51</v>
      </c>
      <c r="AS326" s="3" t="s">
        <v>52</v>
      </c>
      <c r="AT326" s="3" t="s">
        <v>51</v>
      </c>
    </row>
    <row r="327" spans="1:46" ht="22.5" customHeight="1" x14ac:dyDescent="0.25">
      <c r="A327" s="19" t="s">
        <v>11701</v>
      </c>
      <c r="B327" s="260">
        <v>45063</v>
      </c>
      <c r="C327" s="3" t="s">
        <v>202</v>
      </c>
      <c r="D327" s="3" t="s">
        <v>11191</v>
      </c>
      <c r="E327" s="3" t="s">
        <v>71</v>
      </c>
      <c r="F327" s="20">
        <v>1</v>
      </c>
      <c r="G327" s="20">
        <v>19.989999999999998</v>
      </c>
      <c r="H327" s="20">
        <v>9.9</v>
      </c>
      <c r="I327" s="20">
        <v>-8.9</v>
      </c>
      <c r="J327" s="20">
        <v>-9.9</v>
      </c>
      <c r="K327" s="20" t="s">
        <v>52</v>
      </c>
      <c r="L327" s="20">
        <f t="shared" si="5"/>
        <v>11.090000000000002</v>
      </c>
      <c r="M327" s="3" t="s">
        <v>71</v>
      </c>
      <c r="N327" s="274">
        <v>4063</v>
      </c>
      <c r="O327" s="3" t="s">
        <v>360</v>
      </c>
      <c r="P327" s="3" t="s">
        <v>361</v>
      </c>
      <c r="Q327" s="3" t="s">
        <v>53</v>
      </c>
      <c r="R327" s="20">
        <v>19.989999999999998</v>
      </c>
      <c r="S327" s="20" t="s">
        <v>57</v>
      </c>
      <c r="T327" s="3" t="s">
        <v>58</v>
      </c>
      <c r="U327" s="3" t="s">
        <v>53</v>
      </c>
      <c r="V327" s="3" t="s">
        <v>53</v>
      </c>
      <c r="W327" s="3" t="s">
        <v>53</v>
      </c>
      <c r="X327" s="3" t="s">
        <v>53</v>
      </c>
      <c r="Y327" s="3" t="s">
        <v>11702</v>
      </c>
      <c r="Z327" s="3" t="s">
        <v>11703</v>
      </c>
      <c r="AA327" s="3" t="s">
        <v>11704</v>
      </c>
      <c r="AB327" s="3" t="s">
        <v>1258</v>
      </c>
      <c r="AC327" s="3" t="s">
        <v>63</v>
      </c>
      <c r="AD327" s="3" t="s">
        <v>11705</v>
      </c>
      <c r="AE327" s="3" t="s">
        <v>65</v>
      </c>
      <c r="AF327" s="3" t="s">
        <v>66</v>
      </c>
      <c r="AG327" s="3" t="s">
        <v>11706</v>
      </c>
      <c r="AH327" s="3" t="s">
        <v>11707</v>
      </c>
      <c r="AI327" s="3" t="s">
        <v>67</v>
      </c>
      <c r="AJ327" s="3" t="s">
        <v>11708</v>
      </c>
      <c r="AK327" s="3" t="s">
        <v>53</v>
      </c>
      <c r="AL327" s="3" t="s">
        <v>53</v>
      </c>
      <c r="AM327" s="3" t="s">
        <v>53</v>
      </c>
      <c r="AN327" s="3" t="s">
        <v>53</v>
      </c>
      <c r="AO327" s="3" t="s">
        <v>53</v>
      </c>
      <c r="AP327" s="3" t="s">
        <v>53</v>
      </c>
      <c r="AQ327" s="3" t="s">
        <v>53</v>
      </c>
      <c r="AR327" s="3" t="s">
        <v>51</v>
      </c>
      <c r="AS327" s="3" t="s">
        <v>52</v>
      </c>
      <c r="AT327" s="3" t="s">
        <v>51</v>
      </c>
    </row>
    <row r="328" spans="1:46" ht="22.5" customHeight="1" x14ac:dyDescent="0.25">
      <c r="A328" s="19" t="s">
        <v>13829</v>
      </c>
      <c r="B328" s="260">
        <v>45061</v>
      </c>
      <c r="C328" s="3" t="s">
        <v>202</v>
      </c>
      <c r="D328" s="3" t="s">
        <v>12990</v>
      </c>
      <c r="E328" s="3" t="s">
        <v>51</v>
      </c>
      <c r="F328" s="20">
        <v>1</v>
      </c>
      <c r="G328" s="20">
        <v>19.989999999999998</v>
      </c>
      <c r="H328" s="20">
        <v>9.9</v>
      </c>
      <c r="I328" s="20">
        <v>-8.9</v>
      </c>
      <c r="J328" s="20">
        <v>-9.9</v>
      </c>
      <c r="K328" s="20" t="s">
        <v>52</v>
      </c>
      <c r="L328" s="20">
        <f t="shared" si="5"/>
        <v>11.090000000000002</v>
      </c>
      <c r="M328" s="3" t="s">
        <v>71</v>
      </c>
      <c r="N328" s="274">
        <v>4063</v>
      </c>
      <c r="O328" s="3" t="s">
        <v>553</v>
      </c>
      <c r="P328" s="3" t="s">
        <v>554</v>
      </c>
      <c r="Q328" s="3" t="s">
        <v>53</v>
      </c>
      <c r="R328" s="20">
        <v>19.989999999999998</v>
      </c>
      <c r="S328" s="20" t="s">
        <v>57</v>
      </c>
      <c r="T328" s="3" t="s">
        <v>58</v>
      </c>
      <c r="U328" s="3" t="s">
        <v>53</v>
      </c>
      <c r="V328" s="3" t="s">
        <v>53</v>
      </c>
      <c r="W328" s="3" t="s">
        <v>53</v>
      </c>
      <c r="X328" s="3" t="s">
        <v>53</v>
      </c>
      <c r="Y328" s="3" t="s">
        <v>13830</v>
      </c>
      <c r="Z328" s="3" t="s">
        <v>13831</v>
      </c>
      <c r="AA328" s="3" t="s">
        <v>13832</v>
      </c>
      <c r="AB328" s="3" t="s">
        <v>2322</v>
      </c>
      <c r="AC328" s="3" t="s">
        <v>968</v>
      </c>
      <c r="AD328" s="3" t="s">
        <v>13833</v>
      </c>
      <c r="AE328" s="3" t="s">
        <v>65</v>
      </c>
      <c r="AF328" s="3" t="s">
        <v>66</v>
      </c>
      <c r="AG328" s="3" t="s">
        <v>13834</v>
      </c>
      <c r="AH328" s="3" t="s">
        <v>13835</v>
      </c>
      <c r="AI328" s="3" t="s">
        <v>67</v>
      </c>
      <c r="AJ328" s="3" t="s">
        <v>13836</v>
      </c>
      <c r="AK328" s="3" t="s">
        <v>53</v>
      </c>
      <c r="AL328" s="3" t="s">
        <v>53</v>
      </c>
      <c r="AM328" s="3" t="s">
        <v>53</v>
      </c>
      <c r="AN328" s="3" t="s">
        <v>53</v>
      </c>
      <c r="AO328" s="3" t="s">
        <v>53</v>
      </c>
      <c r="AP328" s="3" t="s">
        <v>53</v>
      </c>
      <c r="AQ328" s="3" t="s">
        <v>53</v>
      </c>
      <c r="AR328" s="3" t="s">
        <v>51</v>
      </c>
      <c r="AS328" s="3" t="s">
        <v>52</v>
      </c>
      <c r="AT328" s="3" t="s">
        <v>51</v>
      </c>
    </row>
    <row r="329" spans="1:46" ht="22.5" customHeight="1" x14ac:dyDescent="0.25">
      <c r="A329" s="19" t="s">
        <v>14237</v>
      </c>
      <c r="B329" s="260">
        <v>45061</v>
      </c>
      <c r="C329" s="3" t="s">
        <v>202</v>
      </c>
      <c r="D329" s="3" t="s">
        <v>12990</v>
      </c>
      <c r="E329" s="3" t="s">
        <v>51</v>
      </c>
      <c r="F329" s="20">
        <v>1</v>
      </c>
      <c r="G329" s="20">
        <v>19.989999999999998</v>
      </c>
      <c r="H329" s="20">
        <v>9.9</v>
      </c>
      <c r="I329" s="20">
        <v>-8.9</v>
      </c>
      <c r="J329" s="20">
        <v>-9.9</v>
      </c>
      <c r="K329" s="20" t="s">
        <v>52</v>
      </c>
      <c r="L329" s="20">
        <f t="shared" si="5"/>
        <v>11.090000000000002</v>
      </c>
      <c r="M329" s="3" t="s">
        <v>53</v>
      </c>
      <c r="N329" s="274">
        <v>4063</v>
      </c>
      <c r="O329" s="3" t="s">
        <v>553</v>
      </c>
      <c r="P329" s="3" t="s">
        <v>554</v>
      </c>
      <c r="Q329" s="3" t="s">
        <v>53</v>
      </c>
      <c r="R329" s="20">
        <v>19.989999999999998</v>
      </c>
      <c r="S329" s="20" t="s">
        <v>57</v>
      </c>
      <c r="T329" s="3" t="s">
        <v>58</v>
      </c>
      <c r="U329" s="3" t="s">
        <v>53</v>
      </c>
      <c r="V329" s="3" t="s">
        <v>53</v>
      </c>
      <c r="W329" s="3" t="s">
        <v>53</v>
      </c>
      <c r="X329" s="3" t="s">
        <v>53</v>
      </c>
      <c r="Y329" s="3" t="s">
        <v>14238</v>
      </c>
      <c r="Z329" s="3" t="s">
        <v>14239</v>
      </c>
      <c r="AA329" s="3" t="s">
        <v>14240</v>
      </c>
      <c r="AB329" s="3" t="s">
        <v>6033</v>
      </c>
      <c r="AC329" s="3" t="s">
        <v>63</v>
      </c>
      <c r="AD329" s="3" t="s">
        <v>14241</v>
      </c>
      <c r="AE329" s="3" t="s">
        <v>65</v>
      </c>
      <c r="AF329" s="3" t="s">
        <v>66</v>
      </c>
      <c r="AG329" s="3" t="s">
        <v>13818</v>
      </c>
      <c r="AH329" s="3" t="s">
        <v>14242</v>
      </c>
      <c r="AI329" s="3" t="s">
        <v>67</v>
      </c>
      <c r="AJ329" s="3" t="s">
        <v>14243</v>
      </c>
      <c r="AK329" s="3" t="s">
        <v>53</v>
      </c>
      <c r="AL329" s="3" t="s">
        <v>53</v>
      </c>
      <c r="AM329" s="3" t="s">
        <v>53</v>
      </c>
      <c r="AN329" s="3" t="s">
        <v>53</v>
      </c>
      <c r="AO329" s="3" t="s">
        <v>53</v>
      </c>
      <c r="AP329" s="3" t="s">
        <v>53</v>
      </c>
      <c r="AQ329" s="3" t="s">
        <v>53</v>
      </c>
      <c r="AR329" s="3" t="s">
        <v>51</v>
      </c>
      <c r="AS329" s="3" t="s">
        <v>52</v>
      </c>
      <c r="AT329" s="3" t="s">
        <v>51</v>
      </c>
    </row>
    <row r="330" spans="1:46" ht="22.5" customHeight="1" x14ac:dyDescent="0.25">
      <c r="A330" s="19" t="s">
        <v>14596</v>
      </c>
      <c r="B330" s="260">
        <v>45060</v>
      </c>
      <c r="C330" s="3" t="s">
        <v>202</v>
      </c>
      <c r="D330" s="3" t="s">
        <v>13978</v>
      </c>
      <c r="E330" s="3" t="s">
        <v>51</v>
      </c>
      <c r="F330" s="20">
        <v>1</v>
      </c>
      <c r="G330" s="20">
        <v>19.989999999999998</v>
      </c>
      <c r="H330" s="20">
        <v>9.9</v>
      </c>
      <c r="I330" s="20">
        <v>-8.9</v>
      </c>
      <c r="J330" s="20">
        <v>-9.9</v>
      </c>
      <c r="K330" s="20" t="s">
        <v>52</v>
      </c>
      <c r="L330" s="20">
        <f t="shared" si="5"/>
        <v>11.090000000000002</v>
      </c>
      <c r="M330" s="3" t="s">
        <v>53</v>
      </c>
      <c r="N330" s="274">
        <v>4063</v>
      </c>
      <c r="O330" s="3" t="s">
        <v>360</v>
      </c>
      <c r="P330" s="3" t="s">
        <v>361</v>
      </c>
      <c r="Q330" s="3" t="s">
        <v>53</v>
      </c>
      <c r="R330" s="20">
        <v>19.989999999999998</v>
      </c>
      <c r="S330" s="20" t="s">
        <v>57</v>
      </c>
      <c r="T330" s="3" t="s">
        <v>58</v>
      </c>
      <c r="U330" s="3" t="s">
        <v>53</v>
      </c>
      <c r="V330" s="3" t="s">
        <v>53</v>
      </c>
      <c r="W330" s="3" t="s">
        <v>53</v>
      </c>
      <c r="X330" s="3" t="s">
        <v>53</v>
      </c>
      <c r="Y330" s="3" t="s">
        <v>14597</v>
      </c>
      <c r="Z330" s="3" t="s">
        <v>14598</v>
      </c>
      <c r="AA330" s="3" t="s">
        <v>14599</v>
      </c>
      <c r="AB330" s="3" t="s">
        <v>3910</v>
      </c>
      <c r="AC330" s="3" t="s">
        <v>63</v>
      </c>
      <c r="AD330" s="3" t="s">
        <v>14600</v>
      </c>
      <c r="AE330" s="3" t="s">
        <v>65</v>
      </c>
      <c r="AF330" s="3" t="s">
        <v>66</v>
      </c>
      <c r="AG330" s="3" t="s">
        <v>14601</v>
      </c>
      <c r="AH330" s="3" t="s">
        <v>14602</v>
      </c>
      <c r="AI330" s="3" t="s">
        <v>67</v>
      </c>
      <c r="AJ330" s="3" t="s">
        <v>14603</v>
      </c>
      <c r="AK330" s="3" t="s">
        <v>53</v>
      </c>
      <c r="AL330" s="3" t="s">
        <v>53</v>
      </c>
      <c r="AM330" s="3" t="s">
        <v>53</v>
      </c>
      <c r="AN330" s="3" t="s">
        <v>53</v>
      </c>
      <c r="AO330" s="3" t="s">
        <v>53</v>
      </c>
      <c r="AP330" s="3" t="s">
        <v>53</v>
      </c>
      <c r="AQ330" s="3" t="s">
        <v>53</v>
      </c>
      <c r="AR330" s="3" t="s">
        <v>51</v>
      </c>
      <c r="AS330" s="3" t="s">
        <v>52</v>
      </c>
      <c r="AT330" s="3" t="s">
        <v>51</v>
      </c>
    </row>
    <row r="331" spans="1:46" ht="22.5" customHeight="1" x14ac:dyDescent="0.25">
      <c r="A331" s="19" t="s">
        <v>17434</v>
      </c>
      <c r="B331" s="260">
        <v>45056</v>
      </c>
      <c r="C331" s="3" t="s">
        <v>202</v>
      </c>
      <c r="D331" s="3" t="s">
        <v>16479</v>
      </c>
      <c r="E331" s="3" t="s">
        <v>51</v>
      </c>
      <c r="F331" s="20">
        <v>1</v>
      </c>
      <c r="G331" s="20">
        <v>19.989999999999998</v>
      </c>
      <c r="H331" s="20">
        <v>9.9</v>
      </c>
      <c r="I331" s="20">
        <v>-8.9</v>
      </c>
      <c r="J331" s="20">
        <v>-9.9</v>
      </c>
      <c r="K331" s="20" t="s">
        <v>52</v>
      </c>
      <c r="L331" s="20">
        <f t="shared" si="5"/>
        <v>11.090000000000002</v>
      </c>
      <c r="M331" s="3" t="s">
        <v>71</v>
      </c>
      <c r="N331" s="274">
        <v>4063</v>
      </c>
      <c r="O331" s="3" t="s">
        <v>360</v>
      </c>
      <c r="P331" s="3" t="s">
        <v>361</v>
      </c>
      <c r="Q331" s="3" t="s">
        <v>53</v>
      </c>
      <c r="R331" s="20">
        <v>19.989999999999998</v>
      </c>
      <c r="S331" s="20" t="s">
        <v>57</v>
      </c>
      <c r="T331" s="3" t="s">
        <v>58</v>
      </c>
      <c r="U331" s="3" t="s">
        <v>53</v>
      </c>
      <c r="V331" s="3" t="s">
        <v>53</v>
      </c>
      <c r="W331" s="3" t="s">
        <v>53</v>
      </c>
      <c r="X331" s="3" t="s">
        <v>53</v>
      </c>
      <c r="Y331" s="3" t="s">
        <v>17435</v>
      </c>
      <c r="Z331" s="3" t="s">
        <v>17436</v>
      </c>
      <c r="AA331" s="3" t="s">
        <v>17437</v>
      </c>
      <c r="AB331" s="3" t="s">
        <v>2322</v>
      </c>
      <c r="AC331" s="3" t="s">
        <v>968</v>
      </c>
      <c r="AD331" s="3" t="s">
        <v>17438</v>
      </c>
      <c r="AE331" s="3" t="s">
        <v>65</v>
      </c>
      <c r="AF331" s="3" t="s">
        <v>66</v>
      </c>
      <c r="AG331" s="3" t="s">
        <v>17439</v>
      </c>
      <c r="AH331" s="3" t="s">
        <v>17440</v>
      </c>
      <c r="AI331" s="3" t="s">
        <v>67</v>
      </c>
      <c r="AJ331" s="3" t="s">
        <v>17441</v>
      </c>
      <c r="AK331" s="3" t="s">
        <v>53</v>
      </c>
      <c r="AL331" s="3" t="s">
        <v>53</v>
      </c>
      <c r="AM331" s="3" t="s">
        <v>53</v>
      </c>
      <c r="AN331" s="3" t="s">
        <v>53</v>
      </c>
      <c r="AO331" s="3" t="s">
        <v>53</v>
      </c>
      <c r="AP331" s="3" t="s">
        <v>53</v>
      </c>
      <c r="AQ331" s="3" t="s">
        <v>53</v>
      </c>
      <c r="AR331" s="3" t="s">
        <v>51</v>
      </c>
      <c r="AS331" s="3" t="s">
        <v>52</v>
      </c>
      <c r="AT331" s="3" t="s">
        <v>51</v>
      </c>
    </row>
    <row r="332" spans="1:46" ht="22.5" customHeight="1" x14ac:dyDescent="0.25">
      <c r="A332" s="19" t="s">
        <v>17653</v>
      </c>
      <c r="B332" s="260">
        <v>45056</v>
      </c>
      <c r="C332" s="3" t="s">
        <v>202</v>
      </c>
      <c r="D332" s="3" t="s">
        <v>16479</v>
      </c>
      <c r="E332" s="3" t="s">
        <v>51</v>
      </c>
      <c r="F332" s="20">
        <v>1</v>
      </c>
      <c r="G332" s="20">
        <v>19.989999999999998</v>
      </c>
      <c r="H332" s="20">
        <v>9.9</v>
      </c>
      <c r="I332" s="20">
        <v>-8.9</v>
      </c>
      <c r="J332" s="20">
        <v>-9.9</v>
      </c>
      <c r="K332" s="20" t="s">
        <v>52</v>
      </c>
      <c r="L332" s="20">
        <f t="shared" si="5"/>
        <v>11.090000000000002</v>
      </c>
      <c r="M332" s="3" t="s">
        <v>53</v>
      </c>
      <c r="N332" s="274">
        <v>4063</v>
      </c>
      <c r="O332" s="3" t="s">
        <v>553</v>
      </c>
      <c r="P332" s="3" t="s">
        <v>554</v>
      </c>
      <c r="Q332" s="3" t="s">
        <v>53</v>
      </c>
      <c r="R332" s="20">
        <v>19.989999999999998</v>
      </c>
      <c r="S332" s="20" t="s">
        <v>57</v>
      </c>
      <c r="T332" s="3" t="s">
        <v>58</v>
      </c>
      <c r="U332" s="3" t="s">
        <v>53</v>
      </c>
      <c r="V332" s="3" t="s">
        <v>53</v>
      </c>
      <c r="W332" s="3" t="s">
        <v>53</v>
      </c>
      <c r="X332" s="3" t="s">
        <v>53</v>
      </c>
      <c r="Y332" s="3" t="s">
        <v>17654</v>
      </c>
      <c r="Z332" s="3" t="s">
        <v>17655</v>
      </c>
      <c r="AA332" s="3" t="s">
        <v>17656</v>
      </c>
      <c r="AB332" s="3" t="s">
        <v>2152</v>
      </c>
      <c r="AC332" s="3" t="s">
        <v>63</v>
      </c>
      <c r="AD332" s="3" t="s">
        <v>17657</v>
      </c>
      <c r="AE332" s="3" t="s">
        <v>65</v>
      </c>
      <c r="AF332" s="3" t="s">
        <v>66</v>
      </c>
      <c r="AG332" s="3" t="s">
        <v>17658</v>
      </c>
      <c r="AH332" s="3" t="s">
        <v>17659</v>
      </c>
      <c r="AI332" s="3" t="s">
        <v>67</v>
      </c>
      <c r="AJ332" s="3" t="s">
        <v>17660</v>
      </c>
      <c r="AK332" s="3" t="s">
        <v>53</v>
      </c>
      <c r="AL332" s="3" t="s">
        <v>53</v>
      </c>
      <c r="AM332" s="3" t="s">
        <v>53</v>
      </c>
      <c r="AN332" s="3" t="s">
        <v>53</v>
      </c>
      <c r="AO332" s="3" t="s">
        <v>53</v>
      </c>
      <c r="AP332" s="3" t="s">
        <v>53</v>
      </c>
      <c r="AQ332" s="3" t="s">
        <v>53</v>
      </c>
      <c r="AR332" s="3" t="s">
        <v>51</v>
      </c>
      <c r="AS332" s="3" t="s">
        <v>52</v>
      </c>
      <c r="AT332" s="3" t="s">
        <v>51</v>
      </c>
    </row>
    <row r="333" spans="1:46" ht="22.5" customHeight="1" x14ac:dyDescent="0.25">
      <c r="A333" s="19" t="s">
        <v>18719</v>
      </c>
      <c r="B333" s="260">
        <v>45055</v>
      </c>
      <c r="C333" s="3" t="s">
        <v>202</v>
      </c>
      <c r="D333" s="3" t="s">
        <v>17635</v>
      </c>
      <c r="E333" s="3" t="s">
        <v>51</v>
      </c>
      <c r="F333" s="20">
        <v>1</v>
      </c>
      <c r="G333" s="20">
        <v>19.989999999999998</v>
      </c>
      <c r="H333" s="20">
        <v>9.9</v>
      </c>
      <c r="I333" s="20">
        <v>-8.9</v>
      </c>
      <c r="J333" s="20">
        <v>-9.9</v>
      </c>
      <c r="K333" s="20" t="s">
        <v>52</v>
      </c>
      <c r="L333" s="20">
        <f t="shared" si="5"/>
        <v>11.090000000000002</v>
      </c>
      <c r="M333" s="3" t="s">
        <v>53</v>
      </c>
      <c r="N333" s="274">
        <v>4063</v>
      </c>
      <c r="O333" s="3" t="s">
        <v>360</v>
      </c>
      <c r="P333" s="3" t="s">
        <v>361</v>
      </c>
      <c r="Q333" s="3" t="s">
        <v>53</v>
      </c>
      <c r="R333" s="20">
        <v>19.989999999999998</v>
      </c>
      <c r="S333" s="20" t="s">
        <v>57</v>
      </c>
      <c r="T333" s="3" t="s">
        <v>58</v>
      </c>
      <c r="U333" s="3" t="s">
        <v>53</v>
      </c>
      <c r="V333" s="3" t="s">
        <v>53</v>
      </c>
      <c r="W333" s="3" t="s">
        <v>53</v>
      </c>
      <c r="X333" s="3" t="s">
        <v>53</v>
      </c>
      <c r="Y333" s="3" t="s">
        <v>18720</v>
      </c>
      <c r="Z333" s="3" t="s">
        <v>18721</v>
      </c>
      <c r="AA333" s="3" t="s">
        <v>18722</v>
      </c>
      <c r="AB333" s="3" t="s">
        <v>5197</v>
      </c>
      <c r="AC333" s="3" t="s">
        <v>63</v>
      </c>
      <c r="AD333" s="3" t="s">
        <v>18723</v>
      </c>
      <c r="AE333" s="3" t="s">
        <v>65</v>
      </c>
      <c r="AF333" s="3" t="s">
        <v>66</v>
      </c>
      <c r="AG333" s="3" t="s">
        <v>18343</v>
      </c>
      <c r="AH333" s="3" t="s">
        <v>18724</v>
      </c>
      <c r="AI333" s="3" t="s">
        <v>67</v>
      </c>
      <c r="AJ333" s="3" t="s">
        <v>18725</v>
      </c>
      <c r="AK333" s="3" t="s">
        <v>53</v>
      </c>
      <c r="AL333" s="3" t="s">
        <v>53</v>
      </c>
      <c r="AM333" s="3" t="s">
        <v>53</v>
      </c>
      <c r="AN333" s="3" t="s">
        <v>53</v>
      </c>
      <c r="AO333" s="3" t="s">
        <v>53</v>
      </c>
      <c r="AP333" s="3" t="s">
        <v>53</v>
      </c>
      <c r="AQ333" s="3" t="s">
        <v>53</v>
      </c>
      <c r="AR333" s="3" t="s">
        <v>51</v>
      </c>
      <c r="AS333" s="3" t="s">
        <v>52</v>
      </c>
      <c r="AT333" s="3" t="s">
        <v>51</v>
      </c>
    </row>
    <row r="334" spans="1:46" ht="22.5" customHeight="1" x14ac:dyDescent="0.25">
      <c r="A334" s="19" t="s">
        <v>19088</v>
      </c>
      <c r="B334" s="260">
        <v>45054</v>
      </c>
      <c r="C334" s="3" t="s">
        <v>202</v>
      </c>
      <c r="D334" s="3" t="s">
        <v>17635</v>
      </c>
      <c r="E334" s="3" t="s">
        <v>51</v>
      </c>
      <c r="F334" s="20">
        <v>1</v>
      </c>
      <c r="G334" s="20">
        <v>19.989999999999998</v>
      </c>
      <c r="H334" s="20">
        <v>13.9</v>
      </c>
      <c r="I334" s="20">
        <v>-8.9</v>
      </c>
      <c r="J334" s="20">
        <v>-13.9</v>
      </c>
      <c r="K334" s="20" t="s">
        <v>52</v>
      </c>
      <c r="L334" s="20">
        <f t="shared" si="5"/>
        <v>11.090000000000002</v>
      </c>
      <c r="M334" s="3" t="s">
        <v>53</v>
      </c>
      <c r="N334" s="274">
        <v>70541</v>
      </c>
      <c r="O334" s="3" t="s">
        <v>232</v>
      </c>
      <c r="P334" s="3" t="s">
        <v>233</v>
      </c>
      <c r="Q334" s="3" t="s">
        <v>53</v>
      </c>
      <c r="R334" s="20">
        <v>19.989999999999998</v>
      </c>
      <c r="S334" s="20" t="s">
        <v>57</v>
      </c>
      <c r="T334" s="3" t="s">
        <v>74</v>
      </c>
      <c r="U334" s="3" t="s">
        <v>19089</v>
      </c>
      <c r="V334" s="3" t="s">
        <v>19090</v>
      </c>
      <c r="W334" s="3" t="s">
        <v>19091</v>
      </c>
      <c r="X334" s="3" t="s">
        <v>53</v>
      </c>
      <c r="Y334" s="3" t="s">
        <v>19089</v>
      </c>
      <c r="Z334" s="3" t="s">
        <v>19092</v>
      </c>
      <c r="AA334" s="3" t="s">
        <v>19093</v>
      </c>
      <c r="AB334" s="3" t="s">
        <v>175</v>
      </c>
      <c r="AC334" s="3" t="s">
        <v>63</v>
      </c>
      <c r="AD334" s="3" t="s">
        <v>19094</v>
      </c>
      <c r="AE334" s="3" t="s">
        <v>65</v>
      </c>
      <c r="AF334" s="3" t="s">
        <v>82</v>
      </c>
      <c r="AG334" s="3" t="s">
        <v>19095</v>
      </c>
      <c r="AH334" s="3" t="s">
        <v>19096</v>
      </c>
      <c r="AI334" s="3" t="s">
        <v>67</v>
      </c>
      <c r="AJ334" s="3" t="s">
        <v>19097</v>
      </c>
      <c r="AK334" s="3" t="s">
        <v>53</v>
      </c>
      <c r="AL334" s="3" t="s">
        <v>53</v>
      </c>
      <c r="AM334" s="3" t="s">
        <v>53</v>
      </c>
      <c r="AN334" s="3" t="s">
        <v>53</v>
      </c>
      <c r="AO334" s="3" t="s">
        <v>53</v>
      </c>
      <c r="AP334" s="3" t="s">
        <v>53</v>
      </c>
      <c r="AQ334" s="3" t="s">
        <v>53</v>
      </c>
      <c r="AR334" s="3" t="s">
        <v>51</v>
      </c>
      <c r="AS334" s="3" t="s">
        <v>52</v>
      </c>
      <c r="AT334" s="3" t="s">
        <v>51</v>
      </c>
    </row>
    <row r="335" spans="1:46" ht="22.5" customHeight="1" x14ac:dyDescent="0.25">
      <c r="A335" s="19" t="s">
        <v>20590</v>
      </c>
      <c r="B335" s="260">
        <v>45052</v>
      </c>
      <c r="C335" s="3" t="s">
        <v>202</v>
      </c>
      <c r="D335" s="3" t="s">
        <v>19756</v>
      </c>
      <c r="E335" s="3" t="s">
        <v>51</v>
      </c>
      <c r="F335" s="20">
        <v>1</v>
      </c>
      <c r="G335" s="20">
        <v>19.989999999999998</v>
      </c>
      <c r="H335" s="20">
        <v>9.9</v>
      </c>
      <c r="I335" s="20">
        <v>-8.9</v>
      </c>
      <c r="J335" s="20">
        <v>-9.9</v>
      </c>
      <c r="K335" s="20" t="s">
        <v>52</v>
      </c>
      <c r="L335" s="20">
        <f t="shared" si="5"/>
        <v>11.090000000000002</v>
      </c>
      <c r="M335" s="3" t="s">
        <v>71</v>
      </c>
      <c r="N335" s="274">
        <v>4063</v>
      </c>
      <c r="O335" s="3" t="s">
        <v>360</v>
      </c>
      <c r="P335" s="3" t="s">
        <v>361</v>
      </c>
      <c r="Q335" s="3" t="s">
        <v>53</v>
      </c>
      <c r="R335" s="20">
        <v>19.989999999999998</v>
      </c>
      <c r="S335" s="20" t="s">
        <v>57</v>
      </c>
      <c r="T335" s="3" t="s">
        <v>58</v>
      </c>
      <c r="U335" s="3" t="s">
        <v>53</v>
      </c>
      <c r="V335" s="3" t="s">
        <v>53</v>
      </c>
      <c r="W335" s="3" t="s">
        <v>53</v>
      </c>
      <c r="X335" s="3" t="s">
        <v>53</v>
      </c>
      <c r="Y335" s="3" t="s">
        <v>20591</v>
      </c>
      <c r="Z335" s="3" t="s">
        <v>20592</v>
      </c>
      <c r="AA335" s="3" t="s">
        <v>20593</v>
      </c>
      <c r="AB335" s="3" t="s">
        <v>20594</v>
      </c>
      <c r="AC335" s="3" t="s">
        <v>63</v>
      </c>
      <c r="AD335" s="3" t="s">
        <v>20595</v>
      </c>
      <c r="AE335" s="3" t="s">
        <v>65</v>
      </c>
      <c r="AF335" s="3" t="s">
        <v>66</v>
      </c>
      <c r="AG335" s="3" t="s">
        <v>20596</v>
      </c>
      <c r="AH335" s="3" t="s">
        <v>20597</v>
      </c>
      <c r="AI335" s="3" t="s">
        <v>67</v>
      </c>
      <c r="AJ335" s="3" t="s">
        <v>20598</v>
      </c>
      <c r="AK335" s="3" t="s">
        <v>53</v>
      </c>
      <c r="AL335" s="3" t="s">
        <v>53</v>
      </c>
      <c r="AM335" s="3" t="s">
        <v>53</v>
      </c>
      <c r="AN335" s="3" t="s">
        <v>53</v>
      </c>
      <c r="AO335" s="3" t="s">
        <v>53</v>
      </c>
      <c r="AP335" s="3" t="s">
        <v>53</v>
      </c>
      <c r="AQ335" s="3" t="s">
        <v>53</v>
      </c>
      <c r="AR335" s="3" t="s">
        <v>51</v>
      </c>
      <c r="AS335" s="3" t="s">
        <v>52</v>
      </c>
      <c r="AT335" s="3" t="s">
        <v>51</v>
      </c>
    </row>
    <row r="336" spans="1:46" ht="22.5" customHeight="1" x14ac:dyDescent="0.25">
      <c r="A336" s="19" t="s">
        <v>21472</v>
      </c>
      <c r="B336" s="260">
        <v>45051</v>
      </c>
      <c r="C336" s="3" t="s">
        <v>202</v>
      </c>
      <c r="D336" s="3" t="s">
        <v>21050</v>
      </c>
      <c r="E336" s="3" t="s">
        <v>51</v>
      </c>
      <c r="F336" s="20">
        <v>1</v>
      </c>
      <c r="G336" s="20">
        <v>19.989999999999998</v>
      </c>
      <c r="H336" s="20">
        <v>10.4</v>
      </c>
      <c r="I336" s="20">
        <v>-8.9</v>
      </c>
      <c r="J336" s="20">
        <v>-10.4</v>
      </c>
      <c r="K336" s="20" t="s">
        <v>52</v>
      </c>
      <c r="L336" s="20">
        <f t="shared" si="5"/>
        <v>11.090000000000002</v>
      </c>
      <c r="M336" s="3" t="s">
        <v>53</v>
      </c>
      <c r="N336" s="274">
        <v>4063</v>
      </c>
      <c r="O336" s="3" t="s">
        <v>360</v>
      </c>
      <c r="P336" s="3" t="s">
        <v>361</v>
      </c>
      <c r="Q336" s="3" t="s">
        <v>53</v>
      </c>
      <c r="R336" s="20">
        <v>19.989999999999998</v>
      </c>
      <c r="S336" s="20" t="s">
        <v>57</v>
      </c>
      <c r="T336" s="3" t="s">
        <v>58</v>
      </c>
      <c r="U336" s="3" t="s">
        <v>53</v>
      </c>
      <c r="V336" s="3" t="s">
        <v>53</v>
      </c>
      <c r="W336" s="3" t="s">
        <v>53</v>
      </c>
      <c r="X336" s="3" t="s">
        <v>53</v>
      </c>
      <c r="Y336" s="3" t="s">
        <v>21473</v>
      </c>
      <c r="Z336" s="3" t="s">
        <v>21474</v>
      </c>
      <c r="AA336" s="3" t="s">
        <v>21475</v>
      </c>
      <c r="AB336" s="3" t="s">
        <v>1258</v>
      </c>
      <c r="AC336" s="3" t="s">
        <v>63</v>
      </c>
      <c r="AD336" s="3" t="s">
        <v>21476</v>
      </c>
      <c r="AE336" s="3" t="s">
        <v>65</v>
      </c>
      <c r="AF336" s="3" t="s">
        <v>66</v>
      </c>
      <c r="AG336" s="3" t="s">
        <v>21477</v>
      </c>
      <c r="AH336" s="3" t="s">
        <v>21478</v>
      </c>
      <c r="AI336" s="3" t="s">
        <v>67</v>
      </c>
      <c r="AJ336" s="3" t="s">
        <v>21479</v>
      </c>
      <c r="AK336" s="3" t="s">
        <v>53</v>
      </c>
      <c r="AL336" s="3" t="s">
        <v>53</v>
      </c>
      <c r="AM336" s="3" t="s">
        <v>53</v>
      </c>
      <c r="AN336" s="3" t="s">
        <v>53</v>
      </c>
      <c r="AO336" s="3" t="s">
        <v>53</v>
      </c>
      <c r="AP336" s="3" t="s">
        <v>53</v>
      </c>
      <c r="AQ336" s="3" t="s">
        <v>53</v>
      </c>
      <c r="AR336" s="3" t="s">
        <v>51</v>
      </c>
      <c r="AS336" s="3" t="s">
        <v>52</v>
      </c>
      <c r="AT336" s="3" t="s">
        <v>51</v>
      </c>
    </row>
    <row r="337" spans="1:46" ht="22.5" customHeight="1" x14ac:dyDescent="0.25">
      <c r="A337" s="19" t="s">
        <v>21863</v>
      </c>
      <c r="B337" s="260">
        <v>45051</v>
      </c>
      <c r="C337" s="3" t="s">
        <v>202</v>
      </c>
      <c r="D337" s="3" t="s">
        <v>17635</v>
      </c>
      <c r="E337" s="3" t="s">
        <v>51</v>
      </c>
      <c r="F337" s="20">
        <v>1</v>
      </c>
      <c r="G337" s="20">
        <v>19.989999999999998</v>
      </c>
      <c r="H337" s="20">
        <v>9.4</v>
      </c>
      <c r="I337" s="20">
        <v>-8.9</v>
      </c>
      <c r="J337" s="20">
        <v>-9.4</v>
      </c>
      <c r="K337" s="20" t="s">
        <v>52</v>
      </c>
      <c r="L337" s="20">
        <f t="shared" si="5"/>
        <v>11.090000000000002</v>
      </c>
      <c r="M337" s="3" t="s">
        <v>53</v>
      </c>
      <c r="N337" s="274">
        <v>4063</v>
      </c>
      <c r="O337" s="3" t="s">
        <v>845</v>
      </c>
      <c r="P337" s="3" t="s">
        <v>846</v>
      </c>
      <c r="Q337" s="3" t="s">
        <v>53</v>
      </c>
      <c r="R337" s="20">
        <v>19.989999999999998</v>
      </c>
      <c r="S337" s="20" t="s">
        <v>57</v>
      </c>
      <c r="T337" s="3" t="s">
        <v>58</v>
      </c>
      <c r="U337" s="3" t="s">
        <v>53</v>
      </c>
      <c r="V337" s="3" t="s">
        <v>53</v>
      </c>
      <c r="W337" s="3" t="s">
        <v>53</v>
      </c>
      <c r="X337" s="3" t="s">
        <v>53</v>
      </c>
      <c r="Y337" s="3" t="s">
        <v>21864</v>
      </c>
      <c r="Z337" s="3" t="s">
        <v>21865</v>
      </c>
      <c r="AA337" s="3" t="s">
        <v>21866</v>
      </c>
      <c r="AB337" s="3" t="s">
        <v>12434</v>
      </c>
      <c r="AC337" s="3" t="s">
        <v>63</v>
      </c>
      <c r="AD337" s="3" t="s">
        <v>12435</v>
      </c>
      <c r="AE337" s="3" t="s">
        <v>65</v>
      </c>
      <c r="AF337" s="3" t="s">
        <v>66</v>
      </c>
      <c r="AG337" s="3" t="s">
        <v>21867</v>
      </c>
      <c r="AH337" s="3" t="s">
        <v>19404</v>
      </c>
      <c r="AI337" s="3" t="s">
        <v>67</v>
      </c>
      <c r="AJ337" s="3" t="s">
        <v>21868</v>
      </c>
      <c r="AK337" s="3" t="s">
        <v>21869</v>
      </c>
      <c r="AL337" s="3" t="s">
        <v>53</v>
      </c>
      <c r="AM337" s="3" t="s">
        <v>53</v>
      </c>
      <c r="AN337" s="3" t="s">
        <v>53</v>
      </c>
      <c r="AO337" s="3" t="s">
        <v>53</v>
      </c>
      <c r="AP337" s="3" t="s">
        <v>53</v>
      </c>
      <c r="AQ337" s="3" t="s">
        <v>53</v>
      </c>
      <c r="AR337" s="3" t="s">
        <v>51</v>
      </c>
      <c r="AS337" s="3" t="s">
        <v>52</v>
      </c>
      <c r="AT337" s="3" t="s">
        <v>51</v>
      </c>
    </row>
    <row r="338" spans="1:46" ht="22.5" customHeight="1" x14ac:dyDescent="0.25">
      <c r="A338" s="19" t="s">
        <v>11890</v>
      </c>
      <c r="B338" s="260">
        <v>45063</v>
      </c>
      <c r="C338" s="3" t="s">
        <v>202</v>
      </c>
      <c r="D338" s="3" t="s">
        <v>10384</v>
      </c>
      <c r="E338" s="3" t="s">
        <v>51</v>
      </c>
      <c r="F338" s="20">
        <v>1</v>
      </c>
      <c r="G338" s="20">
        <v>19.989999999999998</v>
      </c>
      <c r="H338" s="20">
        <v>26.1</v>
      </c>
      <c r="I338" s="20">
        <v>-8.9</v>
      </c>
      <c r="J338" s="20">
        <v>-26.1</v>
      </c>
      <c r="K338" s="20" t="s">
        <v>52</v>
      </c>
      <c r="L338" s="20">
        <f t="shared" si="5"/>
        <v>11.090000000000003</v>
      </c>
      <c r="M338" s="3" t="s">
        <v>53</v>
      </c>
      <c r="N338" s="274">
        <v>4063</v>
      </c>
      <c r="O338" s="3" t="s">
        <v>360</v>
      </c>
      <c r="P338" s="3" t="s">
        <v>361</v>
      </c>
      <c r="Q338" s="3" t="s">
        <v>53</v>
      </c>
      <c r="R338" s="20">
        <v>19.989999999999998</v>
      </c>
      <c r="S338" s="20" t="s">
        <v>57</v>
      </c>
      <c r="T338" s="3" t="s">
        <v>58</v>
      </c>
      <c r="U338" s="3" t="s">
        <v>53</v>
      </c>
      <c r="V338" s="3" t="s">
        <v>53</v>
      </c>
      <c r="W338" s="3" t="s">
        <v>53</v>
      </c>
      <c r="X338" s="3" t="s">
        <v>53</v>
      </c>
      <c r="Y338" s="3" t="s">
        <v>11891</v>
      </c>
      <c r="Z338" s="3" t="s">
        <v>11892</v>
      </c>
      <c r="AA338" s="3" t="s">
        <v>11893</v>
      </c>
      <c r="AB338" s="3" t="s">
        <v>6337</v>
      </c>
      <c r="AC338" s="3" t="s">
        <v>116</v>
      </c>
      <c r="AD338" s="3" t="s">
        <v>11894</v>
      </c>
      <c r="AE338" s="3" t="s">
        <v>65</v>
      </c>
      <c r="AF338" s="3" t="s">
        <v>66</v>
      </c>
      <c r="AG338" s="3" t="s">
        <v>11895</v>
      </c>
      <c r="AH338" s="3" t="s">
        <v>11896</v>
      </c>
      <c r="AI338" s="3" t="s">
        <v>67</v>
      </c>
      <c r="AJ338" s="3" t="s">
        <v>11897</v>
      </c>
      <c r="AK338" s="3" t="s">
        <v>53</v>
      </c>
      <c r="AL338" s="3" t="s">
        <v>53</v>
      </c>
      <c r="AM338" s="3" t="s">
        <v>53</v>
      </c>
      <c r="AN338" s="3" t="s">
        <v>53</v>
      </c>
      <c r="AO338" s="3" t="s">
        <v>53</v>
      </c>
      <c r="AP338" s="3" t="s">
        <v>53</v>
      </c>
      <c r="AQ338" s="3" t="s">
        <v>53</v>
      </c>
      <c r="AR338" s="3" t="s">
        <v>51</v>
      </c>
      <c r="AS338" s="3" t="s">
        <v>52</v>
      </c>
      <c r="AT338" s="3" t="s">
        <v>51</v>
      </c>
    </row>
    <row r="339" spans="1:46" ht="22.5" customHeight="1" x14ac:dyDescent="0.25">
      <c r="A339" s="19" t="s">
        <v>12239</v>
      </c>
      <c r="B339" s="260">
        <v>45063</v>
      </c>
      <c r="C339" s="3" t="s">
        <v>202</v>
      </c>
      <c r="D339" s="3" t="s">
        <v>11191</v>
      </c>
      <c r="E339" s="3" t="s">
        <v>51</v>
      </c>
      <c r="F339" s="20">
        <v>1</v>
      </c>
      <c r="G339" s="20">
        <v>19.989999999999998</v>
      </c>
      <c r="H339" s="20">
        <v>17.399999999999999</v>
      </c>
      <c r="I339" s="20">
        <v>-8.9</v>
      </c>
      <c r="J339" s="20">
        <v>-17.399999999999999</v>
      </c>
      <c r="K339" s="20" t="s">
        <v>52</v>
      </c>
      <c r="L339" s="20">
        <f t="shared" si="5"/>
        <v>11.090000000000003</v>
      </c>
      <c r="M339" s="3" t="s">
        <v>53</v>
      </c>
      <c r="N339" s="274">
        <v>4063</v>
      </c>
      <c r="O339" s="3" t="s">
        <v>360</v>
      </c>
      <c r="P339" s="3" t="s">
        <v>361</v>
      </c>
      <c r="Q339" s="3" t="s">
        <v>53</v>
      </c>
      <c r="R339" s="20">
        <v>19.989999999999998</v>
      </c>
      <c r="S339" s="20" t="s">
        <v>57</v>
      </c>
      <c r="T339" s="3" t="s">
        <v>58</v>
      </c>
      <c r="U339" s="3" t="s">
        <v>53</v>
      </c>
      <c r="V339" s="3" t="s">
        <v>53</v>
      </c>
      <c r="W339" s="3" t="s">
        <v>53</v>
      </c>
      <c r="X339" s="3" t="s">
        <v>53</v>
      </c>
      <c r="Y339" s="3" t="s">
        <v>12240</v>
      </c>
      <c r="Z339" s="3" t="s">
        <v>12241</v>
      </c>
      <c r="AA339" s="3" t="s">
        <v>12242</v>
      </c>
      <c r="AB339" s="3" t="s">
        <v>12243</v>
      </c>
      <c r="AC339" s="3" t="s">
        <v>165</v>
      </c>
      <c r="AD339" s="3" t="s">
        <v>12244</v>
      </c>
      <c r="AE339" s="3" t="s">
        <v>65</v>
      </c>
      <c r="AF339" s="3" t="s">
        <v>66</v>
      </c>
      <c r="AG339" s="3" t="s">
        <v>12245</v>
      </c>
      <c r="AH339" s="3" t="s">
        <v>12246</v>
      </c>
      <c r="AI339" s="3" t="s">
        <v>67</v>
      </c>
      <c r="AJ339" s="3" t="s">
        <v>12247</v>
      </c>
      <c r="AK339" s="3" t="s">
        <v>53</v>
      </c>
      <c r="AL339" s="3" t="s">
        <v>53</v>
      </c>
      <c r="AM339" s="3" t="s">
        <v>53</v>
      </c>
      <c r="AN339" s="3" t="s">
        <v>53</v>
      </c>
      <c r="AO339" s="3" t="s">
        <v>53</v>
      </c>
      <c r="AP339" s="3" t="s">
        <v>53</v>
      </c>
      <c r="AQ339" s="3" t="s">
        <v>53</v>
      </c>
      <c r="AR339" s="3" t="s">
        <v>51</v>
      </c>
      <c r="AS339" s="3" t="s">
        <v>52</v>
      </c>
      <c r="AT339" s="3" t="s">
        <v>51</v>
      </c>
    </row>
    <row r="340" spans="1:46" ht="22.5" customHeight="1" x14ac:dyDescent="0.25">
      <c r="A340" s="19" t="s">
        <v>13058</v>
      </c>
      <c r="B340" s="260">
        <v>45062</v>
      </c>
      <c r="C340" s="3" t="s">
        <v>202</v>
      </c>
      <c r="D340" s="3" t="s">
        <v>11191</v>
      </c>
      <c r="E340" s="3" t="s">
        <v>51</v>
      </c>
      <c r="F340" s="20">
        <v>1</v>
      </c>
      <c r="G340" s="20">
        <v>19.989999999999998</v>
      </c>
      <c r="H340" s="20">
        <v>26.1</v>
      </c>
      <c r="I340" s="20">
        <v>-8.9</v>
      </c>
      <c r="J340" s="20">
        <v>-26.1</v>
      </c>
      <c r="K340" s="20" t="s">
        <v>52</v>
      </c>
      <c r="L340" s="20">
        <f t="shared" si="5"/>
        <v>11.090000000000003</v>
      </c>
      <c r="M340" s="3" t="s">
        <v>53</v>
      </c>
      <c r="N340" s="274">
        <v>4063</v>
      </c>
      <c r="O340" s="3" t="s">
        <v>13059</v>
      </c>
      <c r="P340" s="3" t="s">
        <v>13060</v>
      </c>
      <c r="Q340" s="3" t="s">
        <v>53</v>
      </c>
      <c r="R340" s="20">
        <v>19.989999999999998</v>
      </c>
      <c r="S340" s="20" t="s">
        <v>57</v>
      </c>
      <c r="T340" s="3" t="s">
        <v>74</v>
      </c>
      <c r="U340" s="3" t="s">
        <v>13061</v>
      </c>
      <c r="V340" s="3" t="s">
        <v>13062</v>
      </c>
      <c r="W340" s="3" t="s">
        <v>13063</v>
      </c>
      <c r="X340" s="3" t="s">
        <v>53</v>
      </c>
      <c r="Y340" s="3" t="s">
        <v>13061</v>
      </c>
      <c r="Z340" s="3" t="s">
        <v>13064</v>
      </c>
      <c r="AA340" s="3" t="s">
        <v>13065</v>
      </c>
      <c r="AB340" s="3" t="s">
        <v>3414</v>
      </c>
      <c r="AC340" s="3" t="s">
        <v>116</v>
      </c>
      <c r="AD340" s="3" t="s">
        <v>13066</v>
      </c>
      <c r="AE340" s="3" t="s">
        <v>65</v>
      </c>
      <c r="AF340" s="3" t="s">
        <v>82</v>
      </c>
      <c r="AG340" s="3" t="s">
        <v>13067</v>
      </c>
      <c r="AH340" s="3" t="s">
        <v>13068</v>
      </c>
      <c r="AI340" s="3" t="s">
        <v>67</v>
      </c>
      <c r="AJ340" s="3" t="s">
        <v>13069</v>
      </c>
      <c r="AK340" s="3" t="s">
        <v>53</v>
      </c>
      <c r="AL340" s="3" t="s">
        <v>53</v>
      </c>
      <c r="AM340" s="3" t="s">
        <v>53</v>
      </c>
      <c r="AN340" s="3" t="s">
        <v>53</v>
      </c>
      <c r="AO340" s="3" t="s">
        <v>53</v>
      </c>
      <c r="AP340" s="3" t="s">
        <v>53</v>
      </c>
      <c r="AQ340" s="3" t="s">
        <v>53</v>
      </c>
      <c r="AR340" s="3" t="s">
        <v>51</v>
      </c>
      <c r="AS340" s="3" t="s">
        <v>52</v>
      </c>
      <c r="AT340" s="3" t="s">
        <v>51</v>
      </c>
    </row>
    <row r="341" spans="1:46" ht="22.5" customHeight="1" x14ac:dyDescent="0.25">
      <c r="A341" s="19" t="s">
        <v>13711</v>
      </c>
      <c r="B341" s="260">
        <v>45061</v>
      </c>
      <c r="C341" s="3" t="s">
        <v>202</v>
      </c>
      <c r="D341" s="3" t="s">
        <v>12138</v>
      </c>
      <c r="E341" s="3" t="s">
        <v>71</v>
      </c>
      <c r="F341" s="20">
        <v>1</v>
      </c>
      <c r="G341" s="20">
        <v>19.989999999999998</v>
      </c>
      <c r="H341" s="20">
        <v>17.399999999999999</v>
      </c>
      <c r="I341" s="20">
        <v>-8.9</v>
      </c>
      <c r="J341" s="20">
        <v>-17.399999999999999</v>
      </c>
      <c r="K341" s="20" t="s">
        <v>52</v>
      </c>
      <c r="L341" s="20">
        <f t="shared" si="5"/>
        <v>11.090000000000003</v>
      </c>
      <c r="M341" s="3" t="s">
        <v>53</v>
      </c>
      <c r="N341" s="274">
        <v>4063</v>
      </c>
      <c r="O341" s="3" t="s">
        <v>360</v>
      </c>
      <c r="P341" s="3" t="s">
        <v>361</v>
      </c>
      <c r="Q341" s="3" t="s">
        <v>53</v>
      </c>
      <c r="R341" s="20">
        <v>19.989999999999998</v>
      </c>
      <c r="S341" s="20" t="s">
        <v>57</v>
      </c>
      <c r="T341" s="3" t="s">
        <v>58</v>
      </c>
      <c r="U341" s="3" t="s">
        <v>53</v>
      </c>
      <c r="V341" s="3" t="s">
        <v>53</v>
      </c>
      <c r="W341" s="3" t="s">
        <v>53</v>
      </c>
      <c r="X341" s="3" t="s">
        <v>53</v>
      </c>
      <c r="Y341" s="3" t="s">
        <v>13712</v>
      </c>
      <c r="Z341" s="3" t="s">
        <v>13713</v>
      </c>
      <c r="AA341" s="3" t="s">
        <v>13714</v>
      </c>
      <c r="AB341" s="3" t="s">
        <v>11553</v>
      </c>
      <c r="AC341" s="3" t="s">
        <v>165</v>
      </c>
      <c r="AD341" s="3" t="s">
        <v>13715</v>
      </c>
      <c r="AE341" s="3" t="s">
        <v>65</v>
      </c>
      <c r="AF341" s="3" t="s">
        <v>66</v>
      </c>
      <c r="AG341" s="3" t="s">
        <v>13716</v>
      </c>
      <c r="AH341" s="3" t="s">
        <v>13717</v>
      </c>
      <c r="AI341" s="3" t="s">
        <v>67</v>
      </c>
      <c r="AJ341" s="3" t="s">
        <v>13718</v>
      </c>
      <c r="AK341" s="3" t="s">
        <v>53</v>
      </c>
      <c r="AL341" s="3" t="s">
        <v>53</v>
      </c>
      <c r="AM341" s="3" t="s">
        <v>53</v>
      </c>
      <c r="AN341" s="3" t="s">
        <v>53</v>
      </c>
      <c r="AO341" s="3" t="s">
        <v>53</v>
      </c>
      <c r="AP341" s="3" t="s">
        <v>53</v>
      </c>
      <c r="AQ341" s="3" t="s">
        <v>53</v>
      </c>
      <c r="AR341" s="3" t="s">
        <v>51</v>
      </c>
      <c r="AS341" s="3" t="s">
        <v>52</v>
      </c>
      <c r="AT341" s="3" t="s">
        <v>51</v>
      </c>
    </row>
    <row r="342" spans="1:46" ht="22.5" customHeight="1" x14ac:dyDescent="0.25">
      <c r="A342" s="19" t="s">
        <v>15157</v>
      </c>
      <c r="B342" s="260">
        <v>45059</v>
      </c>
      <c r="C342" s="3" t="s">
        <v>202</v>
      </c>
      <c r="D342" s="3" t="s">
        <v>12990</v>
      </c>
      <c r="E342" s="3" t="s">
        <v>51</v>
      </c>
      <c r="F342" s="20">
        <v>1</v>
      </c>
      <c r="G342" s="20">
        <v>19.989999999999998</v>
      </c>
      <c r="H342" s="20">
        <v>17.399999999999999</v>
      </c>
      <c r="I342" s="20">
        <v>-8.9</v>
      </c>
      <c r="J342" s="20">
        <v>-17.399999999999999</v>
      </c>
      <c r="K342" s="20" t="s">
        <v>52</v>
      </c>
      <c r="L342" s="20">
        <f t="shared" si="5"/>
        <v>11.090000000000003</v>
      </c>
      <c r="M342" s="3" t="s">
        <v>71</v>
      </c>
      <c r="N342" s="274">
        <v>4001</v>
      </c>
      <c r="O342" s="3" t="s">
        <v>15158</v>
      </c>
      <c r="P342" s="3" t="s">
        <v>15159</v>
      </c>
      <c r="Q342" s="3" t="s">
        <v>53</v>
      </c>
      <c r="R342" s="20">
        <v>19.989999999999998</v>
      </c>
      <c r="S342" s="20" t="s">
        <v>57</v>
      </c>
      <c r="T342" s="3" t="s">
        <v>58</v>
      </c>
      <c r="U342" s="3" t="s">
        <v>53</v>
      </c>
      <c r="V342" s="3" t="s">
        <v>53</v>
      </c>
      <c r="W342" s="3" t="s">
        <v>53</v>
      </c>
      <c r="X342" s="3" t="s">
        <v>53</v>
      </c>
      <c r="Y342" s="3" t="s">
        <v>15160</v>
      </c>
      <c r="Z342" s="3" t="s">
        <v>15161</v>
      </c>
      <c r="AA342" s="3" t="s">
        <v>15162</v>
      </c>
      <c r="AB342" s="3" t="s">
        <v>4129</v>
      </c>
      <c r="AC342" s="3" t="s">
        <v>63</v>
      </c>
      <c r="AD342" s="3" t="s">
        <v>15163</v>
      </c>
      <c r="AE342" s="3" t="s">
        <v>65</v>
      </c>
      <c r="AF342" s="3" t="s">
        <v>66</v>
      </c>
      <c r="AG342" s="3" t="s">
        <v>15164</v>
      </c>
      <c r="AH342" s="3" t="s">
        <v>15165</v>
      </c>
      <c r="AI342" s="3" t="s">
        <v>67</v>
      </c>
      <c r="AJ342" s="3" t="s">
        <v>15166</v>
      </c>
      <c r="AK342" s="3" t="s">
        <v>53</v>
      </c>
      <c r="AL342" s="3" t="s">
        <v>53</v>
      </c>
      <c r="AM342" s="3" t="s">
        <v>53</v>
      </c>
      <c r="AN342" s="3" t="s">
        <v>53</v>
      </c>
      <c r="AO342" s="3" t="s">
        <v>53</v>
      </c>
      <c r="AP342" s="3" t="s">
        <v>53</v>
      </c>
      <c r="AQ342" s="3" t="s">
        <v>53</v>
      </c>
      <c r="AR342" s="3" t="s">
        <v>51</v>
      </c>
      <c r="AS342" s="3" t="s">
        <v>52</v>
      </c>
      <c r="AT342" s="3" t="s">
        <v>51</v>
      </c>
    </row>
    <row r="343" spans="1:46" ht="22.5" customHeight="1" x14ac:dyDescent="0.25">
      <c r="A343" s="19" t="s">
        <v>16556</v>
      </c>
      <c r="B343" s="260">
        <v>45057</v>
      </c>
      <c r="C343" s="3" t="s">
        <v>202</v>
      </c>
      <c r="D343" s="3" t="s">
        <v>15653</v>
      </c>
      <c r="E343" s="3" t="s">
        <v>51</v>
      </c>
      <c r="F343" s="20">
        <v>1</v>
      </c>
      <c r="G343" s="20">
        <v>19.989999999999998</v>
      </c>
      <c r="H343" s="20">
        <v>17.399999999999999</v>
      </c>
      <c r="I343" s="20">
        <v>-8.9</v>
      </c>
      <c r="J343" s="20">
        <v>-17.399999999999999</v>
      </c>
      <c r="K343" s="20" t="s">
        <v>52</v>
      </c>
      <c r="L343" s="20">
        <f t="shared" si="5"/>
        <v>11.090000000000003</v>
      </c>
      <c r="M343" s="3" t="s">
        <v>53</v>
      </c>
      <c r="N343" s="274">
        <v>4063</v>
      </c>
      <c r="O343" s="3" t="s">
        <v>845</v>
      </c>
      <c r="P343" s="3" t="s">
        <v>846</v>
      </c>
      <c r="Q343" s="3" t="s">
        <v>53</v>
      </c>
      <c r="R343" s="20">
        <v>19.989999999999998</v>
      </c>
      <c r="S343" s="20" t="s">
        <v>57</v>
      </c>
      <c r="T343" s="3" t="s">
        <v>58</v>
      </c>
      <c r="U343" s="3" t="s">
        <v>53</v>
      </c>
      <c r="V343" s="3" t="s">
        <v>53</v>
      </c>
      <c r="W343" s="3" t="s">
        <v>53</v>
      </c>
      <c r="X343" s="3" t="s">
        <v>53</v>
      </c>
      <c r="Y343" s="3" t="s">
        <v>16557</v>
      </c>
      <c r="Z343" s="3" t="s">
        <v>16558</v>
      </c>
      <c r="AA343" s="3" t="s">
        <v>16559</v>
      </c>
      <c r="AB343" s="3" t="s">
        <v>2091</v>
      </c>
      <c r="AC343" s="3" t="s">
        <v>458</v>
      </c>
      <c r="AD343" s="3" t="s">
        <v>16560</v>
      </c>
      <c r="AE343" s="3" t="s">
        <v>65</v>
      </c>
      <c r="AF343" s="3" t="s">
        <v>66</v>
      </c>
      <c r="AG343" s="3" t="s">
        <v>16561</v>
      </c>
      <c r="AH343" s="3" t="s">
        <v>16562</v>
      </c>
      <c r="AI343" s="3" t="s">
        <v>67</v>
      </c>
      <c r="AJ343" s="3" t="s">
        <v>16563</v>
      </c>
      <c r="AK343" s="3" t="s">
        <v>53</v>
      </c>
      <c r="AL343" s="3" t="s">
        <v>53</v>
      </c>
      <c r="AM343" s="3" t="s">
        <v>53</v>
      </c>
      <c r="AN343" s="3" t="s">
        <v>53</v>
      </c>
      <c r="AO343" s="3" t="s">
        <v>53</v>
      </c>
      <c r="AP343" s="3" t="s">
        <v>53</v>
      </c>
      <c r="AQ343" s="3" t="s">
        <v>53</v>
      </c>
      <c r="AR343" s="3" t="s">
        <v>51</v>
      </c>
      <c r="AS343" s="3" t="s">
        <v>52</v>
      </c>
      <c r="AT343" s="3" t="s">
        <v>51</v>
      </c>
    </row>
    <row r="344" spans="1:46" ht="22.5" customHeight="1" x14ac:dyDescent="0.25">
      <c r="A344" s="19" t="s">
        <v>19850</v>
      </c>
      <c r="B344" s="260">
        <v>45054</v>
      </c>
      <c r="C344" s="3" t="s">
        <v>202</v>
      </c>
      <c r="D344" s="3" t="s">
        <v>16479</v>
      </c>
      <c r="E344" s="3" t="s">
        <v>51</v>
      </c>
      <c r="F344" s="20">
        <v>1</v>
      </c>
      <c r="G344" s="20">
        <v>19.989999999999998</v>
      </c>
      <c r="H344" s="20">
        <v>18.600000000000001</v>
      </c>
      <c r="I344" s="20">
        <v>-8.9</v>
      </c>
      <c r="J344" s="20">
        <v>-18.600000000000001</v>
      </c>
      <c r="K344" s="20" t="s">
        <v>52</v>
      </c>
      <c r="L344" s="20">
        <f t="shared" si="5"/>
        <v>11.090000000000003</v>
      </c>
      <c r="M344" s="3" t="s">
        <v>53</v>
      </c>
      <c r="N344" s="274">
        <v>4063</v>
      </c>
      <c r="O344" s="3" t="s">
        <v>845</v>
      </c>
      <c r="P344" s="3" t="s">
        <v>846</v>
      </c>
      <c r="Q344" s="3" t="s">
        <v>53</v>
      </c>
      <c r="R344" s="20">
        <v>19.989999999999998</v>
      </c>
      <c r="S344" s="20" t="s">
        <v>57</v>
      </c>
      <c r="T344" s="3" t="s">
        <v>58</v>
      </c>
      <c r="U344" s="3" t="s">
        <v>53</v>
      </c>
      <c r="V344" s="3" t="s">
        <v>53</v>
      </c>
      <c r="W344" s="3" t="s">
        <v>53</v>
      </c>
      <c r="X344" s="3" t="s">
        <v>53</v>
      </c>
      <c r="Y344" s="3" t="s">
        <v>19851</v>
      </c>
      <c r="Z344" s="3" t="s">
        <v>19852</v>
      </c>
      <c r="AA344" s="3" t="s">
        <v>19853</v>
      </c>
      <c r="AB344" s="3" t="s">
        <v>3328</v>
      </c>
      <c r="AC344" s="3" t="s">
        <v>116</v>
      </c>
      <c r="AD344" s="3" t="s">
        <v>19854</v>
      </c>
      <c r="AE344" s="3" t="s">
        <v>65</v>
      </c>
      <c r="AF344" s="3" t="s">
        <v>66</v>
      </c>
      <c r="AG344" s="3" t="s">
        <v>19327</v>
      </c>
      <c r="AH344" s="3" t="s">
        <v>19855</v>
      </c>
      <c r="AI344" s="3" t="s">
        <v>67</v>
      </c>
      <c r="AJ344" s="3" t="s">
        <v>19856</v>
      </c>
      <c r="AK344" s="3" t="s">
        <v>53</v>
      </c>
      <c r="AL344" s="3" t="s">
        <v>53</v>
      </c>
      <c r="AM344" s="3" t="s">
        <v>53</v>
      </c>
      <c r="AN344" s="3" t="s">
        <v>53</v>
      </c>
      <c r="AO344" s="3" t="s">
        <v>53</v>
      </c>
      <c r="AP344" s="3" t="s">
        <v>53</v>
      </c>
      <c r="AQ344" s="3" t="s">
        <v>53</v>
      </c>
      <c r="AR344" s="3" t="s">
        <v>51</v>
      </c>
      <c r="AS344" s="3" t="s">
        <v>52</v>
      </c>
      <c r="AT344" s="3" t="s">
        <v>51</v>
      </c>
    </row>
    <row r="345" spans="1:46" ht="22.5" customHeight="1" x14ac:dyDescent="0.25">
      <c r="A345" s="19" t="s">
        <v>22704</v>
      </c>
      <c r="B345" s="260">
        <v>45050</v>
      </c>
      <c r="C345" s="3" t="s">
        <v>202</v>
      </c>
      <c r="D345" s="3" t="s">
        <v>21050</v>
      </c>
      <c r="E345" s="3" t="s">
        <v>51</v>
      </c>
      <c r="F345" s="20">
        <v>1</v>
      </c>
      <c r="G345" s="20">
        <v>19.989999999999998</v>
      </c>
      <c r="H345" s="20">
        <v>27.9</v>
      </c>
      <c r="I345" s="20">
        <v>-8.9</v>
      </c>
      <c r="J345" s="20">
        <v>-27.9</v>
      </c>
      <c r="K345" s="20" t="s">
        <v>52</v>
      </c>
      <c r="L345" s="20">
        <f t="shared" si="5"/>
        <v>11.090000000000003</v>
      </c>
      <c r="M345" s="3" t="s">
        <v>53</v>
      </c>
      <c r="N345" s="274">
        <v>4063</v>
      </c>
      <c r="O345" s="3" t="s">
        <v>360</v>
      </c>
      <c r="P345" s="3" t="s">
        <v>361</v>
      </c>
      <c r="Q345" s="3" t="s">
        <v>53</v>
      </c>
      <c r="R345" s="20">
        <v>19.989999999999998</v>
      </c>
      <c r="S345" s="20" t="s">
        <v>57</v>
      </c>
      <c r="T345" s="3" t="s">
        <v>58</v>
      </c>
      <c r="U345" s="3" t="s">
        <v>53</v>
      </c>
      <c r="V345" s="3" t="s">
        <v>53</v>
      </c>
      <c r="W345" s="3" t="s">
        <v>53</v>
      </c>
      <c r="X345" s="3" t="s">
        <v>53</v>
      </c>
      <c r="Y345" s="3" t="s">
        <v>22705</v>
      </c>
      <c r="Z345" s="3" t="s">
        <v>22706</v>
      </c>
      <c r="AA345" s="3" t="s">
        <v>22707</v>
      </c>
      <c r="AB345" s="3" t="s">
        <v>719</v>
      </c>
      <c r="AC345" s="3" t="s">
        <v>116</v>
      </c>
      <c r="AD345" s="3" t="s">
        <v>22708</v>
      </c>
      <c r="AE345" s="3" t="s">
        <v>65</v>
      </c>
      <c r="AF345" s="3" t="s">
        <v>66</v>
      </c>
      <c r="AG345" s="3" t="s">
        <v>22709</v>
      </c>
      <c r="AH345" s="3" t="s">
        <v>22710</v>
      </c>
      <c r="AI345" s="3" t="s">
        <v>67</v>
      </c>
      <c r="AJ345" s="3" t="s">
        <v>22711</v>
      </c>
      <c r="AK345" s="3" t="s">
        <v>53</v>
      </c>
      <c r="AL345" s="3" t="s">
        <v>53</v>
      </c>
      <c r="AM345" s="3" t="s">
        <v>53</v>
      </c>
      <c r="AN345" s="3" t="s">
        <v>53</v>
      </c>
      <c r="AO345" s="3" t="s">
        <v>53</v>
      </c>
      <c r="AP345" s="3" t="s">
        <v>53</v>
      </c>
      <c r="AQ345" s="3" t="s">
        <v>53</v>
      </c>
      <c r="AR345" s="3" t="s">
        <v>51</v>
      </c>
      <c r="AS345" s="3" t="s">
        <v>52</v>
      </c>
      <c r="AT345" s="3" t="s">
        <v>51</v>
      </c>
    </row>
    <row r="346" spans="1:46" ht="22.5" customHeight="1" x14ac:dyDescent="0.25">
      <c r="A346" s="19" t="s">
        <v>24334</v>
      </c>
      <c r="B346" s="260">
        <v>45048</v>
      </c>
      <c r="C346" s="3" t="s">
        <v>202</v>
      </c>
      <c r="D346" s="3" t="s">
        <v>22935</v>
      </c>
      <c r="E346" s="3" t="s">
        <v>51</v>
      </c>
      <c r="F346" s="20">
        <v>1</v>
      </c>
      <c r="G346" s="20">
        <v>19.989999999999998</v>
      </c>
      <c r="H346" s="20">
        <v>31.1</v>
      </c>
      <c r="I346" s="20">
        <v>-8.9</v>
      </c>
      <c r="J346" s="20">
        <v>-31.1</v>
      </c>
      <c r="K346" s="20" t="s">
        <v>52</v>
      </c>
      <c r="L346" s="20">
        <f t="shared" si="5"/>
        <v>11.090000000000003</v>
      </c>
      <c r="M346" s="3" t="s">
        <v>53</v>
      </c>
      <c r="N346" s="274">
        <v>4063</v>
      </c>
      <c r="O346" s="3" t="s">
        <v>360</v>
      </c>
      <c r="P346" s="3" t="s">
        <v>361</v>
      </c>
      <c r="Q346" s="3" t="s">
        <v>53</v>
      </c>
      <c r="R346" s="20">
        <v>19.989999999999998</v>
      </c>
      <c r="S346" s="20" t="s">
        <v>57</v>
      </c>
      <c r="T346" s="3" t="s">
        <v>58</v>
      </c>
      <c r="U346" s="3" t="s">
        <v>53</v>
      </c>
      <c r="V346" s="3" t="s">
        <v>53</v>
      </c>
      <c r="W346" s="3" t="s">
        <v>53</v>
      </c>
      <c r="X346" s="3" t="s">
        <v>53</v>
      </c>
      <c r="Y346" s="3" t="s">
        <v>24335</v>
      </c>
      <c r="Z346" s="3" t="s">
        <v>24336</v>
      </c>
      <c r="AA346" s="3" t="s">
        <v>24337</v>
      </c>
      <c r="AB346" s="3" t="s">
        <v>5952</v>
      </c>
      <c r="AC346" s="3" t="s">
        <v>1971</v>
      </c>
      <c r="AD346" s="3" t="s">
        <v>24338</v>
      </c>
      <c r="AE346" s="3" t="s">
        <v>65</v>
      </c>
      <c r="AF346" s="3" t="s">
        <v>66</v>
      </c>
      <c r="AG346" s="3" t="s">
        <v>24210</v>
      </c>
      <c r="AH346" s="3" t="s">
        <v>24339</v>
      </c>
      <c r="AI346" s="3" t="s">
        <v>67</v>
      </c>
      <c r="AJ346" s="3" t="s">
        <v>24340</v>
      </c>
      <c r="AK346" s="3" t="s">
        <v>53</v>
      </c>
      <c r="AL346" s="3" t="s">
        <v>53</v>
      </c>
      <c r="AM346" s="3" t="s">
        <v>53</v>
      </c>
      <c r="AN346" s="3" t="s">
        <v>53</v>
      </c>
      <c r="AO346" s="3" t="s">
        <v>53</v>
      </c>
      <c r="AP346" s="3" t="s">
        <v>53</v>
      </c>
      <c r="AQ346" s="3" t="s">
        <v>53</v>
      </c>
      <c r="AR346" s="3" t="s">
        <v>51</v>
      </c>
      <c r="AS346" s="3" t="s">
        <v>52</v>
      </c>
      <c r="AT346" s="3" t="s">
        <v>51</v>
      </c>
    </row>
    <row r="347" spans="1:46" ht="22.5" customHeight="1" x14ac:dyDescent="0.25">
      <c r="A347" s="19" t="s">
        <v>15800</v>
      </c>
      <c r="B347" s="260">
        <v>45058</v>
      </c>
      <c r="C347" s="3" t="s">
        <v>202</v>
      </c>
      <c r="D347" s="3" t="s">
        <v>13978</v>
      </c>
      <c r="E347" s="3" t="s">
        <v>51</v>
      </c>
      <c r="F347" s="20">
        <v>1</v>
      </c>
      <c r="G347" s="20">
        <v>19</v>
      </c>
      <c r="H347" s="20">
        <v>34.200000000000003</v>
      </c>
      <c r="I347" s="20">
        <v>-7.78</v>
      </c>
      <c r="J347" s="20">
        <v>-34.200000000000003</v>
      </c>
      <c r="K347" s="20" t="s">
        <v>52</v>
      </c>
      <c r="L347" s="20">
        <f t="shared" si="5"/>
        <v>11.219999999999999</v>
      </c>
      <c r="M347" s="3" t="s">
        <v>53</v>
      </c>
      <c r="N347" s="3" t="s">
        <v>15801</v>
      </c>
      <c r="O347" s="3" t="s">
        <v>15802</v>
      </c>
      <c r="P347" s="3" t="s">
        <v>15803</v>
      </c>
      <c r="Q347" s="3" t="s">
        <v>53</v>
      </c>
      <c r="R347" s="20">
        <v>19</v>
      </c>
      <c r="S347" s="20" t="s">
        <v>89</v>
      </c>
      <c r="T347" s="3" t="s">
        <v>74</v>
      </c>
      <c r="U347" s="3" t="s">
        <v>15804</v>
      </c>
      <c r="V347" s="3" t="s">
        <v>15805</v>
      </c>
      <c r="W347" s="3" t="s">
        <v>15806</v>
      </c>
      <c r="X347" s="3" t="s">
        <v>2636</v>
      </c>
      <c r="Y347" s="3" t="s">
        <v>15804</v>
      </c>
      <c r="Z347" s="3" t="s">
        <v>15807</v>
      </c>
      <c r="AA347" s="3" t="s">
        <v>15808</v>
      </c>
      <c r="AB347" s="3" t="s">
        <v>4412</v>
      </c>
      <c r="AC347" s="3" t="s">
        <v>63</v>
      </c>
      <c r="AD347" s="3" t="s">
        <v>15809</v>
      </c>
      <c r="AE347" s="3" t="s">
        <v>65</v>
      </c>
      <c r="AF347" s="3" t="s">
        <v>82</v>
      </c>
      <c r="AG347" s="3" t="s">
        <v>15810</v>
      </c>
      <c r="AH347" s="3" t="s">
        <v>15811</v>
      </c>
      <c r="AI347" s="3" t="s">
        <v>67</v>
      </c>
      <c r="AJ347" s="3" t="s">
        <v>15812</v>
      </c>
      <c r="AK347" s="3" t="s">
        <v>53</v>
      </c>
      <c r="AL347" s="3" t="s">
        <v>53</v>
      </c>
      <c r="AM347" s="3" t="s">
        <v>53</v>
      </c>
      <c r="AN347" s="3" t="s">
        <v>53</v>
      </c>
      <c r="AO347" s="3" t="s">
        <v>53</v>
      </c>
      <c r="AP347" s="3" t="s">
        <v>53</v>
      </c>
      <c r="AQ347" s="3" t="s">
        <v>53</v>
      </c>
      <c r="AR347" s="3" t="s">
        <v>51</v>
      </c>
      <c r="AS347" s="3" t="s">
        <v>52</v>
      </c>
      <c r="AT347" s="3" t="s">
        <v>51</v>
      </c>
    </row>
    <row r="348" spans="1:46" ht="22.5" customHeight="1" x14ac:dyDescent="0.25">
      <c r="A348" s="19" t="s">
        <v>16396</v>
      </c>
      <c r="B348" s="260">
        <v>45057</v>
      </c>
      <c r="C348" s="3" t="s">
        <v>202</v>
      </c>
      <c r="D348" s="3" t="s">
        <v>6600</v>
      </c>
      <c r="E348" s="3" t="s">
        <v>51</v>
      </c>
      <c r="F348" s="20">
        <v>1</v>
      </c>
      <c r="G348" s="20">
        <v>20.5</v>
      </c>
      <c r="H348" s="20">
        <v>28.5</v>
      </c>
      <c r="I348" s="20">
        <v>-8.98</v>
      </c>
      <c r="J348" s="20">
        <v>-28.5</v>
      </c>
      <c r="K348" s="20" t="s">
        <v>52</v>
      </c>
      <c r="L348" s="20">
        <f t="shared" si="5"/>
        <v>11.519999999999996</v>
      </c>
      <c r="M348" s="3" t="s">
        <v>71</v>
      </c>
      <c r="N348" s="274">
        <v>4079</v>
      </c>
      <c r="O348" s="3" t="s">
        <v>9976</v>
      </c>
      <c r="P348" s="3" t="s">
        <v>9977</v>
      </c>
      <c r="Q348" s="3" t="s">
        <v>53</v>
      </c>
      <c r="R348" s="20">
        <v>20.5</v>
      </c>
      <c r="S348" s="20" t="s">
        <v>57</v>
      </c>
      <c r="T348" s="3" t="s">
        <v>74</v>
      </c>
      <c r="U348" s="3" t="s">
        <v>16397</v>
      </c>
      <c r="V348" s="3" t="s">
        <v>16398</v>
      </c>
      <c r="W348" s="3" t="s">
        <v>16399</v>
      </c>
      <c r="X348" s="3" t="s">
        <v>53</v>
      </c>
      <c r="Y348" s="3" t="s">
        <v>16397</v>
      </c>
      <c r="Z348" s="3" t="s">
        <v>16400</v>
      </c>
      <c r="AA348" s="3" t="s">
        <v>16401</v>
      </c>
      <c r="AB348" s="3" t="s">
        <v>548</v>
      </c>
      <c r="AC348" s="3" t="s">
        <v>549</v>
      </c>
      <c r="AD348" s="3" t="s">
        <v>16402</v>
      </c>
      <c r="AE348" s="3" t="s">
        <v>65</v>
      </c>
      <c r="AF348" s="3" t="s">
        <v>82</v>
      </c>
      <c r="AG348" s="3" t="s">
        <v>16403</v>
      </c>
      <c r="AH348" s="3" t="s">
        <v>16404</v>
      </c>
      <c r="AI348" s="3" t="s">
        <v>67</v>
      </c>
      <c r="AJ348" s="3" t="s">
        <v>16405</v>
      </c>
      <c r="AK348" s="3" t="s">
        <v>53</v>
      </c>
      <c r="AL348" s="3" t="s">
        <v>53</v>
      </c>
      <c r="AM348" s="3" t="s">
        <v>53</v>
      </c>
      <c r="AN348" s="3" t="s">
        <v>53</v>
      </c>
      <c r="AO348" s="3" t="s">
        <v>53</v>
      </c>
      <c r="AP348" s="3" t="s">
        <v>53</v>
      </c>
      <c r="AQ348" s="3" t="s">
        <v>53</v>
      </c>
      <c r="AR348" s="3" t="s">
        <v>51</v>
      </c>
      <c r="AS348" s="3" t="s">
        <v>52</v>
      </c>
      <c r="AT348" s="3" t="s">
        <v>51</v>
      </c>
    </row>
    <row r="349" spans="1:46" ht="22.5" customHeight="1" x14ac:dyDescent="0.25">
      <c r="A349" s="19" t="s">
        <v>1504</v>
      </c>
      <c r="B349" s="260">
        <v>45076</v>
      </c>
      <c r="C349" s="3" t="s">
        <v>202</v>
      </c>
      <c r="D349" s="3" t="s">
        <v>765</v>
      </c>
      <c r="E349" s="3" t="s">
        <v>51</v>
      </c>
      <c r="F349" s="20">
        <v>1</v>
      </c>
      <c r="G349" s="20">
        <v>20.5</v>
      </c>
      <c r="H349" s="20">
        <v>9.4</v>
      </c>
      <c r="I349" s="20">
        <v>-8.98</v>
      </c>
      <c r="J349" s="20">
        <v>-9.4</v>
      </c>
      <c r="K349" s="20" t="s">
        <v>52</v>
      </c>
      <c r="L349" s="20">
        <f t="shared" si="5"/>
        <v>11.519999999999998</v>
      </c>
      <c r="M349" s="3" t="s">
        <v>71</v>
      </c>
      <c r="N349" s="274">
        <v>4058</v>
      </c>
      <c r="O349" s="3" t="s">
        <v>1505</v>
      </c>
      <c r="P349" s="3" t="s">
        <v>715</v>
      </c>
      <c r="Q349" s="3" t="s">
        <v>53</v>
      </c>
      <c r="R349" s="20">
        <v>20.5</v>
      </c>
      <c r="S349" s="20" t="s">
        <v>57</v>
      </c>
      <c r="T349" s="3" t="s">
        <v>58</v>
      </c>
      <c r="U349" s="3" t="s">
        <v>53</v>
      </c>
      <c r="V349" s="3" t="s">
        <v>53</v>
      </c>
      <c r="W349" s="3" t="s">
        <v>53</v>
      </c>
      <c r="X349" s="3" t="s">
        <v>53</v>
      </c>
      <c r="Y349" s="3" t="s">
        <v>1506</v>
      </c>
      <c r="Z349" s="3" t="s">
        <v>1507</v>
      </c>
      <c r="AA349" s="3" t="s">
        <v>1508</v>
      </c>
      <c r="AB349" s="3" t="s">
        <v>63</v>
      </c>
      <c r="AC349" s="3" t="s">
        <v>63</v>
      </c>
      <c r="AD349" s="3" t="s">
        <v>1509</v>
      </c>
      <c r="AE349" s="3" t="s">
        <v>65</v>
      </c>
      <c r="AF349" s="3" t="s">
        <v>66</v>
      </c>
      <c r="AG349" s="3" t="s">
        <v>1510</v>
      </c>
      <c r="AH349" s="3" t="s">
        <v>1511</v>
      </c>
      <c r="AI349" s="3" t="s">
        <v>67</v>
      </c>
      <c r="AJ349" s="3" t="s">
        <v>1512</v>
      </c>
      <c r="AK349" s="3" t="s">
        <v>1513</v>
      </c>
      <c r="AL349" s="3" t="s">
        <v>53</v>
      </c>
      <c r="AM349" s="3" t="s">
        <v>53</v>
      </c>
      <c r="AN349" s="3" t="s">
        <v>53</v>
      </c>
      <c r="AO349" s="3" t="s">
        <v>53</v>
      </c>
      <c r="AP349" s="3" t="s">
        <v>53</v>
      </c>
      <c r="AQ349" s="3" t="s">
        <v>53</v>
      </c>
      <c r="AR349" s="3" t="s">
        <v>51</v>
      </c>
      <c r="AS349" s="3" t="s">
        <v>52</v>
      </c>
      <c r="AT349" s="3" t="s">
        <v>51</v>
      </c>
    </row>
    <row r="350" spans="1:46" ht="22.5" customHeight="1" x14ac:dyDescent="0.25">
      <c r="A350" s="19" t="s">
        <v>2399</v>
      </c>
      <c r="B350" s="260">
        <v>45075</v>
      </c>
      <c r="C350" s="3" t="s">
        <v>202</v>
      </c>
      <c r="D350" s="3" t="s">
        <v>1951</v>
      </c>
      <c r="E350" s="3" t="s">
        <v>51</v>
      </c>
      <c r="F350" s="20">
        <v>1</v>
      </c>
      <c r="G350" s="20">
        <v>20.5</v>
      </c>
      <c r="H350" s="20">
        <v>9.9</v>
      </c>
      <c r="I350" s="20">
        <v>-8.98</v>
      </c>
      <c r="J350" s="20">
        <v>-9.9</v>
      </c>
      <c r="K350" s="20" t="s">
        <v>52</v>
      </c>
      <c r="L350" s="20">
        <f t="shared" si="5"/>
        <v>11.519999999999998</v>
      </c>
      <c r="M350" s="3" t="s">
        <v>53</v>
      </c>
      <c r="N350" s="274">
        <v>4079</v>
      </c>
      <c r="O350" s="3" t="s">
        <v>2400</v>
      </c>
      <c r="P350" s="3" t="s">
        <v>2401</v>
      </c>
      <c r="Q350" s="3" t="s">
        <v>53</v>
      </c>
      <c r="R350" s="20">
        <v>20.5</v>
      </c>
      <c r="S350" s="20" t="s">
        <v>57</v>
      </c>
      <c r="T350" s="3" t="s">
        <v>58</v>
      </c>
      <c r="U350" s="3" t="s">
        <v>53</v>
      </c>
      <c r="V350" s="3" t="s">
        <v>53</v>
      </c>
      <c r="W350" s="3" t="s">
        <v>53</v>
      </c>
      <c r="X350" s="3" t="s">
        <v>53</v>
      </c>
      <c r="Y350" s="3" t="s">
        <v>2402</v>
      </c>
      <c r="Z350" s="3" t="s">
        <v>2403</v>
      </c>
      <c r="AA350" s="3" t="s">
        <v>2404</v>
      </c>
      <c r="AB350" s="3" t="s">
        <v>63</v>
      </c>
      <c r="AC350" s="3" t="s">
        <v>63</v>
      </c>
      <c r="AD350" s="3" t="s">
        <v>2405</v>
      </c>
      <c r="AE350" s="3" t="s">
        <v>65</v>
      </c>
      <c r="AF350" s="3" t="s">
        <v>66</v>
      </c>
      <c r="AG350" s="3" t="s">
        <v>2406</v>
      </c>
      <c r="AH350" s="3" t="s">
        <v>2407</v>
      </c>
      <c r="AI350" s="3" t="s">
        <v>67</v>
      </c>
      <c r="AJ350" s="3" t="s">
        <v>2408</v>
      </c>
      <c r="AK350" s="3" t="s">
        <v>53</v>
      </c>
      <c r="AL350" s="3" t="s">
        <v>53</v>
      </c>
      <c r="AM350" s="3" t="s">
        <v>53</v>
      </c>
      <c r="AN350" s="3" t="s">
        <v>53</v>
      </c>
      <c r="AO350" s="3" t="s">
        <v>53</v>
      </c>
      <c r="AP350" s="3" t="s">
        <v>53</v>
      </c>
      <c r="AQ350" s="3" t="s">
        <v>53</v>
      </c>
      <c r="AR350" s="3" t="s">
        <v>51</v>
      </c>
      <c r="AS350" s="3" t="s">
        <v>52</v>
      </c>
      <c r="AT350" s="3" t="s">
        <v>51</v>
      </c>
    </row>
    <row r="351" spans="1:46" ht="22.5" customHeight="1" x14ac:dyDescent="0.25">
      <c r="A351" s="19" t="s">
        <v>4224</v>
      </c>
      <c r="B351" s="260">
        <v>45073</v>
      </c>
      <c r="C351" s="3" t="s">
        <v>202</v>
      </c>
      <c r="D351" s="3" t="s">
        <v>3769</v>
      </c>
      <c r="E351" s="3" t="s">
        <v>51</v>
      </c>
      <c r="F351" s="20">
        <v>1</v>
      </c>
      <c r="G351" s="20">
        <v>20.5</v>
      </c>
      <c r="H351" s="20">
        <v>9.9</v>
      </c>
      <c r="I351" s="20">
        <v>-8.98</v>
      </c>
      <c r="J351" s="20">
        <v>-9.9</v>
      </c>
      <c r="K351" s="20" t="s">
        <v>52</v>
      </c>
      <c r="L351" s="20">
        <f t="shared" si="5"/>
        <v>11.519999999999998</v>
      </c>
      <c r="M351" s="3" t="s">
        <v>53</v>
      </c>
      <c r="N351" s="274">
        <v>4079</v>
      </c>
      <c r="O351" s="3" t="s">
        <v>2400</v>
      </c>
      <c r="P351" s="3" t="s">
        <v>2401</v>
      </c>
      <c r="Q351" s="3" t="s">
        <v>53</v>
      </c>
      <c r="R351" s="20">
        <v>20.5</v>
      </c>
      <c r="S351" s="20" t="s">
        <v>57</v>
      </c>
      <c r="T351" s="3" t="s">
        <v>58</v>
      </c>
      <c r="U351" s="3" t="s">
        <v>53</v>
      </c>
      <c r="V351" s="3" t="s">
        <v>53</v>
      </c>
      <c r="W351" s="3" t="s">
        <v>53</v>
      </c>
      <c r="X351" s="3" t="s">
        <v>53</v>
      </c>
      <c r="Y351" s="3" t="s">
        <v>4225</v>
      </c>
      <c r="Z351" s="3" t="s">
        <v>4226</v>
      </c>
      <c r="AA351" s="3" t="s">
        <v>4227</v>
      </c>
      <c r="AB351" s="3" t="s">
        <v>4228</v>
      </c>
      <c r="AC351" s="3" t="s">
        <v>63</v>
      </c>
      <c r="AD351" s="3" t="s">
        <v>4229</v>
      </c>
      <c r="AE351" s="3" t="s">
        <v>65</v>
      </c>
      <c r="AF351" s="3" t="s">
        <v>66</v>
      </c>
      <c r="AG351" s="3" t="s">
        <v>3856</v>
      </c>
      <c r="AH351" s="3" t="s">
        <v>4230</v>
      </c>
      <c r="AI351" s="3" t="s">
        <v>67</v>
      </c>
      <c r="AJ351" s="3" t="s">
        <v>4231</v>
      </c>
      <c r="AK351" s="3" t="s">
        <v>53</v>
      </c>
      <c r="AL351" s="3" t="s">
        <v>53</v>
      </c>
      <c r="AM351" s="3" t="s">
        <v>53</v>
      </c>
      <c r="AN351" s="3" t="s">
        <v>53</v>
      </c>
      <c r="AO351" s="3" t="s">
        <v>53</v>
      </c>
      <c r="AP351" s="3" t="s">
        <v>53</v>
      </c>
      <c r="AQ351" s="3" t="s">
        <v>53</v>
      </c>
      <c r="AR351" s="3" t="s">
        <v>51</v>
      </c>
      <c r="AS351" s="3" t="s">
        <v>52</v>
      </c>
      <c r="AT351" s="3" t="s">
        <v>51</v>
      </c>
    </row>
    <row r="352" spans="1:46" ht="22.5" customHeight="1" x14ac:dyDescent="0.25">
      <c r="A352" s="19" t="s">
        <v>9975</v>
      </c>
      <c r="B352" s="260">
        <v>45065</v>
      </c>
      <c r="C352" s="3" t="s">
        <v>202</v>
      </c>
      <c r="D352" s="3" t="s">
        <v>7660</v>
      </c>
      <c r="E352" s="3" t="s">
        <v>71</v>
      </c>
      <c r="F352" s="20">
        <v>1</v>
      </c>
      <c r="G352" s="20">
        <v>20.5</v>
      </c>
      <c r="H352" s="20">
        <v>9.9</v>
      </c>
      <c r="I352" s="20">
        <v>-8.98</v>
      </c>
      <c r="J352" s="20">
        <v>-9.9</v>
      </c>
      <c r="K352" s="20" t="s">
        <v>52</v>
      </c>
      <c r="L352" s="20">
        <f t="shared" si="5"/>
        <v>11.519999999999998</v>
      </c>
      <c r="M352" s="3" t="s">
        <v>53</v>
      </c>
      <c r="N352" s="274">
        <v>4079</v>
      </c>
      <c r="O352" s="3" t="s">
        <v>9976</v>
      </c>
      <c r="P352" s="3" t="s">
        <v>9977</v>
      </c>
      <c r="Q352" s="3" t="s">
        <v>53</v>
      </c>
      <c r="R352" s="20">
        <v>20.5</v>
      </c>
      <c r="S352" s="20" t="s">
        <v>57</v>
      </c>
      <c r="T352" s="3" t="s">
        <v>74</v>
      </c>
      <c r="U352" s="3" t="s">
        <v>9978</v>
      </c>
      <c r="V352" s="3" t="s">
        <v>9979</v>
      </c>
      <c r="W352" s="3" t="s">
        <v>9980</v>
      </c>
      <c r="X352" s="3" t="s">
        <v>53</v>
      </c>
      <c r="Y352" s="3" t="s">
        <v>9978</v>
      </c>
      <c r="Z352" s="3" t="s">
        <v>9981</v>
      </c>
      <c r="AA352" s="3" t="s">
        <v>9982</v>
      </c>
      <c r="AB352" s="3" t="s">
        <v>4146</v>
      </c>
      <c r="AC352" s="3" t="s">
        <v>63</v>
      </c>
      <c r="AD352" s="3" t="s">
        <v>9983</v>
      </c>
      <c r="AE352" s="3" t="s">
        <v>65</v>
      </c>
      <c r="AF352" s="3" t="s">
        <v>82</v>
      </c>
      <c r="AG352" s="3" t="s">
        <v>9984</v>
      </c>
      <c r="AH352" s="3" t="s">
        <v>9985</v>
      </c>
      <c r="AI352" s="3" t="s">
        <v>67</v>
      </c>
      <c r="AJ352" s="3" t="s">
        <v>9986</v>
      </c>
      <c r="AK352" s="3" t="s">
        <v>53</v>
      </c>
      <c r="AL352" s="3" t="s">
        <v>53</v>
      </c>
      <c r="AM352" s="3" t="s">
        <v>53</v>
      </c>
      <c r="AN352" s="3" t="s">
        <v>53</v>
      </c>
      <c r="AO352" s="3" t="s">
        <v>53</v>
      </c>
      <c r="AP352" s="3" t="s">
        <v>53</v>
      </c>
      <c r="AQ352" s="3" t="s">
        <v>53</v>
      </c>
      <c r="AR352" s="3" t="s">
        <v>51</v>
      </c>
      <c r="AS352" s="3" t="s">
        <v>52</v>
      </c>
      <c r="AT352" s="3" t="s">
        <v>51</v>
      </c>
    </row>
    <row r="353" spans="1:46" ht="22.5" customHeight="1" x14ac:dyDescent="0.25">
      <c r="A353" s="19" t="s">
        <v>16538</v>
      </c>
      <c r="B353" s="260">
        <v>45057</v>
      </c>
      <c r="C353" s="3" t="s">
        <v>202</v>
      </c>
      <c r="D353" s="3" t="s">
        <v>15653</v>
      </c>
      <c r="E353" s="3" t="s">
        <v>51</v>
      </c>
      <c r="F353" s="20">
        <v>1</v>
      </c>
      <c r="G353" s="20">
        <v>20.5</v>
      </c>
      <c r="H353" s="20">
        <v>9.9</v>
      </c>
      <c r="I353" s="20">
        <v>-8.98</v>
      </c>
      <c r="J353" s="20">
        <v>-9.9</v>
      </c>
      <c r="K353" s="20" t="s">
        <v>52</v>
      </c>
      <c r="L353" s="20">
        <f t="shared" si="5"/>
        <v>11.519999999999998</v>
      </c>
      <c r="M353" s="3" t="s">
        <v>53</v>
      </c>
      <c r="N353" s="274">
        <v>4058</v>
      </c>
      <c r="O353" s="3" t="s">
        <v>1505</v>
      </c>
      <c r="P353" s="3" t="s">
        <v>715</v>
      </c>
      <c r="Q353" s="3" t="s">
        <v>53</v>
      </c>
      <c r="R353" s="20">
        <v>20.5</v>
      </c>
      <c r="S353" s="20" t="s">
        <v>57</v>
      </c>
      <c r="T353" s="3" t="s">
        <v>58</v>
      </c>
      <c r="U353" s="3" t="s">
        <v>53</v>
      </c>
      <c r="V353" s="3" t="s">
        <v>53</v>
      </c>
      <c r="W353" s="3" t="s">
        <v>53</v>
      </c>
      <c r="X353" s="3" t="s">
        <v>53</v>
      </c>
      <c r="Y353" s="3" t="s">
        <v>16539</v>
      </c>
      <c r="Z353" s="3" t="s">
        <v>16540</v>
      </c>
      <c r="AA353" s="3" t="s">
        <v>16541</v>
      </c>
      <c r="AB353" s="3" t="s">
        <v>4129</v>
      </c>
      <c r="AC353" s="3" t="s">
        <v>63</v>
      </c>
      <c r="AD353" s="3" t="s">
        <v>16542</v>
      </c>
      <c r="AE353" s="3" t="s">
        <v>65</v>
      </c>
      <c r="AF353" s="3" t="s">
        <v>66</v>
      </c>
      <c r="AG353" s="3" t="s">
        <v>16374</v>
      </c>
      <c r="AH353" s="3" t="s">
        <v>16543</v>
      </c>
      <c r="AI353" s="3" t="s">
        <v>67</v>
      </c>
      <c r="AJ353" s="3" t="s">
        <v>16544</v>
      </c>
      <c r="AK353" s="3" t="s">
        <v>53</v>
      </c>
      <c r="AL353" s="3" t="s">
        <v>53</v>
      </c>
      <c r="AM353" s="3" t="s">
        <v>53</v>
      </c>
      <c r="AN353" s="3" t="s">
        <v>53</v>
      </c>
      <c r="AO353" s="3" t="s">
        <v>53</v>
      </c>
      <c r="AP353" s="3" t="s">
        <v>53</v>
      </c>
      <c r="AQ353" s="3" t="s">
        <v>53</v>
      </c>
      <c r="AR353" s="3" t="s">
        <v>51</v>
      </c>
      <c r="AS353" s="3" t="s">
        <v>52</v>
      </c>
      <c r="AT353" s="3" t="s">
        <v>51</v>
      </c>
    </row>
    <row r="354" spans="1:46" ht="22.5" customHeight="1" x14ac:dyDescent="0.25">
      <c r="A354" s="19" t="s">
        <v>17515</v>
      </c>
      <c r="B354" s="260">
        <v>45056</v>
      </c>
      <c r="C354" s="3" t="s">
        <v>202</v>
      </c>
      <c r="D354" s="3" t="s">
        <v>16479</v>
      </c>
      <c r="E354" s="3" t="s">
        <v>51</v>
      </c>
      <c r="F354" s="20">
        <v>1</v>
      </c>
      <c r="G354" s="20">
        <v>20.5</v>
      </c>
      <c r="H354" s="20">
        <v>9.9</v>
      </c>
      <c r="I354" s="20">
        <v>-8.98</v>
      </c>
      <c r="J354" s="20">
        <v>-9.9</v>
      </c>
      <c r="K354" s="20" t="s">
        <v>52</v>
      </c>
      <c r="L354" s="20">
        <f t="shared" si="5"/>
        <v>11.519999999999998</v>
      </c>
      <c r="M354" s="3" t="s">
        <v>71</v>
      </c>
      <c r="N354" s="274">
        <v>4058</v>
      </c>
      <c r="O354" s="3" t="s">
        <v>1505</v>
      </c>
      <c r="P354" s="3" t="s">
        <v>715</v>
      </c>
      <c r="Q354" s="3" t="s">
        <v>53</v>
      </c>
      <c r="R354" s="20">
        <v>20.5</v>
      </c>
      <c r="S354" s="20" t="s">
        <v>57</v>
      </c>
      <c r="T354" s="3" t="s">
        <v>58</v>
      </c>
      <c r="U354" s="3" t="s">
        <v>53</v>
      </c>
      <c r="V354" s="3" t="s">
        <v>53</v>
      </c>
      <c r="W354" s="3" t="s">
        <v>53</v>
      </c>
      <c r="X354" s="3" t="s">
        <v>53</v>
      </c>
      <c r="Y354" s="3" t="s">
        <v>17516</v>
      </c>
      <c r="Z354" s="3" t="s">
        <v>17517</v>
      </c>
      <c r="AA354" s="3" t="s">
        <v>17518</v>
      </c>
      <c r="AB354" s="3" t="s">
        <v>17519</v>
      </c>
      <c r="AC354" s="3" t="s">
        <v>63</v>
      </c>
      <c r="AD354" s="3" t="s">
        <v>17520</v>
      </c>
      <c r="AE354" s="3" t="s">
        <v>65</v>
      </c>
      <c r="AF354" s="3" t="s">
        <v>66</v>
      </c>
      <c r="AG354" s="3" t="s">
        <v>17521</v>
      </c>
      <c r="AH354" s="3" t="s">
        <v>17522</v>
      </c>
      <c r="AI354" s="3" t="s">
        <v>67</v>
      </c>
      <c r="AJ354" s="3" t="s">
        <v>17523</v>
      </c>
      <c r="AK354" s="3" t="s">
        <v>53</v>
      </c>
      <c r="AL354" s="3" t="s">
        <v>53</v>
      </c>
      <c r="AM354" s="3" t="s">
        <v>53</v>
      </c>
      <c r="AN354" s="3" t="s">
        <v>53</v>
      </c>
      <c r="AO354" s="3" t="s">
        <v>53</v>
      </c>
      <c r="AP354" s="3" t="s">
        <v>53</v>
      </c>
      <c r="AQ354" s="3" t="s">
        <v>53</v>
      </c>
      <c r="AR354" s="3" t="s">
        <v>51</v>
      </c>
      <c r="AS354" s="3" t="s">
        <v>52</v>
      </c>
      <c r="AT354" s="3" t="s">
        <v>51</v>
      </c>
    </row>
    <row r="355" spans="1:46" ht="22.5" customHeight="1" x14ac:dyDescent="0.25">
      <c r="A355" s="19" t="s">
        <v>21371</v>
      </c>
      <c r="B355" s="260">
        <v>45051</v>
      </c>
      <c r="C355" s="3" t="s">
        <v>202</v>
      </c>
      <c r="D355" s="3" t="s">
        <v>21050</v>
      </c>
      <c r="E355" s="3" t="s">
        <v>51</v>
      </c>
      <c r="F355" s="20">
        <v>1</v>
      </c>
      <c r="G355" s="20">
        <v>20.5</v>
      </c>
      <c r="H355" s="20">
        <v>5.83</v>
      </c>
      <c r="I355" s="20">
        <v>-8.98</v>
      </c>
      <c r="J355" s="20">
        <v>-5.83</v>
      </c>
      <c r="K355" s="20" t="s">
        <v>52</v>
      </c>
      <c r="L355" s="20">
        <f t="shared" si="5"/>
        <v>11.519999999999998</v>
      </c>
      <c r="M355" s="3" t="s">
        <v>71</v>
      </c>
      <c r="N355" s="274">
        <v>4058</v>
      </c>
      <c r="O355" s="3" t="s">
        <v>1505</v>
      </c>
      <c r="P355" s="3" t="s">
        <v>715</v>
      </c>
      <c r="Q355" s="3" t="s">
        <v>53</v>
      </c>
      <c r="R355" s="20">
        <v>20.5</v>
      </c>
      <c r="S355" s="20" t="s">
        <v>57</v>
      </c>
      <c r="T355" s="3" t="s">
        <v>58</v>
      </c>
      <c r="U355" s="3" t="s">
        <v>53</v>
      </c>
      <c r="V355" s="3" t="s">
        <v>53</v>
      </c>
      <c r="W355" s="3" t="s">
        <v>53</v>
      </c>
      <c r="X355" s="3" t="s">
        <v>53</v>
      </c>
      <c r="Y355" s="3" t="s">
        <v>21372</v>
      </c>
      <c r="Z355" s="3" t="s">
        <v>21373</v>
      </c>
      <c r="AA355" s="3" t="s">
        <v>21374</v>
      </c>
      <c r="AB355" s="3" t="s">
        <v>15292</v>
      </c>
      <c r="AC355" s="3" t="s">
        <v>63</v>
      </c>
      <c r="AD355" s="3" t="s">
        <v>15293</v>
      </c>
      <c r="AE355" s="3" t="s">
        <v>65</v>
      </c>
      <c r="AF355" s="3" t="s">
        <v>66</v>
      </c>
      <c r="AG355" s="3" t="s">
        <v>21375</v>
      </c>
      <c r="AH355" s="3" t="s">
        <v>21376</v>
      </c>
      <c r="AI355" s="3" t="s">
        <v>67</v>
      </c>
      <c r="AJ355" s="3" t="s">
        <v>21377</v>
      </c>
      <c r="AK355" s="3" t="s">
        <v>53</v>
      </c>
      <c r="AL355" s="3" t="s">
        <v>53</v>
      </c>
      <c r="AM355" s="3" t="s">
        <v>53</v>
      </c>
      <c r="AN355" s="3" t="s">
        <v>53</v>
      </c>
      <c r="AO355" s="3" t="s">
        <v>53</v>
      </c>
      <c r="AP355" s="3" t="s">
        <v>53</v>
      </c>
      <c r="AQ355" s="3" t="s">
        <v>53</v>
      </c>
      <c r="AR355" s="3" t="s">
        <v>51</v>
      </c>
      <c r="AS355" s="3" t="s">
        <v>52</v>
      </c>
      <c r="AT355" s="3" t="s">
        <v>51</v>
      </c>
    </row>
    <row r="356" spans="1:46" ht="22.5" customHeight="1" x14ac:dyDescent="0.25">
      <c r="A356" s="19" t="s">
        <v>24749</v>
      </c>
      <c r="B356" s="260">
        <v>45048</v>
      </c>
      <c r="C356" s="3" t="s">
        <v>202</v>
      </c>
      <c r="D356" s="3" t="s">
        <v>23772</v>
      </c>
      <c r="E356" s="3" t="s">
        <v>51</v>
      </c>
      <c r="F356" s="20">
        <v>1</v>
      </c>
      <c r="G356" s="20">
        <v>20.5</v>
      </c>
      <c r="H356" s="20">
        <v>9.9</v>
      </c>
      <c r="I356" s="20">
        <v>-8.98</v>
      </c>
      <c r="J356" s="20">
        <v>-9.9</v>
      </c>
      <c r="K356" s="20" t="s">
        <v>52</v>
      </c>
      <c r="L356" s="20">
        <f t="shared" si="5"/>
        <v>11.519999999999998</v>
      </c>
      <c r="M356" s="3" t="s">
        <v>53</v>
      </c>
      <c r="N356" s="274">
        <v>4079</v>
      </c>
      <c r="O356" s="3" t="s">
        <v>2400</v>
      </c>
      <c r="P356" s="3" t="s">
        <v>2401</v>
      </c>
      <c r="Q356" s="3" t="s">
        <v>53</v>
      </c>
      <c r="R356" s="20">
        <v>20.5</v>
      </c>
      <c r="S356" s="20" t="s">
        <v>57</v>
      </c>
      <c r="T356" s="3" t="s">
        <v>58</v>
      </c>
      <c r="U356" s="3" t="s">
        <v>53</v>
      </c>
      <c r="V356" s="3" t="s">
        <v>53</v>
      </c>
      <c r="W356" s="3" t="s">
        <v>53</v>
      </c>
      <c r="X356" s="3" t="s">
        <v>53</v>
      </c>
      <c r="Y356" s="3" t="s">
        <v>24750</v>
      </c>
      <c r="Z356" s="3" t="s">
        <v>24751</v>
      </c>
      <c r="AA356" s="3" t="s">
        <v>24752</v>
      </c>
      <c r="AB356" s="3" t="s">
        <v>2322</v>
      </c>
      <c r="AC356" s="3" t="s">
        <v>968</v>
      </c>
      <c r="AD356" s="3" t="s">
        <v>24753</v>
      </c>
      <c r="AE356" s="3" t="s">
        <v>65</v>
      </c>
      <c r="AF356" s="3" t="s">
        <v>66</v>
      </c>
      <c r="AG356" s="3" t="s">
        <v>24754</v>
      </c>
      <c r="AH356" s="3" t="s">
        <v>24755</v>
      </c>
      <c r="AI356" s="3" t="s">
        <v>67</v>
      </c>
      <c r="AJ356" s="3" t="s">
        <v>24756</v>
      </c>
      <c r="AK356" s="3" t="s">
        <v>53</v>
      </c>
      <c r="AL356" s="3" t="s">
        <v>53</v>
      </c>
      <c r="AM356" s="3" t="s">
        <v>53</v>
      </c>
      <c r="AN356" s="3" t="s">
        <v>53</v>
      </c>
      <c r="AO356" s="3" t="s">
        <v>53</v>
      </c>
      <c r="AP356" s="3" t="s">
        <v>53</v>
      </c>
      <c r="AQ356" s="3" t="s">
        <v>53</v>
      </c>
      <c r="AR356" s="3" t="s">
        <v>51</v>
      </c>
      <c r="AS356" s="3" t="s">
        <v>52</v>
      </c>
      <c r="AT356" s="3" t="s">
        <v>51</v>
      </c>
    </row>
    <row r="357" spans="1:46" ht="22.5" customHeight="1" x14ac:dyDescent="0.25">
      <c r="A357" s="19" t="s">
        <v>1765</v>
      </c>
      <c r="B357" s="260">
        <v>45076</v>
      </c>
      <c r="C357" s="3" t="s">
        <v>202</v>
      </c>
      <c r="D357" s="3" t="s">
        <v>765</v>
      </c>
      <c r="E357" s="3" t="s">
        <v>51</v>
      </c>
      <c r="F357" s="20">
        <v>1</v>
      </c>
      <c r="G357" s="20">
        <v>20.5</v>
      </c>
      <c r="H357" s="20">
        <v>5.45</v>
      </c>
      <c r="I357" s="20">
        <v>-8.98</v>
      </c>
      <c r="J357" s="20">
        <v>-5.45</v>
      </c>
      <c r="K357" s="20" t="s">
        <v>52</v>
      </c>
      <c r="L357" s="20">
        <f t="shared" si="5"/>
        <v>11.52</v>
      </c>
      <c r="M357" s="3" t="s">
        <v>71</v>
      </c>
      <c r="N357" s="274">
        <v>4058</v>
      </c>
      <c r="O357" s="3" t="s">
        <v>1505</v>
      </c>
      <c r="P357" s="3" t="s">
        <v>715</v>
      </c>
      <c r="Q357" s="3" t="s">
        <v>53</v>
      </c>
      <c r="R357" s="20">
        <v>20.5</v>
      </c>
      <c r="S357" s="20" t="s">
        <v>57</v>
      </c>
      <c r="T357" s="3" t="s">
        <v>58</v>
      </c>
      <c r="U357" s="3" t="s">
        <v>53</v>
      </c>
      <c r="V357" s="3" t="s">
        <v>53</v>
      </c>
      <c r="W357" s="3" t="s">
        <v>53</v>
      </c>
      <c r="X357" s="3" t="s">
        <v>53</v>
      </c>
      <c r="Y357" s="3" t="s">
        <v>1766</v>
      </c>
      <c r="Z357" s="3" t="s">
        <v>1767</v>
      </c>
      <c r="AA357" s="3" t="s">
        <v>1768</v>
      </c>
      <c r="AB357" s="3" t="s">
        <v>63</v>
      </c>
      <c r="AC357" s="3" t="s">
        <v>63</v>
      </c>
      <c r="AD357" s="3" t="s">
        <v>1769</v>
      </c>
      <c r="AE357" s="3" t="s">
        <v>65</v>
      </c>
      <c r="AF357" s="3" t="s">
        <v>66</v>
      </c>
      <c r="AG357" s="3" t="s">
        <v>1770</v>
      </c>
      <c r="AH357" s="3" t="s">
        <v>1771</v>
      </c>
      <c r="AI357" s="3" t="s">
        <v>67</v>
      </c>
      <c r="AJ357" s="3" t="s">
        <v>1772</v>
      </c>
      <c r="AK357" s="3" t="s">
        <v>53</v>
      </c>
      <c r="AL357" s="3" t="s">
        <v>53</v>
      </c>
      <c r="AM357" s="3" t="s">
        <v>53</v>
      </c>
      <c r="AN357" s="3" t="s">
        <v>53</v>
      </c>
      <c r="AO357" s="3" t="s">
        <v>53</v>
      </c>
      <c r="AP357" s="3" t="s">
        <v>53</v>
      </c>
      <c r="AQ357" s="3" t="s">
        <v>53</v>
      </c>
      <c r="AR357" s="3" t="s">
        <v>51</v>
      </c>
      <c r="AS357" s="3" t="s">
        <v>52</v>
      </c>
      <c r="AT357" s="3" t="s">
        <v>51</v>
      </c>
    </row>
    <row r="358" spans="1:46" ht="22.5" customHeight="1" x14ac:dyDescent="0.25">
      <c r="A358" s="19" t="s">
        <v>2604</v>
      </c>
      <c r="B358" s="260">
        <v>45075</v>
      </c>
      <c r="C358" s="3" t="s">
        <v>202</v>
      </c>
      <c r="D358" s="3" t="s">
        <v>1951</v>
      </c>
      <c r="E358" s="3" t="s">
        <v>71</v>
      </c>
      <c r="F358" s="20">
        <v>1</v>
      </c>
      <c r="G358" s="20">
        <v>20.5</v>
      </c>
      <c r="H358" s="20">
        <v>5.45</v>
      </c>
      <c r="I358" s="20">
        <v>-8.98</v>
      </c>
      <c r="J358" s="20">
        <v>-5.45</v>
      </c>
      <c r="K358" s="20" t="s">
        <v>52</v>
      </c>
      <c r="L358" s="20">
        <f t="shared" si="5"/>
        <v>11.52</v>
      </c>
      <c r="M358" s="3" t="s">
        <v>53</v>
      </c>
      <c r="N358" s="274">
        <v>4079</v>
      </c>
      <c r="O358" s="3" t="s">
        <v>2400</v>
      </c>
      <c r="P358" s="3" t="s">
        <v>2401</v>
      </c>
      <c r="Q358" s="3" t="s">
        <v>53</v>
      </c>
      <c r="R358" s="20">
        <v>20.5</v>
      </c>
      <c r="S358" s="20" t="s">
        <v>57</v>
      </c>
      <c r="T358" s="3" t="s">
        <v>58</v>
      </c>
      <c r="U358" s="3" t="s">
        <v>53</v>
      </c>
      <c r="V358" s="3" t="s">
        <v>53</v>
      </c>
      <c r="W358" s="3" t="s">
        <v>53</v>
      </c>
      <c r="X358" s="3" t="s">
        <v>53</v>
      </c>
      <c r="Y358" s="3" t="s">
        <v>2605</v>
      </c>
      <c r="Z358" s="3" t="s">
        <v>2606</v>
      </c>
      <c r="AA358" s="3" t="s">
        <v>2607</v>
      </c>
      <c r="AB358" s="3" t="s">
        <v>63</v>
      </c>
      <c r="AC358" s="3" t="s">
        <v>63</v>
      </c>
      <c r="AD358" s="3" t="s">
        <v>2608</v>
      </c>
      <c r="AE358" s="3" t="s">
        <v>65</v>
      </c>
      <c r="AF358" s="3" t="s">
        <v>66</v>
      </c>
      <c r="AG358" s="3" t="s">
        <v>2609</v>
      </c>
      <c r="AH358" s="3" t="s">
        <v>2610</v>
      </c>
      <c r="AI358" s="3" t="s">
        <v>67</v>
      </c>
      <c r="AJ358" s="3" t="s">
        <v>2611</v>
      </c>
      <c r="AK358" s="3" t="s">
        <v>53</v>
      </c>
      <c r="AL358" s="3" t="s">
        <v>53</v>
      </c>
      <c r="AM358" s="3" t="s">
        <v>53</v>
      </c>
      <c r="AN358" s="3" t="s">
        <v>53</v>
      </c>
      <c r="AO358" s="3" t="s">
        <v>53</v>
      </c>
      <c r="AP358" s="3" t="s">
        <v>53</v>
      </c>
      <c r="AQ358" s="3" t="s">
        <v>53</v>
      </c>
      <c r="AR358" s="3" t="s">
        <v>51</v>
      </c>
      <c r="AS358" s="3" t="s">
        <v>52</v>
      </c>
      <c r="AT358" s="3" t="s">
        <v>51</v>
      </c>
    </row>
    <row r="359" spans="1:46" ht="22.5" customHeight="1" x14ac:dyDescent="0.25">
      <c r="A359" s="19" t="s">
        <v>3035</v>
      </c>
      <c r="B359" s="260">
        <v>45075</v>
      </c>
      <c r="C359" s="3" t="s">
        <v>202</v>
      </c>
      <c r="D359" s="3" t="s">
        <v>1951</v>
      </c>
      <c r="E359" s="3" t="s">
        <v>71</v>
      </c>
      <c r="F359" s="20">
        <v>1</v>
      </c>
      <c r="G359" s="20">
        <v>20.5</v>
      </c>
      <c r="H359" s="20">
        <v>0.21</v>
      </c>
      <c r="I359" s="20">
        <v>-8.98</v>
      </c>
      <c r="J359" s="20">
        <v>-0.21</v>
      </c>
      <c r="K359" s="20" t="s">
        <v>52</v>
      </c>
      <c r="L359" s="20">
        <f t="shared" si="5"/>
        <v>11.52</v>
      </c>
      <c r="M359" s="3" t="s">
        <v>71</v>
      </c>
      <c r="N359" s="274">
        <v>4058</v>
      </c>
      <c r="O359" s="3" t="s">
        <v>1505</v>
      </c>
      <c r="P359" s="3" t="s">
        <v>715</v>
      </c>
      <c r="Q359" s="3" t="s">
        <v>53</v>
      </c>
      <c r="R359" s="20">
        <v>20.5</v>
      </c>
      <c r="S359" s="20" t="s">
        <v>57</v>
      </c>
      <c r="T359" s="3" t="s">
        <v>58</v>
      </c>
      <c r="U359" s="3" t="s">
        <v>53</v>
      </c>
      <c r="V359" s="3" t="s">
        <v>53</v>
      </c>
      <c r="W359" s="3" t="s">
        <v>53</v>
      </c>
      <c r="X359" s="3" t="s">
        <v>53</v>
      </c>
      <c r="Y359" s="3" t="s">
        <v>3036</v>
      </c>
      <c r="Z359" s="3" t="s">
        <v>3037</v>
      </c>
      <c r="AA359" s="3" t="s">
        <v>3038</v>
      </c>
      <c r="AB359" s="3" t="s">
        <v>3039</v>
      </c>
      <c r="AC359" s="3" t="s">
        <v>968</v>
      </c>
      <c r="AD359" s="3" t="s">
        <v>3040</v>
      </c>
      <c r="AE359" s="3" t="s">
        <v>65</v>
      </c>
      <c r="AF359" s="3" t="s">
        <v>66</v>
      </c>
      <c r="AG359" s="3" t="s">
        <v>3041</v>
      </c>
      <c r="AH359" s="3" t="s">
        <v>3042</v>
      </c>
      <c r="AI359" s="3" t="s">
        <v>67</v>
      </c>
      <c r="AJ359" s="3" t="s">
        <v>3043</v>
      </c>
      <c r="AK359" s="3" t="s">
        <v>53</v>
      </c>
      <c r="AL359" s="3" t="s">
        <v>53</v>
      </c>
      <c r="AM359" s="3" t="s">
        <v>53</v>
      </c>
      <c r="AN359" s="3" t="s">
        <v>53</v>
      </c>
      <c r="AO359" s="3" t="s">
        <v>53</v>
      </c>
      <c r="AP359" s="3" t="s">
        <v>53</v>
      </c>
      <c r="AQ359" s="3" t="s">
        <v>53</v>
      </c>
      <c r="AR359" s="3" t="s">
        <v>51</v>
      </c>
      <c r="AS359" s="3" t="s">
        <v>52</v>
      </c>
      <c r="AT359" s="3" t="s">
        <v>51</v>
      </c>
    </row>
    <row r="360" spans="1:46" ht="22.5" customHeight="1" x14ac:dyDescent="0.25">
      <c r="A360" s="19" t="s">
        <v>5851</v>
      </c>
      <c r="B360" s="260">
        <v>45070</v>
      </c>
      <c r="C360" s="3" t="s">
        <v>202</v>
      </c>
      <c r="D360" s="3" t="s">
        <v>4851</v>
      </c>
      <c r="E360" s="3" t="s">
        <v>71</v>
      </c>
      <c r="F360" s="20">
        <v>1</v>
      </c>
      <c r="G360" s="20">
        <v>20.5</v>
      </c>
      <c r="H360" s="20" t="s">
        <v>52</v>
      </c>
      <c r="I360" s="20">
        <v>-8.98</v>
      </c>
      <c r="J360" s="20" t="s">
        <v>52</v>
      </c>
      <c r="K360" s="20" t="s">
        <v>52</v>
      </c>
      <c r="L360" s="20">
        <f t="shared" si="5"/>
        <v>11.52</v>
      </c>
      <c r="M360" s="3" t="s">
        <v>53</v>
      </c>
      <c r="N360" s="274">
        <v>4058</v>
      </c>
      <c r="O360" s="3" t="s">
        <v>1505</v>
      </c>
      <c r="P360" s="3" t="s">
        <v>715</v>
      </c>
      <c r="Q360" s="3" t="s">
        <v>53</v>
      </c>
      <c r="R360" s="20">
        <v>20.5</v>
      </c>
      <c r="S360" s="20" t="s">
        <v>57</v>
      </c>
      <c r="T360" s="3" t="s">
        <v>58</v>
      </c>
      <c r="U360" s="3" t="s">
        <v>53</v>
      </c>
      <c r="V360" s="3" t="s">
        <v>53</v>
      </c>
      <c r="W360" s="3" t="s">
        <v>53</v>
      </c>
      <c r="X360" s="3" t="s">
        <v>53</v>
      </c>
      <c r="Y360" s="3" t="s">
        <v>5852</v>
      </c>
      <c r="Z360" s="3" t="s">
        <v>5853</v>
      </c>
      <c r="AA360" s="3" t="s">
        <v>5854</v>
      </c>
      <c r="AB360" s="3" t="s">
        <v>4927</v>
      </c>
      <c r="AC360" s="3" t="s">
        <v>276</v>
      </c>
      <c r="AD360" s="3" t="s">
        <v>5855</v>
      </c>
      <c r="AE360" s="3" t="s">
        <v>65</v>
      </c>
      <c r="AF360" s="3" t="s">
        <v>66</v>
      </c>
      <c r="AG360" s="3" t="s">
        <v>5362</v>
      </c>
      <c r="AH360" s="3" t="s">
        <v>5856</v>
      </c>
      <c r="AI360" s="3" t="s">
        <v>67</v>
      </c>
      <c r="AJ360" s="3" t="s">
        <v>5857</v>
      </c>
      <c r="AK360" s="3" t="s">
        <v>53</v>
      </c>
      <c r="AL360" s="3" t="s">
        <v>53</v>
      </c>
      <c r="AM360" s="3" t="s">
        <v>53</v>
      </c>
      <c r="AN360" s="3" t="s">
        <v>53</v>
      </c>
      <c r="AO360" s="3" t="s">
        <v>53</v>
      </c>
      <c r="AP360" s="3" t="s">
        <v>53</v>
      </c>
      <c r="AQ360" s="3" t="s">
        <v>53</v>
      </c>
      <c r="AR360" s="3" t="s">
        <v>51</v>
      </c>
      <c r="AS360" s="3" t="s">
        <v>52</v>
      </c>
      <c r="AT360" s="3" t="s">
        <v>51</v>
      </c>
    </row>
    <row r="361" spans="1:46" ht="22.5" customHeight="1" x14ac:dyDescent="0.25">
      <c r="A361" s="19" t="s">
        <v>9824</v>
      </c>
      <c r="B361" s="260">
        <v>45066</v>
      </c>
      <c r="C361" s="3" t="s">
        <v>202</v>
      </c>
      <c r="D361" s="3" t="s">
        <v>6600</v>
      </c>
      <c r="E361" s="3" t="s">
        <v>71</v>
      </c>
      <c r="F361" s="20">
        <v>1</v>
      </c>
      <c r="G361" s="20">
        <v>20.5</v>
      </c>
      <c r="H361" s="20" t="s">
        <v>52</v>
      </c>
      <c r="I361" s="20">
        <v>-8.98</v>
      </c>
      <c r="J361" s="20" t="s">
        <v>52</v>
      </c>
      <c r="K361" s="20" t="s">
        <v>52</v>
      </c>
      <c r="L361" s="20">
        <f t="shared" si="5"/>
        <v>11.52</v>
      </c>
      <c r="M361" s="3" t="s">
        <v>53</v>
      </c>
      <c r="N361" s="274">
        <v>4079</v>
      </c>
      <c r="O361" s="3" t="s">
        <v>2400</v>
      </c>
      <c r="P361" s="3" t="s">
        <v>2401</v>
      </c>
      <c r="Q361" s="3" t="s">
        <v>53</v>
      </c>
      <c r="R361" s="20">
        <v>20.5</v>
      </c>
      <c r="S361" s="20" t="s">
        <v>57</v>
      </c>
      <c r="T361" s="3" t="s">
        <v>58</v>
      </c>
      <c r="U361" s="3" t="s">
        <v>53</v>
      </c>
      <c r="V361" s="3" t="s">
        <v>53</v>
      </c>
      <c r="W361" s="3" t="s">
        <v>53</v>
      </c>
      <c r="X361" s="3" t="s">
        <v>53</v>
      </c>
      <c r="Y361" s="3" t="s">
        <v>9825</v>
      </c>
      <c r="Z361" s="3" t="s">
        <v>9826</v>
      </c>
      <c r="AA361" s="3" t="s">
        <v>9827</v>
      </c>
      <c r="AB361" s="3" t="s">
        <v>839</v>
      </c>
      <c r="AC361" s="3" t="s">
        <v>188</v>
      </c>
      <c r="AD361" s="3" t="s">
        <v>9828</v>
      </c>
      <c r="AE361" s="3" t="s">
        <v>65</v>
      </c>
      <c r="AF361" s="3" t="s">
        <v>66</v>
      </c>
      <c r="AG361" s="3" t="s">
        <v>9829</v>
      </c>
      <c r="AH361" s="3" t="s">
        <v>9830</v>
      </c>
      <c r="AI361" s="3" t="s">
        <v>67</v>
      </c>
      <c r="AJ361" s="3" t="s">
        <v>9831</v>
      </c>
      <c r="AK361" s="3" t="s">
        <v>53</v>
      </c>
      <c r="AL361" s="3" t="s">
        <v>53</v>
      </c>
      <c r="AM361" s="3" t="s">
        <v>53</v>
      </c>
      <c r="AN361" s="3" t="s">
        <v>53</v>
      </c>
      <c r="AO361" s="3" t="s">
        <v>53</v>
      </c>
      <c r="AP361" s="3" t="s">
        <v>53</v>
      </c>
      <c r="AQ361" s="3" t="s">
        <v>53</v>
      </c>
      <c r="AR361" s="3" t="s">
        <v>51</v>
      </c>
      <c r="AS361" s="3" t="s">
        <v>52</v>
      </c>
      <c r="AT361" s="3" t="s">
        <v>51</v>
      </c>
    </row>
    <row r="362" spans="1:46" ht="22.5" customHeight="1" x14ac:dyDescent="0.25">
      <c r="A362" s="19" t="s">
        <v>14328</v>
      </c>
      <c r="B362" s="260">
        <v>45060</v>
      </c>
      <c r="C362" s="3" t="s">
        <v>202</v>
      </c>
      <c r="D362" s="3" t="s">
        <v>12990</v>
      </c>
      <c r="E362" s="3" t="s">
        <v>71</v>
      </c>
      <c r="F362" s="20">
        <v>1</v>
      </c>
      <c r="G362" s="20">
        <v>20.5</v>
      </c>
      <c r="H362" s="20">
        <v>8.7100000000000009</v>
      </c>
      <c r="I362" s="20">
        <v>-8.98</v>
      </c>
      <c r="J362" s="20">
        <v>-8.7100000000000009</v>
      </c>
      <c r="K362" s="20" t="s">
        <v>52</v>
      </c>
      <c r="L362" s="20">
        <f t="shared" si="5"/>
        <v>11.52</v>
      </c>
      <c r="M362" s="3" t="s">
        <v>53</v>
      </c>
      <c r="N362" s="274">
        <v>4079</v>
      </c>
      <c r="O362" s="3" t="s">
        <v>2400</v>
      </c>
      <c r="P362" s="3" t="s">
        <v>2401</v>
      </c>
      <c r="Q362" s="3" t="s">
        <v>53</v>
      </c>
      <c r="R362" s="20">
        <v>20.5</v>
      </c>
      <c r="S362" s="20" t="s">
        <v>57</v>
      </c>
      <c r="T362" s="3" t="s">
        <v>58</v>
      </c>
      <c r="U362" s="3" t="s">
        <v>53</v>
      </c>
      <c r="V362" s="3" t="s">
        <v>53</v>
      </c>
      <c r="W362" s="3" t="s">
        <v>53</v>
      </c>
      <c r="X362" s="3" t="s">
        <v>53</v>
      </c>
      <c r="Y362" s="3" t="s">
        <v>14329</v>
      </c>
      <c r="Z362" s="3" t="s">
        <v>14330</v>
      </c>
      <c r="AA362" s="3" t="s">
        <v>14331</v>
      </c>
      <c r="AB362" s="3" t="s">
        <v>14332</v>
      </c>
      <c r="AC362" s="3" t="s">
        <v>63</v>
      </c>
      <c r="AD362" s="3" t="s">
        <v>14333</v>
      </c>
      <c r="AE362" s="3" t="s">
        <v>65</v>
      </c>
      <c r="AF362" s="3" t="s">
        <v>66</v>
      </c>
      <c r="AG362" s="3" t="s">
        <v>14334</v>
      </c>
      <c r="AH362" s="3" t="s">
        <v>14335</v>
      </c>
      <c r="AI362" s="3" t="s">
        <v>67</v>
      </c>
      <c r="AJ362" s="3" t="s">
        <v>14336</v>
      </c>
      <c r="AK362" s="3" t="s">
        <v>53</v>
      </c>
      <c r="AL362" s="3" t="s">
        <v>53</v>
      </c>
      <c r="AM362" s="3" t="s">
        <v>53</v>
      </c>
      <c r="AN362" s="3" t="s">
        <v>53</v>
      </c>
      <c r="AO362" s="3" t="s">
        <v>53</v>
      </c>
      <c r="AP362" s="3" t="s">
        <v>53</v>
      </c>
      <c r="AQ362" s="3" t="s">
        <v>53</v>
      </c>
      <c r="AR362" s="3" t="s">
        <v>51</v>
      </c>
      <c r="AS362" s="3" t="s">
        <v>52</v>
      </c>
      <c r="AT362" s="3" t="s">
        <v>51</v>
      </c>
    </row>
    <row r="363" spans="1:46" ht="22.5" customHeight="1" x14ac:dyDescent="0.25">
      <c r="A363" s="19" t="s">
        <v>16617</v>
      </c>
      <c r="B363" s="260">
        <v>45057</v>
      </c>
      <c r="C363" s="3" t="s">
        <v>202</v>
      </c>
      <c r="D363" s="3" t="s">
        <v>15653</v>
      </c>
      <c r="E363" s="3" t="s">
        <v>71</v>
      </c>
      <c r="F363" s="20">
        <v>1</v>
      </c>
      <c r="G363" s="20">
        <v>20.5</v>
      </c>
      <c r="H363" s="20" t="s">
        <v>52</v>
      </c>
      <c r="I363" s="20">
        <v>-8.98</v>
      </c>
      <c r="J363" s="20" t="s">
        <v>52</v>
      </c>
      <c r="K363" s="20" t="s">
        <v>52</v>
      </c>
      <c r="L363" s="20">
        <f t="shared" si="5"/>
        <v>11.52</v>
      </c>
      <c r="M363" s="3" t="s">
        <v>53</v>
      </c>
      <c r="N363" s="274">
        <v>4079</v>
      </c>
      <c r="O363" s="3" t="s">
        <v>2400</v>
      </c>
      <c r="P363" s="3" t="s">
        <v>2401</v>
      </c>
      <c r="Q363" s="3" t="s">
        <v>53</v>
      </c>
      <c r="R363" s="20">
        <v>20.5</v>
      </c>
      <c r="S363" s="20" t="s">
        <v>57</v>
      </c>
      <c r="T363" s="3" t="s">
        <v>58</v>
      </c>
      <c r="U363" s="3" t="s">
        <v>53</v>
      </c>
      <c r="V363" s="3" t="s">
        <v>53</v>
      </c>
      <c r="W363" s="3" t="s">
        <v>53</v>
      </c>
      <c r="X363" s="3" t="s">
        <v>53</v>
      </c>
      <c r="Y363" s="3" t="s">
        <v>16618</v>
      </c>
      <c r="Z363" s="3" t="s">
        <v>16619</v>
      </c>
      <c r="AA363" s="3" t="s">
        <v>16620</v>
      </c>
      <c r="AB363" s="3" t="s">
        <v>265</v>
      </c>
      <c r="AC363" s="3" t="s">
        <v>265</v>
      </c>
      <c r="AD363" s="3" t="s">
        <v>16621</v>
      </c>
      <c r="AE363" s="3" t="s">
        <v>65</v>
      </c>
      <c r="AF363" s="3" t="s">
        <v>66</v>
      </c>
      <c r="AG363" s="3" t="s">
        <v>16622</v>
      </c>
      <c r="AH363" s="3" t="s">
        <v>16623</v>
      </c>
      <c r="AI363" s="3" t="s">
        <v>67</v>
      </c>
      <c r="AJ363" s="3" t="s">
        <v>16624</v>
      </c>
      <c r="AK363" s="3" t="s">
        <v>53</v>
      </c>
      <c r="AL363" s="3" t="s">
        <v>53</v>
      </c>
      <c r="AM363" s="3" t="s">
        <v>53</v>
      </c>
      <c r="AN363" s="3" t="s">
        <v>53</v>
      </c>
      <c r="AO363" s="3" t="s">
        <v>53</v>
      </c>
      <c r="AP363" s="3" t="s">
        <v>53</v>
      </c>
      <c r="AQ363" s="3" t="s">
        <v>53</v>
      </c>
      <c r="AR363" s="3" t="s">
        <v>51</v>
      </c>
      <c r="AS363" s="3" t="s">
        <v>52</v>
      </c>
      <c r="AT363" s="3" t="s">
        <v>51</v>
      </c>
    </row>
    <row r="364" spans="1:46" ht="22.5" customHeight="1" x14ac:dyDescent="0.25">
      <c r="A364" s="19" t="s">
        <v>16916</v>
      </c>
      <c r="B364" s="260">
        <v>45056</v>
      </c>
      <c r="C364" s="3" t="s">
        <v>202</v>
      </c>
      <c r="D364" s="3" t="s">
        <v>15653</v>
      </c>
      <c r="E364" s="3" t="s">
        <v>71</v>
      </c>
      <c r="F364" s="20">
        <v>1</v>
      </c>
      <c r="G364" s="20">
        <v>20.5</v>
      </c>
      <c r="H364" s="20" t="s">
        <v>52</v>
      </c>
      <c r="I364" s="20">
        <v>-8.98</v>
      </c>
      <c r="J364" s="20" t="s">
        <v>52</v>
      </c>
      <c r="K364" s="20" t="s">
        <v>52</v>
      </c>
      <c r="L364" s="20">
        <f t="shared" si="5"/>
        <v>11.52</v>
      </c>
      <c r="M364" s="3" t="s">
        <v>71</v>
      </c>
      <c r="N364" s="274">
        <v>4058</v>
      </c>
      <c r="O364" s="3" t="s">
        <v>1505</v>
      </c>
      <c r="P364" s="3" t="s">
        <v>715</v>
      </c>
      <c r="Q364" s="3" t="s">
        <v>53</v>
      </c>
      <c r="R364" s="20">
        <v>20.5</v>
      </c>
      <c r="S364" s="20" t="s">
        <v>57</v>
      </c>
      <c r="T364" s="3" t="s">
        <v>58</v>
      </c>
      <c r="U364" s="3" t="s">
        <v>53</v>
      </c>
      <c r="V364" s="3" t="s">
        <v>53</v>
      </c>
      <c r="W364" s="3" t="s">
        <v>53</v>
      </c>
      <c r="X364" s="3" t="s">
        <v>53</v>
      </c>
      <c r="Y364" s="3" t="s">
        <v>16917</v>
      </c>
      <c r="Z364" s="3" t="s">
        <v>16918</v>
      </c>
      <c r="AA364" s="3" t="s">
        <v>16919</v>
      </c>
      <c r="AB364" s="3" t="s">
        <v>1710</v>
      </c>
      <c r="AC364" s="3" t="s">
        <v>63</v>
      </c>
      <c r="AD364" s="3" t="s">
        <v>16920</v>
      </c>
      <c r="AE364" s="3" t="s">
        <v>65</v>
      </c>
      <c r="AF364" s="3" t="s">
        <v>66</v>
      </c>
      <c r="AG364" s="3" t="s">
        <v>16578</v>
      </c>
      <c r="AH364" s="3" t="s">
        <v>16921</v>
      </c>
      <c r="AI364" s="3" t="s">
        <v>67</v>
      </c>
      <c r="AJ364" s="3" t="s">
        <v>16922</v>
      </c>
      <c r="AK364" s="3" t="s">
        <v>53</v>
      </c>
      <c r="AL364" s="3" t="s">
        <v>53</v>
      </c>
      <c r="AM364" s="3" t="s">
        <v>53</v>
      </c>
      <c r="AN364" s="3" t="s">
        <v>53</v>
      </c>
      <c r="AO364" s="3" t="s">
        <v>53</v>
      </c>
      <c r="AP364" s="3" t="s">
        <v>53</v>
      </c>
      <c r="AQ364" s="3" t="s">
        <v>53</v>
      </c>
      <c r="AR364" s="3" t="s">
        <v>51</v>
      </c>
      <c r="AS364" s="3" t="s">
        <v>52</v>
      </c>
      <c r="AT364" s="3" t="s">
        <v>51</v>
      </c>
    </row>
    <row r="365" spans="1:46" ht="22.5" customHeight="1" x14ac:dyDescent="0.25">
      <c r="A365" s="19" t="s">
        <v>17830</v>
      </c>
      <c r="B365" s="260">
        <v>45056</v>
      </c>
      <c r="C365" s="3" t="s">
        <v>202</v>
      </c>
      <c r="D365" s="3" t="s">
        <v>16479</v>
      </c>
      <c r="E365" s="3" t="s">
        <v>51</v>
      </c>
      <c r="F365" s="20">
        <v>1</v>
      </c>
      <c r="G365" s="20">
        <v>20.5</v>
      </c>
      <c r="H365" s="20">
        <v>10.199999999999999</v>
      </c>
      <c r="I365" s="20">
        <v>-8.98</v>
      </c>
      <c r="J365" s="20">
        <v>-10.199999999999999</v>
      </c>
      <c r="K365" s="20" t="s">
        <v>52</v>
      </c>
      <c r="L365" s="20">
        <f t="shared" si="5"/>
        <v>11.52</v>
      </c>
      <c r="M365" s="3" t="s">
        <v>53</v>
      </c>
      <c r="N365" s="274">
        <v>4058</v>
      </c>
      <c r="O365" s="3" t="s">
        <v>1505</v>
      </c>
      <c r="P365" s="3" t="s">
        <v>715</v>
      </c>
      <c r="Q365" s="3" t="s">
        <v>53</v>
      </c>
      <c r="R365" s="20">
        <v>20.5</v>
      </c>
      <c r="S365" s="20" t="s">
        <v>57</v>
      </c>
      <c r="T365" s="3" t="s">
        <v>58</v>
      </c>
      <c r="U365" s="3" t="s">
        <v>53</v>
      </c>
      <c r="V365" s="3" t="s">
        <v>53</v>
      </c>
      <c r="W365" s="3" t="s">
        <v>53</v>
      </c>
      <c r="X365" s="3" t="s">
        <v>53</v>
      </c>
      <c r="Y365" s="3" t="s">
        <v>17831</v>
      </c>
      <c r="Z365" s="3" t="s">
        <v>17832</v>
      </c>
      <c r="AA365" s="3" t="s">
        <v>17833</v>
      </c>
      <c r="AB365" s="3" t="s">
        <v>2322</v>
      </c>
      <c r="AC365" s="3" t="s">
        <v>968</v>
      </c>
      <c r="AD365" s="3" t="s">
        <v>17834</v>
      </c>
      <c r="AE365" s="3" t="s">
        <v>65</v>
      </c>
      <c r="AF365" s="3" t="s">
        <v>66</v>
      </c>
      <c r="AG365" s="3" t="s">
        <v>17431</v>
      </c>
      <c r="AH365" s="3" t="s">
        <v>17835</v>
      </c>
      <c r="AI365" s="3" t="s">
        <v>67</v>
      </c>
      <c r="AJ365" s="3" t="s">
        <v>17836</v>
      </c>
      <c r="AK365" s="3" t="s">
        <v>53</v>
      </c>
      <c r="AL365" s="3" t="s">
        <v>53</v>
      </c>
      <c r="AM365" s="3" t="s">
        <v>53</v>
      </c>
      <c r="AN365" s="3" t="s">
        <v>53</v>
      </c>
      <c r="AO365" s="3" t="s">
        <v>53</v>
      </c>
      <c r="AP365" s="3" t="s">
        <v>53</v>
      </c>
      <c r="AQ365" s="3" t="s">
        <v>53</v>
      </c>
      <c r="AR365" s="3" t="s">
        <v>51</v>
      </c>
      <c r="AS365" s="3" t="s">
        <v>52</v>
      </c>
      <c r="AT365" s="3" t="s">
        <v>51</v>
      </c>
    </row>
    <row r="366" spans="1:46" ht="22.5" customHeight="1" x14ac:dyDescent="0.25">
      <c r="A366" s="19" t="s">
        <v>21049</v>
      </c>
      <c r="B366" s="260">
        <v>45052</v>
      </c>
      <c r="C366" s="3" t="s">
        <v>202</v>
      </c>
      <c r="D366" s="3" t="s">
        <v>21050</v>
      </c>
      <c r="E366" s="3" t="s">
        <v>71</v>
      </c>
      <c r="F366" s="20">
        <v>1</v>
      </c>
      <c r="G366" s="20">
        <v>20.5</v>
      </c>
      <c r="H366" s="20" t="s">
        <v>52</v>
      </c>
      <c r="I366" s="20">
        <v>-8.98</v>
      </c>
      <c r="J366" s="20" t="s">
        <v>52</v>
      </c>
      <c r="K366" s="20" t="s">
        <v>52</v>
      </c>
      <c r="L366" s="20">
        <f t="shared" si="5"/>
        <v>11.52</v>
      </c>
      <c r="M366" s="3" t="s">
        <v>53</v>
      </c>
      <c r="N366" s="274">
        <v>4079</v>
      </c>
      <c r="O366" s="3" t="s">
        <v>2400</v>
      </c>
      <c r="P366" s="3" t="s">
        <v>2401</v>
      </c>
      <c r="Q366" s="3" t="s">
        <v>53</v>
      </c>
      <c r="R366" s="20">
        <v>20.5</v>
      </c>
      <c r="S366" s="20" t="s">
        <v>57</v>
      </c>
      <c r="T366" s="3" t="s">
        <v>58</v>
      </c>
      <c r="U366" s="3" t="s">
        <v>53</v>
      </c>
      <c r="V366" s="3" t="s">
        <v>53</v>
      </c>
      <c r="W366" s="3" t="s">
        <v>53</v>
      </c>
      <c r="X366" s="3" t="s">
        <v>53</v>
      </c>
      <c r="Y366" s="3" t="s">
        <v>21051</v>
      </c>
      <c r="Z366" s="3" t="s">
        <v>21052</v>
      </c>
      <c r="AA366" s="3" t="s">
        <v>21053</v>
      </c>
      <c r="AB366" s="3" t="s">
        <v>141</v>
      </c>
      <c r="AC366" s="3" t="s">
        <v>63</v>
      </c>
      <c r="AD366" s="3" t="s">
        <v>21054</v>
      </c>
      <c r="AE366" s="3" t="s">
        <v>65</v>
      </c>
      <c r="AF366" s="3" t="s">
        <v>66</v>
      </c>
      <c r="AG366" s="3" t="s">
        <v>21055</v>
      </c>
      <c r="AH366" s="3" t="s">
        <v>21056</v>
      </c>
      <c r="AI366" s="3" t="s">
        <v>67</v>
      </c>
      <c r="AJ366" s="3" t="s">
        <v>21057</v>
      </c>
      <c r="AK366" s="3" t="s">
        <v>53</v>
      </c>
      <c r="AL366" s="3" t="s">
        <v>53</v>
      </c>
      <c r="AM366" s="3" t="s">
        <v>53</v>
      </c>
      <c r="AN366" s="3" t="s">
        <v>53</v>
      </c>
      <c r="AO366" s="3" t="s">
        <v>53</v>
      </c>
      <c r="AP366" s="3" t="s">
        <v>53</v>
      </c>
      <c r="AQ366" s="3" t="s">
        <v>53</v>
      </c>
      <c r="AR366" s="3" t="s">
        <v>51</v>
      </c>
      <c r="AS366" s="3" t="s">
        <v>52</v>
      </c>
      <c r="AT366" s="3" t="s">
        <v>51</v>
      </c>
    </row>
    <row r="367" spans="1:46" ht="22.5" customHeight="1" x14ac:dyDescent="0.25">
      <c r="A367" s="19" t="s">
        <v>24972</v>
      </c>
      <c r="B367" s="260">
        <v>45048</v>
      </c>
      <c r="C367" s="3" t="s">
        <v>202</v>
      </c>
      <c r="D367" s="3" t="s">
        <v>23772</v>
      </c>
      <c r="E367" s="3" t="s">
        <v>71</v>
      </c>
      <c r="F367" s="20">
        <v>1</v>
      </c>
      <c r="G367" s="20">
        <v>20.5</v>
      </c>
      <c r="H367" s="20">
        <v>2.86</v>
      </c>
      <c r="I367" s="20">
        <v>-8.98</v>
      </c>
      <c r="J367" s="20">
        <v>-2.86</v>
      </c>
      <c r="K367" s="20" t="s">
        <v>52</v>
      </c>
      <c r="L367" s="20">
        <f t="shared" si="5"/>
        <v>11.52</v>
      </c>
      <c r="M367" s="3" t="s">
        <v>53</v>
      </c>
      <c r="N367" s="274">
        <v>4079</v>
      </c>
      <c r="O367" s="3" t="s">
        <v>2400</v>
      </c>
      <c r="P367" s="3" t="s">
        <v>2401</v>
      </c>
      <c r="Q367" s="3" t="s">
        <v>53</v>
      </c>
      <c r="R367" s="20">
        <v>20.5</v>
      </c>
      <c r="S367" s="20" t="s">
        <v>57</v>
      </c>
      <c r="T367" s="3" t="s">
        <v>58</v>
      </c>
      <c r="U367" s="3" t="s">
        <v>53</v>
      </c>
      <c r="V367" s="3" t="s">
        <v>53</v>
      </c>
      <c r="W367" s="3" t="s">
        <v>53</v>
      </c>
      <c r="X367" s="3" t="s">
        <v>53</v>
      </c>
      <c r="Y367" s="3" t="s">
        <v>24973</v>
      </c>
      <c r="Z367" s="3" t="s">
        <v>24974</v>
      </c>
      <c r="AA367" s="3" t="s">
        <v>24975</v>
      </c>
      <c r="AB367" s="3" t="s">
        <v>2152</v>
      </c>
      <c r="AC367" s="3" t="s">
        <v>63</v>
      </c>
      <c r="AD367" s="3" t="s">
        <v>24976</v>
      </c>
      <c r="AE367" s="3" t="s">
        <v>65</v>
      </c>
      <c r="AF367" s="3" t="s">
        <v>66</v>
      </c>
      <c r="AG367" s="3" t="s">
        <v>24549</v>
      </c>
      <c r="AH367" s="3" t="s">
        <v>24977</v>
      </c>
      <c r="AI367" s="3" t="s">
        <v>67</v>
      </c>
      <c r="AJ367" s="3" t="s">
        <v>24978</v>
      </c>
      <c r="AK367" s="3" t="s">
        <v>53</v>
      </c>
      <c r="AL367" s="3" t="s">
        <v>53</v>
      </c>
      <c r="AM367" s="3" t="s">
        <v>53</v>
      </c>
      <c r="AN367" s="3" t="s">
        <v>53</v>
      </c>
      <c r="AO367" s="3" t="s">
        <v>53</v>
      </c>
      <c r="AP367" s="3" t="s">
        <v>53</v>
      </c>
      <c r="AQ367" s="3" t="s">
        <v>53</v>
      </c>
      <c r="AR367" s="3" t="s">
        <v>51</v>
      </c>
      <c r="AS367" s="3" t="s">
        <v>52</v>
      </c>
      <c r="AT367" s="3" t="s">
        <v>51</v>
      </c>
    </row>
    <row r="368" spans="1:46" ht="22.5" customHeight="1" x14ac:dyDescent="0.25">
      <c r="A368" s="19" t="s">
        <v>25418</v>
      </c>
      <c r="B368" s="260">
        <v>45047</v>
      </c>
      <c r="C368" s="3" t="s">
        <v>202</v>
      </c>
      <c r="D368" s="3" t="s">
        <v>24796</v>
      </c>
      <c r="E368" s="3" t="s">
        <v>71</v>
      </c>
      <c r="F368" s="20">
        <v>1</v>
      </c>
      <c r="G368" s="20">
        <v>20.5</v>
      </c>
      <c r="H368" s="20" t="s">
        <v>52</v>
      </c>
      <c r="I368" s="20">
        <v>-8.98</v>
      </c>
      <c r="J368" s="20" t="s">
        <v>52</v>
      </c>
      <c r="K368" s="20" t="s">
        <v>52</v>
      </c>
      <c r="L368" s="20">
        <f t="shared" si="5"/>
        <v>11.52</v>
      </c>
      <c r="M368" s="3" t="s">
        <v>53</v>
      </c>
      <c r="N368" s="274">
        <v>4058</v>
      </c>
      <c r="O368" s="3" t="s">
        <v>1505</v>
      </c>
      <c r="P368" s="3" t="s">
        <v>715</v>
      </c>
      <c r="Q368" s="3" t="s">
        <v>53</v>
      </c>
      <c r="R368" s="20">
        <v>20.5</v>
      </c>
      <c r="S368" s="20" t="s">
        <v>57</v>
      </c>
      <c r="T368" s="3" t="s">
        <v>58</v>
      </c>
      <c r="U368" s="3" t="s">
        <v>53</v>
      </c>
      <c r="V368" s="3" t="s">
        <v>53</v>
      </c>
      <c r="W368" s="3" t="s">
        <v>53</v>
      </c>
      <c r="X368" s="3" t="s">
        <v>53</v>
      </c>
      <c r="Y368" s="3" t="s">
        <v>25419</v>
      </c>
      <c r="Z368" s="3" t="s">
        <v>25420</v>
      </c>
      <c r="AA368" s="3" t="s">
        <v>25421</v>
      </c>
      <c r="AB368" s="3" t="s">
        <v>2591</v>
      </c>
      <c r="AC368" s="3" t="s">
        <v>116</v>
      </c>
      <c r="AD368" s="3" t="s">
        <v>25422</v>
      </c>
      <c r="AE368" s="3" t="s">
        <v>65</v>
      </c>
      <c r="AF368" s="3" t="s">
        <v>66</v>
      </c>
      <c r="AG368" s="3" t="s">
        <v>25423</v>
      </c>
      <c r="AH368" s="3" t="s">
        <v>25424</v>
      </c>
      <c r="AI368" s="3" t="s">
        <v>67</v>
      </c>
      <c r="AJ368" s="3" t="s">
        <v>25425</v>
      </c>
      <c r="AK368" s="3" t="s">
        <v>53</v>
      </c>
      <c r="AL368" s="3" t="s">
        <v>53</v>
      </c>
      <c r="AM368" s="3" t="s">
        <v>53</v>
      </c>
      <c r="AN368" s="3" t="s">
        <v>53</v>
      </c>
      <c r="AO368" s="3" t="s">
        <v>53</v>
      </c>
      <c r="AP368" s="3" t="s">
        <v>53</v>
      </c>
      <c r="AQ368" s="3" t="s">
        <v>53</v>
      </c>
      <c r="AR368" s="3" t="s">
        <v>51</v>
      </c>
      <c r="AS368" s="3" t="s">
        <v>52</v>
      </c>
      <c r="AT368" s="3" t="s">
        <v>51</v>
      </c>
    </row>
    <row r="369" spans="1:46" ht="22.5" customHeight="1" x14ac:dyDescent="0.25">
      <c r="A369" s="19" t="s">
        <v>23333</v>
      </c>
      <c r="B369" s="260">
        <v>45049</v>
      </c>
      <c r="C369" s="3" t="s">
        <v>202</v>
      </c>
      <c r="D369" s="3" t="s">
        <v>21050</v>
      </c>
      <c r="E369" s="3" t="s">
        <v>71</v>
      </c>
      <c r="F369" s="20">
        <v>1</v>
      </c>
      <c r="G369" s="20">
        <v>20.5</v>
      </c>
      <c r="H369" s="20">
        <v>6.24</v>
      </c>
      <c r="I369" s="20">
        <v>-8.98</v>
      </c>
      <c r="J369" s="20">
        <v>-6.24</v>
      </c>
      <c r="K369" s="20" t="s">
        <v>52</v>
      </c>
      <c r="L369" s="20">
        <f t="shared" si="5"/>
        <v>11.520000000000001</v>
      </c>
      <c r="M369" s="3" t="s">
        <v>53</v>
      </c>
      <c r="N369" s="274">
        <v>4079</v>
      </c>
      <c r="O369" s="3" t="s">
        <v>2400</v>
      </c>
      <c r="P369" s="3" t="s">
        <v>2401</v>
      </c>
      <c r="Q369" s="3" t="s">
        <v>53</v>
      </c>
      <c r="R369" s="20">
        <v>20.5</v>
      </c>
      <c r="S369" s="20" t="s">
        <v>57</v>
      </c>
      <c r="T369" s="3" t="s">
        <v>58</v>
      </c>
      <c r="U369" s="3" t="s">
        <v>53</v>
      </c>
      <c r="V369" s="3" t="s">
        <v>53</v>
      </c>
      <c r="W369" s="3" t="s">
        <v>53</v>
      </c>
      <c r="X369" s="3" t="s">
        <v>53</v>
      </c>
      <c r="Y369" s="3" t="s">
        <v>23334</v>
      </c>
      <c r="Z369" s="3" t="s">
        <v>23335</v>
      </c>
      <c r="AA369" s="3" t="s">
        <v>23336</v>
      </c>
      <c r="AB369" s="3" t="s">
        <v>63</v>
      </c>
      <c r="AC369" s="3" t="s">
        <v>63</v>
      </c>
      <c r="AD369" s="3" t="s">
        <v>23337</v>
      </c>
      <c r="AE369" s="3" t="s">
        <v>65</v>
      </c>
      <c r="AF369" s="3" t="s">
        <v>66</v>
      </c>
      <c r="AG369" s="3" t="s">
        <v>23338</v>
      </c>
      <c r="AH369" s="3" t="s">
        <v>23339</v>
      </c>
      <c r="AI369" s="3" t="s">
        <v>67</v>
      </c>
      <c r="AJ369" s="3" t="s">
        <v>23340</v>
      </c>
      <c r="AK369" s="3" t="s">
        <v>53</v>
      </c>
      <c r="AL369" s="3" t="s">
        <v>53</v>
      </c>
      <c r="AM369" s="3" t="s">
        <v>53</v>
      </c>
      <c r="AN369" s="3" t="s">
        <v>53</v>
      </c>
      <c r="AO369" s="3" t="s">
        <v>53</v>
      </c>
      <c r="AP369" s="3" t="s">
        <v>53</v>
      </c>
      <c r="AQ369" s="3" t="s">
        <v>53</v>
      </c>
      <c r="AR369" s="3" t="s">
        <v>51</v>
      </c>
      <c r="AS369" s="3" t="s">
        <v>52</v>
      </c>
      <c r="AT369" s="3" t="s">
        <v>51</v>
      </c>
    </row>
    <row r="370" spans="1:46" ht="22.5" customHeight="1" x14ac:dyDescent="0.25">
      <c r="A370" s="19" t="s">
        <v>17555</v>
      </c>
      <c r="B370" s="260">
        <v>45056</v>
      </c>
      <c r="C370" s="3" t="s">
        <v>202</v>
      </c>
      <c r="D370" s="3" t="s">
        <v>16479</v>
      </c>
      <c r="E370" s="3" t="s">
        <v>51</v>
      </c>
      <c r="F370" s="20">
        <v>1</v>
      </c>
      <c r="G370" s="20">
        <v>20.5</v>
      </c>
      <c r="H370" s="20">
        <v>26.1</v>
      </c>
      <c r="I370" s="20">
        <v>-8.98</v>
      </c>
      <c r="J370" s="20">
        <v>-26.1</v>
      </c>
      <c r="K370" s="20" t="s">
        <v>52</v>
      </c>
      <c r="L370" s="20">
        <f t="shared" si="5"/>
        <v>11.520000000000003</v>
      </c>
      <c r="M370" s="3" t="s">
        <v>71</v>
      </c>
      <c r="N370" s="274">
        <v>4058</v>
      </c>
      <c r="O370" s="3" t="s">
        <v>1505</v>
      </c>
      <c r="P370" s="3" t="s">
        <v>715</v>
      </c>
      <c r="Q370" s="3" t="s">
        <v>53</v>
      </c>
      <c r="R370" s="20">
        <v>20.5</v>
      </c>
      <c r="S370" s="20" t="s">
        <v>57</v>
      </c>
      <c r="T370" s="3" t="s">
        <v>58</v>
      </c>
      <c r="U370" s="3" t="s">
        <v>53</v>
      </c>
      <c r="V370" s="3" t="s">
        <v>53</v>
      </c>
      <c r="W370" s="3" t="s">
        <v>53</v>
      </c>
      <c r="X370" s="3" t="s">
        <v>53</v>
      </c>
      <c r="Y370" s="3" t="s">
        <v>17556</v>
      </c>
      <c r="Z370" s="3" t="s">
        <v>17557</v>
      </c>
      <c r="AA370" s="3" t="s">
        <v>17558</v>
      </c>
      <c r="AB370" s="3" t="s">
        <v>264</v>
      </c>
      <c r="AC370" s="3" t="s">
        <v>265</v>
      </c>
      <c r="AD370" s="3" t="s">
        <v>17559</v>
      </c>
      <c r="AE370" s="3" t="s">
        <v>65</v>
      </c>
      <c r="AF370" s="3" t="s">
        <v>66</v>
      </c>
      <c r="AG370" s="3" t="s">
        <v>17560</v>
      </c>
      <c r="AH370" s="3" t="s">
        <v>17561</v>
      </c>
      <c r="AI370" s="3" t="s">
        <v>67</v>
      </c>
      <c r="AJ370" s="3" t="s">
        <v>17562</v>
      </c>
      <c r="AK370" s="3" t="s">
        <v>53</v>
      </c>
      <c r="AL370" s="3" t="s">
        <v>53</v>
      </c>
      <c r="AM370" s="3" t="s">
        <v>53</v>
      </c>
      <c r="AN370" s="3" t="s">
        <v>53</v>
      </c>
      <c r="AO370" s="3" t="s">
        <v>53</v>
      </c>
      <c r="AP370" s="3" t="s">
        <v>53</v>
      </c>
      <c r="AQ370" s="3" t="s">
        <v>53</v>
      </c>
      <c r="AR370" s="3" t="s">
        <v>51</v>
      </c>
      <c r="AS370" s="3" t="s">
        <v>52</v>
      </c>
      <c r="AT370" s="3" t="s">
        <v>51</v>
      </c>
    </row>
    <row r="371" spans="1:46" ht="22.5" customHeight="1" x14ac:dyDescent="0.25">
      <c r="A371" s="19" t="s">
        <v>2156</v>
      </c>
      <c r="B371" s="260">
        <v>45076</v>
      </c>
      <c r="C371" s="3" t="s">
        <v>202</v>
      </c>
      <c r="D371" s="3" t="s">
        <v>765</v>
      </c>
      <c r="E371" s="3" t="s">
        <v>71</v>
      </c>
      <c r="F371" s="20">
        <v>1</v>
      </c>
      <c r="G371" s="20">
        <v>20.7</v>
      </c>
      <c r="H371" s="20" t="s">
        <v>52</v>
      </c>
      <c r="I371" s="20">
        <v>-9.02</v>
      </c>
      <c r="J371" s="20" t="s">
        <v>52</v>
      </c>
      <c r="K371" s="20" t="s">
        <v>52</v>
      </c>
      <c r="L371" s="20">
        <f t="shared" si="5"/>
        <v>11.68</v>
      </c>
      <c r="M371" s="3" t="s">
        <v>53</v>
      </c>
      <c r="N371" s="274">
        <v>4076</v>
      </c>
      <c r="O371" s="3" t="s">
        <v>1274</v>
      </c>
      <c r="P371" s="3" t="s">
        <v>1275</v>
      </c>
      <c r="Q371" s="3" t="s">
        <v>53</v>
      </c>
      <c r="R371" s="20">
        <v>20.7</v>
      </c>
      <c r="S371" s="20" t="s">
        <v>57</v>
      </c>
      <c r="T371" s="3" t="s">
        <v>58</v>
      </c>
      <c r="U371" s="3" t="s">
        <v>53</v>
      </c>
      <c r="V371" s="3" t="s">
        <v>53</v>
      </c>
      <c r="W371" s="3" t="s">
        <v>53</v>
      </c>
      <c r="X371" s="3" t="s">
        <v>53</v>
      </c>
      <c r="Y371" s="3" t="s">
        <v>1276</v>
      </c>
      <c r="Z371" s="3" t="s">
        <v>1279</v>
      </c>
      <c r="AA371" s="3" t="s">
        <v>1280</v>
      </c>
      <c r="AB371" s="3" t="s">
        <v>63</v>
      </c>
      <c r="AC371" s="3" t="s">
        <v>63</v>
      </c>
      <c r="AD371" s="3" t="s">
        <v>1281</v>
      </c>
      <c r="AE371" s="3" t="s">
        <v>65</v>
      </c>
      <c r="AF371" s="3" t="s">
        <v>66</v>
      </c>
      <c r="AG371" s="3" t="s">
        <v>2157</v>
      </c>
      <c r="AH371" s="3" t="s">
        <v>2158</v>
      </c>
      <c r="AI371" s="3" t="s">
        <v>67</v>
      </c>
      <c r="AJ371" s="3" t="s">
        <v>2159</v>
      </c>
      <c r="AK371" s="3" t="s">
        <v>53</v>
      </c>
      <c r="AL371" s="3" t="s">
        <v>53</v>
      </c>
      <c r="AM371" s="3" t="s">
        <v>53</v>
      </c>
      <c r="AN371" s="3" t="s">
        <v>53</v>
      </c>
      <c r="AO371" s="3" t="s">
        <v>53</v>
      </c>
      <c r="AP371" s="3" t="s">
        <v>53</v>
      </c>
      <c r="AQ371" s="3" t="s">
        <v>53</v>
      </c>
      <c r="AR371" s="3" t="s">
        <v>51</v>
      </c>
      <c r="AS371" s="3" t="s">
        <v>52</v>
      </c>
      <c r="AT371" s="3" t="s">
        <v>51</v>
      </c>
    </row>
    <row r="372" spans="1:46" ht="22.5" customHeight="1" x14ac:dyDescent="0.25">
      <c r="A372" s="19" t="s">
        <v>8969</v>
      </c>
      <c r="B372" s="260">
        <v>45067</v>
      </c>
      <c r="C372" s="3" t="s">
        <v>202</v>
      </c>
      <c r="D372" s="3" t="s">
        <v>6600</v>
      </c>
      <c r="E372" s="3" t="s">
        <v>51</v>
      </c>
      <c r="F372" s="20">
        <v>1</v>
      </c>
      <c r="G372" s="20">
        <v>19.899999999999999</v>
      </c>
      <c r="H372" s="20">
        <v>51.7</v>
      </c>
      <c r="I372" s="20">
        <v>-7.89</v>
      </c>
      <c r="J372" s="20">
        <v>-51.7</v>
      </c>
      <c r="K372" s="20" t="s">
        <v>52</v>
      </c>
      <c r="L372" s="20">
        <f t="shared" si="5"/>
        <v>12.009999999999991</v>
      </c>
      <c r="M372" s="3" t="s">
        <v>53</v>
      </c>
      <c r="N372" s="274">
        <v>4004</v>
      </c>
      <c r="O372" s="3" t="s">
        <v>8970</v>
      </c>
      <c r="P372" s="3" t="s">
        <v>8971</v>
      </c>
      <c r="Q372" s="3" t="s">
        <v>53</v>
      </c>
      <c r="R372" s="20">
        <v>19.899999999999999</v>
      </c>
      <c r="S372" s="20" t="s">
        <v>89</v>
      </c>
      <c r="T372" s="3" t="s">
        <v>74</v>
      </c>
      <c r="U372" s="3" t="s">
        <v>8972</v>
      </c>
      <c r="V372" s="3" t="s">
        <v>8973</v>
      </c>
      <c r="W372" s="3" t="s">
        <v>8974</v>
      </c>
      <c r="X372" s="3" t="s">
        <v>53</v>
      </c>
      <c r="Y372" s="3" t="s">
        <v>8972</v>
      </c>
      <c r="Z372" s="3" t="s">
        <v>8975</v>
      </c>
      <c r="AA372" s="3" t="s">
        <v>8976</v>
      </c>
      <c r="AB372" s="3" t="s">
        <v>8977</v>
      </c>
      <c r="AC372" s="3" t="s">
        <v>276</v>
      </c>
      <c r="AD372" s="3" t="s">
        <v>8978</v>
      </c>
      <c r="AE372" s="3" t="s">
        <v>65</v>
      </c>
      <c r="AF372" s="3" t="s">
        <v>82</v>
      </c>
      <c r="AG372" s="3" t="s">
        <v>8979</v>
      </c>
      <c r="AH372" s="3" t="s">
        <v>8980</v>
      </c>
      <c r="AI372" s="3" t="s">
        <v>67</v>
      </c>
      <c r="AJ372" s="3" t="s">
        <v>8981</v>
      </c>
      <c r="AK372" s="3" t="s">
        <v>53</v>
      </c>
      <c r="AL372" s="3" t="s">
        <v>53</v>
      </c>
      <c r="AM372" s="3" t="s">
        <v>53</v>
      </c>
      <c r="AN372" s="3" t="s">
        <v>53</v>
      </c>
      <c r="AO372" s="3" t="s">
        <v>53</v>
      </c>
      <c r="AP372" s="3" t="s">
        <v>53</v>
      </c>
      <c r="AQ372" s="3" t="s">
        <v>53</v>
      </c>
      <c r="AR372" s="3" t="s">
        <v>51</v>
      </c>
      <c r="AS372" s="3" t="s">
        <v>52</v>
      </c>
      <c r="AT372" s="3" t="s">
        <v>51</v>
      </c>
    </row>
    <row r="373" spans="1:46" ht="22.5" customHeight="1" x14ac:dyDescent="0.25">
      <c r="A373" s="19" t="s">
        <v>13194</v>
      </c>
      <c r="B373" s="260">
        <v>45062</v>
      </c>
      <c r="C373" s="3" t="s">
        <v>202</v>
      </c>
      <c r="D373" s="3" t="s">
        <v>11191</v>
      </c>
      <c r="E373" s="3" t="s">
        <v>71</v>
      </c>
      <c r="F373" s="20">
        <v>1</v>
      </c>
      <c r="G373" s="20">
        <v>19.899999999999999</v>
      </c>
      <c r="H373" s="20">
        <v>48.2</v>
      </c>
      <c r="I373" s="20">
        <v>-7.89</v>
      </c>
      <c r="J373" s="20">
        <v>-48.2</v>
      </c>
      <c r="K373" s="20" t="s">
        <v>52</v>
      </c>
      <c r="L373" s="20">
        <f t="shared" si="5"/>
        <v>12.009999999999991</v>
      </c>
      <c r="M373" s="3" t="s">
        <v>53</v>
      </c>
      <c r="N373" s="274">
        <v>24579046</v>
      </c>
      <c r="O373" s="3" t="s">
        <v>13195</v>
      </c>
      <c r="P373" s="3" t="s">
        <v>13196</v>
      </c>
      <c r="Q373" s="3" t="s">
        <v>53</v>
      </c>
      <c r="R373" s="20">
        <v>19.899999999999999</v>
      </c>
      <c r="S373" s="20" t="s">
        <v>89</v>
      </c>
      <c r="T373" s="3" t="s">
        <v>58</v>
      </c>
      <c r="U373" s="3" t="s">
        <v>13197</v>
      </c>
      <c r="V373" s="3" t="s">
        <v>13198</v>
      </c>
      <c r="W373" s="3" t="s">
        <v>13199</v>
      </c>
      <c r="X373" s="3" t="s">
        <v>53</v>
      </c>
      <c r="Y373" s="3" t="s">
        <v>13197</v>
      </c>
      <c r="Z373" s="3" t="s">
        <v>13200</v>
      </c>
      <c r="AA373" s="3" t="s">
        <v>13201</v>
      </c>
      <c r="AB373" s="3" t="s">
        <v>13202</v>
      </c>
      <c r="AC373" s="3" t="s">
        <v>276</v>
      </c>
      <c r="AD373" s="3" t="s">
        <v>13203</v>
      </c>
      <c r="AE373" s="3" t="s">
        <v>65</v>
      </c>
      <c r="AF373" s="3" t="s">
        <v>82</v>
      </c>
      <c r="AG373" s="3" t="s">
        <v>13204</v>
      </c>
      <c r="AH373" s="3" t="s">
        <v>13205</v>
      </c>
      <c r="AI373" s="3" t="s">
        <v>67</v>
      </c>
      <c r="AJ373" s="3" t="s">
        <v>13206</v>
      </c>
      <c r="AK373" s="3" t="s">
        <v>53</v>
      </c>
      <c r="AL373" s="3" t="s">
        <v>53</v>
      </c>
      <c r="AM373" s="3" t="s">
        <v>53</v>
      </c>
      <c r="AN373" s="3" t="s">
        <v>53</v>
      </c>
      <c r="AO373" s="3" t="s">
        <v>53</v>
      </c>
      <c r="AP373" s="3" t="s">
        <v>53</v>
      </c>
      <c r="AQ373" s="3" t="s">
        <v>53</v>
      </c>
      <c r="AR373" s="3" t="s">
        <v>51</v>
      </c>
      <c r="AS373" s="3" t="s">
        <v>52</v>
      </c>
      <c r="AT373" s="3" t="s">
        <v>51</v>
      </c>
    </row>
    <row r="374" spans="1:46" ht="22.5" customHeight="1" x14ac:dyDescent="0.25">
      <c r="A374" s="19" t="s">
        <v>5131</v>
      </c>
      <c r="B374" s="260">
        <v>45071</v>
      </c>
      <c r="C374" s="3" t="s">
        <v>202</v>
      </c>
      <c r="D374" s="3" t="s">
        <v>203</v>
      </c>
      <c r="E374" s="3" t="s">
        <v>51</v>
      </c>
      <c r="F374" s="20">
        <v>1</v>
      </c>
      <c r="G374" s="20">
        <v>19.899999999999999</v>
      </c>
      <c r="H374" s="20">
        <v>33.5</v>
      </c>
      <c r="I374" s="20">
        <v>-7.89</v>
      </c>
      <c r="J374" s="20">
        <v>-33.5</v>
      </c>
      <c r="K374" s="20" t="s">
        <v>52</v>
      </c>
      <c r="L374" s="20">
        <f t="shared" si="5"/>
        <v>12.009999999999998</v>
      </c>
      <c r="M374" s="3" t="s">
        <v>53</v>
      </c>
      <c r="N374" s="274">
        <v>4041</v>
      </c>
      <c r="O374" s="3" t="s">
        <v>5132</v>
      </c>
      <c r="P374" s="3" t="s">
        <v>5133</v>
      </c>
      <c r="Q374" s="3" t="s">
        <v>53</v>
      </c>
      <c r="R374" s="20">
        <v>19.899999999999999</v>
      </c>
      <c r="S374" s="20" t="s">
        <v>89</v>
      </c>
      <c r="T374" s="3" t="s">
        <v>74</v>
      </c>
      <c r="U374" s="3" t="s">
        <v>5134</v>
      </c>
      <c r="V374" s="3" t="s">
        <v>5135</v>
      </c>
      <c r="W374" s="3" t="s">
        <v>5136</v>
      </c>
      <c r="X374" s="3" t="s">
        <v>53</v>
      </c>
      <c r="Y374" s="3" t="s">
        <v>5134</v>
      </c>
      <c r="Z374" s="3" t="s">
        <v>5137</v>
      </c>
      <c r="AA374" s="3" t="s">
        <v>5138</v>
      </c>
      <c r="AB374" s="3" t="s">
        <v>1067</v>
      </c>
      <c r="AC374" s="3" t="s">
        <v>188</v>
      </c>
      <c r="AD374" s="3" t="s">
        <v>5139</v>
      </c>
      <c r="AE374" s="3" t="s">
        <v>65</v>
      </c>
      <c r="AF374" s="3" t="s">
        <v>82</v>
      </c>
      <c r="AG374" s="3" t="s">
        <v>5016</v>
      </c>
      <c r="AH374" s="3" t="s">
        <v>1319</v>
      </c>
      <c r="AI374" s="3" t="s">
        <v>67</v>
      </c>
      <c r="AJ374" s="3" t="s">
        <v>5140</v>
      </c>
      <c r="AK374" s="3" t="s">
        <v>5141</v>
      </c>
      <c r="AL374" s="3" t="s">
        <v>53</v>
      </c>
      <c r="AM374" s="3" t="s">
        <v>53</v>
      </c>
      <c r="AN374" s="3" t="s">
        <v>53</v>
      </c>
      <c r="AO374" s="3" t="s">
        <v>53</v>
      </c>
      <c r="AP374" s="3" t="s">
        <v>53</v>
      </c>
      <c r="AQ374" s="3" t="s">
        <v>53</v>
      </c>
      <c r="AR374" s="3" t="s">
        <v>51</v>
      </c>
      <c r="AS374" s="3" t="s">
        <v>52</v>
      </c>
      <c r="AT374" s="3" t="s">
        <v>51</v>
      </c>
    </row>
    <row r="375" spans="1:46" ht="22.5" customHeight="1" x14ac:dyDescent="0.25">
      <c r="A375" s="19" t="s">
        <v>25138</v>
      </c>
      <c r="B375" s="260">
        <v>45047</v>
      </c>
      <c r="C375" s="3" t="s">
        <v>202</v>
      </c>
      <c r="D375" s="3" t="s">
        <v>23772</v>
      </c>
      <c r="E375" s="3" t="s">
        <v>51</v>
      </c>
      <c r="F375" s="20">
        <v>1</v>
      </c>
      <c r="G375" s="20">
        <v>19.989999999999998</v>
      </c>
      <c r="H375" s="20">
        <v>20.5</v>
      </c>
      <c r="I375" s="20">
        <v>-7.9</v>
      </c>
      <c r="J375" s="20">
        <v>-20.5</v>
      </c>
      <c r="K375" s="20" t="s">
        <v>52</v>
      </c>
      <c r="L375" s="20">
        <f t="shared" si="5"/>
        <v>12.089999999999996</v>
      </c>
      <c r="M375" s="3" t="s">
        <v>53</v>
      </c>
      <c r="N375" s="274">
        <v>70541</v>
      </c>
      <c r="O375" s="3" t="s">
        <v>25139</v>
      </c>
      <c r="P375" s="3" t="s">
        <v>25140</v>
      </c>
      <c r="Q375" s="3" t="s">
        <v>53</v>
      </c>
      <c r="R375" s="20">
        <v>19.989999999999998</v>
      </c>
      <c r="S375" s="20" t="s">
        <v>89</v>
      </c>
      <c r="T375" s="3" t="s">
        <v>74</v>
      </c>
      <c r="U375" s="3" t="s">
        <v>25141</v>
      </c>
      <c r="V375" s="3" t="s">
        <v>25142</v>
      </c>
      <c r="W375" s="3" t="s">
        <v>25143</v>
      </c>
      <c r="X375" s="3" t="s">
        <v>53</v>
      </c>
      <c r="Y375" s="3" t="s">
        <v>25141</v>
      </c>
      <c r="Z375" s="3" t="s">
        <v>25144</v>
      </c>
      <c r="AA375" s="3" t="s">
        <v>25145</v>
      </c>
      <c r="AB375" s="3" t="s">
        <v>25146</v>
      </c>
      <c r="AC375" s="3" t="s">
        <v>63</v>
      </c>
      <c r="AD375" s="3" t="s">
        <v>25147</v>
      </c>
      <c r="AE375" s="3" t="s">
        <v>65</v>
      </c>
      <c r="AF375" s="3" t="s">
        <v>82</v>
      </c>
      <c r="AG375" s="3" t="s">
        <v>25148</v>
      </c>
      <c r="AH375" s="3" t="s">
        <v>25149</v>
      </c>
      <c r="AI375" s="3" t="s">
        <v>67</v>
      </c>
      <c r="AJ375" s="3" t="s">
        <v>25150</v>
      </c>
      <c r="AK375" s="3" t="s">
        <v>53</v>
      </c>
      <c r="AL375" s="3" t="s">
        <v>53</v>
      </c>
      <c r="AM375" s="3" t="s">
        <v>53</v>
      </c>
      <c r="AN375" s="3" t="s">
        <v>53</v>
      </c>
      <c r="AO375" s="3" t="s">
        <v>53</v>
      </c>
      <c r="AP375" s="3" t="s">
        <v>53</v>
      </c>
      <c r="AQ375" s="3" t="s">
        <v>53</v>
      </c>
      <c r="AR375" s="3" t="s">
        <v>51</v>
      </c>
      <c r="AS375" s="3" t="s">
        <v>52</v>
      </c>
      <c r="AT375" s="3" t="s">
        <v>51</v>
      </c>
    </row>
    <row r="376" spans="1:46" ht="22.5" customHeight="1" x14ac:dyDescent="0.25">
      <c r="A376" s="19" t="s">
        <v>4359</v>
      </c>
      <c r="B376" s="260">
        <v>45072</v>
      </c>
      <c r="C376" s="3" t="s">
        <v>202</v>
      </c>
      <c r="D376" s="3" t="s">
        <v>2968</v>
      </c>
      <c r="E376" s="3" t="s">
        <v>71</v>
      </c>
      <c r="F376" s="20">
        <v>1</v>
      </c>
      <c r="G376" s="20">
        <v>20.5</v>
      </c>
      <c r="H376" s="20">
        <v>2.76</v>
      </c>
      <c r="I376" s="20">
        <v>-7.96</v>
      </c>
      <c r="J376" s="20">
        <v>-2.76</v>
      </c>
      <c r="K376" s="20" t="s">
        <v>52</v>
      </c>
      <c r="L376" s="20">
        <f t="shared" si="5"/>
        <v>12.539999999999997</v>
      </c>
      <c r="M376" s="3" t="s">
        <v>71</v>
      </c>
      <c r="N376" s="274">
        <v>4058</v>
      </c>
      <c r="O376" s="3" t="s">
        <v>714</v>
      </c>
      <c r="P376" s="3" t="s">
        <v>715</v>
      </c>
      <c r="Q376" s="3" t="s">
        <v>53</v>
      </c>
      <c r="R376" s="20">
        <v>20.5</v>
      </c>
      <c r="S376" s="20" t="s">
        <v>89</v>
      </c>
      <c r="T376" s="3" t="s">
        <v>58</v>
      </c>
      <c r="U376" s="3" t="s">
        <v>53</v>
      </c>
      <c r="V376" s="3" t="s">
        <v>53</v>
      </c>
      <c r="W376" s="3" t="s">
        <v>53</v>
      </c>
      <c r="X376" s="3" t="s">
        <v>53</v>
      </c>
      <c r="Y376" s="3" t="s">
        <v>4360</v>
      </c>
      <c r="Z376" s="3" t="s">
        <v>4361</v>
      </c>
      <c r="AA376" s="3" t="s">
        <v>4362</v>
      </c>
      <c r="AB376" s="3" t="s">
        <v>839</v>
      </c>
      <c r="AC376" s="3" t="s">
        <v>188</v>
      </c>
      <c r="AD376" s="3" t="s">
        <v>4363</v>
      </c>
      <c r="AE376" s="3" t="s">
        <v>65</v>
      </c>
      <c r="AF376" s="3" t="s">
        <v>66</v>
      </c>
      <c r="AG376" s="3" t="s">
        <v>4364</v>
      </c>
      <c r="AH376" s="3" t="s">
        <v>4365</v>
      </c>
      <c r="AI376" s="3" t="s">
        <v>67</v>
      </c>
      <c r="AJ376" s="3" t="s">
        <v>4366</v>
      </c>
      <c r="AK376" s="3" t="s">
        <v>53</v>
      </c>
      <c r="AL376" s="3" t="s">
        <v>53</v>
      </c>
      <c r="AM376" s="3" t="s">
        <v>53</v>
      </c>
      <c r="AN376" s="3" t="s">
        <v>53</v>
      </c>
      <c r="AO376" s="3" t="s">
        <v>53</v>
      </c>
      <c r="AP376" s="3" t="s">
        <v>53</v>
      </c>
      <c r="AQ376" s="3" t="s">
        <v>53</v>
      </c>
      <c r="AR376" s="3" t="s">
        <v>51</v>
      </c>
      <c r="AS376" s="3" t="s">
        <v>52</v>
      </c>
      <c r="AT376" s="3" t="s">
        <v>51</v>
      </c>
    </row>
    <row r="377" spans="1:46" ht="22.5" customHeight="1" x14ac:dyDescent="0.25">
      <c r="A377" s="19" t="s">
        <v>5051</v>
      </c>
      <c r="B377" s="260">
        <v>45071</v>
      </c>
      <c r="C377" s="3" t="s">
        <v>202</v>
      </c>
      <c r="D377" s="3" t="s">
        <v>4851</v>
      </c>
      <c r="E377" s="3" t="s">
        <v>51</v>
      </c>
      <c r="F377" s="20">
        <v>1</v>
      </c>
      <c r="G377" s="20">
        <v>20.5</v>
      </c>
      <c r="H377" s="20">
        <v>9.9</v>
      </c>
      <c r="I377" s="20">
        <v>-7.96</v>
      </c>
      <c r="J377" s="20">
        <v>-9.9</v>
      </c>
      <c r="K377" s="20" t="s">
        <v>52</v>
      </c>
      <c r="L377" s="20">
        <f t="shared" si="5"/>
        <v>12.539999999999997</v>
      </c>
      <c r="M377" s="3" t="s">
        <v>71</v>
      </c>
      <c r="N377" s="274">
        <v>4058</v>
      </c>
      <c r="O377" s="3" t="s">
        <v>714</v>
      </c>
      <c r="P377" s="3" t="s">
        <v>715</v>
      </c>
      <c r="Q377" s="3" t="s">
        <v>53</v>
      </c>
      <c r="R377" s="20">
        <v>20.5</v>
      </c>
      <c r="S377" s="20" t="s">
        <v>89</v>
      </c>
      <c r="T377" s="3" t="s">
        <v>58</v>
      </c>
      <c r="U377" s="3" t="s">
        <v>53</v>
      </c>
      <c r="V377" s="3" t="s">
        <v>53</v>
      </c>
      <c r="W377" s="3" t="s">
        <v>53</v>
      </c>
      <c r="X377" s="3" t="s">
        <v>53</v>
      </c>
      <c r="Y377" s="3" t="s">
        <v>5052</v>
      </c>
      <c r="Z377" s="3" t="s">
        <v>5053</v>
      </c>
      <c r="AA377" s="3" t="s">
        <v>5054</v>
      </c>
      <c r="AB377" s="3" t="s">
        <v>5055</v>
      </c>
      <c r="AC377" s="3" t="s">
        <v>63</v>
      </c>
      <c r="AD377" s="3" t="s">
        <v>5056</v>
      </c>
      <c r="AE377" s="3" t="s">
        <v>65</v>
      </c>
      <c r="AF377" s="3" t="s">
        <v>66</v>
      </c>
      <c r="AG377" s="3" t="s">
        <v>5057</v>
      </c>
      <c r="AH377" s="3" t="s">
        <v>5058</v>
      </c>
      <c r="AI377" s="3" t="s">
        <v>67</v>
      </c>
      <c r="AJ377" s="3" t="s">
        <v>5059</v>
      </c>
      <c r="AK377" s="3" t="s">
        <v>53</v>
      </c>
      <c r="AL377" s="3" t="s">
        <v>53</v>
      </c>
      <c r="AM377" s="3" t="s">
        <v>53</v>
      </c>
      <c r="AN377" s="3" t="s">
        <v>53</v>
      </c>
      <c r="AO377" s="3" t="s">
        <v>53</v>
      </c>
      <c r="AP377" s="3" t="s">
        <v>53</v>
      </c>
      <c r="AQ377" s="3" t="s">
        <v>53</v>
      </c>
      <c r="AR377" s="3" t="s">
        <v>51</v>
      </c>
      <c r="AS377" s="3" t="s">
        <v>52</v>
      </c>
      <c r="AT377" s="3" t="s">
        <v>51</v>
      </c>
    </row>
    <row r="378" spans="1:46" ht="22.5" customHeight="1" x14ac:dyDescent="0.25">
      <c r="A378" s="19" t="s">
        <v>11928</v>
      </c>
      <c r="B378" s="260">
        <v>45063</v>
      </c>
      <c r="C378" s="3" t="s">
        <v>202</v>
      </c>
      <c r="D378" s="3" t="s">
        <v>11191</v>
      </c>
      <c r="E378" s="3" t="s">
        <v>51</v>
      </c>
      <c r="F378" s="20">
        <v>1</v>
      </c>
      <c r="G378" s="20">
        <v>20.5</v>
      </c>
      <c r="H378" s="20">
        <v>9.9</v>
      </c>
      <c r="I378" s="20">
        <v>-7.96</v>
      </c>
      <c r="J378" s="20">
        <v>-9.9</v>
      </c>
      <c r="K378" s="20" t="s">
        <v>52</v>
      </c>
      <c r="L378" s="20">
        <f t="shared" si="5"/>
        <v>12.539999999999997</v>
      </c>
      <c r="M378" s="3" t="s">
        <v>71</v>
      </c>
      <c r="N378" s="274">
        <v>4058</v>
      </c>
      <c r="O378" s="3" t="s">
        <v>714</v>
      </c>
      <c r="P378" s="3" t="s">
        <v>715</v>
      </c>
      <c r="Q378" s="3" t="s">
        <v>53</v>
      </c>
      <c r="R378" s="20">
        <v>20.5</v>
      </c>
      <c r="S378" s="20" t="s">
        <v>89</v>
      </c>
      <c r="T378" s="3" t="s">
        <v>58</v>
      </c>
      <c r="U378" s="3" t="s">
        <v>53</v>
      </c>
      <c r="V378" s="3" t="s">
        <v>53</v>
      </c>
      <c r="W378" s="3" t="s">
        <v>53</v>
      </c>
      <c r="X378" s="3" t="s">
        <v>53</v>
      </c>
      <c r="Y378" s="3" t="s">
        <v>11929</v>
      </c>
      <c r="Z378" s="3" t="s">
        <v>11930</v>
      </c>
      <c r="AA378" s="3" t="s">
        <v>11931</v>
      </c>
      <c r="AB378" s="3" t="s">
        <v>4129</v>
      </c>
      <c r="AC378" s="3" t="s">
        <v>63</v>
      </c>
      <c r="AD378" s="3" t="s">
        <v>11932</v>
      </c>
      <c r="AE378" s="3" t="s">
        <v>65</v>
      </c>
      <c r="AF378" s="3" t="s">
        <v>66</v>
      </c>
      <c r="AG378" s="3" t="s">
        <v>11933</v>
      </c>
      <c r="AH378" s="3" t="s">
        <v>11934</v>
      </c>
      <c r="AI378" s="3" t="s">
        <v>67</v>
      </c>
      <c r="AJ378" s="3" t="s">
        <v>11935</v>
      </c>
      <c r="AK378" s="3" t="s">
        <v>53</v>
      </c>
      <c r="AL378" s="3" t="s">
        <v>53</v>
      </c>
      <c r="AM378" s="3" t="s">
        <v>53</v>
      </c>
      <c r="AN378" s="3" t="s">
        <v>53</v>
      </c>
      <c r="AO378" s="3" t="s">
        <v>53</v>
      </c>
      <c r="AP378" s="3" t="s">
        <v>53</v>
      </c>
      <c r="AQ378" s="3" t="s">
        <v>53</v>
      </c>
      <c r="AR378" s="3" t="s">
        <v>51</v>
      </c>
      <c r="AS378" s="3" t="s">
        <v>52</v>
      </c>
      <c r="AT378" s="3" t="s">
        <v>51</v>
      </c>
    </row>
    <row r="379" spans="1:46" ht="22.5" customHeight="1" x14ac:dyDescent="0.25">
      <c r="A379" s="19" t="s">
        <v>2243</v>
      </c>
      <c r="B379" s="260">
        <v>45076</v>
      </c>
      <c r="C379" s="3" t="s">
        <v>202</v>
      </c>
      <c r="D379" s="3" t="s">
        <v>765</v>
      </c>
      <c r="E379" s="3" t="s">
        <v>71</v>
      </c>
      <c r="F379" s="20">
        <v>1</v>
      </c>
      <c r="G379" s="20">
        <v>20.5</v>
      </c>
      <c r="H379" s="20">
        <v>8.7100000000000009</v>
      </c>
      <c r="I379" s="20">
        <v>-7.96</v>
      </c>
      <c r="J379" s="20">
        <v>-8.7100000000000009</v>
      </c>
      <c r="K379" s="20" t="s">
        <v>52</v>
      </c>
      <c r="L379" s="20">
        <f t="shared" si="5"/>
        <v>12.54</v>
      </c>
      <c r="M379" s="3" t="s">
        <v>53</v>
      </c>
      <c r="N379" s="274">
        <v>4058</v>
      </c>
      <c r="O379" s="3" t="s">
        <v>714</v>
      </c>
      <c r="P379" s="3" t="s">
        <v>715</v>
      </c>
      <c r="Q379" s="3" t="s">
        <v>53</v>
      </c>
      <c r="R379" s="20">
        <v>20.5</v>
      </c>
      <c r="S379" s="20" t="s">
        <v>89</v>
      </c>
      <c r="T379" s="3" t="s">
        <v>58</v>
      </c>
      <c r="U379" s="3" t="s">
        <v>53</v>
      </c>
      <c r="V379" s="3" t="s">
        <v>53</v>
      </c>
      <c r="W379" s="3" t="s">
        <v>53</v>
      </c>
      <c r="X379" s="3" t="s">
        <v>53</v>
      </c>
      <c r="Y379" s="3" t="s">
        <v>2244</v>
      </c>
      <c r="Z379" s="3" t="s">
        <v>2245</v>
      </c>
      <c r="AA379" s="3" t="s">
        <v>2246</v>
      </c>
      <c r="AB379" s="3" t="s">
        <v>2247</v>
      </c>
      <c r="AC379" s="3" t="s">
        <v>63</v>
      </c>
      <c r="AD379" s="3" t="s">
        <v>2248</v>
      </c>
      <c r="AE379" s="3" t="s">
        <v>65</v>
      </c>
      <c r="AF379" s="3" t="s">
        <v>66</v>
      </c>
      <c r="AG379" s="3" t="s">
        <v>2045</v>
      </c>
      <c r="AH379" s="3" t="s">
        <v>2249</v>
      </c>
      <c r="AI379" s="3" t="s">
        <v>67</v>
      </c>
      <c r="AJ379" s="3" t="s">
        <v>2250</v>
      </c>
      <c r="AK379" s="3" t="s">
        <v>53</v>
      </c>
      <c r="AL379" s="3" t="s">
        <v>53</v>
      </c>
      <c r="AM379" s="3" t="s">
        <v>53</v>
      </c>
      <c r="AN379" s="3" t="s">
        <v>53</v>
      </c>
      <c r="AO379" s="3" t="s">
        <v>53</v>
      </c>
      <c r="AP379" s="3" t="s">
        <v>53</v>
      </c>
      <c r="AQ379" s="3" t="s">
        <v>53</v>
      </c>
      <c r="AR379" s="3" t="s">
        <v>51</v>
      </c>
      <c r="AS379" s="3" t="s">
        <v>52</v>
      </c>
      <c r="AT379" s="3" t="s">
        <v>51</v>
      </c>
    </row>
    <row r="380" spans="1:46" ht="22.5" customHeight="1" x14ac:dyDescent="0.25">
      <c r="A380" s="19" t="s">
        <v>2923</v>
      </c>
      <c r="B380" s="260">
        <v>45075</v>
      </c>
      <c r="C380" s="3" t="s">
        <v>202</v>
      </c>
      <c r="D380" s="3" t="s">
        <v>203</v>
      </c>
      <c r="E380" s="3" t="s">
        <v>71</v>
      </c>
      <c r="F380" s="20">
        <v>1</v>
      </c>
      <c r="G380" s="20">
        <v>20.5</v>
      </c>
      <c r="H380" s="20" t="s">
        <v>52</v>
      </c>
      <c r="I380" s="20">
        <v>-7.96</v>
      </c>
      <c r="J380" s="20" t="s">
        <v>52</v>
      </c>
      <c r="K380" s="20" t="s">
        <v>52</v>
      </c>
      <c r="L380" s="20">
        <f t="shared" si="5"/>
        <v>12.54</v>
      </c>
      <c r="M380" s="3" t="s">
        <v>53</v>
      </c>
      <c r="N380" s="274">
        <v>4058</v>
      </c>
      <c r="O380" s="3" t="s">
        <v>714</v>
      </c>
      <c r="P380" s="3" t="s">
        <v>715</v>
      </c>
      <c r="Q380" s="3" t="s">
        <v>53</v>
      </c>
      <c r="R380" s="20">
        <v>20.5</v>
      </c>
      <c r="S380" s="20" t="s">
        <v>89</v>
      </c>
      <c r="T380" s="3" t="s">
        <v>58</v>
      </c>
      <c r="U380" s="3" t="s">
        <v>53</v>
      </c>
      <c r="V380" s="3" t="s">
        <v>53</v>
      </c>
      <c r="W380" s="3" t="s">
        <v>53</v>
      </c>
      <c r="X380" s="3" t="s">
        <v>53</v>
      </c>
      <c r="Y380" s="3" t="s">
        <v>2924</v>
      </c>
      <c r="Z380" s="3" t="s">
        <v>2925</v>
      </c>
      <c r="AA380" s="3" t="s">
        <v>2926</v>
      </c>
      <c r="AB380" s="3" t="s">
        <v>2647</v>
      </c>
      <c r="AC380" s="3" t="s">
        <v>165</v>
      </c>
      <c r="AD380" s="3" t="s">
        <v>2927</v>
      </c>
      <c r="AE380" s="3" t="s">
        <v>65</v>
      </c>
      <c r="AF380" s="3" t="s">
        <v>66</v>
      </c>
      <c r="AG380" s="3" t="s">
        <v>2649</v>
      </c>
      <c r="AH380" s="3" t="s">
        <v>2928</v>
      </c>
      <c r="AI380" s="3" t="s">
        <v>67</v>
      </c>
      <c r="AJ380" s="3" t="s">
        <v>2929</v>
      </c>
      <c r="AK380" s="3" t="s">
        <v>53</v>
      </c>
      <c r="AL380" s="3" t="s">
        <v>53</v>
      </c>
      <c r="AM380" s="3" t="s">
        <v>53</v>
      </c>
      <c r="AN380" s="3" t="s">
        <v>53</v>
      </c>
      <c r="AO380" s="3" t="s">
        <v>53</v>
      </c>
      <c r="AP380" s="3" t="s">
        <v>53</v>
      </c>
      <c r="AQ380" s="3" t="s">
        <v>53</v>
      </c>
      <c r="AR380" s="3" t="s">
        <v>51</v>
      </c>
      <c r="AS380" s="3" t="s">
        <v>52</v>
      </c>
      <c r="AT380" s="3" t="s">
        <v>51</v>
      </c>
    </row>
    <row r="381" spans="1:46" ht="22.5" customHeight="1" x14ac:dyDescent="0.25">
      <c r="A381" s="19" t="s">
        <v>3704</v>
      </c>
      <c r="B381" s="260">
        <v>45074</v>
      </c>
      <c r="C381" s="3" t="s">
        <v>202</v>
      </c>
      <c r="D381" s="3" t="s">
        <v>2968</v>
      </c>
      <c r="E381" s="3" t="s">
        <v>71</v>
      </c>
      <c r="F381" s="20">
        <v>1</v>
      </c>
      <c r="G381" s="20">
        <v>20.5</v>
      </c>
      <c r="H381" s="20" t="s">
        <v>52</v>
      </c>
      <c r="I381" s="20">
        <v>-7.96</v>
      </c>
      <c r="J381" s="20" t="s">
        <v>52</v>
      </c>
      <c r="K381" s="20" t="s">
        <v>52</v>
      </c>
      <c r="L381" s="20">
        <f t="shared" si="5"/>
        <v>12.54</v>
      </c>
      <c r="M381" s="3" t="s">
        <v>71</v>
      </c>
      <c r="N381" s="274">
        <v>4058</v>
      </c>
      <c r="O381" s="3" t="s">
        <v>714</v>
      </c>
      <c r="P381" s="3" t="s">
        <v>715</v>
      </c>
      <c r="Q381" s="3" t="s">
        <v>53</v>
      </c>
      <c r="R381" s="20">
        <v>20.5</v>
      </c>
      <c r="S381" s="20" t="s">
        <v>89</v>
      </c>
      <c r="T381" s="3" t="s">
        <v>58</v>
      </c>
      <c r="U381" s="3" t="s">
        <v>53</v>
      </c>
      <c r="V381" s="3" t="s">
        <v>53</v>
      </c>
      <c r="W381" s="3" t="s">
        <v>53</v>
      </c>
      <c r="X381" s="3" t="s">
        <v>53</v>
      </c>
      <c r="Y381" s="3" t="s">
        <v>3705</v>
      </c>
      <c r="Z381" s="3" t="s">
        <v>3706</v>
      </c>
      <c r="AA381" s="3" t="s">
        <v>3707</v>
      </c>
      <c r="AB381" s="3" t="s">
        <v>2229</v>
      </c>
      <c r="AC381" s="3" t="s">
        <v>968</v>
      </c>
      <c r="AD381" s="3" t="s">
        <v>3708</v>
      </c>
      <c r="AE381" s="3" t="s">
        <v>65</v>
      </c>
      <c r="AF381" s="3" t="s">
        <v>66</v>
      </c>
      <c r="AG381" s="3" t="s">
        <v>3468</v>
      </c>
      <c r="AH381" s="3" t="s">
        <v>3709</v>
      </c>
      <c r="AI381" s="3" t="s">
        <v>67</v>
      </c>
      <c r="AJ381" s="3" t="s">
        <v>3710</v>
      </c>
      <c r="AK381" s="3" t="s">
        <v>53</v>
      </c>
      <c r="AL381" s="3" t="s">
        <v>53</v>
      </c>
      <c r="AM381" s="3" t="s">
        <v>53</v>
      </c>
      <c r="AN381" s="3" t="s">
        <v>53</v>
      </c>
      <c r="AO381" s="3" t="s">
        <v>53</v>
      </c>
      <c r="AP381" s="3" t="s">
        <v>53</v>
      </c>
      <c r="AQ381" s="3" t="s">
        <v>53</v>
      </c>
      <c r="AR381" s="3" t="s">
        <v>51</v>
      </c>
      <c r="AS381" s="3" t="s">
        <v>52</v>
      </c>
      <c r="AT381" s="3" t="s">
        <v>51</v>
      </c>
    </row>
    <row r="382" spans="1:46" ht="22.5" customHeight="1" x14ac:dyDescent="0.25">
      <c r="A382" s="19" t="s">
        <v>713</v>
      </c>
      <c r="B382" s="260">
        <v>45077</v>
      </c>
      <c r="C382" s="3" t="s">
        <v>70</v>
      </c>
      <c r="D382" s="3" t="s">
        <v>107</v>
      </c>
      <c r="E382" s="3" t="s">
        <v>51</v>
      </c>
      <c r="F382" s="20">
        <v>1</v>
      </c>
      <c r="G382" s="20">
        <v>20.5</v>
      </c>
      <c r="H382" s="20">
        <v>18.5</v>
      </c>
      <c r="I382" s="20">
        <v>-7.96</v>
      </c>
      <c r="J382" s="20">
        <v>-18.5</v>
      </c>
      <c r="K382" s="20" t="s">
        <v>52</v>
      </c>
      <c r="L382" s="20">
        <f t="shared" si="5"/>
        <v>12.54</v>
      </c>
      <c r="M382" s="3" t="s">
        <v>53</v>
      </c>
      <c r="N382" s="274">
        <v>4058</v>
      </c>
      <c r="O382" s="3" t="s">
        <v>714</v>
      </c>
      <c r="P382" s="3" t="s">
        <v>715</v>
      </c>
      <c r="Q382" s="3" t="s">
        <v>53</v>
      </c>
      <c r="R382" s="20">
        <v>20.5</v>
      </c>
      <c r="S382" s="20" t="s">
        <v>89</v>
      </c>
      <c r="T382" s="3" t="s">
        <v>58</v>
      </c>
      <c r="U382" s="3" t="s">
        <v>53</v>
      </c>
      <c r="V382" s="3" t="s">
        <v>53</v>
      </c>
      <c r="W382" s="3" t="s">
        <v>53</v>
      </c>
      <c r="X382" s="3" t="s">
        <v>53</v>
      </c>
      <c r="Y382" s="3" t="s">
        <v>716</v>
      </c>
      <c r="Z382" s="3" t="s">
        <v>717</v>
      </c>
      <c r="AA382" s="3" t="s">
        <v>718</v>
      </c>
      <c r="AB382" s="3" t="s">
        <v>719</v>
      </c>
      <c r="AC382" s="3" t="s">
        <v>116</v>
      </c>
      <c r="AD382" s="3" t="s">
        <v>720</v>
      </c>
      <c r="AE382" s="3" t="s">
        <v>65</v>
      </c>
      <c r="AF382" s="3" t="s">
        <v>66</v>
      </c>
      <c r="AG382" s="3" t="s">
        <v>721</v>
      </c>
      <c r="AH382" s="3" t="s">
        <v>53</v>
      </c>
      <c r="AI382" s="3" t="s">
        <v>67</v>
      </c>
      <c r="AJ382" s="3" t="s">
        <v>722</v>
      </c>
      <c r="AK382" s="3" t="s">
        <v>53</v>
      </c>
      <c r="AL382" s="3" t="s">
        <v>53</v>
      </c>
      <c r="AM382" s="3" t="s">
        <v>53</v>
      </c>
      <c r="AN382" s="3" t="s">
        <v>53</v>
      </c>
      <c r="AO382" s="3" t="s">
        <v>53</v>
      </c>
      <c r="AP382" s="3" t="s">
        <v>53</v>
      </c>
      <c r="AQ382" s="3" t="s">
        <v>53</v>
      </c>
      <c r="AR382" s="3" t="s">
        <v>51</v>
      </c>
      <c r="AS382" s="3" t="s">
        <v>52</v>
      </c>
      <c r="AT382" s="3" t="s">
        <v>51</v>
      </c>
    </row>
    <row r="383" spans="1:46" ht="22.5" customHeight="1" x14ac:dyDescent="0.25">
      <c r="A383" s="19" t="s">
        <v>3937</v>
      </c>
      <c r="B383" s="260">
        <v>45073</v>
      </c>
      <c r="C383" s="3" t="s">
        <v>202</v>
      </c>
      <c r="D383" s="3" t="s">
        <v>1951</v>
      </c>
      <c r="E383" s="3" t="s">
        <v>71</v>
      </c>
      <c r="F383" s="20">
        <v>1</v>
      </c>
      <c r="G383" s="20">
        <v>20.5</v>
      </c>
      <c r="H383" s="20" t="s">
        <v>52</v>
      </c>
      <c r="I383" s="20">
        <v>-7.96</v>
      </c>
      <c r="J383" s="20" t="s">
        <v>52</v>
      </c>
      <c r="K383" s="20" t="s">
        <v>52</v>
      </c>
      <c r="L383" s="20">
        <f t="shared" si="5"/>
        <v>12.54</v>
      </c>
      <c r="M383" s="3" t="s">
        <v>53</v>
      </c>
      <c r="N383" s="274">
        <v>4058</v>
      </c>
      <c r="O383" s="3" t="s">
        <v>714</v>
      </c>
      <c r="P383" s="3" t="s">
        <v>715</v>
      </c>
      <c r="Q383" s="3" t="s">
        <v>53</v>
      </c>
      <c r="R383" s="20">
        <v>20.5</v>
      </c>
      <c r="S383" s="20" t="s">
        <v>89</v>
      </c>
      <c r="T383" s="3" t="s">
        <v>58</v>
      </c>
      <c r="U383" s="3" t="s">
        <v>53</v>
      </c>
      <c r="V383" s="3" t="s">
        <v>53</v>
      </c>
      <c r="W383" s="3" t="s">
        <v>53</v>
      </c>
      <c r="X383" s="3" t="s">
        <v>53</v>
      </c>
      <c r="Y383" s="3" t="s">
        <v>3938</v>
      </c>
      <c r="Z383" s="3" t="s">
        <v>3939</v>
      </c>
      <c r="AA383" s="3" t="s">
        <v>3940</v>
      </c>
      <c r="AB383" s="3" t="s">
        <v>1560</v>
      </c>
      <c r="AC383" s="3" t="s">
        <v>116</v>
      </c>
      <c r="AD383" s="3" t="s">
        <v>3941</v>
      </c>
      <c r="AE383" s="3" t="s">
        <v>65</v>
      </c>
      <c r="AF383" s="3" t="s">
        <v>66</v>
      </c>
      <c r="AG383" s="3" t="s">
        <v>3942</v>
      </c>
      <c r="AH383" s="3" t="s">
        <v>3943</v>
      </c>
      <c r="AI383" s="3" t="s">
        <v>67</v>
      </c>
      <c r="AJ383" s="3" t="s">
        <v>3944</v>
      </c>
      <c r="AK383" s="3" t="s">
        <v>53</v>
      </c>
      <c r="AL383" s="3" t="s">
        <v>53</v>
      </c>
      <c r="AM383" s="3" t="s">
        <v>53</v>
      </c>
      <c r="AN383" s="3" t="s">
        <v>53</v>
      </c>
      <c r="AO383" s="3" t="s">
        <v>53</v>
      </c>
      <c r="AP383" s="3" t="s">
        <v>53</v>
      </c>
      <c r="AQ383" s="3" t="s">
        <v>53</v>
      </c>
      <c r="AR383" s="3" t="s">
        <v>51</v>
      </c>
      <c r="AS383" s="3" t="s">
        <v>52</v>
      </c>
      <c r="AT383" s="3" t="s">
        <v>51</v>
      </c>
    </row>
    <row r="384" spans="1:46" ht="22.5" customHeight="1" x14ac:dyDescent="0.25">
      <c r="A384" s="19" t="s">
        <v>3945</v>
      </c>
      <c r="B384" s="260">
        <v>45073</v>
      </c>
      <c r="C384" s="3" t="s">
        <v>202</v>
      </c>
      <c r="D384" s="3" t="s">
        <v>2968</v>
      </c>
      <c r="E384" s="3" t="s">
        <v>71</v>
      </c>
      <c r="F384" s="20">
        <v>1</v>
      </c>
      <c r="G384" s="20">
        <v>20.5</v>
      </c>
      <c r="H384" s="20" t="s">
        <v>52</v>
      </c>
      <c r="I384" s="20">
        <v>-7.96</v>
      </c>
      <c r="J384" s="20" t="s">
        <v>52</v>
      </c>
      <c r="K384" s="20" t="s">
        <v>52</v>
      </c>
      <c r="L384" s="20">
        <f t="shared" si="5"/>
        <v>12.54</v>
      </c>
      <c r="M384" s="3" t="s">
        <v>53</v>
      </c>
      <c r="N384" s="274">
        <v>4058</v>
      </c>
      <c r="O384" s="3" t="s">
        <v>714</v>
      </c>
      <c r="P384" s="3" t="s">
        <v>715</v>
      </c>
      <c r="Q384" s="3" t="s">
        <v>53</v>
      </c>
      <c r="R384" s="20">
        <v>20.5</v>
      </c>
      <c r="S384" s="20" t="s">
        <v>89</v>
      </c>
      <c r="T384" s="3" t="s">
        <v>58</v>
      </c>
      <c r="U384" s="3" t="s">
        <v>53</v>
      </c>
      <c r="V384" s="3" t="s">
        <v>53</v>
      </c>
      <c r="W384" s="3" t="s">
        <v>53</v>
      </c>
      <c r="X384" s="3" t="s">
        <v>53</v>
      </c>
      <c r="Y384" s="3" t="s">
        <v>3938</v>
      </c>
      <c r="Z384" s="3" t="s">
        <v>3939</v>
      </c>
      <c r="AA384" s="3" t="s">
        <v>3940</v>
      </c>
      <c r="AB384" s="3" t="s">
        <v>1560</v>
      </c>
      <c r="AC384" s="3" t="s">
        <v>116</v>
      </c>
      <c r="AD384" s="3" t="s">
        <v>3941</v>
      </c>
      <c r="AE384" s="3" t="s">
        <v>65</v>
      </c>
      <c r="AF384" s="3" t="s">
        <v>66</v>
      </c>
      <c r="AG384" s="3" t="s">
        <v>3942</v>
      </c>
      <c r="AH384" s="3" t="s">
        <v>3946</v>
      </c>
      <c r="AI384" s="3" t="s">
        <v>67</v>
      </c>
      <c r="AJ384" s="3" t="s">
        <v>3947</v>
      </c>
      <c r="AK384" s="3" t="s">
        <v>53</v>
      </c>
      <c r="AL384" s="3" t="s">
        <v>53</v>
      </c>
      <c r="AM384" s="3" t="s">
        <v>53</v>
      </c>
      <c r="AN384" s="3" t="s">
        <v>53</v>
      </c>
      <c r="AO384" s="3" t="s">
        <v>53</v>
      </c>
      <c r="AP384" s="3" t="s">
        <v>53</v>
      </c>
      <c r="AQ384" s="3" t="s">
        <v>53</v>
      </c>
      <c r="AR384" s="3" t="s">
        <v>51</v>
      </c>
      <c r="AS384" s="3" t="s">
        <v>52</v>
      </c>
      <c r="AT384" s="3" t="s">
        <v>51</v>
      </c>
    </row>
    <row r="385" spans="1:46" ht="22.5" customHeight="1" x14ac:dyDescent="0.25">
      <c r="A385" s="19" t="s">
        <v>4490</v>
      </c>
      <c r="B385" s="260">
        <v>45072</v>
      </c>
      <c r="C385" s="3" t="s">
        <v>202</v>
      </c>
      <c r="D385" s="3" t="s">
        <v>2968</v>
      </c>
      <c r="E385" s="3" t="s">
        <v>71</v>
      </c>
      <c r="F385" s="20">
        <v>1</v>
      </c>
      <c r="G385" s="20">
        <v>20.5</v>
      </c>
      <c r="H385" s="20" t="s">
        <v>52</v>
      </c>
      <c r="I385" s="20">
        <v>-7.96</v>
      </c>
      <c r="J385" s="20" t="s">
        <v>52</v>
      </c>
      <c r="K385" s="20" t="s">
        <v>52</v>
      </c>
      <c r="L385" s="20">
        <f t="shared" si="5"/>
        <v>12.54</v>
      </c>
      <c r="M385" s="3" t="s">
        <v>71</v>
      </c>
      <c r="N385" s="274">
        <v>4058</v>
      </c>
      <c r="O385" s="3" t="s">
        <v>714</v>
      </c>
      <c r="P385" s="3" t="s">
        <v>715</v>
      </c>
      <c r="Q385" s="3" t="s">
        <v>53</v>
      </c>
      <c r="R385" s="20">
        <v>20.5</v>
      </c>
      <c r="S385" s="20" t="s">
        <v>89</v>
      </c>
      <c r="T385" s="3" t="s">
        <v>58</v>
      </c>
      <c r="U385" s="3" t="s">
        <v>53</v>
      </c>
      <c r="V385" s="3" t="s">
        <v>53</v>
      </c>
      <c r="W385" s="3" t="s">
        <v>53</v>
      </c>
      <c r="X385" s="3" t="s">
        <v>53</v>
      </c>
      <c r="Y385" s="3" t="s">
        <v>4491</v>
      </c>
      <c r="Z385" s="3" t="s">
        <v>4492</v>
      </c>
      <c r="AA385" s="3" t="s">
        <v>4493</v>
      </c>
      <c r="AB385" s="3" t="s">
        <v>63</v>
      </c>
      <c r="AC385" s="3" t="s">
        <v>63</v>
      </c>
      <c r="AD385" s="3" t="s">
        <v>4494</v>
      </c>
      <c r="AE385" s="3" t="s">
        <v>65</v>
      </c>
      <c r="AF385" s="3" t="s">
        <v>66</v>
      </c>
      <c r="AG385" s="3" t="s">
        <v>4495</v>
      </c>
      <c r="AH385" s="3" t="s">
        <v>4496</v>
      </c>
      <c r="AI385" s="3" t="s">
        <v>67</v>
      </c>
      <c r="AJ385" s="3" t="s">
        <v>4497</v>
      </c>
      <c r="AK385" s="3" t="s">
        <v>53</v>
      </c>
      <c r="AL385" s="3" t="s">
        <v>53</v>
      </c>
      <c r="AM385" s="3" t="s">
        <v>53</v>
      </c>
      <c r="AN385" s="3" t="s">
        <v>53</v>
      </c>
      <c r="AO385" s="3" t="s">
        <v>53</v>
      </c>
      <c r="AP385" s="3" t="s">
        <v>53</v>
      </c>
      <c r="AQ385" s="3" t="s">
        <v>53</v>
      </c>
      <c r="AR385" s="3" t="s">
        <v>51</v>
      </c>
      <c r="AS385" s="3" t="s">
        <v>52</v>
      </c>
      <c r="AT385" s="3" t="s">
        <v>51</v>
      </c>
    </row>
    <row r="386" spans="1:46" ht="22.5" customHeight="1" x14ac:dyDescent="0.25">
      <c r="A386" s="19" t="s">
        <v>4896</v>
      </c>
      <c r="B386" s="260">
        <v>45072</v>
      </c>
      <c r="C386" s="3" t="s">
        <v>202</v>
      </c>
      <c r="D386" s="3" t="s">
        <v>4264</v>
      </c>
      <c r="E386" s="3" t="s">
        <v>71</v>
      </c>
      <c r="F386" s="20">
        <v>1</v>
      </c>
      <c r="G386" s="20">
        <v>20.5</v>
      </c>
      <c r="H386" s="20" t="s">
        <v>52</v>
      </c>
      <c r="I386" s="20">
        <v>-7.96</v>
      </c>
      <c r="J386" s="20" t="s">
        <v>52</v>
      </c>
      <c r="K386" s="20" t="s">
        <v>52</v>
      </c>
      <c r="L386" s="20">
        <f t="shared" si="5"/>
        <v>12.54</v>
      </c>
      <c r="M386" s="3" t="s">
        <v>71</v>
      </c>
      <c r="N386" s="274">
        <v>4058</v>
      </c>
      <c r="O386" s="3" t="s">
        <v>714</v>
      </c>
      <c r="P386" s="3" t="s">
        <v>715</v>
      </c>
      <c r="Q386" s="3" t="s">
        <v>53</v>
      </c>
      <c r="R386" s="20">
        <v>20.5</v>
      </c>
      <c r="S386" s="20" t="s">
        <v>89</v>
      </c>
      <c r="T386" s="3" t="s">
        <v>58</v>
      </c>
      <c r="U386" s="3" t="s">
        <v>53</v>
      </c>
      <c r="V386" s="3" t="s">
        <v>53</v>
      </c>
      <c r="W386" s="3" t="s">
        <v>53</v>
      </c>
      <c r="X386" s="3" t="s">
        <v>53</v>
      </c>
      <c r="Y386" s="3" t="s">
        <v>4897</v>
      </c>
      <c r="Z386" s="3" t="s">
        <v>4898</v>
      </c>
      <c r="AA386" s="3" t="s">
        <v>4899</v>
      </c>
      <c r="AB386" s="3" t="s">
        <v>4900</v>
      </c>
      <c r="AC386" s="3" t="s">
        <v>63</v>
      </c>
      <c r="AD386" s="3" t="s">
        <v>4901</v>
      </c>
      <c r="AE386" s="3" t="s">
        <v>65</v>
      </c>
      <c r="AF386" s="3" t="s">
        <v>66</v>
      </c>
      <c r="AG386" s="3" t="s">
        <v>4902</v>
      </c>
      <c r="AH386" s="3" t="s">
        <v>4903</v>
      </c>
      <c r="AI386" s="3" t="s">
        <v>67</v>
      </c>
      <c r="AJ386" s="3" t="s">
        <v>4904</v>
      </c>
      <c r="AK386" s="3" t="s">
        <v>53</v>
      </c>
      <c r="AL386" s="3" t="s">
        <v>53</v>
      </c>
      <c r="AM386" s="3" t="s">
        <v>53</v>
      </c>
      <c r="AN386" s="3" t="s">
        <v>53</v>
      </c>
      <c r="AO386" s="3" t="s">
        <v>53</v>
      </c>
      <c r="AP386" s="3" t="s">
        <v>53</v>
      </c>
      <c r="AQ386" s="3" t="s">
        <v>53</v>
      </c>
      <c r="AR386" s="3" t="s">
        <v>51</v>
      </c>
      <c r="AS386" s="3" t="s">
        <v>52</v>
      </c>
      <c r="AT386" s="3" t="s">
        <v>51</v>
      </c>
    </row>
    <row r="387" spans="1:46" ht="22.5" customHeight="1" x14ac:dyDescent="0.25">
      <c r="A387" s="19" t="s">
        <v>6002</v>
      </c>
      <c r="B387" s="260">
        <v>45070</v>
      </c>
      <c r="C387" s="3" t="s">
        <v>202</v>
      </c>
      <c r="D387" s="3" t="s">
        <v>4851</v>
      </c>
      <c r="E387" s="3" t="s">
        <v>51</v>
      </c>
      <c r="F387" s="20">
        <v>1</v>
      </c>
      <c r="G387" s="20">
        <v>20.5</v>
      </c>
      <c r="H387" s="20">
        <v>16.5</v>
      </c>
      <c r="I387" s="20">
        <v>-7.96</v>
      </c>
      <c r="J387" s="20">
        <v>-16.5</v>
      </c>
      <c r="K387" s="20" t="s">
        <v>52</v>
      </c>
      <c r="L387" s="20">
        <f t="shared" si="5"/>
        <v>12.54</v>
      </c>
      <c r="M387" s="3" t="s">
        <v>71</v>
      </c>
      <c r="N387" s="274">
        <v>4058</v>
      </c>
      <c r="O387" s="3" t="s">
        <v>714</v>
      </c>
      <c r="P387" s="3" t="s">
        <v>715</v>
      </c>
      <c r="Q387" s="3" t="s">
        <v>53</v>
      </c>
      <c r="R387" s="20">
        <v>20.5</v>
      </c>
      <c r="S387" s="20" t="s">
        <v>89</v>
      </c>
      <c r="T387" s="3" t="s">
        <v>58</v>
      </c>
      <c r="U387" s="3" t="s">
        <v>53</v>
      </c>
      <c r="V387" s="3" t="s">
        <v>53</v>
      </c>
      <c r="W387" s="3" t="s">
        <v>53</v>
      </c>
      <c r="X387" s="3" t="s">
        <v>53</v>
      </c>
      <c r="Y387" s="3" t="s">
        <v>6003</v>
      </c>
      <c r="Z387" s="3" t="s">
        <v>6004</v>
      </c>
      <c r="AA387" s="3" t="s">
        <v>6005</v>
      </c>
      <c r="AB387" s="3" t="s">
        <v>6006</v>
      </c>
      <c r="AC387" s="3" t="s">
        <v>63</v>
      </c>
      <c r="AD387" s="3" t="s">
        <v>6007</v>
      </c>
      <c r="AE387" s="3" t="s">
        <v>65</v>
      </c>
      <c r="AF387" s="3" t="s">
        <v>66</v>
      </c>
      <c r="AG387" s="3" t="s">
        <v>6008</v>
      </c>
      <c r="AH387" s="3" t="s">
        <v>6009</v>
      </c>
      <c r="AI387" s="3" t="s">
        <v>67</v>
      </c>
      <c r="AJ387" s="3" t="s">
        <v>6010</v>
      </c>
      <c r="AK387" s="3" t="s">
        <v>6011</v>
      </c>
      <c r="AL387" s="3" t="s">
        <v>53</v>
      </c>
      <c r="AM387" s="3" t="s">
        <v>53</v>
      </c>
      <c r="AN387" s="3" t="s">
        <v>53</v>
      </c>
      <c r="AO387" s="3" t="s">
        <v>53</v>
      </c>
      <c r="AP387" s="3" t="s">
        <v>53</v>
      </c>
      <c r="AQ387" s="3" t="s">
        <v>53</v>
      </c>
      <c r="AR387" s="3" t="s">
        <v>51</v>
      </c>
      <c r="AS387" s="3" t="s">
        <v>52</v>
      </c>
      <c r="AT387" s="3" t="s">
        <v>51</v>
      </c>
    </row>
    <row r="388" spans="1:46" ht="22.5" customHeight="1" x14ac:dyDescent="0.25">
      <c r="A388" s="19" t="s">
        <v>12335</v>
      </c>
      <c r="B388" s="260">
        <v>45062</v>
      </c>
      <c r="C388" s="3" t="s">
        <v>202</v>
      </c>
      <c r="D388" s="3" t="s">
        <v>12138</v>
      </c>
      <c r="E388" s="3" t="s">
        <v>71</v>
      </c>
      <c r="F388" s="20">
        <v>1</v>
      </c>
      <c r="G388" s="20">
        <v>20.5</v>
      </c>
      <c r="H388" s="20" t="s">
        <v>52</v>
      </c>
      <c r="I388" s="20">
        <v>-7.96</v>
      </c>
      <c r="J388" s="20" t="s">
        <v>52</v>
      </c>
      <c r="K388" s="20" t="s">
        <v>52</v>
      </c>
      <c r="L388" s="20">
        <f t="shared" si="5"/>
        <v>12.54</v>
      </c>
      <c r="M388" s="3" t="s">
        <v>53</v>
      </c>
      <c r="N388" s="274">
        <v>4058</v>
      </c>
      <c r="O388" s="3" t="s">
        <v>714</v>
      </c>
      <c r="P388" s="3" t="s">
        <v>715</v>
      </c>
      <c r="Q388" s="3" t="s">
        <v>53</v>
      </c>
      <c r="R388" s="20">
        <v>20.5</v>
      </c>
      <c r="S388" s="20" t="s">
        <v>89</v>
      </c>
      <c r="T388" s="3" t="s">
        <v>58</v>
      </c>
      <c r="U388" s="3" t="s">
        <v>53</v>
      </c>
      <c r="V388" s="3" t="s">
        <v>53</v>
      </c>
      <c r="W388" s="3" t="s">
        <v>53</v>
      </c>
      <c r="X388" s="3" t="s">
        <v>53</v>
      </c>
      <c r="Y388" s="3" t="s">
        <v>12336</v>
      </c>
      <c r="Z388" s="3" t="s">
        <v>12337</v>
      </c>
      <c r="AA388" s="3" t="s">
        <v>12338</v>
      </c>
      <c r="AB388" s="3" t="s">
        <v>3427</v>
      </c>
      <c r="AC388" s="3" t="s">
        <v>63</v>
      </c>
      <c r="AD388" s="3" t="s">
        <v>12339</v>
      </c>
      <c r="AE388" s="3" t="s">
        <v>65</v>
      </c>
      <c r="AF388" s="3" t="s">
        <v>66</v>
      </c>
      <c r="AG388" s="3" t="s">
        <v>12340</v>
      </c>
      <c r="AH388" s="3" t="s">
        <v>12341</v>
      </c>
      <c r="AI388" s="3" t="s">
        <v>67</v>
      </c>
      <c r="AJ388" s="3" t="s">
        <v>12342</v>
      </c>
      <c r="AK388" s="3" t="s">
        <v>53</v>
      </c>
      <c r="AL388" s="3" t="s">
        <v>53</v>
      </c>
      <c r="AM388" s="3" t="s">
        <v>53</v>
      </c>
      <c r="AN388" s="3" t="s">
        <v>53</v>
      </c>
      <c r="AO388" s="3" t="s">
        <v>53</v>
      </c>
      <c r="AP388" s="3" t="s">
        <v>53</v>
      </c>
      <c r="AQ388" s="3" t="s">
        <v>53</v>
      </c>
      <c r="AR388" s="3" t="s">
        <v>51</v>
      </c>
      <c r="AS388" s="3" t="s">
        <v>52</v>
      </c>
      <c r="AT388" s="3" t="s">
        <v>51</v>
      </c>
    </row>
    <row r="389" spans="1:46" ht="22.5" customHeight="1" x14ac:dyDescent="0.25">
      <c r="A389" s="19" t="s">
        <v>14211</v>
      </c>
      <c r="B389" s="260">
        <v>45061</v>
      </c>
      <c r="C389" s="3" t="s">
        <v>202</v>
      </c>
      <c r="D389" s="3" t="s">
        <v>12990</v>
      </c>
      <c r="E389" s="3" t="s">
        <v>71</v>
      </c>
      <c r="F389" s="20">
        <v>1</v>
      </c>
      <c r="G389" s="20">
        <v>20.5</v>
      </c>
      <c r="H389" s="20">
        <v>17.399999999999999</v>
      </c>
      <c r="I389" s="20">
        <v>-7.96</v>
      </c>
      <c r="J389" s="20">
        <v>-17.399999999999999</v>
      </c>
      <c r="K389" s="20" t="s">
        <v>52</v>
      </c>
      <c r="L389" s="20">
        <f t="shared" ref="L389:L452" si="6">SUM(G389:K389)</f>
        <v>12.54</v>
      </c>
      <c r="M389" s="3" t="s">
        <v>71</v>
      </c>
      <c r="N389" s="274">
        <v>4058</v>
      </c>
      <c r="O389" s="3" t="s">
        <v>714</v>
      </c>
      <c r="P389" s="3" t="s">
        <v>715</v>
      </c>
      <c r="Q389" s="3" t="s">
        <v>53</v>
      </c>
      <c r="R389" s="20">
        <v>20.5</v>
      </c>
      <c r="S389" s="20" t="s">
        <v>89</v>
      </c>
      <c r="T389" s="3" t="s">
        <v>58</v>
      </c>
      <c r="U389" s="3" t="s">
        <v>53</v>
      </c>
      <c r="V389" s="3" t="s">
        <v>53</v>
      </c>
      <c r="W389" s="3" t="s">
        <v>53</v>
      </c>
      <c r="X389" s="3" t="s">
        <v>53</v>
      </c>
      <c r="Y389" s="3" t="s">
        <v>14212</v>
      </c>
      <c r="Z389" s="3" t="s">
        <v>14213</v>
      </c>
      <c r="AA389" s="3" t="s">
        <v>14214</v>
      </c>
      <c r="AB389" s="3" t="s">
        <v>4900</v>
      </c>
      <c r="AC389" s="3" t="s">
        <v>63</v>
      </c>
      <c r="AD389" s="3" t="s">
        <v>14215</v>
      </c>
      <c r="AE389" s="3" t="s">
        <v>65</v>
      </c>
      <c r="AF389" s="3" t="s">
        <v>66</v>
      </c>
      <c r="AG389" s="3" t="s">
        <v>14216</v>
      </c>
      <c r="AH389" s="3" t="s">
        <v>14217</v>
      </c>
      <c r="AI389" s="3" t="s">
        <v>67</v>
      </c>
      <c r="AJ389" s="3" t="s">
        <v>14218</v>
      </c>
      <c r="AK389" s="3" t="s">
        <v>53</v>
      </c>
      <c r="AL389" s="3" t="s">
        <v>53</v>
      </c>
      <c r="AM389" s="3" t="s">
        <v>53</v>
      </c>
      <c r="AN389" s="3" t="s">
        <v>53</v>
      </c>
      <c r="AO389" s="3" t="s">
        <v>53</v>
      </c>
      <c r="AP389" s="3" t="s">
        <v>53</v>
      </c>
      <c r="AQ389" s="3" t="s">
        <v>53</v>
      </c>
      <c r="AR389" s="3" t="s">
        <v>51</v>
      </c>
      <c r="AS389" s="3" t="s">
        <v>52</v>
      </c>
      <c r="AT389" s="3" t="s">
        <v>51</v>
      </c>
    </row>
    <row r="390" spans="1:46" ht="22.5" customHeight="1" x14ac:dyDescent="0.25">
      <c r="A390" s="19" t="s">
        <v>18460</v>
      </c>
      <c r="B390" s="260">
        <v>45055</v>
      </c>
      <c r="C390" s="3" t="s">
        <v>202</v>
      </c>
      <c r="D390" s="3" t="s">
        <v>16479</v>
      </c>
      <c r="E390" s="3" t="s">
        <v>51</v>
      </c>
      <c r="F390" s="20">
        <v>1</v>
      </c>
      <c r="G390" s="20">
        <v>20.5</v>
      </c>
      <c r="H390" s="20">
        <v>17.899999999999999</v>
      </c>
      <c r="I390" s="20">
        <v>-7.96</v>
      </c>
      <c r="J390" s="20">
        <v>-17.899999999999999</v>
      </c>
      <c r="K390" s="20" t="s">
        <v>52</v>
      </c>
      <c r="L390" s="20">
        <f t="shared" si="6"/>
        <v>12.54</v>
      </c>
      <c r="M390" s="3" t="s">
        <v>53</v>
      </c>
      <c r="N390" s="274">
        <v>4058</v>
      </c>
      <c r="O390" s="3" t="s">
        <v>714</v>
      </c>
      <c r="P390" s="3" t="s">
        <v>715</v>
      </c>
      <c r="Q390" s="3" t="s">
        <v>53</v>
      </c>
      <c r="R390" s="20">
        <v>20.5</v>
      </c>
      <c r="S390" s="20" t="s">
        <v>89</v>
      </c>
      <c r="T390" s="3" t="s">
        <v>58</v>
      </c>
      <c r="U390" s="3" t="s">
        <v>53</v>
      </c>
      <c r="V390" s="3" t="s">
        <v>53</v>
      </c>
      <c r="W390" s="3" t="s">
        <v>53</v>
      </c>
      <c r="X390" s="3" t="s">
        <v>53</v>
      </c>
      <c r="Y390" s="3" t="s">
        <v>18461</v>
      </c>
      <c r="Z390" s="3" t="s">
        <v>18462</v>
      </c>
      <c r="AA390" s="3" t="s">
        <v>18463</v>
      </c>
      <c r="AB390" s="3" t="s">
        <v>2909</v>
      </c>
      <c r="AC390" s="3" t="s">
        <v>458</v>
      </c>
      <c r="AD390" s="3" t="s">
        <v>18464</v>
      </c>
      <c r="AE390" s="3" t="s">
        <v>65</v>
      </c>
      <c r="AF390" s="3" t="s">
        <v>66</v>
      </c>
      <c r="AG390" s="3" t="s">
        <v>18465</v>
      </c>
      <c r="AH390" s="3" t="s">
        <v>18466</v>
      </c>
      <c r="AI390" s="3" t="s">
        <v>67</v>
      </c>
      <c r="AJ390" s="3" t="s">
        <v>18467</v>
      </c>
      <c r="AK390" s="3" t="s">
        <v>53</v>
      </c>
      <c r="AL390" s="3" t="s">
        <v>53</v>
      </c>
      <c r="AM390" s="3" t="s">
        <v>53</v>
      </c>
      <c r="AN390" s="3" t="s">
        <v>53</v>
      </c>
      <c r="AO390" s="3" t="s">
        <v>53</v>
      </c>
      <c r="AP390" s="3" t="s">
        <v>53</v>
      </c>
      <c r="AQ390" s="3" t="s">
        <v>53</v>
      </c>
      <c r="AR390" s="3" t="s">
        <v>51</v>
      </c>
      <c r="AS390" s="3" t="s">
        <v>52</v>
      </c>
      <c r="AT390" s="3" t="s">
        <v>51</v>
      </c>
    </row>
    <row r="391" spans="1:46" ht="22.5" customHeight="1" x14ac:dyDescent="0.25">
      <c r="A391" s="19" t="s">
        <v>19487</v>
      </c>
      <c r="B391" s="260">
        <v>45054</v>
      </c>
      <c r="C391" s="3" t="s">
        <v>683</v>
      </c>
      <c r="D391" s="3" t="s">
        <v>19488</v>
      </c>
      <c r="E391" s="3" t="s">
        <v>51</v>
      </c>
      <c r="F391" s="20">
        <v>1</v>
      </c>
      <c r="G391" s="20">
        <v>20.5</v>
      </c>
      <c r="H391" s="20">
        <v>32.299999999999997</v>
      </c>
      <c r="I391" s="20">
        <v>-7.96</v>
      </c>
      <c r="J391" s="20">
        <v>-32.299999999999997</v>
      </c>
      <c r="K391" s="20" t="s">
        <v>52</v>
      </c>
      <c r="L391" s="20">
        <f t="shared" si="6"/>
        <v>12.54</v>
      </c>
      <c r="M391" s="3" t="s">
        <v>53</v>
      </c>
      <c r="N391" s="274">
        <v>4058</v>
      </c>
      <c r="O391" s="3" t="s">
        <v>714</v>
      </c>
      <c r="P391" s="3" t="s">
        <v>715</v>
      </c>
      <c r="Q391" s="3" t="s">
        <v>53</v>
      </c>
      <c r="R391" s="20">
        <v>20.5</v>
      </c>
      <c r="S391" s="20" t="s">
        <v>89</v>
      </c>
      <c r="T391" s="3" t="s">
        <v>58</v>
      </c>
      <c r="U391" s="3" t="s">
        <v>53</v>
      </c>
      <c r="V391" s="3" t="s">
        <v>53</v>
      </c>
      <c r="W391" s="3" t="s">
        <v>53</v>
      </c>
      <c r="X391" s="3" t="s">
        <v>53</v>
      </c>
      <c r="Y391" s="3" t="s">
        <v>19489</v>
      </c>
      <c r="Z391" s="3" t="s">
        <v>19490</v>
      </c>
      <c r="AA391" s="3" t="s">
        <v>19491</v>
      </c>
      <c r="AB391" s="3" t="s">
        <v>7312</v>
      </c>
      <c r="AC391" s="3" t="s">
        <v>1088</v>
      </c>
      <c r="AD391" s="3" t="s">
        <v>19492</v>
      </c>
      <c r="AE391" s="3" t="s">
        <v>65</v>
      </c>
      <c r="AF391" s="3" t="s">
        <v>66</v>
      </c>
      <c r="AG391" s="3" t="s">
        <v>19493</v>
      </c>
      <c r="AH391" s="3" t="s">
        <v>19494</v>
      </c>
      <c r="AI391" s="3" t="s">
        <v>67</v>
      </c>
      <c r="AJ391" s="3" t="s">
        <v>19495</v>
      </c>
      <c r="AK391" s="3" t="s">
        <v>53</v>
      </c>
      <c r="AL391" s="3" t="s">
        <v>53</v>
      </c>
      <c r="AM391" s="3" t="s">
        <v>53</v>
      </c>
      <c r="AN391" s="3" t="s">
        <v>53</v>
      </c>
      <c r="AO391" s="3" t="s">
        <v>53</v>
      </c>
      <c r="AP391" s="3" t="s">
        <v>53</v>
      </c>
      <c r="AQ391" s="3" t="s">
        <v>53</v>
      </c>
      <c r="AR391" s="223" t="s">
        <v>71</v>
      </c>
      <c r="AS391" s="3" t="s">
        <v>52</v>
      </c>
      <c r="AT391" s="3" t="s">
        <v>51</v>
      </c>
    </row>
    <row r="392" spans="1:46" ht="22.5" customHeight="1" x14ac:dyDescent="0.25">
      <c r="A392" s="19" t="s">
        <v>15103</v>
      </c>
      <c r="B392" s="260">
        <v>45059</v>
      </c>
      <c r="C392" s="3" t="s">
        <v>15104</v>
      </c>
      <c r="D392" s="3" t="s">
        <v>15105</v>
      </c>
      <c r="E392" s="3" t="s">
        <v>51</v>
      </c>
      <c r="F392" s="20">
        <v>1</v>
      </c>
      <c r="G392" s="20">
        <v>20.5</v>
      </c>
      <c r="H392" s="20">
        <v>26.1</v>
      </c>
      <c r="I392" s="20">
        <v>-7.96</v>
      </c>
      <c r="J392" s="20">
        <v>-26.1</v>
      </c>
      <c r="K392" s="20" t="s">
        <v>52</v>
      </c>
      <c r="L392" s="20">
        <f t="shared" si="6"/>
        <v>12.54</v>
      </c>
      <c r="M392" s="3" t="s">
        <v>53</v>
      </c>
      <c r="N392" s="274">
        <v>4058</v>
      </c>
      <c r="O392" s="3" t="s">
        <v>714</v>
      </c>
      <c r="P392" s="3" t="s">
        <v>715</v>
      </c>
      <c r="Q392" s="3" t="s">
        <v>53</v>
      </c>
      <c r="R392" s="20">
        <v>20.5</v>
      </c>
      <c r="S392" s="20" t="s">
        <v>89</v>
      </c>
      <c r="T392" s="3" t="s">
        <v>58</v>
      </c>
      <c r="U392" s="3" t="s">
        <v>53</v>
      </c>
      <c r="V392" s="3" t="s">
        <v>53</v>
      </c>
      <c r="W392" s="3" t="s">
        <v>53</v>
      </c>
      <c r="X392" s="3" t="s">
        <v>53</v>
      </c>
      <c r="Y392" s="3" t="s">
        <v>15106</v>
      </c>
      <c r="Z392" s="3" t="s">
        <v>15107</v>
      </c>
      <c r="AA392" s="3" t="s">
        <v>53</v>
      </c>
      <c r="AB392" s="3" t="s">
        <v>15108</v>
      </c>
      <c r="AC392" s="3" t="s">
        <v>265</v>
      </c>
      <c r="AD392" s="3" t="s">
        <v>15109</v>
      </c>
      <c r="AE392" s="3" t="s">
        <v>65</v>
      </c>
      <c r="AF392" s="3" t="s">
        <v>66</v>
      </c>
      <c r="AG392" s="3" t="s">
        <v>15110</v>
      </c>
      <c r="AH392" s="3" t="s">
        <v>15111</v>
      </c>
      <c r="AI392" s="3" t="s">
        <v>67</v>
      </c>
      <c r="AJ392" s="3" t="s">
        <v>15112</v>
      </c>
      <c r="AK392" s="3" t="s">
        <v>53</v>
      </c>
      <c r="AL392" s="3" t="s">
        <v>53</v>
      </c>
      <c r="AM392" s="3" t="s">
        <v>53</v>
      </c>
      <c r="AN392" s="3" t="s">
        <v>53</v>
      </c>
      <c r="AO392" s="3" t="s">
        <v>53</v>
      </c>
      <c r="AP392" s="3" t="s">
        <v>53</v>
      </c>
      <c r="AQ392" s="3" t="s">
        <v>53</v>
      </c>
      <c r="AR392" s="3" t="s">
        <v>51</v>
      </c>
      <c r="AS392" s="3" t="s">
        <v>52</v>
      </c>
      <c r="AT392" s="3" t="s">
        <v>51</v>
      </c>
    </row>
    <row r="393" spans="1:46" ht="22.5" customHeight="1" x14ac:dyDescent="0.25">
      <c r="A393" s="19" t="s">
        <v>20242</v>
      </c>
      <c r="B393" s="260">
        <v>45053</v>
      </c>
      <c r="C393" s="3" t="s">
        <v>202</v>
      </c>
      <c r="D393" s="3" t="s">
        <v>19756</v>
      </c>
      <c r="E393" s="3" t="s">
        <v>51</v>
      </c>
      <c r="F393" s="20">
        <v>1</v>
      </c>
      <c r="G393" s="20">
        <v>20.5</v>
      </c>
      <c r="H393" s="20">
        <v>7.81</v>
      </c>
      <c r="I393" s="20">
        <v>-7.96</v>
      </c>
      <c r="J393" s="20">
        <v>-7.81</v>
      </c>
      <c r="K393" s="20" t="s">
        <v>52</v>
      </c>
      <c r="L393" s="20">
        <f t="shared" si="6"/>
        <v>12.54</v>
      </c>
      <c r="M393" s="3" t="s">
        <v>53</v>
      </c>
      <c r="N393" s="274">
        <v>4058</v>
      </c>
      <c r="O393" s="3" t="s">
        <v>714</v>
      </c>
      <c r="P393" s="3" t="s">
        <v>715</v>
      </c>
      <c r="Q393" s="3" t="s">
        <v>53</v>
      </c>
      <c r="R393" s="20">
        <v>20.5</v>
      </c>
      <c r="S393" s="20" t="s">
        <v>89</v>
      </c>
      <c r="T393" s="3" t="s">
        <v>58</v>
      </c>
      <c r="U393" s="3" t="s">
        <v>53</v>
      </c>
      <c r="V393" s="3" t="s">
        <v>53</v>
      </c>
      <c r="W393" s="3" t="s">
        <v>53</v>
      </c>
      <c r="X393" s="3" t="s">
        <v>53</v>
      </c>
      <c r="Y393" s="3" t="s">
        <v>20243</v>
      </c>
      <c r="Z393" s="3" t="s">
        <v>20244</v>
      </c>
      <c r="AA393" s="3" t="s">
        <v>20245</v>
      </c>
      <c r="AB393" s="3" t="s">
        <v>4963</v>
      </c>
      <c r="AC393" s="3" t="s">
        <v>968</v>
      </c>
      <c r="AD393" s="3" t="s">
        <v>20246</v>
      </c>
      <c r="AE393" s="3" t="s">
        <v>65</v>
      </c>
      <c r="AF393" s="3" t="s">
        <v>66</v>
      </c>
      <c r="AG393" s="3" t="s">
        <v>20247</v>
      </c>
      <c r="AH393" s="3" t="s">
        <v>20248</v>
      </c>
      <c r="AI393" s="3" t="s">
        <v>67</v>
      </c>
      <c r="AJ393" s="3" t="s">
        <v>20249</v>
      </c>
      <c r="AK393" s="3" t="s">
        <v>53</v>
      </c>
      <c r="AL393" s="3" t="s">
        <v>53</v>
      </c>
      <c r="AM393" s="3" t="s">
        <v>53</v>
      </c>
      <c r="AN393" s="3" t="s">
        <v>53</v>
      </c>
      <c r="AO393" s="3" t="s">
        <v>53</v>
      </c>
      <c r="AP393" s="3" t="s">
        <v>53</v>
      </c>
      <c r="AQ393" s="3" t="s">
        <v>53</v>
      </c>
      <c r="AR393" s="3" t="s">
        <v>51</v>
      </c>
      <c r="AS393" s="3" t="s">
        <v>52</v>
      </c>
      <c r="AT393" s="3" t="s">
        <v>51</v>
      </c>
    </row>
    <row r="394" spans="1:46" ht="22.5" customHeight="1" x14ac:dyDescent="0.25">
      <c r="A394" s="19" t="s">
        <v>21203</v>
      </c>
      <c r="B394" s="260">
        <v>45051</v>
      </c>
      <c r="C394" s="3" t="s">
        <v>202</v>
      </c>
      <c r="D394" s="3" t="s">
        <v>16479</v>
      </c>
      <c r="E394" s="3" t="s">
        <v>71</v>
      </c>
      <c r="F394" s="20">
        <v>1</v>
      </c>
      <c r="G394" s="20">
        <v>20.5</v>
      </c>
      <c r="H394" s="20">
        <v>8.93</v>
      </c>
      <c r="I394" s="20">
        <v>-7.96</v>
      </c>
      <c r="J394" s="20">
        <v>-8.93</v>
      </c>
      <c r="K394" s="20" t="s">
        <v>52</v>
      </c>
      <c r="L394" s="20">
        <f t="shared" si="6"/>
        <v>12.54</v>
      </c>
      <c r="M394" s="3" t="s">
        <v>53</v>
      </c>
      <c r="N394" s="274">
        <v>4058</v>
      </c>
      <c r="O394" s="3" t="s">
        <v>714</v>
      </c>
      <c r="P394" s="3" t="s">
        <v>715</v>
      </c>
      <c r="Q394" s="3" t="s">
        <v>53</v>
      </c>
      <c r="R394" s="20">
        <v>20.5</v>
      </c>
      <c r="S394" s="20" t="s">
        <v>89</v>
      </c>
      <c r="T394" s="3" t="s">
        <v>58</v>
      </c>
      <c r="U394" s="3" t="s">
        <v>53</v>
      </c>
      <c r="V394" s="3" t="s">
        <v>53</v>
      </c>
      <c r="W394" s="3" t="s">
        <v>53</v>
      </c>
      <c r="X394" s="3" t="s">
        <v>53</v>
      </c>
      <c r="Y394" s="3" t="s">
        <v>21204</v>
      </c>
      <c r="Z394" s="3" t="s">
        <v>21205</v>
      </c>
      <c r="AA394" s="3" t="s">
        <v>21206</v>
      </c>
      <c r="AB394" s="3" t="s">
        <v>21207</v>
      </c>
      <c r="AC394" s="3" t="s">
        <v>549</v>
      </c>
      <c r="AD394" s="3" t="s">
        <v>21208</v>
      </c>
      <c r="AE394" s="3" t="s">
        <v>65</v>
      </c>
      <c r="AF394" s="3" t="s">
        <v>66</v>
      </c>
      <c r="AG394" s="3" t="s">
        <v>21209</v>
      </c>
      <c r="AH394" s="3" t="s">
        <v>21210</v>
      </c>
      <c r="AI394" s="3" t="s">
        <v>67</v>
      </c>
      <c r="AJ394" s="3" t="s">
        <v>21211</v>
      </c>
      <c r="AK394" s="3" t="s">
        <v>21212</v>
      </c>
      <c r="AL394" s="3" t="s">
        <v>53</v>
      </c>
      <c r="AM394" s="3" t="s">
        <v>53</v>
      </c>
      <c r="AN394" s="3" t="s">
        <v>53</v>
      </c>
      <c r="AO394" s="3" t="s">
        <v>53</v>
      </c>
      <c r="AP394" s="3" t="s">
        <v>53</v>
      </c>
      <c r="AQ394" s="3" t="s">
        <v>53</v>
      </c>
      <c r="AR394" s="3" t="s">
        <v>51</v>
      </c>
      <c r="AS394" s="3" t="s">
        <v>52</v>
      </c>
      <c r="AT394" s="3" t="s">
        <v>51</v>
      </c>
    </row>
    <row r="395" spans="1:46" ht="22.5" customHeight="1" x14ac:dyDescent="0.25">
      <c r="A395" s="19" t="s">
        <v>21604</v>
      </c>
      <c r="B395" s="260">
        <v>45051</v>
      </c>
      <c r="C395" s="3" t="s">
        <v>202</v>
      </c>
      <c r="D395" s="3" t="s">
        <v>21050</v>
      </c>
      <c r="E395" s="3" t="s">
        <v>71</v>
      </c>
      <c r="F395" s="20">
        <v>1</v>
      </c>
      <c r="G395" s="20">
        <v>20.5</v>
      </c>
      <c r="H395" s="20" t="s">
        <v>52</v>
      </c>
      <c r="I395" s="20">
        <v>-7.96</v>
      </c>
      <c r="J395" s="20" t="s">
        <v>52</v>
      </c>
      <c r="K395" s="20" t="s">
        <v>52</v>
      </c>
      <c r="L395" s="20">
        <f t="shared" si="6"/>
        <v>12.54</v>
      </c>
      <c r="M395" s="3" t="s">
        <v>53</v>
      </c>
      <c r="N395" s="274">
        <v>4058</v>
      </c>
      <c r="O395" s="3" t="s">
        <v>714</v>
      </c>
      <c r="P395" s="3" t="s">
        <v>715</v>
      </c>
      <c r="Q395" s="3" t="s">
        <v>53</v>
      </c>
      <c r="R395" s="20">
        <v>20.5</v>
      </c>
      <c r="S395" s="20" t="s">
        <v>89</v>
      </c>
      <c r="T395" s="3" t="s">
        <v>58</v>
      </c>
      <c r="U395" s="3" t="s">
        <v>53</v>
      </c>
      <c r="V395" s="3" t="s">
        <v>53</v>
      </c>
      <c r="W395" s="3" t="s">
        <v>53</v>
      </c>
      <c r="X395" s="3" t="s">
        <v>53</v>
      </c>
      <c r="Y395" s="3" t="s">
        <v>21605</v>
      </c>
      <c r="Z395" s="3" t="s">
        <v>21606</v>
      </c>
      <c r="AA395" s="3" t="s">
        <v>21607</v>
      </c>
      <c r="AB395" s="3" t="s">
        <v>18362</v>
      </c>
      <c r="AC395" s="3" t="s">
        <v>1971</v>
      </c>
      <c r="AD395" s="3" t="s">
        <v>18363</v>
      </c>
      <c r="AE395" s="3" t="s">
        <v>65</v>
      </c>
      <c r="AF395" s="3" t="s">
        <v>66</v>
      </c>
      <c r="AG395" s="3" t="s">
        <v>21608</v>
      </c>
      <c r="AH395" s="3" t="s">
        <v>21609</v>
      </c>
      <c r="AI395" s="3" t="s">
        <v>67</v>
      </c>
      <c r="AJ395" s="3" t="s">
        <v>21610</v>
      </c>
      <c r="AK395" s="3" t="s">
        <v>53</v>
      </c>
      <c r="AL395" s="3" t="s">
        <v>53</v>
      </c>
      <c r="AM395" s="3" t="s">
        <v>53</v>
      </c>
      <c r="AN395" s="3" t="s">
        <v>53</v>
      </c>
      <c r="AO395" s="3" t="s">
        <v>53</v>
      </c>
      <c r="AP395" s="3" t="s">
        <v>53</v>
      </c>
      <c r="AQ395" s="3" t="s">
        <v>53</v>
      </c>
      <c r="AR395" s="3" t="s">
        <v>51</v>
      </c>
      <c r="AS395" s="3" t="s">
        <v>52</v>
      </c>
      <c r="AT395" s="3" t="s">
        <v>51</v>
      </c>
    </row>
    <row r="396" spans="1:46" ht="22.5" customHeight="1" x14ac:dyDescent="0.25">
      <c r="A396" s="19" t="s">
        <v>24921</v>
      </c>
      <c r="B396" s="260">
        <v>45048</v>
      </c>
      <c r="C396" s="3" t="s">
        <v>202</v>
      </c>
      <c r="D396" s="3" t="s">
        <v>23772</v>
      </c>
      <c r="E396" s="3" t="s">
        <v>51</v>
      </c>
      <c r="F396" s="20">
        <v>1</v>
      </c>
      <c r="G396" s="20">
        <v>20.5</v>
      </c>
      <c r="H396" s="20">
        <v>26.9</v>
      </c>
      <c r="I396" s="20">
        <v>-7.96</v>
      </c>
      <c r="J396" s="20">
        <v>-26.9</v>
      </c>
      <c r="K396" s="20" t="s">
        <v>52</v>
      </c>
      <c r="L396" s="20">
        <f t="shared" si="6"/>
        <v>12.54</v>
      </c>
      <c r="M396" s="3" t="s">
        <v>71</v>
      </c>
      <c r="N396" s="274">
        <v>4058</v>
      </c>
      <c r="O396" s="3" t="s">
        <v>714</v>
      </c>
      <c r="P396" s="3" t="s">
        <v>715</v>
      </c>
      <c r="Q396" s="3" t="s">
        <v>53</v>
      </c>
      <c r="R396" s="20">
        <v>20.5</v>
      </c>
      <c r="S396" s="20" t="s">
        <v>89</v>
      </c>
      <c r="T396" s="3" t="s">
        <v>58</v>
      </c>
      <c r="U396" s="3" t="s">
        <v>53</v>
      </c>
      <c r="V396" s="3" t="s">
        <v>53</v>
      </c>
      <c r="W396" s="3" t="s">
        <v>53</v>
      </c>
      <c r="X396" s="3" t="s">
        <v>53</v>
      </c>
      <c r="Y396" s="3" t="s">
        <v>24922</v>
      </c>
      <c r="Z396" s="3" t="s">
        <v>24923</v>
      </c>
      <c r="AA396" s="3" t="s">
        <v>24924</v>
      </c>
      <c r="AB396" s="3" t="s">
        <v>2557</v>
      </c>
      <c r="AC396" s="3" t="s">
        <v>116</v>
      </c>
      <c r="AD396" s="3" t="s">
        <v>24925</v>
      </c>
      <c r="AE396" s="3" t="s">
        <v>65</v>
      </c>
      <c r="AF396" s="3" t="s">
        <v>66</v>
      </c>
      <c r="AG396" s="3" t="s">
        <v>24926</v>
      </c>
      <c r="AH396" s="3" t="s">
        <v>24927</v>
      </c>
      <c r="AI396" s="3" t="s">
        <v>67</v>
      </c>
      <c r="AJ396" s="3" t="s">
        <v>24928</v>
      </c>
      <c r="AK396" s="3" t="s">
        <v>53</v>
      </c>
      <c r="AL396" s="3" t="s">
        <v>53</v>
      </c>
      <c r="AM396" s="3" t="s">
        <v>53</v>
      </c>
      <c r="AN396" s="3" t="s">
        <v>53</v>
      </c>
      <c r="AO396" s="3" t="s">
        <v>53</v>
      </c>
      <c r="AP396" s="3" t="s">
        <v>53</v>
      </c>
      <c r="AQ396" s="3" t="s">
        <v>53</v>
      </c>
      <c r="AR396" s="3" t="s">
        <v>51</v>
      </c>
      <c r="AS396" s="3" t="s">
        <v>52</v>
      </c>
      <c r="AT396" s="3" t="s">
        <v>51</v>
      </c>
    </row>
    <row r="397" spans="1:46" ht="22.5" customHeight="1" x14ac:dyDescent="0.25">
      <c r="A397" s="19" t="s">
        <v>8384</v>
      </c>
      <c r="B397" s="260">
        <v>45068</v>
      </c>
      <c r="C397" s="3" t="s">
        <v>202</v>
      </c>
      <c r="D397" s="3" t="s">
        <v>6600</v>
      </c>
      <c r="E397" s="3" t="s">
        <v>51</v>
      </c>
      <c r="F397" s="20">
        <v>1</v>
      </c>
      <c r="G397" s="20">
        <v>89.5</v>
      </c>
      <c r="H397" s="20" t="s">
        <v>52</v>
      </c>
      <c r="I397" s="20">
        <v>-15.22</v>
      </c>
      <c r="J397" s="20">
        <v>-60.95</v>
      </c>
      <c r="K397" s="20" t="s">
        <v>52</v>
      </c>
      <c r="L397" s="20">
        <f t="shared" si="6"/>
        <v>13.329999999999998</v>
      </c>
      <c r="M397" s="3" t="s">
        <v>53</v>
      </c>
      <c r="N397" s="3" t="s">
        <v>8385</v>
      </c>
      <c r="O397" s="3" t="s">
        <v>8386</v>
      </c>
      <c r="P397" s="3" t="s">
        <v>8387</v>
      </c>
      <c r="Q397" s="3" t="s">
        <v>53</v>
      </c>
      <c r="R397" s="20">
        <v>89.5</v>
      </c>
      <c r="S397" s="20" t="s">
        <v>57</v>
      </c>
      <c r="T397" s="3" t="s">
        <v>74</v>
      </c>
      <c r="U397" s="3" t="s">
        <v>8388</v>
      </c>
      <c r="V397" s="3" t="s">
        <v>8389</v>
      </c>
      <c r="W397" s="3" t="s">
        <v>8390</v>
      </c>
      <c r="X397" s="3" t="s">
        <v>53</v>
      </c>
      <c r="Y397" s="3" t="s">
        <v>8388</v>
      </c>
      <c r="Z397" s="3" t="s">
        <v>8391</v>
      </c>
      <c r="AA397" s="3" t="s">
        <v>8392</v>
      </c>
      <c r="AB397" s="3" t="s">
        <v>8393</v>
      </c>
      <c r="AC397" s="3" t="s">
        <v>265</v>
      </c>
      <c r="AD397" s="3" t="s">
        <v>8394</v>
      </c>
      <c r="AE397" s="3" t="s">
        <v>65</v>
      </c>
      <c r="AF397" s="3" t="s">
        <v>82</v>
      </c>
      <c r="AG397" s="3" t="s">
        <v>8395</v>
      </c>
      <c r="AH397" s="3" t="s">
        <v>8396</v>
      </c>
      <c r="AI397" s="3" t="s">
        <v>67</v>
      </c>
      <c r="AJ397" s="3" t="s">
        <v>8397</v>
      </c>
      <c r="AK397" s="3" t="s">
        <v>53</v>
      </c>
      <c r="AL397" s="3" t="s">
        <v>53</v>
      </c>
      <c r="AM397" s="3" t="s">
        <v>53</v>
      </c>
      <c r="AN397" s="3" t="s">
        <v>53</v>
      </c>
      <c r="AO397" s="3" t="s">
        <v>53</v>
      </c>
      <c r="AP397" s="3" t="s">
        <v>53</v>
      </c>
      <c r="AQ397" s="3" t="s">
        <v>53</v>
      </c>
      <c r="AR397" s="3" t="s">
        <v>51</v>
      </c>
      <c r="AS397" s="3" t="s">
        <v>52</v>
      </c>
      <c r="AT397" s="3" t="s">
        <v>51</v>
      </c>
    </row>
    <row r="398" spans="1:46" ht="22.5" customHeight="1" x14ac:dyDescent="0.25">
      <c r="A398" s="19" t="s">
        <v>7357</v>
      </c>
      <c r="B398" s="260">
        <v>45069</v>
      </c>
      <c r="C398" s="3" t="s">
        <v>202</v>
      </c>
      <c r="D398" s="3" t="s">
        <v>6600</v>
      </c>
      <c r="E398" s="3" t="s">
        <v>51</v>
      </c>
      <c r="F398" s="20">
        <v>1</v>
      </c>
      <c r="G398" s="20">
        <v>23</v>
      </c>
      <c r="H398" s="20">
        <v>22.6</v>
      </c>
      <c r="I398" s="20">
        <v>-9.41</v>
      </c>
      <c r="J398" s="20">
        <v>-22.6</v>
      </c>
      <c r="K398" s="20" t="s">
        <v>52</v>
      </c>
      <c r="L398" s="20">
        <f t="shared" si="6"/>
        <v>13.589999999999996</v>
      </c>
      <c r="M398" s="3" t="s">
        <v>53</v>
      </c>
      <c r="N398" s="274">
        <v>4076</v>
      </c>
      <c r="O398" s="3" t="s">
        <v>1274</v>
      </c>
      <c r="P398" s="3" t="s">
        <v>1275</v>
      </c>
      <c r="Q398" s="3" t="s">
        <v>53</v>
      </c>
      <c r="R398" s="20">
        <v>23</v>
      </c>
      <c r="S398" s="20" t="s">
        <v>57</v>
      </c>
      <c r="T398" s="3" t="s">
        <v>58</v>
      </c>
      <c r="U398" s="3" t="s">
        <v>53</v>
      </c>
      <c r="V398" s="3" t="s">
        <v>53</v>
      </c>
      <c r="W398" s="3" t="s">
        <v>53</v>
      </c>
      <c r="X398" s="3" t="s">
        <v>53</v>
      </c>
      <c r="Y398" s="3" t="s">
        <v>7358</v>
      </c>
      <c r="Z398" s="3" t="s">
        <v>7359</v>
      </c>
      <c r="AA398" s="3" t="s">
        <v>7360</v>
      </c>
      <c r="AB398" s="3" t="s">
        <v>7361</v>
      </c>
      <c r="AC398" s="3" t="s">
        <v>63</v>
      </c>
      <c r="AD398" s="3" t="s">
        <v>7362</v>
      </c>
      <c r="AE398" s="3" t="s">
        <v>65</v>
      </c>
      <c r="AF398" s="3" t="s">
        <v>66</v>
      </c>
      <c r="AG398" s="3" t="s">
        <v>7363</v>
      </c>
      <c r="AH398" s="3" t="s">
        <v>7364</v>
      </c>
      <c r="AI398" s="3" t="s">
        <v>67</v>
      </c>
      <c r="AJ398" s="3" t="s">
        <v>7365</v>
      </c>
      <c r="AK398" s="3" t="s">
        <v>53</v>
      </c>
      <c r="AL398" s="3" t="s">
        <v>53</v>
      </c>
      <c r="AM398" s="3" t="s">
        <v>53</v>
      </c>
      <c r="AN398" s="3" t="s">
        <v>53</v>
      </c>
      <c r="AO398" s="3" t="s">
        <v>53</v>
      </c>
      <c r="AP398" s="3" t="s">
        <v>53</v>
      </c>
      <c r="AQ398" s="3" t="s">
        <v>53</v>
      </c>
      <c r="AR398" s="3" t="s">
        <v>51</v>
      </c>
      <c r="AS398" s="3" t="s">
        <v>52</v>
      </c>
      <c r="AT398" s="3" t="s">
        <v>51</v>
      </c>
    </row>
    <row r="399" spans="1:46" ht="22.5" customHeight="1" x14ac:dyDescent="0.25">
      <c r="A399" s="19" t="s">
        <v>8585</v>
      </c>
      <c r="B399" s="260">
        <v>45068</v>
      </c>
      <c r="C399" s="3" t="s">
        <v>202</v>
      </c>
      <c r="D399" s="3" t="s">
        <v>6600</v>
      </c>
      <c r="E399" s="3" t="s">
        <v>51</v>
      </c>
      <c r="F399" s="20">
        <v>1</v>
      </c>
      <c r="G399" s="20">
        <v>23</v>
      </c>
      <c r="H399" s="20">
        <v>14.8</v>
      </c>
      <c r="I399" s="20">
        <v>-9.41</v>
      </c>
      <c r="J399" s="20">
        <v>-14.8</v>
      </c>
      <c r="K399" s="20" t="s">
        <v>52</v>
      </c>
      <c r="L399" s="20">
        <f t="shared" si="6"/>
        <v>13.589999999999996</v>
      </c>
      <c r="M399" s="3" t="s">
        <v>53</v>
      </c>
      <c r="N399" s="274">
        <v>4041</v>
      </c>
      <c r="O399" s="3" t="s">
        <v>866</v>
      </c>
      <c r="P399" s="3" t="s">
        <v>867</v>
      </c>
      <c r="Q399" s="3" t="s">
        <v>53</v>
      </c>
      <c r="R399" s="20">
        <v>23</v>
      </c>
      <c r="S399" s="20" t="s">
        <v>57</v>
      </c>
      <c r="T399" s="3" t="s">
        <v>58</v>
      </c>
      <c r="U399" s="3" t="s">
        <v>53</v>
      </c>
      <c r="V399" s="3" t="s">
        <v>53</v>
      </c>
      <c r="W399" s="3" t="s">
        <v>53</v>
      </c>
      <c r="X399" s="3" t="s">
        <v>53</v>
      </c>
      <c r="Y399" s="3" t="s">
        <v>8586</v>
      </c>
      <c r="Z399" s="3" t="s">
        <v>8587</v>
      </c>
      <c r="AA399" s="3" t="s">
        <v>8588</v>
      </c>
      <c r="AB399" s="3" t="s">
        <v>8589</v>
      </c>
      <c r="AC399" s="3" t="s">
        <v>265</v>
      </c>
      <c r="AD399" s="3" t="s">
        <v>8590</v>
      </c>
      <c r="AE399" s="3" t="s">
        <v>65</v>
      </c>
      <c r="AF399" s="3" t="s">
        <v>66</v>
      </c>
      <c r="AG399" s="3" t="s">
        <v>8438</v>
      </c>
      <c r="AH399" s="3" t="s">
        <v>8591</v>
      </c>
      <c r="AI399" s="3" t="s">
        <v>67</v>
      </c>
      <c r="AJ399" s="3" t="s">
        <v>8592</v>
      </c>
      <c r="AK399" s="3" t="s">
        <v>8593</v>
      </c>
      <c r="AL399" s="3" t="s">
        <v>53</v>
      </c>
      <c r="AM399" s="3" t="s">
        <v>53</v>
      </c>
      <c r="AN399" s="3" t="s">
        <v>53</v>
      </c>
      <c r="AO399" s="3" t="s">
        <v>53</v>
      </c>
      <c r="AP399" s="3" t="s">
        <v>53</v>
      </c>
      <c r="AQ399" s="3" t="s">
        <v>53</v>
      </c>
      <c r="AR399" s="3" t="s">
        <v>51</v>
      </c>
      <c r="AS399" s="3" t="s">
        <v>52</v>
      </c>
      <c r="AT399" s="3" t="s">
        <v>51</v>
      </c>
    </row>
    <row r="400" spans="1:46" ht="22.5" customHeight="1" x14ac:dyDescent="0.25">
      <c r="A400" s="19" t="s">
        <v>19918</v>
      </c>
      <c r="B400" s="260">
        <v>45054</v>
      </c>
      <c r="C400" s="3" t="s">
        <v>683</v>
      </c>
      <c r="D400" s="3" t="s">
        <v>18896</v>
      </c>
      <c r="E400" s="3" t="s">
        <v>51</v>
      </c>
      <c r="F400" s="20">
        <v>1</v>
      </c>
      <c r="G400" s="20">
        <v>23</v>
      </c>
      <c r="H400" s="20">
        <v>49.6</v>
      </c>
      <c r="I400" s="20">
        <v>-9.41</v>
      </c>
      <c r="J400" s="20">
        <v>-49.6</v>
      </c>
      <c r="K400" s="20" t="s">
        <v>52</v>
      </c>
      <c r="L400" s="20">
        <f t="shared" si="6"/>
        <v>13.589999999999996</v>
      </c>
      <c r="M400" s="3" t="s">
        <v>53</v>
      </c>
      <c r="N400" s="274">
        <v>2312</v>
      </c>
      <c r="O400" s="3" t="s">
        <v>12302</v>
      </c>
      <c r="P400" s="3" t="s">
        <v>12303</v>
      </c>
      <c r="Q400" s="3" t="s">
        <v>53</v>
      </c>
      <c r="R400" s="20">
        <v>23</v>
      </c>
      <c r="S400" s="20" t="s">
        <v>57</v>
      </c>
      <c r="T400" s="3" t="s">
        <v>74</v>
      </c>
      <c r="U400" s="3" t="s">
        <v>15895</v>
      </c>
      <c r="V400" s="3" t="s">
        <v>15896</v>
      </c>
      <c r="W400" s="3" t="s">
        <v>15897</v>
      </c>
      <c r="X400" s="3" t="s">
        <v>53</v>
      </c>
      <c r="Y400" s="3" t="s">
        <v>15895</v>
      </c>
      <c r="Z400" s="3" t="s">
        <v>15898</v>
      </c>
      <c r="AA400" s="3" t="s">
        <v>15899</v>
      </c>
      <c r="AB400" s="3" t="s">
        <v>15900</v>
      </c>
      <c r="AC400" s="3" t="s">
        <v>2736</v>
      </c>
      <c r="AD400" s="3" t="s">
        <v>15901</v>
      </c>
      <c r="AE400" s="3" t="s">
        <v>65</v>
      </c>
      <c r="AF400" s="3" t="s">
        <v>82</v>
      </c>
      <c r="AG400" s="3" t="s">
        <v>19419</v>
      </c>
      <c r="AH400" s="3" t="s">
        <v>19919</v>
      </c>
      <c r="AI400" s="3" t="s">
        <v>67</v>
      </c>
      <c r="AJ400" s="3" t="s">
        <v>19920</v>
      </c>
      <c r="AK400" s="3" t="s">
        <v>53</v>
      </c>
      <c r="AL400" s="3" t="s">
        <v>53</v>
      </c>
      <c r="AM400" s="3" t="s">
        <v>53</v>
      </c>
      <c r="AN400" s="3" t="s">
        <v>53</v>
      </c>
      <c r="AO400" s="3" t="s">
        <v>53</v>
      </c>
      <c r="AP400" s="3" t="s">
        <v>53</v>
      </c>
      <c r="AQ400" s="3" t="s">
        <v>53</v>
      </c>
      <c r="AR400" s="224" t="s">
        <v>71</v>
      </c>
      <c r="AS400" s="3" t="s">
        <v>52</v>
      </c>
      <c r="AT400" s="3" t="s">
        <v>51</v>
      </c>
    </row>
    <row r="401" spans="1:46" ht="22.5" customHeight="1" x14ac:dyDescent="0.25">
      <c r="A401" s="19" t="s">
        <v>20250</v>
      </c>
      <c r="B401" s="260">
        <v>45053</v>
      </c>
      <c r="C401" s="3" t="s">
        <v>202</v>
      </c>
      <c r="D401" s="3" t="s">
        <v>16479</v>
      </c>
      <c r="E401" s="3" t="s">
        <v>51</v>
      </c>
      <c r="F401" s="20">
        <v>1</v>
      </c>
      <c r="G401" s="20">
        <v>23</v>
      </c>
      <c r="H401" s="20">
        <v>19.399999999999999</v>
      </c>
      <c r="I401" s="20">
        <v>-9.41</v>
      </c>
      <c r="J401" s="20">
        <v>-19.399999999999999</v>
      </c>
      <c r="K401" s="20" t="s">
        <v>52</v>
      </c>
      <c r="L401" s="20">
        <f t="shared" si="6"/>
        <v>13.589999999999996</v>
      </c>
      <c r="M401" s="3" t="s">
        <v>71</v>
      </c>
      <c r="N401" s="274">
        <v>4041</v>
      </c>
      <c r="O401" s="3" t="s">
        <v>5294</v>
      </c>
      <c r="P401" s="3" t="s">
        <v>5295</v>
      </c>
      <c r="Q401" s="3" t="s">
        <v>53</v>
      </c>
      <c r="R401" s="20">
        <v>23</v>
      </c>
      <c r="S401" s="20" t="s">
        <v>57</v>
      </c>
      <c r="T401" s="3" t="s">
        <v>58</v>
      </c>
      <c r="U401" s="3" t="s">
        <v>53</v>
      </c>
      <c r="V401" s="3" t="s">
        <v>53</v>
      </c>
      <c r="W401" s="3" t="s">
        <v>53</v>
      </c>
      <c r="X401" s="3" t="s">
        <v>53</v>
      </c>
      <c r="Y401" s="3" t="s">
        <v>20251</v>
      </c>
      <c r="Z401" s="3" t="s">
        <v>20252</v>
      </c>
      <c r="AA401" s="3" t="s">
        <v>20253</v>
      </c>
      <c r="AB401" s="3" t="s">
        <v>8445</v>
      </c>
      <c r="AC401" s="3" t="s">
        <v>3405</v>
      </c>
      <c r="AD401" s="3" t="s">
        <v>20254</v>
      </c>
      <c r="AE401" s="3" t="s">
        <v>65</v>
      </c>
      <c r="AF401" s="3" t="s">
        <v>66</v>
      </c>
      <c r="AG401" s="3" t="s">
        <v>19246</v>
      </c>
      <c r="AH401" s="3" t="s">
        <v>20255</v>
      </c>
      <c r="AI401" s="3" t="s">
        <v>67</v>
      </c>
      <c r="AJ401" s="3" t="s">
        <v>20256</v>
      </c>
      <c r="AK401" s="3" t="s">
        <v>53</v>
      </c>
      <c r="AL401" s="3" t="s">
        <v>53</v>
      </c>
      <c r="AM401" s="3" t="s">
        <v>53</v>
      </c>
      <c r="AN401" s="3" t="s">
        <v>53</v>
      </c>
      <c r="AO401" s="3" t="s">
        <v>53</v>
      </c>
      <c r="AP401" s="3" t="s">
        <v>53</v>
      </c>
      <c r="AQ401" s="3" t="s">
        <v>53</v>
      </c>
      <c r="AR401" s="3" t="s">
        <v>51</v>
      </c>
      <c r="AS401" s="3" t="s">
        <v>52</v>
      </c>
      <c r="AT401" s="3" t="s">
        <v>51</v>
      </c>
    </row>
    <row r="402" spans="1:46" ht="22.5" customHeight="1" x14ac:dyDescent="0.25">
      <c r="A402" s="19" t="s">
        <v>21819</v>
      </c>
      <c r="B402" s="260">
        <v>45051</v>
      </c>
      <c r="C402" s="3" t="s">
        <v>202</v>
      </c>
      <c r="D402" s="3" t="s">
        <v>20721</v>
      </c>
      <c r="E402" s="3" t="s">
        <v>71</v>
      </c>
      <c r="F402" s="20">
        <v>1</v>
      </c>
      <c r="G402" s="20">
        <v>23</v>
      </c>
      <c r="H402" s="20">
        <v>29.9</v>
      </c>
      <c r="I402" s="20">
        <v>-9.41</v>
      </c>
      <c r="J402" s="20">
        <v>-29.9</v>
      </c>
      <c r="K402" s="20" t="s">
        <v>52</v>
      </c>
      <c r="L402" s="20">
        <f t="shared" si="6"/>
        <v>13.589999999999996</v>
      </c>
      <c r="M402" s="3" t="s">
        <v>53</v>
      </c>
      <c r="N402" s="274">
        <v>4041</v>
      </c>
      <c r="O402" s="3" t="s">
        <v>866</v>
      </c>
      <c r="P402" s="3" t="s">
        <v>867</v>
      </c>
      <c r="Q402" s="3" t="s">
        <v>53</v>
      </c>
      <c r="R402" s="20">
        <v>23</v>
      </c>
      <c r="S402" s="20" t="s">
        <v>57</v>
      </c>
      <c r="T402" s="3" t="s">
        <v>58</v>
      </c>
      <c r="U402" s="3" t="s">
        <v>53</v>
      </c>
      <c r="V402" s="3" t="s">
        <v>53</v>
      </c>
      <c r="W402" s="3" t="s">
        <v>53</v>
      </c>
      <c r="X402" s="3" t="s">
        <v>53</v>
      </c>
      <c r="Y402" s="3" t="s">
        <v>21820</v>
      </c>
      <c r="Z402" s="3" t="s">
        <v>21821</v>
      </c>
      <c r="AA402" s="3" t="s">
        <v>21822</v>
      </c>
      <c r="AB402" s="3" t="s">
        <v>7767</v>
      </c>
      <c r="AC402" s="3" t="s">
        <v>1903</v>
      </c>
      <c r="AD402" s="3" t="s">
        <v>7768</v>
      </c>
      <c r="AE402" s="3" t="s">
        <v>65</v>
      </c>
      <c r="AF402" s="3" t="s">
        <v>66</v>
      </c>
      <c r="AG402" s="3" t="s">
        <v>21446</v>
      </c>
      <c r="AH402" s="3" t="s">
        <v>21823</v>
      </c>
      <c r="AI402" s="3" t="s">
        <v>67</v>
      </c>
      <c r="AJ402" s="3" t="s">
        <v>21824</v>
      </c>
      <c r="AK402" s="3" t="s">
        <v>53</v>
      </c>
      <c r="AL402" s="3" t="s">
        <v>53</v>
      </c>
      <c r="AM402" s="3" t="s">
        <v>53</v>
      </c>
      <c r="AN402" s="3" t="s">
        <v>53</v>
      </c>
      <c r="AO402" s="3" t="s">
        <v>53</v>
      </c>
      <c r="AP402" s="3" t="s">
        <v>53</v>
      </c>
      <c r="AQ402" s="3" t="s">
        <v>53</v>
      </c>
      <c r="AR402" s="3" t="s">
        <v>51</v>
      </c>
      <c r="AS402" s="3" t="s">
        <v>52</v>
      </c>
      <c r="AT402" s="3" t="s">
        <v>51</v>
      </c>
    </row>
    <row r="403" spans="1:46" ht="22.5" customHeight="1" x14ac:dyDescent="0.25">
      <c r="A403" s="19" t="s">
        <v>7414</v>
      </c>
      <c r="B403" s="260">
        <v>45069</v>
      </c>
      <c r="C403" s="3" t="s">
        <v>202</v>
      </c>
      <c r="D403" s="3" t="s">
        <v>6600</v>
      </c>
      <c r="E403" s="3" t="s">
        <v>51</v>
      </c>
      <c r="F403" s="20">
        <v>1</v>
      </c>
      <c r="G403" s="20">
        <v>23</v>
      </c>
      <c r="H403" s="20">
        <v>9.9</v>
      </c>
      <c r="I403" s="20">
        <v>-9.41</v>
      </c>
      <c r="J403" s="20">
        <v>-9.9</v>
      </c>
      <c r="K403" s="20" t="s">
        <v>52</v>
      </c>
      <c r="L403" s="20">
        <f t="shared" si="6"/>
        <v>13.589999999999998</v>
      </c>
      <c r="M403" s="3" t="s">
        <v>53</v>
      </c>
      <c r="N403" s="274">
        <v>4041</v>
      </c>
      <c r="O403" s="3" t="s">
        <v>866</v>
      </c>
      <c r="P403" s="3" t="s">
        <v>867</v>
      </c>
      <c r="Q403" s="3" t="s">
        <v>53</v>
      </c>
      <c r="R403" s="20">
        <v>23</v>
      </c>
      <c r="S403" s="20" t="s">
        <v>57</v>
      </c>
      <c r="T403" s="3" t="s">
        <v>58</v>
      </c>
      <c r="U403" s="3" t="s">
        <v>53</v>
      </c>
      <c r="V403" s="3" t="s">
        <v>53</v>
      </c>
      <c r="W403" s="3" t="s">
        <v>53</v>
      </c>
      <c r="X403" s="3" t="s">
        <v>53</v>
      </c>
      <c r="Y403" s="3" t="s">
        <v>7415</v>
      </c>
      <c r="Z403" s="3" t="s">
        <v>7416</v>
      </c>
      <c r="AA403" s="3" t="s">
        <v>7417</v>
      </c>
      <c r="AB403" s="3" t="s">
        <v>2152</v>
      </c>
      <c r="AC403" s="3" t="s">
        <v>63</v>
      </c>
      <c r="AD403" s="3" t="s">
        <v>7418</v>
      </c>
      <c r="AE403" s="3" t="s">
        <v>65</v>
      </c>
      <c r="AF403" s="3" t="s">
        <v>66</v>
      </c>
      <c r="AG403" s="3" t="s">
        <v>6943</v>
      </c>
      <c r="AH403" s="3" t="s">
        <v>7419</v>
      </c>
      <c r="AI403" s="3" t="s">
        <v>67</v>
      </c>
      <c r="AJ403" s="3" t="s">
        <v>7420</v>
      </c>
      <c r="AK403" s="3" t="s">
        <v>53</v>
      </c>
      <c r="AL403" s="3" t="s">
        <v>53</v>
      </c>
      <c r="AM403" s="3" t="s">
        <v>53</v>
      </c>
      <c r="AN403" s="3" t="s">
        <v>53</v>
      </c>
      <c r="AO403" s="3" t="s">
        <v>53</v>
      </c>
      <c r="AP403" s="3" t="s">
        <v>53</v>
      </c>
      <c r="AQ403" s="3" t="s">
        <v>53</v>
      </c>
      <c r="AR403" s="3" t="s">
        <v>51</v>
      </c>
      <c r="AS403" s="3" t="s">
        <v>52</v>
      </c>
      <c r="AT403" s="3" t="s">
        <v>51</v>
      </c>
    </row>
    <row r="404" spans="1:46" ht="22.5" customHeight="1" x14ac:dyDescent="0.25">
      <c r="A404" s="19" t="s">
        <v>19429</v>
      </c>
      <c r="B404" s="260">
        <v>45054</v>
      </c>
      <c r="C404" s="3" t="s">
        <v>202</v>
      </c>
      <c r="D404" s="3" t="s">
        <v>18612</v>
      </c>
      <c r="E404" s="3" t="s">
        <v>71</v>
      </c>
      <c r="F404" s="20">
        <v>1</v>
      </c>
      <c r="G404" s="20">
        <v>23</v>
      </c>
      <c r="H404" s="20">
        <v>9.9</v>
      </c>
      <c r="I404" s="20">
        <v>-9.41</v>
      </c>
      <c r="J404" s="20">
        <v>-9.9</v>
      </c>
      <c r="K404" s="20" t="s">
        <v>52</v>
      </c>
      <c r="L404" s="20">
        <f t="shared" si="6"/>
        <v>13.589999999999998</v>
      </c>
      <c r="M404" s="3" t="s">
        <v>53</v>
      </c>
      <c r="N404" s="274">
        <v>4041</v>
      </c>
      <c r="O404" s="3" t="s">
        <v>866</v>
      </c>
      <c r="P404" s="3" t="s">
        <v>867</v>
      </c>
      <c r="Q404" s="3" t="s">
        <v>53</v>
      </c>
      <c r="R404" s="20">
        <v>23</v>
      </c>
      <c r="S404" s="20" t="s">
        <v>57</v>
      </c>
      <c r="T404" s="3" t="s">
        <v>58</v>
      </c>
      <c r="U404" s="3" t="s">
        <v>53</v>
      </c>
      <c r="V404" s="3" t="s">
        <v>53</v>
      </c>
      <c r="W404" s="3" t="s">
        <v>53</v>
      </c>
      <c r="X404" s="3" t="s">
        <v>53</v>
      </c>
      <c r="Y404" s="3" t="s">
        <v>19430</v>
      </c>
      <c r="Z404" s="3" t="s">
        <v>19431</v>
      </c>
      <c r="AA404" s="3" t="s">
        <v>19432</v>
      </c>
      <c r="AB404" s="3" t="s">
        <v>197</v>
      </c>
      <c r="AC404" s="3" t="s">
        <v>63</v>
      </c>
      <c r="AD404" s="3" t="s">
        <v>19433</v>
      </c>
      <c r="AE404" s="3" t="s">
        <v>65</v>
      </c>
      <c r="AF404" s="3" t="s">
        <v>66</v>
      </c>
      <c r="AG404" s="3" t="s">
        <v>19434</v>
      </c>
      <c r="AH404" s="3" t="s">
        <v>19435</v>
      </c>
      <c r="AI404" s="3" t="s">
        <v>67</v>
      </c>
      <c r="AJ404" s="3" t="s">
        <v>19436</v>
      </c>
      <c r="AK404" s="3" t="s">
        <v>53</v>
      </c>
      <c r="AL404" s="3" t="s">
        <v>53</v>
      </c>
      <c r="AM404" s="3" t="s">
        <v>53</v>
      </c>
      <c r="AN404" s="3" t="s">
        <v>53</v>
      </c>
      <c r="AO404" s="3" t="s">
        <v>53</v>
      </c>
      <c r="AP404" s="3" t="s">
        <v>53</v>
      </c>
      <c r="AQ404" s="3" t="s">
        <v>53</v>
      </c>
      <c r="AR404" s="3" t="s">
        <v>51</v>
      </c>
      <c r="AS404" s="3" t="s">
        <v>52</v>
      </c>
      <c r="AT404" s="3" t="s">
        <v>51</v>
      </c>
    </row>
    <row r="405" spans="1:46" ht="22.5" customHeight="1" x14ac:dyDescent="0.25">
      <c r="A405" s="19" t="s">
        <v>21810</v>
      </c>
      <c r="B405" s="260">
        <v>45051</v>
      </c>
      <c r="C405" s="3" t="s">
        <v>202</v>
      </c>
      <c r="D405" s="3" t="s">
        <v>21050</v>
      </c>
      <c r="E405" s="3" t="s">
        <v>51</v>
      </c>
      <c r="F405" s="20">
        <v>1</v>
      </c>
      <c r="G405" s="20">
        <v>23</v>
      </c>
      <c r="H405" s="20">
        <v>14.4</v>
      </c>
      <c r="I405" s="20">
        <v>-9.41</v>
      </c>
      <c r="J405" s="20">
        <v>-14.4</v>
      </c>
      <c r="K405" s="20" t="s">
        <v>52</v>
      </c>
      <c r="L405" s="20">
        <f t="shared" si="6"/>
        <v>13.589999999999998</v>
      </c>
      <c r="M405" s="3" t="s">
        <v>71</v>
      </c>
      <c r="N405" s="274">
        <v>4041</v>
      </c>
      <c r="O405" s="3" t="s">
        <v>866</v>
      </c>
      <c r="P405" s="3" t="s">
        <v>867</v>
      </c>
      <c r="Q405" s="3" t="s">
        <v>53</v>
      </c>
      <c r="R405" s="20">
        <v>23</v>
      </c>
      <c r="S405" s="20" t="s">
        <v>57</v>
      </c>
      <c r="T405" s="3" t="s">
        <v>58</v>
      </c>
      <c r="U405" s="3" t="s">
        <v>53</v>
      </c>
      <c r="V405" s="3" t="s">
        <v>53</v>
      </c>
      <c r="W405" s="3" t="s">
        <v>53</v>
      </c>
      <c r="X405" s="3" t="s">
        <v>53</v>
      </c>
      <c r="Y405" s="3" t="s">
        <v>21811</v>
      </c>
      <c r="Z405" s="3" t="s">
        <v>21812</v>
      </c>
      <c r="AA405" s="3" t="s">
        <v>21813</v>
      </c>
      <c r="AB405" s="3" t="s">
        <v>21814</v>
      </c>
      <c r="AC405" s="3" t="s">
        <v>968</v>
      </c>
      <c r="AD405" s="3" t="s">
        <v>21815</v>
      </c>
      <c r="AE405" s="3" t="s">
        <v>65</v>
      </c>
      <c r="AF405" s="3" t="s">
        <v>66</v>
      </c>
      <c r="AG405" s="3" t="s">
        <v>21816</v>
      </c>
      <c r="AH405" s="3" t="s">
        <v>21817</v>
      </c>
      <c r="AI405" s="3" t="s">
        <v>67</v>
      </c>
      <c r="AJ405" s="3" t="s">
        <v>21818</v>
      </c>
      <c r="AK405" s="3" t="s">
        <v>53</v>
      </c>
      <c r="AL405" s="3" t="s">
        <v>53</v>
      </c>
      <c r="AM405" s="3" t="s">
        <v>53</v>
      </c>
      <c r="AN405" s="3" t="s">
        <v>53</v>
      </c>
      <c r="AO405" s="3" t="s">
        <v>53</v>
      </c>
      <c r="AP405" s="3" t="s">
        <v>53</v>
      </c>
      <c r="AQ405" s="3" t="s">
        <v>53</v>
      </c>
      <c r="AR405" s="3" t="s">
        <v>51</v>
      </c>
      <c r="AS405" s="3" t="s">
        <v>52</v>
      </c>
      <c r="AT405" s="3" t="s">
        <v>51</v>
      </c>
    </row>
    <row r="406" spans="1:46" ht="22.5" customHeight="1" x14ac:dyDescent="0.25">
      <c r="A406" s="19" t="s">
        <v>21910</v>
      </c>
      <c r="B406" s="260">
        <v>45051</v>
      </c>
      <c r="C406" s="3" t="s">
        <v>202</v>
      </c>
      <c r="D406" s="3" t="s">
        <v>21789</v>
      </c>
      <c r="E406" s="3" t="s">
        <v>51</v>
      </c>
      <c r="F406" s="20">
        <v>1</v>
      </c>
      <c r="G406" s="20">
        <v>23</v>
      </c>
      <c r="H406" s="20">
        <v>15.9</v>
      </c>
      <c r="I406" s="20">
        <v>-9.41</v>
      </c>
      <c r="J406" s="20">
        <v>-15.9</v>
      </c>
      <c r="K406" s="20" t="s">
        <v>52</v>
      </c>
      <c r="L406" s="20">
        <f t="shared" si="6"/>
        <v>13.589999999999998</v>
      </c>
      <c r="M406" s="3" t="s">
        <v>53</v>
      </c>
      <c r="N406" s="274">
        <v>4041</v>
      </c>
      <c r="O406" s="3" t="s">
        <v>866</v>
      </c>
      <c r="P406" s="3" t="s">
        <v>867</v>
      </c>
      <c r="Q406" s="3" t="s">
        <v>53</v>
      </c>
      <c r="R406" s="20">
        <v>23</v>
      </c>
      <c r="S406" s="20" t="s">
        <v>57</v>
      </c>
      <c r="T406" s="3" t="s">
        <v>58</v>
      </c>
      <c r="U406" s="3" t="s">
        <v>53</v>
      </c>
      <c r="V406" s="3" t="s">
        <v>53</v>
      </c>
      <c r="W406" s="3" t="s">
        <v>53</v>
      </c>
      <c r="X406" s="3" t="s">
        <v>53</v>
      </c>
      <c r="Y406" s="3" t="s">
        <v>21911</v>
      </c>
      <c r="Z406" s="3" t="s">
        <v>21912</v>
      </c>
      <c r="AA406" s="3" t="s">
        <v>21913</v>
      </c>
      <c r="AB406" s="3" t="s">
        <v>63</v>
      </c>
      <c r="AC406" s="3" t="s">
        <v>63</v>
      </c>
      <c r="AD406" s="3" t="s">
        <v>12578</v>
      </c>
      <c r="AE406" s="3" t="s">
        <v>65</v>
      </c>
      <c r="AF406" s="3" t="s">
        <v>66</v>
      </c>
      <c r="AG406" s="3" t="s">
        <v>21914</v>
      </c>
      <c r="AH406" s="3" t="s">
        <v>21915</v>
      </c>
      <c r="AI406" s="3" t="s">
        <v>67</v>
      </c>
      <c r="AJ406" s="3" t="s">
        <v>21916</v>
      </c>
      <c r="AK406" s="3" t="s">
        <v>53</v>
      </c>
      <c r="AL406" s="3" t="s">
        <v>53</v>
      </c>
      <c r="AM406" s="3" t="s">
        <v>53</v>
      </c>
      <c r="AN406" s="3" t="s">
        <v>53</v>
      </c>
      <c r="AO406" s="3" t="s">
        <v>53</v>
      </c>
      <c r="AP406" s="3" t="s">
        <v>53</v>
      </c>
      <c r="AQ406" s="3" t="s">
        <v>53</v>
      </c>
      <c r="AR406" s="3" t="s">
        <v>51</v>
      </c>
      <c r="AS406" s="3" t="s">
        <v>52</v>
      </c>
      <c r="AT406" s="3" t="s">
        <v>51</v>
      </c>
    </row>
    <row r="407" spans="1:46" ht="22.5" customHeight="1" x14ac:dyDescent="0.25">
      <c r="A407" s="19" t="s">
        <v>865</v>
      </c>
      <c r="B407" s="260">
        <v>45077</v>
      </c>
      <c r="C407" s="3" t="s">
        <v>202</v>
      </c>
      <c r="D407" s="3" t="s">
        <v>203</v>
      </c>
      <c r="E407" s="3" t="s">
        <v>71</v>
      </c>
      <c r="F407" s="20">
        <v>1</v>
      </c>
      <c r="G407" s="20">
        <v>23</v>
      </c>
      <c r="H407" s="20">
        <v>5.45</v>
      </c>
      <c r="I407" s="20">
        <v>-9.41</v>
      </c>
      <c r="J407" s="20">
        <v>-5.45</v>
      </c>
      <c r="K407" s="20" t="s">
        <v>52</v>
      </c>
      <c r="L407" s="20">
        <f t="shared" si="6"/>
        <v>13.59</v>
      </c>
      <c r="M407" s="3" t="s">
        <v>53</v>
      </c>
      <c r="N407" s="274">
        <v>4041</v>
      </c>
      <c r="O407" s="3" t="s">
        <v>866</v>
      </c>
      <c r="P407" s="3" t="s">
        <v>867</v>
      </c>
      <c r="Q407" s="3" t="s">
        <v>53</v>
      </c>
      <c r="R407" s="20">
        <v>23</v>
      </c>
      <c r="S407" s="20" t="s">
        <v>57</v>
      </c>
      <c r="T407" s="3" t="s">
        <v>58</v>
      </c>
      <c r="U407" s="3" t="s">
        <v>53</v>
      </c>
      <c r="V407" s="3" t="s">
        <v>53</v>
      </c>
      <c r="W407" s="3" t="s">
        <v>53</v>
      </c>
      <c r="X407" s="3" t="s">
        <v>53</v>
      </c>
      <c r="Y407" s="3" t="s">
        <v>868</v>
      </c>
      <c r="Z407" s="3" t="s">
        <v>869</v>
      </c>
      <c r="AA407" s="3" t="s">
        <v>870</v>
      </c>
      <c r="AB407" s="3" t="s">
        <v>63</v>
      </c>
      <c r="AC407" s="3" t="s">
        <v>63</v>
      </c>
      <c r="AD407" s="3" t="s">
        <v>871</v>
      </c>
      <c r="AE407" s="3" t="s">
        <v>65</v>
      </c>
      <c r="AF407" s="3" t="s">
        <v>66</v>
      </c>
      <c r="AG407" s="3" t="s">
        <v>872</v>
      </c>
      <c r="AH407" s="3" t="s">
        <v>873</v>
      </c>
      <c r="AI407" s="3" t="s">
        <v>67</v>
      </c>
      <c r="AJ407" s="3" t="s">
        <v>874</v>
      </c>
      <c r="AK407" s="3" t="s">
        <v>53</v>
      </c>
      <c r="AL407" s="3" t="s">
        <v>53</v>
      </c>
      <c r="AM407" s="3" t="s">
        <v>53</v>
      </c>
      <c r="AN407" s="3" t="s">
        <v>53</v>
      </c>
      <c r="AO407" s="3" t="s">
        <v>53</v>
      </c>
      <c r="AP407" s="3" t="s">
        <v>53</v>
      </c>
      <c r="AQ407" s="3" t="s">
        <v>53</v>
      </c>
      <c r="AR407" s="3" t="s">
        <v>51</v>
      </c>
      <c r="AS407" s="3" t="s">
        <v>52</v>
      </c>
      <c r="AT407" s="3" t="s">
        <v>51</v>
      </c>
    </row>
    <row r="408" spans="1:46" ht="22.5" customHeight="1" x14ac:dyDescent="0.25">
      <c r="A408" s="19" t="s">
        <v>3995</v>
      </c>
      <c r="B408" s="260">
        <v>45073</v>
      </c>
      <c r="C408" s="3" t="s">
        <v>202</v>
      </c>
      <c r="D408" s="3" t="s">
        <v>3769</v>
      </c>
      <c r="E408" s="3" t="s">
        <v>51</v>
      </c>
      <c r="F408" s="20">
        <v>1</v>
      </c>
      <c r="G408" s="20">
        <v>23</v>
      </c>
      <c r="H408" s="20">
        <v>5.45</v>
      </c>
      <c r="I408" s="20">
        <v>-9.41</v>
      </c>
      <c r="J408" s="20">
        <v>-5.45</v>
      </c>
      <c r="K408" s="20" t="s">
        <v>52</v>
      </c>
      <c r="L408" s="20">
        <f t="shared" si="6"/>
        <v>13.59</v>
      </c>
      <c r="M408" s="3" t="s">
        <v>53</v>
      </c>
      <c r="N408" s="274">
        <v>4041</v>
      </c>
      <c r="O408" s="3" t="s">
        <v>866</v>
      </c>
      <c r="P408" s="3" t="s">
        <v>867</v>
      </c>
      <c r="Q408" s="3" t="s">
        <v>53</v>
      </c>
      <c r="R408" s="20">
        <v>23</v>
      </c>
      <c r="S408" s="20" t="s">
        <v>57</v>
      </c>
      <c r="T408" s="3" t="s">
        <v>58</v>
      </c>
      <c r="U408" s="3" t="s">
        <v>53</v>
      </c>
      <c r="V408" s="3" t="s">
        <v>53</v>
      </c>
      <c r="W408" s="3" t="s">
        <v>53</v>
      </c>
      <c r="X408" s="3" t="s">
        <v>53</v>
      </c>
      <c r="Y408" s="3" t="s">
        <v>3996</v>
      </c>
      <c r="Z408" s="3" t="s">
        <v>3997</v>
      </c>
      <c r="AA408" s="3" t="s">
        <v>3998</v>
      </c>
      <c r="AB408" s="3" t="s">
        <v>63</v>
      </c>
      <c r="AC408" s="3" t="s">
        <v>63</v>
      </c>
      <c r="AD408" s="3" t="s">
        <v>3999</v>
      </c>
      <c r="AE408" s="3" t="s">
        <v>65</v>
      </c>
      <c r="AF408" s="3" t="s">
        <v>66</v>
      </c>
      <c r="AG408" s="3" t="s">
        <v>4000</v>
      </c>
      <c r="AH408" s="3" t="s">
        <v>4001</v>
      </c>
      <c r="AI408" s="3" t="s">
        <v>67</v>
      </c>
      <c r="AJ408" s="3" t="s">
        <v>4002</v>
      </c>
      <c r="AK408" s="3" t="s">
        <v>53</v>
      </c>
      <c r="AL408" s="3" t="s">
        <v>53</v>
      </c>
      <c r="AM408" s="3" t="s">
        <v>53</v>
      </c>
      <c r="AN408" s="3" t="s">
        <v>53</v>
      </c>
      <c r="AO408" s="3" t="s">
        <v>53</v>
      </c>
      <c r="AP408" s="3" t="s">
        <v>53</v>
      </c>
      <c r="AQ408" s="3" t="s">
        <v>53</v>
      </c>
      <c r="AR408" s="3" t="s">
        <v>51</v>
      </c>
      <c r="AS408" s="3" t="s">
        <v>52</v>
      </c>
      <c r="AT408" s="3" t="s">
        <v>51</v>
      </c>
    </row>
    <row r="409" spans="1:46" ht="22.5" customHeight="1" x14ac:dyDescent="0.25">
      <c r="A409" s="19" t="s">
        <v>5587</v>
      </c>
      <c r="B409" s="260">
        <v>45071</v>
      </c>
      <c r="C409" s="3" t="s">
        <v>202</v>
      </c>
      <c r="D409" s="3" t="s">
        <v>4851</v>
      </c>
      <c r="E409" s="3" t="s">
        <v>71</v>
      </c>
      <c r="F409" s="20">
        <v>1</v>
      </c>
      <c r="G409" s="20">
        <v>23</v>
      </c>
      <c r="H409" s="20" t="s">
        <v>52</v>
      </c>
      <c r="I409" s="20">
        <v>-9.41</v>
      </c>
      <c r="J409" s="20" t="s">
        <v>52</v>
      </c>
      <c r="K409" s="20" t="s">
        <v>52</v>
      </c>
      <c r="L409" s="20">
        <f t="shared" si="6"/>
        <v>13.59</v>
      </c>
      <c r="M409" s="3" t="s">
        <v>53</v>
      </c>
      <c r="N409" s="274">
        <v>4041</v>
      </c>
      <c r="O409" s="3" t="s">
        <v>866</v>
      </c>
      <c r="P409" s="3" t="s">
        <v>867</v>
      </c>
      <c r="Q409" s="3" t="s">
        <v>53</v>
      </c>
      <c r="R409" s="20">
        <v>23</v>
      </c>
      <c r="S409" s="20" t="s">
        <v>57</v>
      </c>
      <c r="T409" s="3" t="s">
        <v>58</v>
      </c>
      <c r="U409" s="3" t="s">
        <v>53</v>
      </c>
      <c r="V409" s="3" t="s">
        <v>53</v>
      </c>
      <c r="W409" s="3" t="s">
        <v>53</v>
      </c>
      <c r="X409" s="3" t="s">
        <v>53</v>
      </c>
      <c r="Y409" s="3" t="s">
        <v>5588</v>
      </c>
      <c r="Z409" s="3" t="s">
        <v>5589</v>
      </c>
      <c r="AA409" s="3" t="s">
        <v>5590</v>
      </c>
      <c r="AB409" s="3" t="s">
        <v>1832</v>
      </c>
      <c r="AC409" s="3" t="s">
        <v>641</v>
      </c>
      <c r="AD409" s="3" t="s">
        <v>5591</v>
      </c>
      <c r="AE409" s="3" t="s">
        <v>65</v>
      </c>
      <c r="AF409" s="3" t="s">
        <v>66</v>
      </c>
      <c r="AG409" s="3" t="s">
        <v>5592</v>
      </c>
      <c r="AH409" s="3" t="s">
        <v>5593</v>
      </c>
      <c r="AI409" s="3" t="s">
        <v>67</v>
      </c>
      <c r="AJ409" s="3" t="s">
        <v>5594</v>
      </c>
      <c r="AK409" s="3" t="s">
        <v>53</v>
      </c>
      <c r="AL409" s="3" t="s">
        <v>53</v>
      </c>
      <c r="AM409" s="3" t="s">
        <v>53</v>
      </c>
      <c r="AN409" s="3" t="s">
        <v>53</v>
      </c>
      <c r="AO409" s="3" t="s">
        <v>53</v>
      </c>
      <c r="AP409" s="3" t="s">
        <v>53</v>
      </c>
      <c r="AQ409" s="3" t="s">
        <v>53</v>
      </c>
      <c r="AR409" s="3" t="s">
        <v>51</v>
      </c>
      <c r="AS409" s="3" t="s">
        <v>52</v>
      </c>
      <c r="AT409" s="3" t="s">
        <v>51</v>
      </c>
    </row>
    <row r="410" spans="1:46" ht="22.5" customHeight="1" x14ac:dyDescent="0.25">
      <c r="A410" s="19" t="s">
        <v>6764</v>
      </c>
      <c r="B410" s="260">
        <v>45070</v>
      </c>
      <c r="C410" s="3" t="s">
        <v>202</v>
      </c>
      <c r="D410" s="3" t="s">
        <v>5415</v>
      </c>
      <c r="E410" s="3" t="s">
        <v>51</v>
      </c>
      <c r="F410" s="20">
        <v>1</v>
      </c>
      <c r="G410" s="20">
        <v>23</v>
      </c>
      <c r="H410" s="20">
        <v>5.45</v>
      </c>
      <c r="I410" s="20">
        <v>-9.41</v>
      </c>
      <c r="J410" s="20">
        <v>-5.45</v>
      </c>
      <c r="K410" s="20" t="s">
        <v>52</v>
      </c>
      <c r="L410" s="20">
        <f t="shared" si="6"/>
        <v>13.59</v>
      </c>
      <c r="M410" s="3" t="s">
        <v>53</v>
      </c>
      <c r="N410" s="274">
        <v>4041</v>
      </c>
      <c r="O410" s="3" t="s">
        <v>866</v>
      </c>
      <c r="P410" s="3" t="s">
        <v>867</v>
      </c>
      <c r="Q410" s="3" t="s">
        <v>53</v>
      </c>
      <c r="R410" s="20">
        <v>23</v>
      </c>
      <c r="S410" s="20" t="s">
        <v>57</v>
      </c>
      <c r="T410" s="3" t="s">
        <v>58</v>
      </c>
      <c r="U410" s="3" t="s">
        <v>53</v>
      </c>
      <c r="V410" s="3" t="s">
        <v>53</v>
      </c>
      <c r="W410" s="3" t="s">
        <v>53</v>
      </c>
      <c r="X410" s="3" t="s">
        <v>53</v>
      </c>
      <c r="Y410" s="3" t="s">
        <v>6765</v>
      </c>
      <c r="Z410" s="3" t="s">
        <v>6766</v>
      </c>
      <c r="AA410" s="3" t="s">
        <v>6767</v>
      </c>
      <c r="AB410" s="3" t="s">
        <v>667</v>
      </c>
      <c r="AC410" s="3" t="s">
        <v>63</v>
      </c>
      <c r="AD410" s="3" t="s">
        <v>6768</v>
      </c>
      <c r="AE410" s="3" t="s">
        <v>65</v>
      </c>
      <c r="AF410" s="3" t="s">
        <v>66</v>
      </c>
      <c r="AG410" s="3" t="s">
        <v>6769</v>
      </c>
      <c r="AH410" s="3" t="s">
        <v>6770</v>
      </c>
      <c r="AI410" s="3" t="s">
        <v>67</v>
      </c>
      <c r="AJ410" s="3" t="s">
        <v>6771</v>
      </c>
      <c r="AK410" s="3" t="s">
        <v>53</v>
      </c>
      <c r="AL410" s="3" t="s">
        <v>53</v>
      </c>
      <c r="AM410" s="3" t="s">
        <v>53</v>
      </c>
      <c r="AN410" s="3" t="s">
        <v>53</v>
      </c>
      <c r="AO410" s="3" t="s">
        <v>53</v>
      </c>
      <c r="AP410" s="3" t="s">
        <v>53</v>
      </c>
      <c r="AQ410" s="3" t="s">
        <v>53</v>
      </c>
      <c r="AR410" s="3" t="s">
        <v>51</v>
      </c>
      <c r="AS410" s="3" t="s">
        <v>52</v>
      </c>
      <c r="AT410" s="3" t="s">
        <v>51</v>
      </c>
    </row>
    <row r="411" spans="1:46" ht="22.5" customHeight="1" x14ac:dyDescent="0.25">
      <c r="A411" s="19" t="s">
        <v>7397</v>
      </c>
      <c r="B411" s="260">
        <v>45069</v>
      </c>
      <c r="C411" s="3" t="s">
        <v>202</v>
      </c>
      <c r="D411" s="3" t="s">
        <v>6600</v>
      </c>
      <c r="E411" s="3" t="s">
        <v>71</v>
      </c>
      <c r="F411" s="20">
        <v>1</v>
      </c>
      <c r="G411" s="20">
        <v>23</v>
      </c>
      <c r="H411" s="20">
        <v>7.43</v>
      </c>
      <c r="I411" s="20">
        <v>-9.41</v>
      </c>
      <c r="J411" s="20">
        <v>-7.43</v>
      </c>
      <c r="K411" s="20" t="s">
        <v>52</v>
      </c>
      <c r="L411" s="20">
        <f t="shared" si="6"/>
        <v>13.59</v>
      </c>
      <c r="M411" s="3" t="s">
        <v>53</v>
      </c>
      <c r="N411" s="274">
        <v>4076</v>
      </c>
      <c r="O411" s="3" t="s">
        <v>1274</v>
      </c>
      <c r="P411" s="3" t="s">
        <v>1275</v>
      </c>
      <c r="Q411" s="3" t="s">
        <v>53</v>
      </c>
      <c r="R411" s="20">
        <v>23</v>
      </c>
      <c r="S411" s="20" t="s">
        <v>57</v>
      </c>
      <c r="T411" s="3" t="s">
        <v>58</v>
      </c>
      <c r="U411" s="3" t="s">
        <v>53</v>
      </c>
      <c r="V411" s="3" t="s">
        <v>53</v>
      </c>
      <c r="W411" s="3" t="s">
        <v>53</v>
      </c>
      <c r="X411" s="3" t="s">
        <v>53</v>
      </c>
      <c r="Y411" s="3" t="s">
        <v>7398</v>
      </c>
      <c r="Z411" s="3" t="s">
        <v>7399</v>
      </c>
      <c r="AA411" s="3" t="s">
        <v>7400</v>
      </c>
      <c r="AB411" s="3" t="s">
        <v>4963</v>
      </c>
      <c r="AC411" s="3" t="s">
        <v>968</v>
      </c>
      <c r="AD411" s="3" t="s">
        <v>7401</v>
      </c>
      <c r="AE411" s="3" t="s">
        <v>65</v>
      </c>
      <c r="AF411" s="3" t="s">
        <v>66</v>
      </c>
      <c r="AG411" s="3" t="s">
        <v>7402</v>
      </c>
      <c r="AH411" s="3" t="s">
        <v>7403</v>
      </c>
      <c r="AI411" s="3" t="s">
        <v>67</v>
      </c>
      <c r="AJ411" s="3" t="s">
        <v>7404</v>
      </c>
      <c r="AK411" s="3" t="s">
        <v>53</v>
      </c>
      <c r="AL411" s="3" t="s">
        <v>53</v>
      </c>
      <c r="AM411" s="3" t="s">
        <v>53</v>
      </c>
      <c r="AN411" s="3" t="s">
        <v>53</v>
      </c>
      <c r="AO411" s="3" t="s">
        <v>53</v>
      </c>
      <c r="AP411" s="3" t="s">
        <v>53</v>
      </c>
      <c r="AQ411" s="3" t="s">
        <v>53</v>
      </c>
      <c r="AR411" s="3" t="s">
        <v>51</v>
      </c>
      <c r="AS411" s="3" t="s">
        <v>52</v>
      </c>
      <c r="AT411" s="3" t="s">
        <v>51</v>
      </c>
    </row>
    <row r="412" spans="1:46" ht="22.5" customHeight="1" x14ac:dyDescent="0.25">
      <c r="A412" s="19" t="s">
        <v>8376</v>
      </c>
      <c r="B412" s="260">
        <v>45068</v>
      </c>
      <c r="C412" s="3" t="s">
        <v>202</v>
      </c>
      <c r="D412" s="3" t="s">
        <v>6600</v>
      </c>
      <c r="E412" s="3" t="s">
        <v>51</v>
      </c>
      <c r="F412" s="20">
        <v>1</v>
      </c>
      <c r="G412" s="20">
        <v>23</v>
      </c>
      <c r="H412" s="20">
        <v>9.57</v>
      </c>
      <c r="I412" s="20">
        <v>-9.41</v>
      </c>
      <c r="J412" s="20">
        <v>-9.57</v>
      </c>
      <c r="K412" s="20" t="s">
        <v>52</v>
      </c>
      <c r="L412" s="20">
        <f t="shared" si="6"/>
        <v>13.59</v>
      </c>
      <c r="M412" s="3" t="s">
        <v>71</v>
      </c>
      <c r="N412" s="274">
        <v>4076</v>
      </c>
      <c r="O412" s="3" t="s">
        <v>1274</v>
      </c>
      <c r="P412" s="3" t="s">
        <v>1275</v>
      </c>
      <c r="Q412" s="3" t="s">
        <v>53</v>
      </c>
      <c r="R412" s="20">
        <v>23</v>
      </c>
      <c r="S412" s="20" t="s">
        <v>57</v>
      </c>
      <c r="T412" s="3" t="s">
        <v>58</v>
      </c>
      <c r="U412" s="3" t="s">
        <v>53</v>
      </c>
      <c r="V412" s="3" t="s">
        <v>53</v>
      </c>
      <c r="W412" s="3" t="s">
        <v>53</v>
      </c>
      <c r="X412" s="3" t="s">
        <v>53</v>
      </c>
      <c r="Y412" s="3" t="s">
        <v>8377</v>
      </c>
      <c r="Z412" s="3" t="s">
        <v>8378</v>
      </c>
      <c r="AA412" s="3" t="s">
        <v>8379</v>
      </c>
      <c r="AB412" s="3" t="s">
        <v>7838</v>
      </c>
      <c r="AC412" s="3" t="s">
        <v>265</v>
      </c>
      <c r="AD412" s="3" t="s">
        <v>8380</v>
      </c>
      <c r="AE412" s="3" t="s">
        <v>65</v>
      </c>
      <c r="AF412" s="3" t="s">
        <v>66</v>
      </c>
      <c r="AG412" s="3" t="s">
        <v>8381</v>
      </c>
      <c r="AH412" s="3" t="s">
        <v>8382</v>
      </c>
      <c r="AI412" s="3" t="s">
        <v>67</v>
      </c>
      <c r="AJ412" s="3" t="s">
        <v>8383</v>
      </c>
      <c r="AK412" s="3" t="s">
        <v>53</v>
      </c>
      <c r="AL412" s="3" t="s">
        <v>53</v>
      </c>
      <c r="AM412" s="3" t="s">
        <v>53</v>
      </c>
      <c r="AN412" s="3" t="s">
        <v>53</v>
      </c>
      <c r="AO412" s="3" t="s">
        <v>53</v>
      </c>
      <c r="AP412" s="3" t="s">
        <v>53</v>
      </c>
      <c r="AQ412" s="3" t="s">
        <v>53</v>
      </c>
      <c r="AR412" s="3" t="s">
        <v>51</v>
      </c>
      <c r="AS412" s="3" t="s">
        <v>52</v>
      </c>
      <c r="AT412" s="3" t="s">
        <v>51</v>
      </c>
    </row>
    <row r="413" spans="1:46" ht="22.5" customHeight="1" x14ac:dyDescent="0.25">
      <c r="A413" s="19" t="s">
        <v>8622</v>
      </c>
      <c r="B413" s="260">
        <v>45068</v>
      </c>
      <c r="C413" s="3" t="s">
        <v>202</v>
      </c>
      <c r="D413" s="3" t="s">
        <v>7660</v>
      </c>
      <c r="E413" s="3" t="s">
        <v>71</v>
      </c>
      <c r="F413" s="20">
        <v>1</v>
      </c>
      <c r="G413" s="20">
        <v>23</v>
      </c>
      <c r="H413" s="20" t="s">
        <v>52</v>
      </c>
      <c r="I413" s="20">
        <v>-9.41</v>
      </c>
      <c r="J413" s="20" t="s">
        <v>52</v>
      </c>
      <c r="K413" s="20" t="s">
        <v>52</v>
      </c>
      <c r="L413" s="20">
        <f t="shared" si="6"/>
        <v>13.59</v>
      </c>
      <c r="M413" s="3" t="s">
        <v>53</v>
      </c>
      <c r="N413" s="274">
        <v>4076</v>
      </c>
      <c r="O413" s="3" t="s">
        <v>1274</v>
      </c>
      <c r="P413" s="3" t="s">
        <v>1275</v>
      </c>
      <c r="Q413" s="3" t="s">
        <v>53</v>
      </c>
      <c r="R413" s="20">
        <v>23</v>
      </c>
      <c r="S413" s="20" t="s">
        <v>57</v>
      </c>
      <c r="T413" s="3" t="s">
        <v>58</v>
      </c>
      <c r="U413" s="3" t="s">
        <v>53</v>
      </c>
      <c r="V413" s="3" t="s">
        <v>53</v>
      </c>
      <c r="W413" s="3" t="s">
        <v>53</v>
      </c>
      <c r="X413" s="3" t="s">
        <v>53</v>
      </c>
      <c r="Y413" s="3" t="s">
        <v>8623</v>
      </c>
      <c r="Z413" s="3" t="s">
        <v>8624</v>
      </c>
      <c r="AA413" s="3" t="s">
        <v>8625</v>
      </c>
      <c r="AB413" s="3" t="s">
        <v>264</v>
      </c>
      <c r="AC413" s="3" t="s">
        <v>265</v>
      </c>
      <c r="AD413" s="3" t="s">
        <v>8626</v>
      </c>
      <c r="AE413" s="3" t="s">
        <v>65</v>
      </c>
      <c r="AF413" s="3" t="s">
        <v>66</v>
      </c>
      <c r="AG413" s="3" t="s">
        <v>8299</v>
      </c>
      <c r="AH413" s="3" t="s">
        <v>8575</v>
      </c>
      <c r="AI413" s="3" t="s">
        <v>67</v>
      </c>
      <c r="AJ413" s="3" t="s">
        <v>8627</v>
      </c>
      <c r="AK413" s="3" t="s">
        <v>8628</v>
      </c>
      <c r="AL413" s="3" t="s">
        <v>53</v>
      </c>
      <c r="AM413" s="3" t="s">
        <v>53</v>
      </c>
      <c r="AN413" s="3" t="s">
        <v>53</v>
      </c>
      <c r="AO413" s="3" t="s">
        <v>53</v>
      </c>
      <c r="AP413" s="3" t="s">
        <v>53</v>
      </c>
      <c r="AQ413" s="3" t="s">
        <v>53</v>
      </c>
      <c r="AR413" s="3" t="s">
        <v>51</v>
      </c>
      <c r="AS413" s="3" t="s">
        <v>52</v>
      </c>
      <c r="AT413" s="3" t="s">
        <v>51</v>
      </c>
    </row>
    <row r="414" spans="1:46" ht="22.5" customHeight="1" x14ac:dyDescent="0.25">
      <c r="A414" s="19" t="s">
        <v>9815</v>
      </c>
      <c r="B414" s="260">
        <v>45066</v>
      </c>
      <c r="C414" s="3" t="s">
        <v>202</v>
      </c>
      <c r="D414" s="3" t="s">
        <v>8638</v>
      </c>
      <c r="E414" s="3" t="s">
        <v>51</v>
      </c>
      <c r="F414" s="20">
        <v>1</v>
      </c>
      <c r="G414" s="20">
        <v>23</v>
      </c>
      <c r="H414" s="20">
        <v>13.5</v>
      </c>
      <c r="I414" s="20">
        <v>-9.41</v>
      </c>
      <c r="J414" s="20">
        <v>-13.5</v>
      </c>
      <c r="K414" s="20" t="s">
        <v>52</v>
      </c>
      <c r="L414" s="20">
        <f t="shared" si="6"/>
        <v>13.59</v>
      </c>
      <c r="M414" s="3" t="s">
        <v>71</v>
      </c>
      <c r="N414" s="274">
        <v>4076</v>
      </c>
      <c r="O414" s="3" t="s">
        <v>1274</v>
      </c>
      <c r="P414" s="3" t="s">
        <v>1275</v>
      </c>
      <c r="Q414" s="3" t="s">
        <v>53</v>
      </c>
      <c r="R414" s="20">
        <v>23</v>
      </c>
      <c r="S414" s="20" t="s">
        <v>57</v>
      </c>
      <c r="T414" s="3" t="s">
        <v>58</v>
      </c>
      <c r="U414" s="3" t="s">
        <v>53</v>
      </c>
      <c r="V414" s="3" t="s">
        <v>53</v>
      </c>
      <c r="W414" s="3" t="s">
        <v>53</v>
      </c>
      <c r="X414" s="3" t="s">
        <v>53</v>
      </c>
      <c r="Y414" s="3" t="s">
        <v>9816</v>
      </c>
      <c r="Z414" s="3" t="s">
        <v>9817</v>
      </c>
      <c r="AA414" s="3" t="s">
        <v>9818</v>
      </c>
      <c r="AB414" s="3" t="s">
        <v>9819</v>
      </c>
      <c r="AC414" s="3" t="s">
        <v>968</v>
      </c>
      <c r="AD414" s="3" t="s">
        <v>9820</v>
      </c>
      <c r="AE414" s="3" t="s">
        <v>65</v>
      </c>
      <c r="AF414" s="3" t="s">
        <v>66</v>
      </c>
      <c r="AG414" s="3" t="s">
        <v>9821</v>
      </c>
      <c r="AH414" s="3" t="s">
        <v>9822</v>
      </c>
      <c r="AI414" s="3" t="s">
        <v>67</v>
      </c>
      <c r="AJ414" s="3" t="s">
        <v>9823</v>
      </c>
      <c r="AK414" s="3" t="s">
        <v>53</v>
      </c>
      <c r="AL414" s="3" t="s">
        <v>53</v>
      </c>
      <c r="AM414" s="3" t="s">
        <v>53</v>
      </c>
      <c r="AN414" s="3" t="s">
        <v>53</v>
      </c>
      <c r="AO414" s="3" t="s">
        <v>53</v>
      </c>
      <c r="AP414" s="3" t="s">
        <v>53</v>
      </c>
      <c r="AQ414" s="3" t="s">
        <v>53</v>
      </c>
      <c r="AR414" s="3" t="s">
        <v>51</v>
      </c>
      <c r="AS414" s="3" t="s">
        <v>52</v>
      </c>
      <c r="AT414" s="3" t="s">
        <v>51</v>
      </c>
    </row>
    <row r="415" spans="1:46" ht="22.5" customHeight="1" x14ac:dyDescent="0.25">
      <c r="A415" s="19" t="s">
        <v>10048</v>
      </c>
      <c r="B415" s="260">
        <v>45065</v>
      </c>
      <c r="C415" s="3" t="s">
        <v>202</v>
      </c>
      <c r="D415" s="3" t="s">
        <v>8638</v>
      </c>
      <c r="E415" s="3" t="s">
        <v>51</v>
      </c>
      <c r="F415" s="20">
        <v>1</v>
      </c>
      <c r="G415" s="20">
        <v>23</v>
      </c>
      <c r="H415" s="20">
        <v>16.100000000000001</v>
      </c>
      <c r="I415" s="20">
        <v>-9.41</v>
      </c>
      <c r="J415" s="20">
        <v>-16.100000000000001</v>
      </c>
      <c r="K415" s="20" t="s">
        <v>52</v>
      </c>
      <c r="L415" s="20">
        <f t="shared" si="6"/>
        <v>13.59</v>
      </c>
      <c r="M415" s="3" t="s">
        <v>71</v>
      </c>
      <c r="N415" s="274">
        <v>4076</v>
      </c>
      <c r="O415" s="3" t="s">
        <v>1274</v>
      </c>
      <c r="P415" s="3" t="s">
        <v>1275</v>
      </c>
      <c r="Q415" s="3" t="s">
        <v>53</v>
      </c>
      <c r="R415" s="20">
        <v>23</v>
      </c>
      <c r="S415" s="20" t="s">
        <v>57</v>
      </c>
      <c r="T415" s="3" t="s">
        <v>58</v>
      </c>
      <c r="U415" s="3" t="s">
        <v>53</v>
      </c>
      <c r="V415" s="3" t="s">
        <v>53</v>
      </c>
      <c r="W415" s="3" t="s">
        <v>53</v>
      </c>
      <c r="X415" s="3" t="s">
        <v>53</v>
      </c>
      <c r="Y415" s="3" t="s">
        <v>10049</v>
      </c>
      <c r="Z415" s="3" t="s">
        <v>10050</v>
      </c>
      <c r="AA415" s="3" t="s">
        <v>10051</v>
      </c>
      <c r="AB415" s="3" t="s">
        <v>365</v>
      </c>
      <c r="AC415" s="3" t="s">
        <v>265</v>
      </c>
      <c r="AD415" s="3" t="s">
        <v>10052</v>
      </c>
      <c r="AE415" s="3" t="s">
        <v>65</v>
      </c>
      <c r="AF415" s="3" t="s">
        <v>66</v>
      </c>
      <c r="AG415" s="3" t="s">
        <v>10053</v>
      </c>
      <c r="AH415" s="3" t="s">
        <v>10054</v>
      </c>
      <c r="AI415" s="3" t="s">
        <v>67</v>
      </c>
      <c r="AJ415" s="3" t="s">
        <v>10055</v>
      </c>
      <c r="AK415" s="3" t="s">
        <v>53</v>
      </c>
      <c r="AL415" s="3" t="s">
        <v>53</v>
      </c>
      <c r="AM415" s="3" t="s">
        <v>53</v>
      </c>
      <c r="AN415" s="3" t="s">
        <v>53</v>
      </c>
      <c r="AO415" s="3" t="s">
        <v>53</v>
      </c>
      <c r="AP415" s="3" t="s">
        <v>53</v>
      </c>
      <c r="AQ415" s="3" t="s">
        <v>53</v>
      </c>
      <c r="AR415" s="3" t="s">
        <v>51</v>
      </c>
      <c r="AS415" s="3" t="s">
        <v>52</v>
      </c>
      <c r="AT415" s="3" t="s">
        <v>51</v>
      </c>
    </row>
    <row r="416" spans="1:46" ht="22.5" customHeight="1" x14ac:dyDescent="0.25">
      <c r="A416" s="19" t="s">
        <v>12343</v>
      </c>
      <c r="B416" s="260">
        <v>45062</v>
      </c>
      <c r="C416" s="3" t="s">
        <v>202</v>
      </c>
      <c r="D416" s="3" t="s">
        <v>11191</v>
      </c>
      <c r="E416" s="3" t="s">
        <v>71</v>
      </c>
      <c r="F416" s="20">
        <v>1</v>
      </c>
      <c r="G416" s="20">
        <v>23</v>
      </c>
      <c r="H416" s="20">
        <v>16.100000000000001</v>
      </c>
      <c r="I416" s="20">
        <v>-9.41</v>
      </c>
      <c r="J416" s="20">
        <v>-16.100000000000001</v>
      </c>
      <c r="K416" s="20" t="s">
        <v>52</v>
      </c>
      <c r="L416" s="20">
        <f t="shared" si="6"/>
        <v>13.59</v>
      </c>
      <c r="M416" s="3" t="s">
        <v>71</v>
      </c>
      <c r="N416" s="274">
        <v>4076</v>
      </c>
      <c r="O416" s="3" t="s">
        <v>1274</v>
      </c>
      <c r="P416" s="3" t="s">
        <v>1275</v>
      </c>
      <c r="Q416" s="3" t="s">
        <v>53</v>
      </c>
      <c r="R416" s="20">
        <v>23</v>
      </c>
      <c r="S416" s="20" t="s">
        <v>57</v>
      </c>
      <c r="T416" s="3" t="s">
        <v>58</v>
      </c>
      <c r="U416" s="3" t="s">
        <v>53</v>
      </c>
      <c r="V416" s="3" t="s">
        <v>53</v>
      </c>
      <c r="W416" s="3" t="s">
        <v>53</v>
      </c>
      <c r="X416" s="3" t="s">
        <v>53</v>
      </c>
      <c r="Y416" s="3" t="s">
        <v>12344</v>
      </c>
      <c r="Z416" s="3" t="s">
        <v>12345</v>
      </c>
      <c r="AA416" s="3" t="s">
        <v>12346</v>
      </c>
      <c r="AB416" s="3" t="s">
        <v>8935</v>
      </c>
      <c r="AC416" s="3" t="s">
        <v>458</v>
      </c>
      <c r="AD416" s="3" t="s">
        <v>12347</v>
      </c>
      <c r="AE416" s="3" t="s">
        <v>65</v>
      </c>
      <c r="AF416" s="3" t="s">
        <v>66</v>
      </c>
      <c r="AG416" s="3" t="s">
        <v>12348</v>
      </c>
      <c r="AH416" s="3" t="s">
        <v>12349</v>
      </c>
      <c r="AI416" s="3" t="s">
        <v>67</v>
      </c>
      <c r="AJ416" s="3" t="s">
        <v>12350</v>
      </c>
      <c r="AK416" s="3" t="s">
        <v>53</v>
      </c>
      <c r="AL416" s="3" t="s">
        <v>53</v>
      </c>
      <c r="AM416" s="3" t="s">
        <v>53</v>
      </c>
      <c r="AN416" s="3" t="s">
        <v>53</v>
      </c>
      <c r="AO416" s="3" t="s">
        <v>53</v>
      </c>
      <c r="AP416" s="3" t="s">
        <v>53</v>
      </c>
      <c r="AQ416" s="3" t="s">
        <v>53</v>
      </c>
      <c r="AR416" s="3" t="s">
        <v>51</v>
      </c>
      <c r="AS416" s="3" t="s">
        <v>52</v>
      </c>
      <c r="AT416" s="3" t="s">
        <v>51</v>
      </c>
    </row>
    <row r="417" spans="1:46" ht="22.5" customHeight="1" x14ac:dyDescent="0.25">
      <c r="A417" s="19" t="s">
        <v>13577</v>
      </c>
      <c r="B417" s="260">
        <v>45061</v>
      </c>
      <c r="C417" s="3" t="s">
        <v>202</v>
      </c>
      <c r="D417" s="3" t="s">
        <v>11191</v>
      </c>
      <c r="E417" s="3" t="s">
        <v>71</v>
      </c>
      <c r="F417" s="20">
        <v>1</v>
      </c>
      <c r="G417" s="20">
        <v>23</v>
      </c>
      <c r="H417" s="20" t="s">
        <v>52</v>
      </c>
      <c r="I417" s="20">
        <v>-9.41</v>
      </c>
      <c r="J417" s="20" t="s">
        <v>52</v>
      </c>
      <c r="K417" s="20" t="s">
        <v>52</v>
      </c>
      <c r="L417" s="20">
        <f t="shared" si="6"/>
        <v>13.59</v>
      </c>
      <c r="M417" s="3" t="s">
        <v>53</v>
      </c>
      <c r="N417" s="274">
        <v>4041</v>
      </c>
      <c r="O417" s="3" t="s">
        <v>866</v>
      </c>
      <c r="P417" s="3" t="s">
        <v>867</v>
      </c>
      <c r="Q417" s="3" t="s">
        <v>53</v>
      </c>
      <c r="R417" s="20">
        <v>23</v>
      </c>
      <c r="S417" s="20" t="s">
        <v>57</v>
      </c>
      <c r="T417" s="3" t="s">
        <v>58</v>
      </c>
      <c r="U417" s="3" t="s">
        <v>53</v>
      </c>
      <c r="V417" s="3" t="s">
        <v>53</v>
      </c>
      <c r="W417" s="3" t="s">
        <v>53</v>
      </c>
      <c r="X417" s="3" t="s">
        <v>53</v>
      </c>
      <c r="Y417" s="3" t="s">
        <v>13578</v>
      </c>
      <c r="Z417" s="3" t="s">
        <v>13579</v>
      </c>
      <c r="AA417" s="3" t="s">
        <v>13580</v>
      </c>
      <c r="AB417" s="3" t="s">
        <v>8445</v>
      </c>
      <c r="AC417" s="3" t="s">
        <v>3405</v>
      </c>
      <c r="AD417" s="3" t="s">
        <v>13581</v>
      </c>
      <c r="AE417" s="3" t="s">
        <v>65</v>
      </c>
      <c r="AF417" s="3" t="s">
        <v>66</v>
      </c>
      <c r="AG417" s="3" t="s">
        <v>13582</v>
      </c>
      <c r="AH417" s="3" t="s">
        <v>13583</v>
      </c>
      <c r="AI417" s="3" t="s">
        <v>67</v>
      </c>
      <c r="AJ417" s="3" t="s">
        <v>13584</v>
      </c>
      <c r="AK417" s="3" t="s">
        <v>53</v>
      </c>
      <c r="AL417" s="3" t="s">
        <v>53</v>
      </c>
      <c r="AM417" s="3" t="s">
        <v>53</v>
      </c>
      <c r="AN417" s="3" t="s">
        <v>53</v>
      </c>
      <c r="AO417" s="3" t="s">
        <v>53</v>
      </c>
      <c r="AP417" s="3" t="s">
        <v>53</v>
      </c>
      <c r="AQ417" s="3" t="s">
        <v>53</v>
      </c>
      <c r="AR417" s="3" t="s">
        <v>51</v>
      </c>
      <c r="AS417" s="3" t="s">
        <v>52</v>
      </c>
      <c r="AT417" s="3" t="s">
        <v>51</v>
      </c>
    </row>
    <row r="418" spans="1:46" ht="22.5" customHeight="1" x14ac:dyDescent="0.25">
      <c r="A418" s="19" t="s">
        <v>15378</v>
      </c>
      <c r="B418" s="260">
        <v>45058</v>
      </c>
      <c r="C418" s="3" t="s">
        <v>202</v>
      </c>
      <c r="D418" s="3" t="s">
        <v>15179</v>
      </c>
      <c r="E418" s="3" t="s">
        <v>51</v>
      </c>
      <c r="F418" s="20">
        <v>1</v>
      </c>
      <c r="G418" s="20">
        <v>23</v>
      </c>
      <c r="H418" s="20">
        <v>5.45</v>
      </c>
      <c r="I418" s="20">
        <v>-9.41</v>
      </c>
      <c r="J418" s="20">
        <v>-5.45</v>
      </c>
      <c r="K418" s="20" t="s">
        <v>52</v>
      </c>
      <c r="L418" s="20">
        <f t="shared" si="6"/>
        <v>13.59</v>
      </c>
      <c r="M418" s="3" t="s">
        <v>53</v>
      </c>
      <c r="N418" s="274">
        <v>4076</v>
      </c>
      <c r="O418" s="3" t="s">
        <v>1274</v>
      </c>
      <c r="P418" s="3" t="s">
        <v>1275</v>
      </c>
      <c r="Q418" s="3" t="s">
        <v>53</v>
      </c>
      <c r="R418" s="20">
        <v>23</v>
      </c>
      <c r="S418" s="20" t="s">
        <v>57</v>
      </c>
      <c r="T418" s="3" t="s">
        <v>58</v>
      </c>
      <c r="U418" s="3" t="s">
        <v>53</v>
      </c>
      <c r="V418" s="3" t="s">
        <v>53</v>
      </c>
      <c r="W418" s="3" t="s">
        <v>53</v>
      </c>
      <c r="X418" s="3" t="s">
        <v>53</v>
      </c>
      <c r="Y418" s="3" t="s">
        <v>15379</v>
      </c>
      <c r="Z418" s="3" t="s">
        <v>15380</v>
      </c>
      <c r="AA418" s="3" t="s">
        <v>15381</v>
      </c>
      <c r="AB418" s="3" t="s">
        <v>1893</v>
      </c>
      <c r="AC418" s="3" t="s">
        <v>63</v>
      </c>
      <c r="AD418" s="3" t="s">
        <v>15382</v>
      </c>
      <c r="AE418" s="3" t="s">
        <v>65</v>
      </c>
      <c r="AF418" s="3" t="s">
        <v>66</v>
      </c>
      <c r="AG418" s="3" t="s">
        <v>15383</v>
      </c>
      <c r="AH418" s="3" t="s">
        <v>15384</v>
      </c>
      <c r="AI418" s="3" t="s">
        <v>67</v>
      </c>
      <c r="AJ418" s="3" t="s">
        <v>15385</v>
      </c>
      <c r="AK418" s="3" t="s">
        <v>53</v>
      </c>
      <c r="AL418" s="3" t="s">
        <v>53</v>
      </c>
      <c r="AM418" s="3" t="s">
        <v>53</v>
      </c>
      <c r="AN418" s="3" t="s">
        <v>53</v>
      </c>
      <c r="AO418" s="3" t="s">
        <v>53</v>
      </c>
      <c r="AP418" s="3" t="s">
        <v>53</v>
      </c>
      <c r="AQ418" s="3" t="s">
        <v>53</v>
      </c>
      <c r="AR418" s="3" t="s">
        <v>51</v>
      </c>
      <c r="AS418" s="3" t="s">
        <v>52</v>
      </c>
      <c r="AT418" s="3" t="s">
        <v>51</v>
      </c>
    </row>
    <row r="419" spans="1:46" ht="22.5" customHeight="1" x14ac:dyDescent="0.25">
      <c r="A419" s="19" t="s">
        <v>22903</v>
      </c>
      <c r="B419" s="260">
        <v>45050</v>
      </c>
      <c r="C419" s="3" t="s">
        <v>202</v>
      </c>
      <c r="D419" s="3" t="s">
        <v>21789</v>
      </c>
      <c r="E419" s="3" t="s">
        <v>71</v>
      </c>
      <c r="F419" s="20">
        <v>1</v>
      </c>
      <c r="G419" s="20">
        <v>23</v>
      </c>
      <c r="H419" s="20" t="s">
        <v>52</v>
      </c>
      <c r="I419" s="20">
        <v>-9.41</v>
      </c>
      <c r="J419" s="20" t="s">
        <v>52</v>
      </c>
      <c r="K419" s="20" t="s">
        <v>52</v>
      </c>
      <c r="L419" s="20">
        <f t="shared" si="6"/>
        <v>13.59</v>
      </c>
      <c r="M419" s="3" t="s">
        <v>53</v>
      </c>
      <c r="N419" s="274">
        <v>4076</v>
      </c>
      <c r="O419" s="3" t="s">
        <v>1274</v>
      </c>
      <c r="P419" s="3" t="s">
        <v>1275</v>
      </c>
      <c r="Q419" s="3" t="s">
        <v>53</v>
      </c>
      <c r="R419" s="20">
        <v>23</v>
      </c>
      <c r="S419" s="20" t="s">
        <v>57</v>
      </c>
      <c r="T419" s="3" t="s">
        <v>58</v>
      </c>
      <c r="U419" s="3" t="s">
        <v>53</v>
      </c>
      <c r="V419" s="3" t="s">
        <v>53</v>
      </c>
      <c r="W419" s="3" t="s">
        <v>53</v>
      </c>
      <c r="X419" s="3" t="s">
        <v>53</v>
      </c>
      <c r="Y419" s="3" t="s">
        <v>22904</v>
      </c>
      <c r="Z419" s="3" t="s">
        <v>22905</v>
      </c>
      <c r="AA419" s="3" t="s">
        <v>22906</v>
      </c>
      <c r="AB419" s="3" t="s">
        <v>22907</v>
      </c>
      <c r="AC419" s="3" t="s">
        <v>116</v>
      </c>
      <c r="AD419" s="3" t="s">
        <v>22908</v>
      </c>
      <c r="AE419" s="3" t="s">
        <v>65</v>
      </c>
      <c r="AF419" s="3" t="s">
        <v>66</v>
      </c>
      <c r="AG419" s="3" t="s">
        <v>22909</v>
      </c>
      <c r="AH419" s="3" t="s">
        <v>22910</v>
      </c>
      <c r="AI419" s="3" t="s">
        <v>67</v>
      </c>
      <c r="AJ419" s="3" t="s">
        <v>22911</v>
      </c>
      <c r="AK419" s="3" t="s">
        <v>53</v>
      </c>
      <c r="AL419" s="3" t="s">
        <v>53</v>
      </c>
      <c r="AM419" s="3" t="s">
        <v>53</v>
      </c>
      <c r="AN419" s="3" t="s">
        <v>53</v>
      </c>
      <c r="AO419" s="3" t="s">
        <v>53</v>
      </c>
      <c r="AP419" s="3" t="s">
        <v>53</v>
      </c>
      <c r="AQ419" s="3" t="s">
        <v>53</v>
      </c>
      <c r="AR419" s="3" t="s">
        <v>51</v>
      </c>
      <c r="AS419" s="3" t="s">
        <v>52</v>
      </c>
      <c r="AT419" s="3" t="s">
        <v>51</v>
      </c>
    </row>
    <row r="420" spans="1:46" ht="22.5" customHeight="1" x14ac:dyDescent="0.25">
      <c r="A420" s="19" t="s">
        <v>23120</v>
      </c>
      <c r="B420" s="260">
        <v>45050</v>
      </c>
      <c r="C420" s="3" t="s">
        <v>202</v>
      </c>
      <c r="D420" s="3" t="s">
        <v>19756</v>
      </c>
      <c r="E420" s="3" t="s">
        <v>71</v>
      </c>
      <c r="F420" s="20">
        <v>1</v>
      </c>
      <c r="G420" s="20">
        <v>23</v>
      </c>
      <c r="H420" s="20" t="s">
        <v>52</v>
      </c>
      <c r="I420" s="20">
        <v>-9.41</v>
      </c>
      <c r="J420" s="20" t="s">
        <v>52</v>
      </c>
      <c r="K420" s="20" t="s">
        <v>52</v>
      </c>
      <c r="L420" s="20">
        <f t="shared" si="6"/>
        <v>13.59</v>
      </c>
      <c r="M420" s="3" t="s">
        <v>53</v>
      </c>
      <c r="N420" s="274">
        <v>4041</v>
      </c>
      <c r="O420" s="3" t="s">
        <v>5294</v>
      </c>
      <c r="P420" s="3" t="s">
        <v>5295</v>
      </c>
      <c r="Q420" s="3" t="s">
        <v>53</v>
      </c>
      <c r="R420" s="20">
        <v>23</v>
      </c>
      <c r="S420" s="20" t="s">
        <v>57</v>
      </c>
      <c r="T420" s="3" t="s">
        <v>58</v>
      </c>
      <c r="U420" s="3" t="s">
        <v>53</v>
      </c>
      <c r="V420" s="3" t="s">
        <v>53</v>
      </c>
      <c r="W420" s="3" t="s">
        <v>53</v>
      </c>
      <c r="X420" s="3" t="s">
        <v>53</v>
      </c>
      <c r="Y420" s="3" t="s">
        <v>23121</v>
      </c>
      <c r="Z420" s="3" t="s">
        <v>23122</v>
      </c>
      <c r="AA420" s="3" t="s">
        <v>23123</v>
      </c>
      <c r="AB420" s="3" t="s">
        <v>265</v>
      </c>
      <c r="AC420" s="3" t="s">
        <v>265</v>
      </c>
      <c r="AD420" s="3" t="s">
        <v>23124</v>
      </c>
      <c r="AE420" s="3" t="s">
        <v>65</v>
      </c>
      <c r="AF420" s="3" t="s">
        <v>66</v>
      </c>
      <c r="AG420" s="3" t="s">
        <v>23125</v>
      </c>
      <c r="AH420" s="3" t="s">
        <v>23126</v>
      </c>
      <c r="AI420" s="3" t="s">
        <v>67</v>
      </c>
      <c r="AJ420" s="3" t="s">
        <v>23127</v>
      </c>
      <c r="AK420" s="3" t="s">
        <v>53</v>
      </c>
      <c r="AL420" s="3" t="s">
        <v>53</v>
      </c>
      <c r="AM420" s="3" t="s">
        <v>53</v>
      </c>
      <c r="AN420" s="3" t="s">
        <v>53</v>
      </c>
      <c r="AO420" s="3" t="s">
        <v>53</v>
      </c>
      <c r="AP420" s="3" t="s">
        <v>53</v>
      </c>
      <c r="AQ420" s="3" t="s">
        <v>53</v>
      </c>
      <c r="AR420" s="3" t="s">
        <v>51</v>
      </c>
      <c r="AS420" s="3" t="s">
        <v>52</v>
      </c>
      <c r="AT420" s="3" t="s">
        <v>51</v>
      </c>
    </row>
    <row r="421" spans="1:46" ht="22.5" customHeight="1" x14ac:dyDescent="0.25">
      <c r="A421" s="19" t="s">
        <v>23849</v>
      </c>
      <c r="B421" s="260">
        <v>45049</v>
      </c>
      <c r="C421" s="3" t="s">
        <v>202</v>
      </c>
      <c r="D421" s="3" t="s">
        <v>22935</v>
      </c>
      <c r="E421" s="3" t="s">
        <v>71</v>
      </c>
      <c r="F421" s="20">
        <v>1</v>
      </c>
      <c r="G421" s="20">
        <v>23</v>
      </c>
      <c r="H421" s="20" t="s">
        <v>52</v>
      </c>
      <c r="I421" s="20">
        <v>-9.41</v>
      </c>
      <c r="J421" s="20" t="s">
        <v>52</v>
      </c>
      <c r="K421" s="20" t="s">
        <v>52</v>
      </c>
      <c r="L421" s="20">
        <f t="shared" si="6"/>
        <v>13.59</v>
      </c>
      <c r="M421" s="3" t="s">
        <v>53</v>
      </c>
      <c r="N421" s="274">
        <v>4076</v>
      </c>
      <c r="O421" s="3" t="s">
        <v>1274</v>
      </c>
      <c r="P421" s="3" t="s">
        <v>1275</v>
      </c>
      <c r="Q421" s="3" t="s">
        <v>53</v>
      </c>
      <c r="R421" s="20">
        <v>23</v>
      </c>
      <c r="S421" s="20" t="s">
        <v>57</v>
      </c>
      <c r="T421" s="3" t="s">
        <v>58</v>
      </c>
      <c r="U421" s="3" t="s">
        <v>53</v>
      </c>
      <c r="V421" s="3" t="s">
        <v>53</v>
      </c>
      <c r="W421" s="3" t="s">
        <v>53</v>
      </c>
      <c r="X421" s="3" t="s">
        <v>53</v>
      </c>
      <c r="Y421" s="3" t="s">
        <v>23850</v>
      </c>
      <c r="Z421" s="3" t="s">
        <v>23851</v>
      </c>
      <c r="AA421" s="3" t="s">
        <v>23852</v>
      </c>
      <c r="AB421" s="3" t="s">
        <v>3952</v>
      </c>
      <c r="AC421" s="3" t="s">
        <v>63</v>
      </c>
      <c r="AD421" s="3" t="s">
        <v>23853</v>
      </c>
      <c r="AE421" s="3" t="s">
        <v>65</v>
      </c>
      <c r="AF421" s="3" t="s">
        <v>66</v>
      </c>
      <c r="AG421" s="3" t="s">
        <v>23854</v>
      </c>
      <c r="AH421" s="3" t="s">
        <v>23855</v>
      </c>
      <c r="AI421" s="3" t="s">
        <v>67</v>
      </c>
      <c r="AJ421" s="3" t="s">
        <v>23856</v>
      </c>
      <c r="AK421" s="3" t="s">
        <v>53</v>
      </c>
      <c r="AL421" s="3" t="s">
        <v>53</v>
      </c>
      <c r="AM421" s="3" t="s">
        <v>53</v>
      </c>
      <c r="AN421" s="3" t="s">
        <v>53</v>
      </c>
      <c r="AO421" s="3" t="s">
        <v>53</v>
      </c>
      <c r="AP421" s="3" t="s">
        <v>53</v>
      </c>
      <c r="AQ421" s="3" t="s">
        <v>53</v>
      </c>
      <c r="AR421" s="3" t="s">
        <v>51</v>
      </c>
      <c r="AS421" s="3" t="s">
        <v>52</v>
      </c>
      <c r="AT421" s="3" t="s">
        <v>51</v>
      </c>
    </row>
    <row r="422" spans="1:46" ht="22.5" customHeight="1" x14ac:dyDescent="0.25">
      <c r="A422" s="19" t="s">
        <v>24234</v>
      </c>
      <c r="B422" s="260">
        <v>45048</v>
      </c>
      <c r="C422" s="3" t="s">
        <v>202</v>
      </c>
      <c r="D422" s="3" t="s">
        <v>22935</v>
      </c>
      <c r="E422" s="3" t="s">
        <v>51</v>
      </c>
      <c r="F422" s="20">
        <v>1</v>
      </c>
      <c r="G422" s="20">
        <v>23</v>
      </c>
      <c r="H422" s="20">
        <v>17.899999999999999</v>
      </c>
      <c r="I422" s="20">
        <v>-9.41</v>
      </c>
      <c r="J422" s="20">
        <v>-17.899999999999999</v>
      </c>
      <c r="K422" s="20" t="s">
        <v>52</v>
      </c>
      <c r="L422" s="20">
        <f t="shared" si="6"/>
        <v>13.59</v>
      </c>
      <c r="M422" s="3" t="s">
        <v>53</v>
      </c>
      <c r="N422" s="274">
        <v>4076</v>
      </c>
      <c r="O422" s="3" t="s">
        <v>1274</v>
      </c>
      <c r="P422" s="3" t="s">
        <v>1275</v>
      </c>
      <c r="Q422" s="3" t="s">
        <v>53</v>
      </c>
      <c r="R422" s="20">
        <v>23</v>
      </c>
      <c r="S422" s="20" t="s">
        <v>57</v>
      </c>
      <c r="T422" s="3" t="s">
        <v>58</v>
      </c>
      <c r="U422" s="3" t="s">
        <v>53</v>
      </c>
      <c r="V422" s="3" t="s">
        <v>53</v>
      </c>
      <c r="W422" s="3" t="s">
        <v>53</v>
      </c>
      <c r="X422" s="3" t="s">
        <v>53</v>
      </c>
      <c r="Y422" s="3" t="s">
        <v>24235</v>
      </c>
      <c r="Z422" s="3" t="s">
        <v>24236</v>
      </c>
      <c r="AA422" s="3" t="s">
        <v>24237</v>
      </c>
      <c r="AB422" s="3" t="s">
        <v>2557</v>
      </c>
      <c r="AC422" s="3" t="s">
        <v>116</v>
      </c>
      <c r="AD422" s="3" t="s">
        <v>24238</v>
      </c>
      <c r="AE422" s="3" t="s">
        <v>65</v>
      </c>
      <c r="AF422" s="3" t="s">
        <v>66</v>
      </c>
      <c r="AG422" s="3" t="s">
        <v>23932</v>
      </c>
      <c r="AH422" s="3" t="s">
        <v>24115</v>
      </c>
      <c r="AI422" s="3" t="s">
        <v>67</v>
      </c>
      <c r="AJ422" s="3" t="s">
        <v>24239</v>
      </c>
      <c r="AK422" s="3" t="s">
        <v>53</v>
      </c>
      <c r="AL422" s="3" t="s">
        <v>53</v>
      </c>
      <c r="AM422" s="3" t="s">
        <v>53</v>
      </c>
      <c r="AN422" s="3" t="s">
        <v>53</v>
      </c>
      <c r="AO422" s="3" t="s">
        <v>53</v>
      </c>
      <c r="AP422" s="3" t="s">
        <v>53</v>
      </c>
      <c r="AQ422" s="3" t="s">
        <v>53</v>
      </c>
      <c r="AR422" s="3" t="s">
        <v>51</v>
      </c>
      <c r="AS422" s="3" t="s">
        <v>52</v>
      </c>
      <c r="AT422" s="3" t="s">
        <v>51</v>
      </c>
    </row>
    <row r="423" spans="1:46" ht="22.5" customHeight="1" x14ac:dyDescent="0.25">
      <c r="A423" s="19" t="s">
        <v>20898</v>
      </c>
      <c r="B423" s="260">
        <v>45052</v>
      </c>
      <c r="C423" s="3" t="s">
        <v>202</v>
      </c>
      <c r="D423" s="3" t="s">
        <v>20721</v>
      </c>
      <c r="E423" s="3" t="s">
        <v>51</v>
      </c>
      <c r="F423" s="20">
        <v>1</v>
      </c>
      <c r="G423" s="20">
        <v>23</v>
      </c>
      <c r="H423" s="20">
        <v>10.6</v>
      </c>
      <c r="I423" s="20">
        <v>-9.41</v>
      </c>
      <c r="J423" s="20">
        <v>-10.6</v>
      </c>
      <c r="K423" s="20" t="s">
        <v>52</v>
      </c>
      <c r="L423" s="20">
        <f t="shared" si="6"/>
        <v>13.590000000000002</v>
      </c>
      <c r="M423" s="3" t="s">
        <v>53</v>
      </c>
      <c r="N423" s="274">
        <v>4076</v>
      </c>
      <c r="O423" s="3" t="s">
        <v>1274</v>
      </c>
      <c r="P423" s="3" t="s">
        <v>1275</v>
      </c>
      <c r="Q423" s="3" t="s">
        <v>53</v>
      </c>
      <c r="R423" s="20">
        <v>23</v>
      </c>
      <c r="S423" s="20" t="s">
        <v>57</v>
      </c>
      <c r="T423" s="3" t="s">
        <v>58</v>
      </c>
      <c r="U423" s="3" t="s">
        <v>53</v>
      </c>
      <c r="V423" s="3" t="s">
        <v>53</v>
      </c>
      <c r="W423" s="3" t="s">
        <v>53</v>
      </c>
      <c r="X423" s="3" t="s">
        <v>53</v>
      </c>
      <c r="Y423" s="3" t="s">
        <v>20899</v>
      </c>
      <c r="Z423" s="3" t="s">
        <v>20900</v>
      </c>
      <c r="AA423" s="3" t="s">
        <v>20901</v>
      </c>
      <c r="AB423" s="3" t="s">
        <v>830</v>
      </c>
      <c r="AC423" s="3" t="s">
        <v>63</v>
      </c>
      <c r="AD423" s="3" t="s">
        <v>831</v>
      </c>
      <c r="AE423" s="3" t="s">
        <v>65</v>
      </c>
      <c r="AF423" s="3" t="s">
        <v>66</v>
      </c>
      <c r="AG423" s="3" t="s">
        <v>20902</v>
      </c>
      <c r="AH423" s="3" t="s">
        <v>20903</v>
      </c>
      <c r="AI423" s="3" t="s">
        <v>67</v>
      </c>
      <c r="AJ423" s="3" t="s">
        <v>20904</v>
      </c>
      <c r="AK423" s="3" t="s">
        <v>53</v>
      </c>
      <c r="AL423" s="3" t="s">
        <v>53</v>
      </c>
      <c r="AM423" s="3" t="s">
        <v>53</v>
      </c>
      <c r="AN423" s="3" t="s">
        <v>53</v>
      </c>
      <c r="AO423" s="3" t="s">
        <v>53</v>
      </c>
      <c r="AP423" s="3" t="s">
        <v>53</v>
      </c>
      <c r="AQ423" s="3" t="s">
        <v>53</v>
      </c>
      <c r="AR423" s="3" t="s">
        <v>51</v>
      </c>
      <c r="AS423" s="3" t="s">
        <v>52</v>
      </c>
      <c r="AT423" s="3" t="s">
        <v>51</v>
      </c>
    </row>
    <row r="424" spans="1:46" ht="22.5" customHeight="1" x14ac:dyDescent="0.25">
      <c r="A424" s="19" t="s">
        <v>5142</v>
      </c>
      <c r="B424" s="260">
        <v>45071</v>
      </c>
      <c r="C424" s="3" t="s">
        <v>202</v>
      </c>
      <c r="D424" s="3" t="s">
        <v>4264</v>
      </c>
      <c r="E424" s="3" t="s">
        <v>51</v>
      </c>
      <c r="F424" s="20">
        <v>1</v>
      </c>
      <c r="G424" s="20">
        <v>23</v>
      </c>
      <c r="H424" s="20">
        <v>28.5</v>
      </c>
      <c r="I424" s="20">
        <v>-9.41</v>
      </c>
      <c r="J424" s="20">
        <v>-28.5</v>
      </c>
      <c r="K424" s="20" t="s">
        <v>52</v>
      </c>
      <c r="L424" s="20">
        <f t="shared" si="6"/>
        <v>13.590000000000003</v>
      </c>
      <c r="M424" s="3" t="s">
        <v>53</v>
      </c>
      <c r="N424" s="274">
        <v>4041</v>
      </c>
      <c r="O424" s="3" t="s">
        <v>866</v>
      </c>
      <c r="P424" s="3" t="s">
        <v>867</v>
      </c>
      <c r="Q424" s="3" t="s">
        <v>53</v>
      </c>
      <c r="R424" s="20">
        <v>23</v>
      </c>
      <c r="S424" s="20" t="s">
        <v>57</v>
      </c>
      <c r="T424" s="3" t="s">
        <v>58</v>
      </c>
      <c r="U424" s="3" t="s">
        <v>53</v>
      </c>
      <c r="V424" s="3" t="s">
        <v>53</v>
      </c>
      <c r="W424" s="3" t="s">
        <v>53</v>
      </c>
      <c r="X424" s="3" t="s">
        <v>53</v>
      </c>
      <c r="Y424" s="3" t="s">
        <v>5143</v>
      </c>
      <c r="Z424" s="3" t="s">
        <v>5144</v>
      </c>
      <c r="AA424" s="3" t="s">
        <v>5145</v>
      </c>
      <c r="AB424" s="3" t="s">
        <v>4927</v>
      </c>
      <c r="AC424" s="3" t="s">
        <v>276</v>
      </c>
      <c r="AD424" s="3" t="s">
        <v>5146</v>
      </c>
      <c r="AE424" s="3" t="s">
        <v>65</v>
      </c>
      <c r="AF424" s="3" t="s">
        <v>66</v>
      </c>
      <c r="AG424" s="3" t="s">
        <v>4929</v>
      </c>
      <c r="AH424" s="3" t="s">
        <v>5147</v>
      </c>
      <c r="AI424" s="3" t="s">
        <v>67</v>
      </c>
      <c r="AJ424" s="3" t="s">
        <v>5148</v>
      </c>
      <c r="AK424" s="3" t="s">
        <v>53</v>
      </c>
      <c r="AL424" s="3" t="s">
        <v>53</v>
      </c>
      <c r="AM424" s="3" t="s">
        <v>53</v>
      </c>
      <c r="AN424" s="3" t="s">
        <v>53</v>
      </c>
      <c r="AO424" s="3" t="s">
        <v>53</v>
      </c>
      <c r="AP424" s="3" t="s">
        <v>53</v>
      </c>
      <c r="AQ424" s="3" t="s">
        <v>53</v>
      </c>
      <c r="AR424" s="3" t="s">
        <v>51</v>
      </c>
      <c r="AS424" s="3" t="s">
        <v>52</v>
      </c>
      <c r="AT424" s="3" t="s">
        <v>51</v>
      </c>
    </row>
    <row r="425" spans="1:46" ht="22.5" customHeight="1" x14ac:dyDescent="0.25">
      <c r="A425" s="19" t="s">
        <v>11828</v>
      </c>
      <c r="B425" s="260">
        <v>45063</v>
      </c>
      <c r="C425" s="3" t="s">
        <v>202</v>
      </c>
      <c r="D425" s="3" t="s">
        <v>9926</v>
      </c>
      <c r="E425" s="3" t="s">
        <v>51</v>
      </c>
      <c r="F425" s="20">
        <v>1</v>
      </c>
      <c r="G425" s="20">
        <v>23</v>
      </c>
      <c r="H425" s="20">
        <v>51.7</v>
      </c>
      <c r="I425" s="20">
        <v>-9.41</v>
      </c>
      <c r="J425" s="20">
        <v>-51.7</v>
      </c>
      <c r="K425" s="20" t="s">
        <v>52</v>
      </c>
      <c r="L425" s="20">
        <f t="shared" si="6"/>
        <v>13.590000000000003</v>
      </c>
      <c r="M425" s="3" t="s">
        <v>53</v>
      </c>
      <c r="N425" s="274">
        <v>4041</v>
      </c>
      <c r="O425" s="3" t="s">
        <v>11829</v>
      </c>
      <c r="P425" s="3" t="s">
        <v>11830</v>
      </c>
      <c r="Q425" s="3" t="s">
        <v>53</v>
      </c>
      <c r="R425" s="20">
        <v>23</v>
      </c>
      <c r="S425" s="20" t="s">
        <v>57</v>
      </c>
      <c r="T425" s="3" t="s">
        <v>74</v>
      </c>
      <c r="U425" s="3" t="s">
        <v>11831</v>
      </c>
      <c r="V425" s="3" t="s">
        <v>11832</v>
      </c>
      <c r="W425" s="3" t="s">
        <v>11833</v>
      </c>
      <c r="X425" s="3" t="s">
        <v>53</v>
      </c>
      <c r="Y425" s="3" t="s">
        <v>11831</v>
      </c>
      <c r="Z425" s="3" t="s">
        <v>11834</v>
      </c>
      <c r="AA425" s="3" t="s">
        <v>11835</v>
      </c>
      <c r="AB425" s="3" t="s">
        <v>8445</v>
      </c>
      <c r="AC425" s="3" t="s">
        <v>3405</v>
      </c>
      <c r="AD425" s="3" t="s">
        <v>11836</v>
      </c>
      <c r="AE425" s="3" t="s">
        <v>65</v>
      </c>
      <c r="AF425" s="3" t="s">
        <v>82</v>
      </c>
      <c r="AG425" s="3" t="s">
        <v>10737</v>
      </c>
      <c r="AH425" s="3" t="s">
        <v>9566</v>
      </c>
      <c r="AI425" s="3" t="s">
        <v>67</v>
      </c>
      <c r="AJ425" s="3" t="s">
        <v>11837</v>
      </c>
      <c r="AK425" s="3" t="s">
        <v>53</v>
      </c>
      <c r="AL425" s="3" t="s">
        <v>53</v>
      </c>
      <c r="AM425" s="3" t="s">
        <v>53</v>
      </c>
      <c r="AN425" s="3" t="s">
        <v>53</v>
      </c>
      <c r="AO425" s="3" t="s">
        <v>53</v>
      </c>
      <c r="AP425" s="3" t="s">
        <v>53</v>
      </c>
      <c r="AQ425" s="3" t="s">
        <v>53</v>
      </c>
      <c r="AR425" s="3" t="s">
        <v>51</v>
      </c>
      <c r="AS425" s="3" t="s">
        <v>52</v>
      </c>
      <c r="AT425" s="3" t="s">
        <v>51</v>
      </c>
    </row>
    <row r="426" spans="1:46" ht="22.5" customHeight="1" x14ac:dyDescent="0.25">
      <c r="A426" s="19" t="s">
        <v>15894</v>
      </c>
      <c r="B426" s="260">
        <v>45058</v>
      </c>
      <c r="C426" s="3" t="s">
        <v>202</v>
      </c>
      <c r="D426" s="3" t="s">
        <v>12138</v>
      </c>
      <c r="E426" s="3" t="s">
        <v>51</v>
      </c>
      <c r="F426" s="20">
        <v>1</v>
      </c>
      <c r="G426" s="20">
        <v>23</v>
      </c>
      <c r="H426" s="20">
        <v>48.2</v>
      </c>
      <c r="I426" s="20">
        <v>-9.41</v>
      </c>
      <c r="J426" s="20">
        <v>-48.2</v>
      </c>
      <c r="K426" s="20" t="s">
        <v>52</v>
      </c>
      <c r="L426" s="20">
        <f t="shared" si="6"/>
        <v>13.590000000000003</v>
      </c>
      <c r="M426" s="3" t="s">
        <v>53</v>
      </c>
      <c r="N426" s="274">
        <v>2312</v>
      </c>
      <c r="O426" s="3" t="s">
        <v>12302</v>
      </c>
      <c r="P426" s="3" t="s">
        <v>12303</v>
      </c>
      <c r="Q426" s="3" t="s">
        <v>53</v>
      </c>
      <c r="R426" s="20">
        <v>23</v>
      </c>
      <c r="S426" s="20" t="s">
        <v>57</v>
      </c>
      <c r="T426" s="3" t="s">
        <v>74</v>
      </c>
      <c r="U426" s="3" t="s">
        <v>15895</v>
      </c>
      <c r="V426" s="3" t="s">
        <v>15896</v>
      </c>
      <c r="W426" s="3" t="s">
        <v>15897</v>
      </c>
      <c r="X426" s="3" t="s">
        <v>53</v>
      </c>
      <c r="Y426" s="3" t="s">
        <v>15895</v>
      </c>
      <c r="Z426" s="3" t="s">
        <v>15898</v>
      </c>
      <c r="AA426" s="3" t="s">
        <v>15899</v>
      </c>
      <c r="AB426" s="3" t="s">
        <v>15900</v>
      </c>
      <c r="AC426" s="3" t="s">
        <v>2736</v>
      </c>
      <c r="AD426" s="3" t="s">
        <v>15901</v>
      </c>
      <c r="AE426" s="3" t="s">
        <v>65</v>
      </c>
      <c r="AF426" s="3" t="s">
        <v>82</v>
      </c>
      <c r="AG426" s="3" t="s">
        <v>15902</v>
      </c>
      <c r="AH426" s="3" t="s">
        <v>15903</v>
      </c>
      <c r="AI426" s="3" t="s">
        <v>67</v>
      </c>
      <c r="AJ426" s="3" t="s">
        <v>15904</v>
      </c>
      <c r="AK426" s="3" t="s">
        <v>53</v>
      </c>
      <c r="AL426" s="3" t="s">
        <v>53</v>
      </c>
      <c r="AM426" s="3" t="s">
        <v>53</v>
      </c>
      <c r="AN426" s="3" t="s">
        <v>53</v>
      </c>
      <c r="AO426" s="3" t="s">
        <v>53</v>
      </c>
      <c r="AP426" s="3" t="s">
        <v>53</v>
      </c>
      <c r="AQ426" s="3" t="s">
        <v>53</v>
      </c>
      <c r="AR426" s="3" t="s">
        <v>51</v>
      </c>
      <c r="AS426" s="3" t="s">
        <v>52</v>
      </c>
      <c r="AT426" s="3" t="s">
        <v>51</v>
      </c>
    </row>
    <row r="427" spans="1:46" ht="22.5" customHeight="1" x14ac:dyDescent="0.25">
      <c r="A427" s="19" t="s">
        <v>17135</v>
      </c>
      <c r="B427" s="260">
        <v>45056</v>
      </c>
      <c r="C427" s="3" t="s">
        <v>683</v>
      </c>
      <c r="D427" s="3" t="s">
        <v>17136</v>
      </c>
      <c r="E427" s="3" t="s">
        <v>51</v>
      </c>
      <c r="F427" s="20">
        <v>1</v>
      </c>
      <c r="G427" s="20">
        <v>23</v>
      </c>
      <c r="H427" s="20">
        <v>28.5</v>
      </c>
      <c r="I427" s="20">
        <v>-9.41</v>
      </c>
      <c r="J427" s="20">
        <v>-28.5</v>
      </c>
      <c r="K427" s="20" t="s">
        <v>52</v>
      </c>
      <c r="L427" s="20">
        <f t="shared" si="6"/>
        <v>13.590000000000003</v>
      </c>
      <c r="M427" s="3" t="s">
        <v>53</v>
      </c>
      <c r="N427" s="274">
        <v>2312</v>
      </c>
      <c r="O427" s="3" t="s">
        <v>12302</v>
      </c>
      <c r="P427" s="3" t="s">
        <v>12303</v>
      </c>
      <c r="Q427" s="3" t="s">
        <v>53</v>
      </c>
      <c r="R427" s="20">
        <v>23</v>
      </c>
      <c r="S427" s="20" t="s">
        <v>57</v>
      </c>
      <c r="T427" s="3" t="s">
        <v>74</v>
      </c>
      <c r="U427" s="3" t="s">
        <v>17137</v>
      </c>
      <c r="V427" s="3" t="s">
        <v>17138</v>
      </c>
      <c r="W427" s="3" t="s">
        <v>17139</v>
      </c>
      <c r="X427" s="3" t="s">
        <v>53</v>
      </c>
      <c r="Y427" s="3" t="s">
        <v>17137</v>
      </c>
      <c r="Z427" s="3" t="s">
        <v>17140</v>
      </c>
      <c r="AA427" s="3" t="s">
        <v>17141</v>
      </c>
      <c r="AB427" s="3" t="s">
        <v>17142</v>
      </c>
      <c r="AC427" s="3" t="s">
        <v>549</v>
      </c>
      <c r="AD427" s="3" t="s">
        <v>17143</v>
      </c>
      <c r="AE427" s="3" t="s">
        <v>65</v>
      </c>
      <c r="AF427" s="3" t="s">
        <v>82</v>
      </c>
      <c r="AG427" s="3" t="s">
        <v>16898</v>
      </c>
      <c r="AH427" s="3" t="s">
        <v>17144</v>
      </c>
      <c r="AI427" s="3" t="s">
        <v>67</v>
      </c>
      <c r="AJ427" s="3" t="s">
        <v>17145</v>
      </c>
      <c r="AK427" s="3" t="s">
        <v>53</v>
      </c>
      <c r="AL427" s="3" t="s">
        <v>53</v>
      </c>
      <c r="AM427" s="3" t="s">
        <v>53</v>
      </c>
      <c r="AN427" s="3" t="s">
        <v>53</v>
      </c>
      <c r="AO427" s="3" t="s">
        <v>53</v>
      </c>
      <c r="AP427" s="3" t="s">
        <v>53</v>
      </c>
      <c r="AQ427" s="3" t="s">
        <v>53</v>
      </c>
      <c r="AR427" s="205" t="s">
        <v>71</v>
      </c>
      <c r="AS427" s="3" t="s">
        <v>52</v>
      </c>
      <c r="AT427" s="3" t="s">
        <v>51</v>
      </c>
    </row>
    <row r="428" spans="1:46" ht="22.5" customHeight="1" x14ac:dyDescent="0.25">
      <c r="A428" s="19" t="s">
        <v>19454</v>
      </c>
      <c r="B428" s="260">
        <v>45054</v>
      </c>
      <c r="C428" s="3" t="s">
        <v>202</v>
      </c>
      <c r="D428" s="3" t="s">
        <v>14868</v>
      </c>
      <c r="E428" s="3" t="s">
        <v>51</v>
      </c>
      <c r="F428" s="20">
        <v>1</v>
      </c>
      <c r="G428" s="20">
        <v>23</v>
      </c>
      <c r="H428" s="20">
        <v>32.299999999999997</v>
      </c>
      <c r="I428" s="20">
        <v>-9.41</v>
      </c>
      <c r="J428" s="20">
        <v>-32.299999999999997</v>
      </c>
      <c r="K428" s="20" t="s">
        <v>52</v>
      </c>
      <c r="L428" s="20">
        <f t="shared" si="6"/>
        <v>13.590000000000003</v>
      </c>
      <c r="M428" s="3" t="s">
        <v>71</v>
      </c>
      <c r="N428" s="274">
        <v>4076</v>
      </c>
      <c r="O428" s="3" t="s">
        <v>1274</v>
      </c>
      <c r="P428" s="3" t="s">
        <v>1275</v>
      </c>
      <c r="Q428" s="3" t="s">
        <v>53</v>
      </c>
      <c r="R428" s="20">
        <v>23</v>
      </c>
      <c r="S428" s="20" t="s">
        <v>57</v>
      </c>
      <c r="T428" s="3" t="s">
        <v>58</v>
      </c>
      <c r="U428" s="3" t="s">
        <v>53</v>
      </c>
      <c r="V428" s="3" t="s">
        <v>53</v>
      </c>
      <c r="W428" s="3" t="s">
        <v>53</v>
      </c>
      <c r="X428" s="3" t="s">
        <v>53</v>
      </c>
      <c r="Y428" s="3" t="s">
        <v>19455</v>
      </c>
      <c r="Z428" s="3" t="s">
        <v>19456</v>
      </c>
      <c r="AA428" s="3" t="s">
        <v>19457</v>
      </c>
      <c r="AB428" s="3" t="s">
        <v>19458</v>
      </c>
      <c r="AC428" s="3" t="s">
        <v>128</v>
      </c>
      <c r="AD428" s="3" t="s">
        <v>19459</v>
      </c>
      <c r="AE428" s="3" t="s">
        <v>65</v>
      </c>
      <c r="AF428" s="3" t="s">
        <v>66</v>
      </c>
      <c r="AG428" s="3" t="s">
        <v>19460</v>
      </c>
      <c r="AH428" s="3" t="s">
        <v>19461</v>
      </c>
      <c r="AI428" s="3" t="s">
        <v>67</v>
      </c>
      <c r="AJ428" s="3" t="s">
        <v>19462</v>
      </c>
      <c r="AK428" s="3" t="s">
        <v>53</v>
      </c>
      <c r="AL428" s="3" t="s">
        <v>53</v>
      </c>
      <c r="AM428" s="3" t="s">
        <v>53</v>
      </c>
      <c r="AN428" s="3" t="s">
        <v>53</v>
      </c>
      <c r="AO428" s="3" t="s">
        <v>53</v>
      </c>
      <c r="AP428" s="3" t="s">
        <v>53</v>
      </c>
      <c r="AQ428" s="3" t="s">
        <v>53</v>
      </c>
      <c r="AR428" s="3" t="s">
        <v>51</v>
      </c>
      <c r="AS428" s="3" t="s">
        <v>52</v>
      </c>
      <c r="AT428" s="3" t="s">
        <v>51</v>
      </c>
    </row>
    <row r="429" spans="1:46" ht="22.5" customHeight="1" x14ac:dyDescent="0.25">
      <c r="A429" s="19" t="s">
        <v>22385</v>
      </c>
      <c r="B429" s="260">
        <v>45050</v>
      </c>
      <c r="C429" s="3" t="s">
        <v>202</v>
      </c>
      <c r="D429" s="3" t="s">
        <v>21050</v>
      </c>
      <c r="E429" s="3" t="s">
        <v>51</v>
      </c>
      <c r="F429" s="20">
        <v>1</v>
      </c>
      <c r="G429" s="20">
        <v>23</v>
      </c>
      <c r="H429" s="20">
        <v>14.2</v>
      </c>
      <c r="I429" s="20">
        <v>-9.41</v>
      </c>
      <c r="J429" s="20">
        <v>-14.2</v>
      </c>
      <c r="K429" s="20" t="s">
        <v>52</v>
      </c>
      <c r="L429" s="20">
        <f t="shared" si="6"/>
        <v>13.590000000000003</v>
      </c>
      <c r="M429" s="3" t="s">
        <v>53</v>
      </c>
      <c r="N429" s="274">
        <v>4076</v>
      </c>
      <c r="O429" s="3" t="s">
        <v>22386</v>
      </c>
      <c r="P429" s="3" t="s">
        <v>22387</v>
      </c>
      <c r="Q429" s="3" t="s">
        <v>53</v>
      </c>
      <c r="R429" s="20">
        <v>23</v>
      </c>
      <c r="S429" s="20" t="s">
        <v>57</v>
      </c>
      <c r="T429" s="3" t="s">
        <v>74</v>
      </c>
      <c r="U429" s="3" t="s">
        <v>22388</v>
      </c>
      <c r="V429" s="3" t="s">
        <v>22389</v>
      </c>
      <c r="W429" s="3" t="s">
        <v>22390</v>
      </c>
      <c r="X429" s="3" t="s">
        <v>53</v>
      </c>
      <c r="Y429" s="3" t="s">
        <v>22388</v>
      </c>
      <c r="Z429" s="3" t="s">
        <v>22391</v>
      </c>
      <c r="AA429" s="3" t="s">
        <v>22392</v>
      </c>
      <c r="AB429" s="3" t="s">
        <v>2091</v>
      </c>
      <c r="AC429" s="3" t="s">
        <v>458</v>
      </c>
      <c r="AD429" s="3" t="s">
        <v>22393</v>
      </c>
      <c r="AE429" s="3" t="s">
        <v>65</v>
      </c>
      <c r="AF429" s="3" t="s">
        <v>82</v>
      </c>
      <c r="AG429" s="3" t="s">
        <v>22394</v>
      </c>
      <c r="AH429" s="3" t="s">
        <v>22363</v>
      </c>
      <c r="AI429" s="3" t="s">
        <v>67</v>
      </c>
      <c r="AJ429" s="3" t="s">
        <v>22395</v>
      </c>
      <c r="AK429" s="3" t="s">
        <v>53</v>
      </c>
      <c r="AL429" s="3" t="s">
        <v>53</v>
      </c>
      <c r="AM429" s="3" t="s">
        <v>53</v>
      </c>
      <c r="AN429" s="3" t="s">
        <v>53</v>
      </c>
      <c r="AO429" s="3" t="s">
        <v>53</v>
      </c>
      <c r="AP429" s="3" t="s">
        <v>53</v>
      </c>
      <c r="AQ429" s="3" t="s">
        <v>53</v>
      </c>
      <c r="AR429" s="3" t="s">
        <v>51</v>
      </c>
      <c r="AS429" s="3" t="s">
        <v>52</v>
      </c>
      <c r="AT429" s="3" t="s">
        <v>51</v>
      </c>
    </row>
    <row r="430" spans="1:46" ht="22.5" customHeight="1" x14ac:dyDescent="0.25">
      <c r="A430" s="19" t="s">
        <v>7421</v>
      </c>
      <c r="B430" s="260">
        <v>45069</v>
      </c>
      <c r="C430" s="3" t="s">
        <v>202</v>
      </c>
      <c r="D430" s="3" t="s">
        <v>4851</v>
      </c>
      <c r="E430" s="3" t="s">
        <v>51</v>
      </c>
      <c r="F430" s="20">
        <v>1</v>
      </c>
      <c r="G430" s="20">
        <v>23</v>
      </c>
      <c r="H430" s="20">
        <v>30.2</v>
      </c>
      <c r="I430" s="20">
        <v>-9.41</v>
      </c>
      <c r="J430" s="20">
        <v>-30.2</v>
      </c>
      <c r="K430" s="20" t="s">
        <v>52</v>
      </c>
      <c r="L430" s="20">
        <f t="shared" si="6"/>
        <v>13.590000000000007</v>
      </c>
      <c r="M430" s="3" t="s">
        <v>53</v>
      </c>
      <c r="N430" s="274">
        <v>4076</v>
      </c>
      <c r="O430" s="3" t="s">
        <v>1274</v>
      </c>
      <c r="P430" s="3" t="s">
        <v>1275</v>
      </c>
      <c r="Q430" s="3" t="s">
        <v>53</v>
      </c>
      <c r="R430" s="20">
        <v>23</v>
      </c>
      <c r="S430" s="20" t="s">
        <v>57</v>
      </c>
      <c r="T430" s="3" t="s">
        <v>58</v>
      </c>
      <c r="U430" s="3" t="s">
        <v>53</v>
      </c>
      <c r="V430" s="3" t="s">
        <v>53</v>
      </c>
      <c r="W430" s="3" t="s">
        <v>53</v>
      </c>
      <c r="X430" s="3" t="s">
        <v>53</v>
      </c>
      <c r="Y430" s="3" t="s">
        <v>7422</v>
      </c>
      <c r="Z430" s="3" t="s">
        <v>7423</v>
      </c>
      <c r="AA430" s="3" t="s">
        <v>7424</v>
      </c>
      <c r="AB430" s="3" t="s">
        <v>7425</v>
      </c>
      <c r="AC430" s="3" t="s">
        <v>1447</v>
      </c>
      <c r="AD430" s="3" t="s">
        <v>7426</v>
      </c>
      <c r="AE430" s="3" t="s">
        <v>65</v>
      </c>
      <c r="AF430" s="3" t="s">
        <v>66</v>
      </c>
      <c r="AG430" s="3" t="s">
        <v>7184</v>
      </c>
      <c r="AH430" s="3" t="s">
        <v>7427</v>
      </c>
      <c r="AI430" s="3" t="s">
        <v>67</v>
      </c>
      <c r="AJ430" s="3" t="s">
        <v>7428</v>
      </c>
      <c r="AK430" s="3" t="s">
        <v>53</v>
      </c>
      <c r="AL430" s="3" t="s">
        <v>53</v>
      </c>
      <c r="AM430" s="3" t="s">
        <v>53</v>
      </c>
      <c r="AN430" s="3" t="s">
        <v>53</v>
      </c>
      <c r="AO430" s="3" t="s">
        <v>53</v>
      </c>
      <c r="AP430" s="3" t="s">
        <v>53</v>
      </c>
      <c r="AQ430" s="3" t="s">
        <v>53</v>
      </c>
      <c r="AR430" s="3" t="s">
        <v>51</v>
      </c>
      <c r="AS430" s="3" t="s">
        <v>52</v>
      </c>
      <c r="AT430" s="3" t="s">
        <v>51</v>
      </c>
    </row>
    <row r="431" spans="1:46" ht="22.5" customHeight="1" x14ac:dyDescent="0.25">
      <c r="A431" s="19" t="s">
        <v>17878</v>
      </c>
      <c r="B431" s="260">
        <v>45056</v>
      </c>
      <c r="C431" s="3" t="s">
        <v>202</v>
      </c>
      <c r="D431" s="3" t="s">
        <v>15653</v>
      </c>
      <c r="E431" s="3" t="s">
        <v>51</v>
      </c>
      <c r="F431" s="20">
        <v>1</v>
      </c>
      <c r="G431" s="20">
        <v>23.9</v>
      </c>
      <c r="H431" s="20">
        <v>9.4</v>
      </c>
      <c r="I431" s="20">
        <v>-9.56</v>
      </c>
      <c r="J431" s="20">
        <v>-9.4</v>
      </c>
      <c r="K431" s="20" t="s">
        <v>52</v>
      </c>
      <c r="L431" s="20">
        <f t="shared" si="6"/>
        <v>14.339999999999995</v>
      </c>
      <c r="M431" s="3" t="s">
        <v>53</v>
      </c>
      <c r="N431" s="274">
        <v>70541</v>
      </c>
      <c r="O431" s="3" t="s">
        <v>3585</v>
      </c>
      <c r="P431" s="3" t="s">
        <v>3586</v>
      </c>
      <c r="Q431" s="3" t="s">
        <v>53</v>
      </c>
      <c r="R431" s="20">
        <v>23.9</v>
      </c>
      <c r="S431" s="20" t="s">
        <v>57</v>
      </c>
      <c r="T431" s="3" t="s">
        <v>74</v>
      </c>
      <c r="U431" s="3" t="s">
        <v>17879</v>
      </c>
      <c r="V431" s="3" t="s">
        <v>17880</v>
      </c>
      <c r="W431" s="3" t="s">
        <v>17881</v>
      </c>
      <c r="X431" s="3" t="s">
        <v>53</v>
      </c>
      <c r="Y431" s="3" t="s">
        <v>17879</v>
      </c>
      <c r="Z431" s="3" t="s">
        <v>17882</v>
      </c>
      <c r="AA431" s="3" t="s">
        <v>17883</v>
      </c>
      <c r="AB431" s="3" t="s">
        <v>63</v>
      </c>
      <c r="AC431" s="3" t="s">
        <v>63</v>
      </c>
      <c r="AD431" s="3" t="s">
        <v>17884</v>
      </c>
      <c r="AE431" s="3" t="s">
        <v>65</v>
      </c>
      <c r="AF431" s="3" t="s">
        <v>82</v>
      </c>
      <c r="AG431" s="3" t="s">
        <v>17885</v>
      </c>
      <c r="AH431" s="3" t="s">
        <v>17886</v>
      </c>
      <c r="AI431" s="3" t="s">
        <v>67</v>
      </c>
      <c r="AJ431" s="3" t="s">
        <v>17887</v>
      </c>
      <c r="AK431" s="3" t="s">
        <v>17888</v>
      </c>
      <c r="AL431" s="3" t="s">
        <v>53</v>
      </c>
      <c r="AM431" s="3" t="s">
        <v>53</v>
      </c>
      <c r="AN431" s="3" t="s">
        <v>53</v>
      </c>
      <c r="AO431" s="3" t="s">
        <v>53</v>
      </c>
      <c r="AP431" s="3" t="s">
        <v>53</v>
      </c>
      <c r="AQ431" s="3" t="s">
        <v>53</v>
      </c>
      <c r="AR431" s="3" t="s">
        <v>51</v>
      </c>
      <c r="AS431" s="3" t="s">
        <v>52</v>
      </c>
      <c r="AT431" s="3" t="s">
        <v>51</v>
      </c>
    </row>
    <row r="432" spans="1:46" ht="22.5" customHeight="1" x14ac:dyDescent="0.25">
      <c r="A432" s="19" t="s">
        <v>4232</v>
      </c>
      <c r="B432" s="260">
        <v>45073</v>
      </c>
      <c r="C432" s="3" t="s">
        <v>202</v>
      </c>
      <c r="D432" s="3" t="s">
        <v>3769</v>
      </c>
      <c r="E432" s="3" t="s">
        <v>51</v>
      </c>
      <c r="F432" s="20">
        <v>1</v>
      </c>
      <c r="G432" s="20">
        <v>23.9</v>
      </c>
      <c r="H432" s="20">
        <v>7.43</v>
      </c>
      <c r="I432" s="20">
        <v>-9.56</v>
      </c>
      <c r="J432" s="20">
        <v>-7.43</v>
      </c>
      <c r="K432" s="20" t="s">
        <v>52</v>
      </c>
      <c r="L432" s="20">
        <f t="shared" si="6"/>
        <v>14.339999999999996</v>
      </c>
      <c r="M432" s="3" t="s">
        <v>53</v>
      </c>
      <c r="N432" s="274">
        <v>24579046</v>
      </c>
      <c r="O432" s="3" t="s">
        <v>4233</v>
      </c>
      <c r="P432" s="3" t="s">
        <v>4234</v>
      </c>
      <c r="Q432" s="3" t="s">
        <v>53</v>
      </c>
      <c r="R432" s="20">
        <v>23.9</v>
      </c>
      <c r="S432" s="20" t="s">
        <v>57</v>
      </c>
      <c r="T432" s="3" t="s">
        <v>58</v>
      </c>
      <c r="U432" s="3" t="s">
        <v>53</v>
      </c>
      <c r="V432" s="3" t="s">
        <v>53</v>
      </c>
      <c r="W432" s="3" t="s">
        <v>53</v>
      </c>
      <c r="X432" s="3" t="s">
        <v>53</v>
      </c>
      <c r="Y432" s="3" t="s">
        <v>4235</v>
      </c>
      <c r="Z432" s="3" t="s">
        <v>4236</v>
      </c>
      <c r="AA432" s="3" t="s">
        <v>4237</v>
      </c>
      <c r="AB432" s="3" t="s">
        <v>1378</v>
      </c>
      <c r="AC432" s="3" t="s">
        <v>165</v>
      </c>
      <c r="AD432" s="3" t="s">
        <v>4238</v>
      </c>
      <c r="AE432" s="3" t="s">
        <v>65</v>
      </c>
      <c r="AF432" s="3" t="s">
        <v>66</v>
      </c>
      <c r="AG432" s="3" t="s">
        <v>4239</v>
      </c>
      <c r="AH432" s="3" t="s">
        <v>4240</v>
      </c>
      <c r="AI432" s="3" t="s">
        <v>67</v>
      </c>
      <c r="AJ432" s="3" t="s">
        <v>4241</v>
      </c>
      <c r="AK432" s="3" t="s">
        <v>53</v>
      </c>
      <c r="AL432" s="3" t="s">
        <v>53</v>
      </c>
      <c r="AM432" s="3" t="s">
        <v>53</v>
      </c>
      <c r="AN432" s="3" t="s">
        <v>53</v>
      </c>
      <c r="AO432" s="3" t="s">
        <v>53</v>
      </c>
      <c r="AP432" s="3" t="s">
        <v>53</v>
      </c>
      <c r="AQ432" s="3" t="s">
        <v>53</v>
      </c>
      <c r="AR432" s="3" t="s">
        <v>51</v>
      </c>
      <c r="AS432" s="3" t="s">
        <v>52</v>
      </c>
      <c r="AT432" s="3" t="s">
        <v>51</v>
      </c>
    </row>
    <row r="433" spans="1:46" ht="22.5" customHeight="1" x14ac:dyDescent="0.25">
      <c r="A433" s="19" t="s">
        <v>3584</v>
      </c>
      <c r="B433" s="260">
        <v>45074</v>
      </c>
      <c r="C433" s="3" t="s">
        <v>70</v>
      </c>
      <c r="D433" s="3" t="s">
        <v>85</v>
      </c>
      <c r="E433" s="3" t="s">
        <v>51</v>
      </c>
      <c r="F433" s="20">
        <v>1</v>
      </c>
      <c r="G433" s="20">
        <v>23.9</v>
      </c>
      <c r="H433" s="20">
        <v>48.2</v>
      </c>
      <c r="I433" s="20">
        <v>-9.56</v>
      </c>
      <c r="J433" s="20">
        <v>-48.2</v>
      </c>
      <c r="K433" s="20" t="s">
        <v>52</v>
      </c>
      <c r="L433" s="20">
        <f t="shared" si="6"/>
        <v>14.339999999999989</v>
      </c>
      <c r="M433" s="3" t="s">
        <v>53</v>
      </c>
      <c r="N433" s="274">
        <v>70541</v>
      </c>
      <c r="O433" s="3" t="s">
        <v>3585</v>
      </c>
      <c r="P433" s="3" t="s">
        <v>3586</v>
      </c>
      <c r="Q433" s="3" t="s">
        <v>53</v>
      </c>
      <c r="R433" s="20">
        <v>23.9</v>
      </c>
      <c r="S433" s="20" t="s">
        <v>57</v>
      </c>
      <c r="T433" s="3" t="s">
        <v>74</v>
      </c>
      <c r="U433" s="3" t="s">
        <v>3587</v>
      </c>
      <c r="V433" s="3" t="s">
        <v>3588</v>
      </c>
      <c r="W433" s="3" t="s">
        <v>3589</v>
      </c>
      <c r="X433" s="3" t="s">
        <v>53</v>
      </c>
      <c r="Y433" s="3" t="s">
        <v>3587</v>
      </c>
      <c r="Z433" s="3" t="s">
        <v>3590</v>
      </c>
      <c r="AA433" s="3" t="s">
        <v>3591</v>
      </c>
      <c r="AB433" s="3" t="s">
        <v>3592</v>
      </c>
      <c r="AC433" s="3" t="s">
        <v>893</v>
      </c>
      <c r="AD433" s="3" t="s">
        <v>3593</v>
      </c>
      <c r="AE433" s="3" t="s">
        <v>65</v>
      </c>
      <c r="AF433" s="3" t="s">
        <v>82</v>
      </c>
      <c r="AG433" s="3" t="s">
        <v>3594</v>
      </c>
      <c r="AH433" s="3" t="s">
        <v>53</v>
      </c>
      <c r="AI433" s="3" t="s">
        <v>67</v>
      </c>
      <c r="AJ433" s="3" t="s">
        <v>3595</v>
      </c>
      <c r="AK433" s="3" t="s">
        <v>53</v>
      </c>
      <c r="AL433" s="3" t="s">
        <v>53</v>
      </c>
      <c r="AM433" s="3" t="s">
        <v>53</v>
      </c>
      <c r="AN433" s="3" t="s">
        <v>53</v>
      </c>
      <c r="AO433" s="3" t="s">
        <v>53</v>
      </c>
      <c r="AP433" s="3" t="s">
        <v>53</v>
      </c>
      <c r="AQ433" s="3" t="s">
        <v>53</v>
      </c>
      <c r="AR433" s="3" t="s">
        <v>51</v>
      </c>
      <c r="AS433" s="3" t="s">
        <v>52</v>
      </c>
      <c r="AT433" s="3" t="s">
        <v>51</v>
      </c>
    </row>
    <row r="434" spans="1:46" ht="22.5" customHeight="1" x14ac:dyDescent="0.25">
      <c r="A434" s="19" t="s">
        <v>15297</v>
      </c>
      <c r="B434" s="260">
        <v>45059</v>
      </c>
      <c r="C434" s="3" t="s">
        <v>202</v>
      </c>
      <c r="D434" s="3" t="s">
        <v>11191</v>
      </c>
      <c r="E434" s="3" t="s">
        <v>51</v>
      </c>
      <c r="F434" s="20">
        <v>1</v>
      </c>
      <c r="G434" s="20">
        <v>23.9</v>
      </c>
      <c r="H434" s="20">
        <v>26.1</v>
      </c>
      <c r="I434" s="20">
        <v>-9.56</v>
      </c>
      <c r="J434" s="20">
        <v>-26.1</v>
      </c>
      <c r="K434" s="20" t="s">
        <v>52</v>
      </c>
      <c r="L434" s="20">
        <f t="shared" si="6"/>
        <v>14.339999999999996</v>
      </c>
      <c r="M434" s="3" t="s">
        <v>53</v>
      </c>
      <c r="N434" s="274">
        <v>70541</v>
      </c>
      <c r="O434" s="3" t="s">
        <v>3585</v>
      </c>
      <c r="P434" s="3" t="s">
        <v>3586</v>
      </c>
      <c r="Q434" s="3" t="s">
        <v>53</v>
      </c>
      <c r="R434" s="20">
        <v>23.9</v>
      </c>
      <c r="S434" s="20" t="s">
        <v>57</v>
      </c>
      <c r="T434" s="3" t="s">
        <v>74</v>
      </c>
      <c r="U434" s="3" t="s">
        <v>15298</v>
      </c>
      <c r="V434" s="3" t="s">
        <v>15299</v>
      </c>
      <c r="W434" s="3" t="s">
        <v>15300</v>
      </c>
      <c r="X434" s="3" t="s">
        <v>53</v>
      </c>
      <c r="Y434" s="3" t="s">
        <v>15298</v>
      </c>
      <c r="Z434" s="3" t="s">
        <v>15301</v>
      </c>
      <c r="AA434" s="3" t="s">
        <v>15302</v>
      </c>
      <c r="AB434" s="3" t="s">
        <v>15303</v>
      </c>
      <c r="AC434" s="3" t="s">
        <v>116</v>
      </c>
      <c r="AD434" s="3" t="s">
        <v>15304</v>
      </c>
      <c r="AE434" s="3" t="s">
        <v>65</v>
      </c>
      <c r="AF434" s="3" t="s">
        <v>82</v>
      </c>
      <c r="AG434" s="3" t="s">
        <v>15305</v>
      </c>
      <c r="AH434" s="3" t="s">
        <v>12911</v>
      </c>
      <c r="AI434" s="3" t="s">
        <v>67</v>
      </c>
      <c r="AJ434" s="3" t="s">
        <v>15306</v>
      </c>
      <c r="AK434" s="3" t="s">
        <v>53</v>
      </c>
      <c r="AL434" s="3" t="s">
        <v>53</v>
      </c>
      <c r="AM434" s="3" t="s">
        <v>53</v>
      </c>
      <c r="AN434" s="3" t="s">
        <v>53</v>
      </c>
      <c r="AO434" s="3" t="s">
        <v>53</v>
      </c>
      <c r="AP434" s="3" t="s">
        <v>53</v>
      </c>
      <c r="AQ434" s="3" t="s">
        <v>53</v>
      </c>
      <c r="AR434" s="3" t="s">
        <v>51</v>
      </c>
      <c r="AS434" s="3" t="s">
        <v>52</v>
      </c>
      <c r="AT434" s="3" t="s">
        <v>51</v>
      </c>
    </row>
    <row r="435" spans="1:46" ht="22.5" customHeight="1" x14ac:dyDescent="0.25">
      <c r="A435" s="19" t="s">
        <v>7330</v>
      </c>
      <c r="B435" s="260">
        <v>45069</v>
      </c>
      <c r="C435" s="3" t="s">
        <v>202</v>
      </c>
      <c r="D435" s="3" t="s">
        <v>4851</v>
      </c>
      <c r="E435" s="3" t="s">
        <v>71</v>
      </c>
      <c r="F435" s="20">
        <v>1</v>
      </c>
      <c r="G435" s="20">
        <v>23.9</v>
      </c>
      <c r="H435" s="20" t="s">
        <v>52</v>
      </c>
      <c r="I435" s="20">
        <v>-9.56</v>
      </c>
      <c r="J435" s="20" t="s">
        <v>52</v>
      </c>
      <c r="K435" s="20" t="s">
        <v>52</v>
      </c>
      <c r="L435" s="20">
        <f t="shared" si="6"/>
        <v>14.339999999999998</v>
      </c>
      <c r="M435" s="3" t="s">
        <v>71</v>
      </c>
      <c r="N435" s="274">
        <v>24579046</v>
      </c>
      <c r="O435" s="3" t="s">
        <v>4233</v>
      </c>
      <c r="P435" s="3" t="s">
        <v>4234</v>
      </c>
      <c r="Q435" s="3" t="s">
        <v>53</v>
      </c>
      <c r="R435" s="20">
        <v>23.9</v>
      </c>
      <c r="S435" s="20" t="s">
        <v>57</v>
      </c>
      <c r="T435" s="3" t="s">
        <v>58</v>
      </c>
      <c r="U435" s="3" t="s">
        <v>53</v>
      </c>
      <c r="V435" s="3" t="s">
        <v>53</v>
      </c>
      <c r="W435" s="3" t="s">
        <v>53</v>
      </c>
      <c r="X435" s="3" t="s">
        <v>53</v>
      </c>
      <c r="Y435" s="3" t="s">
        <v>7331</v>
      </c>
      <c r="Z435" s="3" t="s">
        <v>7332</v>
      </c>
      <c r="AA435" s="3" t="s">
        <v>7333</v>
      </c>
      <c r="AB435" s="3" t="s">
        <v>7334</v>
      </c>
      <c r="AC435" s="3" t="s">
        <v>549</v>
      </c>
      <c r="AD435" s="3" t="s">
        <v>7335</v>
      </c>
      <c r="AE435" s="3" t="s">
        <v>65</v>
      </c>
      <c r="AF435" s="3" t="s">
        <v>66</v>
      </c>
      <c r="AG435" s="3" t="s">
        <v>7336</v>
      </c>
      <c r="AH435" s="3" t="s">
        <v>7337</v>
      </c>
      <c r="AI435" s="3" t="s">
        <v>67</v>
      </c>
      <c r="AJ435" s="3" t="s">
        <v>7338</v>
      </c>
      <c r="AK435" s="3" t="s">
        <v>53</v>
      </c>
      <c r="AL435" s="3" t="s">
        <v>53</v>
      </c>
      <c r="AM435" s="3" t="s">
        <v>53</v>
      </c>
      <c r="AN435" s="3" t="s">
        <v>53</v>
      </c>
      <c r="AO435" s="3" t="s">
        <v>53</v>
      </c>
      <c r="AP435" s="3" t="s">
        <v>53</v>
      </c>
      <c r="AQ435" s="3" t="s">
        <v>53</v>
      </c>
      <c r="AR435" s="3" t="s">
        <v>51</v>
      </c>
      <c r="AS435" s="3" t="s">
        <v>52</v>
      </c>
      <c r="AT435" s="3" t="s">
        <v>51</v>
      </c>
    </row>
    <row r="436" spans="1:46" ht="22.5" customHeight="1" x14ac:dyDescent="0.25">
      <c r="A436" s="19" t="s">
        <v>22670</v>
      </c>
      <c r="B436" s="260">
        <v>45050</v>
      </c>
      <c r="C436" s="3" t="s">
        <v>202</v>
      </c>
      <c r="D436" s="3" t="s">
        <v>21789</v>
      </c>
      <c r="E436" s="3" t="s">
        <v>71</v>
      </c>
      <c r="F436" s="20">
        <v>1</v>
      </c>
      <c r="G436" s="20">
        <v>23.9</v>
      </c>
      <c r="H436" s="20">
        <v>18.690000000000001</v>
      </c>
      <c r="I436" s="20">
        <v>-9.56</v>
      </c>
      <c r="J436" s="20">
        <v>-18.690000000000001</v>
      </c>
      <c r="K436" s="20" t="s">
        <v>52</v>
      </c>
      <c r="L436" s="20">
        <f t="shared" si="6"/>
        <v>14.34</v>
      </c>
      <c r="M436" s="3" t="s">
        <v>53</v>
      </c>
      <c r="N436" s="274">
        <v>24579046</v>
      </c>
      <c r="O436" s="3" t="s">
        <v>4233</v>
      </c>
      <c r="P436" s="3" t="s">
        <v>4234</v>
      </c>
      <c r="Q436" s="3" t="s">
        <v>53</v>
      </c>
      <c r="R436" s="20">
        <v>23.9</v>
      </c>
      <c r="S436" s="20" t="s">
        <v>57</v>
      </c>
      <c r="T436" s="3" t="s">
        <v>58</v>
      </c>
      <c r="U436" s="3" t="s">
        <v>53</v>
      </c>
      <c r="V436" s="3" t="s">
        <v>53</v>
      </c>
      <c r="W436" s="3" t="s">
        <v>53</v>
      </c>
      <c r="X436" s="3" t="s">
        <v>53</v>
      </c>
      <c r="Y436" s="3" t="s">
        <v>22663</v>
      </c>
      <c r="Z436" s="3" t="s">
        <v>22666</v>
      </c>
      <c r="AA436" s="3" t="s">
        <v>22667</v>
      </c>
      <c r="AB436" s="3" t="s">
        <v>17752</v>
      </c>
      <c r="AC436" s="3" t="s">
        <v>265</v>
      </c>
      <c r="AD436" s="3" t="s">
        <v>17753</v>
      </c>
      <c r="AE436" s="3" t="s">
        <v>65</v>
      </c>
      <c r="AF436" s="3" t="s">
        <v>66</v>
      </c>
      <c r="AG436" s="3" t="s">
        <v>22671</v>
      </c>
      <c r="AH436" s="3" t="s">
        <v>22672</v>
      </c>
      <c r="AI436" s="3" t="s">
        <v>67</v>
      </c>
      <c r="AJ436" s="3" t="s">
        <v>22673</v>
      </c>
      <c r="AK436" s="3" t="s">
        <v>53</v>
      </c>
      <c r="AL436" s="3" t="s">
        <v>53</v>
      </c>
      <c r="AM436" s="3" t="s">
        <v>53</v>
      </c>
      <c r="AN436" s="3" t="s">
        <v>53</v>
      </c>
      <c r="AO436" s="3" t="s">
        <v>53</v>
      </c>
      <c r="AP436" s="3" t="s">
        <v>53</v>
      </c>
      <c r="AQ436" s="3" t="s">
        <v>53</v>
      </c>
      <c r="AR436" s="3" t="s">
        <v>51</v>
      </c>
      <c r="AS436" s="3" t="s">
        <v>52</v>
      </c>
      <c r="AT436" s="3" t="s">
        <v>51</v>
      </c>
    </row>
    <row r="437" spans="1:46" ht="22.5" customHeight="1" x14ac:dyDescent="0.25">
      <c r="A437" s="19" t="s">
        <v>6723</v>
      </c>
      <c r="B437" s="260">
        <v>45070</v>
      </c>
      <c r="C437" s="3" t="s">
        <v>202</v>
      </c>
      <c r="D437" s="3" t="s">
        <v>5415</v>
      </c>
      <c r="E437" s="3" t="s">
        <v>51</v>
      </c>
      <c r="F437" s="20">
        <v>1</v>
      </c>
      <c r="G437" s="20">
        <v>22.85</v>
      </c>
      <c r="H437" s="20">
        <v>13.7</v>
      </c>
      <c r="I437" s="20">
        <v>-8.24</v>
      </c>
      <c r="J437" s="20">
        <v>-13.7</v>
      </c>
      <c r="K437" s="20" t="s">
        <v>52</v>
      </c>
      <c r="L437" s="20">
        <f t="shared" si="6"/>
        <v>14.609999999999996</v>
      </c>
      <c r="M437" s="3" t="s">
        <v>53</v>
      </c>
      <c r="N437" s="274">
        <v>55312</v>
      </c>
      <c r="O437" s="3" t="s">
        <v>6620</v>
      </c>
      <c r="P437" s="3" t="s">
        <v>6621</v>
      </c>
      <c r="Q437" s="3" t="s">
        <v>53</v>
      </c>
      <c r="R437" s="20">
        <v>22.85</v>
      </c>
      <c r="S437" s="20" t="s">
        <v>89</v>
      </c>
      <c r="T437" s="3" t="s">
        <v>58</v>
      </c>
      <c r="U437" s="3" t="s">
        <v>53</v>
      </c>
      <c r="V437" s="3" t="s">
        <v>53</v>
      </c>
      <c r="W437" s="3" t="s">
        <v>53</v>
      </c>
      <c r="X437" s="3" t="s">
        <v>53</v>
      </c>
      <c r="Y437" s="3" t="s">
        <v>6724</v>
      </c>
      <c r="Z437" s="3" t="s">
        <v>6725</v>
      </c>
      <c r="AA437" s="3" t="s">
        <v>6726</v>
      </c>
      <c r="AB437" s="3" t="s">
        <v>6727</v>
      </c>
      <c r="AC437" s="3" t="s">
        <v>63</v>
      </c>
      <c r="AD437" s="3" t="s">
        <v>6728</v>
      </c>
      <c r="AE437" s="3" t="s">
        <v>65</v>
      </c>
      <c r="AF437" s="3" t="s">
        <v>66</v>
      </c>
      <c r="AG437" s="3" t="s">
        <v>6729</v>
      </c>
      <c r="AH437" s="3" t="s">
        <v>6730</v>
      </c>
      <c r="AI437" s="3" t="s">
        <v>67</v>
      </c>
      <c r="AJ437" s="3" t="s">
        <v>6731</v>
      </c>
      <c r="AK437" s="3" t="s">
        <v>53</v>
      </c>
      <c r="AL437" s="3" t="s">
        <v>53</v>
      </c>
      <c r="AM437" s="3" t="s">
        <v>53</v>
      </c>
      <c r="AN437" s="3" t="s">
        <v>53</v>
      </c>
      <c r="AO437" s="3" t="s">
        <v>53</v>
      </c>
      <c r="AP437" s="3" t="s">
        <v>53</v>
      </c>
      <c r="AQ437" s="3" t="s">
        <v>53</v>
      </c>
      <c r="AR437" s="3" t="s">
        <v>51</v>
      </c>
      <c r="AS437" s="3" t="s">
        <v>52</v>
      </c>
      <c r="AT437" s="3" t="s">
        <v>51</v>
      </c>
    </row>
    <row r="438" spans="1:46" ht="22.5" customHeight="1" x14ac:dyDescent="0.25">
      <c r="A438" s="19" t="s">
        <v>6790</v>
      </c>
      <c r="B438" s="260">
        <v>45070</v>
      </c>
      <c r="C438" s="3" t="s">
        <v>202</v>
      </c>
      <c r="D438" s="3" t="s">
        <v>5415</v>
      </c>
      <c r="E438" s="3" t="s">
        <v>51</v>
      </c>
      <c r="F438" s="20">
        <v>1</v>
      </c>
      <c r="G438" s="20">
        <v>22.85</v>
      </c>
      <c r="H438" s="20">
        <v>9.9</v>
      </c>
      <c r="I438" s="20">
        <v>-8.24</v>
      </c>
      <c r="J438" s="20">
        <v>-9.9</v>
      </c>
      <c r="K438" s="20" t="s">
        <v>52</v>
      </c>
      <c r="L438" s="20">
        <f t="shared" si="6"/>
        <v>14.609999999999998</v>
      </c>
      <c r="M438" s="3" t="s">
        <v>53</v>
      </c>
      <c r="N438" s="274">
        <v>55110</v>
      </c>
      <c r="O438" s="3" t="s">
        <v>6791</v>
      </c>
      <c r="P438" s="3" t="s">
        <v>6792</v>
      </c>
      <c r="Q438" s="3" t="s">
        <v>53</v>
      </c>
      <c r="R438" s="20">
        <v>22.85</v>
      </c>
      <c r="S438" s="20" t="s">
        <v>89</v>
      </c>
      <c r="T438" s="3" t="s">
        <v>74</v>
      </c>
      <c r="U438" s="3" t="s">
        <v>6793</v>
      </c>
      <c r="V438" s="3" t="s">
        <v>6794</v>
      </c>
      <c r="W438" s="3" t="s">
        <v>6795</v>
      </c>
      <c r="X438" s="3" t="s">
        <v>53</v>
      </c>
      <c r="Y438" s="3" t="s">
        <v>6793</v>
      </c>
      <c r="Z438" s="3" t="s">
        <v>6796</v>
      </c>
      <c r="AA438" s="3" t="s">
        <v>6797</v>
      </c>
      <c r="AB438" s="3" t="s">
        <v>63</v>
      </c>
      <c r="AC438" s="3" t="s">
        <v>63</v>
      </c>
      <c r="AD438" s="3" t="s">
        <v>6798</v>
      </c>
      <c r="AE438" s="3" t="s">
        <v>65</v>
      </c>
      <c r="AF438" s="3" t="s">
        <v>82</v>
      </c>
      <c r="AG438" s="3" t="s">
        <v>6799</v>
      </c>
      <c r="AH438" s="3" t="s">
        <v>6800</v>
      </c>
      <c r="AI438" s="3" t="s">
        <v>67</v>
      </c>
      <c r="AJ438" s="3" t="s">
        <v>6801</v>
      </c>
      <c r="AK438" s="3" t="s">
        <v>53</v>
      </c>
      <c r="AL438" s="3" t="s">
        <v>53</v>
      </c>
      <c r="AM438" s="3" t="s">
        <v>53</v>
      </c>
      <c r="AN438" s="3" t="s">
        <v>53</v>
      </c>
      <c r="AO438" s="3" t="s">
        <v>53</v>
      </c>
      <c r="AP438" s="3" t="s">
        <v>53</v>
      </c>
      <c r="AQ438" s="3" t="s">
        <v>53</v>
      </c>
      <c r="AR438" s="3" t="s">
        <v>51</v>
      </c>
      <c r="AS438" s="3" t="s">
        <v>52</v>
      </c>
      <c r="AT438" s="3" t="s">
        <v>51</v>
      </c>
    </row>
    <row r="439" spans="1:46" ht="22.5" customHeight="1" x14ac:dyDescent="0.25">
      <c r="A439" s="19" t="s">
        <v>16287</v>
      </c>
      <c r="B439" s="260">
        <v>45057</v>
      </c>
      <c r="C439" s="3" t="s">
        <v>202</v>
      </c>
      <c r="D439" s="3" t="s">
        <v>13978</v>
      </c>
      <c r="E439" s="3" t="s">
        <v>51</v>
      </c>
      <c r="F439" s="20">
        <v>1</v>
      </c>
      <c r="G439" s="20">
        <v>22.85</v>
      </c>
      <c r="H439" s="20">
        <v>9.4</v>
      </c>
      <c r="I439" s="20">
        <v>-8.24</v>
      </c>
      <c r="J439" s="20">
        <v>-9.4</v>
      </c>
      <c r="K439" s="20" t="s">
        <v>52</v>
      </c>
      <c r="L439" s="20">
        <f t="shared" si="6"/>
        <v>14.609999999999998</v>
      </c>
      <c r="M439" s="3" t="s">
        <v>53</v>
      </c>
      <c r="N439" s="274">
        <v>55110</v>
      </c>
      <c r="O439" s="3" t="s">
        <v>6791</v>
      </c>
      <c r="P439" s="3" t="s">
        <v>6792</v>
      </c>
      <c r="Q439" s="3" t="s">
        <v>53</v>
      </c>
      <c r="R439" s="20">
        <v>22.85</v>
      </c>
      <c r="S439" s="20" t="s">
        <v>89</v>
      </c>
      <c r="T439" s="3" t="s">
        <v>74</v>
      </c>
      <c r="U439" s="3" t="s">
        <v>16288</v>
      </c>
      <c r="V439" s="3" t="s">
        <v>16289</v>
      </c>
      <c r="W439" s="3" t="s">
        <v>16290</v>
      </c>
      <c r="X439" s="3" t="s">
        <v>53</v>
      </c>
      <c r="Y439" s="3" t="s">
        <v>16288</v>
      </c>
      <c r="Z439" s="3" t="s">
        <v>16291</v>
      </c>
      <c r="AA439" s="3" t="s">
        <v>16292</v>
      </c>
      <c r="AB439" s="3" t="s">
        <v>16293</v>
      </c>
      <c r="AC439" s="3" t="s">
        <v>63</v>
      </c>
      <c r="AD439" s="3" t="s">
        <v>16294</v>
      </c>
      <c r="AE439" s="3" t="s">
        <v>65</v>
      </c>
      <c r="AF439" s="3" t="s">
        <v>82</v>
      </c>
      <c r="AG439" s="3" t="s">
        <v>16295</v>
      </c>
      <c r="AH439" s="3" t="s">
        <v>16296</v>
      </c>
      <c r="AI439" s="3" t="s">
        <v>67</v>
      </c>
      <c r="AJ439" s="3" t="s">
        <v>16297</v>
      </c>
      <c r="AK439" s="3" t="s">
        <v>16298</v>
      </c>
      <c r="AL439" s="3" t="s">
        <v>53</v>
      </c>
      <c r="AM439" s="3" t="s">
        <v>53</v>
      </c>
      <c r="AN439" s="3" t="s">
        <v>53</v>
      </c>
      <c r="AO439" s="3" t="s">
        <v>53</v>
      </c>
      <c r="AP439" s="3" t="s">
        <v>53</v>
      </c>
      <c r="AQ439" s="3" t="s">
        <v>53</v>
      </c>
      <c r="AR439" s="3" t="s">
        <v>51</v>
      </c>
      <c r="AS439" s="3" t="s">
        <v>52</v>
      </c>
      <c r="AT439" s="3" t="s">
        <v>51</v>
      </c>
    </row>
    <row r="440" spans="1:46" ht="22.5" customHeight="1" x14ac:dyDescent="0.25">
      <c r="A440" s="19" t="s">
        <v>12098</v>
      </c>
      <c r="B440" s="260">
        <v>45063</v>
      </c>
      <c r="C440" s="3" t="s">
        <v>202</v>
      </c>
      <c r="D440" s="3" t="s">
        <v>10384</v>
      </c>
      <c r="E440" s="3" t="s">
        <v>51</v>
      </c>
      <c r="F440" s="20">
        <v>1</v>
      </c>
      <c r="G440" s="20">
        <v>22.85</v>
      </c>
      <c r="H440" s="20">
        <v>9.24</v>
      </c>
      <c r="I440" s="20">
        <v>-8.24</v>
      </c>
      <c r="J440" s="20">
        <v>-9.24</v>
      </c>
      <c r="K440" s="20" t="s">
        <v>52</v>
      </c>
      <c r="L440" s="20">
        <f t="shared" si="6"/>
        <v>14.610000000000001</v>
      </c>
      <c r="M440" s="3" t="s">
        <v>53</v>
      </c>
      <c r="N440" s="274">
        <v>55312</v>
      </c>
      <c r="O440" s="3" t="s">
        <v>12099</v>
      </c>
      <c r="P440" s="3" t="s">
        <v>9095</v>
      </c>
      <c r="Q440" s="3" t="s">
        <v>53</v>
      </c>
      <c r="R440" s="20">
        <v>22.85</v>
      </c>
      <c r="S440" s="20" t="s">
        <v>89</v>
      </c>
      <c r="T440" s="3" t="s">
        <v>74</v>
      </c>
      <c r="U440" s="3" t="s">
        <v>12100</v>
      </c>
      <c r="V440" s="3" t="s">
        <v>12101</v>
      </c>
      <c r="W440" s="3" t="s">
        <v>12102</v>
      </c>
      <c r="X440" s="3" t="s">
        <v>53</v>
      </c>
      <c r="Y440" s="3" t="s">
        <v>12100</v>
      </c>
      <c r="Z440" s="3" t="s">
        <v>12103</v>
      </c>
      <c r="AA440" s="3" t="s">
        <v>12104</v>
      </c>
      <c r="AB440" s="3" t="s">
        <v>1365</v>
      </c>
      <c r="AC440" s="3" t="s">
        <v>116</v>
      </c>
      <c r="AD440" s="3" t="s">
        <v>12105</v>
      </c>
      <c r="AE440" s="3" t="s">
        <v>65</v>
      </c>
      <c r="AF440" s="3" t="s">
        <v>82</v>
      </c>
      <c r="AG440" s="3" t="s">
        <v>12106</v>
      </c>
      <c r="AH440" s="3" t="s">
        <v>12107</v>
      </c>
      <c r="AI440" s="3" t="s">
        <v>67</v>
      </c>
      <c r="AJ440" s="3" t="s">
        <v>12108</v>
      </c>
      <c r="AK440" s="3" t="s">
        <v>53</v>
      </c>
      <c r="AL440" s="3" t="s">
        <v>53</v>
      </c>
      <c r="AM440" s="3" t="s">
        <v>53</v>
      </c>
      <c r="AN440" s="3" t="s">
        <v>53</v>
      </c>
      <c r="AO440" s="3" t="s">
        <v>53</v>
      </c>
      <c r="AP440" s="3" t="s">
        <v>53</v>
      </c>
      <c r="AQ440" s="3" t="s">
        <v>53</v>
      </c>
      <c r="AR440" s="3" t="s">
        <v>51</v>
      </c>
      <c r="AS440" s="3" t="s">
        <v>52</v>
      </c>
      <c r="AT440" s="3" t="s">
        <v>51</v>
      </c>
    </row>
    <row r="441" spans="1:46" ht="22.5" customHeight="1" x14ac:dyDescent="0.25">
      <c r="A441" s="19" t="s">
        <v>12921</v>
      </c>
      <c r="B441" s="260">
        <v>45062</v>
      </c>
      <c r="C441" s="3" t="s">
        <v>202</v>
      </c>
      <c r="D441" s="3" t="s">
        <v>12138</v>
      </c>
      <c r="E441" s="3" t="s">
        <v>71</v>
      </c>
      <c r="F441" s="20">
        <v>1</v>
      </c>
      <c r="G441" s="20">
        <v>22.85</v>
      </c>
      <c r="H441" s="20" t="s">
        <v>52</v>
      </c>
      <c r="I441" s="20">
        <v>-8.24</v>
      </c>
      <c r="J441" s="20" t="s">
        <v>52</v>
      </c>
      <c r="K441" s="20" t="s">
        <v>52</v>
      </c>
      <c r="L441" s="20">
        <f t="shared" si="6"/>
        <v>14.610000000000001</v>
      </c>
      <c r="M441" s="3" t="s">
        <v>53</v>
      </c>
      <c r="N441" s="274">
        <v>55312</v>
      </c>
      <c r="O441" s="3" t="s">
        <v>6620</v>
      </c>
      <c r="P441" s="3" t="s">
        <v>6621</v>
      </c>
      <c r="Q441" s="3" t="s">
        <v>53</v>
      </c>
      <c r="R441" s="20">
        <v>22.85</v>
      </c>
      <c r="S441" s="20" t="s">
        <v>89</v>
      </c>
      <c r="T441" s="3" t="s">
        <v>58</v>
      </c>
      <c r="U441" s="3" t="s">
        <v>53</v>
      </c>
      <c r="V441" s="3" t="s">
        <v>53</v>
      </c>
      <c r="W441" s="3" t="s">
        <v>53</v>
      </c>
      <c r="X441" s="3" t="s">
        <v>53</v>
      </c>
      <c r="Y441" s="3" t="s">
        <v>12922</v>
      </c>
      <c r="Z441" s="3" t="s">
        <v>12923</v>
      </c>
      <c r="AA441" s="3" t="s">
        <v>12924</v>
      </c>
      <c r="AB441" s="3" t="s">
        <v>3348</v>
      </c>
      <c r="AC441" s="3" t="s">
        <v>63</v>
      </c>
      <c r="AD441" s="3" t="s">
        <v>12925</v>
      </c>
      <c r="AE441" s="3" t="s">
        <v>65</v>
      </c>
      <c r="AF441" s="3" t="s">
        <v>66</v>
      </c>
      <c r="AG441" s="3" t="s">
        <v>12926</v>
      </c>
      <c r="AH441" s="3" t="s">
        <v>12927</v>
      </c>
      <c r="AI441" s="3" t="s">
        <v>67</v>
      </c>
      <c r="AJ441" s="3" t="s">
        <v>12928</v>
      </c>
      <c r="AK441" s="3" t="s">
        <v>53</v>
      </c>
      <c r="AL441" s="3" t="s">
        <v>53</v>
      </c>
      <c r="AM441" s="3" t="s">
        <v>53</v>
      </c>
      <c r="AN441" s="3" t="s">
        <v>53</v>
      </c>
      <c r="AO441" s="3" t="s">
        <v>53</v>
      </c>
      <c r="AP441" s="3" t="s">
        <v>53</v>
      </c>
      <c r="AQ441" s="3" t="s">
        <v>53</v>
      </c>
      <c r="AR441" s="3" t="s">
        <v>51</v>
      </c>
      <c r="AS441" s="3" t="s">
        <v>52</v>
      </c>
      <c r="AT441" s="3" t="s">
        <v>51</v>
      </c>
    </row>
    <row r="442" spans="1:46" ht="22.5" customHeight="1" x14ac:dyDescent="0.25">
      <c r="A442" s="19" t="s">
        <v>19135</v>
      </c>
      <c r="B442" s="260">
        <v>45054</v>
      </c>
      <c r="C442" s="3" t="s">
        <v>202</v>
      </c>
      <c r="D442" s="3" t="s">
        <v>18612</v>
      </c>
      <c r="E442" s="3" t="s">
        <v>71</v>
      </c>
      <c r="F442" s="20">
        <v>1</v>
      </c>
      <c r="G442" s="20">
        <v>22.85</v>
      </c>
      <c r="H442" s="20">
        <v>14.1</v>
      </c>
      <c r="I442" s="20">
        <v>-8.24</v>
      </c>
      <c r="J442" s="20">
        <v>-14.1</v>
      </c>
      <c r="K442" s="20" t="s">
        <v>52</v>
      </c>
      <c r="L442" s="20">
        <f t="shared" si="6"/>
        <v>14.610000000000001</v>
      </c>
      <c r="M442" s="3" t="s">
        <v>71</v>
      </c>
      <c r="N442" s="274">
        <v>55312</v>
      </c>
      <c r="O442" s="3" t="s">
        <v>6620</v>
      </c>
      <c r="P442" s="3" t="s">
        <v>6621</v>
      </c>
      <c r="Q442" s="3" t="s">
        <v>53</v>
      </c>
      <c r="R442" s="20">
        <v>22.85</v>
      </c>
      <c r="S442" s="20" t="s">
        <v>89</v>
      </c>
      <c r="T442" s="3" t="s">
        <v>58</v>
      </c>
      <c r="U442" s="3" t="s">
        <v>53</v>
      </c>
      <c r="V442" s="3" t="s">
        <v>53</v>
      </c>
      <c r="W442" s="3" t="s">
        <v>53</v>
      </c>
      <c r="X442" s="3" t="s">
        <v>53</v>
      </c>
      <c r="Y442" s="3" t="s">
        <v>19136</v>
      </c>
      <c r="Z442" s="3" t="s">
        <v>19137</v>
      </c>
      <c r="AA442" s="3" t="s">
        <v>19138</v>
      </c>
      <c r="AB442" s="3" t="s">
        <v>7107</v>
      </c>
      <c r="AC442" s="3" t="s">
        <v>63</v>
      </c>
      <c r="AD442" s="3" t="s">
        <v>19139</v>
      </c>
      <c r="AE442" s="3" t="s">
        <v>65</v>
      </c>
      <c r="AF442" s="3" t="s">
        <v>66</v>
      </c>
      <c r="AG442" s="3" t="s">
        <v>19140</v>
      </c>
      <c r="AH442" s="3" t="s">
        <v>19141</v>
      </c>
      <c r="AI442" s="3" t="s">
        <v>67</v>
      </c>
      <c r="AJ442" s="3" t="s">
        <v>19142</v>
      </c>
      <c r="AK442" s="3" t="s">
        <v>53</v>
      </c>
      <c r="AL442" s="3" t="s">
        <v>53</v>
      </c>
      <c r="AM442" s="3" t="s">
        <v>53</v>
      </c>
      <c r="AN442" s="3" t="s">
        <v>53</v>
      </c>
      <c r="AO442" s="3" t="s">
        <v>53</v>
      </c>
      <c r="AP442" s="3" t="s">
        <v>53</v>
      </c>
      <c r="AQ442" s="3" t="s">
        <v>53</v>
      </c>
      <c r="AR442" s="3" t="s">
        <v>51</v>
      </c>
      <c r="AS442" s="3" t="s">
        <v>52</v>
      </c>
      <c r="AT442" s="3" t="s">
        <v>51</v>
      </c>
    </row>
    <row r="443" spans="1:46" ht="22.5" customHeight="1" x14ac:dyDescent="0.25">
      <c r="A443" s="19" t="s">
        <v>5923</v>
      </c>
      <c r="B443" s="260">
        <v>45070</v>
      </c>
      <c r="C443" s="3" t="s">
        <v>202</v>
      </c>
      <c r="D443" s="3" t="s">
        <v>2968</v>
      </c>
      <c r="E443" s="3" t="s">
        <v>51</v>
      </c>
      <c r="F443" s="20">
        <v>1</v>
      </c>
      <c r="G443" s="20">
        <v>69.97</v>
      </c>
      <c r="H443" s="20" t="s">
        <v>52</v>
      </c>
      <c r="I443" s="20">
        <v>-17.39</v>
      </c>
      <c r="J443" s="20">
        <v>-36.9</v>
      </c>
      <c r="K443" s="20" t="s">
        <v>52</v>
      </c>
      <c r="L443" s="20">
        <f t="shared" si="6"/>
        <v>15.68</v>
      </c>
      <c r="M443" s="3" t="s">
        <v>53</v>
      </c>
      <c r="N443" s="274">
        <v>2367</v>
      </c>
      <c r="O443" s="3" t="s">
        <v>5924</v>
      </c>
      <c r="P443" s="3" t="s">
        <v>5925</v>
      </c>
      <c r="Q443" s="3" t="s">
        <v>53</v>
      </c>
      <c r="R443" s="20">
        <v>69.97</v>
      </c>
      <c r="S443" s="20" t="s">
        <v>57</v>
      </c>
      <c r="T443" s="3" t="s">
        <v>74</v>
      </c>
      <c r="U443" s="3" t="s">
        <v>5926</v>
      </c>
      <c r="V443" s="3" t="s">
        <v>5927</v>
      </c>
      <c r="W443" s="3" t="s">
        <v>5928</v>
      </c>
      <c r="X443" s="3" t="s">
        <v>53</v>
      </c>
      <c r="Y443" s="3" t="s">
        <v>5926</v>
      </c>
      <c r="Z443" s="3" t="s">
        <v>5929</v>
      </c>
      <c r="AA443" s="3" t="s">
        <v>5930</v>
      </c>
      <c r="AB443" s="3" t="s">
        <v>5931</v>
      </c>
      <c r="AC443" s="3" t="s">
        <v>641</v>
      </c>
      <c r="AD443" s="3" t="s">
        <v>5932</v>
      </c>
      <c r="AE443" s="3" t="s">
        <v>65</v>
      </c>
      <c r="AF443" s="3" t="s">
        <v>82</v>
      </c>
      <c r="AG443" s="3" t="s">
        <v>5472</v>
      </c>
      <c r="AH443" s="3" t="s">
        <v>5933</v>
      </c>
      <c r="AI443" s="3" t="s">
        <v>67</v>
      </c>
      <c r="AJ443" s="3" t="s">
        <v>5934</v>
      </c>
      <c r="AK443" s="3" t="s">
        <v>53</v>
      </c>
      <c r="AL443" s="3" t="s">
        <v>53</v>
      </c>
      <c r="AM443" s="3" t="s">
        <v>53</v>
      </c>
      <c r="AN443" s="3" t="s">
        <v>53</v>
      </c>
      <c r="AO443" s="3" t="s">
        <v>53</v>
      </c>
      <c r="AP443" s="3" t="s">
        <v>53</v>
      </c>
      <c r="AQ443" s="3" t="s">
        <v>53</v>
      </c>
      <c r="AR443" s="3" t="s">
        <v>51</v>
      </c>
      <c r="AS443" s="3" t="s">
        <v>52</v>
      </c>
      <c r="AT443" s="3" t="s">
        <v>51</v>
      </c>
    </row>
    <row r="444" spans="1:46" ht="22.5" customHeight="1" x14ac:dyDescent="0.25">
      <c r="A444" s="19" t="s">
        <v>20049</v>
      </c>
      <c r="B444" s="260">
        <v>45053</v>
      </c>
      <c r="C444" s="3" t="s">
        <v>202</v>
      </c>
      <c r="D444" s="3" t="s">
        <v>16479</v>
      </c>
      <c r="E444" s="3" t="s">
        <v>51</v>
      </c>
      <c r="F444" s="20">
        <v>1</v>
      </c>
      <c r="G444" s="20">
        <v>25.7</v>
      </c>
      <c r="H444" s="20">
        <v>37.1</v>
      </c>
      <c r="I444" s="20">
        <v>-9.8699999999999992</v>
      </c>
      <c r="J444" s="20">
        <v>-37.1</v>
      </c>
      <c r="K444" s="20" t="s">
        <v>52</v>
      </c>
      <c r="L444" s="20">
        <f t="shared" si="6"/>
        <v>15.829999999999998</v>
      </c>
      <c r="M444" s="3" t="s">
        <v>53</v>
      </c>
      <c r="N444" s="274">
        <v>2345</v>
      </c>
      <c r="O444" s="3" t="s">
        <v>20050</v>
      </c>
      <c r="P444" s="3" t="s">
        <v>20051</v>
      </c>
      <c r="Q444" s="3" t="s">
        <v>53</v>
      </c>
      <c r="R444" s="20">
        <v>25.7</v>
      </c>
      <c r="S444" s="20" t="s">
        <v>57</v>
      </c>
      <c r="T444" s="3" t="s">
        <v>74</v>
      </c>
      <c r="U444" s="3" t="s">
        <v>20052</v>
      </c>
      <c r="V444" s="3" t="s">
        <v>20053</v>
      </c>
      <c r="W444" s="3" t="s">
        <v>20054</v>
      </c>
      <c r="X444" s="3" t="s">
        <v>53</v>
      </c>
      <c r="Y444" s="3" t="s">
        <v>20052</v>
      </c>
      <c r="Z444" s="3" t="s">
        <v>20055</v>
      </c>
      <c r="AA444" s="3" t="s">
        <v>20056</v>
      </c>
      <c r="AB444" s="3" t="s">
        <v>2943</v>
      </c>
      <c r="AC444" s="3" t="s">
        <v>1088</v>
      </c>
      <c r="AD444" s="3" t="s">
        <v>20057</v>
      </c>
      <c r="AE444" s="3" t="s">
        <v>65</v>
      </c>
      <c r="AF444" s="3" t="s">
        <v>82</v>
      </c>
      <c r="AG444" s="3" t="s">
        <v>20058</v>
      </c>
      <c r="AH444" s="3" t="s">
        <v>17608</v>
      </c>
      <c r="AI444" s="3" t="s">
        <v>67</v>
      </c>
      <c r="AJ444" s="3" t="s">
        <v>20059</v>
      </c>
      <c r="AK444" s="3" t="s">
        <v>53</v>
      </c>
      <c r="AL444" s="3" t="s">
        <v>53</v>
      </c>
      <c r="AM444" s="3" t="s">
        <v>53</v>
      </c>
      <c r="AN444" s="3" t="s">
        <v>53</v>
      </c>
      <c r="AO444" s="3" t="s">
        <v>53</v>
      </c>
      <c r="AP444" s="3" t="s">
        <v>53</v>
      </c>
      <c r="AQ444" s="3" t="s">
        <v>53</v>
      </c>
      <c r="AR444" s="3" t="s">
        <v>51</v>
      </c>
      <c r="AS444" s="3" t="s">
        <v>52</v>
      </c>
      <c r="AT444" s="3" t="s">
        <v>51</v>
      </c>
    </row>
    <row r="445" spans="1:46" ht="22.5" customHeight="1" x14ac:dyDescent="0.25">
      <c r="A445" s="19" t="s">
        <v>9093</v>
      </c>
      <c r="B445" s="260">
        <v>45067</v>
      </c>
      <c r="C445" s="3" t="s">
        <v>202</v>
      </c>
      <c r="D445" s="3" t="s">
        <v>6600</v>
      </c>
      <c r="E445" s="3" t="s">
        <v>51</v>
      </c>
      <c r="F445" s="20">
        <v>1</v>
      </c>
      <c r="G445" s="20">
        <v>25.89</v>
      </c>
      <c r="H445" s="20">
        <v>17.399999999999999</v>
      </c>
      <c r="I445" s="20">
        <v>-9.9</v>
      </c>
      <c r="J445" s="20">
        <v>-17.399999999999999</v>
      </c>
      <c r="K445" s="20" t="s">
        <v>52</v>
      </c>
      <c r="L445" s="20">
        <f t="shared" si="6"/>
        <v>15.990000000000002</v>
      </c>
      <c r="M445" s="3" t="s">
        <v>53</v>
      </c>
      <c r="N445" s="274">
        <v>55312</v>
      </c>
      <c r="O445" s="3" t="s">
        <v>9094</v>
      </c>
      <c r="P445" s="3" t="s">
        <v>9095</v>
      </c>
      <c r="Q445" s="3" t="s">
        <v>53</v>
      </c>
      <c r="R445" s="20">
        <v>25.89</v>
      </c>
      <c r="S445" s="20" t="s">
        <v>57</v>
      </c>
      <c r="T445" s="3" t="s">
        <v>74</v>
      </c>
      <c r="U445" s="3" t="s">
        <v>9096</v>
      </c>
      <c r="V445" s="3" t="s">
        <v>9097</v>
      </c>
      <c r="W445" s="3" t="s">
        <v>9098</v>
      </c>
      <c r="X445" s="3" t="s">
        <v>53</v>
      </c>
      <c r="Y445" s="3" t="s">
        <v>9096</v>
      </c>
      <c r="Z445" s="3" t="s">
        <v>9099</v>
      </c>
      <c r="AA445" s="3" t="s">
        <v>9100</v>
      </c>
      <c r="AB445" s="3" t="s">
        <v>1326</v>
      </c>
      <c r="AC445" s="3" t="s">
        <v>458</v>
      </c>
      <c r="AD445" s="3" t="s">
        <v>9101</v>
      </c>
      <c r="AE445" s="3" t="s">
        <v>65</v>
      </c>
      <c r="AF445" s="3" t="s">
        <v>82</v>
      </c>
      <c r="AG445" s="3" t="s">
        <v>9102</v>
      </c>
      <c r="AH445" s="3" t="s">
        <v>9103</v>
      </c>
      <c r="AI445" s="3" t="s">
        <v>67</v>
      </c>
      <c r="AJ445" s="3" t="s">
        <v>9104</v>
      </c>
      <c r="AK445" s="3" t="s">
        <v>53</v>
      </c>
      <c r="AL445" s="3" t="s">
        <v>53</v>
      </c>
      <c r="AM445" s="3" t="s">
        <v>53</v>
      </c>
      <c r="AN445" s="3" t="s">
        <v>53</v>
      </c>
      <c r="AO445" s="3" t="s">
        <v>53</v>
      </c>
      <c r="AP445" s="3" t="s">
        <v>53</v>
      </c>
      <c r="AQ445" s="3" t="s">
        <v>53</v>
      </c>
      <c r="AR445" s="3" t="s">
        <v>51</v>
      </c>
      <c r="AS445" s="3" t="s">
        <v>52</v>
      </c>
      <c r="AT445" s="3" t="s">
        <v>51</v>
      </c>
    </row>
    <row r="446" spans="1:46" ht="22.5" customHeight="1" x14ac:dyDescent="0.25">
      <c r="A446" s="19" t="s">
        <v>10366</v>
      </c>
      <c r="B446" s="260">
        <v>45065</v>
      </c>
      <c r="C446" s="3" t="s">
        <v>202</v>
      </c>
      <c r="D446" s="3" t="s">
        <v>6600</v>
      </c>
      <c r="E446" s="3" t="s">
        <v>51</v>
      </c>
      <c r="F446" s="20">
        <v>1</v>
      </c>
      <c r="G446" s="20">
        <v>25.9</v>
      </c>
      <c r="H446" s="20">
        <v>48.2</v>
      </c>
      <c r="I446" s="20">
        <v>-9.9</v>
      </c>
      <c r="J446" s="20">
        <v>-48.2</v>
      </c>
      <c r="K446" s="20" t="s">
        <v>52</v>
      </c>
      <c r="L446" s="20">
        <f t="shared" si="6"/>
        <v>15.999999999999986</v>
      </c>
      <c r="M446" s="3" t="s">
        <v>71</v>
      </c>
      <c r="N446" s="274">
        <v>2314</v>
      </c>
      <c r="O446" s="3" t="s">
        <v>1102</v>
      </c>
      <c r="P446" s="3" t="s">
        <v>1103</v>
      </c>
      <c r="Q446" s="3" t="s">
        <v>53</v>
      </c>
      <c r="R446" s="20">
        <v>25.9</v>
      </c>
      <c r="S446" s="20" t="s">
        <v>57</v>
      </c>
      <c r="T446" s="3" t="s">
        <v>58</v>
      </c>
      <c r="U446" s="3" t="s">
        <v>53</v>
      </c>
      <c r="V446" s="3" t="s">
        <v>53</v>
      </c>
      <c r="W446" s="3" t="s">
        <v>53</v>
      </c>
      <c r="X446" s="3" t="s">
        <v>53</v>
      </c>
      <c r="Y446" s="3" t="s">
        <v>10367</v>
      </c>
      <c r="Z446" s="3" t="s">
        <v>10368</v>
      </c>
      <c r="AA446" s="3" t="s">
        <v>10369</v>
      </c>
      <c r="AB446" s="3" t="s">
        <v>1748</v>
      </c>
      <c r="AC446" s="3" t="s">
        <v>1749</v>
      </c>
      <c r="AD446" s="3" t="s">
        <v>10370</v>
      </c>
      <c r="AE446" s="3" t="s">
        <v>65</v>
      </c>
      <c r="AF446" s="3" t="s">
        <v>66</v>
      </c>
      <c r="AG446" s="3" t="s">
        <v>10371</v>
      </c>
      <c r="AH446" s="3" t="s">
        <v>10372</v>
      </c>
      <c r="AI446" s="3" t="s">
        <v>67</v>
      </c>
      <c r="AJ446" s="3" t="s">
        <v>10373</v>
      </c>
      <c r="AK446" s="3" t="s">
        <v>53</v>
      </c>
      <c r="AL446" s="3" t="s">
        <v>53</v>
      </c>
      <c r="AM446" s="3" t="s">
        <v>53</v>
      </c>
      <c r="AN446" s="3" t="s">
        <v>53</v>
      </c>
      <c r="AO446" s="3" t="s">
        <v>53</v>
      </c>
      <c r="AP446" s="3" t="s">
        <v>53</v>
      </c>
      <c r="AQ446" s="3" t="s">
        <v>53</v>
      </c>
      <c r="AR446" s="3" t="s">
        <v>51</v>
      </c>
      <c r="AS446" s="3" t="s">
        <v>52</v>
      </c>
      <c r="AT446" s="3" t="s">
        <v>51</v>
      </c>
    </row>
    <row r="447" spans="1:46" ht="22.5" customHeight="1" x14ac:dyDescent="0.25">
      <c r="A447" s="19" t="s">
        <v>14488</v>
      </c>
      <c r="B447" s="260">
        <v>45060</v>
      </c>
      <c r="C447" s="3" t="s">
        <v>5738</v>
      </c>
      <c r="D447" s="3" t="s">
        <v>5739</v>
      </c>
      <c r="E447" s="3" t="s">
        <v>71</v>
      </c>
      <c r="F447" s="20">
        <v>0</v>
      </c>
      <c r="G447" s="20">
        <v>37.99</v>
      </c>
      <c r="H447" s="20">
        <v>15.9</v>
      </c>
      <c r="I447" s="20">
        <v>-11.96</v>
      </c>
      <c r="J447" s="20" t="s">
        <v>52</v>
      </c>
      <c r="K447" s="20">
        <v>-26.03</v>
      </c>
      <c r="L447" s="20">
        <f t="shared" si="6"/>
        <v>15.899999999999999</v>
      </c>
      <c r="M447" s="3" t="s">
        <v>53</v>
      </c>
      <c r="N447" s="274">
        <v>11097</v>
      </c>
      <c r="O447" s="3" t="s">
        <v>14489</v>
      </c>
      <c r="P447" s="3" t="s">
        <v>14490</v>
      </c>
      <c r="Q447" s="3" t="s">
        <v>53</v>
      </c>
      <c r="R447" s="20">
        <v>37.99</v>
      </c>
      <c r="S447" s="20" t="s">
        <v>57</v>
      </c>
      <c r="T447" s="3" t="s">
        <v>58</v>
      </c>
      <c r="U447" s="3" t="s">
        <v>14491</v>
      </c>
      <c r="V447" s="3" t="s">
        <v>14492</v>
      </c>
      <c r="W447" s="3" t="s">
        <v>14493</v>
      </c>
      <c r="X447" s="3" t="s">
        <v>53</v>
      </c>
      <c r="Y447" s="3" t="s">
        <v>14491</v>
      </c>
      <c r="Z447" s="3" t="s">
        <v>14494</v>
      </c>
      <c r="AA447" s="3" t="s">
        <v>2279</v>
      </c>
      <c r="AB447" s="3" t="s">
        <v>63</v>
      </c>
      <c r="AC447" s="3" t="s">
        <v>63</v>
      </c>
      <c r="AD447" s="3" t="s">
        <v>2280</v>
      </c>
      <c r="AE447" s="3" t="s">
        <v>65</v>
      </c>
      <c r="AF447" s="3" t="s">
        <v>213</v>
      </c>
      <c r="AG447" s="3" t="s">
        <v>14495</v>
      </c>
      <c r="AH447" s="3" t="s">
        <v>2957</v>
      </c>
      <c r="AI447" s="3" t="s">
        <v>14496</v>
      </c>
      <c r="AJ447" s="3" t="s">
        <v>14497</v>
      </c>
      <c r="AK447" s="3" t="s">
        <v>2534</v>
      </c>
      <c r="AL447" s="3" t="s">
        <v>53</v>
      </c>
      <c r="AM447" s="3" t="s">
        <v>53</v>
      </c>
      <c r="AN447" s="3" t="s">
        <v>53</v>
      </c>
      <c r="AO447" s="3" t="s">
        <v>53</v>
      </c>
      <c r="AP447" s="3" t="s">
        <v>53</v>
      </c>
      <c r="AQ447" s="3" t="s">
        <v>53</v>
      </c>
      <c r="AR447" s="3" t="s">
        <v>51</v>
      </c>
      <c r="AS447" s="3">
        <v>1</v>
      </c>
      <c r="AT447" s="3" t="s">
        <v>51</v>
      </c>
    </row>
    <row r="448" spans="1:46" ht="22.5" customHeight="1" x14ac:dyDescent="0.25">
      <c r="A448" s="19" t="s">
        <v>16019</v>
      </c>
      <c r="B448" s="260">
        <v>45057</v>
      </c>
      <c r="C448" s="3" t="s">
        <v>2948</v>
      </c>
      <c r="D448" s="3" t="s">
        <v>16020</v>
      </c>
      <c r="E448" s="3" t="s">
        <v>51</v>
      </c>
      <c r="F448" s="20">
        <v>0</v>
      </c>
      <c r="G448" s="20">
        <v>48.3</v>
      </c>
      <c r="H448" s="20">
        <v>15.9</v>
      </c>
      <c r="I448" s="20">
        <v>-13.71</v>
      </c>
      <c r="J448" s="20" t="s">
        <v>52</v>
      </c>
      <c r="K448" s="20">
        <v>-34.590000000000003</v>
      </c>
      <c r="L448" s="20">
        <f t="shared" si="6"/>
        <v>15.899999999999999</v>
      </c>
      <c r="M448" s="3" t="s">
        <v>53</v>
      </c>
      <c r="N448" s="3" t="s">
        <v>1002</v>
      </c>
      <c r="O448" s="3" t="s">
        <v>1003</v>
      </c>
      <c r="P448" s="3" t="s">
        <v>1004</v>
      </c>
      <c r="Q448" s="3" t="s">
        <v>53</v>
      </c>
      <c r="R448" s="20">
        <v>48.3</v>
      </c>
      <c r="S448" s="20" t="s">
        <v>57</v>
      </c>
      <c r="T448" s="3" t="s">
        <v>58</v>
      </c>
      <c r="U448" s="3" t="s">
        <v>16021</v>
      </c>
      <c r="V448" s="3" t="s">
        <v>16022</v>
      </c>
      <c r="W448" s="3" t="s">
        <v>16023</v>
      </c>
      <c r="X448" s="3" t="s">
        <v>53</v>
      </c>
      <c r="Y448" s="3" t="s">
        <v>16021</v>
      </c>
      <c r="Z448" s="3" t="s">
        <v>16024</v>
      </c>
      <c r="AA448" s="3" t="s">
        <v>9010</v>
      </c>
      <c r="AB448" s="3" t="s">
        <v>63</v>
      </c>
      <c r="AC448" s="3" t="s">
        <v>63</v>
      </c>
      <c r="AD448" s="3" t="s">
        <v>2280</v>
      </c>
      <c r="AE448" s="3" t="s">
        <v>65</v>
      </c>
      <c r="AF448" s="3" t="s">
        <v>213</v>
      </c>
      <c r="AG448" s="3" t="s">
        <v>16025</v>
      </c>
      <c r="AH448" s="3" t="s">
        <v>16026</v>
      </c>
      <c r="AI448" s="3" t="s">
        <v>2980</v>
      </c>
      <c r="AJ448" s="3" t="s">
        <v>16027</v>
      </c>
      <c r="AK448" s="3" t="s">
        <v>2534</v>
      </c>
      <c r="AL448" s="3" t="s">
        <v>53</v>
      </c>
      <c r="AM448" s="3" t="s">
        <v>53</v>
      </c>
      <c r="AN448" s="3" t="s">
        <v>53</v>
      </c>
      <c r="AO448" s="3" t="s">
        <v>53</v>
      </c>
      <c r="AP448" s="3" t="s">
        <v>53</v>
      </c>
      <c r="AQ448" s="3" t="s">
        <v>53</v>
      </c>
      <c r="AR448" s="192" t="s">
        <v>71</v>
      </c>
      <c r="AS448" s="3" t="s">
        <v>52</v>
      </c>
      <c r="AT448" s="3" t="s">
        <v>51</v>
      </c>
    </row>
    <row r="449" spans="1:46" ht="22.5" customHeight="1" x14ac:dyDescent="0.25">
      <c r="A449" s="19" t="s">
        <v>19291</v>
      </c>
      <c r="B449" s="260">
        <v>45054</v>
      </c>
      <c r="C449" s="3" t="s">
        <v>2948</v>
      </c>
      <c r="D449" s="3" t="s">
        <v>17611</v>
      </c>
      <c r="E449" s="3" t="s">
        <v>51</v>
      </c>
      <c r="F449" s="20">
        <v>0</v>
      </c>
      <c r="G449" s="20">
        <v>77.66</v>
      </c>
      <c r="H449" s="20">
        <v>15.9</v>
      </c>
      <c r="I449" s="20">
        <v>-34.6</v>
      </c>
      <c r="J449" s="20" t="s">
        <v>52</v>
      </c>
      <c r="K449" s="20">
        <v>-43.06</v>
      </c>
      <c r="L449" s="20">
        <f t="shared" si="6"/>
        <v>15.899999999999999</v>
      </c>
      <c r="M449" s="3" t="s">
        <v>53</v>
      </c>
      <c r="N449" s="3" t="s">
        <v>19292</v>
      </c>
      <c r="O449" s="3" t="s">
        <v>19293</v>
      </c>
      <c r="P449" s="3" t="s">
        <v>19294</v>
      </c>
      <c r="Q449" s="3" t="s">
        <v>53</v>
      </c>
      <c r="R449" s="20">
        <v>77.66</v>
      </c>
      <c r="S449" s="20" t="s">
        <v>57</v>
      </c>
      <c r="T449" s="3" t="s">
        <v>58</v>
      </c>
      <c r="U449" s="3" t="s">
        <v>19295</v>
      </c>
      <c r="V449" s="3" t="s">
        <v>19296</v>
      </c>
      <c r="W449" s="3" t="s">
        <v>19297</v>
      </c>
      <c r="X449" s="3" t="s">
        <v>53</v>
      </c>
      <c r="Y449" s="3" t="s">
        <v>19295</v>
      </c>
      <c r="Z449" s="3" t="s">
        <v>19298</v>
      </c>
      <c r="AA449" s="3" t="s">
        <v>9010</v>
      </c>
      <c r="AB449" s="3" t="s">
        <v>63</v>
      </c>
      <c r="AC449" s="3" t="s">
        <v>63</v>
      </c>
      <c r="AD449" s="3" t="s">
        <v>2280</v>
      </c>
      <c r="AE449" s="3" t="s">
        <v>65</v>
      </c>
      <c r="AF449" s="3" t="s">
        <v>213</v>
      </c>
      <c r="AG449" s="3" t="s">
        <v>19299</v>
      </c>
      <c r="AH449" s="3" t="s">
        <v>19300</v>
      </c>
      <c r="AI449" s="3" t="s">
        <v>1410</v>
      </c>
      <c r="AJ449" s="3" t="s">
        <v>19301</v>
      </c>
      <c r="AK449" s="3" t="s">
        <v>2534</v>
      </c>
      <c r="AL449" s="3" t="s">
        <v>53</v>
      </c>
      <c r="AM449" s="3" t="s">
        <v>53</v>
      </c>
      <c r="AN449" s="3" t="s">
        <v>53</v>
      </c>
      <c r="AO449" s="3" t="s">
        <v>53</v>
      </c>
      <c r="AP449" s="3" t="s">
        <v>53</v>
      </c>
      <c r="AQ449" s="3" t="s">
        <v>53</v>
      </c>
      <c r="AR449" s="221" t="s">
        <v>71</v>
      </c>
      <c r="AS449" s="3" t="s">
        <v>52</v>
      </c>
      <c r="AT449" s="3" t="s">
        <v>51</v>
      </c>
    </row>
    <row r="450" spans="1:46" ht="22.5" customHeight="1" x14ac:dyDescent="0.25">
      <c r="A450" s="19" t="s">
        <v>6895</v>
      </c>
      <c r="B450" s="260">
        <v>45069</v>
      </c>
      <c r="C450" s="3" t="s">
        <v>6896</v>
      </c>
      <c r="D450" s="3" t="s">
        <v>6897</v>
      </c>
      <c r="E450" s="3" t="s">
        <v>51</v>
      </c>
      <c r="F450" s="20">
        <v>1</v>
      </c>
      <c r="G450" s="20">
        <v>19.989999999999998</v>
      </c>
      <c r="H450" s="20">
        <v>15.9</v>
      </c>
      <c r="I450" s="20">
        <v>-8.9</v>
      </c>
      <c r="J450" s="20" t="s">
        <v>52</v>
      </c>
      <c r="K450" s="20">
        <v>-11.09</v>
      </c>
      <c r="L450" s="20">
        <f t="shared" si="6"/>
        <v>15.900000000000002</v>
      </c>
      <c r="M450" s="3" t="s">
        <v>53</v>
      </c>
      <c r="N450" s="274">
        <v>4063</v>
      </c>
      <c r="O450" s="3" t="s">
        <v>360</v>
      </c>
      <c r="P450" s="3" t="s">
        <v>361</v>
      </c>
      <c r="Q450" s="3" t="s">
        <v>53</v>
      </c>
      <c r="R450" s="20">
        <v>19.989999999999998</v>
      </c>
      <c r="S450" s="20" t="s">
        <v>57</v>
      </c>
      <c r="T450" s="3" t="s">
        <v>74</v>
      </c>
      <c r="U450" s="3" t="s">
        <v>6898</v>
      </c>
      <c r="V450" s="3" t="s">
        <v>6899</v>
      </c>
      <c r="W450" s="3" t="s">
        <v>6900</v>
      </c>
      <c r="X450" s="3" t="s">
        <v>53</v>
      </c>
      <c r="Y450" s="3" t="s">
        <v>6898</v>
      </c>
      <c r="Z450" s="3" t="s">
        <v>6901</v>
      </c>
      <c r="AA450" s="3" t="s">
        <v>6902</v>
      </c>
      <c r="AB450" s="3" t="s">
        <v>63</v>
      </c>
      <c r="AC450" s="3" t="s">
        <v>63</v>
      </c>
      <c r="AD450" s="3" t="s">
        <v>6903</v>
      </c>
      <c r="AE450" s="3" t="s">
        <v>65</v>
      </c>
      <c r="AF450" s="3" t="s">
        <v>213</v>
      </c>
      <c r="AG450" s="3" t="s">
        <v>53</v>
      </c>
      <c r="AH450" s="3" t="s">
        <v>53</v>
      </c>
      <c r="AI450" s="3" t="s">
        <v>53</v>
      </c>
      <c r="AJ450" s="3" t="s">
        <v>53</v>
      </c>
      <c r="AK450" s="3" t="s">
        <v>53</v>
      </c>
      <c r="AL450" s="3" t="s">
        <v>53</v>
      </c>
      <c r="AM450" s="3" t="s">
        <v>53</v>
      </c>
      <c r="AN450" s="3" t="s">
        <v>53</v>
      </c>
      <c r="AO450" s="3" t="s">
        <v>53</v>
      </c>
      <c r="AP450" s="3" t="s">
        <v>53</v>
      </c>
      <c r="AQ450" s="3" t="s">
        <v>53</v>
      </c>
      <c r="AR450" s="3" t="s">
        <v>51</v>
      </c>
      <c r="AS450" s="3" t="s">
        <v>52</v>
      </c>
      <c r="AT450" s="3" t="s">
        <v>51</v>
      </c>
    </row>
    <row r="451" spans="1:46" ht="22.5" customHeight="1" x14ac:dyDescent="0.25">
      <c r="A451" s="19" t="s">
        <v>3159</v>
      </c>
      <c r="B451" s="260">
        <v>45075</v>
      </c>
      <c r="C451" s="3" t="s">
        <v>2526</v>
      </c>
      <c r="D451" s="3" t="s">
        <v>3160</v>
      </c>
      <c r="E451" s="3" t="s">
        <v>51</v>
      </c>
      <c r="F451" s="20">
        <v>0</v>
      </c>
      <c r="G451" s="20">
        <v>68.52</v>
      </c>
      <c r="H451" s="20">
        <v>15.9</v>
      </c>
      <c r="I451" s="20">
        <v>-13.72</v>
      </c>
      <c r="J451" s="20" t="s">
        <v>52</v>
      </c>
      <c r="K451" s="20">
        <v>-54.8</v>
      </c>
      <c r="L451" s="20">
        <f t="shared" si="6"/>
        <v>15.900000000000006</v>
      </c>
      <c r="M451" s="3" t="s">
        <v>53</v>
      </c>
      <c r="N451" s="3" t="s">
        <v>86</v>
      </c>
      <c r="O451" s="3" t="s">
        <v>87</v>
      </c>
      <c r="P451" s="3" t="s">
        <v>88</v>
      </c>
      <c r="Q451" s="3" t="s">
        <v>53</v>
      </c>
      <c r="R451" s="20">
        <v>68.52</v>
      </c>
      <c r="S451" s="20" t="s">
        <v>89</v>
      </c>
      <c r="T451" s="3" t="s">
        <v>58</v>
      </c>
      <c r="U451" s="3" t="s">
        <v>3161</v>
      </c>
      <c r="V451" s="3" t="s">
        <v>3162</v>
      </c>
      <c r="W451" s="3" t="s">
        <v>3163</v>
      </c>
      <c r="X451" s="3" t="s">
        <v>53</v>
      </c>
      <c r="Y451" s="3" t="s">
        <v>3161</v>
      </c>
      <c r="Z451" s="3" t="s">
        <v>3164</v>
      </c>
      <c r="AA451" s="3" t="s">
        <v>2279</v>
      </c>
      <c r="AB451" s="3" t="s">
        <v>63</v>
      </c>
      <c r="AC451" s="3" t="s">
        <v>63</v>
      </c>
      <c r="AD451" s="3" t="s">
        <v>2280</v>
      </c>
      <c r="AE451" s="3" t="s">
        <v>65</v>
      </c>
      <c r="AF451" s="3" t="s">
        <v>213</v>
      </c>
      <c r="AG451" s="3" t="s">
        <v>3165</v>
      </c>
      <c r="AH451" s="3" t="s">
        <v>53</v>
      </c>
      <c r="AI451" s="3" t="s">
        <v>429</v>
      </c>
      <c r="AJ451" s="3" t="s">
        <v>3166</v>
      </c>
      <c r="AK451" s="3" t="s">
        <v>2534</v>
      </c>
      <c r="AL451" s="3" t="s">
        <v>53</v>
      </c>
      <c r="AM451" s="3" t="s">
        <v>53</v>
      </c>
      <c r="AN451" s="3" t="s">
        <v>53</v>
      </c>
      <c r="AO451" s="3" t="s">
        <v>53</v>
      </c>
      <c r="AP451" s="3" t="s">
        <v>53</v>
      </c>
      <c r="AQ451" s="3" t="s">
        <v>53</v>
      </c>
      <c r="AR451" s="115" t="s">
        <v>71</v>
      </c>
      <c r="AS451" s="3" t="s">
        <v>52</v>
      </c>
      <c r="AT451" s="3" t="s">
        <v>51</v>
      </c>
    </row>
    <row r="452" spans="1:46" ht="22.5" customHeight="1" x14ac:dyDescent="0.25">
      <c r="A452" s="19" t="s">
        <v>8424</v>
      </c>
      <c r="B452" s="260">
        <v>45068</v>
      </c>
      <c r="C452" s="3" t="s">
        <v>5738</v>
      </c>
      <c r="D452" s="3" t="s">
        <v>5739</v>
      </c>
      <c r="E452" s="3" t="s">
        <v>71</v>
      </c>
      <c r="F452" s="20">
        <v>0</v>
      </c>
      <c r="G452" s="20">
        <v>77.5</v>
      </c>
      <c r="H452" s="20">
        <v>15.9</v>
      </c>
      <c r="I452" s="20">
        <v>-14.8</v>
      </c>
      <c r="J452" s="20" t="s">
        <v>52</v>
      </c>
      <c r="K452" s="20">
        <v>-62.7</v>
      </c>
      <c r="L452" s="20">
        <f t="shared" si="6"/>
        <v>15.900000000000006</v>
      </c>
      <c r="M452" s="3" t="s">
        <v>53</v>
      </c>
      <c r="N452" s="274">
        <v>55143</v>
      </c>
      <c r="O452" s="3" t="s">
        <v>8425</v>
      </c>
      <c r="P452" s="3" t="s">
        <v>8426</v>
      </c>
      <c r="Q452" s="3" t="s">
        <v>53</v>
      </c>
      <c r="R452" s="20">
        <v>77.5</v>
      </c>
      <c r="S452" s="20" t="s">
        <v>89</v>
      </c>
      <c r="T452" s="3" t="s">
        <v>58</v>
      </c>
      <c r="U452" s="3" t="s">
        <v>8427</v>
      </c>
      <c r="V452" s="3" t="s">
        <v>8428</v>
      </c>
      <c r="W452" s="3" t="s">
        <v>8429</v>
      </c>
      <c r="X452" s="3" t="s">
        <v>53</v>
      </c>
      <c r="Y452" s="3" t="s">
        <v>8427</v>
      </c>
      <c r="Z452" s="3" t="s">
        <v>8430</v>
      </c>
      <c r="AA452" s="3" t="s">
        <v>2279</v>
      </c>
      <c r="AB452" s="3" t="s">
        <v>63</v>
      </c>
      <c r="AC452" s="3" t="s">
        <v>63</v>
      </c>
      <c r="AD452" s="3" t="s">
        <v>2280</v>
      </c>
      <c r="AE452" s="3" t="s">
        <v>65</v>
      </c>
      <c r="AF452" s="3" t="s">
        <v>213</v>
      </c>
      <c r="AG452" s="3" t="s">
        <v>8431</v>
      </c>
      <c r="AH452" s="3" t="s">
        <v>2957</v>
      </c>
      <c r="AI452" s="3" t="s">
        <v>990</v>
      </c>
      <c r="AJ452" s="3" t="s">
        <v>8432</v>
      </c>
      <c r="AK452" s="3" t="s">
        <v>2534</v>
      </c>
      <c r="AL452" s="3" t="s">
        <v>53</v>
      </c>
      <c r="AM452" s="3" t="s">
        <v>53</v>
      </c>
      <c r="AN452" s="3" t="s">
        <v>53</v>
      </c>
      <c r="AO452" s="3" t="s">
        <v>53</v>
      </c>
      <c r="AP452" s="3" t="s">
        <v>53</v>
      </c>
      <c r="AQ452" s="3" t="s">
        <v>53</v>
      </c>
      <c r="AR452" s="141" t="s">
        <v>71</v>
      </c>
      <c r="AS452" s="3" t="s">
        <v>52</v>
      </c>
      <c r="AT452" s="3" t="s">
        <v>51</v>
      </c>
    </row>
    <row r="453" spans="1:46" ht="22.5" customHeight="1" x14ac:dyDescent="0.25">
      <c r="A453" s="19" t="s">
        <v>11075</v>
      </c>
      <c r="B453" s="260">
        <v>45064</v>
      </c>
      <c r="C453" s="3" t="s">
        <v>2948</v>
      </c>
      <c r="D453" s="3" t="s">
        <v>11076</v>
      </c>
      <c r="E453" s="3" t="s">
        <v>51</v>
      </c>
      <c r="F453" s="20">
        <v>0</v>
      </c>
      <c r="G453" s="20">
        <v>55.03</v>
      </c>
      <c r="H453" s="20">
        <v>15.9</v>
      </c>
      <c r="I453" s="20">
        <v>-14.86</v>
      </c>
      <c r="J453" s="20" t="s">
        <v>52</v>
      </c>
      <c r="K453" s="20">
        <v>-40.17</v>
      </c>
      <c r="L453" s="20">
        <f t="shared" ref="L453:L516" si="7">SUM(G453:K453)</f>
        <v>15.900000000000006</v>
      </c>
      <c r="M453" s="3" t="s">
        <v>53</v>
      </c>
      <c r="N453" s="3" t="s">
        <v>11077</v>
      </c>
      <c r="O453" s="3" t="s">
        <v>11078</v>
      </c>
      <c r="P453" s="3" t="s">
        <v>11079</v>
      </c>
      <c r="Q453" s="3" t="s">
        <v>53</v>
      </c>
      <c r="R453" s="20">
        <v>55.03</v>
      </c>
      <c r="S453" s="20" t="s">
        <v>57</v>
      </c>
      <c r="T453" s="3" t="s">
        <v>58</v>
      </c>
      <c r="U453" s="3" t="s">
        <v>11080</v>
      </c>
      <c r="V453" s="3" t="s">
        <v>11081</v>
      </c>
      <c r="W453" s="3" t="s">
        <v>11082</v>
      </c>
      <c r="X453" s="3" t="s">
        <v>53</v>
      </c>
      <c r="Y453" s="3" t="s">
        <v>11080</v>
      </c>
      <c r="Z453" s="3" t="s">
        <v>11083</v>
      </c>
      <c r="AA453" s="3" t="s">
        <v>9010</v>
      </c>
      <c r="AB453" s="3" t="s">
        <v>63</v>
      </c>
      <c r="AC453" s="3" t="s">
        <v>63</v>
      </c>
      <c r="AD453" s="3" t="s">
        <v>2280</v>
      </c>
      <c r="AE453" s="3" t="s">
        <v>65</v>
      </c>
      <c r="AF453" s="3" t="s">
        <v>213</v>
      </c>
      <c r="AG453" s="3" t="s">
        <v>11084</v>
      </c>
      <c r="AH453" s="3" t="s">
        <v>11085</v>
      </c>
      <c r="AI453" s="3" t="s">
        <v>1962</v>
      </c>
      <c r="AJ453" s="3" t="s">
        <v>11086</v>
      </c>
      <c r="AK453" s="3" t="s">
        <v>2534</v>
      </c>
      <c r="AL453" s="3" t="s">
        <v>53</v>
      </c>
      <c r="AM453" s="3" t="s">
        <v>53</v>
      </c>
      <c r="AN453" s="3" t="s">
        <v>53</v>
      </c>
      <c r="AO453" s="3" t="s">
        <v>53</v>
      </c>
      <c r="AP453" s="3" t="s">
        <v>53</v>
      </c>
      <c r="AQ453" s="3" t="s">
        <v>53</v>
      </c>
      <c r="AR453" s="162" t="s">
        <v>71</v>
      </c>
      <c r="AS453" s="3" t="s">
        <v>52</v>
      </c>
      <c r="AT453" s="3" t="s">
        <v>51</v>
      </c>
    </row>
    <row r="454" spans="1:46" ht="22.5" customHeight="1" x14ac:dyDescent="0.25">
      <c r="A454" s="19" t="s">
        <v>15279</v>
      </c>
      <c r="B454" s="260">
        <v>45059</v>
      </c>
      <c r="C454" s="3" t="s">
        <v>2948</v>
      </c>
      <c r="D454" s="3" t="s">
        <v>6389</v>
      </c>
      <c r="E454" s="3" t="s">
        <v>71</v>
      </c>
      <c r="F454" s="20">
        <v>0</v>
      </c>
      <c r="G454" s="20">
        <v>62</v>
      </c>
      <c r="H454" s="20">
        <v>15.9</v>
      </c>
      <c r="I454" s="20">
        <v>-16.04</v>
      </c>
      <c r="J454" s="20" t="s">
        <v>52</v>
      </c>
      <c r="K454" s="20">
        <v>-45.96</v>
      </c>
      <c r="L454" s="20">
        <f t="shared" si="7"/>
        <v>15.900000000000006</v>
      </c>
      <c r="M454" s="3" t="s">
        <v>53</v>
      </c>
      <c r="N454" s="3" t="s">
        <v>2037</v>
      </c>
      <c r="O454" s="3" t="s">
        <v>7448</v>
      </c>
      <c r="P454" s="3" t="s">
        <v>7449</v>
      </c>
      <c r="Q454" s="3" t="s">
        <v>53</v>
      </c>
      <c r="R454" s="20">
        <v>62</v>
      </c>
      <c r="S454" s="20" t="s">
        <v>57</v>
      </c>
      <c r="T454" s="3" t="s">
        <v>58</v>
      </c>
      <c r="U454" s="3" t="s">
        <v>15280</v>
      </c>
      <c r="V454" s="3" t="s">
        <v>15281</v>
      </c>
      <c r="W454" s="3" t="s">
        <v>15282</v>
      </c>
      <c r="X454" s="3" t="s">
        <v>53</v>
      </c>
      <c r="Y454" s="3" t="s">
        <v>15280</v>
      </c>
      <c r="Z454" s="3" t="s">
        <v>15283</v>
      </c>
      <c r="AA454" s="3" t="s">
        <v>2279</v>
      </c>
      <c r="AB454" s="3" t="s">
        <v>63</v>
      </c>
      <c r="AC454" s="3" t="s">
        <v>63</v>
      </c>
      <c r="AD454" s="3" t="s">
        <v>2280</v>
      </c>
      <c r="AE454" s="3" t="s">
        <v>65</v>
      </c>
      <c r="AF454" s="3" t="s">
        <v>213</v>
      </c>
      <c r="AG454" s="3" t="s">
        <v>15284</v>
      </c>
      <c r="AH454" s="3" t="s">
        <v>11050</v>
      </c>
      <c r="AI454" s="3" t="s">
        <v>14496</v>
      </c>
      <c r="AJ454" s="3" t="s">
        <v>15285</v>
      </c>
      <c r="AK454" s="3" t="s">
        <v>2534</v>
      </c>
      <c r="AL454" s="3" t="s">
        <v>53</v>
      </c>
      <c r="AM454" s="3" t="s">
        <v>53</v>
      </c>
      <c r="AN454" s="3" t="s">
        <v>53</v>
      </c>
      <c r="AO454" s="3" t="s">
        <v>53</v>
      </c>
      <c r="AP454" s="3" t="s">
        <v>53</v>
      </c>
      <c r="AQ454" s="3" t="s">
        <v>53</v>
      </c>
      <c r="AR454" s="187" t="s">
        <v>71</v>
      </c>
      <c r="AS454" s="3" t="s">
        <v>52</v>
      </c>
      <c r="AT454" s="3" t="s">
        <v>51</v>
      </c>
    </row>
    <row r="455" spans="1:46" ht="22.5" customHeight="1" x14ac:dyDescent="0.25">
      <c r="A455" s="19" t="s">
        <v>11537</v>
      </c>
      <c r="B455" s="260">
        <v>45063</v>
      </c>
      <c r="C455" s="3" t="s">
        <v>202</v>
      </c>
      <c r="D455" s="3" t="s">
        <v>10384</v>
      </c>
      <c r="E455" s="3" t="s">
        <v>51</v>
      </c>
      <c r="F455" s="20">
        <v>1</v>
      </c>
      <c r="G455" s="20">
        <v>25.9</v>
      </c>
      <c r="H455" s="20">
        <v>5.45</v>
      </c>
      <c r="I455" s="20">
        <v>-9.9</v>
      </c>
      <c r="J455" s="20">
        <v>-5.45</v>
      </c>
      <c r="K455" s="20" t="s">
        <v>52</v>
      </c>
      <c r="L455" s="20">
        <f t="shared" si="7"/>
        <v>15.999999999999996</v>
      </c>
      <c r="M455" s="3" t="s">
        <v>53</v>
      </c>
      <c r="N455" s="274">
        <v>2314</v>
      </c>
      <c r="O455" s="3" t="s">
        <v>1102</v>
      </c>
      <c r="P455" s="3" t="s">
        <v>1103</v>
      </c>
      <c r="Q455" s="3" t="s">
        <v>53</v>
      </c>
      <c r="R455" s="20">
        <v>25.9</v>
      </c>
      <c r="S455" s="20" t="s">
        <v>57</v>
      </c>
      <c r="T455" s="3" t="s">
        <v>58</v>
      </c>
      <c r="U455" s="3" t="s">
        <v>53</v>
      </c>
      <c r="V455" s="3" t="s">
        <v>53</v>
      </c>
      <c r="W455" s="3" t="s">
        <v>53</v>
      </c>
      <c r="X455" s="3" t="s">
        <v>53</v>
      </c>
      <c r="Y455" s="3" t="s">
        <v>11538</v>
      </c>
      <c r="Z455" s="3" t="s">
        <v>11539</v>
      </c>
      <c r="AA455" s="3" t="s">
        <v>11540</v>
      </c>
      <c r="AB455" s="3" t="s">
        <v>11541</v>
      </c>
      <c r="AC455" s="3" t="s">
        <v>63</v>
      </c>
      <c r="AD455" s="3" t="s">
        <v>11542</v>
      </c>
      <c r="AE455" s="3" t="s">
        <v>65</v>
      </c>
      <c r="AF455" s="3" t="s">
        <v>66</v>
      </c>
      <c r="AG455" s="3" t="s">
        <v>11235</v>
      </c>
      <c r="AH455" s="3" t="s">
        <v>11543</v>
      </c>
      <c r="AI455" s="3" t="s">
        <v>67</v>
      </c>
      <c r="AJ455" s="3" t="s">
        <v>11544</v>
      </c>
      <c r="AK455" s="3" t="s">
        <v>53</v>
      </c>
      <c r="AL455" s="3" t="s">
        <v>53</v>
      </c>
      <c r="AM455" s="3" t="s">
        <v>53</v>
      </c>
      <c r="AN455" s="3" t="s">
        <v>53</v>
      </c>
      <c r="AO455" s="3" t="s">
        <v>53</v>
      </c>
      <c r="AP455" s="3" t="s">
        <v>53</v>
      </c>
      <c r="AQ455" s="3" t="s">
        <v>53</v>
      </c>
      <c r="AR455" s="3" t="s">
        <v>51</v>
      </c>
      <c r="AS455" s="3" t="s">
        <v>52</v>
      </c>
      <c r="AT455" s="3" t="s">
        <v>51</v>
      </c>
    </row>
    <row r="456" spans="1:46" ht="22.5" customHeight="1" x14ac:dyDescent="0.25">
      <c r="A456" s="19" t="s">
        <v>11558</v>
      </c>
      <c r="B456" s="260">
        <v>45063</v>
      </c>
      <c r="C456" s="3" t="s">
        <v>202</v>
      </c>
      <c r="D456" s="3" t="s">
        <v>11191</v>
      </c>
      <c r="E456" s="3" t="s">
        <v>71</v>
      </c>
      <c r="F456" s="20">
        <v>1</v>
      </c>
      <c r="G456" s="20">
        <v>25.9</v>
      </c>
      <c r="H456" s="20">
        <v>3.12</v>
      </c>
      <c r="I456" s="20">
        <v>-9.9</v>
      </c>
      <c r="J456" s="20">
        <v>-3.12</v>
      </c>
      <c r="K456" s="20" t="s">
        <v>52</v>
      </c>
      <c r="L456" s="20">
        <f t="shared" si="7"/>
        <v>15.999999999999996</v>
      </c>
      <c r="M456" s="3" t="s">
        <v>53</v>
      </c>
      <c r="N456" s="274">
        <v>2314</v>
      </c>
      <c r="O456" s="3" t="s">
        <v>1102</v>
      </c>
      <c r="P456" s="3" t="s">
        <v>1103</v>
      </c>
      <c r="Q456" s="3" t="s">
        <v>53</v>
      </c>
      <c r="R456" s="20">
        <v>25.9</v>
      </c>
      <c r="S456" s="20" t="s">
        <v>57</v>
      </c>
      <c r="T456" s="3" t="s">
        <v>58</v>
      </c>
      <c r="U456" s="3" t="s">
        <v>53</v>
      </c>
      <c r="V456" s="3" t="s">
        <v>53</v>
      </c>
      <c r="W456" s="3" t="s">
        <v>53</v>
      </c>
      <c r="X456" s="3" t="s">
        <v>53</v>
      </c>
      <c r="Y456" s="3" t="s">
        <v>11559</v>
      </c>
      <c r="Z456" s="3" t="s">
        <v>11560</v>
      </c>
      <c r="AA456" s="3" t="s">
        <v>11561</v>
      </c>
      <c r="AB456" s="3" t="s">
        <v>839</v>
      </c>
      <c r="AC456" s="3" t="s">
        <v>188</v>
      </c>
      <c r="AD456" s="3" t="s">
        <v>11562</v>
      </c>
      <c r="AE456" s="3" t="s">
        <v>65</v>
      </c>
      <c r="AF456" s="3" t="s">
        <v>66</v>
      </c>
      <c r="AG456" s="3" t="s">
        <v>11563</v>
      </c>
      <c r="AH456" s="3" t="s">
        <v>11564</v>
      </c>
      <c r="AI456" s="3" t="s">
        <v>67</v>
      </c>
      <c r="AJ456" s="3" t="s">
        <v>11565</v>
      </c>
      <c r="AK456" s="3" t="s">
        <v>53</v>
      </c>
      <c r="AL456" s="3" t="s">
        <v>53</v>
      </c>
      <c r="AM456" s="3" t="s">
        <v>53</v>
      </c>
      <c r="AN456" s="3" t="s">
        <v>53</v>
      </c>
      <c r="AO456" s="3" t="s">
        <v>53</v>
      </c>
      <c r="AP456" s="3" t="s">
        <v>53</v>
      </c>
      <c r="AQ456" s="3" t="s">
        <v>53</v>
      </c>
      <c r="AR456" s="3" t="s">
        <v>51</v>
      </c>
      <c r="AS456" s="3" t="s">
        <v>52</v>
      </c>
      <c r="AT456" s="3" t="s">
        <v>51</v>
      </c>
    </row>
    <row r="457" spans="1:46" ht="22.5" customHeight="1" x14ac:dyDescent="0.25">
      <c r="A457" s="19" t="s">
        <v>12838</v>
      </c>
      <c r="B457" s="260">
        <v>45062</v>
      </c>
      <c r="C457" s="3" t="s">
        <v>202</v>
      </c>
      <c r="D457" s="3" t="s">
        <v>12138</v>
      </c>
      <c r="E457" s="3" t="s">
        <v>71</v>
      </c>
      <c r="F457" s="20">
        <v>1</v>
      </c>
      <c r="G457" s="20">
        <v>25.9</v>
      </c>
      <c r="H457" s="20">
        <v>2.73</v>
      </c>
      <c r="I457" s="20">
        <v>-9.9</v>
      </c>
      <c r="J457" s="20">
        <v>-2.73</v>
      </c>
      <c r="K457" s="20" t="s">
        <v>52</v>
      </c>
      <c r="L457" s="20">
        <f t="shared" si="7"/>
        <v>15.999999999999996</v>
      </c>
      <c r="M457" s="3" t="s">
        <v>71</v>
      </c>
      <c r="N457" s="274">
        <v>2314</v>
      </c>
      <c r="O457" s="3" t="s">
        <v>1102</v>
      </c>
      <c r="P457" s="3" t="s">
        <v>1103</v>
      </c>
      <c r="Q457" s="3" t="s">
        <v>53</v>
      </c>
      <c r="R457" s="20">
        <v>25.9</v>
      </c>
      <c r="S457" s="20" t="s">
        <v>57</v>
      </c>
      <c r="T457" s="3" t="s">
        <v>58</v>
      </c>
      <c r="U457" s="3" t="s">
        <v>53</v>
      </c>
      <c r="V457" s="3" t="s">
        <v>53</v>
      </c>
      <c r="W457" s="3" t="s">
        <v>53</v>
      </c>
      <c r="X457" s="3" t="s">
        <v>53</v>
      </c>
      <c r="Y457" s="3" t="s">
        <v>12839</v>
      </c>
      <c r="Z457" s="3" t="s">
        <v>12840</v>
      </c>
      <c r="AA457" s="3" t="s">
        <v>12841</v>
      </c>
      <c r="AB457" s="3" t="s">
        <v>4457</v>
      </c>
      <c r="AC457" s="3" t="s">
        <v>188</v>
      </c>
      <c r="AD457" s="3" t="s">
        <v>12842</v>
      </c>
      <c r="AE457" s="3" t="s">
        <v>65</v>
      </c>
      <c r="AF457" s="3" t="s">
        <v>66</v>
      </c>
      <c r="AG457" s="3" t="s">
        <v>12843</v>
      </c>
      <c r="AH457" s="3" t="s">
        <v>12844</v>
      </c>
      <c r="AI457" s="3" t="s">
        <v>67</v>
      </c>
      <c r="AJ457" s="3" t="s">
        <v>12845</v>
      </c>
      <c r="AK457" s="3" t="s">
        <v>53</v>
      </c>
      <c r="AL457" s="3" t="s">
        <v>53</v>
      </c>
      <c r="AM457" s="3" t="s">
        <v>53</v>
      </c>
      <c r="AN457" s="3" t="s">
        <v>53</v>
      </c>
      <c r="AO457" s="3" t="s">
        <v>53</v>
      </c>
      <c r="AP457" s="3" t="s">
        <v>53</v>
      </c>
      <c r="AQ457" s="3" t="s">
        <v>53</v>
      </c>
      <c r="AR457" s="3" t="s">
        <v>51</v>
      </c>
      <c r="AS457" s="3" t="s">
        <v>52</v>
      </c>
      <c r="AT457" s="3" t="s">
        <v>51</v>
      </c>
    </row>
    <row r="458" spans="1:46" ht="22.5" customHeight="1" x14ac:dyDescent="0.25">
      <c r="A458" s="19" t="s">
        <v>21024</v>
      </c>
      <c r="B458" s="260">
        <v>45052</v>
      </c>
      <c r="C458" s="3" t="s">
        <v>202</v>
      </c>
      <c r="D458" s="3" t="s">
        <v>20721</v>
      </c>
      <c r="E458" s="3" t="s">
        <v>51</v>
      </c>
      <c r="F458" s="20">
        <v>1</v>
      </c>
      <c r="G458" s="20">
        <v>25.9</v>
      </c>
      <c r="H458" s="20">
        <v>10.199999999999999</v>
      </c>
      <c r="I458" s="20">
        <v>-9.9</v>
      </c>
      <c r="J458" s="20">
        <v>-10.199999999999999</v>
      </c>
      <c r="K458" s="20" t="s">
        <v>52</v>
      </c>
      <c r="L458" s="20">
        <f t="shared" si="7"/>
        <v>15.999999999999996</v>
      </c>
      <c r="M458" s="3" t="s">
        <v>53</v>
      </c>
      <c r="N458" s="274">
        <v>2314</v>
      </c>
      <c r="O458" s="3" t="s">
        <v>1102</v>
      </c>
      <c r="P458" s="3" t="s">
        <v>1103</v>
      </c>
      <c r="Q458" s="3" t="s">
        <v>53</v>
      </c>
      <c r="R458" s="20">
        <v>25.9</v>
      </c>
      <c r="S458" s="20" t="s">
        <v>57</v>
      </c>
      <c r="T458" s="3" t="s">
        <v>58</v>
      </c>
      <c r="U458" s="3" t="s">
        <v>53</v>
      </c>
      <c r="V458" s="3" t="s">
        <v>53</v>
      </c>
      <c r="W458" s="3" t="s">
        <v>53</v>
      </c>
      <c r="X458" s="3" t="s">
        <v>53</v>
      </c>
      <c r="Y458" s="3" t="s">
        <v>21025</v>
      </c>
      <c r="Z458" s="3" t="s">
        <v>21026</v>
      </c>
      <c r="AA458" s="3" t="s">
        <v>21027</v>
      </c>
      <c r="AB458" s="3" t="s">
        <v>63</v>
      </c>
      <c r="AC458" s="3" t="s">
        <v>63</v>
      </c>
      <c r="AD458" s="3" t="s">
        <v>21028</v>
      </c>
      <c r="AE458" s="3" t="s">
        <v>65</v>
      </c>
      <c r="AF458" s="3" t="s">
        <v>66</v>
      </c>
      <c r="AG458" s="3" t="s">
        <v>21029</v>
      </c>
      <c r="AH458" s="3" t="s">
        <v>21030</v>
      </c>
      <c r="AI458" s="3" t="s">
        <v>67</v>
      </c>
      <c r="AJ458" s="3" t="s">
        <v>21031</v>
      </c>
      <c r="AK458" s="3" t="s">
        <v>53</v>
      </c>
      <c r="AL458" s="3" t="s">
        <v>53</v>
      </c>
      <c r="AM458" s="3" t="s">
        <v>53</v>
      </c>
      <c r="AN458" s="3" t="s">
        <v>53</v>
      </c>
      <c r="AO458" s="3" t="s">
        <v>53</v>
      </c>
      <c r="AP458" s="3" t="s">
        <v>53</v>
      </c>
      <c r="AQ458" s="3" t="s">
        <v>53</v>
      </c>
      <c r="AR458" s="3" t="s">
        <v>51</v>
      </c>
      <c r="AS458" s="3" t="s">
        <v>52</v>
      </c>
      <c r="AT458" s="3" t="s">
        <v>51</v>
      </c>
    </row>
    <row r="459" spans="1:46" ht="22.5" customHeight="1" x14ac:dyDescent="0.25">
      <c r="A459" s="19" t="s">
        <v>22091</v>
      </c>
      <c r="B459" s="260">
        <v>45051</v>
      </c>
      <c r="C459" s="3" t="s">
        <v>202</v>
      </c>
      <c r="D459" s="3" t="s">
        <v>21050</v>
      </c>
      <c r="E459" s="3" t="s">
        <v>51</v>
      </c>
      <c r="F459" s="20">
        <v>1</v>
      </c>
      <c r="G459" s="20">
        <v>25.9</v>
      </c>
      <c r="H459" s="20">
        <v>10.199999999999999</v>
      </c>
      <c r="I459" s="20">
        <v>-9.9</v>
      </c>
      <c r="J459" s="20">
        <v>-10.199999999999999</v>
      </c>
      <c r="K459" s="20" t="s">
        <v>52</v>
      </c>
      <c r="L459" s="20">
        <f t="shared" si="7"/>
        <v>15.999999999999996</v>
      </c>
      <c r="M459" s="3" t="s">
        <v>71</v>
      </c>
      <c r="N459" s="274">
        <v>2314</v>
      </c>
      <c r="O459" s="3" t="s">
        <v>1102</v>
      </c>
      <c r="P459" s="3" t="s">
        <v>1103</v>
      </c>
      <c r="Q459" s="3" t="s">
        <v>53</v>
      </c>
      <c r="R459" s="20">
        <v>25.9</v>
      </c>
      <c r="S459" s="20" t="s">
        <v>57</v>
      </c>
      <c r="T459" s="3" t="s">
        <v>58</v>
      </c>
      <c r="U459" s="3" t="s">
        <v>53</v>
      </c>
      <c r="V459" s="3" t="s">
        <v>53</v>
      </c>
      <c r="W459" s="3" t="s">
        <v>53</v>
      </c>
      <c r="X459" s="3" t="s">
        <v>53</v>
      </c>
      <c r="Y459" s="3" t="s">
        <v>22092</v>
      </c>
      <c r="Z459" s="3" t="s">
        <v>22093</v>
      </c>
      <c r="AA459" s="3" t="s">
        <v>22094</v>
      </c>
      <c r="AB459" s="3" t="s">
        <v>839</v>
      </c>
      <c r="AC459" s="3" t="s">
        <v>188</v>
      </c>
      <c r="AD459" s="3" t="s">
        <v>22095</v>
      </c>
      <c r="AE459" s="3" t="s">
        <v>65</v>
      </c>
      <c r="AF459" s="3" t="s">
        <v>66</v>
      </c>
      <c r="AG459" s="3" t="s">
        <v>22096</v>
      </c>
      <c r="AH459" s="3" t="s">
        <v>22097</v>
      </c>
      <c r="AI459" s="3" t="s">
        <v>67</v>
      </c>
      <c r="AJ459" s="3" t="s">
        <v>22098</v>
      </c>
      <c r="AK459" s="3" t="s">
        <v>53</v>
      </c>
      <c r="AL459" s="3" t="s">
        <v>53</v>
      </c>
      <c r="AM459" s="3" t="s">
        <v>53</v>
      </c>
      <c r="AN459" s="3" t="s">
        <v>53</v>
      </c>
      <c r="AO459" s="3" t="s">
        <v>53</v>
      </c>
      <c r="AP459" s="3" t="s">
        <v>53</v>
      </c>
      <c r="AQ459" s="3" t="s">
        <v>53</v>
      </c>
      <c r="AR459" s="3" t="s">
        <v>51</v>
      </c>
      <c r="AS459" s="3" t="s">
        <v>52</v>
      </c>
      <c r="AT459" s="3" t="s">
        <v>51</v>
      </c>
    </row>
    <row r="460" spans="1:46" ht="22.5" customHeight="1" x14ac:dyDescent="0.25">
      <c r="A460" s="19" t="s">
        <v>1101</v>
      </c>
      <c r="B460" s="260">
        <v>45077</v>
      </c>
      <c r="C460" s="3" t="s">
        <v>202</v>
      </c>
      <c r="D460" s="3" t="s">
        <v>203</v>
      </c>
      <c r="E460" s="3" t="s">
        <v>71</v>
      </c>
      <c r="F460" s="20">
        <v>1</v>
      </c>
      <c r="G460" s="20">
        <v>25.9</v>
      </c>
      <c r="H460" s="20" t="s">
        <v>52</v>
      </c>
      <c r="I460" s="20">
        <v>-9.9</v>
      </c>
      <c r="J460" s="20" t="s">
        <v>52</v>
      </c>
      <c r="K460" s="20" t="s">
        <v>52</v>
      </c>
      <c r="L460" s="20">
        <f t="shared" si="7"/>
        <v>15.999999999999998</v>
      </c>
      <c r="M460" s="3" t="s">
        <v>71</v>
      </c>
      <c r="N460" s="274">
        <v>2314</v>
      </c>
      <c r="O460" s="3" t="s">
        <v>1102</v>
      </c>
      <c r="P460" s="3" t="s">
        <v>1103</v>
      </c>
      <c r="Q460" s="3" t="s">
        <v>53</v>
      </c>
      <c r="R460" s="20">
        <v>25.9</v>
      </c>
      <c r="S460" s="20" t="s">
        <v>57</v>
      </c>
      <c r="T460" s="3" t="s">
        <v>58</v>
      </c>
      <c r="U460" s="3" t="s">
        <v>53</v>
      </c>
      <c r="V460" s="3" t="s">
        <v>53</v>
      </c>
      <c r="W460" s="3" t="s">
        <v>53</v>
      </c>
      <c r="X460" s="3" t="s">
        <v>53</v>
      </c>
      <c r="Y460" s="3" t="s">
        <v>1104</v>
      </c>
      <c r="Z460" s="3" t="s">
        <v>1105</v>
      </c>
      <c r="AA460" s="3" t="s">
        <v>1106</v>
      </c>
      <c r="AB460" s="3" t="s">
        <v>1107</v>
      </c>
      <c r="AC460" s="3" t="s">
        <v>416</v>
      </c>
      <c r="AD460" s="3" t="s">
        <v>1108</v>
      </c>
      <c r="AE460" s="3" t="s">
        <v>65</v>
      </c>
      <c r="AF460" s="3" t="s">
        <v>66</v>
      </c>
      <c r="AG460" s="3" t="s">
        <v>1109</v>
      </c>
      <c r="AH460" s="3" t="s">
        <v>1110</v>
      </c>
      <c r="AI460" s="3" t="s">
        <v>67</v>
      </c>
      <c r="AJ460" s="3" t="s">
        <v>1111</v>
      </c>
      <c r="AK460" s="3" t="s">
        <v>53</v>
      </c>
      <c r="AL460" s="3" t="s">
        <v>53</v>
      </c>
      <c r="AM460" s="3" t="s">
        <v>53</v>
      </c>
      <c r="AN460" s="3" t="s">
        <v>53</v>
      </c>
      <c r="AO460" s="3" t="s">
        <v>53</v>
      </c>
      <c r="AP460" s="3" t="s">
        <v>53</v>
      </c>
      <c r="AQ460" s="3" t="s">
        <v>53</v>
      </c>
      <c r="AR460" s="3" t="s">
        <v>51</v>
      </c>
      <c r="AS460" s="3" t="s">
        <v>52</v>
      </c>
      <c r="AT460" s="3" t="s">
        <v>51</v>
      </c>
    </row>
    <row r="461" spans="1:46" ht="22.5" customHeight="1" x14ac:dyDescent="0.25">
      <c r="A461" s="19" t="s">
        <v>5228</v>
      </c>
      <c r="B461" s="260">
        <v>45071</v>
      </c>
      <c r="C461" s="3" t="s">
        <v>683</v>
      </c>
      <c r="D461" s="3" t="s">
        <v>5229</v>
      </c>
      <c r="E461" s="3" t="s">
        <v>51</v>
      </c>
      <c r="F461" s="20">
        <v>1</v>
      </c>
      <c r="G461" s="20">
        <v>25.9</v>
      </c>
      <c r="H461" s="20">
        <v>9.4</v>
      </c>
      <c r="I461" s="20">
        <v>-9.9</v>
      </c>
      <c r="J461" s="20">
        <v>-9.4</v>
      </c>
      <c r="K461" s="20" t="s">
        <v>52</v>
      </c>
      <c r="L461" s="20">
        <f t="shared" si="7"/>
        <v>15.999999999999998</v>
      </c>
      <c r="M461" s="3" t="s">
        <v>53</v>
      </c>
      <c r="N461" s="274">
        <v>2314</v>
      </c>
      <c r="O461" s="3" t="s">
        <v>1102</v>
      </c>
      <c r="P461" s="3" t="s">
        <v>1103</v>
      </c>
      <c r="Q461" s="3" t="s">
        <v>53</v>
      </c>
      <c r="R461" s="20">
        <v>25.9</v>
      </c>
      <c r="S461" s="20" t="s">
        <v>57</v>
      </c>
      <c r="T461" s="3" t="s">
        <v>58</v>
      </c>
      <c r="U461" s="3" t="s">
        <v>53</v>
      </c>
      <c r="V461" s="3" t="s">
        <v>53</v>
      </c>
      <c r="W461" s="3" t="s">
        <v>53</v>
      </c>
      <c r="X461" s="3" t="s">
        <v>53</v>
      </c>
      <c r="Y461" s="3" t="s">
        <v>5230</v>
      </c>
      <c r="Z461" s="3" t="s">
        <v>5231</v>
      </c>
      <c r="AA461" s="3" t="s">
        <v>5232</v>
      </c>
      <c r="AB461" s="3" t="s">
        <v>839</v>
      </c>
      <c r="AC461" s="3" t="s">
        <v>188</v>
      </c>
      <c r="AD461" s="3" t="s">
        <v>5233</v>
      </c>
      <c r="AE461" s="3" t="s">
        <v>65</v>
      </c>
      <c r="AF461" s="3" t="s">
        <v>66</v>
      </c>
      <c r="AG461" s="3" t="s">
        <v>5234</v>
      </c>
      <c r="AH461" s="3" t="s">
        <v>5235</v>
      </c>
      <c r="AI461" s="3" t="s">
        <v>67</v>
      </c>
      <c r="AJ461" s="3" t="s">
        <v>5236</v>
      </c>
      <c r="AK461" s="3" t="s">
        <v>5237</v>
      </c>
      <c r="AL461" s="3" t="s">
        <v>53</v>
      </c>
      <c r="AM461" s="3" t="s">
        <v>53</v>
      </c>
      <c r="AN461" s="3" t="s">
        <v>53</v>
      </c>
      <c r="AO461" s="3" t="s">
        <v>53</v>
      </c>
      <c r="AP461" s="3" t="s">
        <v>53</v>
      </c>
      <c r="AQ461" s="3" t="s">
        <v>53</v>
      </c>
      <c r="AR461" s="120" t="s">
        <v>71</v>
      </c>
      <c r="AS461" s="3" t="s">
        <v>52</v>
      </c>
      <c r="AT461" s="3" t="s">
        <v>51</v>
      </c>
    </row>
    <row r="462" spans="1:46" ht="22.5" customHeight="1" x14ac:dyDescent="0.25">
      <c r="A462" s="19" t="s">
        <v>9105</v>
      </c>
      <c r="B462" s="260">
        <v>45067</v>
      </c>
      <c r="C462" s="3" t="s">
        <v>202</v>
      </c>
      <c r="D462" s="3" t="s">
        <v>8638</v>
      </c>
      <c r="E462" s="3" t="s">
        <v>51</v>
      </c>
      <c r="F462" s="20">
        <v>1</v>
      </c>
      <c r="G462" s="20">
        <v>25.9</v>
      </c>
      <c r="H462" s="20">
        <v>9.9</v>
      </c>
      <c r="I462" s="20">
        <v>-9.9</v>
      </c>
      <c r="J462" s="20">
        <v>-9.9</v>
      </c>
      <c r="K462" s="20" t="s">
        <v>52</v>
      </c>
      <c r="L462" s="20">
        <f t="shared" si="7"/>
        <v>15.999999999999998</v>
      </c>
      <c r="M462" s="3" t="s">
        <v>53</v>
      </c>
      <c r="N462" s="274">
        <v>2314</v>
      </c>
      <c r="O462" s="3" t="s">
        <v>1102</v>
      </c>
      <c r="P462" s="3" t="s">
        <v>1103</v>
      </c>
      <c r="Q462" s="3" t="s">
        <v>53</v>
      </c>
      <c r="R462" s="20">
        <v>25.9</v>
      </c>
      <c r="S462" s="20" t="s">
        <v>57</v>
      </c>
      <c r="T462" s="3" t="s">
        <v>58</v>
      </c>
      <c r="U462" s="3" t="s">
        <v>53</v>
      </c>
      <c r="V462" s="3" t="s">
        <v>53</v>
      </c>
      <c r="W462" s="3" t="s">
        <v>53</v>
      </c>
      <c r="X462" s="3" t="s">
        <v>53</v>
      </c>
      <c r="Y462" s="3" t="s">
        <v>9106</v>
      </c>
      <c r="Z462" s="3" t="s">
        <v>9107</v>
      </c>
      <c r="AA462" s="3" t="s">
        <v>9108</v>
      </c>
      <c r="AB462" s="3" t="s">
        <v>667</v>
      </c>
      <c r="AC462" s="3" t="s">
        <v>63</v>
      </c>
      <c r="AD462" s="3" t="s">
        <v>9109</v>
      </c>
      <c r="AE462" s="3" t="s">
        <v>65</v>
      </c>
      <c r="AF462" s="3" t="s">
        <v>66</v>
      </c>
      <c r="AG462" s="3" t="s">
        <v>9110</v>
      </c>
      <c r="AH462" s="3" t="s">
        <v>9111</v>
      </c>
      <c r="AI462" s="3" t="s">
        <v>67</v>
      </c>
      <c r="AJ462" s="3" t="s">
        <v>9112</v>
      </c>
      <c r="AK462" s="3" t="s">
        <v>53</v>
      </c>
      <c r="AL462" s="3" t="s">
        <v>53</v>
      </c>
      <c r="AM462" s="3" t="s">
        <v>53</v>
      </c>
      <c r="AN462" s="3" t="s">
        <v>53</v>
      </c>
      <c r="AO462" s="3" t="s">
        <v>53</v>
      </c>
      <c r="AP462" s="3" t="s">
        <v>53</v>
      </c>
      <c r="AQ462" s="3" t="s">
        <v>53</v>
      </c>
      <c r="AR462" s="3" t="s">
        <v>51</v>
      </c>
      <c r="AS462" s="3" t="s">
        <v>52</v>
      </c>
      <c r="AT462" s="3" t="s">
        <v>51</v>
      </c>
    </row>
    <row r="463" spans="1:46" ht="22.5" customHeight="1" x14ac:dyDescent="0.25">
      <c r="A463" s="19" t="s">
        <v>22084</v>
      </c>
      <c r="B463" s="260">
        <v>45051</v>
      </c>
      <c r="C463" s="3" t="s">
        <v>202</v>
      </c>
      <c r="D463" s="3" t="s">
        <v>21050</v>
      </c>
      <c r="E463" s="3" t="s">
        <v>71</v>
      </c>
      <c r="F463" s="20">
        <v>1</v>
      </c>
      <c r="G463" s="20">
        <v>25.9</v>
      </c>
      <c r="H463" s="20" t="s">
        <v>52</v>
      </c>
      <c r="I463" s="20">
        <v>-9.9</v>
      </c>
      <c r="J463" s="20" t="s">
        <v>52</v>
      </c>
      <c r="K463" s="20" t="s">
        <v>52</v>
      </c>
      <c r="L463" s="20">
        <f t="shared" si="7"/>
        <v>15.999999999999998</v>
      </c>
      <c r="M463" s="3" t="s">
        <v>71</v>
      </c>
      <c r="N463" s="274">
        <v>2314</v>
      </c>
      <c r="O463" s="3" t="s">
        <v>1102</v>
      </c>
      <c r="P463" s="3" t="s">
        <v>1103</v>
      </c>
      <c r="Q463" s="3" t="s">
        <v>53</v>
      </c>
      <c r="R463" s="20">
        <v>25.9</v>
      </c>
      <c r="S463" s="20" t="s">
        <v>57</v>
      </c>
      <c r="T463" s="3" t="s">
        <v>58</v>
      </c>
      <c r="U463" s="3" t="s">
        <v>53</v>
      </c>
      <c r="V463" s="3" t="s">
        <v>53</v>
      </c>
      <c r="W463" s="3" t="s">
        <v>53</v>
      </c>
      <c r="X463" s="3" t="s">
        <v>53</v>
      </c>
      <c r="Y463" s="3" t="s">
        <v>22085</v>
      </c>
      <c r="Z463" s="3" t="s">
        <v>22086</v>
      </c>
      <c r="AA463" s="3" t="s">
        <v>22087</v>
      </c>
      <c r="AB463" s="3" t="s">
        <v>12059</v>
      </c>
      <c r="AC463" s="3" t="s">
        <v>116</v>
      </c>
      <c r="AD463" s="3" t="s">
        <v>12060</v>
      </c>
      <c r="AE463" s="3" t="s">
        <v>65</v>
      </c>
      <c r="AF463" s="3" t="s">
        <v>66</v>
      </c>
      <c r="AG463" s="3" t="s">
        <v>22088</v>
      </c>
      <c r="AH463" s="3" t="s">
        <v>22089</v>
      </c>
      <c r="AI463" s="3" t="s">
        <v>67</v>
      </c>
      <c r="AJ463" s="3" t="s">
        <v>22090</v>
      </c>
      <c r="AK463" s="3" t="s">
        <v>53</v>
      </c>
      <c r="AL463" s="3" t="s">
        <v>53</v>
      </c>
      <c r="AM463" s="3" t="s">
        <v>53</v>
      </c>
      <c r="AN463" s="3" t="s">
        <v>53</v>
      </c>
      <c r="AO463" s="3" t="s">
        <v>53</v>
      </c>
      <c r="AP463" s="3" t="s">
        <v>53</v>
      </c>
      <c r="AQ463" s="3" t="s">
        <v>53</v>
      </c>
      <c r="AR463" s="3" t="s">
        <v>51</v>
      </c>
      <c r="AS463" s="3" t="s">
        <v>52</v>
      </c>
      <c r="AT463" s="3" t="s">
        <v>51</v>
      </c>
    </row>
    <row r="464" spans="1:46" ht="22.5" customHeight="1" x14ac:dyDescent="0.25">
      <c r="A464" s="19" t="s">
        <v>23694</v>
      </c>
      <c r="B464" s="260">
        <v>45049</v>
      </c>
      <c r="C464" s="3" t="s">
        <v>202</v>
      </c>
      <c r="D464" s="3" t="s">
        <v>22935</v>
      </c>
      <c r="E464" s="3" t="s">
        <v>51</v>
      </c>
      <c r="F464" s="20">
        <v>1</v>
      </c>
      <c r="G464" s="20">
        <v>25.9</v>
      </c>
      <c r="H464" s="20">
        <v>9.9</v>
      </c>
      <c r="I464" s="20">
        <v>-9.9</v>
      </c>
      <c r="J464" s="20">
        <v>-9.9</v>
      </c>
      <c r="K464" s="20" t="s">
        <v>52</v>
      </c>
      <c r="L464" s="20">
        <f t="shared" si="7"/>
        <v>15.999999999999998</v>
      </c>
      <c r="M464" s="3" t="s">
        <v>71</v>
      </c>
      <c r="N464" s="274">
        <v>2314</v>
      </c>
      <c r="O464" s="3" t="s">
        <v>1102</v>
      </c>
      <c r="P464" s="3" t="s">
        <v>1103</v>
      </c>
      <c r="Q464" s="3" t="s">
        <v>53</v>
      </c>
      <c r="R464" s="20">
        <v>25.9</v>
      </c>
      <c r="S464" s="20" t="s">
        <v>57</v>
      </c>
      <c r="T464" s="3" t="s">
        <v>58</v>
      </c>
      <c r="U464" s="3" t="s">
        <v>53</v>
      </c>
      <c r="V464" s="3" t="s">
        <v>53</v>
      </c>
      <c r="W464" s="3" t="s">
        <v>53</v>
      </c>
      <c r="X464" s="3" t="s">
        <v>53</v>
      </c>
      <c r="Y464" s="3" t="s">
        <v>23695</v>
      </c>
      <c r="Z464" s="3" t="s">
        <v>23696</v>
      </c>
      <c r="AA464" s="3" t="s">
        <v>23697</v>
      </c>
      <c r="AB464" s="3" t="s">
        <v>1033</v>
      </c>
      <c r="AC464" s="3" t="s">
        <v>63</v>
      </c>
      <c r="AD464" s="3" t="s">
        <v>23698</v>
      </c>
      <c r="AE464" s="3" t="s">
        <v>65</v>
      </c>
      <c r="AF464" s="3" t="s">
        <v>66</v>
      </c>
      <c r="AG464" s="3" t="s">
        <v>23699</v>
      </c>
      <c r="AH464" s="3" t="s">
        <v>23700</v>
      </c>
      <c r="AI464" s="3" t="s">
        <v>67</v>
      </c>
      <c r="AJ464" s="3" t="s">
        <v>23701</v>
      </c>
      <c r="AK464" s="3" t="s">
        <v>53</v>
      </c>
      <c r="AL464" s="3" t="s">
        <v>53</v>
      </c>
      <c r="AM464" s="3" t="s">
        <v>53</v>
      </c>
      <c r="AN464" s="3" t="s">
        <v>53</v>
      </c>
      <c r="AO464" s="3" t="s">
        <v>53</v>
      </c>
      <c r="AP464" s="3" t="s">
        <v>53</v>
      </c>
      <c r="AQ464" s="3" t="s">
        <v>53</v>
      </c>
      <c r="AR464" s="3" t="s">
        <v>51</v>
      </c>
      <c r="AS464" s="3" t="s">
        <v>52</v>
      </c>
      <c r="AT464" s="3" t="s">
        <v>51</v>
      </c>
    </row>
    <row r="465" spans="1:46" ht="22.5" customHeight="1" x14ac:dyDescent="0.25">
      <c r="A465" s="19" t="s">
        <v>8071</v>
      </c>
      <c r="B465" s="260">
        <v>45068</v>
      </c>
      <c r="C465" s="3" t="s">
        <v>202</v>
      </c>
      <c r="D465" s="3" t="s">
        <v>6600</v>
      </c>
      <c r="E465" s="3" t="s">
        <v>51</v>
      </c>
      <c r="F465" s="20">
        <v>1</v>
      </c>
      <c r="G465" s="20">
        <v>25.9</v>
      </c>
      <c r="H465" s="20">
        <v>9.57</v>
      </c>
      <c r="I465" s="20">
        <v>-9.9</v>
      </c>
      <c r="J465" s="20">
        <v>-9.57</v>
      </c>
      <c r="K465" s="20" t="s">
        <v>52</v>
      </c>
      <c r="L465" s="20">
        <f t="shared" si="7"/>
        <v>16</v>
      </c>
      <c r="M465" s="3" t="s">
        <v>71</v>
      </c>
      <c r="N465" s="274">
        <v>2314</v>
      </c>
      <c r="O465" s="3" t="s">
        <v>1102</v>
      </c>
      <c r="P465" s="3" t="s">
        <v>1103</v>
      </c>
      <c r="Q465" s="3" t="s">
        <v>53</v>
      </c>
      <c r="R465" s="20">
        <v>25.9</v>
      </c>
      <c r="S465" s="20" t="s">
        <v>57</v>
      </c>
      <c r="T465" s="3" t="s">
        <v>58</v>
      </c>
      <c r="U465" s="3" t="s">
        <v>53</v>
      </c>
      <c r="V465" s="3" t="s">
        <v>53</v>
      </c>
      <c r="W465" s="3" t="s">
        <v>53</v>
      </c>
      <c r="X465" s="3" t="s">
        <v>53</v>
      </c>
      <c r="Y465" s="3" t="s">
        <v>8072</v>
      </c>
      <c r="Z465" s="3" t="s">
        <v>8073</v>
      </c>
      <c r="AA465" s="3" t="s">
        <v>8074</v>
      </c>
      <c r="AB465" s="3" t="s">
        <v>8075</v>
      </c>
      <c r="AC465" s="3" t="s">
        <v>63</v>
      </c>
      <c r="AD465" s="3" t="s">
        <v>8076</v>
      </c>
      <c r="AE465" s="3" t="s">
        <v>65</v>
      </c>
      <c r="AF465" s="3" t="s">
        <v>66</v>
      </c>
      <c r="AG465" s="3" t="s">
        <v>8077</v>
      </c>
      <c r="AH465" s="3" t="s">
        <v>8078</v>
      </c>
      <c r="AI465" s="3" t="s">
        <v>67</v>
      </c>
      <c r="AJ465" s="3" t="s">
        <v>8079</v>
      </c>
      <c r="AK465" s="3" t="s">
        <v>53</v>
      </c>
      <c r="AL465" s="3" t="s">
        <v>53</v>
      </c>
      <c r="AM465" s="3" t="s">
        <v>53</v>
      </c>
      <c r="AN465" s="3" t="s">
        <v>53</v>
      </c>
      <c r="AO465" s="3" t="s">
        <v>53</v>
      </c>
      <c r="AP465" s="3" t="s">
        <v>53</v>
      </c>
      <c r="AQ465" s="3" t="s">
        <v>53</v>
      </c>
      <c r="AR465" s="3" t="s">
        <v>51</v>
      </c>
      <c r="AS465" s="3" t="s">
        <v>52</v>
      </c>
      <c r="AT465" s="3" t="s">
        <v>51</v>
      </c>
    </row>
    <row r="466" spans="1:46" ht="22.5" customHeight="1" x14ac:dyDescent="0.25">
      <c r="A466" s="19" t="s">
        <v>1706</v>
      </c>
      <c r="B466" s="260">
        <v>45076</v>
      </c>
      <c r="C466" s="3" t="s">
        <v>202</v>
      </c>
      <c r="D466" s="3" t="s">
        <v>765</v>
      </c>
      <c r="E466" s="3" t="s">
        <v>51</v>
      </c>
      <c r="F466" s="20">
        <v>1</v>
      </c>
      <c r="G466" s="20">
        <v>25.9</v>
      </c>
      <c r="H466" s="20">
        <v>17.399999999999999</v>
      </c>
      <c r="I466" s="20">
        <v>-9.9</v>
      </c>
      <c r="J466" s="20">
        <v>-17.399999999999999</v>
      </c>
      <c r="K466" s="20" t="s">
        <v>52</v>
      </c>
      <c r="L466" s="20">
        <f t="shared" si="7"/>
        <v>16</v>
      </c>
      <c r="M466" s="3" t="s">
        <v>71</v>
      </c>
      <c r="N466" s="274">
        <v>2314</v>
      </c>
      <c r="O466" s="3" t="s">
        <v>1102</v>
      </c>
      <c r="P466" s="3" t="s">
        <v>1103</v>
      </c>
      <c r="Q466" s="3" t="s">
        <v>53</v>
      </c>
      <c r="R466" s="20">
        <v>25.9</v>
      </c>
      <c r="S466" s="20" t="s">
        <v>57</v>
      </c>
      <c r="T466" s="3" t="s">
        <v>58</v>
      </c>
      <c r="U466" s="3" t="s">
        <v>53</v>
      </c>
      <c r="V466" s="3" t="s">
        <v>53</v>
      </c>
      <c r="W466" s="3" t="s">
        <v>53</v>
      </c>
      <c r="X466" s="3" t="s">
        <v>53</v>
      </c>
      <c r="Y466" s="3" t="s">
        <v>1707</v>
      </c>
      <c r="Z466" s="3" t="s">
        <v>1708</v>
      </c>
      <c r="AA466" s="3" t="s">
        <v>1709</v>
      </c>
      <c r="AB466" s="3" t="s">
        <v>1710</v>
      </c>
      <c r="AC466" s="3" t="s">
        <v>63</v>
      </c>
      <c r="AD466" s="3" t="s">
        <v>1711</v>
      </c>
      <c r="AE466" s="3" t="s">
        <v>65</v>
      </c>
      <c r="AF466" s="3" t="s">
        <v>66</v>
      </c>
      <c r="AG466" s="3" t="s">
        <v>1712</v>
      </c>
      <c r="AH466" s="3" t="s">
        <v>1713</v>
      </c>
      <c r="AI466" s="3" t="s">
        <v>67</v>
      </c>
      <c r="AJ466" s="3" t="s">
        <v>1714</v>
      </c>
      <c r="AK466" s="3" t="s">
        <v>53</v>
      </c>
      <c r="AL466" s="3" t="s">
        <v>53</v>
      </c>
      <c r="AM466" s="3" t="s">
        <v>53</v>
      </c>
      <c r="AN466" s="3" t="s">
        <v>53</v>
      </c>
      <c r="AO466" s="3" t="s">
        <v>53</v>
      </c>
      <c r="AP466" s="3" t="s">
        <v>53</v>
      </c>
      <c r="AQ466" s="3" t="s">
        <v>53</v>
      </c>
      <c r="AR466" s="3" t="s">
        <v>51</v>
      </c>
      <c r="AS466" s="3" t="s">
        <v>52</v>
      </c>
      <c r="AT466" s="3" t="s">
        <v>51</v>
      </c>
    </row>
    <row r="467" spans="1:46" ht="22.5" customHeight="1" x14ac:dyDescent="0.25">
      <c r="A467" s="19" t="s">
        <v>11360</v>
      </c>
      <c r="B467" s="260">
        <v>45064</v>
      </c>
      <c r="C467" s="3" t="s">
        <v>202</v>
      </c>
      <c r="D467" s="3" t="s">
        <v>10384</v>
      </c>
      <c r="E467" s="3" t="s">
        <v>51</v>
      </c>
      <c r="F467" s="20">
        <v>1</v>
      </c>
      <c r="G467" s="20">
        <v>25.9</v>
      </c>
      <c r="H467" s="20">
        <v>13.5</v>
      </c>
      <c r="I467" s="20">
        <v>-9.9</v>
      </c>
      <c r="J467" s="20">
        <v>-13.5</v>
      </c>
      <c r="K467" s="20" t="s">
        <v>52</v>
      </c>
      <c r="L467" s="20">
        <f t="shared" si="7"/>
        <v>16</v>
      </c>
      <c r="M467" s="3" t="s">
        <v>53</v>
      </c>
      <c r="N467" s="274">
        <v>2314</v>
      </c>
      <c r="O467" s="3" t="s">
        <v>1102</v>
      </c>
      <c r="P467" s="3" t="s">
        <v>1103</v>
      </c>
      <c r="Q467" s="3" t="s">
        <v>53</v>
      </c>
      <c r="R467" s="20">
        <v>25.9</v>
      </c>
      <c r="S467" s="20" t="s">
        <v>57</v>
      </c>
      <c r="T467" s="3" t="s">
        <v>58</v>
      </c>
      <c r="U467" s="3" t="s">
        <v>53</v>
      </c>
      <c r="V467" s="3" t="s">
        <v>53</v>
      </c>
      <c r="W467" s="3" t="s">
        <v>53</v>
      </c>
      <c r="X467" s="3" t="s">
        <v>53</v>
      </c>
      <c r="Y467" s="3" t="s">
        <v>11361</v>
      </c>
      <c r="Z467" s="3" t="s">
        <v>11362</v>
      </c>
      <c r="AA467" s="3" t="s">
        <v>11363</v>
      </c>
      <c r="AB467" s="3" t="s">
        <v>586</v>
      </c>
      <c r="AC467" s="3" t="s">
        <v>265</v>
      </c>
      <c r="AD467" s="3" t="s">
        <v>11364</v>
      </c>
      <c r="AE467" s="3" t="s">
        <v>65</v>
      </c>
      <c r="AF467" s="3" t="s">
        <v>66</v>
      </c>
      <c r="AG467" s="3" t="s">
        <v>11365</v>
      </c>
      <c r="AH467" s="3" t="s">
        <v>11366</v>
      </c>
      <c r="AI467" s="3" t="s">
        <v>67</v>
      </c>
      <c r="AJ467" s="3" t="s">
        <v>11367</v>
      </c>
      <c r="AK467" s="3" t="s">
        <v>53</v>
      </c>
      <c r="AL467" s="3" t="s">
        <v>53</v>
      </c>
      <c r="AM467" s="3" t="s">
        <v>53</v>
      </c>
      <c r="AN467" s="3" t="s">
        <v>53</v>
      </c>
      <c r="AO467" s="3" t="s">
        <v>53</v>
      </c>
      <c r="AP467" s="3" t="s">
        <v>53</v>
      </c>
      <c r="AQ467" s="3" t="s">
        <v>53</v>
      </c>
      <c r="AR467" s="3" t="s">
        <v>51</v>
      </c>
      <c r="AS467" s="3" t="s">
        <v>52</v>
      </c>
      <c r="AT467" s="3" t="s">
        <v>51</v>
      </c>
    </row>
    <row r="468" spans="1:46" ht="22.5" customHeight="1" x14ac:dyDescent="0.25">
      <c r="A468" s="19" t="s">
        <v>15482</v>
      </c>
      <c r="B468" s="260">
        <v>45058</v>
      </c>
      <c r="C468" s="3" t="s">
        <v>202</v>
      </c>
      <c r="D468" s="3" t="s">
        <v>15179</v>
      </c>
      <c r="E468" s="3" t="s">
        <v>51</v>
      </c>
      <c r="F468" s="20">
        <v>1</v>
      </c>
      <c r="G468" s="20">
        <v>25.9</v>
      </c>
      <c r="H468" s="20">
        <v>28.5</v>
      </c>
      <c r="I468" s="20">
        <v>-9.9</v>
      </c>
      <c r="J468" s="20">
        <v>-28.5</v>
      </c>
      <c r="K468" s="20" t="s">
        <v>52</v>
      </c>
      <c r="L468" s="20">
        <f t="shared" si="7"/>
        <v>16</v>
      </c>
      <c r="M468" s="3" t="s">
        <v>71</v>
      </c>
      <c r="N468" s="274">
        <v>2314</v>
      </c>
      <c r="O468" s="3" t="s">
        <v>1102</v>
      </c>
      <c r="P468" s="3" t="s">
        <v>1103</v>
      </c>
      <c r="Q468" s="3" t="s">
        <v>53</v>
      </c>
      <c r="R468" s="20">
        <v>25.9</v>
      </c>
      <c r="S468" s="20" t="s">
        <v>57</v>
      </c>
      <c r="T468" s="3" t="s">
        <v>58</v>
      </c>
      <c r="U468" s="3" t="s">
        <v>53</v>
      </c>
      <c r="V468" s="3" t="s">
        <v>53</v>
      </c>
      <c r="W468" s="3" t="s">
        <v>53</v>
      </c>
      <c r="X468" s="3" t="s">
        <v>53</v>
      </c>
      <c r="Y468" s="3" t="s">
        <v>15483</v>
      </c>
      <c r="Z468" s="3" t="s">
        <v>15484</v>
      </c>
      <c r="AA468" s="3" t="s">
        <v>15485</v>
      </c>
      <c r="AB468" s="3" t="s">
        <v>15486</v>
      </c>
      <c r="AC468" s="3" t="s">
        <v>1088</v>
      </c>
      <c r="AD468" s="3" t="s">
        <v>15487</v>
      </c>
      <c r="AE468" s="3" t="s">
        <v>65</v>
      </c>
      <c r="AF468" s="3" t="s">
        <v>66</v>
      </c>
      <c r="AG468" s="3" t="s">
        <v>15488</v>
      </c>
      <c r="AH468" s="3" t="s">
        <v>15489</v>
      </c>
      <c r="AI468" s="3" t="s">
        <v>67</v>
      </c>
      <c r="AJ468" s="3" t="s">
        <v>15490</v>
      </c>
      <c r="AK468" s="3" t="s">
        <v>53</v>
      </c>
      <c r="AL468" s="3" t="s">
        <v>53</v>
      </c>
      <c r="AM468" s="3" t="s">
        <v>53</v>
      </c>
      <c r="AN468" s="3" t="s">
        <v>53</v>
      </c>
      <c r="AO468" s="3" t="s">
        <v>53</v>
      </c>
      <c r="AP468" s="3" t="s">
        <v>53</v>
      </c>
      <c r="AQ468" s="3" t="s">
        <v>53</v>
      </c>
      <c r="AR468" s="3" t="s">
        <v>51</v>
      </c>
      <c r="AS468" s="3" t="s">
        <v>52</v>
      </c>
      <c r="AT468" s="3" t="s">
        <v>51</v>
      </c>
    </row>
    <row r="469" spans="1:46" ht="22.5" customHeight="1" x14ac:dyDescent="0.25">
      <c r="A469" s="19" t="s">
        <v>19559</v>
      </c>
      <c r="B469" s="260">
        <v>45054</v>
      </c>
      <c r="C469" s="3" t="s">
        <v>202</v>
      </c>
      <c r="D469" s="3" t="s">
        <v>18612</v>
      </c>
      <c r="E469" s="3" t="s">
        <v>71</v>
      </c>
      <c r="F469" s="20">
        <v>1</v>
      </c>
      <c r="G469" s="20">
        <v>25.9</v>
      </c>
      <c r="H469" s="20">
        <v>10.6</v>
      </c>
      <c r="I469" s="20">
        <v>-9.9</v>
      </c>
      <c r="J469" s="20">
        <v>-10.6</v>
      </c>
      <c r="K469" s="20" t="s">
        <v>52</v>
      </c>
      <c r="L469" s="20">
        <f t="shared" si="7"/>
        <v>16</v>
      </c>
      <c r="M469" s="3" t="s">
        <v>53</v>
      </c>
      <c r="N469" s="274">
        <v>2314</v>
      </c>
      <c r="O469" s="3" t="s">
        <v>1102</v>
      </c>
      <c r="P469" s="3" t="s">
        <v>1103</v>
      </c>
      <c r="Q469" s="3" t="s">
        <v>53</v>
      </c>
      <c r="R469" s="20">
        <v>25.9</v>
      </c>
      <c r="S469" s="20" t="s">
        <v>57</v>
      </c>
      <c r="T469" s="3" t="s">
        <v>58</v>
      </c>
      <c r="U469" s="3" t="s">
        <v>53</v>
      </c>
      <c r="V469" s="3" t="s">
        <v>53</v>
      </c>
      <c r="W469" s="3" t="s">
        <v>53</v>
      </c>
      <c r="X469" s="3" t="s">
        <v>53</v>
      </c>
      <c r="Y469" s="3" t="s">
        <v>19560</v>
      </c>
      <c r="Z469" s="3" t="s">
        <v>19561</v>
      </c>
      <c r="AA469" s="3" t="s">
        <v>19562</v>
      </c>
      <c r="AB469" s="3" t="s">
        <v>2766</v>
      </c>
      <c r="AC469" s="3" t="s">
        <v>63</v>
      </c>
      <c r="AD469" s="3" t="s">
        <v>19563</v>
      </c>
      <c r="AE469" s="3" t="s">
        <v>65</v>
      </c>
      <c r="AF469" s="3" t="s">
        <v>66</v>
      </c>
      <c r="AG469" s="3" t="s">
        <v>19434</v>
      </c>
      <c r="AH469" s="3" t="s">
        <v>19564</v>
      </c>
      <c r="AI469" s="3" t="s">
        <v>67</v>
      </c>
      <c r="AJ469" s="3" t="s">
        <v>19565</v>
      </c>
      <c r="AK469" s="3" t="s">
        <v>53</v>
      </c>
      <c r="AL469" s="3" t="s">
        <v>53</v>
      </c>
      <c r="AM469" s="3" t="s">
        <v>53</v>
      </c>
      <c r="AN469" s="3" t="s">
        <v>53</v>
      </c>
      <c r="AO469" s="3" t="s">
        <v>53</v>
      </c>
      <c r="AP469" s="3" t="s">
        <v>53</v>
      </c>
      <c r="AQ469" s="3" t="s">
        <v>53</v>
      </c>
      <c r="AR469" s="3" t="s">
        <v>51</v>
      </c>
      <c r="AS469" s="3" t="s">
        <v>52</v>
      </c>
      <c r="AT469" s="3" t="s">
        <v>51</v>
      </c>
    </row>
    <row r="470" spans="1:46" ht="22.5" customHeight="1" x14ac:dyDescent="0.25">
      <c r="A470" s="19" t="s">
        <v>25741</v>
      </c>
      <c r="B470" s="260">
        <v>45047</v>
      </c>
      <c r="C470" s="3" t="s">
        <v>202</v>
      </c>
      <c r="D470" s="3" t="s">
        <v>25742</v>
      </c>
      <c r="E470" s="3" t="s">
        <v>51</v>
      </c>
      <c r="F470" s="20">
        <v>1</v>
      </c>
      <c r="G470" s="20">
        <v>25.9</v>
      </c>
      <c r="H470" s="20">
        <v>5.72</v>
      </c>
      <c r="I470" s="20">
        <v>-9.9</v>
      </c>
      <c r="J470" s="20">
        <v>-5.72</v>
      </c>
      <c r="K470" s="20" t="s">
        <v>52</v>
      </c>
      <c r="L470" s="20">
        <f t="shared" si="7"/>
        <v>16</v>
      </c>
      <c r="M470" s="3" t="s">
        <v>53</v>
      </c>
      <c r="N470" s="274">
        <v>2314</v>
      </c>
      <c r="O470" s="3" t="s">
        <v>1102</v>
      </c>
      <c r="P470" s="3" t="s">
        <v>1103</v>
      </c>
      <c r="Q470" s="3" t="s">
        <v>53</v>
      </c>
      <c r="R470" s="20">
        <v>25.9</v>
      </c>
      <c r="S470" s="20" t="s">
        <v>57</v>
      </c>
      <c r="T470" s="3" t="s">
        <v>58</v>
      </c>
      <c r="U470" s="3" t="s">
        <v>53</v>
      </c>
      <c r="V470" s="3" t="s">
        <v>53</v>
      </c>
      <c r="W470" s="3" t="s">
        <v>53</v>
      </c>
      <c r="X470" s="3" t="s">
        <v>53</v>
      </c>
      <c r="Y470" s="3" t="s">
        <v>25743</v>
      </c>
      <c r="Z470" s="3" t="s">
        <v>25744</v>
      </c>
      <c r="AA470" s="3" t="s">
        <v>25745</v>
      </c>
      <c r="AB470" s="3" t="s">
        <v>2152</v>
      </c>
      <c r="AC470" s="3" t="s">
        <v>63</v>
      </c>
      <c r="AD470" s="3" t="s">
        <v>25746</v>
      </c>
      <c r="AE470" s="3" t="s">
        <v>65</v>
      </c>
      <c r="AF470" s="3" t="s">
        <v>66</v>
      </c>
      <c r="AG470" s="3" t="s">
        <v>25747</v>
      </c>
      <c r="AH470" s="3" t="s">
        <v>25748</v>
      </c>
      <c r="AI470" s="3" t="s">
        <v>67</v>
      </c>
      <c r="AJ470" s="3" t="s">
        <v>25749</v>
      </c>
      <c r="AK470" s="3" t="s">
        <v>53</v>
      </c>
      <c r="AL470" s="3" t="s">
        <v>53</v>
      </c>
      <c r="AM470" s="3" t="s">
        <v>53</v>
      </c>
      <c r="AN470" s="3" t="s">
        <v>53</v>
      </c>
      <c r="AO470" s="3" t="s">
        <v>53</v>
      </c>
      <c r="AP470" s="3" t="s">
        <v>53</v>
      </c>
      <c r="AQ470" s="3" t="s">
        <v>53</v>
      </c>
      <c r="AR470" s="3" t="s">
        <v>51</v>
      </c>
      <c r="AS470" s="3" t="s">
        <v>52</v>
      </c>
      <c r="AT470" s="3" t="s">
        <v>51</v>
      </c>
    </row>
    <row r="471" spans="1:46" ht="22.5" customHeight="1" x14ac:dyDescent="0.25">
      <c r="A471" s="19" t="s">
        <v>21082</v>
      </c>
      <c r="B471" s="260">
        <v>45052</v>
      </c>
      <c r="C471" s="3" t="s">
        <v>202</v>
      </c>
      <c r="D471" s="3" t="s">
        <v>17635</v>
      </c>
      <c r="E471" s="3" t="s">
        <v>51</v>
      </c>
      <c r="F471" s="20">
        <v>1</v>
      </c>
      <c r="G471" s="20">
        <v>25.12</v>
      </c>
      <c r="H471" s="20">
        <v>27.4</v>
      </c>
      <c r="I471" s="20">
        <v>-8.51</v>
      </c>
      <c r="J471" s="20">
        <v>-27.4</v>
      </c>
      <c r="K471" s="20" t="s">
        <v>52</v>
      </c>
      <c r="L471" s="20">
        <f t="shared" si="7"/>
        <v>16.61</v>
      </c>
      <c r="M471" s="3" t="s">
        <v>53</v>
      </c>
      <c r="N471" s="274">
        <v>3003</v>
      </c>
      <c r="O471" s="3" t="s">
        <v>21083</v>
      </c>
      <c r="P471" s="3" t="s">
        <v>21084</v>
      </c>
      <c r="Q471" s="3" t="s">
        <v>53</v>
      </c>
      <c r="R471" s="20">
        <v>25.12</v>
      </c>
      <c r="S471" s="20" t="s">
        <v>89</v>
      </c>
      <c r="T471" s="3" t="s">
        <v>74</v>
      </c>
      <c r="U471" s="3" t="s">
        <v>21085</v>
      </c>
      <c r="V471" s="3" t="s">
        <v>21086</v>
      </c>
      <c r="W471" s="3" t="s">
        <v>21087</v>
      </c>
      <c r="X471" s="3" t="s">
        <v>53</v>
      </c>
      <c r="Y471" s="3" t="s">
        <v>21085</v>
      </c>
      <c r="Z471" s="3" t="s">
        <v>21088</v>
      </c>
      <c r="AA471" s="3" t="s">
        <v>21089</v>
      </c>
      <c r="AB471" s="3" t="s">
        <v>21090</v>
      </c>
      <c r="AC471" s="3" t="s">
        <v>265</v>
      </c>
      <c r="AD471" s="3" t="s">
        <v>21091</v>
      </c>
      <c r="AE471" s="3" t="s">
        <v>65</v>
      </c>
      <c r="AF471" s="3" t="s">
        <v>82</v>
      </c>
      <c r="AG471" s="3" t="s">
        <v>21092</v>
      </c>
      <c r="AH471" s="3" t="s">
        <v>21093</v>
      </c>
      <c r="AI471" s="3" t="s">
        <v>67</v>
      </c>
      <c r="AJ471" s="3" t="s">
        <v>21094</v>
      </c>
      <c r="AK471" s="3" t="s">
        <v>53</v>
      </c>
      <c r="AL471" s="3" t="s">
        <v>53</v>
      </c>
      <c r="AM471" s="3" t="s">
        <v>53</v>
      </c>
      <c r="AN471" s="3" t="s">
        <v>53</v>
      </c>
      <c r="AO471" s="3" t="s">
        <v>53</v>
      </c>
      <c r="AP471" s="3" t="s">
        <v>53</v>
      </c>
      <c r="AQ471" s="3" t="s">
        <v>53</v>
      </c>
      <c r="AR471" s="3" t="s">
        <v>51</v>
      </c>
      <c r="AS471" s="3" t="s">
        <v>52</v>
      </c>
      <c r="AT471" s="3" t="s">
        <v>51</v>
      </c>
    </row>
    <row r="472" spans="1:46" ht="22.5" customHeight="1" x14ac:dyDescent="0.25">
      <c r="A472" s="19" t="s">
        <v>12036</v>
      </c>
      <c r="B472" s="260">
        <v>45063</v>
      </c>
      <c r="C472" s="3" t="s">
        <v>202</v>
      </c>
      <c r="D472" s="3" t="s">
        <v>10384</v>
      </c>
      <c r="E472" s="3" t="s">
        <v>71</v>
      </c>
      <c r="F472" s="20">
        <v>1</v>
      </c>
      <c r="G472" s="20">
        <v>27.09</v>
      </c>
      <c r="H472" s="20">
        <v>5.53</v>
      </c>
      <c r="I472" s="20">
        <v>-10.11</v>
      </c>
      <c r="J472" s="20">
        <v>-5.53</v>
      </c>
      <c r="K472" s="20" t="s">
        <v>52</v>
      </c>
      <c r="L472" s="20">
        <f t="shared" si="7"/>
        <v>16.979999999999997</v>
      </c>
      <c r="M472" s="3" t="s">
        <v>71</v>
      </c>
      <c r="N472" s="274">
        <v>23079</v>
      </c>
      <c r="O472" s="3" t="s">
        <v>98</v>
      </c>
      <c r="P472" s="3" t="s">
        <v>99</v>
      </c>
      <c r="Q472" s="3" t="s">
        <v>53</v>
      </c>
      <c r="R472" s="20">
        <v>27.09</v>
      </c>
      <c r="S472" s="20" t="s">
        <v>57</v>
      </c>
      <c r="T472" s="3" t="s">
        <v>58</v>
      </c>
      <c r="U472" s="3" t="s">
        <v>53</v>
      </c>
      <c r="V472" s="3" t="s">
        <v>53</v>
      </c>
      <c r="W472" s="3" t="s">
        <v>53</v>
      </c>
      <c r="X472" s="3" t="s">
        <v>53</v>
      </c>
      <c r="Y472" s="3" t="s">
        <v>12037</v>
      </c>
      <c r="Z472" s="3" t="s">
        <v>12038</v>
      </c>
      <c r="AA472" s="3" t="s">
        <v>12039</v>
      </c>
      <c r="AB472" s="3" t="s">
        <v>2557</v>
      </c>
      <c r="AC472" s="3" t="s">
        <v>116</v>
      </c>
      <c r="AD472" s="3" t="s">
        <v>12040</v>
      </c>
      <c r="AE472" s="3" t="s">
        <v>65</v>
      </c>
      <c r="AF472" s="3" t="s">
        <v>66</v>
      </c>
      <c r="AG472" s="3" t="s">
        <v>12041</v>
      </c>
      <c r="AH472" s="3" t="s">
        <v>12042</v>
      </c>
      <c r="AI472" s="3" t="s">
        <v>67</v>
      </c>
      <c r="AJ472" s="3" t="s">
        <v>12043</v>
      </c>
      <c r="AK472" s="3" t="s">
        <v>53</v>
      </c>
      <c r="AL472" s="3" t="s">
        <v>53</v>
      </c>
      <c r="AM472" s="3" t="s">
        <v>53</v>
      </c>
      <c r="AN472" s="3" t="s">
        <v>53</v>
      </c>
      <c r="AO472" s="3" t="s">
        <v>53</v>
      </c>
      <c r="AP472" s="3" t="s">
        <v>53</v>
      </c>
      <c r="AQ472" s="3" t="s">
        <v>53</v>
      </c>
      <c r="AR472" s="3" t="s">
        <v>51</v>
      </c>
      <c r="AS472" s="3" t="s">
        <v>52</v>
      </c>
      <c r="AT472" s="3" t="s">
        <v>51</v>
      </c>
    </row>
    <row r="473" spans="1:46" ht="22.5" customHeight="1" x14ac:dyDescent="0.25">
      <c r="A473" s="19" t="s">
        <v>22173</v>
      </c>
      <c r="B473" s="260">
        <v>45051</v>
      </c>
      <c r="C473" s="3" t="s">
        <v>202</v>
      </c>
      <c r="D473" s="3" t="s">
        <v>21050</v>
      </c>
      <c r="E473" s="3" t="s">
        <v>51</v>
      </c>
      <c r="F473" s="20">
        <v>1</v>
      </c>
      <c r="G473" s="20">
        <v>27.09</v>
      </c>
      <c r="H473" s="20">
        <v>9.57</v>
      </c>
      <c r="I473" s="20">
        <v>-10.11</v>
      </c>
      <c r="J473" s="20">
        <v>-9.57</v>
      </c>
      <c r="K473" s="20" t="s">
        <v>52</v>
      </c>
      <c r="L473" s="20">
        <f t="shared" si="7"/>
        <v>16.979999999999997</v>
      </c>
      <c r="M473" s="3" t="s">
        <v>53</v>
      </c>
      <c r="N473" s="274">
        <v>23079</v>
      </c>
      <c r="O473" s="3" t="s">
        <v>98</v>
      </c>
      <c r="P473" s="3" t="s">
        <v>99</v>
      </c>
      <c r="Q473" s="3" t="s">
        <v>53</v>
      </c>
      <c r="R473" s="20">
        <v>27.09</v>
      </c>
      <c r="S473" s="20" t="s">
        <v>57</v>
      </c>
      <c r="T473" s="3" t="s">
        <v>58</v>
      </c>
      <c r="U473" s="3" t="s">
        <v>53</v>
      </c>
      <c r="V473" s="3" t="s">
        <v>53</v>
      </c>
      <c r="W473" s="3" t="s">
        <v>53</v>
      </c>
      <c r="X473" s="3" t="s">
        <v>53</v>
      </c>
      <c r="Y473" s="3" t="s">
        <v>22174</v>
      </c>
      <c r="Z473" s="3" t="s">
        <v>22175</v>
      </c>
      <c r="AA473" s="3" t="s">
        <v>22176</v>
      </c>
      <c r="AB473" s="3" t="s">
        <v>435</v>
      </c>
      <c r="AC473" s="3" t="s">
        <v>165</v>
      </c>
      <c r="AD473" s="3" t="s">
        <v>22177</v>
      </c>
      <c r="AE473" s="3" t="s">
        <v>65</v>
      </c>
      <c r="AF473" s="3" t="s">
        <v>66</v>
      </c>
      <c r="AG473" s="3" t="s">
        <v>22178</v>
      </c>
      <c r="AH473" s="3" t="s">
        <v>21478</v>
      </c>
      <c r="AI473" s="3" t="s">
        <v>67</v>
      </c>
      <c r="AJ473" s="3" t="s">
        <v>22179</v>
      </c>
      <c r="AK473" s="3" t="s">
        <v>53</v>
      </c>
      <c r="AL473" s="3" t="s">
        <v>53</v>
      </c>
      <c r="AM473" s="3" t="s">
        <v>53</v>
      </c>
      <c r="AN473" s="3" t="s">
        <v>53</v>
      </c>
      <c r="AO473" s="3" t="s">
        <v>53</v>
      </c>
      <c r="AP473" s="3" t="s">
        <v>53</v>
      </c>
      <c r="AQ473" s="3" t="s">
        <v>53</v>
      </c>
      <c r="AR473" s="3" t="s">
        <v>51</v>
      </c>
      <c r="AS473" s="3" t="s">
        <v>52</v>
      </c>
      <c r="AT473" s="3" t="s">
        <v>51</v>
      </c>
    </row>
    <row r="474" spans="1:46" ht="22.5" customHeight="1" x14ac:dyDescent="0.25">
      <c r="A474" s="19" t="s">
        <v>4628</v>
      </c>
      <c r="B474" s="260">
        <v>45072</v>
      </c>
      <c r="C474" s="3" t="s">
        <v>202</v>
      </c>
      <c r="D474" s="3" t="s">
        <v>1951</v>
      </c>
      <c r="E474" s="3" t="s">
        <v>71</v>
      </c>
      <c r="F474" s="20">
        <v>1</v>
      </c>
      <c r="G474" s="20">
        <v>27.09</v>
      </c>
      <c r="H474" s="20">
        <v>3</v>
      </c>
      <c r="I474" s="20">
        <v>-10.11</v>
      </c>
      <c r="J474" s="20">
        <v>-3</v>
      </c>
      <c r="K474" s="20" t="s">
        <v>52</v>
      </c>
      <c r="L474" s="20">
        <f t="shared" si="7"/>
        <v>16.98</v>
      </c>
      <c r="M474" s="3" t="s">
        <v>53</v>
      </c>
      <c r="N474" s="274">
        <v>23079</v>
      </c>
      <c r="O474" s="3" t="s">
        <v>98</v>
      </c>
      <c r="P474" s="3" t="s">
        <v>99</v>
      </c>
      <c r="Q474" s="3" t="s">
        <v>53</v>
      </c>
      <c r="R474" s="20">
        <v>27.09</v>
      </c>
      <c r="S474" s="20" t="s">
        <v>57</v>
      </c>
      <c r="T474" s="3" t="s">
        <v>58</v>
      </c>
      <c r="U474" s="3" t="s">
        <v>53</v>
      </c>
      <c r="V474" s="3" t="s">
        <v>53</v>
      </c>
      <c r="W474" s="3" t="s">
        <v>53</v>
      </c>
      <c r="X474" s="3" t="s">
        <v>53</v>
      </c>
      <c r="Y474" s="3" t="s">
        <v>4629</v>
      </c>
      <c r="Z474" s="3" t="s">
        <v>4630</v>
      </c>
      <c r="AA474" s="3" t="s">
        <v>4631</v>
      </c>
      <c r="AB474" s="3" t="s">
        <v>4432</v>
      </c>
      <c r="AC474" s="3" t="s">
        <v>968</v>
      </c>
      <c r="AD474" s="3" t="s">
        <v>4632</v>
      </c>
      <c r="AE474" s="3" t="s">
        <v>65</v>
      </c>
      <c r="AF474" s="3" t="s">
        <v>66</v>
      </c>
      <c r="AG474" s="3" t="s">
        <v>4633</v>
      </c>
      <c r="AH474" s="3" t="s">
        <v>4634</v>
      </c>
      <c r="AI474" s="3" t="s">
        <v>67</v>
      </c>
      <c r="AJ474" s="3" t="s">
        <v>4635</v>
      </c>
      <c r="AK474" s="3" t="s">
        <v>53</v>
      </c>
      <c r="AL474" s="3" t="s">
        <v>53</v>
      </c>
      <c r="AM474" s="3" t="s">
        <v>53</v>
      </c>
      <c r="AN474" s="3" t="s">
        <v>53</v>
      </c>
      <c r="AO474" s="3" t="s">
        <v>53</v>
      </c>
      <c r="AP474" s="3" t="s">
        <v>53</v>
      </c>
      <c r="AQ474" s="3" t="s">
        <v>53</v>
      </c>
      <c r="AR474" s="3" t="s">
        <v>51</v>
      </c>
      <c r="AS474" s="3" t="s">
        <v>52</v>
      </c>
      <c r="AT474" s="3" t="s">
        <v>51</v>
      </c>
    </row>
    <row r="475" spans="1:46" ht="22.5" customHeight="1" x14ac:dyDescent="0.25">
      <c r="A475" s="19" t="s">
        <v>18641</v>
      </c>
      <c r="B475" s="260">
        <v>45055</v>
      </c>
      <c r="C475" s="3" t="s">
        <v>18642</v>
      </c>
      <c r="D475" s="3" t="s">
        <v>18643</v>
      </c>
      <c r="E475" s="3" t="s">
        <v>71</v>
      </c>
      <c r="F475" s="20">
        <v>1</v>
      </c>
      <c r="G475" s="20">
        <v>27.09</v>
      </c>
      <c r="H475" s="20">
        <v>27.9</v>
      </c>
      <c r="I475" s="20">
        <v>-10.11</v>
      </c>
      <c r="J475" s="20">
        <v>-27.9</v>
      </c>
      <c r="K475" s="20" t="s">
        <v>52</v>
      </c>
      <c r="L475" s="20">
        <f t="shared" si="7"/>
        <v>16.979999999999997</v>
      </c>
      <c r="M475" s="3" t="s">
        <v>71</v>
      </c>
      <c r="N475" s="274">
        <v>23079</v>
      </c>
      <c r="O475" s="3" t="s">
        <v>98</v>
      </c>
      <c r="P475" s="3" t="s">
        <v>99</v>
      </c>
      <c r="Q475" s="3" t="s">
        <v>53</v>
      </c>
      <c r="R475" s="20">
        <v>27.09</v>
      </c>
      <c r="S475" s="20" t="s">
        <v>57</v>
      </c>
      <c r="T475" s="3" t="s">
        <v>58</v>
      </c>
      <c r="U475" s="3" t="s">
        <v>53</v>
      </c>
      <c r="V475" s="3" t="s">
        <v>53</v>
      </c>
      <c r="W475" s="3" t="s">
        <v>53</v>
      </c>
      <c r="X475" s="3" t="s">
        <v>53</v>
      </c>
      <c r="Y475" s="3" t="s">
        <v>18634</v>
      </c>
      <c r="Z475" s="3" t="s">
        <v>18635</v>
      </c>
      <c r="AA475" s="3" t="s">
        <v>18636</v>
      </c>
      <c r="AB475" s="3" t="s">
        <v>14576</v>
      </c>
      <c r="AC475" s="3" t="s">
        <v>265</v>
      </c>
      <c r="AD475" s="3" t="s">
        <v>18637</v>
      </c>
      <c r="AE475" s="3" t="s">
        <v>65</v>
      </c>
      <c r="AF475" s="3" t="s">
        <v>66</v>
      </c>
      <c r="AG475" s="3" t="s">
        <v>18644</v>
      </c>
      <c r="AH475" s="3" t="s">
        <v>18645</v>
      </c>
      <c r="AI475" s="3" t="s">
        <v>67</v>
      </c>
      <c r="AJ475" s="3" t="s">
        <v>18646</v>
      </c>
      <c r="AK475" s="3" t="s">
        <v>53</v>
      </c>
      <c r="AL475" s="3" t="s">
        <v>53</v>
      </c>
      <c r="AM475" s="3" t="s">
        <v>53</v>
      </c>
      <c r="AN475" s="3" t="s">
        <v>53</v>
      </c>
      <c r="AO475" s="3" t="s">
        <v>53</v>
      </c>
      <c r="AP475" s="3" t="s">
        <v>53</v>
      </c>
      <c r="AQ475" s="3" t="s">
        <v>53</v>
      </c>
      <c r="AR475" s="214" t="s">
        <v>71</v>
      </c>
      <c r="AS475" s="3" t="s">
        <v>52</v>
      </c>
      <c r="AT475" s="3" t="s">
        <v>51</v>
      </c>
    </row>
    <row r="476" spans="1:46" ht="22.5" customHeight="1" x14ac:dyDescent="0.25">
      <c r="A476" s="19" t="s">
        <v>9390</v>
      </c>
      <c r="B476" s="260">
        <v>45066</v>
      </c>
      <c r="C476" s="3" t="s">
        <v>202</v>
      </c>
      <c r="D476" s="3" t="s">
        <v>7660</v>
      </c>
      <c r="E476" s="3" t="s">
        <v>51</v>
      </c>
      <c r="F476" s="20">
        <v>1</v>
      </c>
      <c r="G476" s="20">
        <v>27.09</v>
      </c>
      <c r="H476" s="20">
        <v>5.45</v>
      </c>
      <c r="I476" s="20">
        <v>-10.11</v>
      </c>
      <c r="J476" s="20">
        <v>-5.45</v>
      </c>
      <c r="K476" s="20" t="s">
        <v>52</v>
      </c>
      <c r="L476" s="20">
        <f t="shared" si="7"/>
        <v>16.98</v>
      </c>
      <c r="M476" s="3" t="s">
        <v>71</v>
      </c>
      <c r="N476" s="274">
        <v>23079</v>
      </c>
      <c r="O476" s="3" t="s">
        <v>98</v>
      </c>
      <c r="P476" s="3" t="s">
        <v>99</v>
      </c>
      <c r="Q476" s="3" t="s">
        <v>53</v>
      </c>
      <c r="R476" s="20">
        <v>27.09</v>
      </c>
      <c r="S476" s="20" t="s">
        <v>57</v>
      </c>
      <c r="T476" s="3" t="s">
        <v>58</v>
      </c>
      <c r="U476" s="3" t="s">
        <v>53</v>
      </c>
      <c r="V476" s="3" t="s">
        <v>53</v>
      </c>
      <c r="W476" s="3" t="s">
        <v>53</v>
      </c>
      <c r="X476" s="3" t="s">
        <v>53</v>
      </c>
      <c r="Y476" s="3" t="s">
        <v>9391</v>
      </c>
      <c r="Z476" s="3" t="s">
        <v>9392</v>
      </c>
      <c r="AA476" s="3" t="s">
        <v>9393</v>
      </c>
      <c r="AB476" s="3" t="s">
        <v>9394</v>
      </c>
      <c r="AC476" s="3" t="s">
        <v>188</v>
      </c>
      <c r="AD476" s="3" t="s">
        <v>9395</v>
      </c>
      <c r="AE476" s="3" t="s">
        <v>65</v>
      </c>
      <c r="AF476" s="3" t="s">
        <v>66</v>
      </c>
      <c r="AG476" s="3" t="s">
        <v>9396</v>
      </c>
      <c r="AH476" s="3" t="s">
        <v>9397</v>
      </c>
      <c r="AI476" s="3" t="s">
        <v>67</v>
      </c>
      <c r="AJ476" s="3" t="s">
        <v>9398</v>
      </c>
      <c r="AK476" s="3" t="s">
        <v>53</v>
      </c>
      <c r="AL476" s="3" t="s">
        <v>53</v>
      </c>
      <c r="AM476" s="3" t="s">
        <v>53</v>
      </c>
      <c r="AN476" s="3" t="s">
        <v>53</v>
      </c>
      <c r="AO476" s="3" t="s">
        <v>53</v>
      </c>
      <c r="AP476" s="3" t="s">
        <v>53</v>
      </c>
      <c r="AQ476" s="3" t="s">
        <v>53</v>
      </c>
      <c r="AR476" s="3" t="s">
        <v>51</v>
      </c>
      <c r="AS476" s="3" t="s">
        <v>52</v>
      </c>
      <c r="AT476" s="3" t="s">
        <v>51</v>
      </c>
    </row>
    <row r="477" spans="1:46" ht="22.5" customHeight="1" x14ac:dyDescent="0.25">
      <c r="A477" s="19" t="s">
        <v>22057</v>
      </c>
      <c r="B477" s="260">
        <v>45051</v>
      </c>
      <c r="C477" s="3" t="s">
        <v>202</v>
      </c>
      <c r="D477" s="3" t="s">
        <v>19756</v>
      </c>
      <c r="E477" s="3" t="s">
        <v>51</v>
      </c>
      <c r="F477" s="20">
        <v>1</v>
      </c>
      <c r="G477" s="20">
        <v>27.09</v>
      </c>
      <c r="H477" s="20">
        <v>31.7</v>
      </c>
      <c r="I477" s="20">
        <v>-10.11</v>
      </c>
      <c r="J477" s="20">
        <v>-31.7</v>
      </c>
      <c r="K477" s="20" t="s">
        <v>52</v>
      </c>
      <c r="L477" s="20">
        <f t="shared" si="7"/>
        <v>16.98</v>
      </c>
      <c r="M477" s="3" t="s">
        <v>53</v>
      </c>
      <c r="N477" s="274">
        <v>23079</v>
      </c>
      <c r="O477" s="3" t="s">
        <v>98</v>
      </c>
      <c r="P477" s="3" t="s">
        <v>99</v>
      </c>
      <c r="Q477" s="3" t="s">
        <v>53</v>
      </c>
      <c r="R477" s="20">
        <v>27.09</v>
      </c>
      <c r="S477" s="20" t="s">
        <v>57</v>
      </c>
      <c r="T477" s="3" t="s">
        <v>58</v>
      </c>
      <c r="U477" s="3" t="s">
        <v>53</v>
      </c>
      <c r="V477" s="3" t="s">
        <v>53</v>
      </c>
      <c r="W477" s="3" t="s">
        <v>53</v>
      </c>
      <c r="X477" s="3" t="s">
        <v>53</v>
      </c>
      <c r="Y477" s="3" t="s">
        <v>22058</v>
      </c>
      <c r="Z477" s="3" t="s">
        <v>22059</v>
      </c>
      <c r="AA477" s="3" t="s">
        <v>22060</v>
      </c>
      <c r="AB477" s="3" t="s">
        <v>2453</v>
      </c>
      <c r="AC477" s="3" t="s">
        <v>549</v>
      </c>
      <c r="AD477" s="3" t="s">
        <v>2454</v>
      </c>
      <c r="AE477" s="3" t="s">
        <v>65</v>
      </c>
      <c r="AF477" s="3" t="s">
        <v>66</v>
      </c>
      <c r="AG477" s="3" t="s">
        <v>22061</v>
      </c>
      <c r="AH477" s="3" t="s">
        <v>22062</v>
      </c>
      <c r="AI477" s="3" t="s">
        <v>67</v>
      </c>
      <c r="AJ477" s="3" t="s">
        <v>22063</v>
      </c>
      <c r="AK477" s="3" t="s">
        <v>53</v>
      </c>
      <c r="AL477" s="3" t="s">
        <v>53</v>
      </c>
      <c r="AM477" s="3" t="s">
        <v>53</v>
      </c>
      <c r="AN477" s="3" t="s">
        <v>53</v>
      </c>
      <c r="AO477" s="3" t="s">
        <v>53</v>
      </c>
      <c r="AP477" s="3" t="s">
        <v>53</v>
      </c>
      <c r="AQ477" s="3" t="s">
        <v>53</v>
      </c>
      <c r="AR477" s="3" t="s">
        <v>51</v>
      </c>
      <c r="AS477" s="3" t="s">
        <v>52</v>
      </c>
      <c r="AT477" s="3" t="s">
        <v>51</v>
      </c>
    </row>
    <row r="478" spans="1:46" ht="22.5" customHeight="1" x14ac:dyDescent="0.25">
      <c r="A478" s="19" t="s">
        <v>9399</v>
      </c>
      <c r="B478" s="260">
        <v>45066</v>
      </c>
      <c r="C478" s="3" t="s">
        <v>202</v>
      </c>
      <c r="D478" s="3" t="s">
        <v>9354</v>
      </c>
      <c r="E478" s="3" t="s">
        <v>51</v>
      </c>
      <c r="F478" s="20">
        <v>1</v>
      </c>
      <c r="G478" s="20">
        <v>27.09</v>
      </c>
      <c r="H478" s="20">
        <v>9.9</v>
      </c>
      <c r="I478" s="20">
        <v>-10.11</v>
      </c>
      <c r="J478" s="20">
        <v>-9.9</v>
      </c>
      <c r="K478" s="20" t="s">
        <v>52</v>
      </c>
      <c r="L478" s="20">
        <f t="shared" si="7"/>
        <v>16.980000000000004</v>
      </c>
      <c r="M478" s="3" t="s">
        <v>71</v>
      </c>
      <c r="N478" s="274">
        <v>23079</v>
      </c>
      <c r="O478" s="3" t="s">
        <v>98</v>
      </c>
      <c r="P478" s="3" t="s">
        <v>99</v>
      </c>
      <c r="Q478" s="3" t="s">
        <v>53</v>
      </c>
      <c r="R478" s="20">
        <v>27.09</v>
      </c>
      <c r="S478" s="20" t="s">
        <v>57</v>
      </c>
      <c r="T478" s="3" t="s">
        <v>58</v>
      </c>
      <c r="U478" s="3" t="s">
        <v>53</v>
      </c>
      <c r="V478" s="3" t="s">
        <v>53</v>
      </c>
      <c r="W478" s="3" t="s">
        <v>53</v>
      </c>
      <c r="X478" s="3" t="s">
        <v>53</v>
      </c>
      <c r="Y478" s="3" t="s">
        <v>9400</v>
      </c>
      <c r="Z478" s="3" t="s">
        <v>9401</v>
      </c>
      <c r="AA478" s="3" t="s">
        <v>9402</v>
      </c>
      <c r="AB478" s="3" t="s">
        <v>9394</v>
      </c>
      <c r="AC478" s="3" t="s">
        <v>188</v>
      </c>
      <c r="AD478" s="3" t="s">
        <v>9395</v>
      </c>
      <c r="AE478" s="3" t="s">
        <v>65</v>
      </c>
      <c r="AF478" s="3" t="s">
        <v>66</v>
      </c>
      <c r="AG478" s="3" t="s">
        <v>9403</v>
      </c>
      <c r="AH478" s="3" t="s">
        <v>9404</v>
      </c>
      <c r="AI478" s="3" t="s">
        <v>67</v>
      </c>
      <c r="AJ478" s="3" t="s">
        <v>9405</v>
      </c>
      <c r="AK478" s="3" t="s">
        <v>53</v>
      </c>
      <c r="AL478" s="3" t="s">
        <v>53</v>
      </c>
      <c r="AM478" s="3" t="s">
        <v>53</v>
      </c>
      <c r="AN478" s="3" t="s">
        <v>53</v>
      </c>
      <c r="AO478" s="3" t="s">
        <v>53</v>
      </c>
      <c r="AP478" s="3" t="s">
        <v>53</v>
      </c>
      <c r="AQ478" s="3" t="s">
        <v>53</v>
      </c>
      <c r="AR478" s="3" t="s">
        <v>51</v>
      </c>
      <c r="AS478" s="3" t="s">
        <v>52</v>
      </c>
      <c r="AT478" s="3" t="s">
        <v>51</v>
      </c>
    </row>
    <row r="479" spans="1:46" ht="22.5" customHeight="1" x14ac:dyDescent="0.25">
      <c r="A479" s="19" t="s">
        <v>18633</v>
      </c>
      <c r="B479" s="260">
        <v>45055</v>
      </c>
      <c r="C479" s="3" t="s">
        <v>202</v>
      </c>
      <c r="D479" s="3" t="s">
        <v>15653</v>
      </c>
      <c r="E479" s="3" t="s">
        <v>71</v>
      </c>
      <c r="F479" s="20">
        <v>1</v>
      </c>
      <c r="G479" s="20">
        <v>27.09</v>
      </c>
      <c r="H479" s="20">
        <v>32.299999999999997</v>
      </c>
      <c r="I479" s="20">
        <v>-10.11</v>
      </c>
      <c r="J479" s="20">
        <v>-32.299999999999997</v>
      </c>
      <c r="K479" s="20" t="s">
        <v>52</v>
      </c>
      <c r="L479" s="20">
        <f t="shared" si="7"/>
        <v>16.980000000000004</v>
      </c>
      <c r="M479" s="3" t="s">
        <v>71</v>
      </c>
      <c r="N479" s="274">
        <v>23079</v>
      </c>
      <c r="O479" s="3" t="s">
        <v>98</v>
      </c>
      <c r="P479" s="3" t="s">
        <v>99</v>
      </c>
      <c r="Q479" s="3" t="s">
        <v>53</v>
      </c>
      <c r="R479" s="20">
        <v>27.09</v>
      </c>
      <c r="S479" s="20" t="s">
        <v>57</v>
      </c>
      <c r="T479" s="3" t="s">
        <v>58</v>
      </c>
      <c r="U479" s="3" t="s">
        <v>53</v>
      </c>
      <c r="V479" s="3" t="s">
        <v>53</v>
      </c>
      <c r="W479" s="3" t="s">
        <v>53</v>
      </c>
      <c r="X479" s="3" t="s">
        <v>53</v>
      </c>
      <c r="Y479" s="3" t="s">
        <v>18634</v>
      </c>
      <c r="Z479" s="3" t="s">
        <v>18635</v>
      </c>
      <c r="AA479" s="3" t="s">
        <v>18636</v>
      </c>
      <c r="AB479" s="3" t="s">
        <v>14576</v>
      </c>
      <c r="AC479" s="3" t="s">
        <v>265</v>
      </c>
      <c r="AD479" s="3" t="s">
        <v>18637</v>
      </c>
      <c r="AE479" s="3" t="s">
        <v>65</v>
      </c>
      <c r="AF479" s="3" t="s">
        <v>66</v>
      </c>
      <c r="AG479" s="3" t="s">
        <v>18638</v>
      </c>
      <c r="AH479" s="3" t="s">
        <v>18639</v>
      </c>
      <c r="AI479" s="3" t="s">
        <v>67</v>
      </c>
      <c r="AJ479" s="3" t="s">
        <v>18640</v>
      </c>
      <c r="AK479" s="3" t="s">
        <v>53</v>
      </c>
      <c r="AL479" s="3" t="s">
        <v>53</v>
      </c>
      <c r="AM479" s="3" t="s">
        <v>53</v>
      </c>
      <c r="AN479" s="3" t="s">
        <v>53</v>
      </c>
      <c r="AO479" s="3" t="s">
        <v>53</v>
      </c>
      <c r="AP479" s="3" t="s">
        <v>53</v>
      </c>
      <c r="AQ479" s="3" t="s">
        <v>53</v>
      </c>
      <c r="AR479" s="3" t="s">
        <v>51</v>
      </c>
      <c r="AS479" s="3" t="s">
        <v>52</v>
      </c>
      <c r="AT479" s="3" t="s">
        <v>51</v>
      </c>
    </row>
    <row r="480" spans="1:46" ht="22.5" customHeight="1" x14ac:dyDescent="0.25">
      <c r="A480" s="19" t="s">
        <v>8991</v>
      </c>
      <c r="B480" s="260">
        <v>45067</v>
      </c>
      <c r="C480" s="3" t="s">
        <v>202</v>
      </c>
      <c r="D480" s="3" t="s">
        <v>6600</v>
      </c>
      <c r="E480" s="3" t="s">
        <v>51</v>
      </c>
      <c r="F480" s="20">
        <v>1</v>
      </c>
      <c r="G480" s="20">
        <v>28.37</v>
      </c>
      <c r="H480" s="20">
        <v>16.100000000000001</v>
      </c>
      <c r="I480" s="20">
        <v>-10.32</v>
      </c>
      <c r="J480" s="20">
        <v>-16.100000000000001</v>
      </c>
      <c r="K480" s="20" t="s">
        <v>52</v>
      </c>
      <c r="L480" s="20">
        <f t="shared" si="7"/>
        <v>18.049999999999997</v>
      </c>
      <c r="M480" s="3" t="s">
        <v>53</v>
      </c>
      <c r="N480" s="274">
        <v>14099</v>
      </c>
      <c r="O480" s="3" t="s">
        <v>8992</v>
      </c>
      <c r="P480" s="3" t="s">
        <v>8993</v>
      </c>
      <c r="Q480" s="3" t="s">
        <v>53</v>
      </c>
      <c r="R480" s="20">
        <v>28.37</v>
      </c>
      <c r="S480" s="20" t="s">
        <v>57</v>
      </c>
      <c r="T480" s="3" t="s">
        <v>74</v>
      </c>
      <c r="U480" s="3" t="s">
        <v>8994</v>
      </c>
      <c r="V480" s="3" t="s">
        <v>8995</v>
      </c>
      <c r="W480" s="3" t="s">
        <v>8996</v>
      </c>
      <c r="X480" s="3" t="s">
        <v>53</v>
      </c>
      <c r="Y480" s="3" t="s">
        <v>8994</v>
      </c>
      <c r="Z480" s="3" t="s">
        <v>8997</v>
      </c>
      <c r="AA480" s="3" t="s">
        <v>8998</v>
      </c>
      <c r="AB480" s="3" t="s">
        <v>8999</v>
      </c>
      <c r="AC480" s="3" t="s">
        <v>116</v>
      </c>
      <c r="AD480" s="3" t="s">
        <v>9000</v>
      </c>
      <c r="AE480" s="3" t="s">
        <v>65</v>
      </c>
      <c r="AF480" s="3" t="s">
        <v>82</v>
      </c>
      <c r="AG480" s="3" t="s">
        <v>9001</v>
      </c>
      <c r="AH480" s="3" t="s">
        <v>9002</v>
      </c>
      <c r="AI480" s="3" t="s">
        <v>67</v>
      </c>
      <c r="AJ480" s="3" t="s">
        <v>9003</v>
      </c>
      <c r="AK480" s="3" t="s">
        <v>53</v>
      </c>
      <c r="AL480" s="3" t="s">
        <v>53</v>
      </c>
      <c r="AM480" s="3" t="s">
        <v>53</v>
      </c>
      <c r="AN480" s="3" t="s">
        <v>53</v>
      </c>
      <c r="AO480" s="3" t="s">
        <v>53</v>
      </c>
      <c r="AP480" s="3" t="s">
        <v>53</v>
      </c>
      <c r="AQ480" s="3" t="s">
        <v>53</v>
      </c>
      <c r="AR480" s="3" t="s">
        <v>51</v>
      </c>
      <c r="AS480" s="3" t="s">
        <v>52</v>
      </c>
      <c r="AT480" s="3" t="s">
        <v>51</v>
      </c>
    </row>
    <row r="481" spans="1:46" ht="22.5" customHeight="1" x14ac:dyDescent="0.25">
      <c r="A481" s="19" t="s">
        <v>9004</v>
      </c>
      <c r="B481" s="260">
        <v>45067</v>
      </c>
      <c r="C481" s="3" t="s">
        <v>202</v>
      </c>
      <c r="D481" s="3" t="s">
        <v>6600</v>
      </c>
      <c r="E481" s="3" t="s">
        <v>71</v>
      </c>
      <c r="F481" s="20">
        <v>1</v>
      </c>
      <c r="G481" s="20">
        <v>28.37</v>
      </c>
      <c r="H481" s="20">
        <v>16.100000000000001</v>
      </c>
      <c r="I481" s="20">
        <v>-10.32</v>
      </c>
      <c r="J481" s="20">
        <v>-16.100000000000001</v>
      </c>
      <c r="K481" s="20" t="s">
        <v>52</v>
      </c>
      <c r="L481" s="20">
        <f t="shared" si="7"/>
        <v>18.049999999999997</v>
      </c>
      <c r="M481" s="3" t="s">
        <v>53</v>
      </c>
      <c r="N481" s="274">
        <v>14099</v>
      </c>
      <c r="O481" s="3" t="s">
        <v>8992</v>
      </c>
      <c r="P481" s="3" t="s">
        <v>8993</v>
      </c>
      <c r="Q481" s="3" t="s">
        <v>53</v>
      </c>
      <c r="R481" s="20">
        <v>28.37</v>
      </c>
      <c r="S481" s="20" t="s">
        <v>57</v>
      </c>
      <c r="T481" s="3" t="s">
        <v>74</v>
      </c>
      <c r="U481" s="3" t="s">
        <v>8994</v>
      </c>
      <c r="V481" s="3" t="s">
        <v>8995</v>
      </c>
      <c r="W481" s="3" t="s">
        <v>8996</v>
      </c>
      <c r="X481" s="3" t="s">
        <v>53</v>
      </c>
      <c r="Y481" s="3" t="s">
        <v>8994</v>
      </c>
      <c r="Z481" s="3" t="s">
        <v>8997</v>
      </c>
      <c r="AA481" s="3" t="s">
        <v>8998</v>
      </c>
      <c r="AB481" s="3" t="s">
        <v>8999</v>
      </c>
      <c r="AC481" s="3" t="s">
        <v>116</v>
      </c>
      <c r="AD481" s="3" t="s">
        <v>9000</v>
      </c>
      <c r="AE481" s="3" t="s">
        <v>65</v>
      </c>
      <c r="AF481" s="3" t="s">
        <v>82</v>
      </c>
      <c r="AG481" s="3" t="s">
        <v>9001</v>
      </c>
      <c r="AH481" s="3" t="s">
        <v>9002</v>
      </c>
      <c r="AI481" s="3" t="s">
        <v>67</v>
      </c>
      <c r="AJ481" s="3" t="s">
        <v>9005</v>
      </c>
      <c r="AK481" s="3" t="s">
        <v>53</v>
      </c>
      <c r="AL481" s="3" t="s">
        <v>53</v>
      </c>
      <c r="AM481" s="3" t="s">
        <v>53</v>
      </c>
      <c r="AN481" s="3" t="s">
        <v>53</v>
      </c>
      <c r="AO481" s="3" t="s">
        <v>53</v>
      </c>
      <c r="AP481" s="3" t="s">
        <v>53</v>
      </c>
      <c r="AQ481" s="3" t="s">
        <v>53</v>
      </c>
      <c r="AR481" s="3" t="s">
        <v>51</v>
      </c>
      <c r="AS481" s="3" t="s">
        <v>52</v>
      </c>
      <c r="AT481" s="3" t="s">
        <v>51</v>
      </c>
    </row>
    <row r="482" spans="1:46" ht="22.5" customHeight="1" x14ac:dyDescent="0.25">
      <c r="A482" s="19" t="s">
        <v>5425</v>
      </c>
      <c r="B482" s="260">
        <v>45071</v>
      </c>
      <c r="C482" s="3" t="s">
        <v>202</v>
      </c>
      <c r="D482" s="3" t="s">
        <v>2968</v>
      </c>
      <c r="E482" s="3" t="s">
        <v>51</v>
      </c>
      <c r="F482" s="20">
        <v>2</v>
      </c>
      <c r="G482" s="20">
        <v>35.799999999999997</v>
      </c>
      <c r="H482" s="20">
        <v>14.36</v>
      </c>
      <c r="I482" s="20">
        <v>-17.079999999999998</v>
      </c>
      <c r="J482" s="20">
        <v>-14.36</v>
      </c>
      <c r="K482" s="20" t="s">
        <v>52</v>
      </c>
      <c r="L482" s="20">
        <f t="shared" si="7"/>
        <v>18.72</v>
      </c>
      <c r="M482" s="3" t="s">
        <v>53</v>
      </c>
      <c r="N482" s="274">
        <v>4001</v>
      </c>
      <c r="O482" s="3" t="s">
        <v>1608</v>
      </c>
      <c r="P482" s="3" t="s">
        <v>1609</v>
      </c>
      <c r="Q482" s="3" t="s">
        <v>53</v>
      </c>
      <c r="R482" s="20">
        <v>17.899999999999999</v>
      </c>
      <c r="S482" s="20" t="s">
        <v>57</v>
      </c>
      <c r="T482" s="3" t="s">
        <v>58</v>
      </c>
      <c r="U482" s="3" t="s">
        <v>53</v>
      </c>
      <c r="V482" s="3" t="s">
        <v>53</v>
      </c>
      <c r="W482" s="3" t="s">
        <v>53</v>
      </c>
      <c r="X482" s="3" t="s">
        <v>53</v>
      </c>
      <c r="Y482" s="3" t="s">
        <v>5426</v>
      </c>
      <c r="Z482" s="3" t="s">
        <v>5427</v>
      </c>
      <c r="AA482" s="3" t="s">
        <v>5428</v>
      </c>
      <c r="AB482" s="3" t="s">
        <v>5429</v>
      </c>
      <c r="AC482" s="3" t="s">
        <v>165</v>
      </c>
      <c r="AD482" s="3" t="s">
        <v>5430</v>
      </c>
      <c r="AE482" s="3" t="s">
        <v>65</v>
      </c>
      <c r="AF482" s="3" t="s">
        <v>66</v>
      </c>
      <c r="AG482" s="3" t="s">
        <v>5431</v>
      </c>
      <c r="AH482" s="3" t="s">
        <v>5432</v>
      </c>
      <c r="AI482" s="3" t="s">
        <v>67</v>
      </c>
      <c r="AJ482" s="3" t="s">
        <v>5433</v>
      </c>
      <c r="AK482" s="3" t="s">
        <v>53</v>
      </c>
      <c r="AL482" s="3" t="s">
        <v>53</v>
      </c>
      <c r="AM482" s="3" t="s">
        <v>53</v>
      </c>
      <c r="AN482" s="3" t="s">
        <v>53</v>
      </c>
      <c r="AO482" s="3" t="s">
        <v>53</v>
      </c>
      <c r="AP482" s="3" t="s">
        <v>53</v>
      </c>
      <c r="AQ482" s="3" t="s">
        <v>53</v>
      </c>
      <c r="AR482" s="3" t="s">
        <v>51</v>
      </c>
      <c r="AS482" s="3" t="s">
        <v>52</v>
      </c>
      <c r="AT482" s="3" t="s">
        <v>51</v>
      </c>
    </row>
    <row r="483" spans="1:46" ht="22.5" customHeight="1" x14ac:dyDescent="0.25">
      <c r="A483" s="19" t="s">
        <v>3728</v>
      </c>
      <c r="B483" s="260">
        <v>45074</v>
      </c>
      <c r="C483" s="3" t="s">
        <v>202</v>
      </c>
      <c r="D483" s="3" t="s">
        <v>1951</v>
      </c>
      <c r="E483" s="3" t="s">
        <v>51</v>
      </c>
      <c r="F483" s="20">
        <v>1</v>
      </c>
      <c r="G483" s="20">
        <v>27.95</v>
      </c>
      <c r="H483" s="20">
        <v>7.43</v>
      </c>
      <c r="I483" s="20">
        <v>-8.85</v>
      </c>
      <c r="J483" s="20">
        <v>-7.43</v>
      </c>
      <c r="K483" s="20" t="s">
        <v>52</v>
      </c>
      <c r="L483" s="20">
        <f t="shared" si="7"/>
        <v>19.099999999999994</v>
      </c>
      <c r="M483" s="3" t="s">
        <v>53</v>
      </c>
      <c r="N483" s="274">
        <v>77144</v>
      </c>
      <c r="O483" s="3" t="s">
        <v>3729</v>
      </c>
      <c r="P483" s="3" t="s">
        <v>3730</v>
      </c>
      <c r="Q483" s="3" t="s">
        <v>53</v>
      </c>
      <c r="R483" s="20">
        <v>27.95</v>
      </c>
      <c r="S483" s="20" t="s">
        <v>89</v>
      </c>
      <c r="T483" s="3" t="s">
        <v>74</v>
      </c>
      <c r="U483" s="3" t="s">
        <v>3731</v>
      </c>
      <c r="V483" s="3" t="s">
        <v>3732</v>
      </c>
      <c r="W483" s="3" t="s">
        <v>3733</v>
      </c>
      <c r="X483" s="3" t="s">
        <v>53</v>
      </c>
      <c r="Y483" s="3" t="s">
        <v>3731</v>
      </c>
      <c r="Z483" s="3" t="s">
        <v>3734</v>
      </c>
      <c r="AA483" s="3" t="s">
        <v>3735</v>
      </c>
      <c r="AB483" s="3" t="s">
        <v>3736</v>
      </c>
      <c r="AC483" s="3" t="s">
        <v>458</v>
      </c>
      <c r="AD483" s="3" t="s">
        <v>3737</v>
      </c>
      <c r="AE483" s="3" t="s">
        <v>65</v>
      </c>
      <c r="AF483" s="3" t="s">
        <v>82</v>
      </c>
      <c r="AG483" s="3" t="s">
        <v>3738</v>
      </c>
      <c r="AH483" s="3" t="s">
        <v>3739</v>
      </c>
      <c r="AI483" s="3" t="s">
        <v>67</v>
      </c>
      <c r="AJ483" s="3" t="s">
        <v>3740</v>
      </c>
      <c r="AK483" s="3" t="s">
        <v>53</v>
      </c>
      <c r="AL483" s="3" t="s">
        <v>53</v>
      </c>
      <c r="AM483" s="3" t="s">
        <v>53</v>
      </c>
      <c r="AN483" s="3" t="s">
        <v>53</v>
      </c>
      <c r="AO483" s="3" t="s">
        <v>53</v>
      </c>
      <c r="AP483" s="3" t="s">
        <v>53</v>
      </c>
      <c r="AQ483" s="3" t="s">
        <v>53</v>
      </c>
      <c r="AR483" s="3" t="s">
        <v>51</v>
      </c>
      <c r="AS483" s="3" t="s">
        <v>52</v>
      </c>
      <c r="AT483" s="3" t="s">
        <v>51</v>
      </c>
    </row>
    <row r="484" spans="1:46" ht="22.5" customHeight="1" x14ac:dyDescent="0.25">
      <c r="A484" s="19" t="s">
        <v>15695</v>
      </c>
      <c r="B484" s="260">
        <v>45058</v>
      </c>
      <c r="C484" s="3" t="s">
        <v>202</v>
      </c>
      <c r="D484" s="3" t="s">
        <v>13978</v>
      </c>
      <c r="E484" s="3" t="s">
        <v>51</v>
      </c>
      <c r="F484" s="20">
        <v>1</v>
      </c>
      <c r="G484" s="20">
        <v>27.95</v>
      </c>
      <c r="H484" s="20">
        <v>26.1</v>
      </c>
      <c r="I484" s="20">
        <v>-8.85</v>
      </c>
      <c r="J484" s="20">
        <v>-26.1</v>
      </c>
      <c r="K484" s="20" t="s">
        <v>52</v>
      </c>
      <c r="L484" s="20">
        <f t="shared" si="7"/>
        <v>19.099999999999994</v>
      </c>
      <c r="M484" s="3" t="s">
        <v>71</v>
      </c>
      <c r="N484" s="274">
        <v>77144</v>
      </c>
      <c r="O484" s="3" t="s">
        <v>3729</v>
      </c>
      <c r="P484" s="3" t="s">
        <v>3730</v>
      </c>
      <c r="Q484" s="3" t="s">
        <v>53</v>
      </c>
      <c r="R484" s="20">
        <v>27.95</v>
      </c>
      <c r="S484" s="20" t="s">
        <v>89</v>
      </c>
      <c r="T484" s="3" t="s">
        <v>74</v>
      </c>
      <c r="U484" s="3" t="s">
        <v>15696</v>
      </c>
      <c r="V484" s="3" t="s">
        <v>15697</v>
      </c>
      <c r="W484" s="3" t="s">
        <v>15698</v>
      </c>
      <c r="X484" s="3" t="s">
        <v>53</v>
      </c>
      <c r="Y484" s="3" t="s">
        <v>15696</v>
      </c>
      <c r="Z484" s="3" t="s">
        <v>15699</v>
      </c>
      <c r="AA484" s="3" t="s">
        <v>15700</v>
      </c>
      <c r="AB484" s="3" t="s">
        <v>14451</v>
      </c>
      <c r="AC484" s="3" t="s">
        <v>116</v>
      </c>
      <c r="AD484" s="3" t="s">
        <v>15701</v>
      </c>
      <c r="AE484" s="3" t="s">
        <v>65</v>
      </c>
      <c r="AF484" s="3" t="s">
        <v>82</v>
      </c>
      <c r="AG484" s="3" t="s">
        <v>15702</v>
      </c>
      <c r="AH484" s="3" t="s">
        <v>15703</v>
      </c>
      <c r="AI484" s="3" t="s">
        <v>67</v>
      </c>
      <c r="AJ484" s="3" t="s">
        <v>15704</v>
      </c>
      <c r="AK484" s="3" t="s">
        <v>53</v>
      </c>
      <c r="AL484" s="3" t="s">
        <v>53</v>
      </c>
      <c r="AM484" s="3" t="s">
        <v>53</v>
      </c>
      <c r="AN484" s="3" t="s">
        <v>53</v>
      </c>
      <c r="AO484" s="3" t="s">
        <v>53</v>
      </c>
      <c r="AP484" s="3" t="s">
        <v>53</v>
      </c>
      <c r="AQ484" s="3" t="s">
        <v>53</v>
      </c>
      <c r="AR484" s="3" t="s">
        <v>51</v>
      </c>
      <c r="AS484" s="3" t="s">
        <v>52</v>
      </c>
      <c r="AT484" s="3" t="s">
        <v>51</v>
      </c>
    </row>
    <row r="485" spans="1:46" ht="22.5" customHeight="1" x14ac:dyDescent="0.25">
      <c r="A485" s="19" t="s">
        <v>18179</v>
      </c>
      <c r="B485" s="260">
        <v>45055</v>
      </c>
      <c r="C485" s="3" t="s">
        <v>202</v>
      </c>
      <c r="D485" s="3" t="s">
        <v>16479</v>
      </c>
      <c r="E485" s="3" t="s">
        <v>51</v>
      </c>
      <c r="F485" s="20">
        <v>1</v>
      </c>
      <c r="G485" s="20">
        <v>27.95</v>
      </c>
      <c r="H485" s="20">
        <v>10.199999999999999</v>
      </c>
      <c r="I485" s="20">
        <v>-8.85</v>
      </c>
      <c r="J485" s="20">
        <v>-10.199999999999999</v>
      </c>
      <c r="K485" s="20" t="s">
        <v>52</v>
      </c>
      <c r="L485" s="20">
        <f t="shared" si="7"/>
        <v>19.099999999999998</v>
      </c>
      <c r="M485" s="3" t="s">
        <v>71</v>
      </c>
      <c r="N485" s="274">
        <v>77144</v>
      </c>
      <c r="O485" s="3" t="s">
        <v>3729</v>
      </c>
      <c r="P485" s="3" t="s">
        <v>3730</v>
      </c>
      <c r="Q485" s="3" t="s">
        <v>53</v>
      </c>
      <c r="R485" s="20">
        <v>27.95</v>
      </c>
      <c r="S485" s="20" t="s">
        <v>89</v>
      </c>
      <c r="T485" s="3" t="s">
        <v>74</v>
      </c>
      <c r="U485" s="3" t="s">
        <v>18180</v>
      </c>
      <c r="V485" s="3" t="s">
        <v>18181</v>
      </c>
      <c r="W485" s="3" t="s">
        <v>18182</v>
      </c>
      <c r="X485" s="3" t="s">
        <v>53</v>
      </c>
      <c r="Y485" s="3" t="s">
        <v>18180</v>
      </c>
      <c r="Z485" s="3" t="s">
        <v>18183</v>
      </c>
      <c r="AA485" s="3" t="s">
        <v>18184</v>
      </c>
      <c r="AB485" s="3" t="s">
        <v>1248</v>
      </c>
      <c r="AC485" s="3" t="s">
        <v>63</v>
      </c>
      <c r="AD485" s="3" t="s">
        <v>14068</v>
      </c>
      <c r="AE485" s="3" t="s">
        <v>65</v>
      </c>
      <c r="AF485" s="3" t="s">
        <v>82</v>
      </c>
      <c r="AG485" s="3" t="s">
        <v>17512</v>
      </c>
      <c r="AH485" s="3" t="s">
        <v>18185</v>
      </c>
      <c r="AI485" s="3" t="s">
        <v>67</v>
      </c>
      <c r="AJ485" s="3" t="s">
        <v>18186</v>
      </c>
      <c r="AK485" s="3" t="s">
        <v>53</v>
      </c>
      <c r="AL485" s="3" t="s">
        <v>53</v>
      </c>
      <c r="AM485" s="3" t="s">
        <v>53</v>
      </c>
      <c r="AN485" s="3" t="s">
        <v>53</v>
      </c>
      <c r="AO485" s="3" t="s">
        <v>53</v>
      </c>
      <c r="AP485" s="3" t="s">
        <v>53</v>
      </c>
      <c r="AQ485" s="3" t="s">
        <v>53</v>
      </c>
      <c r="AR485" s="3" t="s">
        <v>51</v>
      </c>
      <c r="AS485" s="3" t="s">
        <v>52</v>
      </c>
      <c r="AT485" s="3" t="s">
        <v>51</v>
      </c>
    </row>
    <row r="486" spans="1:46" ht="22.5" customHeight="1" x14ac:dyDescent="0.25">
      <c r="A486" s="19" t="s">
        <v>5897</v>
      </c>
      <c r="B486" s="260">
        <v>45070</v>
      </c>
      <c r="C486" s="3" t="s">
        <v>202</v>
      </c>
      <c r="D486" s="3" t="s">
        <v>4851</v>
      </c>
      <c r="E486" s="3" t="s">
        <v>51</v>
      </c>
      <c r="F486" s="20">
        <v>1</v>
      </c>
      <c r="G486" s="20">
        <v>27.95</v>
      </c>
      <c r="H486" s="20">
        <v>9.4</v>
      </c>
      <c r="I486" s="20">
        <v>-8.85</v>
      </c>
      <c r="J486" s="20">
        <v>-9.4</v>
      </c>
      <c r="K486" s="20" t="s">
        <v>52</v>
      </c>
      <c r="L486" s="20">
        <f t="shared" si="7"/>
        <v>19.100000000000001</v>
      </c>
      <c r="M486" s="3" t="s">
        <v>53</v>
      </c>
      <c r="N486" s="274">
        <v>77144</v>
      </c>
      <c r="O486" s="3" t="s">
        <v>3729</v>
      </c>
      <c r="P486" s="3" t="s">
        <v>3730</v>
      </c>
      <c r="Q486" s="3" t="s">
        <v>53</v>
      </c>
      <c r="R486" s="20">
        <v>27.95</v>
      </c>
      <c r="S486" s="20" t="s">
        <v>89</v>
      </c>
      <c r="T486" s="3" t="s">
        <v>74</v>
      </c>
      <c r="U486" s="3" t="s">
        <v>5898</v>
      </c>
      <c r="V486" s="3" t="s">
        <v>5899</v>
      </c>
      <c r="W486" s="3" t="s">
        <v>5900</v>
      </c>
      <c r="X486" s="3" t="s">
        <v>53</v>
      </c>
      <c r="Y486" s="3" t="s">
        <v>5898</v>
      </c>
      <c r="Z486" s="3" t="s">
        <v>5901</v>
      </c>
      <c r="AA486" s="3" t="s">
        <v>5902</v>
      </c>
      <c r="AB486" s="3" t="s">
        <v>63</v>
      </c>
      <c r="AC486" s="3" t="s">
        <v>63</v>
      </c>
      <c r="AD486" s="3" t="s">
        <v>5903</v>
      </c>
      <c r="AE486" s="3" t="s">
        <v>65</v>
      </c>
      <c r="AF486" s="3" t="s">
        <v>82</v>
      </c>
      <c r="AG486" s="3" t="s">
        <v>5722</v>
      </c>
      <c r="AH486" s="3" t="s">
        <v>5904</v>
      </c>
      <c r="AI486" s="3" t="s">
        <v>67</v>
      </c>
      <c r="AJ486" s="3" t="s">
        <v>5905</v>
      </c>
      <c r="AK486" s="3" t="s">
        <v>5906</v>
      </c>
      <c r="AL486" s="3" t="s">
        <v>53</v>
      </c>
      <c r="AM486" s="3" t="s">
        <v>53</v>
      </c>
      <c r="AN486" s="3" t="s">
        <v>53</v>
      </c>
      <c r="AO486" s="3" t="s">
        <v>53</v>
      </c>
      <c r="AP486" s="3" t="s">
        <v>53</v>
      </c>
      <c r="AQ486" s="3" t="s">
        <v>53</v>
      </c>
      <c r="AR486" s="3" t="s">
        <v>51</v>
      </c>
      <c r="AS486" s="3" t="s">
        <v>52</v>
      </c>
      <c r="AT486" s="3" t="s">
        <v>51</v>
      </c>
    </row>
    <row r="487" spans="1:46" ht="22.5" customHeight="1" x14ac:dyDescent="0.25">
      <c r="A487" s="19" t="s">
        <v>6236</v>
      </c>
      <c r="B487" s="260">
        <v>45070</v>
      </c>
      <c r="C487" s="3" t="s">
        <v>202</v>
      </c>
      <c r="D487" s="3" t="s">
        <v>4264</v>
      </c>
      <c r="E487" s="3" t="s">
        <v>51</v>
      </c>
      <c r="F487" s="20">
        <v>1</v>
      </c>
      <c r="G487" s="20">
        <v>27.95</v>
      </c>
      <c r="H487" s="20">
        <v>13.5</v>
      </c>
      <c r="I487" s="20">
        <v>-8.85</v>
      </c>
      <c r="J487" s="20">
        <v>-13.5</v>
      </c>
      <c r="K487" s="20" t="s">
        <v>52</v>
      </c>
      <c r="L487" s="20">
        <f t="shared" si="7"/>
        <v>19.100000000000001</v>
      </c>
      <c r="M487" s="3" t="s">
        <v>53</v>
      </c>
      <c r="N487" s="274">
        <v>77144</v>
      </c>
      <c r="O487" s="3" t="s">
        <v>3729</v>
      </c>
      <c r="P487" s="3" t="s">
        <v>3730</v>
      </c>
      <c r="Q487" s="3" t="s">
        <v>53</v>
      </c>
      <c r="R487" s="20">
        <v>27.95</v>
      </c>
      <c r="S487" s="20" t="s">
        <v>89</v>
      </c>
      <c r="T487" s="3" t="s">
        <v>74</v>
      </c>
      <c r="U487" s="3" t="s">
        <v>6237</v>
      </c>
      <c r="V487" s="3" t="s">
        <v>6238</v>
      </c>
      <c r="W487" s="3" t="s">
        <v>6239</v>
      </c>
      <c r="X487" s="3" t="s">
        <v>53</v>
      </c>
      <c r="Y487" s="3" t="s">
        <v>6237</v>
      </c>
      <c r="Z487" s="3" t="s">
        <v>6240</v>
      </c>
      <c r="AA487" s="3" t="s">
        <v>6241</v>
      </c>
      <c r="AB487" s="3" t="s">
        <v>6242</v>
      </c>
      <c r="AC487" s="3" t="s">
        <v>116</v>
      </c>
      <c r="AD487" s="3" t="s">
        <v>6243</v>
      </c>
      <c r="AE487" s="3" t="s">
        <v>65</v>
      </c>
      <c r="AF487" s="3" t="s">
        <v>82</v>
      </c>
      <c r="AG487" s="3" t="s">
        <v>6244</v>
      </c>
      <c r="AH487" s="3" t="s">
        <v>6245</v>
      </c>
      <c r="AI487" s="3" t="s">
        <v>67</v>
      </c>
      <c r="AJ487" s="3" t="s">
        <v>6246</v>
      </c>
      <c r="AK487" s="3" t="s">
        <v>53</v>
      </c>
      <c r="AL487" s="3" t="s">
        <v>53</v>
      </c>
      <c r="AM487" s="3" t="s">
        <v>53</v>
      </c>
      <c r="AN487" s="3" t="s">
        <v>53</v>
      </c>
      <c r="AO487" s="3" t="s">
        <v>53</v>
      </c>
      <c r="AP487" s="3" t="s">
        <v>53</v>
      </c>
      <c r="AQ487" s="3" t="s">
        <v>53</v>
      </c>
      <c r="AR487" s="3" t="s">
        <v>51</v>
      </c>
      <c r="AS487" s="3" t="s">
        <v>52</v>
      </c>
      <c r="AT487" s="3" t="s">
        <v>51</v>
      </c>
    </row>
    <row r="488" spans="1:46" ht="22.5" customHeight="1" x14ac:dyDescent="0.25">
      <c r="A488" s="19" t="s">
        <v>10056</v>
      </c>
      <c r="B488" s="260">
        <v>45065</v>
      </c>
      <c r="C488" s="3" t="s">
        <v>202</v>
      </c>
      <c r="D488" s="3" t="s">
        <v>7660</v>
      </c>
      <c r="E488" s="3" t="s">
        <v>51</v>
      </c>
      <c r="F488" s="20">
        <v>1</v>
      </c>
      <c r="G488" s="20">
        <v>27.95</v>
      </c>
      <c r="H488" s="20">
        <v>9.9</v>
      </c>
      <c r="I488" s="20">
        <v>-8.85</v>
      </c>
      <c r="J488" s="20">
        <v>-9.9</v>
      </c>
      <c r="K488" s="20" t="s">
        <v>52</v>
      </c>
      <c r="L488" s="20">
        <f t="shared" si="7"/>
        <v>19.100000000000001</v>
      </c>
      <c r="M488" s="3" t="s">
        <v>53</v>
      </c>
      <c r="N488" s="274">
        <v>77144</v>
      </c>
      <c r="O488" s="3" t="s">
        <v>3729</v>
      </c>
      <c r="P488" s="3" t="s">
        <v>3730</v>
      </c>
      <c r="Q488" s="3" t="s">
        <v>53</v>
      </c>
      <c r="R488" s="20">
        <v>27.95</v>
      </c>
      <c r="S488" s="20" t="s">
        <v>89</v>
      </c>
      <c r="T488" s="3" t="s">
        <v>74</v>
      </c>
      <c r="U488" s="3" t="s">
        <v>10057</v>
      </c>
      <c r="V488" s="3" t="s">
        <v>10058</v>
      </c>
      <c r="W488" s="3" t="s">
        <v>10059</v>
      </c>
      <c r="X488" s="3" t="s">
        <v>53</v>
      </c>
      <c r="Y488" s="3" t="s">
        <v>10057</v>
      </c>
      <c r="Z488" s="3" t="s">
        <v>10060</v>
      </c>
      <c r="AA488" s="3" t="s">
        <v>10061</v>
      </c>
      <c r="AB488" s="3" t="s">
        <v>4129</v>
      </c>
      <c r="AC488" s="3" t="s">
        <v>63</v>
      </c>
      <c r="AD488" s="3" t="s">
        <v>10062</v>
      </c>
      <c r="AE488" s="3" t="s">
        <v>65</v>
      </c>
      <c r="AF488" s="3" t="s">
        <v>82</v>
      </c>
      <c r="AG488" s="3" t="s">
        <v>10063</v>
      </c>
      <c r="AH488" s="3" t="s">
        <v>10064</v>
      </c>
      <c r="AI488" s="3" t="s">
        <v>67</v>
      </c>
      <c r="AJ488" s="3" t="s">
        <v>10065</v>
      </c>
      <c r="AK488" s="3" t="s">
        <v>53</v>
      </c>
      <c r="AL488" s="3" t="s">
        <v>53</v>
      </c>
      <c r="AM488" s="3" t="s">
        <v>53</v>
      </c>
      <c r="AN488" s="3" t="s">
        <v>53</v>
      </c>
      <c r="AO488" s="3" t="s">
        <v>53</v>
      </c>
      <c r="AP488" s="3" t="s">
        <v>53</v>
      </c>
      <c r="AQ488" s="3" t="s">
        <v>53</v>
      </c>
      <c r="AR488" s="3" t="s">
        <v>51</v>
      </c>
      <c r="AS488" s="3" t="s">
        <v>52</v>
      </c>
      <c r="AT488" s="3" t="s">
        <v>51</v>
      </c>
    </row>
    <row r="489" spans="1:46" ht="22.5" customHeight="1" x14ac:dyDescent="0.25">
      <c r="A489" s="19" t="s">
        <v>25317</v>
      </c>
      <c r="B489" s="260">
        <v>45047</v>
      </c>
      <c r="C489" s="3" t="s">
        <v>202</v>
      </c>
      <c r="D489" s="3" t="s">
        <v>23772</v>
      </c>
      <c r="E489" s="3" t="s">
        <v>51</v>
      </c>
      <c r="F489" s="20">
        <v>1</v>
      </c>
      <c r="G489" s="20">
        <v>27.95</v>
      </c>
      <c r="H489" s="20">
        <v>10.4</v>
      </c>
      <c r="I489" s="20">
        <v>-8.85</v>
      </c>
      <c r="J489" s="20">
        <v>-10.4</v>
      </c>
      <c r="K489" s="20" t="s">
        <v>52</v>
      </c>
      <c r="L489" s="20">
        <f t="shared" si="7"/>
        <v>19.100000000000001</v>
      </c>
      <c r="M489" s="3" t="s">
        <v>53</v>
      </c>
      <c r="N489" s="274">
        <v>77144</v>
      </c>
      <c r="O489" s="3" t="s">
        <v>3729</v>
      </c>
      <c r="P489" s="3" t="s">
        <v>3730</v>
      </c>
      <c r="Q489" s="3" t="s">
        <v>53</v>
      </c>
      <c r="R489" s="20">
        <v>27.95</v>
      </c>
      <c r="S489" s="20" t="s">
        <v>89</v>
      </c>
      <c r="T489" s="3" t="s">
        <v>74</v>
      </c>
      <c r="U489" s="3" t="s">
        <v>25318</v>
      </c>
      <c r="V489" s="3" t="s">
        <v>25319</v>
      </c>
      <c r="W489" s="3" t="s">
        <v>25320</v>
      </c>
      <c r="X489" s="3" t="s">
        <v>53</v>
      </c>
      <c r="Y489" s="3" t="s">
        <v>25318</v>
      </c>
      <c r="Z489" s="3" t="s">
        <v>25321</v>
      </c>
      <c r="AA489" s="3" t="s">
        <v>25322</v>
      </c>
      <c r="AB489" s="3" t="s">
        <v>25323</v>
      </c>
      <c r="AC489" s="3" t="s">
        <v>63</v>
      </c>
      <c r="AD489" s="3" t="s">
        <v>25324</v>
      </c>
      <c r="AE489" s="3" t="s">
        <v>65</v>
      </c>
      <c r="AF489" s="3" t="s">
        <v>82</v>
      </c>
      <c r="AG489" s="3" t="s">
        <v>25325</v>
      </c>
      <c r="AH489" s="3" t="s">
        <v>25326</v>
      </c>
      <c r="AI489" s="3" t="s">
        <v>67</v>
      </c>
      <c r="AJ489" s="3" t="s">
        <v>25327</v>
      </c>
      <c r="AK489" s="3" t="s">
        <v>53</v>
      </c>
      <c r="AL489" s="3" t="s">
        <v>53</v>
      </c>
      <c r="AM489" s="3" t="s">
        <v>53</v>
      </c>
      <c r="AN489" s="3" t="s">
        <v>53</v>
      </c>
      <c r="AO489" s="3" t="s">
        <v>53</v>
      </c>
      <c r="AP489" s="3" t="s">
        <v>53</v>
      </c>
      <c r="AQ489" s="3" t="s">
        <v>53</v>
      </c>
      <c r="AR489" s="3" t="s">
        <v>51</v>
      </c>
      <c r="AS489" s="3" t="s">
        <v>52</v>
      </c>
      <c r="AT489" s="3" t="s">
        <v>51</v>
      </c>
    </row>
    <row r="490" spans="1:46" ht="22.5" customHeight="1" x14ac:dyDescent="0.25">
      <c r="A490" s="19" t="s">
        <v>20370</v>
      </c>
      <c r="B490" s="260">
        <v>45053</v>
      </c>
      <c r="C490" s="3" t="s">
        <v>202</v>
      </c>
      <c r="D490" s="3" t="s">
        <v>15653</v>
      </c>
      <c r="E490" s="3" t="s">
        <v>51</v>
      </c>
      <c r="F490" s="20">
        <v>1</v>
      </c>
      <c r="G490" s="20">
        <v>27.99</v>
      </c>
      <c r="H490" s="20">
        <v>35.299999999999997</v>
      </c>
      <c r="I490" s="20">
        <v>-8.86</v>
      </c>
      <c r="J490" s="20">
        <v>-35.299999999999997</v>
      </c>
      <c r="K490" s="20" t="s">
        <v>52</v>
      </c>
      <c r="L490" s="20">
        <f t="shared" si="7"/>
        <v>19.129999999999995</v>
      </c>
      <c r="M490" s="3" t="s">
        <v>53</v>
      </c>
      <c r="N490" s="274">
        <v>44507</v>
      </c>
      <c r="O490" s="3" t="s">
        <v>20371</v>
      </c>
      <c r="P490" s="3" t="s">
        <v>20372</v>
      </c>
      <c r="Q490" s="3" t="s">
        <v>53</v>
      </c>
      <c r="R490" s="20">
        <v>27.99</v>
      </c>
      <c r="S490" s="20" t="s">
        <v>89</v>
      </c>
      <c r="T490" s="3" t="s">
        <v>74</v>
      </c>
      <c r="U490" s="3" t="s">
        <v>20373</v>
      </c>
      <c r="V490" s="3" t="s">
        <v>20374</v>
      </c>
      <c r="W490" s="3" t="s">
        <v>20375</v>
      </c>
      <c r="X490" s="3" t="s">
        <v>53</v>
      </c>
      <c r="Y490" s="3" t="s">
        <v>20373</v>
      </c>
      <c r="Z490" s="3" t="s">
        <v>20376</v>
      </c>
      <c r="AA490" s="3" t="s">
        <v>20377</v>
      </c>
      <c r="AB490" s="3" t="s">
        <v>20378</v>
      </c>
      <c r="AC490" s="3" t="s">
        <v>188</v>
      </c>
      <c r="AD490" s="3" t="s">
        <v>20379</v>
      </c>
      <c r="AE490" s="3" t="s">
        <v>65</v>
      </c>
      <c r="AF490" s="3" t="s">
        <v>82</v>
      </c>
      <c r="AG490" s="3" t="s">
        <v>19288</v>
      </c>
      <c r="AH490" s="3" t="s">
        <v>20380</v>
      </c>
      <c r="AI490" s="3" t="s">
        <v>67</v>
      </c>
      <c r="AJ490" s="3" t="s">
        <v>20381</v>
      </c>
      <c r="AK490" s="3" t="s">
        <v>53</v>
      </c>
      <c r="AL490" s="3" t="s">
        <v>53</v>
      </c>
      <c r="AM490" s="3" t="s">
        <v>53</v>
      </c>
      <c r="AN490" s="3" t="s">
        <v>53</v>
      </c>
      <c r="AO490" s="3" t="s">
        <v>53</v>
      </c>
      <c r="AP490" s="3" t="s">
        <v>53</v>
      </c>
      <c r="AQ490" s="3" t="s">
        <v>53</v>
      </c>
      <c r="AR490" s="3" t="s">
        <v>51</v>
      </c>
      <c r="AS490" s="3" t="s">
        <v>52</v>
      </c>
      <c r="AT490" s="3" t="s">
        <v>51</v>
      </c>
    </row>
    <row r="491" spans="1:46" ht="22.5" customHeight="1" x14ac:dyDescent="0.25">
      <c r="A491" s="19" t="s">
        <v>20783</v>
      </c>
      <c r="B491" s="260">
        <v>45052</v>
      </c>
      <c r="C491" s="3" t="s">
        <v>202</v>
      </c>
      <c r="D491" s="3" t="s">
        <v>17635</v>
      </c>
      <c r="E491" s="3" t="s">
        <v>51</v>
      </c>
      <c r="F491" s="20">
        <v>1</v>
      </c>
      <c r="G491" s="20">
        <v>27.99</v>
      </c>
      <c r="H491" s="20">
        <v>30.5</v>
      </c>
      <c r="I491" s="20">
        <v>-8.86</v>
      </c>
      <c r="J491" s="20">
        <v>-30.5</v>
      </c>
      <c r="K491" s="20" t="s">
        <v>52</v>
      </c>
      <c r="L491" s="20">
        <f t="shared" si="7"/>
        <v>19.129999999999995</v>
      </c>
      <c r="M491" s="3" t="s">
        <v>53</v>
      </c>
      <c r="N491" s="274">
        <v>44507</v>
      </c>
      <c r="O491" s="3" t="s">
        <v>14634</v>
      </c>
      <c r="P491" s="3" t="s">
        <v>14635</v>
      </c>
      <c r="Q491" s="3" t="s">
        <v>53</v>
      </c>
      <c r="R491" s="20">
        <v>27.99</v>
      </c>
      <c r="S491" s="20" t="s">
        <v>89</v>
      </c>
      <c r="T491" s="3" t="s">
        <v>74</v>
      </c>
      <c r="U491" s="3" t="s">
        <v>20784</v>
      </c>
      <c r="V491" s="3" t="s">
        <v>20785</v>
      </c>
      <c r="W491" s="3" t="s">
        <v>20786</v>
      </c>
      <c r="X491" s="3" t="s">
        <v>53</v>
      </c>
      <c r="Y491" s="3" t="s">
        <v>20784</v>
      </c>
      <c r="Z491" s="3" t="s">
        <v>20787</v>
      </c>
      <c r="AA491" s="3" t="s">
        <v>20788</v>
      </c>
      <c r="AB491" s="3" t="s">
        <v>2757</v>
      </c>
      <c r="AC491" s="3" t="s">
        <v>549</v>
      </c>
      <c r="AD491" s="3" t="s">
        <v>20789</v>
      </c>
      <c r="AE491" s="3" t="s">
        <v>65</v>
      </c>
      <c r="AF491" s="3" t="s">
        <v>82</v>
      </c>
      <c r="AG491" s="3" t="s">
        <v>20739</v>
      </c>
      <c r="AH491" s="3" t="s">
        <v>20790</v>
      </c>
      <c r="AI491" s="3" t="s">
        <v>67</v>
      </c>
      <c r="AJ491" s="3" t="s">
        <v>20791</v>
      </c>
      <c r="AK491" s="3" t="s">
        <v>53</v>
      </c>
      <c r="AL491" s="3" t="s">
        <v>53</v>
      </c>
      <c r="AM491" s="3" t="s">
        <v>53</v>
      </c>
      <c r="AN491" s="3" t="s">
        <v>53</v>
      </c>
      <c r="AO491" s="3" t="s">
        <v>53</v>
      </c>
      <c r="AP491" s="3" t="s">
        <v>53</v>
      </c>
      <c r="AQ491" s="3" t="s">
        <v>53</v>
      </c>
      <c r="AR491" s="3" t="s">
        <v>51</v>
      </c>
      <c r="AS491" s="3" t="s">
        <v>52</v>
      </c>
      <c r="AT491" s="3" t="s">
        <v>51</v>
      </c>
    </row>
    <row r="492" spans="1:46" ht="22.5" customHeight="1" x14ac:dyDescent="0.25">
      <c r="A492" s="19" t="s">
        <v>17094</v>
      </c>
      <c r="B492" s="260">
        <v>45056</v>
      </c>
      <c r="C492" s="3" t="s">
        <v>202</v>
      </c>
      <c r="D492" s="3" t="s">
        <v>15653</v>
      </c>
      <c r="E492" s="3" t="s">
        <v>51</v>
      </c>
      <c r="F492" s="20">
        <v>1</v>
      </c>
      <c r="G492" s="20">
        <v>27.99</v>
      </c>
      <c r="H492" s="20">
        <v>9.9</v>
      </c>
      <c r="I492" s="20">
        <v>-8.86</v>
      </c>
      <c r="J492" s="20">
        <v>-9.9</v>
      </c>
      <c r="K492" s="20" t="s">
        <v>52</v>
      </c>
      <c r="L492" s="20">
        <f t="shared" si="7"/>
        <v>19.130000000000003</v>
      </c>
      <c r="M492" s="3" t="s">
        <v>53</v>
      </c>
      <c r="N492" s="274">
        <v>44507</v>
      </c>
      <c r="O492" s="3" t="s">
        <v>14634</v>
      </c>
      <c r="P492" s="3" t="s">
        <v>14635</v>
      </c>
      <c r="Q492" s="3" t="s">
        <v>53</v>
      </c>
      <c r="R492" s="20">
        <v>27.99</v>
      </c>
      <c r="S492" s="20" t="s">
        <v>89</v>
      </c>
      <c r="T492" s="3" t="s">
        <v>74</v>
      </c>
      <c r="U492" s="3" t="s">
        <v>17095</v>
      </c>
      <c r="V492" s="3" t="s">
        <v>17096</v>
      </c>
      <c r="W492" s="3" t="s">
        <v>17097</v>
      </c>
      <c r="X492" s="3" t="s">
        <v>53</v>
      </c>
      <c r="Y492" s="3" t="s">
        <v>17095</v>
      </c>
      <c r="Z492" s="3" t="s">
        <v>17098</v>
      </c>
      <c r="AA492" s="3" t="s">
        <v>17099</v>
      </c>
      <c r="AB492" s="3" t="s">
        <v>14993</v>
      </c>
      <c r="AC492" s="3" t="s">
        <v>63</v>
      </c>
      <c r="AD492" s="3" t="s">
        <v>17100</v>
      </c>
      <c r="AE492" s="3" t="s">
        <v>65</v>
      </c>
      <c r="AF492" s="3" t="s">
        <v>82</v>
      </c>
      <c r="AG492" s="3" t="s">
        <v>17101</v>
      </c>
      <c r="AH492" s="3" t="s">
        <v>17102</v>
      </c>
      <c r="AI492" s="3" t="s">
        <v>67</v>
      </c>
      <c r="AJ492" s="3" t="s">
        <v>17103</v>
      </c>
      <c r="AK492" s="3" t="s">
        <v>53</v>
      </c>
      <c r="AL492" s="3" t="s">
        <v>53</v>
      </c>
      <c r="AM492" s="3" t="s">
        <v>53</v>
      </c>
      <c r="AN492" s="3" t="s">
        <v>53</v>
      </c>
      <c r="AO492" s="3" t="s">
        <v>53</v>
      </c>
      <c r="AP492" s="3" t="s">
        <v>53</v>
      </c>
      <c r="AQ492" s="3" t="s">
        <v>53</v>
      </c>
      <c r="AR492" s="3" t="s">
        <v>51</v>
      </c>
      <c r="AS492" s="3" t="s">
        <v>52</v>
      </c>
      <c r="AT492" s="3" t="s">
        <v>51</v>
      </c>
    </row>
    <row r="493" spans="1:46" ht="22.5" customHeight="1" x14ac:dyDescent="0.25">
      <c r="A493" s="19" t="s">
        <v>22617</v>
      </c>
      <c r="B493" s="260">
        <v>45050</v>
      </c>
      <c r="C493" s="3" t="s">
        <v>202</v>
      </c>
      <c r="D493" s="3" t="s">
        <v>19756</v>
      </c>
      <c r="E493" s="3" t="s">
        <v>71</v>
      </c>
      <c r="F493" s="20">
        <v>1</v>
      </c>
      <c r="G493" s="20">
        <v>27.99</v>
      </c>
      <c r="H493" s="20">
        <v>16.899999999999999</v>
      </c>
      <c r="I493" s="20">
        <v>-8.86</v>
      </c>
      <c r="J493" s="20">
        <v>-16.899999999999999</v>
      </c>
      <c r="K493" s="20" t="s">
        <v>52</v>
      </c>
      <c r="L493" s="20">
        <f t="shared" si="7"/>
        <v>19.130000000000003</v>
      </c>
      <c r="M493" s="3" t="s">
        <v>53</v>
      </c>
      <c r="N493" s="274">
        <v>44507</v>
      </c>
      <c r="O493" s="3" t="s">
        <v>14634</v>
      </c>
      <c r="P493" s="3" t="s">
        <v>14635</v>
      </c>
      <c r="Q493" s="3" t="s">
        <v>53</v>
      </c>
      <c r="R493" s="20">
        <v>27.99</v>
      </c>
      <c r="S493" s="20" t="s">
        <v>89</v>
      </c>
      <c r="T493" s="3" t="s">
        <v>74</v>
      </c>
      <c r="U493" s="3" t="s">
        <v>22618</v>
      </c>
      <c r="V493" s="3" t="s">
        <v>22619</v>
      </c>
      <c r="W493" s="3" t="s">
        <v>22620</v>
      </c>
      <c r="X493" s="3" t="s">
        <v>53</v>
      </c>
      <c r="Y493" s="3" t="s">
        <v>22618</v>
      </c>
      <c r="Z493" s="3" t="s">
        <v>22621</v>
      </c>
      <c r="AA493" s="3" t="s">
        <v>22622</v>
      </c>
      <c r="AB493" s="3" t="s">
        <v>15249</v>
      </c>
      <c r="AC493" s="3" t="s">
        <v>458</v>
      </c>
      <c r="AD493" s="3" t="s">
        <v>22623</v>
      </c>
      <c r="AE493" s="3" t="s">
        <v>65</v>
      </c>
      <c r="AF493" s="3" t="s">
        <v>82</v>
      </c>
      <c r="AG493" s="3" t="s">
        <v>22624</v>
      </c>
      <c r="AH493" s="3" t="s">
        <v>22625</v>
      </c>
      <c r="AI493" s="3" t="s">
        <v>67</v>
      </c>
      <c r="AJ493" s="3" t="s">
        <v>22626</v>
      </c>
      <c r="AK493" s="3" t="s">
        <v>53</v>
      </c>
      <c r="AL493" s="3" t="s">
        <v>53</v>
      </c>
      <c r="AM493" s="3" t="s">
        <v>53</v>
      </c>
      <c r="AN493" s="3" t="s">
        <v>53</v>
      </c>
      <c r="AO493" s="3" t="s">
        <v>53</v>
      </c>
      <c r="AP493" s="3" t="s">
        <v>53</v>
      </c>
      <c r="AQ493" s="3" t="s">
        <v>53</v>
      </c>
      <c r="AR493" s="3" t="s">
        <v>51</v>
      </c>
      <c r="AS493" s="3" t="s">
        <v>52</v>
      </c>
      <c r="AT493" s="3" t="s">
        <v>51</v>
      </c>
    </row>
    <row r="494" spans="1:46" ht="22.5" customHeight="1" x14ac:dyDescent="0.25">
      <c r="A494" s="19" t="s">
        <v>24300</v>
      </c>
      <c r="B494" s="260">
        <v>45048</v>
      </c>
      <c r="C494" s="3" t="s">
        <v>202</v>
      </c>
      <c r="D494" s="3" t="s">
        <v>21050</v>
      </c>
      <c r="E494" s="3" t="s">
        <v>51</v>
      </c>
      <c r="F494" s="20">
        <v>1</v>
      </c>
      <c r="G494" s="20">
        <v>27.99</v>
      </c>
      <c r="H494" s="20">
        <v>36.4</v>
      </c>
      <c r="I494" s="20">
        <v>-8.86</v>
      </c>
      <c r="J494" s="20">
        <v>-36.4</v>
      </c>
      <c r="K494" s="20" t="s">
        <v>52</v>
      </c>
      <c r="L494" s="20">
        <f t="shared" si="7"/>
        <v>19.130000000000003</v>
      </c>
      <c r="M494" s="3" t="s">
        <v>71</v>
      </c>
      <c r="N494" s="274">
        <v>44507</v>
      </c>
      <c r="O494" s="3" t="s">
        <v>14634</v>
      </c>
      <c r="P494" s="3" t="s">
        <v>14635</v>
      </c>
      <c r="Q494" s="3" t="s">
        <v>53</v>
      </c>
      <c r="R494" s="20">
        <v>27.99</v>
      </c>
      <c r="S494" s="20" t="s">
        <v>89</v>
      </c>
      <c r="T494" s="3" t="s">
        <v>74</v>
      </c>
      <c r="U494" s="3" t="s">
        <v>24301</v>
      </c>
      <c r="V494" s="3" t="s">
        <v>24302</v>
      </c>
      <c r="W494" s="3" t="s">
        <v>24303</v>
      </c>
      <c r="X494" s="3" t="s">
        <v>53</v>
      </c>
      <c r="Y494" s="3" t="s">
        <v>24301</v>
      </c>
      <c r="Z494" s="3" t="s">
        <v>24304</v>
      </c>
      <c r="AA494" s="3" t="s">
        <v>24305</v>
      </c>
      <c r="AB494" s="3" t="s">
        <v>24306</v>
      </c>
      <c r="AC494" s="3" t="s">
        <v>116</v>
      </c>
      <c r="AD494" s="3" t="s">
        <v>24307</v>
      </c>
      <c r="AE494" s="3" t="s">
        <v>65</v>
      </c>
      <c r="AF494" s="3" t="s">
        <v>82</v>
      </c>
      <c r="AG494" s="3" t="s">
        <v>24308</v>
      </c>
      <c r="AH494" s="3" t="s">
        <v>24309</v>
      </c>
      <c r="AI494" s="3" t="s">
        <v>67</v>
      </c>
      <c r="AJ494" s="3" t="s">
        <v>24310</v>
      </c>
      <c r="AK494" s="3" t="s">
        <v>53</v>
      </c>
      <c r="AL494" s="3" t="s">
        <v>53</v>
      </c>
      <c r="AM494" s="3" t="s">
        <v>53</v>
      </c>
      <c r="AN494" s="3" t="s">
        <v>53</v>
      </c>
      <c r="AO494" s="3" t="s">
        <v>53</v>
      </c>
      <c r="AP494" s="3" t="s">
        <v>53</v>
      </c>
      <c r="AQ494" s="3" t="s">
        <v>53</v>
      </c>
      <c r="AR494" s="3" t="s">
        <v>51</v>
      </c>
      <c r="AS494" s="3" t="s">
        <v>52</v>
      </c>
      <c r="AT494" s="3" t="s">
        <v>51</v>
      </c>
    </row>
    <row r="495" spans="1:46" ht="22.5" customHeight="1" x14ac:dyDescent="0.25">
      <c r="A495" s="19" t="s">
        <v>17505</v>
      </c>
      <c r="B495" s="260">
        <v>45056</v>
      </c>
      <c r="C495" s="3" t="s">
        <v>202</v>
      </c>
      <c r="D495" s="3" t="s">
        <v>16479</v>
      </c>
      <c r="E495" s="3" t="s">
        <v>51</v>
      </c>
      <c r="F495" s="20">
        <v>1</v>
      </c>
      <c r="G495" s="20">
        <v>29.9</v>
      </c>
      <c r="H495" s="20">
        <v>13.2</v>
      </c>
      <c r="I495" s="20">
        <v>-10.58</v>
      </c>
      <c r="J495" s="20">
        <v>-13.2</v>
      </c>
      <c r="K495" s="20" t="s">
        <v>52</v>
      </c>
      <c r="L495" s="20">
        <f t="shared" si="7"/>
        <v>19.319999999999997</v>
      </c>
      <c r="M495" s="3" t="s">
        <v>71</v>
      </c>
      <c r="N495" s="3" t="s">
        <v>3754</v>
      </c>
      <c r="O495" s="3" t="s">
        <v>3755</v>
      </c>
      <c r="P495" s="3" t="s">
        <v>3756</v>
      </c>
      <c r="Q495" s="3" t="s">
        <v>53</v>
      </c>
      <c r="R495" s="20">
        <v>29.9</v>
      </c>
      <c r="S495" s="20" t="s">
        <v>57</v>
      </c>
      <c r="T495" s="3" t="s">
        <v>74</v>
      </c>
      <c r="U495" s="3" t="s">
        <v>17506</v>
      </c>
      <c r="V495" s="3" t="s">
        <v>17507</v>
      </c>
      <c r="W495" s="3" t="s">
        <v>17508</v>
      </c>
      <c r="X495" s="3" t="s">
        <v>53</v>
      </c>
      <c r="Y495" s="3" t="s">
        <v>17506</v>
      </c>
      <c r="Z495" s="3" t="s">
        <v>17509</v>
      </c>
      <c r="AA495" s="3" t="s">
        <v>17510</v>
      </c>
      <c r="AB495" s="3" t="s">
        <v>667</v>
      </c>
      <c r="AC495" s="3" t="s">
        <v>63</v>
      </c>
      <c r="AD495" s="3" t="s">
        <v>17511</v>
      </c>
      <c r="AE495" s="3" t="s">
        <v>65</v>
      </c>
      <c r="AF495" s="3" t="s">
        <v>82</v>
      </c>
      <c r="AG495" s="3" t="s">
        <v>17512</v>
      </c>
      <c r="AH495" s="3" t="s">
        <v>17513</v>
      </c>
      <c r="AI495" s="3" t="s">
        <v>67</v>
      </c>
      <c r="AJ495" s="3" t="s">
        <v>17514</v>
      </c>
      <c r="AK495" s="3" t="s">
        <v>53</v>
      </c>
      <c r="AL495" s="3" t="s">
        <v>53</v>
      </c>
      <c r="AM495" s="3" t="s">
        <v>53</v>
      </c>
      <c r="AN495" s="3" t="s">
        <v>53</v>
      </c>
      <c r="AO495" s="3" t="s">
        <v>53</v>
      </c>
      <c r="AP495" s="3" t="s">
        <v>53</v>
      </c>
      <c r="AQ495" s="3" t="s">
        <v>53</v>
      </c>
      <c r="AR495" s="3" t="s">
        <v>51</v>
      </c>
      <c r="AS495" s="3" t="s">
        <v>52</v>
      </c>
      <c r="AT495" s="3" t="s">
        <v>51</v>
      </c>
    </row>
    <row r="496" spans="1:46" ht="22.5" customHeight="1" x14ac:dyDescent="0.25">
      <c r="A496" s="19" t="s">
        <v>8015</v>
      </c>
      <c r="B496" s="260">
        <v>45068</v>
      </c>
      <c r="C496" s="3" t="s">
        <v>202</v>
      </c>
      <c r="D496" s="3" t="s">
        <v>4264</v>
      </c>
      <c r="E496" s="3" t="s">
        <v>51</v>
      </c>
      <c r="F496" s="20">
        <v>1</v>
      </c>
      <c r="G496" s="20">
        <v>29.9</v>
      </c>
      <c r="H496" s="20">
        <v>39.4</v>
      </c>
      <c r="I496" s="20">
        <v>-10.58</v>
      </c>
      <c r="J496" s="20">
        <v>-39.4</v>
      </c>
      <c r="K496" s="20" t="s">
        <v>52</v>
      </c>
      <c r="L496" s="20">
        <f t="shared" si="7"/>
        <v>19.32</v>
      </c>
      <c r="M496" s="3" t="s">
        <v>71</v>
      </c>
      <c r="N496" s="3" t="s">
        <v>3754</v>
      </c>
      <c r="O496" s="3" t="s">
        <v>3755</v>
      </c>
      <c r="P496" s="3" t="s">
        <v>3756</v>
      </c>
      <c r="Q496" s="3" t="s">
        <v>53</v>
      </c>
      <c r="R496" s="20">
        <v>29.9</v>
      </c>
      <c r="S496" s="20" t="s">
        <v>57</v>
      </c>
      <c r="T496" s="3" t="s">
        <v>74</v>
      </c>
      <c r="U496" s="3" t="s">
        <v>8016</v>
      </c>
      <c r="V496" s="3" t="s">
        <v>8017</v>
      </c>
      <c r="W496" s="3" t="s">
        <v>8018</v>
      </c>
      <c r="X496" s="3" t="s">
        <v>53</v>
      </c>
      <c r="Y496" s="3" t="s">
        <v>8016</v>
      </c>
      <c r="Z496" s="3" t="s">
        <v>8019</v>
      </c>
      <c r="AA496" s="3" t="s">
        <v>8020</v>
      </c>
      <c r="AB496" s="3" t="s">
        <v>8021</v>
      </c>
      <c r="AC496" s="3" t="s">
        <v>188</v>
      </c>
      <c r="AD496" s="3" t="s">
        <v>8022</v>
      </c>
      <c r="AE496" s="3" t="s">
        <v>65</v>
      </c>
      <c r="AF496" s="3" t="s">
        <v>82</v>
      </c>
      <c r="AG496" s="3" t="s">
        <v>7327</v>
      </c>
      <c r="AH496" s="3" t="s">
        <v>8023</v>
      </c>
      <c r="AI496" s="3" t="s">
        <v>67</v>
      </c>
      <c r="AJ496" s="3" t="s">
        <v>8024</v>
      </c>
      <c r="AK496" s="3" t="s">
        <v>53</v>
      </c>
      <c r="AL496" s="3" t="s">
        <v>53</v>
      </c>
      <c r="AM496" s="3" t="s">
        <v>53</v>
      </c>
      <c r="AN496" s="3" t="s">
        <v>53</v>
      </c>
      <c r="AO496" s="3" t="s">
        <v>53</v>
      </c>
      <c r="AP496" s="3" t="s">
        <v>53</v>
      </c>
      <c r="AQ496" s="3" t="s">
        <v>53</v>
      </c>
      <c r="AR496" s="3" t="s">
        <v>51</v>
      </c>
      <c r="AS496" s="3" t="s">
        <v>52</v>
      </c>
      <c r="AT496" s="3" t="s">
        <v>51</v>
      </c>
    </row>
    <row r="497" spans="1:46" ht="22.5" customHeight="1" x14ac:dyDescent="0.25">
      <c r="A497" s="19" t="s">
        <v>25187</v>
      </c>
      <c r="B497" s="260">
        <v>45047</v>
      </c>
      <c r="C497" s="3" t="s">
        <v>202</v>
      </c>
      <c r="D497" s="3" t="s">
        <v>23772</v>
      </c>
      <c r="E497" s="3" t="s">
        <v>51</v>
      </c>
      <c r="F497" s="20">
        <v>1</v>
      </c>
      <c r="G497" s="20">
        <v>29.9</v>
      </c>
      <c r="H497" s="20">
        <v>20.9</v>
      </c>
      <c r="I497" s="20">
        <v>-10.58</v>
      </c>
      <c r="J497" s="20">
        <v>-20.9</v>
      </c>
      <c r="K497" s="20" t="s">
        <v>52</v>
      </c>
      <c r="L497" s="20">
        <f t="shared" si="7"/>
        <v>19.32</v>
      </c>
      <c r="M497" s="3" t="s">
        <v>71</v>
      </c>
      <c r="N497" s="3" t="s">
        <v>3754</v>
      </c>
      <c r="O497" s="3" t="s">
        <v>3755</v>
      </c>
      <c r="P497" s="3" t="s">
        <v>3756</v>
      </c>
      <c r="Q497" s="3" t="s">
        <v>53</v>
      </c>
      <c r="R497" s="20">
        <v>29.9</v>
      </c>
      <c r="S497" s="20" t="s">
        <v>57</v>
      </c>
      <c r="T497" s="3" t="s">
        <v>74</v>
      </c>
      <c r="U497" s="3" t="s">
        <v>25188</v>
      </c>
      <c r="V497" s="3" t="s">
        <v>25189</v>
      </c>
      <c r="W497" s="3" t="s">
        <v>25190</v>
      </c>
      <c r="X497" s="3" t="s">
        <v>53</v>
      </c>
      <c r="Y497" s="3" t="s">
        <v>25188</v>
      </c>
      <c r="Z497" s="3" t="s">
        <v>25191</v>
      </c>
      <c r="AA497" s="3" t="s">
        <v>25192</v>
      </c>
      <c r="AB497" s="3" t="s">
        <v>25193</v>
      </c>
      <c r="AC497" s="3" t="s">
        <v>63</v>
      </c>
      <c r="AD497" s="3" t="s">
        <v>25194</v>
      </c>
      <c r="AE497" s="3" t="s">
        <v>65</v>
      </c>
      <c r="AF497" s="3" t="s">
        <v>82</v>
      </c>
      <c r="AG497" s="3" t="s">
        <v>25195</v>
      </c>
      <c r="AH497" s="3" t="s">
        <v>25196</v>
      </c>
      <c r="AI497" s="3" t="s">
        <v>67</v>
      </c>
      <c r="AJ497" s="3" t="s">
        <v>25197</v>
      </c>
      <c r="AK497" s="3" t="s">
        <v>53</v>
      </c>
      <c r="AL497" s="3" t="s">
        <v>53</v>
      </c>
      <c r="AM497" s="3" t="s">
        <v>53</v>
      </c>
      <c r="AN497" s="3" t="s">
        <v>53</v>
      </c>
      <c r="AO497" s="3" t="s">
        <v>53</v>
      </c>
      <c r="AP497" s="3" t="s">
        <v>53</v>
      </c>
      <c r="AQ497" s="3" t="s">
        <v>53</v>
      </c>
      <c r="AR497" s="3" t="s">
        <v>51</v>
      </c>
      <c r="AS497" s="3" t="s">
        <v>52</v>
      </c>
      <c r="AT497" s="3" t="s">
        <v>51</v>
      </c>
    </row>
    <row r="498" spans="1:46" ht="22.5" customHeight="1" x14ac:dyDescent="0.25">
      <c r="A498" s="19" t="s">
        <v>15167</v>
      </c>
      <c r="B498" s="260">
        <v>45059</v>
      </c>
      <c r="C498" s="3" t="s">
        <v>683</v>
      </c>
      <c r="D498" s="3" t="s">
        <v>15168</v>
      </c>
      <c r="E498" s="3" t="s">
        <v>51</v>
      </c>
      <c r="F498" s="20">
        <v>1</v>
      </c>
      <c r="G498" s="20">
        <v>29.9</v>
      </c>
      <c r="H498" s="20">
        <v>16.8</v>
      </c>
      <c r="I498" s="20">
        <v>-10.58</v>
      </c>
      <c r="J498" s="20">
        <v>-16.8</v>
      </c>
      <c r="K498" s="20" t="s">
        <v>52</v>
      </c>
      <c r="L498" s="20">
        <f t="shared" si="7"/>
        <v>19.320000000000004</v>
      </c>
      <c r="M498" s="3" t="s">
        <v>53</v>
      </c>
      <c r="N498" s="3" t="s">
        <v>3754</v>
      </c>
      <c r="O498" s="3" t="s">
        <v>3755</v>
      </c>
      <c r="P498" s="3" t="s">
        <v>3756</v>
      </c>
      <c r="Q498" s="3" t="s">
        <v>53</v>
      </c>
      <c r="R498" s="20">
        <v>29.9</v>
      </c>
      <c r="S498" s="20" t="s">
        <v>57</v>
      </c>
      <c r="T498" s="3" t="s">
        <v>74</v>
      </c>
      <c r="U498" s="3" t="s">
        <v>15169</v>
      </c>
      <c r="V498" s="3" t="s">
        <v>15170</v>
      </c>
      <c r="W498" s="3" t="s">
        <v>15171</v>
      </c>
      <c r="X498" s="3" t="s">
        <v>53</v>
      </c>
      <c r="Y498" s="3" t="s">
        <v>15169</v>
      </c>
      <c r="Z498" s="3" t="s">
        <v>15172</v>
      </c>
      <c r="AA498" s="3" t="s">
        <v>15173</v>
      </c>
      <c r="AB498" s="3" t="s">
        <v>15174</v>
      </c>
      <c r="AC498" s="3" t="s">
        <v>116</v>
      </c>
      <c r="AD498" s="3" t="s">
        <v>15175</v>
      </c>
      <c r="AE498" s="3" t="s">
        <v>65</v>
      </c>
      <c r="AF498" s="3" t="s">
        <v>82</v>
      </c>
      <c r="AG498" s="3" t="s">
        <v>15176</v>
      </c>
      <c r="AH498" s="3" t="s">
        <v>13693</v>
      </c>
      <c r="AI498" s="3" t="s">
        <v>67</v>
      </c>
      <c r="AJ498" s="3" t="s">
        <v>15177</v>
      </c>
      <c r="AK498" s="3" t="s">
        <v>53</v>
      </c>
      <c r="AL498" s="3" t="s">
        <v>53</v>
      </c>
      <c r="AM498" s="3" t="s">
        <v>53</v>
      </c>
      <c r="AN498" s="3" t="s">
        <v>53</v>
      </c>
      <c r="AO498" s="3" t="s">
        <v>53</v>
      </c>
      <c r="AP498" s="3" t="s">
        <v>53</v>
      </c>
      <c r="AQ498" s="3" t="s">
        <v>53</v>
      </c>
      <c r="AR498" s="3" t="s">
        <v>51</v>
      </c>
      <c r="AS498" s="3">
        <v>1</v>
      </c>
      <c r="AT498" s="3" t="s">
        <v>51</v>
      </c>
    </row>
    <row r="499" spans="1:46" ht="22.5" customHeight="1" x14ac:dyDescent="0.25">
      <c r="A499" s="19" t="s">
        <v>6461</v>
      </c>
      <c r="B499" s="260">
        <v>45070</v>
      </c>
      <c r="C499" s="3" t="s">
        <v>202</v>
      </c>
      <c r="D499" s="3" t="s">
        <v>5415</v>
      </c>
      <c r="E499" s="3" t="s">
        <v>51</v>
      </c>
      <c r="F499" s="20">
        <v>1</v>
      </c>
      <c r="G499" s="20">
        <v>29.99</v>
      </c>
      <c r="H499" s="20">
        <v>13.5</v>
      </c>
      <c r="I499" s="20">
        <v>-10.6</v>
      </c>
      <c r="J499" s="20">
        <v>-13.5</v>
      </c>
      <c r="K499" s="20" t="s">
        <v>52</v>
      </c>
      <c r="L499" s="20">
        <f t="shared" si="7"/>
        <v>19.389999999999993</v>
      </c>
      <c r="M499" s="3" t="s">
        <v>71</v>
      </c>
      <c r="N499" s="3" t="s">
        <v>6462</v>
      </c>
      <c r="O499" s="3" t="s">
        <v>6463</v>
      </c>
      <c r="P499" s="3" t="s">
        <v>6464</v>
      </c>
      <c r="Q499" s="3" t="s">
        <v>53</v>
      </c>
      <c r="R499" s="20">
        <v>29.99</v>
      </c>
      <c r="S499" s="20" t="s">
        <v>57</v>
      </c>
      <c r="T499" s="3" t="s">
        <v>74</v>
      </c>
      <c r="U499" s="3" t="s">
        <v>6465</v>
      </c>
      <c r="V499" s="3" t="s">
        <v>6466</v>
      </c>
      <c r="W499" s="3" t="s">
        <v>6467</v>
      </c>
      <c r="X499" s="3" t="s">
        <v>53</v>
      </c>
      <c r="Y499" s="3" t="s">
        <v>6465</v>
      </c>
      <c r="Z499" s="3" t="s">
        <v>6468</v>
      </c>
      <c r="AA499" s="3" t="s">
        <v>6469</v>
      </c>
      <c r="AB499" s="3" t="s">
        <v>6213</v>
      </c>
      <c r="AC499" s="3" t="s">
        <v>116</v>
      </c>
      <c r="AD499" s="3" t="s">
        <v>6470</v>
      </c>
      <c r="AE499" s="3" t="s">
        <v>65</v>
      </c>
      <c r="AF499" s="3" t="s">
        <v>82</v>
      </c>
      <c r="AG499" s="3" t="s">
        <v>6471</v>
      </c>
      <c r="AH499" s="3" t="s">
        <v>6472</v>
      </c>
      <c r="AI499" s="3" t="s">
        <v>67</v>
      </c>
      <c r="AJ499" s="3" t="s">
        <v>6473</v>
      </c>
      <c r="AK499" s="3" t="s">
        <v>53</v>
      </c>
      <c r="AL499" s="3" t="s">
        <v>53</v>
      </c>
      <c r="AM499" s="3" t="s">
        <v>53</v>
      </c>
      <c r="AN499" s="3" t="s">
        <v>53</v>
      </c>
      <c r="AO499" s="3" t="s">
        <v>53</v>
      </c>
      <c r="AP499" s="3" t="s">
        <v>53</v>
      </c>
      <c r="AQ499" s="3" t="s">
        <v>53</v>
      </c>
      <c r="AR499" s="3" t="s">
        <v>51</v>
      </c>
      <c r="AS499" s="3" t="s">
        <v>52</v>
      </c>
      <c r="AT499" s="3" t="s">
        <v>51</v>
      </c>
    </row>
    <row r="500" spans="1:46" ht="22.5" customHeight="1" x14ac:dyDescent="0.25">
      <c r="A500" s="19" t="s">
        <v>17918</v>
      </c>
      <c r="B500" s="260">
        <v>45056</v>
      </c>
      <c r="C500" s="3" t="s">
        <v>202</v>
      </c>
      <c r="D500" s="3" t="s">
        <v>15653</v>
      </c>
      <c r="E500" s="3" t="s">
        <v>71</v>
      </c>
      <c r="F500" s="20">
        <v>1</v>
      </c>
      <c r="G500" s="20">
        <v>28.85</v>
      </c>
      <c r="H500" s="20">
        <v>57</v>
      </c>
      <c r="I500" s="20">
        <v>-8.9600000000000009</v>
      </c>
      <c r="J500" s="20">
        <v>-57</v>
      </c>
      <c r="K500" s="20" t="s">
        <v>52</v>
      </c>
      <c r="L500" s="20">
        <f t="shared" si="7"/>
        <v>19.889999999999986</v>
      </c>
      <c r="M500" s="3" t="s">
        <v>53</v>
      </c>
      <c r="N500" s="274">
        <v>77152</v>
      </c>
      <c r="O500" s="3" t="s">
        <v>17919</v>
      </c>
      <c r="P500" s="3" t="s">
        <v>17920</v>
      </c>
      <c r="Q500" s="3" t="s">
        <v>53</v>
      </c>
      <c r="R500" s="20">
        <v>28.85</v>
      </c>
      <c r="S500" s="20" t="s">
        <v>89</v>
      </c>
      <c r="T500" s="3" t="s">
        <v>58</v>
      </c>
      <c r="U500" s="3" t="s">
        <v>53</v>
      </c>
      <c r="V500" s="3" t="s">
        <v>53</v>
      </c>
      <c r="W500" s="3" t="s">
        <v>53</v>
      </c>
      <c r="X500" s="3" t="s">
        <v>53</v>
      </c>
      <c r="Y500" s="3" t="s">
        <v>17921</v>
      </c>
      <c r="Z500" s="3" t="s">
        <v>17922</v>
      </c>
      <c r="AA500" s="3" t="s">
        <v>17923</v>
      </c>
      <c r="AB500" s="3" t="s">
        <v>8445</v>
      </c>
      <c r="AC500" s="3" t="s">
        <v>3405</v>
      </c>
      <c r="AD500" s="3" t="s">
        <v>17924</v>
      </c>
      <c r="AE500" s="3" t="s">
        <v>65</v>
      </c>
      <c r="AF500" s="3" t="s">
        <v>66</v>
      </c>
      <c r="AG500" s="3" t="s">
        <v>17925</v>
      </c>
      <c r="AH500" s="3" t="s">
        <v>17926</v>
      </c>
      <c r="AI500" s="3" t="s">
        <v>67</v>
      </c>
      <c r="AJ500" s="3" t="s">
        <v>17927</v>
      </c>
      <c r="AK500" s="3" t="s">
        <v>53</v>
      </c>
      <c r="AL500" s="3" t="s">
        <v>53</v>
      </c>
      <c r="AM500" s="3" t="s">
        <v>53</v>
      </c>
      <c r="AN500" s="3" t="s">
        <v>53</v>
      </c>
      <c r="AO500" s="3" t="s">
        <v>53</v>
      </c>
      <c r="AP500" s="3" t="s">
        <v>53</v>
      </c>
      <c r="AQ500" s="3" t="s">
        <v>53</v>
      </c>
      <c r="AR500" s="3" t="s">
        <v>51</v>
      </c>
      <c r="AS500" s="3" t="s">
        <v>52</v>
      </c>
      <c r="AT500" s="3" t="s">
        <v>51</v>
      </c>
    </row>
    <row r="501" spans="1:46" ht="22.5" customHeight="1" x14ac:dyDescent="0.25">
      <c r="A501" s="19" t="s">
        <v>21350</v>
      </c>
      <c r="B501" s="260">
        <v>45051</v>
      </c>
      <c r="C501" s="3" t="s">
        <v>202</v>
      </c>
      <c r="D501" s="3" t="s">
        <v>15653</v>
      </c>
      <c r="E501" s="3" t="s">
        <v>71</v>
      </c>
      <c r="F501" s="20">
        <v>1</v>
      </c>
      <c r="G501" s="20">
        <v>28.85</v>
      </c>
      <c r="H501" s="20">
        <v>41.5</v>
      </c>
      <c r="I501" s="20">
        <v>-8.9600000000000009</v>
      </c>
      <c r="J501" s="20">
        <v>-41.5</v>
      </c>
      <c r="K501" s="20" t="s">
        <v>52</v>
      </c>
      <c r="L501" s="20">
        <f t="shared" si="7"/>
        <v>19.889999999999993</v>
      </c>
      <c r="M501" s="3" t="s">
        <v>71</v>
      </c>
      <c r="N501" s="274">
        <v>77152</v>
      </c>
      <c r="O501" s="3" t="s">
        <v>14134</v>
      </c>
      <c r="P501" s="3" t="s">
        <v>14135</v>
      </c>
      <c r="Q501" s="3" t="s">
        <v>53</v>
      </c>
      <c r="R501" s="20">
        <v>28.85</v>
      </c>
      <c r="S501" s="20" t="s">
        <v>89</v>
      </c>
      <c r="T501" s="3" t="s">
        <v>74</v>
      </c>
      <c r="U501" s="3" t="s">
        <v>21351</v>
      </c>
      <c r="V501" s="3" t="s">
        <v>21352</v>
      </c>
      <c r="W501" s="3" t="s">
        <v>21353</v>
      </c>
      <c r="X501" s="3" t="s">
        <v>53</v>
      </c>
      <c r="Y501" s="3" t="s">
        <v>21351</v>
      </c>
      <c r="Z501" s="3" t="s">
        <v>21354</v>
      </c>
      <c r="AA501" s="3" t="s">
        <v>21355</v>
      </c>
      <c r="AB501" s="3" t="s">
        <v>11133</v>
      </c>
      <c r="AC501" s="3" t="s">
        <v>5106</v>
      </c>
      <c r="AD501" s="3" t="s">
        <v>21356</v>
      </c>
      <c r="AE501" s="3" t="s">
        <v>65</v>
      </c>
      <c r="AF501" s="3" t="s">
        <v>82</v>
      </c>
      <c r="AG501" s="3" t="s">
        <v>19687</v>
      </c>
      <c r="AH501" s="3" t="s">
        <v>21357</v>
      </c>
      <c r="AI501" s="3" t="s">
        <v>67</v>
      </c>
      <c r="AJ501" s="3" t="s">
        <v>21358</v>
      </c>
      <c r="AK501" s="3" t="s">
        <v>53</v>
      </c>
      <c r="AL501" s="3" t="s">
        <v>53</v>
      </c>
      <c r="AM501" s="3" t="s">
        <v>53</v>
      </c>
      <c r="AN501" s="3" t="s">
        <v>53</v>
      </c>
      <c r="AO501" s="3" t="s">
        <v>53</v>
      </c>
      <c r="AP501" s="3" t="s">
        <v>53</v>
      </c>
      <c r="AQ501" s="3" t="s">
        <v>53</v>
      </c>
      <c r="AR501" s="3" t="s">
        <v>51</v>
      </c>
      <c r="AS501" s="3" t="s">
        <v>52</v>
      </c>
      <c r="AT501" s="3" t="s">
        <v>51</v>
      </c>
    </row>
    <row r="502" spans="1:46" ht="22.5" customHeight="1" x14ac:dyDescent="0.25">
      <c r="A502" s="19" t="s">
        <v>16131</v>
      </c>
      <c r="B502" s="260">
        <v>45057</v>
      </c>
      <c r="C502" s="3" t="s">
        <v>202</v>
      </c>
      <c r="D502" s="3" t="s">
        <v>13978</v>
      </c>
      <c r="E502" s="3" t="s">
        <v>51</v>
      </c>
      <c r="F502" s="20">
        <v>1</v>
      </c>
      <c r="G502" s="20">
        <v>28.85</v>
      </c>
      <c r="H502" s="20">
        <v>27.4</v>
      </c>
      <c r="I502" s="20">
        <v>-8.9600000000000009</v>
      </c>
      <c r="J502" s="20">
        <v>-27.4</v>
      </c>
      <c r="K502" s="20" t="s">
        <v>52</v>
      </c>
      <c r="L502" s="20">
        <f t="shared" si="7"/>
        <v>19.89</v>
      </c>
      <c r="M502" s="3" t="s">
        <v>53</v>
      </c>
      <c r="N502" s="274">
        <v>77152</v>
      </c>
      <c r="O502" s="3" t="s">
        <v>14134</v>
      </c>
      <c r="P502" s="3" t="s">
        <v>14135</v>
      </c>
      <c r="Q502" s="3" t="s">
        <v>53</v>
      </c>
      <c r="R502" s="20">
        <v>28.85</v>
      </c>
      <c r="S502" s="20" t="s">
        <v>89</v>
      </c>
      <c r="T502" s="3" t="s">
        <v>74</v>
      </c>
      <c r="U502" s="3" t="s">
        <v>16132</v>
      </c>
      <c r="V502" s="3" t="s">
        <v>16133</v>
      </c>
      <c r="W502" s="3" t="s">
        <v>16134</v>
      </c>
      <c r="X502" s="3" t="s">
        <v>53</v>
      </c>
      <c r="Y502" s="3" t="s">
        <v>16132</v>
      </c>
      <c r="Z502" s="3" t="s">
        <v>16135</v>
      </c>
      <c r="AA502" s="3" t="s">
        <v>16136</v>
      </c>
      <c r="AB502" s="3" t="s">
        <v>16137</v>
      </c>
      <c r="AC502" s="3" t="s">
        <v>116</v>
      </c>
      <c r="AD502" s="3" t="s">
        <v>16138</v>
      </c>
      <c r="AE502" s="3" t="s">
        <v>65</v>
      </c>
      <c r="AF502" s="3" t="s">
        <v>82</v>
      </c>
      <c r="AG502" s="3" t="s">
        <v>15702</v>
      </c>
      <c r="AH502" s="3" t="s">
        <v>16139</v>
      </c>
      <c r="AI502" s="3" t="s">
        <v>67</v>
      </c>
      <c r="AJ502" s="3" t="s">
        <v>16140</v>
      </c>
      <c r="AK502" s="3" t="s">
        <v>53</v>
      </c>
      <c r="AL502" s="3" t="s">
        <v>53</v>
      </c>
      <c r="AM502" s="3" t="s">
        <v>53</v>
      </c>
      <c r="AN502" s="3" t="s">
        <v>53</v>
      </c>
      <c r="AO502" s="3" t="s">
        <v>53</v>
      </c>
      <c r="AP502" s="3" t="s">
        <v>53</v>
      </c>
      <c r="AQ502" s="3" t="s">
        <v>53</v>
      </c>
      <c r="AR502" s="3" t="s">
        <v>51</v>
      </c>
      <c r="AS502" s="3" t="s">
        <v>52</v>
      </c>
      <c r="AT502" s="3" t="s">
        <v>51</v>
      </c>
    </row>
    <row r="503" spans="1:46" ht="22.5" customHeight="1" x14ac:dyDescent="0.25">
      <c r="A503" s="19" t="s">
        <v>20159</v>
      </c>
      <c r="B503" s="260">
        <v>45053</v>
      </c>
      <c r="C503" s="3" t="s">
        <v>202</v>
      </c>
      <c r="D503" s="3" t="s">
        <v>18612</v>
      </c>
      <c r="E503" s="3" t="s">
        <v>71</v>
      </c>
      <c r="F503" s="20">
        <v>1</v>
      </c>
      <c r="G503" s="20">
        <v>28.85</v>
      </c>
      <c r="H503" s="20">
        <v>7</v>
      </c>
      <c r="I503" s="20">
        <v>-8.9600000000000009</v>
      </c>
      <c r="J503" s="20">
        <v>-7</v>
      </c>
      <c r="K503" s="20" t="s">
        <v>52</v>
      </c>
      <c r="L503" s="20">
        <f t="shared" si="7"/>
        <v>19.89</v>
      </c>
      <c r="M503" s="3" t="s">
        <v>71</v>
      </c>
      <c r="N503" s="274">
        <v>77152</v>
      </c>
      <c r="O503" s="3" t="s">
        <v>17919</v>
      </c>
      <c r="P503" s="3" t="s">
        <v>17920</v>
      </c>
      <c r="Q503" s="3" t="s">
        <v>53</v>
      </c>
      <c r="R503" s="20">
        <v>28.85</v>
      </c>
      <c r="S503" s="20" t="s">
        <v>89</v>
      </c>
      <c r="T503" s="3" t="s">
        <v>58</v>
      </c>
      <c r="U503" s="3" t="s">
        <v>53</v>
      </c>
      <c r="V503" s="3" t="s">
        <v>53</v>
      </c>
      <c r="W503" s="3" t="s">
        <v>53</v>
      </c>
      <c r="X503" s="3" t="s">
        <v>53</v>
      </c>
      <c r="Y503" s="3" t="s">
        <v>20160</v>
      </c>
      <c r="Z503" s="3" t="s">
        <v>20161</v>
      </c>
      <c r="AA503" s="3" t="s">
        <v>20162</v>
      </c>
      <c r="AB503" s="3" t="s">
        <v>12389</v>
      </c>
      <c r="AC503" s="3" t="s">
        <v>458</v>
      </c>
      <c r="AD503" s="3" t="s">
        <v>12390</v>
      </c>
      <c r="AE503" s="3" t="s">
        <v>65</v>
      </c>
      <c r="AF503" s="3" t="s">
        <v>66</v>
      </c>
      <c r="AG503" s="3" t="s">
        <v>20046</v>
      </c>
      <c r="AH503" s="3" t="s">
        <v>19602</v>
      </c>
      <c r="AI503" s="3" t="s">
        <v>67</v>
      </c>
      <c r="AJ503" s="3" t="s">
        <v>20163</v>
      </c>
      <c r="AK503" s="3" t="s">
        <v>53</v>
      </c>
      <c r="AL503" s="3" t="s">
        <v>53</v>
      </c>
      <c r="AM503" s="3" t="s">
        <v>53</v>
      </c>
      <c r="AN503" s="3" t="s">
        <v>53</v>
      </c>
      <c r="AO503" s="3" t="s">
        <v>53</v>
      </c>
      <c r="AP503" s="3" t="s">
        <v>53</v>
      </c>
      <c r="AQ503" s="3" t="s">
        <v>53</v>
      </c>
      <c r="AR503" s="3" t="s">
        <v>51</v>
      </c>
      <c r="AS503" s="3" t="s">
        <v>52</v>
      </c>
      <c r="AT503" s="3" t="s">
        <v>51</v>
      </c>
    </row>
    <row r="504" spans="1:46" ht="22.5" customHeight="1" x14ac:dyDescent="0.25">
      <c r="A504" s="19" t="s">
        <v>20391</v>
      </c>
      <c r="B504" s="260">
        <v>45053</v>
      </c>
      <c r="C504" s="3" t="s">
        <v>202</v>
      </c>
      <c r="D504" s="3" t="s">
        <v>18612</v>
      </c>
      <c r="E504" s="3" t="s">
        <v>51</v>
      </c>
      <c r="F504" s="20">
        <v>1</v>
      </c>
      <c r="G504" s="20">
        <v>28.85</v>
      </c>
      <c r="H504" s="20">
        <v>21</v>
      </c>
      <c r="I504" s="20">
        <v>-8.9600000000000009</v>
      </c>
      <c r="J504" s="20">
        <v>-21</v>
      </c>
      <c r="K504" s="20" t="s">
        <v>52</v>
      </c>
      <c r="L504" s="20">
        <f t="shared" si="7"/>
        <v>19.89</v>
      </c>
      <c r="M504" s="3" t="s">
        <v>53</v>
      </c>
      <c r="N504" s="274">
        <v>77152</v>
      </c>
      <c r="O504" s="3" t="s">
        <v>17919</v>
      </c>
      <c r="P504" s="3" t="s">
        <v>17920</v>
      </c>
      <c r="Q504" s="3" t="s">
        <v>53</v>
      </c>
      <c r="R504" s="20">
        <v>28.85</v>
      </c>
      <c r="S504" s="20" t="s">
        <v>89</v>
      </c>
      <c r="T504" s="3" t="s">
        <v>58</v>
      </c>
      <c r="U504" s="3" t="s">
        <v>53</v>
      </c>
      <c r="V504" s="3" t="s">
        <v>53</v>
      </c>
      <c r="W504" s="3" t="s">
        <v>53</v>
      </c>
      <c r="X504" s="3" t="s">
        <v>53</v>
      </c>
      <c r="Y504" s="3" t="s">
        <v>20392</v>
      </c>
      <c r="Z504" s="3" t="s">
        <v>20393</v>
      </c>
      <c r="AA504" s="3" t="s">
        <v>20394</v>
      </c>
      <c r="AB504" s="3" t="s">
        <v>265</v>
      </c>
      <c r="AC504" s="3" t="s">
        <v>265</v>
      </c>
      <c r="AD504" s="3" t="s">
        <v>20395</v>
      </c>
      <c r="AE504" s="3" t="s">
        <v>65</v>
      </c>
      <c r="AF504" s="3" t="s">
        <v>66</v>
      </c>
      <c r="AG504" s="3" t="s">
        <v>20396</v>
      </c>
      <c r="AH504" s="3" t="s">
        <v>20397</v>
      </c>
      <c r="AI504" s="3" t="s">
        <v>67</v>
      </c>
      <c r="AJ504" s="3" t="s">
        <v>20398</v>
      </c>
      <c r="AK504" s="3" t="s">
        <v>53</v>
      </c>
      <c r="AL504" s="3" t="s">
        <v>53</v>
      </c>
      <c r="AM504" s="3" t="s">
        <v>53</v>
      </c>
      <c r="AN504" s="3" t="s">
        <v>53</v>
      </c>
      <c r="AO504" s="3" t="s">
        <v>53</v>
      </c>
      <c r="AP504" s="3" t="s">
        <v>53</v>
      </c>
      <c r="AQ504" s="3" t="s">
        <v>53</v>
      </c>
      <c r="AR504" s="3" t="s">
        <v>51</v>
      </c>
      <c r="AS504" s="3" t="s">
        <v>52</v>
      </c>
      <c r="AT504" s="3" t="s">
        <v>51</v>
      </c>
    </row>
    <row r="505" spans="1:46" ht="22.5" customHeight="1" x14ac:dyDescent="0.25">
      <c r="A505" s="19" t="s">
        <v>16923</v>
      </c>
      <c r="B505" s="260">
        <v>45056</v>
      </c>
      <c r="C505" s="3" t="s">
        <v>16924</v>
      </c>
      <c r="D505" s="3" t="s">
        <v>2825</v>
      </c>
      <c r="E505" s="3" t="s">
        <v>51</v>
      </c>
      <c r="F505" s="20">
        <v>0</v>
      </c>
      <c r="G505" s="20">
        <v>28.85</v>
      </c>
      <c r="H505" s="20">
        <v>27.4</v>
      </c>
      <c r="I505" s="20">
        <v>-8.9600000000000009</v>
      </c>
      <c r="J505" s="20">
        <v>-27.4</v>
      </c>
      <c r="K505" s="20" t="s">
        <v>52</v>
      </c>
      <c r="L505" s="20">
        <f t="shared" si="7"/>
        <v>19.89</v>
      </c>
      <c r="M505" s="3" t="s">
        <v>53</v>
      </c>
      <c r="N505" s="274">
        <v>77152</v>
      </c>
      <c r="O505" s="3" t="s">
        <v>14134</v>
      </c>
      <c r="P505" s="3" t="s">
        <v>14135</v>
      </c>
      <c r="Q505" s="3" t="s">
        <v>53</v>
      </c>
      <c r="R505" s="20">
        <v>28.85</v>
      </c>
      <c r="S505" s="20" t="s">
        <v>89</v>
      </c>
      <c r="T505" s="3" t="s">
        <v>74</v>
      </c>
      <c r="U505" s="3" t="s">
        <v>16925</v>
      </c>
      <c r="V505" s="3" t="s">
        <v>16926</v>
      </c>
      <c r="W505" s="3" t="s">
        <v>16927</v>
      </c>
      <c r="X505" s="3" t="s">
        <v>53</v>
      </c>
      <c r="Y505" s="3" t="s">
        <v>16925</v>
      </c>
      <c r="Z505" s="3" t="s">
        <v>16928</v>
      </c>
      <c r="AA505" s="3" t="s">
        <v>16929</v>
      </c>
      <c r="AB505" s="3" t="s">
        <v>13930</v>
      </c>
      <c r="AC505" s="3" t="s">
        <v>116</v>
      </c>
      <c r="AD505" s="3" t="s">
        <v>16930</v>
      </c>
      <c r="AE505" s="3" t="s">
        <v>65</v>
      </c>
      <c r="AF505" s="3" t="s">
        <v>82</v>
      </c>
      <c r="AG505" s="3" t="s">
        <v>16931</v>
      </c>
      <c r="AH505" s="3" t="s">
        <v>16932</v>
      </c>
      <c r="AI505" s="3" t="s">
        <v>67</v>
      </c>
      <c r="AJ505" s="3" t="s">
        <v>16933</v>
      </c>
      <c r="AK505" s="3" t="s">
        <v>53</v>
      </c>
      <c r="AL505" s="3" t="s">
        <v>53</v>
      </c>
      <c r="AM505" s="3" t="s">
        <v>53</v>
      </c>
      <c r="AN505" s="3" t="s">
        <v>53</v>
      </c>
      <c r="AO505" s="3" t="s">
        <v>53</v>
      </c>
      <c r="AP505" s="3" t="s">
        <v>53</v>
      </c>
      <c r="AQ505" s="3" t="s">
        <v>53</v>
      </c>
      <c r="AR505" s="202" t="s">
        <v>71</v>
      </c>
      <c r="AS505" s="3">
        <v>1</v>
      </c>
      <c r="AT505" s="3" t="s">
        <v>51</v>
      </c>
    </row>
    <row r="506" spans="1:46" ht="22.5" customHeight="1" x14ac:dyDescent="0.25">
      <c r="A506" s="19" t="s">
        <v>24715</v>
      </c>
      <c r="B506" s="260">
        <v>45048</v>
      </c>
      <c r="C506" s="3" t="s">
        <v>202</v>
      </c>
      <c r="D506" s="3" t="s">
        <v>22935</v>
      </c>
      <c r="E506" s="3" t="s">
        <v>71</v>
      </c>
      <c r="F506" s="20">
        <v>1</v>
      </c>
      <c r="G506" s="20">
        <v>28.85</v>
      </c>
      <c r="H506" s="20">
        <v>9.68</v>
      </c>
      <c r="I506" s="20">
        <v>-8.9600000000000009</v>
      </c>
      <c r="J506" s="20">
        <v>-9.68</v>
      </c>
      <c r="K506" s="20" t="s">
        <v>52</v>
      </c>
      <c r="L506" s="20">
        <f t="shared" si="7"/>
        <v>19.89</v>
      </c>
      <c r="M506" s="3" t="s">
        <v>53</v>
      </c>
      <c r="N506" s="274">
        <v>77152</v>
      </c>
      <c r="O506" s="3" t="s">
        <v>14134</v>
      </c>
      <c r="P506" s="3" t="s">
        <v>14135</v>
      </c>
      <c r="Q506" s="3" t="s">
        <v>53</v>
      </c>
      <c r="R506" s="20">
        <v>28.85</v>
      </c>
      <c r="S506" s="20" t="s">
        <v>89</v>
      </c>
      <c r="T506" s="3" t="s">
        <v>74</v>
      </c>
      <c r="U506" s="3" t="s">
        <v>24716</v>
      </c>
      <c r="V506" s="3" t="s">
        <v>24717</v>
      </c>
      <c r="W506" s="3" t="s">
        <v>24718</v>
      </c>
      <c r="X506" s="3" t="s">
        <v>53</v>
      </c>
      <c r="Y506" s="3" t="s">
        <v>24716</v>
      </c>
      <c r="Z506" s="3" t="s">
        <v>24719</v>
      </c>
      <c r="AA506" s="3" t="s">
        <v>24720</v>
      </c>
      <c r="AB506" s="3" t="s">
        <v>1560</v>
      </c>
      <c r="AC506" s="3" t="s">
        <v>116</v>
      </c>
      <c r="AD506" s="3" t="s">
        <v>24721</v>
      </c>
      <c r="AE506" s="3" t="s">
        <v>65</v>
      </c>
      <c r="AF506" s="3" t="s">
        <v>82</v>
      </c>
      <c r="AG506" s="3" t="s">
        <v>24712</v>
      </c>
      <c r="AH506" s="3" t="s">
        <v>23880</v>
      </c>
      <c r="AI506" s="3" t="s">
        <v>67</v>
      </c>
      <c r="AJ506" s="3" t="s">
        <v>24722</v>
      </c>
      <c r="AK506" s="3" t="s">
        <v>53</v>
      </c>
      <c r="AL506" s="3" t="s">
        <v>53</v>
      </c>
      <c r="AM506" s="3" t="s">
        <v>53</v>
      </c>
      <c r="AN506" s="3" t="s">
        <v>53</v>
      </c>
      <c r="AO506" s="3" t="s">
        <v>53</v>
      </c>
      <c r="AP506" s="3" t="s">
        <v>53</v>
      </c>
      <c r="AQ506" s="3" t="s">
        <v>53</v>
      </c>
      <c r="AR506" s="3" t="s">
        <v>51</v>
      </c>
      <c r="AS506" s="3" t="s">
        <v>52</v>
      </c>
      <c r="AT506" s="3" t="s">
        <v>51</v>
      </c>
    </row>
    <row r="507" spans="1:46" ht="22.5" customHeight="1" x14ac:dyDescent="0.25">
      <c r="A507" s="19" t="s">
        <v>25666</v>
      </c>
      <c r="B507" s="260">
        <v>45047</v>
      </c>
      <c r="C507" s="3" t="s">
        <v>202</v>
      </c>
      <c r="D507" s="3" t="s">
        <v>24796</v>
      </c>
      <c r="E507" s="3" t="s">
        <v>51</v>
      </c>
      <c r="F507" s="20">
        <v>1</v>
      </c>
      <c r="G507" s="20">
        <v>28.85</v>
      </c>
      <c r="H507" s="20">
        <v>14.1</v>
      </c>
      <c r="I507" s="20">
        <v>-8.9600000000000009</v>
      </c>
      <c r="J507" s="20">
        <v>-14.1</v>
      </c>
      <c r="K507" s="20" t="s">
        <v>52</v>
      </c>
      <c r="L507" s="20">
        <f t="shared" si="7"/>
        <v>19.89</v>
      </c>
      <c r="M507" s="3" t="s">
        <v>71</v>
      </c>
      <c r="N507" s="274">
        <v>77152</v>
      </c>
      <c r="O507" s="3" t="s">
        <v>17919</v>
      </c>
      <c r="P507" s="3" t="s">
        <v>17920</v>
      </c>
      <c r="Q507" s="3" t="s">
        <v>53</v>
      </c>
      <c r="R507" s="20">
        <v>28.85</v>
      </c>
      <c r="S507" s="20" t="s">
        <v>89</v>
      </c>
      <c r="T507" s="3" t="s">
        <v>58</v>
      </c>
      <c r="U507" s="3" t="s">
        <v>53</v>
      </c>
      <c r="V507" s="3" t="s">
        <v>53</v>
      </c>
      <c r="W507" s="3" t="s">
        <v>53</v>
      </c>
      <c r="X507" s="3" t="s">
        <v>53</v>
      </c>
      <c r="Y507" s="3" t="s">
        <v>25667</v>
      </c>
      <c r="Z507" s="3" t="s">
        <v>25668</v>
      </c>
      <c r="AA507" s="3" t="s">
        <v>25669</v>
      </c>
      <c r="AB507" s="3" t="s">
        <v>25670</v>
      </c>
      <c r="AC507" s="3" t="s">
        <v>63</v>
      </c>
      <c r="AD507" s="3" t="s">
        <v>25671</v>
      </c>
      <c r="AE507" s="3" t="s">
        <v>65</v>
      </c>
      <c r="AF507" s="3" t="s">
        <v>66</v>
      </c>
      <c r="AG507" s="3" t="s">
        <v>25672</v>
      </c>
      <c r="AH507" s="3" t="s">
        <v>25673</v>
      </c>
      <c r="AI507" s="3" t="s">
        <v>67</v>
      </c>
      <c r="AJ507" s="3" t="s">
        <v>25674</v>
      </c>
      <c r="AK507" s="3" t="s">
        <v>53</v>
      </c>
      <c r="AL507" s="3" t="s">
        <v>53</v>
      </c>
      <c r="AM507" s="3" t="s">
        <v>53</v>
      </c>
      <c r="AN507" s="3" t="s">
        <v>53</v>
      </c>
      <c r="AO507" s="3" t="s">
        <v>53</v>
      </c>
      <c r="AP507" s="3" t="s">
        <v>53</v>
      </c>
      <c r="AQ507" s="3" t="s">
        <v>53</v>
      </c>
      <c r="AR507" s="3" t="s">
        <v>51</v>
      </c>
      <c r="AS507" s="3" t="s">
        <v>52</v>
      </c>
      <c r="AT507" s="3" t="s">
        <v>51</v>
      </c>
    </row>
    <row r="508" spans="1:46" ht="22.5" customHeight="1" x14ac:dyDescent="0.25">
      <c r="A508" s="19" t="s">
        <v>14133</v>
      </c>
      <c r="B508" s="260">
        <v>45061</v>
      </c>
      <c r="C508" s="3" t="s">
        <v>202</v>
      </c>
      <c r="D508" s="3" t="s">
        <v>12990</v>
      </c>
      <c r="E508" s="3" t="s">
        <v>71</v>
      </c>
      <c r="F508" s="20">
        <v>1</v>
      </c>
      <c r="G508" s="20">
        <v>28.85</v>
      </c>
      <c r="H508" s="20">
        <v>16.8</v>
      </c>
      <c r="I508" s="20">
        <v>-8.9600000000000009</v>
      </c>
      <c r="J508" s="20">
        <v>-16.8</v>
      </c>
      <c r="K508" s="20" t="s">
        <v>52</v>
      </c>
      <c r="L508" s="20">
        <f t="shared" si="7"/>
        <v>19.890000000000004</v>
      </c>
      <c r="M508" s="3" t="s">
        <v>53</v>
      </c>
      <c r="N508" s="274">
        <v>77152</v>
      </c>
      <c r="O508" s="3" t="s">
        <v>14134</v>
      </c>
      <c r="P508" s="3" t="s">
        <v>14135</v>
      </c>
      <c r="Q508" s="3" t="s">
        <v>53</v>
      </c>
      <c r="R508" s="20">
        <v>28.85</v>
      </c>
      <c r="S508" s="20" t="s">
        <v>89</v>
      </c>
      <c r="T508" s="3" t="s">
        <v>74</v>
      </c>
      <c r="U508" s="3" t="s">
        <v>14136</v>
      </c>
      <c r="V508" s="3" t="s">
        <v>14137</v>
      </c>
      <c r="W508" s="3" t="s">
        <v>14138</v>
      </c>
      <c r="X508" s="3" t="s">
        <v>53</v>
      </c>
      <c r="Y508" s="3" t="s">
        <v>14136</v>
      </c>
      <c r="Z508" s="3" t="s">
        <v>14139</v>
      </c>
      <c r="AA508" s="3" t="s">
        <v>14140</v>
      </c>
      <c r="AB508" s="3" t="s">
        <v>1560</v>
      </c>
      <c r="AC508" s="3" t="s">
        <v>116</v>
      </c>
      <c r="AD508" s="3" t="s">
        <v>14141</v>
      </c>
      <c r="AE508" s="3" t="s">
        <v>65</v>
      </c>
      <c r="AF508" s="3" t="s">
        <v>82</v>
      </c>
      <c r="AG508" s="3" t="s">
        <v>13899</v>
      </c>
      <c r="AH508" s="3" t="s">
        <v>14142</v>
      </c>
      <c r="AI508" s="3" t="s">
        <v>67</v>
      </c>
      <c r="AJ508" s="3" t="s">
        <v>14143</v>
      </c>
      <c r="AK508" s="3" t="s">
        <v>53</v>
      </c>
      <c r="AL508" s="3" t="s">
        <v>53</v>
      </c>
      <c r="AM508" s="3" t="s">
        <v>53</v>
      </c>
      <c r="AN508" s="3" t="s">
        <v>53</v>
      </c>
      <c r="AO508" s="3" t="s">
        <v>53</v>
      </c>
      <c r="AP508" s="3" t="s">
        <v>53</v>
      </c>
      <c r="AQ508" s="3" t="s">
        <v>53</v>
      </c>
      <c r="AR508" s="3" t="s">
        <v>51</v>
      </c>
      <c r="AS508" s="3" t="s">
        <v>52</v>
      </c>
      <c r="AT508" s="3" t="s">
        <v>51</v>
      </c>
    </row>
    <row r="509" spans="1:46" ht="22.5" customHeight="1" x14ac:dyDescent="0.25">
      <c r="A509" s="19" t="s">
        <v>11413</v>
      </c>
      <c r="B509" s="260">
        <v>45064</v>
      </c>
      <c r="C509" s="3" t="s">
        <v>202</v>
      </c>
      <c r="D509" s="3" t="s">
        <v>10384</v>
      </c>
      <c r="E509" s="3" t="s">
        <v>51</v>
      </c>
      <c r="F509" s="20">
        <v>1</v>
      </c>
      <c r="G509" s="20">
        <v>19.899999999999999</v>
      </c>
      <c r="H509" s="20">
        <v>9.9</v>
      </c>
      <c r="I509" s="20" t="s">
        <v>52</v>
      </c>
      <c r="J509" s="20">
        <v>-9.9</v>
      </c>
      <c r="K509" s="20" t="s">
        <v>52</v>
      </c>
      <c r="L509" s="20">
        <f t="shared" si="7"/>
        <v>19.899999999999999</v>
      </c>
      <c r="M509" s="3" t="s">
        <v>71</v>
      </c>
      <c r="N509" s="274">
        <v>24579046</v>
      </c>
      <c r="O509" s="3" t="s">
        <v>4674</v>
      </c>
      <c r="P509" s="3" t="s">
        <v>4675</v>
      </c>
      <c r="Q509" s="3" t="s">
        <v>53</v>
      </c>
      <c r="R509" s="20">
        <v>19.899999999999999</v>
      </c>
      <c r="S509" s="20" t="s">
        <v>57</v>
      </c>
      <c r="T509" s="3" t="s">
        <v>58</v>
      </c>
      <c r="U509" s="3" t="s">
        <v>53</v>
      </c>
      <c r="V509" s="3" t="s">
        <v>53</v>
      </c>
      <c r="W509" s="3" t="s">
        <v>53</v>
      </c>
      <c r="X509" s="3" t="s">
        <v>53</v>
      </c>
      <c r="Y509" s="3" t="s">
        <v>11414</v>
      </c>
      <c r="Z509" s="3" t="s">
        <v>11415</v>
      </c>
      <c r="AA509" s="3" t="s">
        <v>11416</v>
      </c>
      <c r="AB509" s="3" t="s">
        <v>976</v>
      </c>
      <c r="AC509" s="3" t="s">
        <v>188</v>
      </c>
      <c r="AD509" s="3" t="s">
        <v>11417</v>
      </c>
      <c r="AE509" s="3" t="s">
        <v>65</v>
      </c>
      <c r="AF509" s="3" t="s">
        <v>66</v>
      </c>
      <c r="AG509" s="3" t="s">
        <v>11418</v>
      </c>
      <c r="AH509" s="3" t="s">
        <v>11419</v>
      </c>
      <c r="AI509" s="3" t="s">
        <v>67</v>
      </c>
      <c r="AJ509" s="3" t="s">
        <v>11420</v>
      </c>
      <c r="AK509" s="3" t="s">
        <v>53</v>
      </c>
      <c r="AL509" s="3" t="s">
        <v>53</v>
      </c>
      <c r="AM509" s="3" t="s">
        <v>53</v>
      </c>
      <c r="AN509" s="3" t="s">
        <v>53</v>
      </c>
      <c r="AO509" s="3" t="s">
        <v>53</v>
      </c>
      <c r="AP509" s="3" t="s">
        <v>53</v>
      </c>
      <c r="AQ509" s="3" t="s">
        <v>53</v>
      </c>
      <c r="AR509" s="3" t="s">
        <v>51</v>
      </c>
      <c r="AS509" s="3" t="s">
        <v>52</v>
      </c>
      <c r="AT509" s="3" t="s">
        <v>51</v>
      </c>
    </row>
    <row r="510" spans="1:46" ht="22.5" customHeight="1" x14ac:dyDescent="0.25">
      <c r="A510" s="19" t="s">
        <v>17618</v>
      </c>
      <c r="B510" s="260">
        <v>45056</v>
      </c>
      <c r="C510" s="3" t="s">
        <v>202</v>
      </c>
      <c r="D510" s="3" t="s">
        <v>16479</v>
      </c>
      <c r="E510" s="3" t="s">
        <v>51</v>
      </c>
      <c r="F510" s="20">
        <v>1</v>
      </c>
      <c r="G510" s="20">
        <v>19.899999999999999</v>
      </c>
      <c r="H510" s="20">
        <v>8.9</v>
      </c>
      <c r="I510" s="20">
        <v>-8.8800000000000008</v>
      </c>
      <c r="J510" s="20" t="s">
        <v>52</v>
      </c>
      <c r="K510" s="20" t="s">
        <v>52</v>
      </c>
      <c r="L510" s="20">
        <f t="shared" si="7"/>
        <v>19.919999999999995</v>
      </c>
      <c r="M510" s="3" t="s">
        <v>71</v>
      </c>
      <c r="N510" s="274">
        <v>24579046</v>
      </c>
      <c r="O510" s="3" t="s">
        <v>4674</v>
      </c>
      <c r="P510" s="3" t="s">
        <v>4675</v>
      </c>
      <c r="Q510" s="3" t="s">
        <v>53</v>
      </c>
      <c r="R510" s="20">
        <v>19.899999999999999</v>
      </c>
      <c r="S510" s="20" t="s">
        <v>57</v>
      </c>
      <c r="T510" s="3" t="s">
        <v>74</v>
      </c>
      <c r="U510" s="3" t="s">
        <v>17619</v>
      </c>
      <c r="V510" s="3" t="s">
        <v>17620</v>
      </c>
      <c r="W510" s="3" t="s">
        <v>17621</v>
      </c>
      <c r="X510" s="3" t="s">
        <v>53</v>
      </c>
      <c r="Y510" s="3" t="s">
        <v>17619</v>
      </c>
      <c r="Z510" s="3" t="s">
        <v>17622</v>
      </c>
      <c r="AA510" s="3" t="s">
        <v>17623</v>
      </c>
      <c r="AB510" s="3" t="s">
        <v>63</v>
      </c>
      <c r="AC510" s="3" t="s">
        <v>63</v>
      </c>
      <c r="AD510" s="3" t="s">
        <v>17624</v>
      </c>
      <c r="AE510" s="3" t="s">
        <v>65</v>
      </c>
      <c r="AF510" s="3" t="s">
        <v>213</v>
      </c>
      <c r="AG510" s="3" t="s">
        <v>17625</v>
      </c>
      <c r="AH510" s="3" t="s">
        <v>17045</v>
      </c>
      <c r="AI510" s="3" t="s">
        <v>9388</v>
      </c>
      <c r="AJ510" s="3" t="s">
        <v>17626</v>
      </c>
      <c r="AK510" s="3" t="s">
        <v>53</v>
      </c>
      <c r="AL510" s="3" t="s">
        <v>53</v>
      </c>
      <c r="AM510" s="3" t="s">
        <v>53</v>
      </c>
      <c r="AN510" s="3" t="s">
        <v>53</v>
      </c>
      <c r="AO510" s="3" t="s">
        <v>53</v>
      </c>
      <c r="AP510" s="3" t="s">
        <v>53</v>
      </c>
      <c r="AQ510" s="3" t="s">
        <v>53</v>
      </c>
      <c r="AR510" s="3" t="s">
        <v>51</v>
      </c>
      <c r="AS510" s="3" t="s">
        <v>52</v>
      </c>
      <c r="AT510" s="3" t="s">
        <v>51</v>
      </c>
    </row>
    <row r="511" spans="1:46" ht="22.5" customHeight="1" x14ac:dyDescent="0.25">
      <c r="A511" s="19" t="s">
        <v>15673</v>
      </c>
      <c r="B511" s="260">
        <v>45058</v>
      </c>
      <c r="C511" s="3" t="s">
        <v>202</v>
      </c>
      <c r="D511" s="3" t="s">
        <v>15179</v>
      </c>
      <c r="E511" s="3" t="s">
        <v>51</v>
      </c>
      <c r="F511" s="20">
        <v>1</v>
      </c>
      <c r="G511" s="20">
        <v>29.5</v>
      </c>
      <c r="H511" s="20">
        <v>28.8</v>
      </c>
      <c r="I511" s="20">
        <v>-9.0399999999999991</v>
      </c>
      <c r="J511" s="20">
        <v>-28.8</v>
      </c>
      <c r="K511" s="20" t="s">
        <v>52</v>
      </c>
      <c r="L511" s="20">
        <f t="shared" si="7"/>
        <v>20.459999999999997</v>
      </c>
      <c r="M511" s="3" t="s">
        <v>53</v>
      </c>
      <c r="N511" s="3" t="s">
        <v>15674</v>
      </c>
      <c r="O511" s="3" t="s">
        <v>15675</v>
      </c>
      <c r="P511" s="3" t="s">
        <v>15676</v>
      </c>
      <c r="Q511" s="3" t="s">
        <v>53</v>
      </c>
      <c r="R511" s="20">
        <v>29.5</v>
      </c>
      <c r="S511" s="20" t="s">
        <v>89</v>
      </c>
      <c r="T511" s="3" t="s">
        <v>74</v>
      </c>
      <c r="U511" s="3" t="s">
        <v>15677</v>
      </c>
      <c r="V511" s="3" t="s">
        <v>15678</v>
      </c>
      <c r="W511" s="3" t="s">
        <v>15679</v>
      </c>
      <c r="X511" s="3" t="s">
        <v>53</v>
      </c>
      <c r="Y511" s="3" t="s">
        <v>15677</v>
      </c>
      <c r="Z511" s="3" t="s">
        <v>15680</v>
      </c>
      <c r="AA511" s="3" t="s">
        <v>15681</v>
      </c>
      <c r="AB511" s="3" t="s">
        <v>15682</v>
      </c>
      <c r="AC511" s="3" t="s">
        <v>116</v>
      </c>
      <c r="AD511" s="3" t="s">
        <v>15683</v>
      </c>
      <c r="AE511" s="3" t="s">
        <v>65</v>
      </c>
      <c r="AF511" s="3" t="s">
        <v>82</v>
      </c>
      <c r="AG511" s="3" t="s">
        <v>15684</v>
      </c>
      <c r="AH511" s="3" t="s">
        <v>15685</v>
      </c>
      <c r="AI511" s="3" t="s">
        <v>67</v>
      </c>
      <c r="AJ511" s="3" t="s">
        <v>15686</v>
      </c>
      <c r="AK511" s="3" t="s">
        <v>53</v>
      </c>
      <c r="AL511" s="3" t="s">
        <v>53</v>
      </c>
      <c r="AM511" s="3" t="s">
        <v>53</v>
      </c>
      <c r="AN511" s="3" t="s">
        <v>53</v>
      </c>
      <c r="AO511" s="3" t="s">
        <v>53</v>
      </c>
      <c r="AP511" s="3" t="s">
        <v>53</v>
      </c>
      <c r="AQ511" s="3" t="s">
        <v>53</v>
      </c>
      <c r="AR511" s="3" t="s">
        <v>51</v>
      </c>
      <c r="AS511" s="3" t="s">
        <v>52</v>
      </c>
      <c r="AT511" s="3" t="s">
        <v>51</v>
      </c>
    </row>
    <row r="512" spans="1:46" ht="22.5" customHeight="1" x14ac:dyDescent="0.25">
      <c r="A512" s="19" t="s">
        <v>19224</v>
      </c>
      <c r="B512" s="260">
        <v>45054</v>
      </c>
      <c r="C512" s="3" t="s">
        <v>202</v>
      </c>
      <c r="D512" s="3" t="s">
        <v>16479</v>
      </c>
      <c r="E512" s="3" t="s">
        <v>51</v>
      </c>
      <c r="F512" s="20">
        <v>1</v>
      </c>
      <c r="G512" s="20">
        <v>29.5</v>
      </c>
      <c r="H512" s="20">
        <v>28.8</v>
      </c>
      <c r="I512" s="20">
        <v>-9.0399999999999991</v>
      </c>
      <c r="J512" s="20">
        <v>-28.8</v>
      </c>
      <c r="K512" s="20" t="s">
        <v>52</v>
      </c>
      <c r="L512" s="20">
        <f t="shared" si="7"/>
        <v>20.459999999999997</v>
      </c>
      <c r="M512" s="3" t="s">
        <v>53</v>
      </c>
      <c r="N512" s="3" t="s">
        <v>15674</v>
      </c>
      <c r="O512" s="3" t="s">
        <v>15675</v>
      </c>
      <c r="P512" s="3" t="s">
        <v>15676</v>
      </c>
      <c r="Q512" s="3" t="s">
        <v>53</v>
      </c>
      <c r="R512" s="20">
        <v>29.5</v>
      </c>
      <c r="S512" s="20" t="s">
        <v>89</v>
      </c>
      <c r="T512" s="3" t="s">
        <v>74</v>
      </c>
      <c r="U512" s="3" t="s">
        <v>19225</v>
      </c>
      <c r="V512" s="3" t="s">
        <v>19226</v>
      </c>
      <c r="W512" s="3" t="s">
        <v>19227</v>
      </c>
      <c r="X512" s="3" t="s">
        <v>53</v>
      </c>
      <c r="Y512" s="3" t="s">
        <v>19225</v>
      </c>
      <c r="Z512" s="3" t="s">
        <v>19228</v>
      </c>
      <c r="AA512" s="3" t="s">
        <v>19229</v>
      </c>
      <c r="AB512" s="3" t="s">
        <v>7654</v>
      </c>
      <c r="AC512" s="3" t="s">
        <v>265</v>
      </c>
      <c r="AD512" s="3" t="s">
        <v>19230</v>
      </c>
      <c r="AE512" s="3" t="s">
        <v>65</v>
      </c>
      <c r="AF512" s="3" t="s">
        <v>82</v>
      </c>
      <c r="AG512" s="3" t="s">
        <v>19231</v>
      </c>
      <c r="AH512" s="3" t="s">
        <v>19232</v>
      </c>
      <c r="AI512" s="3" t="s">
        <v>67</v>
      </c>
      <c r="AJ512" s="3" t="s">
        <v>19233</v>
      </c>
      <c r="AK512" s="3" t="s">
        <v>53</v>
      </c>
      <c r="AL512" s="3" t="s">
        <v>53</v>
      </c>
      <c r="AM512" s="3" t="s">
        <v>53</v>
      </c>
      <c r="AN512" s="3" t="s">
        <v>53</v>
      </c>
      <c r="AO512" s="3" t="s">
        <v>53</v>
      </c>
      <c r="AP512" s="3" t="s">
        <v>53</v>
      </c>
      <c r="AQ512" s="3" t="s">
        <v>53</v>
      </c>
      <c r="AR512" s="3" t="s">
        <v>51</v>
      </c>
      <c r="AS512" s="3" t="s">
        <v>52</v>
      </c>
      <c r="AT512" s="3" t="s">
        <v>51</v>
      </c>
    </row>
    <row r="513" spans="1:46" ht="22.5" customHeight="1" x14ac:dyDescent="0.25">
      <c r="A513" s="19" t="s">
        <v>22600</v>
      </c>
      <c r="B513" s="260">
        <v>45050</v>
      </c>
      <c r="C513" s="3" t="s">
        <v>202</v>
      </c>
      <c r="D513" s="3" t="s">
        <v>19756</v>
      </c>
      <c r="E513" s="3" t="s">
        <v>51</v>
      </c>
      <c r="F513" s="20">
        <v>1</v>
      </c>
      <c r="G513" s="20">
        <v>29.5</v>
      </c>
      <c r="H513" s="20">
        <v>28.8</v>
      </c>
      <c r="I513" s="20">
        <v>-9.0399999999999991</v>
      </c>
      <c r="J513" s="20">
        <v>-28.8</v>
      </c>
      <c r="K513" s="20" t="s">
        <v>52</v>
      </c>
      <c r="L513" s="20">
        <f t="shared" si="7"/>
        <v>20.459999999999997</v>
      </c>
      <c r="M513" s="3" t="s">
        <v>53</v>
      </c>
      <c r="N513" s="3" t="s">
        <v>15674</v>
      </c>
      <c r="O513" s="3" t="s">
        <v>15675</v>
      </c>
      <c r="P513" s="3" t="s">
        <v>15676</v>
      </c>
      <c r="Q513" s="3" t="s">
        <v>53</v>
      </c>
      <c r="R513" s="20">
        <v>29.5</v>
      </c>
      <c r="S513" s="20" t="s">
        <v>89</v>
      </c>
      <c r="T513" s="3" t="s">
        <v>74</v>
      </c>
      <c r="U513" s="3" t="s">
        <v>19225</v>
      </c>
      <c r="V513" s="3" t="s">
        <v>19226</v>
      </c>
      <c r="W513" s="3" t="s">
        <v>19227</v>
      </c>
      <c r="X513" s="3" t="s">
        <v>53</v>
      </c>
      <c r="Y513" s="3" t="s">
        <v>19225</v>
      </c>
      <c r="Z513" s="3" t="s">
        <v>19228</v>
      </c>
      <c r="AA513" s="3" t="s">
        <v>19229</v>
      </c>
      <c r="AB513" s="3" t="s">
        <v>7654</v>
      </c>
      <c r="AC513" s="3" t="s">
        <v>265</v>
      </c>
      <c r="AD513" s="3" t="s">
        <v>19230</v>
      </c>
      <c r="AE513" s="3" t="s">
        <v>65</v>
      </c>
      <c r="AF513" s="3" t="s">
        <v>82</v>
      </c>
      <c r="AG513" s="3" t="s">
        <v>22601</v>
      </c>
      <c r="AH513" s="3" t="s">
        <v>22602</v>
      </c>
      <c r="AI513" s="3" t="s">
        <v>67</v>
      </c>
      <c r="AJ513" s="3" t="s">
        <v>22603</v>
      </c>
      <c r="AK513" s="3" t="s">
        <v>53</v>
      </c>
      <c r="AL513" s="3" t="s">
        <v>53</v>
      </c>
      <c r="AM513" s="3" t="s">
        <v>53</v>
      </c>
      <c r="AN513" s="3" t="s">
        <v>53</v>
      </c>
      <c r="AO513" s="3" t="s">
        <v>53</v>
      </c>
      <c r="AP513" s="3" t="s">
        <v>53</v>
      </c>
      <c r="AQ513" s="3" t="s">
        <v>53</v>
      </c>
      <c r="AR513" s="3" t="s">
        <v>51</v>
      </c>
      <c r="AS513" s="3" t="s">
        <v>52</v>
      </c>
      <c r="AT513" s="3" t="s">
        <v>51</v>
      </c>
    </row>
    <row r="514" spans="1:46" ht="22.5" customHeight="1" x14ac:dyDescent="0.25">
      <c r="A514" s="19" t="s">
        <v>24894</v>
      </c>
      <c r="B514" s="260">
        <v>45048</v>
      </c>
      <c r="C514" s="3" t="s">
        <v>202</v>
      </c>
      <c r="D514" s="3" t="s">
        <v>23772</v>
      </c>
      <c r="E514" s="3" t="s">
        <v>51</v>
      </c>
      <c r="F514" s="20">
        <v>1</v>
      </c>
      <c r="G514" s="20">
        <v>29.5</v>
      </c>
      <c r="H514" s="20">
        <v>29.7</v>
      </c>
      <c r="I514" s="20">
        <v>-9.0399999999999991</v>
      </c>
      <c r="J514" s="20">
        <v>-29.7</v>
      </c>
      <c r="K514" s="20" t="s">
        <v>52</v>
      </c>
      <c r="L514" s="20">
        <f t="shared" si="7"/>
        <v>20.460000000000004</v>
      </c>
      <c r="M514" s="3" t="s">
        <v>53</v>
      </c>
      <c r="N514" s="3" t="s">
        <v>15674</v>
      </c>
      <c r="O514" s="3" t="s">
        <v>15675</v>
      </c>
      <c r="P514" s="3" t="s">
        <v>15676</v>
      </c>
      <c r="Q514" s="3" t="s">
        <v>53</v>
      </c>
      <c r="R514" s="20">
        <v>29.5</v>
      </c>
      <c r="S514" s="20" t="s">
        <v>89</v>
      </c>
      <c r="T514" s="3" t="s">
        <v>74</v>
      </c>
      <c r="U514" s="3" t="s">
        <v>15677</v>
      </c>
      <c r="V514" s="3" t="s">
        <v>15678</v>
      </c>
      <c r="W514" s="3" t="s">
        <v>15679</v>
      </c>
      <c r="X514" s="3" t="s">
        <v>53</v>
      </c>
      <c r="Y514" s="3" t="s">
        <v>15677</v>
      </c>
      <c r="Z514" s="3" t="s">
        <v>15680</v>
      </c>
      <c r="AA514" s="3" t="s">
        <v>15681</v>
      </c>
      <c r="AB514" s="3" t="s">
        <v>15682</v>
      </c>
      <c r="AC514" s="3" t="s">
        <v>116</v>
      </c>
      <c r="AD514" s="3" t="s">
        <v>15683</v>
      </c>
      <c r="AE514" s="3" t="s">
        <v>65</v>
      </c>
      <c r="AF514" s="3" t="s">
        <v>82</v>
      </c>
      <c r="AG514" s="3" t="s">
        <v>24895</v>
      </c>
      <c r="AH514" s="3" t="s">
        <v>24670</v>
      </c>
      <c r="AI514" s="3" t="s">
        <v>67</v>
      </c>
      <c r="AJ514" s="3" t="s">
        <v>24896</v>
      </c>
      <c r="AK514" s="3" t="s">
        <v>53</v>
      </c>
      <c r="AL514" s="3" t="s">
        <v>53</v>
      </c>
      <c r="AM514" s="3" t="s">
        <v>53</v>
      </c>
      <c r="AN514" s="3" t="s">
        <v>53</v>
      </c>
      <c r="AO514" s="3" t="s">
        <v>53</v>
      </c>
      <c r="AP514" s="3" t="s">
        <v>53</v>
      </c>
      <c r="AQ514" s="3" t="s">
        <v>53</v>
      </c>
      <c r="AR514" s="3" t="s">
        <v>51</v>
      </c>
      <c r="AS514" s="3" t="s">
        <v>52</v>
      </c>
      <c r="AT514" s="3" t="s">
        <v>51</v>
      </c>
    </row>
    <row r="515" spans="1:46" ht="22.5" customHeight="1" x14ac:dyDescent="0.25">
      <c r="A515" s="19" t="s">
        <v>19699</v>
      </c>
      <c r="B515" s="260">
        <v>45054</v>
      </c>
      <c r="C515" s="3" t="s">
        <v>202</v>
      </c>
      <c r="D515" s="3" t="s">
        <v>17635</v>
      </c>
      <c r="E515" s="3" t="s">
        <v>71</v>
      </c>
      <c r="F515" s="20">
        <v>1</v>
      </c>
      <c r="G515" s="20">
        <v>29.7</v>
      </c>
      <c r="H515" s="20">
        <v>18.600000000000001</v>
      </c>
      <c r="I515" s="20">
        <v>-9.06</v>
      </c>
      <c r="J515" s="20">
        <v>-18.600000000000001</v>
      </c>
      <c r="K515" s="20" t="s">
        <v>52</v>
      </c>
      <c r="L515" s="20">
        <f t="shared" si="7"/>
        <v>20.639999999999993</v>
      </c>
      <c r="M515" s="3" t="s">
        <v>53</v>
      </c>
      <c r="N515" s="274">
        <v>88461</v>
      </c>
      <c r="O515" s="3" t="s">
        <v>19700</v>
      </c>
      <c r="P515" s="3" t="s">
        <v>19701</v>
      </c>
      <c r="Q515" s="3" t="s">
        <v>53</v>
      </c>
      <c r="R515" s="20">
        <v>29.7</v>
      </c>
      <c r="S515" s="20" t="s">
        <v>89</v>
      </c>
      <c r="T515" s="3" t="s">
        <v>74</v>
      </c>
      <c r="U515" s="3" t="s">
        <v>19702</v>
      </c>
      <c r="V515" s="3" t="s">
        <v>19703</v>
      </c>
      <c r="W515" s="3" t="s">
        <v>19704</v>
      </c>
      <c r="X515" s="3" t="s">
        <v>53</v>
      </c>
      <c r="Y515" s="3" t="s">
        <v>19702</v>
      </c>
      <c r="Z515" s="3" t="s">
        <v>19705</v>
      </c>
      <c r="AA515" s="3" t="s">
        <v>19706</v>
      </c>
      <c r="AB515" s="3" t="s">
        <v>19707</v>
      </c>
      <c r="AC515" s="3" t="s">
        <v>63</v>
      </c>
      <c r="AD515" s="3" t="s">
        <v>19708</v>
      </c>
      <c r="AE515" s="3" t="s">
        <v>65</v>
      </c>
      <c r="AF515" s="3" t="s">
        <v>82</v>
      </c>
      <c r="AG515" s="3" t="s">
        <v>19709</v>
      </c>
      <c r="AH515" s="3" t="s">
        <v>19710</v>
      </c>
      <c r="AI515" s="3" t="s">
        <v>67</v>
      </c>
      <c r="AJ515" s="3" t="s">
        <v>19711</v>
      </c>
      <c r="AK515" s="3" t="s">
        <v>53</v>
      </c>
      <c r="AL515" s="3" t="s">
        <v>53</v>
      </c>
      <c r="AM515" s="3" t="s">
        <v>53</v>
      </c>
      <c r="AN515" s="3" t="s">
        <v>53</v>
      </c>
      <c r="AO515" s="3" t="s">
        <v>53</v>
      </c>
      <c r="AP515" s="3" t="s">
        <v>53</v>
      </c>
      <c r="AQ515" s="3" t="s">
        <v>53</v>
      </c>
      <c r="AR515" s="3" t="s">
        <v>51</v>
      </c>
      <c r="AS515" s="3" t="s">
        <v>52</v>
      </c>
      <c r="AT515" s="3" t="s">
        <v>51</v>
      </c>
    </row>
    <row r="516" spans="1:46" ht="22.5" customHeight="1" x14ac:dyDescent="0.25">
      <c r="A516" s="19" t="s">
        <v>20232</v>
      </c>
      <c r="B516" s="260">
        <v>45053</v>
      </c>
      <c r="C516" s="3" t="s">
        <v>202</v>
      </c>
      <c r="D516" s="3" t="s">
        <v>18612</v>
      </c>
      <c r="E516" s="3" t="s">
        <v>51</v>
      </c>
      <c r="F516" s="20">
        <v>1</v>
      </c>
      <c r="G516" s="20">
        <v>29.7</v>
      </c>
      <c r="H516" s="20">
        <v>14.4</v>
      </c>
      <c r="I516" s="20">
        <v>-9.06</v>
      </c>
      <c r="J516" s="20">
        <v>-14.4</v>
      </c>
      <c r="K516" s="20" t="s">
        <v>52</v>
      </c>
      <c r="L516" s="20">
        <f t="shared" si="7"/>
        <v>20.64</v>
      </c>
      <c r="M516" s="3" t="s">
        <v>53</v>
      </c>
      <c r="N516" s="274">
        <v>88461</v>
      </c>
      <c r="O516" s="3" t="s">
        <v>19700</v>
      </c>
      <c r="P516" s="3" t="s">
        <v>19701</v>
      </c>
      <c r="Q516" s="3" t="s">
        <v>53</v>
      </c>
      <c r="R516" s="20">
        <v>29.7</v>
      </c>
      <c r="S516" s="20" t="s">
        <v>89</v>
      </c>
      <c r="T516" s="3" t="s">
        <v>74</v>
      </c>
      <c r="U516" s="3" t="s">
        <v>20233</v>
      </c>
      <c r="V516" s="3" t="s">
        <v>20234</v>
      </c>
      <c r="W516" s="3" t="s">
        <v>20235</v>
      </c>
      <c r="X516" s="3" t="s">
        <v>53</v>
      </c>
      <c r="Y516" s="3" t="s">
        <v>20233</v>
      </c>
      <c r="Z516" s="3" t="s">
        <v>20236</v>
      </c>
      <c r="AA516" s="3" t="s">
        <v>20237</v>
      </c>
      <c r="AB516" s="3" t="s">
        <v>1560</v>
      </c>
      <c r="AC516" s="3" t="s">
        <v>116</v>
      </c>
      <c r="AD516" s="3" t="s">
        <v>20238</v>
      </c>
      <c r="AE516" s="3" t="s">
        <v>65</v>
      </c>
      <c r="AF516" s="3" t="s">
        <v>82</v>
      </c>
      <c r="AG516" s="3" t="s">
        <v>20239</v>
      </c>
      <c r="AH516" s="3" t="s">
        <v>20240</v>
      </c>
      <c r="AI516" s="3" t="s">
        <v>67</v>
      </c>
      <c r="AJ516" s="3" t="s">
        <v>20241</v>
      </c>
      <c r="AK516" s="3" t="s">
        <v>53</v>
      </c>
      <c r="AL516" s="3" t="s">
        <v>53</v>
      </c>
      <c r="AM516" s="3" t="s">
        <v>53</v>
      </c>
      <c r="AN516" s="3" t="s">
        <v>53</v>
      </c>
      <c r="AO516" s="3" t="s">
        <v>53</v>
      </c>
      <c r="AP516" s="3" t="s">
        <v>53</v>
      </c>
      <c r="AQ516" s="3" t="s">
        <v>53</v>
      </c>
      <c r="AR516" s="3" t="s">
        <v>51</v>
      </c>
      <c r="AS516" s="3" t="s">
        <v>52</v>
      </c>
      <c r="AT516" s="3" t="s">
        <v>51</v>
      </c>
    </row>
    <row r="517" spans="1:46" ht="22.5" customHeight="1" x14ac:dyDescent="0.25">
      <c r="A517" s="19" t="s">
        <v>2204</v>
      </c>
      <c r="B517" s="260">
        <v>45076</v>
      </c>
      <c r="C517" s="3" t="s">
        <v>202</v>
      </c>
      <c r="D517" s="3" t="s">
        <v>203</v>
      </c>
      <c r="E517" s="3" t="s">
        <v>51</v>
      </c>
      <c r="F517" s="20">
        <v>1</v>
      </c>
      <c r="G517" s="20">
        <v>31.7</v>
      </c>
      <c r="H517" s="20">
        <v>28.8</v>
      </c>
      <c r="I517" s="20">
        <v>-10.89</v>
      </c>
      <c r="J517" s="20">
        <v>-28.8</v>
      </c>
      <c r="K517" s="20" t="s">
        <v>52</v>
      </c>
      <c r="L517" s="20">
        <f t="shared" ref="L517:L580" si="8">SUM(G517:K517)</f>
        <v>20.81</v>
      </c>
      <c r="M517" s="3" t="s">
        <v>53</v>
      </c>
      <c r="N517" s="274">
        <v>5113</v>
      </c>
      <c r="O517" s="3" t="s">
        <v>2205</v>
      </c>
      <c r="P517" s="3" t="s">
        <v>2206</v>
      </c>
      <c r="Q517" s="3" t="s">
        <v>53</v>
      </c>
      <c r="R517" s="20">
        <v>31.7</v>
      </c>
      <c r="S517" s="20" t="s">
        <v>57</v>
      </c>
      <c r="T517" s="3" t="s">
        <v>74</v>
      </c>
      <c r="U517" s="3" t="s">
        <v>2207</v>
      </c>
      <c r="V517" s="3" t="s">
        <v>2208</v>
      </c>
      <c r="W517" s="3" t="s">
        <v>2209</v>
      </c>
      <c r="X517" s="3" t="s">
        <v>53</v>
      </c>
      <c r="Y517" s="3" t="s">
        <v>2207</v>
      </c>
      <c r="Z517" s="3" t="s">
        <v>2210</v>
      </c>
      <c r="AA517" s="3" t="s">
        <v>2211</v>
      </c>
      <c r="AB517" s="3" t="s">
        <v>2212</v>
      </c>
      <c r="AC517" s="3" t="s">
        <v>458</v>
      </c>
      <c r="AD517" s="3" t="s">
        <v>2213</v>
      </c>
      <c r="AE517" s="3" t="s">
        <v>65</v>
      </c>
      <c r="AF517" s="3" t="s">
        <v>82</v>
      </c>
      <c r="AG517" s="3" t="s">
        <v>2214</v>
      </c>
      <c r="AH517" s="3" t="s">
        <v>2215</v>
      </c>
      <c r="AI517" s="3" t="s">
        <v>67</v>
      </c>
      <c r="AJ517" s="3" t="s">
        <v>2216</v>
      </c>
      <c r="AK517" s="3" t="s">
        <v>53</v>
      </c>
      <c r="AL517" s="3" t="s">
        <v>53</v>
      </c>
      <c r="AM517" s="3" t="s">
        <v>53</v>
      </c>
      <c r="AN517" s="3" t="s">
        <v>53</v>
      </c>
      <c r="AO517" s="3" t="s">
        <v>53</v>
      </c>
      <c r="AP517" s="3" t="s">
        <v>53</v>
      </c>
      <c r="AQ517" s="3" t="s">
        <v>53</v>
      </c>
      <c r="AR517" s="3" t="s">
        <v>51</v>
      </c>
      <c r="AS517" s="3" t="s">
        <v>52</v>
      </c>
      <c r="AT517" s="3" t="s">
        <v>51</v>
      </c>
    </row>
    <row r="518" spans="1:46" ht="22.5" customHeight="1" x14ac:dyDescent="0.25">
      <c r="A518" s="19" t="s">
        <v>12784</v>
      </c>
      <c r="B518" s="260">
        <v>45062</v>
      </c>
      <c r="C518" s="3" t="s">
        <v>202</v>
      </c>
      <c r="D518" s="3" t="s">
        <v>11191</v>
      </c>
      <c r="E518" s="3" t="s">
        <v>51</v>
      </c>
      <c r="F518" s="20">
        <v>1</v>
      </c>
      <c r="G518" s="20">
        <v>31.7</v>
      </c>
      <c r="H518" s="20">
        <v>18.8</v>
      </c>
      <c r="I518" s="20">
        <v>-10.89</v>
      </c>
      <c r="J518" s="20">
        <v>-18.8</v>
      </c>
      <c r="K518" s="20" t="s">
        <v>52</v>
      </c>
      <c r="L518" s="20">
        <f t="shared" si="8"/>
        <v>20.81</v>
      </c>
      <c r="M518" s="3" t="s">
        <v>53</v>
      </c>
      <c r="N518" s="274">
        <v>5113</v>
      </c>
      <c r="O518" s="3" t="s">
        <v>2205</v>
      </c>
      <c r="P518" s="3" t="s">
        <v>2206</v>
      </c>
      <c r="Q518" s="3" t="s">
        <v>53</v>
      </c>
      <c r="R518" s="20">
        <v>31.7</v>
      </c>
      <c r="S518" s="20" t="s">
        <v>57</v>
      </c>
      <c r="T518" s="3" t="s">
        <v>74</v>
      </c>
      <c r="U518" s="3" t="s">
        <v>12785</v>
      </c>
      <c r="V518" s="3" t="s">
        <v>12786</v>
      </c>
      <c r="W518" s="3" t="s">
        <v>12787</v>
      </c>
      <c r="X518" s="3" t="s">
        <v>53</v>
      </c>
      <c r="Y518" s="3" t="s">
        <v>12785</v>
      </c>
      <c r="Z518" s="3" t="s">
        <v>12788</v>
      </c>
      <c r="AA518" s="3" t="s">
        <v>12789</v>
      </c>
      <c r="AB518" s="3" t="s">
        <v>265</v>
      </c>
      <c r="AC518" s="3" t="s">
        <v>265</v>
      </c>
      <c r="AD518" s="3" t="s">
        <v>12790</v>
      </c>
      <c r="AE518" s="3" t="s">
        <v>65</v>
      </c>
      <c r="AF518" s="3" t="s">
        <v>82</v>
      </c>
      <c r="AG518" s="3" t="s">
        <v>12791</v>
      </c>
      <c r="AH518" s="3" t="s">
        <v>12792</v>
      </c>
      <c r="AI518" s="3" t="s">
        <v>67</v>
      </c>
      <c r="AJ518" s="3" t="s">
        <v>12793</v>
      </c>
      <c r="AK518" s="3" t="s">
        <v>53</v>
      </c>
      <c r="AL518" s="3" t="s">
        <v>53</v>
      </c>
      <c r="AM518" s="3" t="s">
        <v>53</v>
      </c>
      <c r="AN518" s="3" t="s">
        <v>53</v>
      </c>
      <c r="AO518" s="3" t="s">
        <v>53</v>
      </c>
      <c r="AP518" s="3" t="s">
        <v>53</v>
      </c>
      <c r="AQ518" s="3" t="s">
        <v>53</v>
      </c>
      <c r="AR518" s="3" t="s">
        <v>51</v>
      </c>
      <c r="AS518" s="3" t="s">
        <v>52</v>
      </c>
      <c r="AT518" s="3" t="s">
        <v>51</v>
      </c>
    </row>
    <row r="519" spans="1:46" ht="22.5" customHeight="1" x14ac:dyDescent="0.25">
      <c r="A519" s="19" t="s">
        <v>11339</v>
      </c>
      <c r="B519" s="260">
        <v>45064</v>
      </c>
      <c r="C519" s="3" t="s">
        <v>202</v>
      </c>
      <c r="D519" s="3" t="s">
        <v>9926</v>
      </c>
      <c r="E519" s="3" t="s">
        <v>51</v>
      </c>
      <c r="F519" s="20">
        <v>1</v>
      </c>
      <c r="G519" s="20">
        <v>31.7</v>
      </c>
      <c r="H519" s="20">
        <v>55.3</v>
      </c>
      <c r="I519" s="20">
        <v>-10.89</v>
      </c>
      <c r="J519" s="20">
        <v>-55.3</v>
      </c>
      <c r="K519" s="20" t="s">
        <v>52</v>
      </c>
      <c r="L519" s="20">
        <f t="shared" si="8"/>
        <v>20.810000000000002</v>
      </c>
      <c r="M519" s="3" t="s">
        <v>53</v>
      </c>
      <c r="N519" s="274">
        <v>5113</v>
      </c>
      <c r="O519" s="3" t="s">
        <v>11340</v>
      </c>
      <c r="P519" s="3" t="s">
        <v>11341</v>
      </c>
      <c r="Q519" s="3" t="s">
        <v>53</v>
      </c>
      <c r="R519" s="20">
        <v>31.7</v>
      </c>
      <c r="S519" s="20" t="s">
        <v>57</v>
      </c>
      <c r="T519" s="3" t="s">
        <v>74</v>
      </c>
      <c r="U519" s="3" t="s">
        <v>11342</v>
      </c>
      <c r="V519" s="3" t="s">
        <v>11343</v>
      </c>
      <c r="W519" s="3" t="s">
        <v>11344</v>
      </c>
      <c r="X519" s="3" t="s">
        <v>53</v>
      </c>
      <c r="Y519" s="3" t="s">
        <v>11342</v>
      </c>
      <c r="Z519" s="3" t="s">
        <v>11345</v>
      </c>
      <c r="AA519" s="3" t="s">
        <v>11346</v>
      </c>
      <c r="AB519" s="3" t="s">
        <v>11347</v>
      </c>
      <c r="AC519" s="3" t="s">
        <v>1519</v>
      </c>
      <c r="AD519" s="3" t="s">
        <v>11348</v>
      </c>
      <c r="AE519" s="3" t="s">
        <v>65</v>
      </c>
      <c r="AF519" s="3" t="s">
        <v>82</v>
      </c>
      <c r="AG519" s="3" t="s">
        <v>11213</v>
      </c>
      <c r="AH519" s="3" t="s">
        <v>11349</v>
      </c>
      <c r="AI519" s="3" t="s">
        <v>67</v>
      </c>
      <c r="AJ519" s="3" t="s">
        <v>11350</v>
      </c>
      <c r="AK519" s="3" t="s">
        <v>53</v>
      </c>
      <c r="AL519" s="3" t="s">
        <v>53</v>
      </c>
      <c r="AM519" s="3" t="s">
        <v>53</v>
      </c>
      <c r="AN519" s="3" t="s">
        <v>53</v>
      </c>
      <c r="AO519" s="3" t="s">
        <v>53</v>
      </c>
      <c r="AP519" s="3" t="s">
        <v>53</v>
      </c>
      <c r="AQ519" s="3" t="s">
        <v>53</v>
      </c>
      <c r="AR519" s="3" t="s">
        <v>51</v>
      </c>
      <c r="AS519" s="3" t="s">
        <v>52</v>
      </c>
      <c r="AT519" s="3" t="s">
        <v>51</v>
      </c>
    </row>
    <row r="520" spans="1:46" ht="22.5" customHeight="1" x14ac:dyDescent="0.25">
      <c r="A520" s="19" t="s">
        <v>15521</v>
      </c>
      <c r="B520" s="260">
        <v>45058</v>
      </c>
      <c r="C520" s="3" t="s">
        <v>202</v>
      </c>
      <c r="D520" s="3" t="s">
        <v>12990</v>
      </c>
      <c r="E520" s="3" t="s">
        <v>51</v>
      </c>
      <c r="F520" s="20">
        <v>1</v>
      </c>
      <c r="G520" s="20">
        <v>31.7</v>
      </c>
      <c r="H520" s="20">
        <v>42</v>
      </c>
      <c r="I520" s="20">
        <v>-10.89</v>
      </c>
      <c r="J520" s="20">
        <v>-42</v>
      </c>
      <c r="K520" s="20" t="s">
        <v>52</v>
      </c>
      <c r="L520" s="20">
        <f t="shared" si="8"/>
        <v>20.810000000000002</v>
      </c>
      <c r="M520" s="3" t="s">
        <v>53</v>
      </c>
      <c r="N520" s="274">
        <v>5113</v>
      </c>
      <c r="O520" s="3" t="s">
        <v>11340</v>
      </c>
      <c r="P520" s="3" t="s">
        <v>11341</v>
      </c>
      <c r="Q520" s="3" t="s">
        <v>53</v>
      </c>
      <c r="R520" s="20">
        <v>31.7</v>
      </c>
      <c r="S520" s="20" t="s">
        <v>57</v>
      </c>
      <c r="T520" s="3" t="s">
        <v>74</v>
      </c>
      <c r="U520" s="3" t="s">
        <v>15522</v>
      </c>
      <c r="V520" s="3" t="s">
        <v>15523</v>
      </c>
      <c r="W520" s="3" t="s">
        <v>15524</v>
      </c>
      <c r="X520" s="3" t="s">
        <v>53</v>
      </c>
      <c r="Y520" s="3" t="s">
        <v>15522</v>
      </c>
      <c r="Z520" s="3" t="s">
        <v>15525</v>
      </c>
      <c r="AA520" s="3" t="s">
        <v>15526</v>
      </c>
      <c r="AB520" s="3" t="s">
        <v>11722</v>
      </c>
      <c r="AC520" s="3" t="s">
        <v>641</v>
      </c>
      <c r="AD520" s="3" t="s">
        <v>15527</v>
      </c>
      <c r="AE520" s="3" t="s">
        <v>65</v>
      </c>
      <c r="AF520" s="3" t="s">
        <v>82</v>
      </c>
      <c r="AG520" s="3" t="s">
        <v>14083</v>
      </c>
      <c r="AH520" s="3" t="s">
        <v>15528</v>
      </c>
      <c r="AI520" s="3" t="s">
        <v>67</v>
      </c>
      <c r="AJ520" s="3" t="s">
        <v>15529</v>
      </c>
      <c r="AK520" s="3" t="s">
        <v>53</v>
      </c>
      <c r="AL520" s="3" t="s">
        <v>53</v>
      </c>
      <c r="AM520" s="3" t="s">
        <v>53</v>
      </c>
      <c r="AN520" s="3" t="s">
        <v>53</v>
      </c>
      <c r="AO520" s="3" t="s">
        <v>53</v>
      </c>
      <c r="AP520" s="3" t="s">
        <v>53</v>
      </c>
      <c r="AQ520" s="3" t="s">
        <v>53</v>
      </c>
      <c r="AR520" s="3" t="s">
        <v>51</v>
      </c>
      <c r="AS520" s="3" t="s">
        <v>52</v>
      </c>
      <c r="AT520" s="3" t="s">
        <v>51</v>
      </c>
    </row>
    <row r="521" spans="1:46" ht="22.5" customHeight="1" x14ac:dyDescent="0.25">
      <c r="A521" s="19" t="s">
        <v>7099</v>
      </c>
      <c r="B521" s="260">
        <v>45069</v>
      </c>
      <c r="C521" s="3" t="s">
        <v>202</v>
      </c>
      <c r="D521" s="3" t="s">
        <v>5415</v>
      </c>
      <c r="E521" s="3" t="s">
        <v>51</v>
      </c>
      <c r="F521" s="20">
        <v>1</v>
      </c>
      <c r="G521" s="20">
        <v>31.79</v>
      </c>
      <c r="H521" s="20">
        <v>13.2</v>
      </c>
      <c r="I521" s="20">
        <v>-10.9</v>
      </c>
      <c r="J521" s="20">
        <v>-13.2</v>
      </c>
      <c r="K521" s="20" t="s">
        <v>52</v>
      </c>
      <c r="L521" s="20">
        <f t="shared" si="8"/>
        <v>20.889999999999997</v>
      </c>
      <c r="M521" s="3" t="s">
        <v>71</v>
      </c>
      <c r="N521" s="274">
        <v>2211</v>
      </c>
      <c r="O521" s="3" t="s">
        <v>7100</v>
      </c>
      <c r="P521" s="3" t="s">
        <v>7101</v>
      </c>
      <c r="Q521" s="3" t="s">
        <v>53</v>
      </c>
      <c r="R521" s="20">
        <v>31.79</v>
      </c>
      <c r="S521" s="20" t="s">
        <v>57</v>
      </c>
      <c r="T521" s="3" t="s">
        <v>74</v>
      </c>
      <c r="U521" s="3" t="s">
        <v>7102</v>
      </c>
      <c r="V521" s="3" t="s">
        <v>7103</v>
      </c>
      <c r="W521" s="3" t="s">
        <v>7104</v>
      </c>
      <c r="X521" s="3" t="s">
        <v>53</v>
      </c>
      <c r="Y521" s="3" t="s">
        <v>7102</v>
      </c>
      <c r="Z521" s="3" t="s">
        <v>7105</v>
      </c>
      <c r="AA521" s="3" t="s">
        <v>7106</v>
      </c>
      <c r="AB521" s="3" t="s">
        <v>7107</v>
      </c>
      <c r="AC521" s="3" t="s">
        <v>63</v>
      </c>
      <c r="AD521" s="3" t="s">
        <v>7108</v>
      </c>
      <c r="AE521" s="3" t="s">
        <v>65</v>
      </c>
      <c r="AF521" s="3" t="s">
        <v>82</v>
      </c>
      <c r="AG521" s="3" t="s">
        <v>6304</v>
      </c>
      <c r="AH521" s="3" t="s">
        <v>7109</v>
      </c>
      <c r="AI521" s="3" t="s">
        <v>67</v>
      </c>
      <c r="AJ521" s="3" t="s">
        <v>7110</v>
      </c>
      <c r="AK521" s="3" t="s">
        <v>53</v>
      </c>
      <c r="AL521" s="3" t="s">
        <v>53</v>
      </c>
      <c r="AM521" s="3" t="s">
        <v>53</v>
      </c>
      <c r="AN521" s="3" t="s">
        <v>53</v>
      </c>
      <c r="AO521" s="3" t="s">
        <v>53</v>
      </c>
      <c r="AP521" s="3" t="s">
        <v>53</v>
      </c>
      <c r="AQ521" s="3" t="s">
        <v>53</v>
      </c>
      <c r="AR521" s="3" t="s">
        <v>51</v>
      </c>
      <c r="AS521" s="3" t="s">
        <v>52</v>
      </c>
      <c r="AT521" s="3" t="s">
        <v>51</v>
      </c>
    </row>
    <row r="522" spans="1:46" ht="22.5" customHeight="1" x14ac:dyDescent="0.25">
      <c r="A522" s="19" t="s">
        <v>5486</v>
      </c>
      <c r="B522" s="260">
        <v>45071</v>
      </c>
      <c r="C522" s="3" t="s">
        <v>202</v>
      </c>
      <c r="D522" s="3" t="s">
        <v>2968</v>
      </c>
      <c r="E522" s="3" t="s">
        <v>71</v>
      </c>
      <c r="F522" s="20">
        <v>1</v>
      </c>
      <c r="G522" s="20">
        <v>31.99</v>
      </c>
      <c r="H522" s="20" t="s">
        <v>52</v>
      </c>
      <c r="I522" s="20">
        <v>-10.94</v>
      </c>
      <c r="J522" s="20" t="s">
        <v>52</v>
      </c>
      <c r="K522" s="20" t="s">
        <v>52</v>
      </c>
      <c r="L522" s="20">
        <f t="shared" si="8"/>
        <v>21.049999999999997</v>
      </c>
      <c r="M522" s="3" t="s">
        <v>53</v>
      </c>
      <c r="N522" s="274">
        <v>2210</v>
      </c>
      <c r="O522" s="3" t="s">
        <v>5487</v>
      </c>
      <c r="P522" s="3" t="s">
        <v>5488</v>
      </c>
      <c r="Q522" s="3" t="s">
        <v>53</v>
      </c>
      <c r="R522" s="20">
        <v>31.99</v>
      </c>
      <c r="S522" s="20" t="s">
        <v>57</v>
      </c>
      <c r="T522" s="3" t="s">
        <v>58</v>
      </c>
      <c r="U522" s="3" t="s">
        <v>53</v>
      </c>
      <c r="V522" s="3" t="s">
        <v>53</v>
      </c>
      <c r="W522" s="3" t="s">
        <v>53</v>
      </c>
      <c r="X522" s="3" t="s">
        <v>53</v>
      </c>
      <c r="Y522" s="3" t="s">
        <v>5489</v>
      </c>
      <c r="Z522" s="3" t="s">
        <v>5490</v>
      </c>
      <c r="AA522" s="3" t="s">
        <v>5491</v>
      </c>
      <c r="AB522" s="3" t="s">
        <v>5492</v>
      </c>
      <c r="AC522" s="3" t="s">
        <v>116</v>
      </c>
      <c r="AD522" s="3" t="s">
        <v>5493</v>
      </c>
      <c r="AE522" s="3" t="s">
        <v>65</v>
      </c>
      <c r="AF522" s="3" t="s">
        <v>66</v>
      </c>
      <c r="AG522" s="3" t="s">
        <v>5494</v>
      </c>
      <c r="AH522" s="3" t="s">
        <v>5495</v>
      </c>
      <c r="AI522" s="3" t="s">
        <v>67</v>
      </c>
      <c r="AJ522" s="3" t="s">
        <v>5496</v>
      </c>
      <c r="AK522" s="3" t="s">
        <v>53</v>
      </c>
      <c r="AL522" s="3" t="s">
        <v>53</v>
      </c>
      <c r="AM522" s="3" t="s">
        <v>53</v>
      </c>
      <c r="AN522" s="3" t="s">
        <v>53</v>
      </c>
      <c r="AO522" s="3" t="s">
        <v>53</v>
      </c>
      <c r="AP522" s="3" t="s">
        <v>53</v>
      </c>
      <c r="AQ522" s="3" t="s">
        <v>53</v>
      </c>
      <c r="AR522" s="3" t="s">
        <v>51</v>
      </c>
      <c r="AS522" s="3" t="s">
        <v>52</v>
      </c>
      <c r="AT522" s="3" t="s">
        <v>51</v>
      </c>
    </row>
    <row r="523" spans="1:46" ht="22.5" customHeight="1" x14ac:dyDescent="0.25">
      <c r="A523" s="19" t="s">
        <v>6393</v>
      </c>
      <c r="B523" s="260">
        <v>45070</v>
      </c>
      <c r="C523" s="3" t="s">
        <v>202</v>
      </c>
      <c r="D523" s="3" t="s">
        <v>4851</v>
      </c>
      <c r="E523" s="3" t="s">
        <v>71</v>
      </c>
      <c r="F523" s="20">
        <v>1</v>
      </c>
      <c r="G523" s="20">
        <v>31.99</v>
      </c>
      <c r="H523" s="20" t="s">
        <v>52</v>
      </c>
      <c r="I523" s="20">
        <v>-10.94</v>
      </c>
      <c r="J523" s="20" t="s">
        <v>52</v>
      </c>
      <c r="K523" s="20" t="s">
        <v>52</v>
      </c>
      <c r="L523" s="20">
        <f t="shared" si="8"/>
        <v>21.049999999999997</v>
      </c>
      <c r="M523" s="3" t="s">
        <v>71</v>
      </c>
      <c r="N523" s="274">
        <v>2210</v>
      </c>
      <c r="O523" s="3" t="s">
        <v>5487</v>
      </c>
      <c r="P523" s="3" t="s">
        <v>5488</v>
      </c>
      <c r="Q523" s="3" t="s">
        <v>53</v>
      </c>
      <c r="R523" s="20">
        <v>31.99</v>
      </c>
      <c r="S523" s="20" t="s">
        <v>57</v>
      </c>
      <c r="T523" s="3" t="s">
        <v>58</v>
      </c>
      <c r="U523" s="3" t="s">
        <v>53</v>
      </c>
      <c r="V523" s="3" t="s">
        <v>53</v>
      </c>
      <c r="W523" s="3" t="s">
        <v>53</v>
      </c>
      <c r="X523" s="3" t="s">
        <v>53</v>
      </c>
      <c r="Y523" s="3" t="s">
        <v>6394</v>
      </c>
      <c r="Z523" s="3" t="s">
        <v>6395</v>
      </c>
      <c r="AA523" s="3" t="s">
        <v>6396</v>
      </c>
      <c r="AB523" s="3" t="s">
        <v>586</v>
      </c>
      <c r="AC523" s="3" t="s">
        <v>265</v>
      </c>
      <c r="AD523" s="3" t="s">
        <v>6397</v>
      </c>
      <c r="AE523" s="3" t="s">
        <v>65</v>
      </c>
      <c r="AF523" s="3" t="s">
        <v>66</v>
      </c>
      <c r="AG523" s="3" t="s">
        <v>6398</v>
      </c>
      <c r="AH523" s="3" t="s">
        <v>6399</v>
      </c>
      <c r="AI523" s="3" t="s">
        <v>67</v>
      </c>
      <c r="AJ523" s="3" t="s">
        <v>6400</v>
      </c>
      <c r="AK523" s="3" t="s">
        <v>53</v>
      </c>
      <c r="AL523" s="3" t="s">
        <v>53</v>
      </c>
      <c r="AM523" s="3" t="s">
        <v>53</v>
      </c>
      <c r="AN523" s="3" t="s">
        <v>53</v>
      </c>
      <c r="AO523" s="3" t="s">
        <v>53</v>
      </c>
      <c r="AP523" s="3" t="s">
        <v>53</v>
      </c>
      <c r="AQ523" s="3" t="s">
        <v>53</v>
      </c>
      <c r="AR523" s="3" t="s">
        <v>51</v>
      </c>
      <c r="AS523" s="3" t="s">
        <v>52</v>
      </c>
      <c r="AT523" s="3" t="s">
        <v>51</v>
      </c>
    </row>
    <row r="524" spans="1:46" ht="22.5" customHeight="1" x14ac:dyDescent="0.25">
      <c r="A524" s="19" t="s">
        <v>20215</v>
      </c>
      <c r="B524" s="260">
        <v>45053</v>
      </c>
      <c r="C524" s="3" t="s">
        <v>202</v>
      </c>
      <c r="D524" s="3" t="s">
        <v>16479</v>
      </c>
      <c r="E524" s="3" t="s">
        <v>71</v>
      </c>
      <c r="F524" s="20">
        <v>1</v>
      </c>
      <c r="G524" s="20">
        <v>31.99</v>
      </c>
      <c r="H524" s="20">
        <v>3.14</v>
      </c>
      <c r="I524" s="20">
        <v>-10.94</v>
      </c>
      <c r="J524" s="20">
        <v>-3.14</v>
      </c>
      <c r="K524" s="20" t="s">
        <v>52</v>
      </c>
      <c r="L524" s="20">
        <f t="shared" si="8"/>
        <v>21.049999999999997</v>
      </c>
      <c r="M524" s="3" t="s">
        <v>71</v>
      </c>
      <c r="N524" s="274">
        <v>2210</v>
      </c>
      <c r="O524" s="3" t="s">
        <v>5487</v>
      </c>
      <c r="P524" s="3" t="s">
        <v>5488</v>
      </c>
      <c r="Q524" s="3" t="s">
        <v>53</v>
      </c>
      <c r="R524" s="20">
        <v>31.99</v>
      </c>
      <c r="S524" s="20" t="s">
        <v>57</v>
      </c>
      <c r="T524" s="3" t="s">
        <v>58</v>
      </c>
      <c r="U524" s="3" t="s">
        <v>53</v>
      </c>
      <c r="V524" s="3" t="s">
        <v>53</v>
      </c>
      <c r="W524" s="3" t="s">
        <v>53</v>
      </c>
      <c r="X524" s="3" t="s">
        <v>53</v>
      </c>
      <c r="Y524" s="3" t="s">
        <v>20216</v>
      </c>
      <c r="Z524" s="3" t="s">
        <v>20217</v>
      </c>
      <c r="AA524" s="3" t="s">
        <v>20218</v>
      </c>
      <c r="AB524" s="3" t="s">
        <v>20219</v>
      </c>
      <c r="AC524" s="3" t="s">
        <v>63</v>
      </c>
      <c r="AD524" s="3" t="s">
        <v>20220</v>
      </c>
      <c r="AE524" s="3" t="s">
        <v>65</v>
      </c>
      <c r="AF524" s="3" t="s">
        <v>66</v>
      </c>
      <c r="AG524" s="3" t="s">
        <v>19460</v>
      </c>
      <c r="AH524" s="3" t="s">
        <v>20221</v>
      </c>
      <c r="AI524" s="3" t="s">
        <v>67</v>
      </c>
      <c r="AJ524" s="3" t="s">
        <v>20222</v>
      </c>
      <c r="AK524" s="3" t="s">
        <v>53</v>
      </c>
      <c r="AL524" s="3" t="s">
        <v>53</v>
      </c>
      <c r="AM524" s="3" t="s">
        <v>53</v>
      </c>
      <c r="AN524" s="3" t="s">
        <v>53</v>
      </c>
      <c r="AO524" s="3" t="s">
        <v>53</v>
      </c>
      <c r="AP524" s="3" t="s">
        <v>53</v>
      </c>
      <c r="AQ524" s="3" t="s">
        <v>53</v>
      </c>
      <c r="AR524" s="3" t="s">
        <v>51</v>
      </c>
      <c r="AS524" s="3" t="s">
        <v>52</v>
      </c>
      <c r="AT524" s="3" t="s">
        <v>51</v>
      </c>
    </row>
    <row r="525" spans="1:46" ht="22.5" customHeight="1" x14ac:dyDescent="0.25">
      <c r="A525" s="19" t="s">
        <v>19890</v>
      </c>
      <c r="B525" s="260">
        <v>45054</v>
      </c>
      <c r="C525" s="3" t="s">
        <v>202</v>
      </c>
      <c r="D525" s="3" t="s">
        <v>18612</v>
      </c>
      <c r="E525" s="3" t="s">
        <v>71</v>
      </c>
      <c r="F525" s="20">
        <v>1</v>
      </c>
      <c r="G525" s="20">
        <v>31.99</v>
      </c>
      <c r="H525" s="20">
        <v>10.199999999999999</v>
      </c>
      <c r="I525" s="20">
        <v>-10.94</v>
      </c>
      <c r="J525" s="20">
        <v>-10.199999999999999</v>
      </c>
      <c r="K525" s="20" t="s">
        <v>52</v>
      </c>
      <c r="L525" s="20">
        <f t="shared" si="8"/>
        <v>21.05</v>
      </c>
      <c r="M525" s="3" t="s">
        <v>53</v>
      </c>
      <c r="N525" s="274">
        <v>4064</v>
      </c>
      <c r="O525" s="3" t="s">
        <v>19891</v>
      </c>
      <c r="P525" s="3" t="s">
        <v>19892</v>
      </c>
      <c r="Q525" s="3" t="s">
        <v>53</v>
      </c>
      <c r="R525" s="20">
        <v>31.99</v>
      </c>
      <c r="S525" s="20" t="s">
        <v>57</v>
      </c>
      <c r="T525" s="3" t="s">
        <v>74</v>
      </c>
      <c r="U525" s="3" t="s">
        <v>19893</v>
      </c>
      <c r="V525" s="3" t="s">
        <v>19894</v>
      </c>
      <c r="W525" s="3" t="s">
        <v>19895</v>
      </c>
      <c r="X525" s="3" t="s">
        <v>53</v>
      </c>
      <c r="Y525" s="3" t="s">
        <v>19893</v>
      </c>
      <c r="Z525" s="3" t="s">
        <v>19896</v>
      </c>
      <c r="AA525" s="3" t="s">
        <v>19897</v>
      </c>
      <c r="AB525" s="3" t="s">
        <v>4146</v>
      </c>
      <c r="AC525" s="3" t="s">
        <v>63</v>
      </c>
      <c r="AD525" s="3" t="s">
        <v>19898</v>
      </c>
      <c r="AE525" s="3" t="s">
        <v>65</v>
      </c>
      <c r="AF525" s="3" t="s">
        <v>82</v>
      </c>
      <c r="AG525" s="3" t="s">
        <v>19899</v>
      </c>
      <c r="AH525" s="3" t="s">
        <v>19900</v>
      </c>
      <c r="AI525" s="3" t="s">
        <v>67</v>
      </c>
      <c r="AJ525" s="3" t="s">
        <v>19901</v>
      </c>
      <c r="AK525" s="3" t="s">
        <v>53</v>
      </c>
      <c r="AL525" s="3" t="s">
        <v>53</v>
      </c>
      <c r="AM525" s="3" t="s">
        <v>53</v>
      </c>
      <c r="AN525" s="3" t="s">
        <v>53</v>
      </c>
      <c r="AO525" s="3" t="s">
        <v>53</v>
      </c>
      <c r="AP525" s="3" t="s">
        <v>53</v>
      </c>
      <c r="AQ525" s="3" t="s">
        <v>53</v>
      </c>
      <c r="AR525" s="3" t="s">
        <v>51</v>
      </c>
      <c r="AS525" s="3" t="s">
        <v>52</v>
      </c>
      <c r="AT525" s="3" t="s">
        <v>51</v>
      </c>
    </row>
    <row r="526" spans="1:46" ht="22.5" customHeight="1" x14ac:dyDescent="0.25">
      <c r="A526" s="19" t="s">
        <v>10174</v>
      </c>
      <c r="B526" s="260">
        <v>45065</v>
      </c>
      <c r="C526" s="3" t="s">
        <v>202</v>
      </c>
      <c r="D526" s="3" t="s">
        <v>9926</v>
      </c>
      <c r="E526" s="3" t="s">
        <v>51</v>
      </c>
      <c r="F526" s="20">
        <v>1</v>
      </c>
      <c r="G526" s="20">
        <v>31.99</v>
      </c>
      <c r="H526" s="20">
        <v>17.399999999999999</v>
      </c>
      <c r="I526" s="20">
        <v>-10.94</v>
      </c>
      <c r="J526" s="20">
        <v>-17.399999999999999</v>
      </c>
      <c r="K526" s="20" t="s">
        <v>52</v>
      </c>
      <c r="L526" s="20">
        <f t="shared" si="8"/>
        <v>21.050000000000004</v>
      </c>
      <c r="M526" s="3" t="s">
        <v>53</v>
      </c>
      <c r="N526" s="274">
        <v>2210</v>
      </c>
      <c r="O526" s="3" t="s">
        <v>5487</v>
      </c>
      <c r="P526" s="3" t="s">
        <v>5488</v>
      </c>
      <c r="Q526" s="3" t="s">
        <v>53</v>
      </c>
      <c r="R526" s="20">
        <v>31.99</v>
      </c>
      <c r="S526" s="20" t="s">
        <v>57</v>
      </c>
      <c r="T526" s="3" t="s">
        <v>58</v>
      </c>
      <c r="U526" s="3" t="s">
        <v>53</v>
      </c>
      <c r="V526" s="3" t="s">
        <v>53</v>
      </c>
      <c r="W526" s="3" t="s">
        <v>53</v>
      </c>
      <c r="X526" s="3" t="s">
        <v>53</v>
      </c>
      <c r="Y526" s="3" t="s">
        <v>10175</v>
      </c>
      <c r="Z526" s="3" t="s">
        <v>10176</v>
      </c>
      <c r="AA526" s="3" t="s">
        <v>10177</v>
      </c>
      <c r="AB526" s="3" t="s">
        <v>4747</v>
      </c>
      <c r="AC526" s="3" t="s">
        <v>63</v>
      </c>
      <c r="AD526" s="3" t="s">
        <v>10178</v>
      </c>
      <c r="AE526" s="3" t="s">
        <v>65</v>
      </c>
      <c r="AF526" s="3" t="s">
        <v>66</v>
      </c>
      <c r="AG526" s="3" t="s">
        <v>10179</v>
      </c>
      <c r="AH526" s="3" t="s">
        <v>10180</v>
      </c>
      <c r="AI526" s="3" t="s">
        <v>67</v>
      </c>
      <c r="AJ526" s="3" t="s">
        <v>10181</v>
      </c>
      <c r="AK526" s="3" t="s">
        <v>53</v>
      </c>
      <c r="AL526" s="3" t="s">
        <v>53</v>
      </c>
      <c r="AM526" s="3" t="s">
        <v>53</v>
      </c>
      <c r="AN526" s="3" t="s">
        <v>53</v>
      </c>
      <c r="AO526" s="3" t="s">
        <v>53</v>
      </c>
      <c r="AP526" s="3" t="s">
        <v>53</v>
      </c>
      <c r="AQ526" s="3" t="s">
        <v>53</v>
      </c>
      <c r="AR526" s="3" t="s">
        <v>51</v>
      </c>
      <c r="AS526" s="3" t="s">
        <v>52</v>
      </c>
      <c r="AT526" s="3" t="s">
        <v>51</v>
      </c>
    </row>
    <row r="527" spans="1:46" ht="22.5" customHeight="1" x14ac:dyDescent="0.25">
      <c r="A527" s="19" t="s">
        <v>5944</v>
      </c>
      <c r="B527" s="260">
        <v>45070</v>
      </c>
      <c r="C527" s="3" t="s">
        <v>202</v>
      </c>
      <c r="D527" s="3" t="s">
        <v>2968</v>
      </c>
      <c r="E527" s="3" t="s">
        <v>71</v>
      </c>
      <c r="F527" s="20">
        <v>1</v>
      </c>
      <c r="G527" s="20">
        <v>30.77</v>
      </c>
      <c r="H527" s="20">
        <v>20.2</v>
      </c>
      <c r="I527" s="20">
        <v>-9.19</v>
      </c>
      <c r="J527" s="20">
        <v>-20.2</v>
      </c>
      <c r="K527" s="20" t="s">
        <v>52</v>
      </c>
      <c r="L527" s="20">
        <f t="shared" si="8"/>
        <v>21.580000000000002</v>
      </c>
      <c r="M527" s="3" t="s">
        <v>71</v>
      </c>
      <c r="N527" s="274">
        <v>77157</v>
      </c>
      <c r="O527" s="3" t="s">
        <v>5945</v>
      </c>
      <c r="P527" s="3" t="s">
        <v>5946</v>
      </c>
      <c r="Q527" s="3" t="s">
        <v>53</v>
      </c>
      <c r="R527" s="20">
        <v>30.77</v>
      </c>
      <c r="S527" s="20" t="s">
        <v>89</v>
      </c>
      <c r="T527" s="3" t="s">
        <v>74</v>
      </c>
      <c r="U527" s="3" t="s">
        <v>5947</v>
      </c>
      <c r="V527" s="3" t="s">
        <v>5948</v>
      </c>
      <c r="W527" s="3" t="s">
        <v>5949</v>
      </c>
      <c r="X527" s="3" t="s">
        <v>53</v>
      </c>
      <c r="Y527" s="3" t="s">
        <v>5947</v>
      </c>
      <c r="Z527" s="3" t="s">
        <v>5950</v>
      </c>
      <c r="AA527" s="3" t="s">
        <v>5951</v>
      </c>
      <c r="AB527" s="3" t="s">
        <v>5952</v>
      </c>
      <c r="AC527" s="3" t="s">
        <v>1971</v>
      </c>
      <c r="AD527" s="3" t="s">
        <v>5953</v>
      </c>
      <c r="AE527" s="3" t="s">
        <v>65</v>
      </c>
      <c r="AF527" s="3" t="s">
        <v>82</v>
      </c>
      <c r="AG527" s="3" t="s">
        <v>5954</v>
      </c>
      <c r="AH527" s="3" t="s">
        <v>5955</v>
      </c>
      <c r="AI527" s="3" t="s">
        <v>67</v>
      </c>
      <c r="AJ527" s="3" t="s">
        <v>5956</v>
      </c>
      <c r="AK527" s="3" t="s">
        <v>53</v>
      </c>
      <c r="AL527" s="3" t="s">
        <v>53</v>
      </c>
      <c r="AM527" s="3" t="s">
        <v>53</v>
      </c>
      <c r="AN527" s="3" t="s">
        <v>53</v>
      </c>
      <c r="AO527" s="3" t="s">
        <v>53</v>
      </c>
      <c r="AP527" s="3" t="s">
        <v>53</v>
      </c>
      <c r="AQ527" s="3" t="s">
        <v>53</v>
      </c>
      <c r="AR527" s="3" t="s">
        <v>51</v>
      </c>
      <c r="AS527" s="3" t="s">
        <v>52</v>
      </c>
      <c r="AT527" s="3" t="s">
        <v>51</v>
      </c>
    </row>
    <row r="528" spans="1:46" ht="22.5" customHeight="1" x14ac:dyDescent="0.25">
      <c r="A528" s="19" t="s">
        <v>11566</v>
      </c>
      <c r="B528" s="260">
        <v>45063</v>
      </c>
      <c r="C528" s="3" t="s">
        <v>202</v>
      </c>
      <c r="D528" s="3" t="s">
        <v>9926</v>
      </c>
      <c r="E528" s="3" t="s">
        <v>51</v>
      </c>
      <c r="F528" s="20">
        <v>1</v>
      </c>
      <c r="G528" s="20">
        <v>30.77</v>
      </c>
      <c r="H528" s="20">
        <v>17.399999999999999</v>
      </c>
      <c r="I528" s="20">
        <v>-9.19</v>
      </c>
      <c r="J528" s="20">
        <v>-17.399999999999999</v>
      </c>
      <c r="K528" s="20" t="s">
        <v>52</v>
      </c>
      <c r="L528" s="20">
        <f t="shared" si="8"/>
        <v>21.580000000000005</v>
      </c>
      <c r="M528" s="3" t="s">
        <v>71</v>
      </c>
      <c r="N528" s="274">
        <v>77157</v>
      </c>
      <c r="O528" s="3" t="s">
        <v>5945</v>
      </c>
      <c r="P528" s="3" t="s">
        <v>5946</v>
      </c>
      <c r="Q528" s="3" t="s">
        <v>53</v>
      </c>
      <c r="R528" s="20">
        <v>30.77</v>
      </c>
      <c r="S528" s="20" t="s">
        <v>89</v>
      </c>
      <c r="T528" s="3" t="s">
        <v>74</v>
      </c>
      <c r="U528" s="3" t="s">
        <v>11567</v>
      </c>
      <c r="V528" s="3" t="s">
        <v>11568</v>
      </c>
      <c r="W528" s="3" t="s">
        <v>11569</v>
      </c>
      <c r="X528" s="3" t="s">
        <v>53</v>
      </c>
      <c r="Y528" s="3" t="s">
        <v>11567</v>
      </c>
      <c r="Z528" s="3" t="s">
        <v>11570</v>
      </c>
      <c r="AA528" s="3" t="s">
        <v>11571</v>
      </c>
      <c r="AB528" s="3" t="s">
        <v>11572</v>
      </c>
      <c r="AC528" s="3" t="s">
        <v>63</v>
      </c>
      <c r="AD528" s="3" t="s">
        <v>11573</v>
      </c>
      <c r="AE528" s="3" t="s">
        <v>65</v>
      </c>
      <c r="AF528" s="3" t="s">
        <v>82</v>
      </c>
      <c r="AG528" s="3" t="s">
        <v>11062</v>
      </c>
      <c r="AH528" s="3" t="s">
        <v>11574</v>
      </c>
      <c r="AI528" s="3" t="s">
        <v>67</v>
      </c>
      <c r="AJ528" s="3" t="s">
        <v>11575</v>
      </c>
      <c r="AK528" s="3" t="s">
        <v>53</v>
      </c>
      <c r="AL528" s="3" t="s">
        <v>53</v>
      </c>
      <c r="AM528" s="3" t="s">
        <v>53</v>
      </c>
      <c r="AN528" s="3" t="s">
        <v>53</v>
      </c>
      <c r="AO528" s="3" t="s">
        <v>53</v>
      </c>
      <c r="AP528" s="3" t="s">
        <v>53</v>
      </c>
      <c r="AQ528" s="3" t="s">
        <v>53</v>
      </c>
      <c r="AR528" s="3" t="s">
        <v>51</v>
      </c>
      <c r="AS528" s="3" t="s">
        <v>52</v>
      </c>
      <c r="AT528" s="3" t="s">
        <v>51</v>
      </c>
    </row>
    <row r="529" spans="1:46" ht="22.5" customHeight="1" x14ac:dyDescent="0.25">
      <c r="A529" s="19" t="s">
        <v>8822</v>
      </c>
      <c r="B529" s="260">
        <v>45068</v>
      </c>
      <c r="C529" s="3" t="s">
        <v>202</v>
      </c>
      <c r="D529" s="3" t="s">
        <v>5415</v>
      </c>
      <c r="E529" s="3" t="s">
        <v>51</v>
      </c>
      <c r="F529" s="20">
        <v>1</v>
      </c>
      <c r="G529" s="20">
        <v>31.09</v>
      </c>
      <c r="H529" s="20">
        <v>30</v>
      </c>
      <c r="I529" s="20">
        <v>-9.23</v>
      </c>
      <c r="J529" s="20">
        <v>-30</v>
      </c>
      <c r="K529" s="20" t="s">
        <v>52</v>
      </c>
      <c r="L529" s="20">
        <f t="shared" si="8"/>
        <v>21.86</v>
      </c>
      <c r="M529" s="3" t="s">
        <v>53</v>
      </c>
      <c r="N529" s="274">
        <v>77146</v>
      </c>
      <c r="O529" s="3" t="s">
        <v>8823</v>
      </c>
      <c r="P529" s="3" t="s">
        <v>8824</v>
      </c>
      <c r="Q529" s="3" t="s">
        <v>53</v>
      </c>
      <c r="R529" s="20">
        <v>31.09</v>
      </c>
      <c r="S529" s="20" t="s">
        <v>89</v>
      </c>
      <c r="T529" s="3" t="s">
        <v>74</v>
      </c>
      <c r="U529" s="3" t="s">
        <v>8825</v>
      </c>
      <c r="V529" s="3" t="s">
        <v>8826</v>
      </c>
      <c r="W529" s="3" t="s">
        <v>8827</v>
      </c>
      <c r="X529" s="3" t="s">
        <v>53</v>
      </c>
      <c r="Y529" s="3" t="s">
        <v>8825</v>
      </c>
      <c r="Z529" s="3" t="s">
        <v>8828</v>
      </c>
      <c r="AA529" s="3" t="s">
        <v>8829</v>
      </c>
      <c r="AB529" s="3" t="s">
        <v>8830</v>
      </c>
      <c r="AC529" s="3" t="s">
        <v>641</v>
      </c>
      <c r="AD529" s="3" t="s">
        <v>8831</v>
      </c>
      <c r="AE529" s="3" t="s">
        <v>65</v>
      </c>
      <c r="AF529" s="3" t="s">
        <v>82</v>
      </c>
      <c r="AG529" s="3" t="s">
        <v>8832</v>
      </c>
      <c r="AH529" s="3" t="s">
        <v>8833</v>
      </c>
      <c r="AI529" s="3" t="s">
        <v>67</v>
      </c>
      <c r="AJ529" s="3" t="s">
        <v>8834</v>
      </c>
      <c r="AK529" s="3" t="s">
        <v>53</v>
      </c>
      <c r="AL529" s="3" t="s">
        <v>53</v>
      </c>
      <c r="AM529" s="3" t="s">
        <v>53</v>
      </c>
      <c r="AN529" s="3" t="s">
        <v>53</v>
      </c>
      <c r="AO529" s="3" t="s">
        <v>53</v>
      </c>
      <c r="AP529" s="3" t="s">
        <v>53</v>
      </c>
      <c r="AQ529" s="3" t="s">
        <v>53</v>
      </c>
      <c r="AR529" s="3" t="s">
        <v>51</v>
      </c>
      <c r="AS529" s="3" t="s">
        <v>52</v>
      </c>
      <c r="AT529" s="3" t="s">
        <v>51</v>
      </c>
    </row>
    <row r="530" spans="1:46" ht="22.5" customHeight="1" x14ac:dyDescent="0.25">
      <c r="A530" s="19" t="s">
        <v>5700</v>
      </c>
      <c r="B530" s="260">
        <v>45071</v>
      </c>
      <c r="C530" s="3" t="s">
        <v>202</v>
      </c>
      <c r="D530" s="3" t="s">
        <v>2968</v>
      </c>
      <c r="E530" s="3" t="s">
        <v>71</v>
      </c>
      <c r="F530" s="20">
        <v>2</v>
      </c>
      <c r="G530" s="20">
        <v>39.979999999999997</v>
      </c>
      <c r="H530" s="20">
        <v>8.1999999999999993</v>
      </c>
      <c r="I530" s="20">
        <v>-17.8</v>
      </c>
      <c r="J530" s="20">
        <v>-8.1999999999999993</v>
      </c>
      <c r="K530" s="20" t="s">
        <v>52</v>
      </c>
      <c r="L530" s="20">
        <f t="shared" si="8"/>
        <v>22.179999999999993</v>
      </c>
      <c r="M530" s="3" t="s">
        <v>71</v>
      </c>
      <c r="N530" s="274">
        <v>4063</v>
      </c>
      <c r="O530" s="3" t="s">
        <v>553</v>
      </c>
      <c r="P530" s="3" t="s">
        <v>554</v>
      </c>
      <c r="Q530" s="3" t="s">
        <v>53</v>
      </c>
      <c r="R530" s="20">
        <v>19.989999999999998</v>
      </c>
      <c r="S530" s="20" t="s">
        <v>57</v>
      </c>
      <c r="T530" s="3" t="s">
        <v>58</v>
      </c>
      <c r="U530" s="3" t="s">
        <v>53</v>
      </c>
      <c r="V530" s="3" t="s">
        <v>53</v>
      </c>
      <c r="W530" s="3" t="s">
        <v>53</v>
      </c>
      <c r="X530" s="3" t="s">
        <v>53</v>
      </c>
      <c r="Y530" s="3" t="s">
        <v>5701</v>
      </c>
      <c r="Z530" s="3" t="s">
        <v>5702</v>
      </c>
      <c r="AA530" s="3" t="s">
        <v>5703</v>
      </c>
      <c r="AB530" s="3" t="s">
        <v>5704</v>
      </c>
      <c r="AC530" s="3" t="s">
        <v>549</v>
      </c>
      <c r="AD530" s="3" t="s">
        <v>5705</v>
      </c>
      <c r="AE530" s="3" t="s">
        <v>65</v>
      </c>
      <c r="AF530" s="3" t="s">
        <v>66</v>
      </c>
      <c r="AG530" s="3" t="s">
        <v>5706</v>
      </c>
      <c r="AH530" s="3" t="s">
        <v>5707</v>
      </c>
      <c r="AI530" s="3" t="s">
        <v>67</v>
      </c>
      <c r="AJ530" s="3" t="s">
        <v>5708</v>
      </c>
      <c r="AK530" s="3" t="s">
        <v>53</v>
      </c>
      <c r="AL530" s="3" t="s">
        <v>53</v>
      </c>
      <c r="AM530" s="3" t="s">
        <v>53</v>
      </c>
      <c r="AN530" s="3" t="s">
        <v>53</v>
      </c>
      <c r="AO530" s="3" t="s">
        <v>53</v>
      </c>
      <c r="AP530" s="3" t="s">
        <v>53</v>
      </c>
      <c r="AQ530" s="3" t="s">
        <v>53</v>
      </c>
      <c r="AR530" s="3" t="s">
        <v>51</v>
      </c>
      <c r="AS530" s="3" t="s">
        <v>52</v>
      </c>
      <c r="AT530" s="3" t="s">
        <v>51</v>
      </c>
    </row>
    <row r="531" spans="1:46" ht="22.5" customHeight="1" x14ac:dyDescent="0.25">
      <c r="A531" s="19" t="s">
        <v>18973</v>
      </c>
      <c r="B531" s="260">
        <v>45054</v>
      </c>
      <c r="C531" s="3" t="s">
        <v>18974</v>
      </c>
      <c r="D531" s="3" t="s">
        <v>18975</v>
      </c>
      <c r="E531" s="3" t="s">
        <v>71</v>
      </c>
      <c r="F531" s="20">
        <v>1</v>
      </c>
      <c r="G531" s="20">
        <v>30.77</v>
      </c>
      <c r="H531" s="20">
        <v>5.83</v>
      </c>
      <c r="I531" s="20">
        <v>-9.19</v>
      </c>
      <c r="J531" s="20">
        <v>-5.83</v>
      </c>
      <c r="K531" s="20" t="s">
        <v>52</v>
      </c>
      <c r="L531" s="20">
        <f t="shared" si="8"/>
        <v>21.580000000000005</v>
      </c>
      <c r="M531" s="3" t="s">
        <v>53</v>
      </c>
      <c r="N531" s="274">
        <v>77157</v>
      </c>
      <c r="O531" s="3" t="s">
        <v>5945</v>
      </c>
      <c r="P531" s="3" t="s">
        <v>5946</v>
      </c>
      <c r="Q531" s="3" t="s">
        <v>53</v>
      </c>
      <c r="R531" s="20">
        <v>30.77</v>
      </c>
      <c r="S531" s="20" t="s">
        <v>89</v>
      </c>
      <c r="T531" s="3" t="s">
        <v>74</v>
      </c>
      <c r="U531" s="3" t="s">
        <v>18976</v>
      </c>
      <c r="V531" s="3" t="s">
        <v>18977</v>
      </c>
      <c r="W531" s="3" t="s">
        <v>18978</v>
      </c>
      <c r="X531" s="3" t="s">
        <v>2636</v>
      </c>
      <c r="Y531" s="3" t="s">
        <v>18976</v>
      </c>
      <c r="Z531" s="3" t="s">
        <v>18979</v>
      </c>
      <c r="AA531" s="3" t="s">
        <v>18980</v>
      </c>
      <c r="AB531" s="3" t="s">
        <v>2990</v>
      </c>
      <c r="AC531" s="3" t="s">
        <v>63</v>
      </c>
      <c r="AD531" s="3" t="s">
        <v>18981</v>
      </c>
      <c r="AE531" s="3" t="s">
        <v>65</v>
      </c>
      <c r="AF531" s="3" t="s">
        <v>82</v>
      </c>
      <c r="AG531" s="3" t="s">
        <v>18982</v>
      </c>
      <c r="AH531" s="3" t="s">
        <v>18983</v>
      </c>
      <c r="AI531" s="3" t="s">
        <v>67</v>
      </c>
      <c r="AJ531" s="3" t="s">
        <v>18984</v>
      </c>
      <c r="AK531" s="3" t="s">
        <v>53</v>
      </c>
      <c r="AL531" s="3" t="s">
        <v>53</v>
      </c>
      <c r="AM531" s="3" t="s">
        <v>53</v>
      </c>
      <c r="AN531" s="3" t="s">
        <v>53</v>
      </c>
      <c r="AO531" s="3" t="s">
        <v>53</v>
      </c>
      <c r="AP531" s="3" t="s">
        <v>53</v>
      </c>
      <c r="AQ531" s="3" t="s">
        <v>53</v>
      </c>
      <c r="AR531" s="218" t="s">
        <v>71</v>
      </c>
      <c r="AS531" s="3" t="s">
        <v>52</v>
      </c>
      <c r="AT531" s="3" t="s">
        <v>51</v>
      </c>
    </row>
    <row r="532" spans="1:46" ht="22.5" customHeight="1" x14ac:dyDescent="0.25">
      <c r="A532" s="19" t="s">
        <v>12090</v>
      </c>
      <c r="B532" s="260">
        <v>45063</v>
      </c>
      <c r="C532" s="3" t="s">
        <v>202</v>
      </c>
      <c r="D532" s="3" t="s">
        <v>10384</v>
      </c>
      <c r="E532" s="3" t="s">
        <v>71</v>
      </c>
      <c r="F532" s="20">
        <v>2</v>
      </c>
      <c r="G532" s="20">
        <v>39.979999999999997</v>
      </c>
      <c r="H532" s="20" t="s">
        <v>52</v>
      </c>
      <c r="I532" s="20">
        <v>-17.8</v>
      </c>
      <c r="J532" s="20" t="s">
        <v>52</v>
      </c>
      <c r="K532" s="20" t="s">
        <v>52</v>
      </c>
      <c r="L532" s="20">
        <f t="shared" si="8"/>
        <v>22.179999999999996</v>
      </c>
      <c r="M532" s="3" t="s">
        <v>53</v>
      </c>
      <c r="N532" s="274">
        <v>4063</v>
      </c>
      <c r="O532" s="3" t="s">
        <v>360</v>
      </c>
      <c r="P532" s="3" t="s">
        <v>361</v>
      </c>
      <c r="Q532" s="3" t="s">
        <v>53</v>
      </c>
      <c r="R532" s="20">
        <v>19.989999999999998</v>
      </c>
      <c r="S532" s="20" t="s">
        <v>57</v>
      </c>
      <c r="T532" s="3" t="s">
        <v>58</v>
      </c>
      <c r="U532" s="3" t="s">
        <v>53</v>
      </c>
      <c r="V532" s="3" t="s">
        <v>53</v>
      </c>
      <c r="W532" s="3" t="s">
        <v>53</v>
      </c>
      <c r="X532" s="3" t="s">
        <v>53</v>
      </c>
      <c r="Y532" s="3" t="s">
        <v>12091</v>
      </c>
      <c r="Z532" s="3" t="s">
        <v>12092</v>
      </c>
      <c r="AA532" s="3" t="s">
        <v>12093</v>
      </c>
      <c r="AB532" s="3" t="s">
        <v>435</v>
      </c>
      <c r="AC532" s="3" t="s">
        <v>165</v>
      </c>
      <c r="AD532" s="3" t="s">
        <v>12094</v>
      </c>
      <c r="AE532" s="3" t="s">
        <v>65</v>
      </c>
      <c r="AF532" s="3" t="s">
        <v>66</v>
      </c>
      <c r="AG532" s="3" t="s">
        <v>12095</v>
      </c>
      <c r="AH532" s="3" t="s">
        <v>12096</v>
      </c>
      <c r="AI532" s="3" t="s">
        <v>67</v>
      </c>
      <c r="AJ532" s="3" t="s">
        <v>12097</v>
      </c>
      <c r="AK532" s="3" t="s">
        <v>53</v>
      </c>
      <c r="AL532" s="3" t="s">
        <v>53</v>
      </c>
      <c r="AM532" s="3" t="s">
        <v>53</v>
      </c>
      <c r="AN532" s="3" t="s">
        <v>53</v>
      </c>
      <c r="AO532" s="3" t="s">
        <v>53</v>
      </c>
      <c r="AP532" s="3" t="s">
        <v>53</v>
      </c>
      <c r="AQ532" s="3" t="s">
        <v>53</v>
      </c>
      <c r="AR532" s="3" t="s">
        <v>51</v>
      </c>
      <c r="AS532" s="3" t="s">
        <v>52</v>
      </c>
      <c r="AT532" s="3" t="s">
        <v>51</v>
      </c>
    </row>
    <row r="533" spans="1:46" ht="22.5" customHeight="1" x14ac:dyDescent="0.25">
      <c r="A533" s="19" t="s">
        <v>8803</v>
      </c>
      <c r="B533" s="260">
        <v>45068</v>
      </c>
      <c r="C533" s="3" t="s">
        <v>202</v>
      </c>
      <c r="D533" s="3" t="s">
        <v>7660</v>
      </c>
      <c r="E533" s="3" t="s">
        <v>71</v>
      </c>
      <c r="F533" s="20">
        <v>2</v>
      </c>
      <c r="G533" s="20">
        <v>39.979999999999997</v>
      </c>
      <c r="H533" s="20">
        <v>9.57</v>
      </c>
      <c r="I533" s="20">
        <v>-17.8</v>
      </c>
      <c r="J533" s="20">
        <v>-9.57</v>
      </c>
      <c r="K533" s="20" t="s">
        <v>52</v>
      </c>
      <c r="L533" s="20">
        <f t="shared" si="8"/>
        <v>22.179999999999996</v>
      </c>
      <c r="M533" s="3" t="s">
        <v>53</v>
      </c>
      <c r="N533" s="274">
        <v>4063</v>
      </c>
      <c r="O533" s="3" t="s">
        <v>360</v>
      </c>
      <c r="P533" s="3" t="s">
        <v>361</v>
      </c>
      <c r="Q533" s="3" t="s">
        <v>53</v>
      </c>
      <c r="R533" s="20">
        <v>19.989999999999998</v>
      </c>
      <c r="S533" s="20" t="s">
        <v>57</v>
      </c>
      <c r="T533" s="3" t="s">
        <v>58</v>
      </c>
      <c r="U533" s="3" t="s">
        <v>53</v>
      </c>
      <c r="V533" s="3" t="s">
        <v>53</v>
      </c>
      <c r="W533" s="3" t="s">
        <v>53</v>
      </c>
      <c r="X533" s="3" t="s">
        <v>53</v>
      </c>
      <c r="Y533" s="3" t="s">
        <v>8804</v>
      </c>
      <c r="Z533" s="3" t="s">
        <v>8805</v>
      </c>
      <c r="AA533" s="3" t="s">
        <v>8806</v>
      </c>
      <c r="AB533" s="3" t="s">
        <v>6006</v>
      </c>
      <c r="AC533" s="3" t="s">
        <v>63</v>
      </c>
      <c r="AD533" s="3" t="s">
        <v>8807</v>
      </c>
      <c r="AE533" s="3" t="s">
        <v>65</v>
      </c>
      <c r="AF533" s="3" t="s">
        <v>66</v>
      </c>
      <c r="AG533" s="3" t="s">
        <v>8206</v>
      </c>
      <c r="AH533" s="3" t="s">
        <v>8771</v>
      </c>
      <c r="AI533" s="3" t="s">
        <v>67</v>
      </c>
      <c r="AJ533" s="3" t="s">
        <v>8808</v>
      </c>
      <c r="AK533" s="3" t="s">
        <v>53</v>
      </c>
      <c r="AL533" s="3" t="s">
        <v>53</v>
      </c>
      <c r="AM533" s="3" t="s">
        <v>53</v>
      </c>
      <c r="AN533" s="3" t="s">
        <v>53</v>
      </c>
      <c r="AO533" s="3" t="s">
        <v>53</v>
      </c>
      <c r="AP533" s="3" t="s">
        <v>53</v>
      </c>
      <c r="AQ533" s="3" t="s">
        <v>53</v>
      </c>
      <c r="AR533" s="3" t="s">
        <v>51</v>
      </c>
      <c r="AS533" s="3" t="s">
        <v>52</v>
      </c>
      <c r="AT533" s="3" t="s">
        <v>51</v>
      </c>
    </row>
    <row r="534" spans="1:46" ht="22.5" customHeight="1" x14ac:dyDescent="0.25">
      <c r="A534" s="19" t="s">
        <v>9447</v>
      </c>
      <c r="B534" s="260">
        <v>45066</v>
      </c>
      <c r="C534" s="3" t="s">
        <v>202</v>
      </c>
      <c r="D534" s="3" t="s">
        <v>7660</v>
      </c>
      <c r="E534" s="3" t="s">
        <v>71</v>
      </c>
      <c r="F534" s="20">
        <v>2</v>
      </c>
      <c r="G534" s="20">
        <v>39.979999999999997</v>
      </c>
      <c r="H534" s="20">
        <v>9.57</v>
      </c>
      <c r="I534" s="20">
        <v>-17.8</v>
      </c>
      <c r="J534" s="20">
        <v>-9.57</v>
      </c>
      <c r="K534" s="20" t="s">
        <v>52</v>
      </c>
      <c r="L534" s="20">
        <f t="shared" si="8"/>
        <v>22.179999999999996</v>
      </c>
      <c r="M534" s="3" t="s">
        <v>53</v>
      </c>
      <c r="N534" s="274">
        <v>4063</v>
      </c>
      <c r="O534" s="3" t="s">
        <v>360</v>
      </c>
      <c r="P534" s="3" t="s">
        <v>361</v>
      </c>
      <c r="Q534" s="3" t="s">
        <v>53</v>
      </c>
      <c r="R534" s="20">
        <v>19.989999999999998</v>
      </c>
      <c r="S534" s="20" t="s">
        <v>57</v>
      </c>
      <c r="T534" s="3" t="s">
        <v>58</v>
      </c>
      <c r="U534" s="3" t="s">
        <v>53</v>
      </c>
      <c r="V534" s="3" t="s">
        <v>53</v>
      </c>
      <c r="W534" s="3" t="s">
        <v>53</v>
      </c>
      <c r="X534" s="3" t="s">
        <v>53</v>
      </c>
      <c r="Y534" s="3" t="s">
        <v>9448</v>
      </c>
      <c r="Z534" s="3" t="s">
        <v>9449</v>
      </c>
      <c r="AA534" s="3" t="s">
        <v>9450</v>
      </c>
      <c r="AB534" s="3" t="s">
        <v>9451</v>
      </c>
      <c r="AC534" s="3" t="s">
        <v>165</v>
      </c>
      <c r="AD534" s="3" t="s">
        <v>9452</v>
      </c>
      <c r="AE534" s="3" t="s">
        <v>65</v>
      </c>
      <c r="AF534" s="3" t="s">
        <v>66</v>
      </c>
      <c r="AG534" s="3" t="s">
        <v>9453</v>
      </c>
      <c r="AH534" s="3" t="s">
        <v>9454</v>
      </c>
      <c r="AI534" s="3" t="s">
        <v>67</v>
      </c>
      <c r="AJ534" s="3" t="s">
        <v>9455</v>
      </c>
      <c r="AK534" s="3" t="s">
        <v>53</v>
      </c>
      <c r="AL534" s="3" t="s">
        <v>53</v>
      </c>
      <c r="AM534" s="3" t="s">
        <v>53</v>
      </c>
      <c r="AN534" s="3" t="s">
        <v>53</v>
      </c>
      <c r="AO534" s="3" t="s">
        <v>53</v>
      </c>
      <c r="AP534" s="3" t="s">
        <v>53</v>
      </c>
      <c r="AQ534" s="3" t="s">
        <v>53</v>
      </c>
      <c r="AR534" s="3" t="s">
        <v>51</v>
      </c>
      <c r="AS534" s="3" t="s">
        <v>52</v>
      </c>
      <c r="AT534" s="3" t="s">
        <v>51</v>
      </c>
    </row>
    <row r="535" spans="1:46" ht="22.5" customHeight="1" x14ac:dyDescent="0.25">
      <c r="A535" s="19" t="s">
        <v>16934</v>
      </c>
      <c r="B535" s="260">
        <v>45056</v>
      </c>
      <c r="C535" s="3" t="s">
        <v>202</v>
      </c>
      <c r="D535" s="3" t="s">
        <v>14868</v>
      </c>
      <c r="E535" s="3" t="s">
        <v>71</v>
      </c>
      <c r="F535" s="20">
        <v>2</v>
      </c>
      <c r="G535" s="20">
        <v>39.979999999999997</v>
      </c>
      <c r="H535" s="20" t="s">
        <v>52</v>
      </c>
      <c r="I535" s="20">
        <v>-17.8</v>
      </c>
      <c r="J535" s="20" t="s">
        <v>52</v>
      </c>
      <c r="K535" s="20" t="s">
        <v>52</v>
      </c>
      <c r="L535" s="20">
        <f t="shared" si="8"/>
        <v>22.179999999999996</v>
      </c>
      <c r="M535" s="3" t="s">
        <v>53</v>
      </c>
      <c r="N535" s="274">
        <v>4063</v>
      </c>
      <c r="O535" s="3" t="s">
        <v>360</v>
      </c>
      <c r="P535" s="3" t="s">
        <v>361</v>
      </c>
      <c r="Q535" s="3" t="s">
        <v>53</v>
      </c>
      <c r="R535" s="20">
        <v>19.989999999999998</v>
      </c>
      <c r="S535" s="20" t="s">
        <v>57</v>
      </c>
      <c r="T535" s="3" t="s">
        <v>58</v>
      </c>
      <c r="U535" s="3" t="s">
        <v>53</v>
      </c>
      <c r="V535" s="3" t="s">
        <v>53</v>
      </c>
      <c r="W535" s="3" t="s">
        <v>53</v>
      </c>
      <c r="X535" s="3" t="s">
        <v>53</v>
      </c>
      <c r="Y535" s="3" t="s">
        <v>16935</v>
      </c>
      <c r="Z535" s="3" t="s">
        <v>16936</v>
      </c>
      <c r="AA535" s="3" t="s">
        <v>16937</v>
      </c>
      <c r="AB535" s="3" t="s">
        <v>2616</v>
      </c>
      <c r="AC535" s="3" t="s">
        <v>188</v>
      </c>
      <c r="AD535" s="3" t="s">
        <v>2617</v>
      </c>
      <c r="AE535" s="3" t="s">
        <v>65</v>
      </c>
      <c r="AF535" s="3" t="s">
        <v>66</v>
      </c>
      <c r="AG535" s="3" t="s">
        <v>16866</v>
      </c>
      <c r="AH535" s="3" t="s">
        <v>16938</v>
      </c>
      <c r="AI535" s="3" t="s">
        <v>67</v>
      </c>
      <c r="AJ535" s="3" t="s">
        <v>16939</v>
      </c>
      <c r="AK535" s="3" t="s">
        <v>53</v>
      </c>
      <c r="AL535" s="3" t="s">
        <v>53</v>
      </c>
      <c r="AM535" s="3" t="s">
        <v>53</v>
      </c>
      <c r="AN535" s="3" t="s">
        <v>53</v>
      </c>
      <c r="AO535" s="3" t="s">
        <v>53</v>
      </c>
      <c r="AP535" s="3" t="s">
        <v>53</v>
      </c>
      <c r="AQ535" s="3" t="s">
        <v>53</v>
      </c>
      <c r="AR535" s="3" t="s">
        <v>51</v>
      </c>
      <c r="AS535" s="3" t="s">
        <v>52</v>
      </c>
      <c r="AT535" s="3" t="s">
        <v>51</v>
      </c>
    </row>
    <row r="536" spans="1:46" ht="22.5" customHeight="1" x14ac:dyDescent="0.25">
      <c r="A536" s="19" t="s">
        <v>1656</v>
      </c>
      <c r="B536" s="260">
        <v>45076</v>
      </c>
      <c r="C536" s="3" t="s">
        <v>202</v>
      </c>
      <c r="D536" s="3" t="s">
        <v>765</v>
      </c>
      <c r="E536" s="3" t="s">
        <v>71</v>
      </c>
      <c r="F536" s="20">
        <v>2</v>
      </c>
      <c r="G536" s="20">
        <v>39.979999999999997</v>
      </c>
      <c r="H536" s="20">
        <v>17.399999999999999</v>
      </c>
      <c r="I536" s="20">
        <v>-17.8</v>
      </c>
      <c r="J536" s="20">
        <v>-17.399999999999999</v>
      </c>
      <c r="K536" s="20" t="s">
        <v>52</v>
      </c>
      <c r="L536" s="20">
        <f t="shared" si="8"/>
        <v>22.18</v>
      </c>
      <c r="M536" s="3" t="s">
        <v>53</v>
      </c>
      <c r="N536" s="274">
        <v>4063</v>
      </c>
      <c r="O536" s="3" t="s">
        <v>360</v>
      </c>
      <c r="P536" s="3" t="s">
        <v>361</v>
      </c>
      <c r="Q536" s="3" t="s">
        <v>53</v>
      </c>
      <c r="R536" s="20">
        <v>19.989999999999998</v>
      </c>
      <c r="S536" s="20" t="s">
        <v>57</v>
      </c>
      <c r="T536" s="3" t="s">
        <v>58</v>
      </c>
      <c r="U536" s="3" t="s">
        <v>53</v>
      </c>
      <c r="V536" s="3" t="s">
        <v>53</v>
      </c>
      <c r="W536" s="3" t="s">
        <v>53</v>
      </c>
      <c r="X536" s="3" t="s">
        <v>53</v>
      </c>
      <c r="Y536" s="3" t="s">
        <v>1657</v>
      </c>
      <c r="Z536" s="3" t="s">
        <v>1658</v>
      </c>
      <c r="AA536" s="3" t="s">
        <v>1659</v>
      </c>
      <c r="AB536" s="3" t="s">
        <v>1660</v>
      </c>
      <c r="AC536" s="3" t="s">
        <v>165</v>
      </c>
      <c r="AD536" s="3" t="s">
        <v>1661</v>
      </c>
      <c r="AE536" s="3" t="s">
        <v>65</v>
      </c>
      <c r="AF536" s="3" t="s">
        <v>66</v>
      </c>
      <c r="AG536" s="3" t="s">
        <v>1662</v>
      </c>
      <c r="AH536" s="3" t="s">
        <v>1663</v>
      </c>
      <c r="AI536" s="3" t="s">
        <v>67</v>
      </c>
      <c r="AJ536" s="3" t="s">
        <v>1664</v>
      </c>
      <c r="AK536" s="3" t="s">
        <v>53</v>
      </c>
      <c r="AL536" s="3" t="s">
        <v>53</v>
      </c>
      <c r="AM536" s="3" t="s">
        <v>53</v>
      </c>
      <c r="AN536" s="3" t="s">
        <v>53</v>
      </c>
      <c r="AO536" s="3" t="s">
        <v>53</v>
      </c>
      <c r="AP536" s="3" t="s">
        <v>53</v>
      </c>
      <c r="AQ536" s="3" t="s">
        <v>53</v>
      </c>
      <c r="AR536" s="3" t="s">
        <v>51</v>
      </c>
      <c r="AS536" s="3" t="s">
        <v>52</v>
      </c>
      <c r="AT536" s="3" t="s">
        <v>51</v>
      </c>
    </row>
    <row r="537" spans="1:46" ht="22.5" customHeight="1" x14ac:dyDescent="0.25">
      <c r="A537" s="19" t="s">
        <v>24006</v>
      </c>
      <c r="B537" s="260">
        <v>45049</v>
      </c>
      <c r="C537" s="3" t="s">
        <v>202</v>
      </c>
      <c r="D537" s="3" t="s">
        <v>21789</v>
      </c>
      <c r="E537" s="3" t="s">
        <v>51</v>
      </c>
      <c r="F537" s="20">
        <v>2</v>
      </c>
      <c r="G537" s="20">
        <v>39.979999999999997</v>
      </c>
      <c r="H537" s="20">
        <v>32.9</v>
      </c>
      <c r="I537" s="20">
        <v>-17.8</v>
      </c>
      <c r="J537" s="20">
        <v>-32.9</v>
      </c>
      <c r="K537" s="20" t="s">
        <v>52</v>
      </c>
      <c r="L537" s="20">
        <f t="shared" si="8"/>
        <v>22.18</v>
      </c>
      <c r="M537" s="3" t="s">
        <v>71</v>
      </c>
      <c r="N537" s="274">
        <v>2302</v>
      </c>
      <c r="O537" s="3" t="s">
        <v>11422</v>
      </c>
      <c r="P537" s="3" t="s">
        <v>11423</v>
      </c>
      <c r="Q537" s="3" t="s">
        <v>53</v>
      </c>
      <c r="R537" s="20">
        <v>19.989999999999998</v>
      </c>
      <c r="S537" s="20" t="s">
        <v>57</v>
      </c>
      <c r="T537" s="3" t="s">
        <v>74</v>
      </c>
      <c r="U537" s="3" t="s">
        <v>24007</v>
      </c>
      <c r="V537" s="3" t="s">
        <v>24008</v>
      </c>
      <c r="W537" s="3" t="s">
        <v>24009</v>
      </c>
      <c r="X537" s="3" t="s">
        <v>53</v>
      </c>
      <c r="Y537" s="3" t="s">
        <v>24007</v>
      </c>
      <c r="Z537" s="3" t="s">
        <v>24010</v>
      </c>
      <c r="AA537" s="3" t="s">
        <v>24011</v>
      </c>
      <c r="AB537" s="3" t="s">
        <v>18079</v>
      </c>
      <c r="AC537" s="3" t="s">
        <v>968</v>
      </c>
      <c r="AD537" s="3" t="s">
        <v>18080</v>
      </c>
      <c r="AE537" s="3" t="s">
        <v>65</v>
      </c>
      <c r="AF537" s="3" t="s">
        <v>82</v>
      </c>
      <c r="AG537" s="3" t="s">
        <v>24012</v>
      </c>
      <c r="AH537" s="3" t="s">
        <v>24013</v>
      </c>
      <c r="AI537" s="3" t="s">
        <v>67</v>
      </c>
      <c r="AJ537" s="3" t="s">
        <v>24014</v>
      </c>
      <c r="AK537" s="3" t="s">
        <v>53</v>
      </c>
      <c r="AL537" s="3" t="s">
        <v>53</v>
      </c>
      <c r="AM537" s="3" t="s">
        <v>53</v>
      </c>
      <c r="AN537" s="3" t="s">
        <v>53</v>
      </c>
      <c r="AO537" s="3" t="s">
        <v>53</v>
      </c>
      <c r="AP537" s="3" t="s">
        <v>53</v>
      </c>
      <c r="AQ537" s="3" t="s">
        <v>53</v>
      </c>
      <c r="AR537" s="3" t="s">
        <v>51</v>
      </c>
      <c r="AS537" s="3" t="s">
        <v>52</v>
      </c>
      <c r="AT537" s="3" t="s">
        <v>51</v>
      </c>
    </row>
    <row r="538" spans="1:46" ht="22.5" customHeight="1" x14ac:dyDescent="0.25">
      <c r="A538" s="19" t="s">
        <v>6128</v>
      </c>
      <c r="B538" s="260">
        <v>45070</v>
      </c>
      <c r="C538" s="3" t="s">
        <v>202</v>
      </c>
      <c r="D538" s="3" t="s">
        <v>4851</v>
      </c>
      <c r="E538" s="3" t="s">
        <v>51</v>
      </c>
      <c r="F538" s="20">
        <v>1</v>
      </c>
      <c r="G538" s="20">
        <v>33.89</v>
      </c>
      <c r="H538" s="20">
        <v>19.899999999999999</v>
      </c>
      <c r="I538" s="20">
        <v>-11.26</v>
      </c>
      <c r="J538" s="20">
        <v>-19.899999999999999</v>
      </c>
      <c r="K538" s="20" t="s">
        <v>52</v>
      </c>
      <c r="L538" s="20">
        <f t="shared" si="8"/>
        <v>22.630000000000003</v>
      </c>
      <c r="M538" s="3" t="s">
        <v>53</v>
      </c>
      <c r="N538" s="274">
        <v>77146</v>
      </c>
      <c r="O538" s="3" t="s">
        <v>6129</v>
      </c>
      <c r="P538" s="3" t="s">
        <v>6130</v>
      </c>
      <c r="Q538" s="3" t="s">
        <v>53</v>
      </c>
      <c r="R538" s="20">
        <v>33.89</v>
      </c>
      <c r="S538" s="20" t="s">
        <v>57</v>
      </c>
      <c r="T538" s="3" t="s">
        <v>74</v>
      </c>
      <c r="U538" s="3" t="s">
        <v>6131</v>
      </c>
      <c r="V538" s="3" t="s">
        <v>6132</v>
      </c>
      <c r="W538" s="3" t="s">
        <v>6133</v>
      </c>
      <c r="X538" s="3" t="s">
        <v>53</v>
      </c>
      <c r="Y538" s="3" t="s">
        <v>6131</v>
      </c>
      <c r="Z538" s="3" t="s">
        <v>6134</v>
      </c>
      <c r="AA538" s="3" t="s">
        <v>6135</v>
      </c>
      <c r="AB538" s="3" t="s">
        <v>6136</v>
      </c>
      <c r="AC538" s="3" t="s">
        <v>63</v>
      </c>
      <c r="AD538" s="3" t="s">
        <v>6137</v>
      </c>
      <c r="AE538" s="3" t="s">
        <v>65</v>
      </c>
      <c r="AF538" s="3" t="s">
        <v>82</v>
      </c>
      <c r="AG538" s="3" t="s">
        <v>6138</v>
      </c>
      <c r="AH538" s="3" t="s">
        <v>6139</v>
      </c>
      <c r="AI538" s="3" t="s">
        <v>67</v>
      </c>
      <c r="AJ538" s="3" t="s">
        <v>6140</v>
      </c>
      <c r="AK538" s="3" t="s">
        <v>53</v>
      </c>
      <c r="AL538" s="3" t="s">
        <v>53</v>
      </c>
      <c r="AM538" s="3" t="s">
        <v>53</v>
      </c>
      <c r="AN538" s="3" t="s">
        <v>53</v>
      </c>
      <c r="AO538" s="3" t="s">
        <v>53</v>
      </c>
      <c r="AP538" s="3" t="s">
        <v>53</v>
      </c>
      <c r="AQ538" s="3" t="s">
        <v>53</v>
      </c>
      <c r="AR538" s="3" t="s">
        <v>51</v>
      </c>
      <c r="AS538" s="3" t="s">
        <v>52</v>
      </c>
      <c r="AT538" s="3" t="s">
        <v>51</v>
      </c>
    </row>
    <row r="539" spans="1:46" ht="22.5" customHeight="1" x14ac:dyDescent="0.25">
      <c r="A539" s="19" t="s">
        <v>5536</v>
      </c>
      <c r="B539" s="260">
        <v>45071</v>
      </c>
      <c r="C539" s="3" t="s">
        <v>202</v>
      </c>
      <c r="D539" s="3" t="s">
        <v>4264</v>
      </c>
      <c r="E539" s="3" t="s">
        <v>71</v>
      </c>
      <c r="F539" s="20">
        <v>2</v>
      </c>
      <c r="G539" s="20">
        <v>41</v>
      </c>
      <c r="H539" s="20">
        <v>9.57</v>
      </c>
      <c r="I539" s="20">
        <v>-17.96</v>
      </c>
      <c r="J539" s="20">
        <v>-9.57</v>
      </c>
      <c r="K539" s="20" t="s">
        <v>52</v>
      </c>
      <c r="L539" s="20">
        <f t="shared" si="8"/>
        <v>23.04</v>
      </c>
      <c r="M539" s="3" t="s">
        <v>53</v>
      </c>
      <c r="N539" s="274">
        <v>4058</v>
      </c>
      <c r="O539" s="3" t="s">
        <v>1505</v>
      </c>
      <c r="P539" s="3" t="s">
        <v>715</v>
      </c>
      <c r="Q539" s="3" t="s">
        <v>53</v>
      </c>
      <c r="R539" s="20">
        <v>20.5</v>
      </c>
      <c r="S539" s="20" t="s">
        <v>57</v>
      </c>
      <c r="T539" s="3" t="s">
        <v>58</v>
      </c>
      <c r="U539" s="3" t="s">
        <v>53</v>
      </c>
      <c r="V539" s="3" t="s">
        <v>53</v>
      </c>
      <c r="W539" s="3" t="s">
        <v>53</v>
      </c>
      <c r="X539" s="3" t="s">
        <v>53</v>
      </c>
      <c r="Y539" s="3" t="s">
        <v>5537</v>
      </c>
      <c r="Z539" s="3" t="s">
        <v>5538</v>
      </c>
      <c r="AA539" s="3" t="s">
        <v>5539</v>
      </c>
      <c r="AB539" s="3" t="s">
        <v>5540</v>
      </c>
      <c r="AC539" s="3" t="s">
        <v>165</v>
      </c>
      <c r="AD539" s="3" t="s">
        <v>5541</v>
      </c>
      <c r="AE539" s="3" t="s">
        <v>65</v>
      </c>
      <c r="AF539" s="3" t="s">
        <v>66</v>
      </c>
      <c r="AG539" s="3" t="s">
        <v>5542</v>
      </c>
      <c r="AH539" s="3" t="s">
        <v>5543</v>
      </c>
      <c r="AI539" s="3" t="s">
        <v>67</v>
      </c>
      <c r="AJ539" s="3" t="s">
        <v>5544</v>
      </c>
      <c r="AK539" s="3" t="s">
        <v>53</v>
      </c>
      <c r="AL539" s="3" t="s">
        <v>53</v>
      </c>
      <c r="AM539" s="3" t="s">
        <v>53</v>
      </c>
      <c r="AN539" s="3" t="s">
        <v>53</v>
      </c>
      <c r="AO539" s="3" t="s">
        <v>53</v>
      </c>
      <c r="AP539" s="3" t="s">
        <v>53</v>
      </c>
      <c r="AQ539" s="3" t="s">
        <v>53</v>
      </c>
      <c r="AR539" s="3" t="s">
        <v>51</v>
      </c>
      <c r="AS539" s="3" t="s">
        <v>52</v>
      </c>
      <c r="AT539" s="3" t="s">
        <v>51</v>
      </c>
    </row>
    <row r="540" spans="1:46" ht="22.5" customHeight="1" x14ac:dyDescent="0.25">
      <c r="A540" s="19" t="s">
        <v>3376</v>
      </c>
      <c r="B540" s="260">
        <v>45074</v>
      </c>
      <c r="C540" s="3" t="s">
        <v>202</v>
      </c>
      <c r="D540" s="3" t="s">
        <v>1951</v>
      </c>
      <c r="E540" s="3" t="s">
        <v>51</v>
      </c>
      <c r="F540" s="20">
        <v>1</v>
      </c>
      <c r="G540" s="20">
        <v>34.5</v>
      </c>
      <c r="H540" s="20">
        <v>9.57</v>
      </c>
      <c r="I540" s="20">
        <v>-11.36</v>
      </c>
      <c r="J540" s="20">
        <v>-9.57</v>
      </c>
      <c r="K540" s="20" t="s">
        <v>52</v>
      </c>
      <c r="L540" s="20">
        <f t="shared" si="8"/>
        <v>23.14</v>
      </c>
      <c r="M540" s="3" t="s">
        <v>53</v>
      </c>
      <c r="N540" s="274">
        <v>66416</v>
      </c>
      <c r="O540" s="3" t="s">
        <v>3377</v>
      </c>
      <c r="P540" s="3" t="s">
        <v>3378</v>
      </c>
      <c r="Q540" s="3" t="s">
        <v>53</v>
      </c>
      <c r="R540" s="20">
        <v>34.5</v>
      </c>
      <c r="S540" s="20" t="s">
        <v>57</v>
      </c>
      <c r="T540" s="3" t="s">
        <v>58</v>
      </c>
      <c r="U540" s="3" t="s">
        <v>53</v>
      </c>
      <c r="V540" s="3" t="s">
        <v>53</v>
      </c>
      <c r="W540" s="3" t="s">
        <v>53</v>
      </c>
      <c r="X540" s="3" t="s">
        <v>53</v>
      </c>
      <c r="Y540" s="3" t="s">
        <v>3379</v>
      </c>
      <c r="Z540" s="3" t="s">
        <v>3380</v>
      </c>
      <c r="AA540" s="3" t="s">
        <v>3381</v>
      </c>
      <c r="AB540" s="3" t="s">
        <v>3382</v>
      </c>
      <c r="AC540" s="3" t="s">
        <v>63</v>
      </c>
      <c r="AD540" s="3" t="s">
        <v>3383</v>
      </c>
      <c r="AE540" s="3" t="s">
        <v>65</v>
      </c>
      <c r="AF540" s="3" t="s">
        <v>66</v>
      </c>
      <c r="AG540" s="3" t="s">
        <v>3384</v>
      </c>
      <c r="AH540" s="3" t="s">
        <v>3385</v>
      </c>
      <c r="AI540" s="3" t="s">
        <v>67</v>
      </c>
      <c r="AJ540" s="3" t="s">
        <v>3386</v>
      </c>
      <c r="AK540" s="3" t="s">
        <v>53</v>
      </c>
      <c r="AL540" s="3" t="s">
        <v>53</v>
      </c>
      <c r="AM540" s="3" t="s">
        <v>53</v>
      </c>
      <c r="AN540" s="3" t="s">
        <v>53</v>
      </c>
      <c r="AO540" s="3" t="s">
        <v>53</v>
      </c>
      <c r="AP540" s="3" t="s">
        <v>53</v>
      </c>
      <c r="AQ540" s="3" t="s">
        <v>53</v>
      </c>
      <c r="AR540" s="3" t="s">
        <v>51</v>
      </c>
      <c r="AS540" s="3" t="s">
        <v>52</v>
      </c>
      <c r="AT540" s="3" t="s">
        <v>51</v>
      </c>
    </row>
    <row r="541" spans="1:46" ht="22.5" customHeight="1" x14ac:dyDescent="0.25">
      <c r="A541" s="19" t="s">
        <v>9078</v>
      </c>
      <c r="B541" s="260">
        <v>45067</v>
      </c>
      <c r="C541" s="3" t="s">
        <v>202</v>
      </c>
      <c r="D541" s="3" t="s">
        <v>6600</v>
      </c>
      <c r="E541" s="3" t="s">
        <v>71</v>
      </c>
      <c r="F541" s="20">
        <v>1</v>
      </c>
      <c r="G541" s="20">
        <v>34.5</v>
      </c>
      <c r="H541" s="20" t="s">
        <v>52</v>
      </c>
      <c r="I541" s="20">
        <v>-11.36</v>
      </c>
      <c r="J541" s="20" t="s">
        <v>52</v>
      </c>
      <c r="K541" s="20" t="s">
        <v>52</v>
      </c>
      <c r="L541" s="20">
        <f t="shared" si="8"/>
        <v>23.14</v>
      </c>
      <c r="M541" s="3" t="s">
        <v>71</v>
      </c>
      <c r="N541" s="274">
        <v>66416</v>
      </c>
      <c r="O541" s="3" t="s">
        <v>3377</v>
      </c>
      <c r="P541" s="3" t="s">
        <v>3378</v>
      </c>
      <c r="Q541" s="3" t="s">
        <v>53</v>
      </c>
      <c r="R541" s="20">
        <v>34.5</v>
      </c>
      <c r="S541" s="20" t="s">
        <v>57</v>
      </c>
      <c r="T541" s="3" t="s">
        <v>58</v>
      </c>
      <c r="U541" s="3" t="s">
        <v>53</v>
      </c>
      <c r="V541" s="3" t="s">
        <v>53</v>
      </c>
      <c r="W541" s="3" t="s">
        <v>53</v>
      </c>
      <c r="X541" s="3" t="s">
        <v>53</v>
      </c>
      <c r="Y541" s="3" t="s">
        <v>9079</v>
      </c>
      <c r="Z541" s="3" t="s">
        <v>9080</v>
      </c>
      <c r="AA541" s="3" t="s">
        <v>9081</v>
      </c>
      <c r="AB541" s="3" t="s">
        <v>265</v>
      </c>
      <c r="AC541" s="3" t="s">
        <v>265</v>
      </c>
      <c r="AD541" s="3" t="s">
        <v>9082</v>
      </c>
      <c r="AE541" s="3" t="s">
        <v>65</v>
      </c>
      <c r="AF541" s="3" t="s">
        <v>66</v>
      </c>
      <c r="AG541" s="3" t="s">
        <v>9083</v>
      </c>
      <c r="AH541" s="3" t="s">
        <v>6355</v>
      </c>
      <c r="AI541" s="3" t="s">
        <v>67</v>
      </c>
      <c r="AJ541" s="3" t="s">
        <v>9084</v>
      </c>
      <c r="AK541" s="3" t="s">
        <v>53</v>
      </c>
      <c r="AL541" s="3" t="s">
        <v>53</v>
      </c>
      <c r="AM541" s="3" t="s">
        <v>53</v>
      </c>
      <c r="AN541" s="3" t="s">
        <v>53</v>
      </c>
      <c r="AO541" s="3" t="s">
        <v>53</v>
      </c>
      <c r="AP541" s="3" t="s">
        <v>53</v>
      </c>
      <c r="AQ541" s="3" t="s">
        <v>53</v>
      </c>
      <c r="AR541" s="3" t="s">
        <v>51</v>
      </c>
      <c r="AS541" s="3" t="s">
        <v>52</v>
      </c>
      <c r="AT541" s="3" t="s">
        <v>51</v>
      </c>
    </row>
    <row r="542" spans="1:46" ht="22.5" customHeight="1" x14ac:dyDescent="0.25">
      <c r="A542" s="19" t="s">
        <v>3851</v>
      </c>
      <c r="B542" s="260">
        <v>45073</v>
      </c>
      <c r="C542" s="3" t="s">
        <v>202</v>
      </c>
      <c r="D542" s="3" t="s">
        <v>3769</v>
      </c>
      <c r="E542" s="3" t="s">
        <v>51</v>
      </c>
      <c r="F542" s="20">
        <v>1</v>
      </c>
      <c r="G542" s="20">
        <v>34.5</v>
      </c>
      <c r="H542" s="20">
        <v>5.45</v>
      </c>
      <c r="I542" s="20">
        <v>-11.36</v>
      </c>
      <c r="J542" s="20">
        <v>-5.45</v>
      </c>
      <c r="K542" s="20" t="s">
        <v>52</v>
      </c>
      <c r="L542" s="20">
        <f t="shared" si="8"/>
        <v>23.140000000000004</v>
      </c>
      <c r="M542" s="3" t="s">
        <v>53</v>
      </c>
      <c r="N542" s="274">
        <v>66416</v>
      </c>
      <c r="O542" s="3" t="s">
        <v>3377</v>
      </c>
      <c r="P542" s="3" t="s">
        <v>3378</v>
      </c>
      <c r="Q542" s="3" t="s">
        <v>53</v>
      </c>
      <c r="R542" s="20">
        <v>34.5</v>
      </c>
      <c r="S542" s="20" t="s">
        <v>57</v>
      </c>
      <c r="T542" s="3" t="s">
        <v>58</v>
      </c>
      <c r="U542" s="3" t="s">
        <v>53</v>
      </c>
      <c r="V542" s="3" t="s">
        <v>53</v>
      </c>
      <c r="W542" s="3" t="s">
        <v>53</v>
      </c>
      <c r="X542" s="3" t="s">
        <v>53</v>
      </c>
      <c r="Y542" s="3" t="s">
        <v>3852</v>
      </c>
      <c r="Z542" s="3" t="s">
        <v>3853</v>
      </c>
      <c r="AA542" s="3" t="s">
        <v>3854</v>
      </c>
      <c r="AB542" s="3" t="s">
        <v>2963</v>
      </c>
      <c r="AC542" s="3" t="s">
        <v>63</v>
      </c>
      <c r="AD542" s="3" t="s">
        <v>3855</v>
      </c>
      <c r="AE542" s="3" t="s">
        <v>65</v>
      </c>
      <c r="AF542" s="3" t="s">
        <v>66</v>
      </c>
      <c r="AG542" s="3" t="s">
        <v>3856</v>
      </c>
      <c r="AH542" s="3" t="s">
        <v>3857</v>
      </c>
      <c r="AI542" s="3" t="s">
        <v>67</v>
      </c>
      <c r="AJ542" s="3" t="s">
        <v>3858</v>
      </c>
      <c r="AK542" s="3" t="s">
        <v>53</v>
      </c>
      <c r="AL542" s="3" t="s">
        <v>53</v>
      </c>
      <c r="AM542" s="3" t="s">
        <v>53</v>
      </c>
      <c r="AN542" s="3" t="s">
        <v>53</v>
      </c>
      <c r="AO542" s="3" t="s">
        <v>53</v>
      </c>
      <c r="AP542" s="3" t="s">
        <v>53</v>
      </c>
      <c r="AQ542" s="3" t="s">
        <v>53</v>
      </c>
      <c r="AR542" s="3" t="s">
        <v>51</v>
      </c>
      <c r="AS542" s="3" t="s">
        <v>52</v>
      </c>
      <c r="AT542" s="3" t="s">
        <v>51</v>
      </c>
    </row>
    <row r="543" spans="1:46" ht="22.5" customHeight="1" x14ac:dyDescent="0.25">
      <c r="A543" s="19" t="s">
        <v>9415</v>
      </c>
      <c r="B543" s="260">
        <v>45066</v>
      </c>
      <c r="C543" s="3" t="s">
        <v>202</v>
      </c>
      <c r="D543" s="3" t="s">
        <v>7660</v>
      </c>
      <c r="E543" s="3" t="s">
        <v>51</v>
      </c>
      <c r="F543" s="20">
        <v>1</v>
      </c>
      <c r="G543" s="20">
        <v>34.5</v>
      </c>
      <c r="H543" s="20">
        <v>30.2</v>
      </c>
      <c r="I543" s="20">
        <v>-11.36</v>
      </c>
      <c r="J543" s="20">
        <v>-30.2</v>
      </c>
      <c r="K543" s="20" t="s">
        <v>52</v>
      </c>
      <c r="L543" s="20">
        <f t="shared" si="8"/>
        <v>23.140000000000004</v>
      </c>
      <c r="M543" s="3" t="s">
        <v>71</v>
      </c>
      <c r="N543" s="274">
        <v>66416</v>
      </c>
      <c r="O543" s="3" t="s">
        <v>3377</v>
      </c>
      <c r="P543" s="3" t="s">
        <v>3378</v>
      </c>
      <c r="Q543" s="3" t="s">
        <v>53</v>
      </c>
      <c r="R543" s="20">
        <v>34.5</v>
      </c>
      <c r="S543" s="20" t="s">
        <v>57</v>
      </c>
      <c r="T543" s="3" t="s">
        <v>58</v>
      </c>
      <c r="U543" s="3" t="s">
        <v>53</v>
      </c>
      <c r="V543" s="3" t="s">
        <v>53</v>
      </c>
      <c r="W543" s="3" t="s">
        <v>53</v>
      </c>
      <c r="X543" s="3" t="s">
        <v>53</v>
      </c>
      <c r="Y543" s="3" t="s">
        <v>9416</v>
      </c>
      <c r="Z543" s="3" t="s">
        <v>9417</v>
      </c>
      <c r="AA543" s="3" t="s">
        <v>9418</v>
      </c>
      <c r="AB543" s="3" t="s">
        <v>2491</v>
      </c>
      <c r="AC543" s="3" t="s">
        <v>1971</v>
      </c>
      <c r="AD543" s="3" t="s">
        <v>9419</v>
      </c>
      <c r="AE543" s="3" t="s">
        <v>65</v>
      </c>
      <c r="AF543" s="3" t="s">
        <v>66</v>
      </c>
      <c r="AG543" s="3" t="s">
        <v>9063</v>
      </c>
      <c r="AH543" s="3" t="s">
        <v>9420</v>
      </c>
      <c r="AI543" s="3" t="s">
        <v>67</v>
      </c>
      <c r="AJ543" s="3" t="s">
        <v>9421</v>
      </c>
      <c r="AK543" s="3" t="s">
        <v>53</v>
      </c>
      <c r="AL543" s="3" t="s">
        <v>53</v>
      </c>
      <c r="AM543" s="3" t="s">
        <v>53</v>
      </c>
      <c r="AN543" s="3" t="s">
        <v>53</v>
      </c>
      <c r="AO543" s="3" t="s">
        <v>53</v>
      </c>
      <c r="AP543" s="3" t="s">
        <v>53</v>
      </c>
      <c r="AQ543" s="3" t="s">
        <v>53</v>
      </c>
      <c r="AR543" s="3" t="s">
        <v>51</v>
      </c>
      <c r="AS543" s="3" t="s">
        <v>52</v>
      </c>
      <c r="AT543" s="3" t="s">
        <v>51</v>
      </c>
    </row>
    <row r="544" spans="1:46" ht="22.5" customHeight="1" x14ac:dyDescent="0.25">
      <c r="A544" s="19" t="s">
        <v>11966</v>
      </c>
      <c r="B544" s="260">
        <v>45063</v>
      </c>
      <c r="C544" s="3" t="s">
        <v>202</v>
      </c>
      <c r="D544" s="3" t="s">
        <v>10384</v>
      </c>
      <c r="E544" s="3" t="s">
        <v>51</v>
      </c>
      <c r="F544" s="20">
        <v>1</v>
      </c>
      <c r="G544" s="20">
        <v>34.5</v>
      </c>
      <c r="H544" s="20">
        <v>30.2</v>
      </c>
      <c r="I544" s="20">
        <v>-11.36</v>
      </c>
      <c r="J544" s="20">
        <v>-30.2</v>
      </c>
      <c r="K544" s="20" t="s">
        <v>52</v>
      </c>
      <c r="L544" s="20">
        <f t="shared" si="8"/>
        <v>23.140000000000004</v>
      </c>
      <c r="M544" s="3" t="s">
        <v>53</v>
      </c>
      <c r="N544" s="274">
        <v>66416</v>
      </c>
      <c r="O544" s="3" t="s">
        <v>3377</v>
      </c>
      <c r="P544" s="3" t="s">
        <v>3378</v>
      </c>
      <c r="Q544" s="3" t="s">
        <v>53</v>
      </c>
      <c r="R544" s="20">
        <v>34.5</v>
      </c>
      <c r="S544" s="20" t="s">
        <v>57</v>
      </c>
      <c r="T544" s="3" t="s">
        <v>58</v>
      </c>
      <c r="U544" s="3" t="s">
        <v>53</v>
      </c>
      <c r="V544" s="3" t="s">
        <v>53</v>
      </c>
      <c r="W544" s="3" t="s">
        <v>53</v>
      </c>
      <c r="X544" s="3" t="s">
        <v>53</v>
      </c>
      <c r="Y544" s="3" t="s">
        <v>11967</v>
      </c>
      <c r="Z544" s="3" t="s">
        <v>11968</v>
      </c>
      <c r="AA544" s="3" t="s">
        <v>11969</v>
      </c>
      <c r="AB544" s="3" t="s">
        <v>11970</v>
      </c>
      <c r="AC544" s="3" t="s">
        <v>1088</v>
      </c>
      <c r="AD544" s="3" t="s">
        <v>11971</v>
      </c>
      <c r="AE544" s="3" t="s">
        <v>65</v>
      </c>
      <c r="AF544" s="3" t="s">
        <v>66</v>
      </c>
      <c r="AG544" s="3" t="s">
        <v>11972</v>
      </c>
      <c r="AH544" s="3" t="s">
        <v>11973</v>
      </c>
      <c r="AI544" s="3" t="s">
        <v>67</v>
      </c>
      <c r="AJ544" s="3" t="s">
        <v>11974</v>
      </c>
      <c r="AK544" s="3" t="s">
        <v>53</v>
      </c>
      <c r="AL544" s="3" t="s">
        <v>53</v>
      </c>
      <c r="AM544" s="3" t="s">
        <v>53</v>
      </c>
      <c r="AN544" s="3" t="s">
        <v>53</v>
      </c>
      <c r="AO544" s="3" t="s">
        <v>53</v>
      </c>
      <c r="AP544" s="3" t="s">
        <v>53</v>
      </c>
      <c r="AQ544" s="3" t="s">
        <v>53</v>
      </c>
      <c r="AR544" s="3" t="s">
        <v>51</v>
      </c>
      <c r="AS544" s="3" t="s">
        <v>52</v>
      </c>
      <c r="AT544" s="3" t="s">
        <v>51</v>
      </c>
    </row>
    <row r="545" spans="1:46" ht="22.5" customHeight="1" x14ac:dyDescent="0.25">
      <c r="A545" s="19" t="s">
        <v>14960</v>
      </c>
      <c r="B545" s="260">
        <v>45059</v>
      </c>
      <c r="C545" s="3" t="s">
        <v>202</v>
      </c>
      <c r="D545" s="3" t="s">
        <v>14868</v>
      </c>
      <c r="E545" s="3" t="s">
        <v>51</v>
      </c>
      <c r="F545" s="20">
        <v>1</v>
      </c>
      <c r="G545" s="20">
        <v>34.5</v>
      </c>
      <c r="H545" s="20">
        <v>5.45</v>
      </c>
      <c r="I545" s="20">
        <v>-11.36</v>
      </c>
      <c r="J545" s="20">
        <v>-5.45</v>
      </c>
      <c r="K545" s="20" t="s">
        <v>52</v>
      </c>
      <c r="L545" s="20">
        <f t="shared" si="8"/>
        <v>23.140000000000004</v>
      </c>
      <c r="M545" s="3" t="s">
        <v>53</v>
      </c>
      <c r="N545" s="274">
        <v>66416</v>
      </c>
      <c r="O545" s="3" t="s">
        <v>3377</v>
      </c>
      <c r="P545" s="3" t="s">
        <v>3378</v>
      </c>
      <c r="Q545" s="3" t="s">
        <v>53</v>
      </c>
      <c r="R545" s="20">
        <v>34.5</v>
      </c>
      <c r="S545" s="20" t="s">
        <v>57</v>
      </c>
      <c r="T545" s="3" t="s">
        <v>58</v>
      </c>
      <c r="U545" s="3" t="s">
        <v>53</v>
      </c>
      <c r="V545" s="3" t="s">
        <v>53</v>
      </c>
      <c r="W545" s="3" t="s">
        <v>53</v>
      </c>
      <c r="X545" s="3" t="s">
        <v>53</v>
      </c>
      <c r="Y545" s="3" t="s">
        <v>14961</v>
      </c>
      <c r="Z545" s="3" t="s">
        <v>14962</v>
      </c>
      <c r="AA545" s="3" t="s">
        <v>14963</v>
      </c>
      <c r="AB545" s="3" t="s">
        <v>63</v>
      </c>
      <c r="AC545" s="3" t="s">
        <v>63</v>
      </c>
      <c r="AD545" s="3" t="s">
        <v>14964</v>
      </c>
      <c r="AE545" s="3" t="s">
        <v>65</v>
      </c>
      <c r="AF545" s="3" t="s">
        <v>66</v>
      </c>
      <c r="AG545" s="3" t="s">
        <v>14965</v>
      </c>
      <c r="AH545" s="3" t="s">
        <v>14966</v>
      </c>
      <c r="AI545" s="3" t="s">
        <v>67</v>
      </c>
      <c r="AJ545" s="3" t="s">
        <v>14967</v>
      </c>
      <c r="AK545" s="3" t="s">
        <v>53</v>
      </c>
      <c r="AL545" s="3" t="s">
        <v>53</v>
      </c>
      <c r="AM545" s="3" t="s">
        <v>53</v>
      </c>
      <c r="AN545" s="3" t="s">
        <v>53</v>
      </c>
      <c r="AO545" s="3" t="s">
        <v>53</v>
      </c>
      <c r="AP545" s="3" t="s">
        <v>53</v>
      </c>
      <c r="AQ545" s="3" t="s">
        <v>53</v>
      </c>
      <c r="AR545" s="3" t="s">
        <v>51</v>
      </c>
      <c r="AS545" s="3" t="s">
        <v>52</v>
      </c>
      <c r="AT545" s="3" t="s">
        <v>51</v>
      </c>
    </row>
    <row r="546" spans="1:46" ht="22.5" customHeight="1" x14ac:dyDescent="0.25">
      <c r="A546" s="19" t="s">
        <v>14645</v>
      </c>
      <c r="B546" s="260">
        <v>45060</v>
      </c>
      <c r="C546" s="3" t="s">
        <v>202</v>
      </c>
      <c r="D546" s="3" t="s">
        <v>11191</v>
      </c>
      <c r="E546" s="3" t="s">
        <v>51</v>
      </c>
      <c r="F546" s="20">
        <v>1</v>
      </c>
      <c r="G546" s="20">
        <v>34.97</v>
      </c>
      <c r="H546" s="20">
        <v>35.299999999999997</v>
      </c>
      <c r="I546" s="20">
        <v>-11.44</v>
      </c>
      <c r="J546" s="20">
        <v>-35.299999999999997</v>
      </c>
      <c r="K546" s="20" t="s">
        <v>52</v>
      </c>
      <c r="L546" s="20">
        <f t="shared" si="8"/>
        <v>23.53</v>
      </c>
      <c r="M546" s="3" t="s">
        <v>53</v>
      </c>
      <c r="N546" s="274">
        <v>66080</v>
      </c>
      <c r="O546" s="3" t="s">
        <v>12282</v>
      </c>
      <c r="P546" s="3" t="s">
        <v>12283</v>
      </c>
      <c r="Q546" s="3" t="s">
        <v>53</v>
      </c>
      <c r="R546" s="20">
        <v>34.97</v>
      </c>
      <c r="S546" s="20" t="s">
        <v>57</v>
      </c>
      <c r="T546" s="3" t="s">
        <v>74</v>
      </c>
      <c r="U546" s="3" t="s">
        <v>14646</v>
      </c>
      <c r="V546" s="3" t="s">
        <v>14647</v>
      </c>
      <c r="W546" s="3" t="s">
        <v>14648</v>
      </c>
      <c r="X546" s="3" t="s">
        <v>53</v>
      </c>
      <c r="Y546" s="3" t="s">
        <v>14646</v>
      </c>
      <c r="Z546" s="3" t="s">
        <v>14649</v>
      </c>
      <c r="AA546" s="3" t="s">
        <v>14650</v>
      </c>
      <c r="AB546" s="3" t="s">
        <v>839</v>
      </c>
      <c r="AC546" s="3" t="s">
        <v>188</v>
      </c>
      <c r="AD546" s="3" t="s">
        <v>14651</v>
      </c>
      <c r="AE546" s="3" t="s">
        <v>65</v>
      </c>
      <c r="AF546" s="3" t="s">
        <v>82</v>
      </c>
      <c r="AG546" s="3" t="s">
        <v>14652</v>
      </c>
      <c r="AH546" s="3" t="s">
        <v>14653</v>
      </c>
      <c r="AI546" s="3" t="s">
        <v>67</v>
      </c>
      <c r="AJ546" s="3" t="s">
        <v>14654</v>
      </c>
      <c r="AK546" s="3" t="s">
        <v>53</v>
      </c>
      <c r="AL546" s="3" t="s">
        <v>53</v>
      </c>
      <c r="AM546" s="3" t="s">
        <v>53</v>
      </c>
      <c r="AN546" s="3" t="s">
        <v>53</v>
      </c>
      <c r="AO546" s="3" t="s">
        <v>53</v>
      </c>
      <c r="AP546" s="3" t="s">
        <v>53</v>
      </c>
      <c r="AQ546" s="3" t="s">
        <v>53</v>
      </c>
      <c r="AR546" s="3" t="s">
        <v>51</v>
      </c>
      <c r="AS546" s="3" t="s">
        <v>52</v>
      </c>
      <c r="AT546" s="3" t="s">
        <v>51</v>
      </c>
    </row>
    <row r="547" spans="1:46" ht="22.5" customHeight="1" x14ac:dyDescent="0.25">
      <c r="A547" s="19" t="s">
        <v>15922</v>
      </c>
      <c r="B547" s="260">
        <v>45058</v>
      </c>
      <c r="C547" s="3" t="s">
        <v>202</v>
      </c>
      <c r="D547" s="3" t="s">
        <v>13978</v>
      </c>
      <c r="E547" s="3" t="s">
        <v>51</v>
      </c>
      <c r="F547" s="20">
        <v>1</v>
      </c>
      <c r="G547" s="20">
        <v>34.99</v>
      </c>
      <c r="H547" s="20">
        <v>27.4</v>
      </c>
      <c r="I547" s="20">
        <v>-11.45</v>
      </c>
      <c r="J547" s="20">
        <v>-27.4</v>
      </c>
      <c r="K547" s="20" t="s">
        <v>52</v>
      </c>
      <c r="L547" s="20">
        <f t="shared" si="8"/>
        <v>23.54</v>
      </c>
      <c r="M547" s="3" t="s">
        <v>53</v>
      </c>
      <c r="N547" s="3" t="s">
        <v>6733</v>
      </c>
      <c r="O547" s="3" t="s">
        <v>6734</v>
      </c>
      <c r="P547" s="3" t="s">
        <v>6735</v>
      </c>
      <c r="Q547" s="3" t="s">
        <v>53</v>
      </c>
      <c r="R547" s="20">
        <v>34.99</v>
      </c>
      <c r="S547" s="20" t="s">
        <v>57</v>
      </c>
      <c r="T547" s="3" t="s">
        <v>74</v>
      </c>
      <c r="U547" s="3" t="s">
        <v>15923</v>
      </c>
      <c r="V547" s="3" t="s">
        <v>15924</v>
      </c>
      <c r="W547" s="3" t="s">
        <v>15925</v>
      </c>
      <c r="X547" s="3" t="s">
        <v>53</v>
      </c>
      <c r="Y547" s="3" t="s">
        <v>15923</v>
      </c>
      <c r="Z547" s="3" t="s">
        <v>15926</v>
      </c>
      <c r="AA547" s="3" t="s">
        <v>15927</v>
      </c>
      <c r="AB547" s="3" t="s">
        <v>8850</v>
      </c>
      <c r="AC547" s="3" t="s">
        <v>116</v>
      </c>
      <c r="AD547" s="3" t="s">
        <v>8851</v>
      </c>
      <c r="AE547" s="3" t="s">
        <v>65</v>
      </c>
      <c r="AF547" s="3" t="s">
        <v>82</v>
      </c>
      <c r="AG547" s="3" t="s">
        <v>15928</v>
      </c>
      <c r="AH547" s="3" t="s">
        <v>14544</v>
      </c>
      <c r="AI547" s="3" t="s">
        <v>67</v>
      </c>
      <c r="AJ547" s="3" t="s">
        <v>15929</v>
      </c>
      <c r="AK547" s="3" t="s">
        <v>53</v>
      </c>
      <c r="AL547" s="3" t="s">
        <v>53</v>
      </c>
      <c r="AM547" s="3" t="s">
        <v>53</v>
      </c>
      <c r="AN547" s="3" t="s">
        <v>53</v>
      </c>
      <c r="AO547" s="3" t="s">
        <v>53</v>
      </c>
      <c r="AP547" s="3" t="s">
        <v>53</v>
      </c>
      <c r="AQ547" s="3" t="s">
        <v>53</v>
      </c>
      <c r="AR547" s="3" t="s">
        <v>51</v>
      </c>
      <c r="AS547" s="3" t="s">
        <v>52</v>
      </c>
      <c r="AT547" s="3" t="s">
        <v>51</v>
      </c>
    </row>
    <row r="548" spans="1:46" ht="22.5" customHeight="1" x14ac:dyDescent="0.25">
      <c r="A548" s="19" t="s">
        <v>2718</v>
      </c>
      <c r="B548" s="260">
        <v>45075</v>
      </c>
      <c r="C548" s="3" t="s">
        <v>202</v>
      </c>
      <c r="D548" s="3" t="s">
        <v>1951</v>
      </c>
      <c r="E548" s="3" t="s">
        <v>71</v>
      </c>
      <c r="F548" s="20">
        <v>1</v>
      </c>
      <c r="G548" s="20">
        <v>15.99</v>
      </c>
      <c r="H548" s="20">
        <v>15.9</v>
      </c>
      <c r="I548" s="20">
        <v>-8.2200000000000006</v>
      </c>
      <c r="J548" s="20" t="s">
        <v>52</v>
      </c>
      <c r="K548" s="20" t="s">
        <v>52</v>
      </c>
      <c r="L548" s="20">
        <f t="shared" si="8"/>
        <v>23.67</v>
      </c>
      <c r="M548" s="3" t="s">
        <v>53</v>
      </c>
      <c r="N548" s="274">
        <v>4002</v>
      </c>
      <c r="O548" s="3" t="s">
        <v>2719</v>
      </c>
      <c r="P548" s="3" t="s">
        <v>2720</v>
      </c>
      <c r="Q548" s="3" t="s">
        <v>53</v>
      </c>
      <c r="R548" s="20">
        <v>15.99</v>
      </c>
      <c r="S548" s="20" t="s">
        <v>57</v>
      </c>
      <c r="T548" s="3" t="s">
        <v>58</v>
      </c>
      <c r="U548" s="3" t="s">
        <v>2721</v>
      </c>
      <c r="V548" s="3" t="s">
        <v>2722</v>
      </c>
      <c r="W548" s="3" t="s">
        <v>2723</v>
      </c>
      <c r="X548" s="3" t="s">
        <v>53</v>
      </c>
      <c r="Y548" s="3" t="s">
        <v>2721</v>
      </c>
      <c r="Z548" s="3" t="s">
        <v>2724</v>
      </c>
      <c r="AA548" s="3" t="s">
        <v>2725</v>
      </c>
      <c r="AB548" s="3" t="s">
        <v>63</v>
      </c>
      <c r="AC548" s="3" t="s">
        <v>63</v>
      </c>
      <c r="AD548" s="3" t="s">
        <v>2726</v>
      </c>
      <c r="AE548" s="3" t="s">
        <v>65</v>
      </c>
      <c r="AF548" s="3" t="s">
        <v>213</v>
      </c>
      <c r="AG548" s="3" t="s">
        <v>2727</v>
      </c>
      <c r="AH548" s="3" t="s">
        <v>2728</v>
      </c>
      <c r="AI548" s="3" t="s">
        <v>2729</v>
      </c>
      <c r="AJ548" s="3" t="s">
        <v>2730</v>
      </c>
      <c r="AK548" s="3" t="s">
        <v>53</v>
      </c>
      <c r="AL548" s="3" t="s">
        <v>53</v>
      </c>
      <c r="AM548" s="3" t="s">
        <v>53</v>
      </c>
      <c r="AN548" s="3" t="s">
        <v>53</v>
      </c>
      <c r="AO548" s="3" t="s">
        <v>53</v>
      </c>
      <c r="AP548" s="3" t="s">
        <v>53</v>
      </c>
      <c r="AQ548" s="3" t="s">
        <v>53</v>
      </c>
      <c r="AR548" s="3" t="s">
        <v>51</v>
      </c>
      <c r="AS548" s="3" t="s">
        <v>52</v>
      </c>
      <c r="AT548" s="3" t="s">
        <v>51</v>
      </c>
    </row>
    <row r="549" spans="1:46" ht="22.5" customHeight="1" x14ac:dyDescent="0.25">
      <c r="A549" s="19" t="s">
        <v>19755</v>
      </c>
      <c r="B549" s="260">
        <v>45054</v>
      </c>
      <c r="C549" s="3" t="s">
        <v>202</v>
      </c>
      <c r="D549" s="3" t="s">
        <v>19756</v>
      </c>
      <c r="E549" s="3" t="s">
        <v>51</v>
      </c>
      <c r="F549" s="20">
        <v>1</v>
      </c>
      <c r="G549" s="20">
        <v>15.99</v>
      </c>
      <c r="H549" s="20">
        <v>15.9</v>
      </c>
      <c r="I549" s="20">
        <v>-8.2200000000000006</v>
      </c>
      <c r="J549" s="20" t="s">
        <v>52</v>
      </c>
      <c r="K549" s="20" t="s">
        <v>52</v>
      </c>
      <c r="L549" s="20">
        <f t="shared" si="8"/>
        <v>23.67</v>
      </c>
      <c r="M549" s="3" t="s">
        <v>53</v>
      </c>
      <c r="N549" s="274">
        <v>4002</v>
      </c>
      <c r="O549" s="3" t="s">
        <v>19757</v>
      </c>
      <c r="P549" s="3" t="s">
        <v>19758</v>
      </c>
      <c r="Q549" s="3" t="s">
        <v>53</v>
      </c>
      <c r="R549" s="20">
        <v>15.99</v>
      </c>
      <c r="S549" s="20" t="s">
        <v>57</v>
      </c>
      <c r="T549" s="3" t="s">
        <v>58</v>
      </c>
      <c r="U549" s="3" t="s">
        <v>19759</v>
      </c>
      <c r="V549" s="3" t="s">
        <v>19760</v>
      </c>
      <c r="W549" s="3" t="s">
        <v>19761</v>
      </c>
      <c r="X549" s="3" t="s">
        <v>53</v>
      </c>
      <c r="Y549" s="3" t="s">
        <v>19759</v>
      </c>
      <c r="Z549" s="3" t="s">
        <v>19762</v>
      </c>
      <c r="AA549" s="3" t="s">
        <v>19763</v>
      </c>
      <c r="AB549" s="3" t="s">
        <v>63</v>
      </c>
      <c r="AC549" s="3" t="s">
        <v>63</v>
      </c>
      <c r="AD549" s="3" t="s">
        <v>19764</v>
      </c>
      <c r="AE549" s="3" t="s">
        <v>65</v>
      </c>
      <c r="AF549" s="3" t="s">
        <v>213</v>
      </c>
      <c r="AG549" s="3" t="s">
        <v>19765</v>
      </c>
      <c r="AH549" s="3" t="s">
        <v>19766</v>
      </c>
      <c r="AI549" s="3" t="s">
        <v>2729</v>
      </c>
      <c r="AJ549" s="3" t="s">
        <v>19767</v>
      </c>
      <c r="AK549" s="3" t="s">
        <v>53</v>
      </c>
      <c r="AL549" s="3" t="s">
        <v>53</v>
      </c>
      <c r="AM549" s="3" t="s">
        <v>53</v>
      </c>
      <c r="AN549" s="3" t="s">
        <v>53</v>
      </c>
      <c r="AO549" s="3" t="s">
        <v>53</v>
      </c>
      <c r="AP549" s="3" t="s">
        <v>53</v>
      </c>
      <c r="AQ549" s="3" t="s">
        <v>53</v>
      </c>
      <c r="AR549" s="3" t="s">
        <v>51</v>
      </c>
      <c r="AS549" s="3" t="s">
        <v>52</v>
      </c>
      <c r="AT549" s="3" t="s">
        <v>51</v>
      </c>
    </row>
    <row r="550" spans="1:46" ht="22.5" customHeight="1" x14ac:dyDescent="0.25">
      <c r="A550" s="19" t="s">
        <v>20133</v>
      </c>
      <c r="B550" s="260">
        <v>45053</v>
      </c>
      <c r="C550" s="3" t="s">
        <v>202</v>
      </c>
      <c r="D550" s="3" t="s">
        <v>19756</v>
      </c>
      <c r="E550" s="3" t="s">
        <v>71</v>
      </c>
      <c r="F550" s="20">
        <v>1</v>
      </c>
      <c r="G550" s="20">
        <v>15.99</v>
      </c>
      <c r="H550" s="20">
        <v>15.9</v>
      </c>
      <c r="I550" s="20">
        <v>-8.2200000000000006</v>
      </c>
      <c r="J550" s="20" t="s">
        <v>52</v>
      </c>
      <c r="K550" s="20" t="s">
        <v>52</v>
      </c>
      <c r="L550" s="20">
        <f t="shared" si="8"/>
        <v>23.67</v>
      </c>
      <c r="M550" s="3" t="s">
        <v>53</v>
      </c>
      <c r="N550" s="274">
        <v>4002</v>
      </c>
      <c r="O550" s="3" t="s">
        <v>2719</v>
      </c>
      <c r="P550" s="3" t="s">
        <v>2720</v>
      </c>
      <c r="Q550" s="3" t="s">
        <v>53</v>
      </c>
      <c r="R550" s="20">
        <v>15.99</v>
      </c>
      <c r="S550" s="20" t="s">
        <v>57</v>
      </c>
      <c r="T550" s="3" t="s">
        <v>58</v>
      </c>
      <c r="U550" s="3" t="s">
        <v>20134</v>
      </c>
      <c r="V550" s="3" t="s">
        <v>20135</v>
      </c>
      <c r="W550" s="3" t="s">
        <v>20136</v>
      </c>
      <c r="X550" s="3" t="s">
        <v>53</v>
      </c>
      <c r="Y550" s="3" t="s">
        <v>20134</v>
      </c>
      <c r="Z550" s="3" t="s">
        <v>20137</v>
      </c>
      <c r="AA550" s="3" t="s">
        <v>20138</v>
      </c>
      <c r="AB550" s="3" t="s">
        <v>63</v>
      </c>
      <c r="AC550" s="3" t="s">
        <v>63</v>
      </c>
      <c r="AD550" s="3" t="s">
        <v>20139</v>
      </c>
      <c r="AE550" s="3" t="s">
        <v>65</v>
      </c>
      <c r="AF550" s="3" t="s">
        <v>213</v>
      </c>
      <c r="AG550" s="3" t="s">
        <v>20140</v>
      </c>
      <c r="AH550" s="3" t="s">
        <v>19493</v>
      </c>
      <c r="AI550" s="3" t="s">
        <v>14496</v>
      </c>
      <c r="AJ550" s="3" t="s">
        <v>20141</v>
      </c>
      <c r="AK550" s="3" t="s">
        <v>53</v>
      </c>
      <c r="AL550" s="3" t="s">
        <v>53</v>
      </c>
      <c r="AM550" s="3" t="s">
        <v>53</v>
      </c>
      <c r="AN550" s="3" t="s">
        <v>53</v>
      </c>
      <c r="AO550" s="3" t="s">
        <v>53</v>
      </c>
      <c r="AP550" s="3" t="s">
        <v>53</v>
      </c>
      <c r="AQ550" s="3" t="s">
        <v>53</v>
      </c>
      <c r="AR550" s="3" t="s">
        <v>51</v>
      </c>
      <c r="AS550" s="3" t="s">
        <v>52</v>
      </c>
      <c r="AT550" s="3" t="s">
        <v>51</v>
      </c>
    </row>
    <row r="551" spans="1:46" ht="22.5" customHeight="1" x14ac:dyDescent="0.25">
      <c r="A551" s="19" t="s">
        <v>3663</v>
      </c>
      <c r="B551" s="260">
        <v>45074</v>
      </c>
      <c r="C551" s="3" t="s">
        <v>202</v>
      </c>
      <c r="D551" s="3" t="s">
        <v>765</v>
      </c>
      <c r="E551" s="3" t="s">
        <v>51</v>
      </c>
      <c r="F551" s="20">
        <v>2</v>
      </c>
      <c r="G551" s="20">
        <v>41.8</v>
      </c>
      <c r="H551" s="20">
        <v>10.96</v>
      </c>
      <c r="I551" s="20">
        <v>-18.100000000000001</v>
      </c>
      <c r="J551" s="20">
        <v>-10.96</v>
      </c>
      <c r="K551" s="20" t="s">
        <v>52</v>
      </c>
      <c r="L551" s="20">
        <f t="shared" si="8"/>
        <v>23.699999999999996</v>
      </c>
      <c r="M551" s="3" t="s">
        <v>53</v>
      </c>
      <c r="N551" s="274">
        <v>12152</v>
      </c>
      <c r="O551" s="3" t="s">
        <v>3664</v>
      </c>
      <c r="P551" s="3" t="s">
        <v>3665</v>
      </c>
      <c r="Q551" s="3" t="s">
        <v>53</v>
      </c>
      <c r="R551" s="20">
        <v>20.9</v>
      </c>
      <c r="S551" s="20" t="s">
        <v>57</v>
      </c>
      <c r="T551" s="3" t="s">
        <v>74</v>
      </c>
      <c r="U551" s="3" t="s">
        <v>3666</v>
      </c>
      <c r="V551" s="3" t="s">
        <v>3667</v>
      </c>
      <c r="W551" s="3" t="s">
        <v>3668</v>
      </c>
      <c r="X551" s="3" t="s">
        <v>53</v>
      </c>
      <c r="Y551" s="3" t="s">
        <v>3666</v>
      </c>
      <c r="Z551" s="3" t="s">
        <v>3669</v>
      </c>
      <c r="AA551" s="3" t="s">
        <v>3670</v>
      </c>
      <c r="AB551" s="3" t="s">
        <v>572</v>
      </c>
      <c r="AC551" s="3" t="s">
        <v>63</v>
      </c>
      <c r="AD551" s="3" t="s">
        <v>3671</v>
      </c>
      <c r="AE551" s="3" t="s">
        <v>65</v>
      </c>
      <c r="AF551" s="3" t="s">
        <v>82</v>
      </c>
      <c r="AG551" s="3" t="s">
        <v>3672</v>
      </c>
      <c r="AH551" s="3" t="s">
        <v>3673</v>
      </c>
      <c r="AI551" s="3" t="s">
        <v>67</v>
      </c>
      <c r="AJ551" s="3" t="s">
        <v>3674</v>
      </c>
      <c r="AK551" s="3" t="s">
        <v>53</v>
      </c>
      <c r="AL551" s="3" t="s">
        <v>53</v>
      </c>
      <c r="AM551" s="3" t="s">
        <v>53</v>
      </c>
      <c r="AN551" s="3" t="s">
        <v>53</v>
      </c>
      <c r="AO551" s="3" t="s">
        <v>53</v>
      </c>
      <c r="AP551" s="3" t="s">
        <v>53</v>
      </c>
      <c r="AQ551" s="3" t="s">
        <v>53</v>
      </c>
      <c r="AR551" s="3" t="s">
        <v>51</v>
      </c>
      <c r="AS551" s="3" t="s">
        <v>52</v>
      </c>
      <c r="AT551" s="3" t="s">
        <v>51</v>
      </c>
    </row>
    <row r="552" spans="1:46" ht="22.5" customHeight="1" x14ac:dyDescent="0.25">
      <c r="A552" s="19" t="s">
        <v>23224</v>
      </c>
      <c r="B552" s="260">
        <v>45049</v>
      </c>
      <c r="C552" s="3" t="s">
        <v>202</v>
      </c>
      <c r="D552" s="3" t="s">
        <v>19756</v>
      </c>
      <c r="E552" s="3" t="s">
        <v>71</v>
      </c>
      <c r="F552" s="20">
        <v>1</v>
      </c>
      <c r="G552" s="20">
        <v>35.21</v>
      </c>
      <c r="H552" s="20">
        <v>35.299999999999997</v>
      </c>
      <c r="I552" s="20">
        <v>-11.49</v>
      </c>
      <c r="J552" s="20">
        <v>-35.299999999999997</v>
      </c>
      <c r="K552" s="20" t="s">
        <v>52</v>
      </c>
      <c r="L552" s="20">
        <f t="shared" si="8"/>
        <v>23.719999999999992</v>
      </c>
      <c r="M552" s="3" t="s">
        <v>53</v>
      </c>
      <c r="N552" s="274">
        <v>66508</v>
      </c>
      <c r="O552" s="3" t="s">
        <v>3134</v>
      </c>
      <c r="P552" s="3" t="s">
        <v>3135</v>
      </c>
      <c r="Q552" s="3" t="s">
        <v>53</v>
      </c>
      <c r="R552" s="20">
        <v>35.21</v>
      </c>
      <c r="S552" s="20" t="s">
        <v>57</v>
      </c>
      <c r="T552" s="3" t="s">
        <v>74</v>
      </c>
      <c r="U552" s="3" t="s">
        <v>23225</v>
      </c>
      <c r="V552" s="3" t="s">
        <v>23226</v>
      </c>
      <c r="W552" s="3" t="s">
        <v>23227</v>
      </c>
      <c r="X552" s="3" t="s">
        <v>53</v>
      </c>
      <c r="Y552" s="3" t="s">
        <v>23225</v>
      </c>
      <c r="Z552" s="3" t="s">
        <v>23228</v>
      </c>
      <c r="AA552" s="3" t="s">
        <v>23229</v>
      </c>
      <c r="AB552" s="3" t="s">
        <v>11298</v>
      </c>
      <c r="AC552" s="3" t="s">
        <v>188</v>
      </c>
      <c r="AD552" s="3" t="s">
        <v>23230</v>
      </c>
      <c r="AE552" s="3" t="s">
        <v>65</v>
      </c>
      <c r="AF552" s="3" t="s">
        <v>82</v>
      </c>
      <c r="AG552" s="3" t="s">
        <v>23231</v>
      </c>
      <c r="AH552" s="3" t="s">
        <v>23232</v>
      </c>
      <c r="AI552" s="3" t="s">
        <v>67</v>
      </c>
      <c r="AJ552" s="3" t="s">
        <v>23233</v>
      </c>
      <c r="AK552" s="3" t="s">
        <v>53</v>
      </c>
      <c r="AL552" s="3" t="s">
        <v>53</v>
      </c>
      <c r="AM552" s="3" t="s">
        <v>53</v>
      </c>
      <c r="AN552" s="3" t="s">
        <v>53</v>
      </c>
      <c r="AO552" s="3" t="s">
        <v>53</v>
      </c>
      <c r="AP552" s="3" t="s">
        <v>53</v>
      </c>
      <c r="AQ552" s="3" t="s">
        <v>53</v>
      </c>
      <c r="AR552" s="3" t="s">
        <v>51</v>
      </c>
      <c r="AS552" s="3" t="s">
        <v>52</v>
      </c>
      <c r="AT552" s="3" t="s">
        <v>51</v>
      </c>
    </row>
    <row r="553" spans="1:46" ht="22.5" customHeight="1" x14ac:dyDescent="0.25">
      <c r="A553" s="19" t="s">
        <v>15286</v>
      </c>
      <c r="B553" s="260">
        <v>45059</v>
      </c>
      <c r="C553" s="3" t="s">
        <v>202</v>
      </c>
      <c r="D553" s="3" t="s">
        <v>12990</v>
      </c>
      <c r="E553" s="3" t="s">
        <v>51</v>
      </c>
      <c r="F553" s="20">
        <v>1</v>
      </c>
      <c r="G553" s="20">
        <v>35.21</v>
      </c>
      <c r="H553" s="20">
        <v>13.2</v>
      </c>
      <c r="I553" s="20">
        <v>-11.49</v>
      </c>
      <c r="J553" s="20">
        <v>-13.2</v>
      </c>
      <c r="K553" s="20" t="s">
        <v>52</v>
      </c>
      <c r="L553" s="20">
        <f t="shared" si="8"/>
        <v>23.719999999999995</v>
      </c>
      <c r="M553" s="3" t="s">
        <v>53</v>
      </c>
      <c r="N553" s="274">
        <v>66508</v>
      </c>
      <c r="O553" s="3" t="s">
        <v>2706</v>
      </c>
      <c r="P553" s="3" t="s">
        <v>2707</v>
      </c>
      <c r="Q553" s="3" t="s">
        <v>53</v>
      </c>
      <c r="R553" s="20">
        <v>35.21</v>
      </c>
      <c r="S553" s="20" t="s">
        <v>57</v>
      </c>
      <c r="T553" s="3" t="s">
        <v>74</v>
      </c>
      <c r="U553" s="3" t="s">
        <v>15287</v>
      </c>
      <c r="V553" s="3" t="s">
        <v>15288</v>
      </c>
      <c r="W553" s="3" t="s">
        <v>15289</v>
      </c>
      <c r="X553" s="3" t="s">
        <v>53</v>
      </c>
      <c r="Y553" s="3" t="s">
        <v>15287</v>
      </c>
      <c r="Z553" s="3" t="s">
        <v>15290</v>
      </c>
      <c r="AA553" s="3" t="s">
        <v>15291</v>
      </c>
      <c r="AB553" s="3" t="s">
        <v>15292</v>
      </c>
      <c r="AC553" s="3" t="s">
        <v>63</v>
      </c>
      <c r="AD553" s="3" t="s">
        <v>15293</v>
      </c>
      <c r="AE553" s="3" t="s">
        <v>65</v>
      </c>
      <c r="AF553" s="3" t="s">
        <v>82</v>
      </c>
      <c r="AG553" s="3" t="s">
        <v>15294</v>
      </c>
      <c r="AH553" s="3" t="s">
        <v>15295</v>
      </c>
      <c r="AI553" s="3" t="s">
        <v>67</v>
      </c>
      <c r="AJ553" s="3" t="s">
        <v>15296</v>
      </c>
      <c r="AK553" s="3" t="s">
        <v>53</v>
      </c>
      <c r="AL553" s="3" t="s">
        <v>53</v>
      </c>
      <c r="AM553" s="3" t="s">
        <v>53</v>
      </c>
      <c r="AN553" s="3" t="s">
        <v>53</v>
      </c>
      <c r="AO553" s="3" t="s">
        <v>53</v>
      </c>
      <c r="AP553" s="3" t="s">
        <v>53</v>
      </c>
      <c r="AQ553" s="3" t="s">
        <v>53</v>
      </c>
      <c r="AR553" s="3" t="s">
        <v>51</v>
      </c>
      <c r="AS553" s="3" t="s">
        <v>52</v>
      </c>
      <c r="AT553" s="3" t="s">
        <v>51</v>
      </c>
    </row>
    <row r="554" spans="1:46" ht="22.5" customHeight="1" x14ac:dyDescent="0.25">
      <c r="A554" s="19" t="s">
        <v>3133</v>
      </c>
      <c r="B554" s="260">
        <v>45075</v>
      </c>
      <c r="C554" s="3" t="s">
        <v>202</v>
      </c>
      <c r="D554" s="3" t="s">
        <v>203</v>
      </c>
      <c r="E554" s="3" t="s">
        <v>51</v>
      </c>
      <c r="F554" s="20">
        <v>1</v>
      </c>
      <c r="G554" s="20">
        <v>35.21</v>
      </c>
      <c r="H554" s="20">
        <v>48.2</v>
      </c>
      <c r="I554" s="20">
        <v>-11.49</v>
      </c>
      <c r="J554" s="20">
        <v>-48.2</v>
      </c>
      <c r="K554" s="20" t="s">
        <v>52</v>
      </c>
      <c r="L554" s="20">
        <f t="shared" si="8"/>
        <v>23.72</v>
      </c>
      <c r="M554" s="3" t="s">
        <v>53</v>
      </c>
      <c r="N554" s="274">
        <v>66508</v>
      </c>
      <c r="O554" s="3" t="s">
        <v>3134</v>
      </c>
      <c r="P554" s="3" t="s">
        <v>3135</v>
      </c>
      <c r="Q554" s="3" t="s">
        <v>53</v>
      </c>
      <c r="R554" s="20">
        <v>35.21</v>
      </c>
      <c r="S554" s="20" t="s">
        <v>57</v>
      </c>
      <c r="T554" s="3" t="s">
        <v>74</v>
      </c>
      <c r="U554" s="3" t="s">
        <v>3136</v>
      </c>
      <c r="V554" s="3" t="s">
        <v>3137</v>
      </c>
      <c r="W554" s="3" t="s">
        <v>3138</v>
      </c>
      <c r="X554" s="3" t="s">
        <v>53</v>
      </c>
      <c r="Y554" s="3" t="s">
        <v>3136</v>
      </c>
      <c r="Z554" s="3" t="s">
        <v>3139</v>
      </c>
      <c r="AA554" s="3" t="s">
        <v>3140</v>
      </c>
      <c r="AB554" s="3" t="s">
        <v>3141</v>
      </c>
      <c r="AC554" s="3" t="s">
        <v>276</v>
      </c>
      <c r="AD554" s="3" t="s">
        <v>3142</v>
      </c>
      <c r="AE554" s="3" t="s">
        <v>65</v>
      </c>
      <c r="AF554" s="3" t="s">
        <v>82</v>
      </c>
      <c r="AG554" s="3" t="s">
        <v>3143</v>
      </c>
      <c r="AH554" s="3" t="s">
        <v>3144</v>
      </c>
      <c r="AI554" s="3" t="s">
        <v>67</v>
      </c>
      <c r="AJ554" s="3" t="s">
        <v>3145</v>
      </c>
      <c r="AK554" s="3" t="s">
        <v>53</v>
      </c>
      <c r="AL554" s="3" t="s">
        <v>53</v>
      </c>
      <c r="AM554" s="3" t="s">
        <v>53</v>
      </c>
      <c r="AN554" s="3" t="s">
        <v>53</v>
      </c>
      <c r="AO554" s="3" t="s">
        <v>53</v>
      </c>
      <c r="AP554" s="3" t="s">
        <v>53</v>
      </c>
      <c r="AQ554" s="3" t="s">
        <v>53</v>
      </c>
      <c r="AR554" s="3" t="s">
        <v>51</v>
      </c>
      <c r="AS554" s="3" t="s">
        <v>52</v>
      </c>
      <c r="AT554" s="3" t="s">
        <v>51</v>
      </c>
    </row>
    <row r="555" spans="1:46" ht="22.5" customHeight="1" x14ac:dyDescent="0.25">
      <c r="A555" s="19" t="s">
        <v>2705</v>
      </c>
      <c r="B555" s="260">
        <v>45075</v>
      </c>
      <c r="C555" s="3" t="s">
        <v>202</v>
      </c>
      <c r="D555" s="3" t="s">
        <v>203</v>
      </c>
      <c r="E555" s="3" t="s">
        <v>51</v>
      </c>
      <c r="F555" s="20">
        <v>1</v>
      </c>
      <c r="G555" s="20">
        <v>35.21</v>
      </c>
      <c r="H555" s="20">
        <v>30</v>
      </c>
      <c r="I555" s="20">
        <v>-11.49</v>
      </c>
      <c r="J555" s="20">
        <v>-30</v>
      </c>
      <c r="K555" s="20" t="s">
        <v>52</v>
      </c>
      <c r="L555" s="20">
        <f t="shared" si="8"/>
        <v>23.720000000000006</v>
      </c>
      <c r="M555" s="3" t="s">
        <v>53</v>
      </c>
      <c r="N555" s="274">
        <v>66508</v>
      </c>
      <c r="O555" s="3" t="s">
        <v>2706</v>
      </c>
      <c r="P555" s="3" t="s">
        <v>2707</v>
      </c>
      <c r="Q555" s="3" t="s">
        <v>53</v>
      </c>
      <c r="R555" s="20">
        <v>35.21</v>
      </c>
      <c r="S555" s="20" t="s">
        <v>57</v>
      </c>
      <c r="T555" s="3" t="s">
        <v>74</v>
      </c>
      <c r="U555" s="3" t="s">
        <v>2708</v>
      </c>
      <c r="V555" s="3" t="s">
        <v>2709</v>
      </c>
      <c r="W555" s="3" t="s">
        <v>2710</v>
      </c>
      <c r="X555" s="3" t="s">
        <v>53</v>
      </c>
      <c r="Y555" s="3" t="s">
        <v>2708</v>
      </c>
      <c r="Z555" s="3" t="s">
        <v>2711</v>
      </c>
      <c r="AA555" s="3" t="s">
        <v>2712</v>
      </c>
      <c r="AB555" s="3" t="s">
        <v>2713</v>
      </c>
      <c r="AC555" s="3" t="s">
        <v>641</v>
      </c>
      <c r="AD555" s="3" t="s">
        <v>2714</v>
      </c>
      <c r="AE555" s="3" t="s">
        <v>65</v>
      </c>
      <c r="AF555" s="3" t="s">
        <v>82</v>
      </c>
      <c r="AG555" s="3" t="s">
        <v>2715</v>
      </c>
      <c r="AH555" s="3" t="s">
        <v>2716</v>
      </c>
      <c r="AI555" s="3" t="s">
        <v>67</v>
      </c>
      <c r="AJ555" s="3" t="s">
        <v>2717</v>
      </c>
      <c r="AK555" s="3" t="s">
        <v>53</v>
      </c>
      <c r="AL555" s="3" t="s">
        <v>53</v>
      </c>
      <c r="AM555" s="3" t="s">
        <v>53</v>
      </c>
      <c r="AN555" s="3" t="s">
        <v>53</v>
      </c>
      <c r="AO555" s="3" t="s">
        <v>53</v>
      </c>
      <c r="AP555" s="3" t="s">
        <v>53</v>
      </c>
      <c r="AQ555" s="3" t="s">
        <v>53</v>
      </c>
      <c r="AR555" s="3" t="s">
        <v>51</v>
      </c>
      <c r="AS555" s="3" t="s">
        <v>52</v>
      </c>
      <c r="AT555" s="3" t="s">
        <v>51</v>
      </c>
    </row>
    <row r="556" spans="1:46" ht="22.5" customHeight="1" x14ac:dyDescent="0.25">
      <c r="A556" s="19" t="s">
        <v>10666</v>
      </c>
      <c r="B556" s="260">
        <v>45064</v>
      </c>
      <c r="C556" s="3" t="s">
        <v>202</v>
      </c>
      <c r="D556" s="3" t="s">
        <v>8638</v>
      </c>
      <c r="E556" s="3" t="s">
        <v>51</v>
      </c>
      <c r="F556" s="20">
        <v>1</v>
      </c>
      <c r="G556" s="20">
        <v>35.9</v>
      </c>
      <c r="H556" s="20">
        <v>35.299999999999997</v>
      </c>
      <c r="I556" s="20">
        <v>-11.6</v>
      </c>
      <c r="J556" s="20">
        <v>-35.299999999999997</v>
      </c>
      <c r="K556" s="20" t="s">
        <v>52</v>
      </c>
      <c r="L556" s="20">
        <f t="shared" si="8"/>
        <v>24.29999999999999</v>
      </c>
      <c r="M556" s="3" t="s">
        <v>53</v>
      </c>
      <c r="N556" s="3" t="s">
        <v>258</v>
      </c>
      <c r="O556" s="3" t="s">
        <v>259</v>
      </c>
      <c r="P556" s="3" t="s">
        <v>260</v>
      </c>
      <c r="Q556" s="3" t="s">
        <v>53</v>
      </c>
      <c r="R556" s="20">
        <v>35.9</v>
      </c>
      <c r="S556" s="20" t="s">
        <v>57</v>
      </c>
      <c r="T556" s="3" t="s">
        <v>58</v>
      </c>
      <c r="U556" s="3" t="s">
        <v>53</v>
      </c>
      <c r="V556" s="3" t="s">
        <v>53</v>
      </c>
      <c r="W556" s="3" t="s">
        <v>53</v>
      </c>
      <c r="X556" s="3" t="s">
        <v>53</v>
      </c>
      <c r="Y556" s="3" t="s">
        <v>10667</v>
      </c>
      <c r="Z556" s="3" t="s">
        <v>10668</v>
      </c>
      <c r="AA556" s="3" t="s">
        <v>10669</v>
      </c>
      <c r="AB556" s="3" t="s">
        <v>10670</v>
      </c>
      <c r="AC556" s="3" t="s">
        <v>188</v>
      </c>
      <c r="AD556" s="3" t="s">
        <v>10671</v>
      </c>
      <c r="AE556" s="3" t="s">
        <v>65</v>
      </c>
      <c r="AF556" s="3" t="s">
        <v>66</v>
      </c>
      <c r="AG556" s="3" t="s">
        <v>10672</v>
      </c>
      <c r="AH556" s="3" t="s">
        <v>10673</v>
      </c>
      <c r="AI556" s="3" t="s">
        <v>67</v>
      </c>
      <c r="AJ556" s="3" t="s">
        <v>10674</v>
      </c>
      <c r="AK556" s="3" t="s">
        <v>53</v>
      </c>
      <c r="AL556" s="3" t="s">
        <v>53</v>
      </c>
      <c r="AM556" s="3" t="s">
        <v>53</v>
      </c>
      <c r="AN556" s="3" t="s">
        <v>53</v>
      </c>
      <c r="AO556" s="3" t="s">
        <v>53</v>
      </c>
      <c r="AP556" s="3" t="s">
        <v>53</v>
      </c>
      <c r="AQ556" s="3" t="s">
        <v>53</v>
      </c>
      <c r="AR556" s="3" t="s">
        <v>51</v>
      </c>
      <c r="AS556" s="3" t="s">
        <v>52</v>
      </c>
      <c r="AT556" s="3" t="s">
        <v>51</v>
      </c>
    </row>
    <row r="557" spans="1:46" ht="22.5" customHeight="1" x14ac:dyDescent="0.25">
      <c r="A557" s="19" t="s">
        <v>18012</v>
      </c>
      <c r="B557" s="260">
        <v>45055</v>
      </c>
      <c r="C557" s="3" t="s">
        <v>202</v>
      </c>
      <c r="D557" s="3" t="s">
        <v>16479</v>
      </c>
      <c r="E557" s="3" t="s">
        <v>51</v>
      </c>
      <c r="F557" s="20">
        <v>1</v>
      </c>
      <c r="G557" s="20">
        <v>35.9</v>
      </c>
      <c r="H557" s="20">
        <v>14.2</v>
      </c>
      <c r="I557" s="20">
        <v>-11.6</v>
      </c>
      <c r="J557" s="20">
        <v>-14.2</v>
      </c>
      <c r="K557" s="20" t="s">
        <v>52</v>
      </c>
      <c r="L557" s="20">
        <f t="shared" si="8"/>
        <v>24.299999999999994</v>
      </c>
      <c r="M557" s="3" t="s">
        <v>53</v>
      </c>
      <c r="N557" s="3" t="s">
        <v>258</v>
      </c>
      <c r="O557" s="3" t="s">
        <v>259</v>
      </c>
      <c r="P557" s="3" t="s">
        <v>260</v>
      </c>
      <c r="Q557" s="3" t="s">
        <v>53</v>
      </c>
      <c r="R557" s="20">
        <v>35.9</v>
      </c>
      <c r="S557" s="20" t="s">
        <v>57</v>
      </c>
      <c r="T557" s="3" t="s">
        <v>58</v>
      </c>
      <c r="U557" s="3" t="s">
        <v>53</v>
      </c>
      <c r="V557" s="3" t="s">
        <v>53</v>
      </c>
      <c r="W557" s="3" t="s">
        <v>53</v>
      </c>
      <c r="X557" s="3" t="s">
        <v>53</v>
      </c>
      <c r="Y557" s="3" t="s">
        <v>18013</v>
      </c>
      <c r="Z557" s="3" t="s">
        <v>18014</v>
      </c>
      <c r="AA557" s="3" t="s">
        <v>18015</v>
      </c>
      <c r="AB557" s="3" t="s">
        <v>2091</v>
      </c>
      <c r="AC557" s="3" t="s">
        <v>458</v>
      </c>
      <c r="AD557" s="3" t="s">
        <v>18016</v>
      </c>
      <c r="AE557" s="3" t="s">
        <v>65</v>
      </c>
      <c r="AF557" s="3" t="s">
        <v>66</v>
      </c>
      <c r="AG557" s="3" t="s">
        <v>18017</v>
      </c>
      <c r="AH557" s="3" t="s">
        <v>18018</v>
      </c>
      <c r="AI557" s="3" t="s">
        <v>67</v>
      </c>
      <c r="AJ557" s="3" t="s">
        <v>18019</v>
      </c>
      <c r="AK557" s="3" t="s">
        <v>53</v>
      </c>
      <c r="AL557" s="3" t="s">
        <v>53</v>
      </c>
      <c r="AM557" s="3" t="s">
        <v>53</v>
      </c>
      <c r="AN557" s="3" t="s">
        <v>53</v>
      </c>
      <c r="AO557" s="3" t="s">
        <v>53</v>
      </c>
      <c r="AP557" s="3" t="s">
        <v>53</v>
      </c>
      <c r="AQ557" s="3" t="s">
        <v>53</v>
      </c>
      <c r="AR557" s="3" t="s">
        <v>51</v>
      </c>
      <c r="AS557" s="3" t="s">
        <v>52</v>
      </c>
      <c r="AT557" s="3" t="s">
        <v>51</v>
      </c>
    </row>
    <row r="558" spans="1:46" ht="22.5" customHeight="1" x14ac:dyDescent="0.25">
      <c r="A558" s="19" t="s">
        <v>18647</v>
      </c>
      <c r="B558" s="260">
        <v>45055</v>
      </c>
      <c r="C558" s="3" t="s">
        <v>202</v>
      </c>
      <c r="D558" s="3" t="s">
        <v>17635</v>
      </c>
      <c r="E558" s="3" t="s">
        <v>51</v>
      </c>
      <c r="F558" s="20">
        <v>1</v>
      </c>
      <c r="G558" s="20">
        <v>35.9</v>
      </c>
      <c r="H558" s="20">
        <v>14.2</v>
      </c>
      <c r="I558" s="20">
        <v>-11.6</v>
      </c>
      <c r="J558" s="20">
        <v>-14.2</v>
      </c>
      <c r="K558" s="20" t="s">
        <v>52</v>
      </c>
      <c r="L558" s="20">
        <f t="shared" si="8"/>
        <v>24.299999999999994</v>
      </c>
      <c r="M558" s="3" t="s">
        <v>53</v>
      </c>
      <c r="N558" s="3" t="s">
        <v>258</v>
      </c>
      <c r="O558" s="3" t="s">
        <v>259</v>
      </c>
      <c r="P558" s="3" t="s">
        <v>260</v>
      </c>
      <c r="Q558" s="3" t="s">
        <v>53</v>
      </c>
      <c r="R558" s="20">
        <v>35.9</v>
      </c>
      <c r="S558" s="20" t="s">
        <v>57</v>
      </c>
      <c r="T558" s="3" t="s">
        <v>58</v>
      </c>
      <c r="U558" s="3" t="s">
        <v>53</v>
      </c>
      <c r="V558" s="3" t="s">
        <v>53</v>
      </c>
      <c r="W558" s="3" t="s">
        <v>53</v>
      </c>
      <c r="X558" s="3" t="s">
        <v>53</v>
      </c>
      <c r="Y558" s="3" t="s">
        <v>18648</v>
      </c>
      <c r="Z558" s="3" t="s">
        <v>18649</v>
      </c>
      <c r="AA558" s="3" t="s">
        <v>18650</v>
      </c>
      <c r="AB558" s="3" t="s">
        <v>2091</v>
      </c>
      <c r="AC558" s="3" t="s">
        <v>458</v>
      </c>
      <c r="AD558" s="3" t="s">
        <v>18651</v>
      </c>
      <c r="AE558" s="3" t="s">
        <v>65</v>
      </c>
      <c r="AF558" s="3" t="s">
        <v>66</v>
      </c>
      <c r="AG558" s="3" t="s">
        <v>18652</v>
      </c>
      <c r="AH558" s="3" t="s">
        <v>18653</v>
      </c>
      <c r="AI558" s="3" t="s">
        <v>67</v>
      </c>
      <c r="AJ558" s="3" t="s">
        <v>18654</v>
      </c>
      <c r="AK558" s="3" t="s">
        <v>53</v>
      </c>
      <c r="AL558" s="3" t="s">
        <v>53</v>
      </c>
      <c r="AM558" s="3" t="s">
        <v>53</v>
      </c>
      <c r="AN558" s="3" t="s">
        <v>53</v>
      </c>
      <c r="AO558" s="3" t="s">
        <v>53</v>
      </c>
      <c r="AP558" s="3" t="s">
        <v>53</v>
      </c>
      <c r="AQ558" s="3" t="s">
        <v>53</v>
      </c>
      <c r="AR558" s="3" t="s">
        <v>51</v>
      </c>
      <c r="AS558" s="3" t="s">
        <v>52</v>
      </c>
      <c r="AT558" s="3" t="s">
        <v>51</v>
      </c>
    </row>
    <row r="559" spans="1:46" ht="22.5" customHeight="1" x14ac:dyDescent="0.25">
      <c r="A559" s="19" t="s">
        <v>568</v>
      </c>
      <c r="B559" s="260">
        <v>45077</v>
      </c>
      <c r="C559" s="3" t="s">
        <v>202</v>
      </c>
      <c r="D559" s="3" t="s">
        <v>203</v>
      </c>
      <c r="E559" s="3" t="s">
        <v>51</v>
      </c>
      <c r="F559" s="20">
        <v>1</v>
      </c>
      <c r="G559" s="20">
        <v>35.9</v>
      </c>
      <c r="H559" s="20">
        <v>9.9</v>
      </c>
      <c r="I559" s="20">
        <v>-11.6</v>
      </c>
      <c r="J559" s="20">
        <v>-9.9</v>
      </c>
      <c r="K559" s="20" t="s">
        <v>52</v>
      </c>
      <c r="L559" s="20">
        <f t="shared" si="8"/>
        <v>24.299999999999997</v>
      </c>
      <c r="M559" s="3" t="s">
        <v>71</v>
      </c>
      <c r="N559" s="3" t="s">
        <v>258</v>
      </c>
      <c r="O559" s="3" t="s">
        <v>259</v>
      </c>
      <c r="P559" s="3" t="s">
        <v>260</v>
      </c>
      <c r="Q559" s="3" t="s">
        <v>53</v>
      </c>
      <c r="R559" s="20">
        <v>35.9</v>
      </c>
      <c r="S559" s="20" t="s">
        <v>57</v>
      </c>
      <c r="T559" s="3" t="s">
        <v>58</v>
      </c>
      <c r="U559" s="3" t="s">
        <v>53</v>
      </c>
      <c r="V559" s="3" t="s">
        <v>53</v>
      </c>
      <c r="W559" s="3" t="s">
        <v>53</v>
      </c>
      <c r="X559" s="3" t="s">
        <v>53</v>
      </c>
      <c r="Y559" s="3" t="s">
        <v>569</v>
      </c>
      <c r="Z559" s="3" t="s">
        <v>570</v>
      </c>
      <c r="AA559" s="3" t="s">
        <v>571</v>
      </c>
      <c r="AB559" s="3" t="s">
        <v>572</v>
      </c>
      <c r="AC559" s="3" t="s">
        <v>63</v>
      </c>
      <c r="AD559" s="3" t="s">
        <v>573</v>
      </c>
      <c r="AE559" s="3" t="s">
        <v>65</v>
      </c>
      <c r="AF559" s="3" t="s">
        <v>66</v>
      </c>
      <c r="AG559" s="3" t="s">
        <v>287</v>
      </c>
      <c r="AH559" s="3" t="s">
        <v>574</v>
      </c>
      <c r="AI559" s="3" t="s">
        <v>67</v>
      </c>
      <c r="AJ559" s="3" t="s">
        <v>575</v>
      </c>
      <c r="AK559" s="3" t="s">
        <v>53</v>
      </c>
      <c r="AL559" s="3" t="s">
        <v>53</v>
      </c>
      <c r="AM559" s="3" t="s">
        <v>53</v>
      </c>
      <c r="AN559" s="3" t="s">
        <v>53</v>
      </c>
      <c r="AO559" s="3" t="s">
        <v>53</v>
      </c>
      <c r="AP559" s="3" t="s">
        <v>53</v>
      </c>
      <c r="AQ559" s="3" t="s">
        <v>53</v>
      </c>
      <c r="AR559" s="3" t="s">
        <v>51</v>
      </c>
      <c r="AS559" s="3" t="s">
        <v>52</v>
      </c>
      <c r="AT559" s="3" t="s">
        <v>51</v>
      </c>
    </row>
    <row r="560" spans="1:46" ht="22.5" customHeight="1" x14ac:dyDescent="0.25">
      <c r="A560" s="19" t="s">
        <v>992</v>
      </c>
      <c r="B560" s="260">
        <v>45077</v>
      </c>
      <c r="C560" s="3" t="s">
        <v>202</v>
      </c>
      <c r="D560" s="3" t="s">
        <v>203</v>
      </c>
      <c r="E560" s="3" t="s">
        <v>51</v>
      </c>
      <c r="F560" s="20">
        <v>1</v>
      </c>
      <c r="G560" s="20">
        <v>35.9</v>
      </c>
      <c r="H560" s="20">
        <v>7.43</v>
      </c>
      <c r="I560" s="20">
        <v>-11.6</v>
      </c>
      <c r="J560" s="20">
        <v>-7.43</v>
      </c>
      <c r="K560" s="20" t="s">
        <v>52</v>
      </c>
      <c r="L560" s="20">
        <f t="shared" si="8"/>
        <v>24.299999999999997</v>
      </c>
      <c r="M560" s="3" t="s">
        <v>53</v>
      </c>
      <c r="N560" s="3" t="s">
        <v>258</v>
      </c>
      <c r="O560" s="3" t="s">
        <v>259</v>
      </c>
      <c r="P560" s="3" t="s">
        <v>260</v>
      </c>
      <c r="Q560" s="3" t="s">
        <v>53</v>
      </c>
      <c r="R560" s="20">
        <v>35.9</v>
      </c>
      <c r="S560" s="20" t="s">
        <v>57</v>
      </c>
      <c r="T560" s="3" t="s">
        <v>58</v>
      </c>
      <c r="U560" s="3" t="s">
        <v>53</v>
      </c>
      <c r="V560" s="3" t="s">
        <v>53</v>
      </c>
      <c r="W560" s="3" t="s">
        <v>53</v>
      </c>
      <c r="X560" s="3" t="s">
        <v>53</v>
      </c>
      <c r="Y560" s="3" t="s">
        <v>993</v>
      </c>
      <c r="Z560" s="3" t="s">
        <v>994</v>
      </c>
      <c r="AA560" s="3" t="s">
        <v>995</v>
      </c>
      <c r="AB560" s="3" t="s">
        <v>996</v>
      </c>
      <c r="AC560" s="3" t="s">
        <v>968</v>
      </c>
      <c r="AD560" s="3" t="s">
        <v>997</v>
      </c>
      <c r="AE560" s="3" t="s">
        <v>65</v>
      </c>
      <c r="AF560" s="3" t="s">
        <v>66</v>
      </c>
      <c r="AG560" s="3" t="s">
        <v>998</v>
      </c>
      <c r="AH560" s="3" t="s">
        <v>999</v>
      </c>
      <c r="AI560" s="3" t="s">
        <v>67</v>
      </c>
      <c r="AJ560" s="3" t="s">
        <v>1000</v>
      </c>
      <c r="AK560" s="3" t="s">
        <v>53</v>
      </c>
      <c r="AL560" s="3" t="s">
        <v>53</v>
      </c>
      <c r="AM560" s="3" t="s">
        <v>53</v>
      </c>
      <c r="AN560" s="3" t="s">
        <v>53</v>
      </c>
      <c r="AO560" s="3" t="s">
        <v>53</v>
      </c>
      <c r="AP560" s="3" t="s">
        <v>53</v>
      </c>
      <c r="AQ560" s="3" t="s">
        <v>53</v>
      </c>
      <c r="AR560" s="3" t="s">
        <v>51</v>
      </c>
      <c r="AS560" s="3" t="s">
        <v>52</v>
      </c>
      <c r="AT560" s="3" t="s">
        <v>51</v>
      </c>
    </row>
    <row r="561" spans="1:46" ht="22.5" customHeight="1" x14ac:dyDescent="0.25">
      <c r="A561" s="19" t="s">
        <v>256</v>
      </c>
      <c r="B561" s="260">
        <v>45077</v>
      </c>
      <c r="C561" s="3" t="s">
        <v>70</v>
      </c>
      <c r="D561" s="3" t="s">
        <v>257</v>
      </c>
      <c r="E561" s="3" t="s">
        <v>71</v>
      </c>
      <c r="F561" s="20">
        <v>1</v>
      </c>
      <c r="G561" s="20">
        <v>35.9</v>
      </c>
      <c r="H561" s="20" t="s">
        <v>52</v>
      </c>
      <c r="I561" s="20">
        <v>-11.6</v>
      </c>
      <c r="J561" s="20" t="s">
        <v>52</v>
      </c>
      <c r="K561" s="20" t="s">
        <v>52</v>
      </c>
      <c r="L561" s="20">
        <f t="shared" si="8"/>
        <v>24.299999999999997</v>
      </c>
      <c r="M561" s="3" t="s">
        <v>53</v>
      </c>
      <c r="N561" s="3" t="s">
        <v>258</v>
      </c>
      <c r="O561" s="3" t="s">
        <v>259</v>
      </c>
      <c r="P561" s="3" t="s">
        <v>260</v>
      </c>
      <c r="Q561" s="3" t="s">
        <v>53</v>
      </c>
      <c r="R561" s="20">
        <v>35.9</v>
      </c>
      <c r="S561" s="20" t="s">
        <v>57</v>
      </c>
      <c r="T561" s="3" t="s">
        <v>58</v>
      </c>
      <c r="U561" s="3" t="s">
        <v>53</v>
      </c>
      <c r="V561" s="3" t="s">
        <v>53</v>
      </c>
      <c r="W561" s="3" t="s">
        <v>53</v>
      </c>
      <c r="X561" s="3" t="s">
        <v>53</v>
      </c>
      <c r="Y561" s="3" t="s">
        <v>261</v>
      </c>
      <c r="Z561" s="3" t="s">
        <v>262</v>
      </c>
      <c r="AA561" s="3" t="s">
        <v>263</v>
      </c>
      <c r="AB561" s="3" t="s">
        <v>264</v>
      </c>
      <c r="AC561" s="3" t="s">
        <v>265</v>
      </c>
      <c r="AD561" s="3" t="s">
        <v>266</v>
      </c>
      <c r="AE561" s="3" t="s">
        <v>65</v>
      </c>
      <c r="AF561" s="3" t="s">
        <v>66</v>
      </c>
      <c r="AG561" s="3" t="s">
        <v>267</v>
      </c>
      <c r="AH561" s="3" t="s">
        <v>53</v>
      </c>
      <c r="AI561" s="3" t="s">
        <v>67</v>
      </c>
      <c r="AJ561" s="3" t="s">
        <v>268</v>
      </c>
      <c r="AK561" s="3" t="s">
        <v>53</v>
      </c>
      <c r="AL561" s="3" t="s">
        <v>53</v>
      </c>
      <c r="AM561" s="3" t="s">
        <v>53</v>
      </c>
      <c r="AN561" s="3" t="s">
        <v>53</v>
      </c>
      <c r="AO561" s="3" t="s">
        <v>53</v>
      </c>
      <c r="AP561" s="3" t="s">
        <v>53</v>
      </c>
      <c r="AQ561" s="3" t="s">
        <v>53</v>
      </c>
      <c r="AR561" s="3" t="s">
        <v>51</v>
      </c>
      <c r="AS561" s="3" t="s">
        <v>52</v>
      </c>
      <c r="AT561" s="3" t="s">
        <v>51</v>
      </c>
    </row>
    <row r="562" spans="1:46" ht="22.5" customHeight="1" x14ac:dyDescent="0.25">
      <c r="A562" s="19" t="s">
        <v>1733</v>
      </c>
      <c r="B562" s="260">
        <v>45076</v>
      </c>
      <c r="C562" s="3" t="s">
        <v>202</v>
      </c>
      <c r="D562" s="3" t="s">
        <v>765</v>
      </c>
      <c r="E562" s="3" t="s">
        <v>51</v>
      </c>
      <c r="F562" s="20">
        <v>1</v>
      </c>
      <c r="G562" s="20">
        <v>35.9</v>
      </c>
      <c r="H562" s="20">
        <v>13.5</v>
      </c>
      <c r="I562" s="20">
        <v>-11.6</v>
      </c>
      <c r="J562" s="20">
        <v>-13.5</v>
      </c>
      <c r="K562" s="20" t="s">
        <v>52</v>
      </c>
      <c r="L562" s="20">
        <f t="shared" si="8"/>
        <v>24.299999999999997</v>
      </c>
      <c r="M562" s="3" t="s">
        <v>53</v>
      </c>
      <c r="N562" s="3" t="s">
        <v>258</v>
      </c>
      <c r="O562" s="3" t="s">
        <v>259</v>
      </c>
      <c r="P562" s="3" t="s">
        <v>260</v>
      </c>
      <c r="Q562" s="3" t="s">
        <v>53</v>
      </c>
      <c r="R562" s="20">
        <v>35.9</v>
      </c>
      <c r="S562" s="20" t="s">
        <v>57</v>
      </c>
      <c r="T562" s="3" t="s">
        <v>58</v>
      </c>
      <c r="U562" s="3" t="s">
        <v>53</v>
      </c>
      <c r="V562" s="3" t="s">
        <v>53</v>
      </c>
      <c r="W562" s="3" t="s">
        <v>53</v>
      </c>
      <c r="X562" s="3" t="s">
        <v>53</v>
      </c>
      <c r="Y562" s="3" t="s">
        <v>1734</v>
      </c>
      <c r="Z562" s="3" t="s">
        <v>1735</v>
      </c>
      <c r="AA562" s="3" t="s">
        <v>1736</v>
      </c>
      <c r="AB562" s="3" t="s">
        <v>1560</v>
      </c>
      <c r="AC562" s="3" t="s">
        <v>116</v>
      </c>
      <c r="AD562" s="3" t="s">
        <v>1737</v>
      </c>
      <c r="AE562" s="3" t="s">
        <v>65</v>
      </c>
      <c r="AF562" s="3" t="s">
        <v>66</v>
      </c>
      <c r="AG562" s="3" t="s">
        <v>1738</v>
      </c>
      <c r="AH562" s="3" t="s">
        <v>1731</v>
      </c>
      <c r="AI562" s="3" t="s">
        <v>67</v>
      </c>
      <c r="AJ562" s="3" t="s">
        <v>1739</v>
      </c>
      <c r="AK562" s="3" t="s">
        <v>53</v>
      </c>
      <c r="AL562" s="3" t="s">
        <v>53</v>
      </c>
      <c r="AM562" s="3" t="s">
        <v>53</v>
      </c>
      <c r="AN562" s="3" t="s">
        <v>53</v>
      </c>
      <c r="AO562" s="3" t="s">
        <v>53</v>
      </c>
      <c r="AP562" s="3" t="s">
        <v>53</v>
      </c>
      <c r="AQ562" s="3" t="s">
        <v>53</v>
      </c>
      <c r="AR562" s="3" t="s">
        <v>51</v>
      </c>
      <c r="AS562" s="3" t="s">
        <v>52</v>
      </c>
      <c r="AT562" s="3" t="s">
        <v>51</v>
      </c>
    </row>
    <row r="563" spans="1:46" ht="22.5" customHeight="1" x14ac:dyDescent="0.25">
      <c r="A563" s="19" t="s">
        <v>2170</v>
      </c>
      <c r="B563" s="260">
        <v>45076</v>
      </c>
      <c r="C563" s="3" t="s">
        <v>202</v>
      </c>
      <c r="D563" s="3" t="s">
        <v>765</v>
      </c>
      <c r="E563" s="3" t="s">
        <v>51</v>
      </c>
      <c r="F563" s="20">
        <v>1</v>
      </c>
      <c r="G563" s="20">
        <v>35.9</v>
      </c>
      <c r="H563" s="20">
        <v>17.399999999999999</v>
      </c>
      <c r="I563" s="20">
        <v>-11.6</v>
      </c>
      <c r="J563" s="20">
        <v>-17.399999999999999</v>
      </c>
      <c r="K563" s="20" t="s">
        <v>52</v>
      </c>
      <c r="L563" s="20">
        <f t="shared" si="8"/>
        <v>24.299999999999997</v>
      </c>
      <c r="M563" s="3" t="s">
        <v>53</v>
      </c>
      <c r="N563" s="3" t="s">
        <v>258</v>
      </c>
      <c r="O563" s="3" t="s">
        <v>259</v>
      </c>
      <c r="P563" s="3" t="s">
        <v>260</v>
      </c>
      <c r="Q563" s="3" t="s">
        <v>53</v>
      </c>
      <c r="R563" s="20">
        <v>35.9</v>
      </c>
      <c r="S563" s="20" t="s">
        <v>57</v>
      </c>
      <c r="T563" s="3" t="s">
        <v>58</v>
      </c>
      <c r="U563" s="3" t="s">
        <v>53</v>
      </c>
      <c r="V563" s="3" t="s">
        <v>53</v>
      </c>
      <c r="W563" s="3" t="s">
        <v>53</v>
      </c>
      <c r="X563" s="3" t="s">
        <v>53</v>
      </c>
      <c r="Y563" s="3" t="s">
        <v>2171</v>
      </c>
      <c r="Z563" s="3" t="s">
        <v>2172</v>
      </c>
      <c r="AA563" s="3" t="s">
        <v>2173</v>
      </c>
      <c r="AB563" s="3" t="s">
        <v>2174</v>
      </c>
      <c r="AC563" s="3" t="s">
        <v>63</v>
      </c>
      <c r="AD563" s="3" t="s">
        <v>2175</v>
      </c>
      <c r="AE563" s="3" t="s">
        <v>65</v>
      </c>
      <c r="AF563" s="3" t="s">
        <v>66</v>
      </c>
      <c r="AG563" s="3" t="s">
        <v>2176</v>
      </c>
      <c r="AH563" s="3" t="s">
        <v>2177</v>
      </c>
      <c r="AI563" s="3" t="s">
        <v>67</v>
      </c>
      <c r="AJ563" s="3" t="s">
        <v>2178</v>
      </c>
      <c r="AK563" s="3" t="s">
        <v>53</v>
      </c>
      <c r="AL563" s="3" t="s">
        <v>53</v>
      </c>
      <c r="AM563" s="3" t="s">
        <v>53</v>
      </c>
      <c r="AN563" s="3" t="s">
        <v>53</v>
      </c>
      <c r="AO563" s="3" t="s">
        <v>53</v>
      </c>
      <c r="AP563" s="3" t="s">
        <v>53</v>
      </c>
      <c r="AQ563" s="3" t="s">
        <v>53</v>
      </c>
      <c r="AR563" s="3" t="s">
        <v>51</v>
      </c>
      <c r="AS563" s="3" t="s">
        <v>52</v>
      </c>
      <c r="AT563" s="3" t="s">
        <v>51</v>
      </c>
    </row>
    <row r="564" spans="1:46" ht="22.5" customHeight="1" x14ac:dyDescent="0.25">
      <c r="A564" s="19" t="s">
        <v>1393</v>
      </c>
      <c r="B564" s="260">
        <v>45076</v>
      </c>
      <c r="C564" s="3" t="s">
        <v>70</v>
      </c>
      <c r="D564" s="3" t="s">
        <v>85</v>
      </c>
      <c r="E564" s="3" t="s">
        <v>51</v>
      </c>
      <c r="F564" s="20">
        <v>1</v>
      </c>
      <c r="G564" s="20">
        <v>35.9</v>
      </c>
      <c r="H564" s="20">
        <v>17.399999999999999</v>
      </c>
      <c r="I564" s="20">
        <v>-11.6</v>
      </c>
      <c r="J564" s="20">
        <v>-17.399999999999999</v>
      </c>
      <c r="K564" s="20" t="s">
        <v>52</v>
      </c>
      <c r="L564" s="20">
        <f t="shared" si="8"/>
        <v>24.299999999999997</v>
      </c>
      <c r="M564" s="3" t="s">
        <v>53</v>
      </c>
      <c r="N564" s="3" t="s">
        <v>258</v>
      </c>
      <c r="O564" s="3" t="s">
        <v>259</v>
      </c>
      <c r="P564" s="3" t="s">
        <v>260</v>
      </c>
      <c r="Q564" s="3" t="s">
        <v>53</v>
      </c>
      <c r="R564" s="20">
        <v>35.9</v>
      </c>
      <c r="S564" s="20" t="s">
        <v>57</v>
      </c>
      <c r="T564" s="3" t="s">
        <v>58</v>
      </c>
      <c r="U564" s="3" t="s">
        <v>53</v>
      </c>
      <c r="V564" s="3" t="s">
        <v>53</v>
      </c>
      <c r="W564" s="3" t="s">
        <v>53</v>
      </c>
      <c r="X564" s="3" t="s">
        <v>53</v>
      </c>
      <c r="Y564" s="3" t="s">
        <v>1394</v>
      </c>
      <c r="Z564" s="3" t="s">
        <v>1395</v>
      </c>
      <c r="AA564" s="3" t="s">
        <v>1396</v>
      </c>
      <c r="AB564" s="3" t="s">
        <v>1397</v>
      </c>
      <c r="AC564" s="3" t="s">
        <v>265</v>
      </c>
      <c r="AD564" s="3" t="s">
        <v>1398</v>
      </c>
      <c r="AE564" s="3" t="s">
        <v>65</v>
      </c>
      <c r="AF564" s="3" t="s">
        <v>66</v>
      </c>
      <c r="AG564" s="3" t="s">
        <v>1399</v>
      </c>
      <c r="AH564" s="3" t="s">
        <v>53</v>
      </c>
      <c r="AI564" s="3" t="s">
        <v>67</v>
      </c>
      <c r="AJ564" s="3" t="s">
        <v>1400</v>
      </c>
      <c r="AK564" s="3" t="s">
        <v>53</v>
      </c>
      <c r="AL564" s="3" t="s">
        <v>53</v>
      </c>
      <c r="AM564" s="3" t="s">
        <v>53</v>
      </c>
      <c r="AN564" s="3" t="s">
        <v>53</v>
      </c>
      <c r="AO564" s="3" t="s">
        <v>53</v>
      </c>
      <c r="AP564" s="3" t="s">
        <v>53</v>
      </c>
      <c r="AQ564" s="3" t="s">
        <v>53</v>
      </c>
      <c r="AR564" s="3" t="s">
        <v>51</v>
      </c>
      <c r="AS564" s="3" t="s">
        <v>52</v>
      </c>
      <c r="AT564" s="3" t="s">
        <v>51</v>
      </c>
    </row>
    <row r="565" spans="1:46" ht="22.5" customHeight="1" x14ac:dyDescent="0.25">
      <c r="A565" s="19" t="s">
        <v>2217</v>
      </c>
      <c r="B565" s="260">
        <v>45076</v>
      </c>
      <c r="C565" s="3" t="s">
        <v>202</v>
      </c>
      <c r="D565" s="3" t="s">
        <v>765</v>
      </c>
      <c r="E565" s="3" t="s">
        <v>51</v>
      </c>
      <c r="F565" s="20">
        <v>1</v>
      </c>
      <c r="G565" s="20">
        <v>35.9</v>
      </c>
      <c r="H565" s="20">
        <v>13.5</v>
      </c>
      <c r="I565" s="20">
        <v>-11.6</v>
      </c>
      <c r="J565" s="20">
        <v>-13.5</v>
      </c>
      <c r="K565" s="20" t="s">
        <v>52</v>
      </c>
      <c r="L565" s="20">
        <f t="shared" si="8"/>
        <v>24.299999999999997</v>
      </c>
      <c r="M565" s="3" t="s">
        <v>71</v>
      </c>
      <c r="N565" s="3" t="s">
        <v>258</v>
      </c>
      <c r="O565" s="3" t="s">
        <v>259</v>
      </c>
      <c r="P565" s="3" t="s">
        <v>260</v>
      </c>
      <c r="Q565" s="3" t="s">
        <v>53</v>
      </c>
      <c r="R565" s="20">
        <v>35.9</v>
      </c>
      <c r="S565" s="20" t="s">
        <v>57</v>
      </c>
      <c r="T565" s="3" t="s">
        <v>58</v>
      </c>
      <c r="U565" s="3" t="s">
        <v>53</v>
      </c>
      <c r="V565" s="3" t="s">
        <v>53</v>
      </c>
      <c r="W565" s="3" t="s">
        <v>53</v>
      </c>
      <c r="X565" s="3" t="s">
        <v>53</v>
      </c>
      <c r="Y565" s="3" t="s">
        <v>2218</v>
      </c>
      <c r="Z565" s="3" t="s">
        <v>2219</v>
      </c>
      <c r="AA565" s="3" t="s">
        <v>2220</v>
      </c>
      <c r="AB565" s="3" t="s">
        <v>2221</v>
      </c>
      <c r="AC565" s="3" t="s">
        <v>458</v>
      </c>
      <c r="AD565" s="3" t="s">
        <v>2222</v>
      </c>
      <c r="AE565" s="3" t="s">
        <v>65</v>
      </c>
      <c r="AF565" s="3" t="s">
        <v>66</v>
      </c>
      <c r="AG565" s="3" t="s">
        <v>2093</v>
      </c>
      <c r="AH565" s="3" t="s">
        <v>2223</v>
      </c>
      <c r="AI565" s="3" t="s">
        <v>67</v>
      </c>
      <c r="AJ565" s="3" t="s">
        <v>2224</v>
      </c>
      <c r="AK565" s="3" t="s">
        <v>53</v>
      </c>
      <c r="AL565" s="3" t="s">
        <v>53</v>
      </c>
      <c r="AM565" s="3" t="s">
        <v>53</v>
      </c>
      <c r="AN565" s="3" t="s">
        <v>53</v>
      </c>
      <c r="AO565" s="3" t="s">
        <v>53</v>
      </c>
      <c r="AP565" s="3" t="s">
        <v>53</v>
      </c>
      <c r="AQ565" s="3" t="s">
        <v>53</v>
      </c>
      <c r="AR565" s="3" t="s">
        <v>51</v>
      </c>
      <c r="AS565" s="3" t="s">
        <v>52</v>
      </c>
      <c r="AT565" s="3" t="s">
        <v>51</v>
      </c>
    </row>
    <row r="566" spans="1:46" ht="22.5" customHeight="1" x14ac:dyDescent="0.25">
      <c r="A566" s="19" t="s">
        <v>2352</v>
      </c>
      <c r="B566" s="260">
        <v>45075</v>
      </c>
      <c r="C566" s="3" t="s">
        <v>202</v>
      </c>
      <c r="D566" s="3" t="s">
        <v>1951</v>
      </c>
      <c r="E566" s="3" t="s">
        <v>51</v>
      </c>
      <c r="F566" s="20">
        <v>1</v>
      </c>
      <c r="G566" s="20">
        <v>35.9</v>
      </c>
      <c r="H566" s="20">
        <v>9.9</v>
      </c>
      <c r="I566" s="20">
        <v>-11.6</v>
      </c>
      <c r="J566" s="20">
        <v>-9.9</v>
      </c>
      <c r="K566" s="20" t="s">
        <v>52</v>
      </c>
      <c r="L566" s="20">
        <f t="shared" si="8"/>
        <v>24.299999999999997</v>
      </c>
      <c r="M566" s="3" t="s">
        <v>53</v>
      </c>
      <c r="N566" s="3" t="s">
        <v>258</v>
      </c>
      <c r="O566" s="3" t="s">
        <v>259</v>
      </c>
      <c r="P566" s="3" t="s">
        <v>260</v>
      </c>
      <c r="Q566" s="3" t="s">
        <v>53</v>
      </c>
      <c r="R566" s="20">
        <v>35.9</v>
      </c>
      <c r="S566" s="20" t="s">
        <v>57</v>
      </c>
      <c r="T566" s="3" t="s">
        <v>58</v>
      </c>
      <c r="U566" s="3" t="s">
        <v>53</v>
      </c>
      <c r="V566" s="3" t="s">
        <v>53</v>
      </c>
      <c r="W566" s="3" t="s">
        <v>53</v>
      </c>
      <c r="X566" s="3" t="s">
        <v>53</v>
      </c>
      <c r="Y566" s="3" t="s">
        <v>2353</v>
      </c>
      <c r="Z566" s="3" t="s">
        <v>2354</v>
      </c>
      <c r="AA566" s="3" t="s">
        <v>2355</v>
      </c>
      <c r="AB566" s="3" t="s">
        <v>2356</v>
      </c>
      <c r="AC566" s="3" t="s">
        <v>63</v>
      </c>
      <c r="AD566" s="3" t="s">
        <v>2357</v>
      </c>
      <c r="AE566" s="3" t="s">
        <v>65</v>
      </c>
      <c r="AF566" s="3" t="s">
        <v>66</v>
      </c>
      <c r="AG566" s="3" t="s">
        <v>2358</v>
      </c>
      <c r="AH566" s="3" t="s">
        <v>2359</v>
      </c>
      <c r="AI566" s="3" t="s">
        <v>67</v>
      </c>
      <c r="AJ566" s="3" t="s">
        <v>2360</v>
      </c>
      <c r="AK566" s="3" t="s">
        <v>53</v>
      </c>
      <c r="AL566" s="3" t="s">
        <v>53</v>
      </c>
      <c r="AM566" s="3" t="s">
        <v>53</v>
      </c>
      <c r="AN566" s="3" t="s">
        <v>53</v>
      </c>
      <c r="AO566" s="3" t="s">
        <v>53</v>
      </c>
      <c r="AP566" s="3" t="s">
        <v>53</v>
      </c>
      <c r="AQ566" s="3" t="s">
        <v>53</v>
      </c>
      <c r="AR566" s="3" t="s">
        <v>51</v>
      </c>
      <c r="AS566" s="3" t="s">
        <v>52</v>
      </c>
      <c r="AT566" s="3" t="s">
        <v>51</v>
      </c>
    </row>
    <row r="567" spans="1:46" ht="22.5" customHeight="1" x14ac:dyDescent="0.25">
      <c r="A567" s="19" t="s">
        <v>7206</v>
      </c>
      <c r="B567" s="260">
        <v>45069</v>
      </c>
      <c r="C567" s="3" t="s">
        <v>202</v>
      </c>
      <c r="D567" s="3" t="s">
        <v>5415</v>
      </c>
      <c r="E567" s="3" t="s">
        <v>71</v>
      </c>
      <c r="F567" s="20">
        <v>1</v>
      </c>
      <c r="G567" s="20">
        <v>35.9</v>
      </c>
      <c r="H567" s="20" t="s">
        <v>52</v>
      </c>
      <c r="I567" s="20">
        <v>-11.6</v>
      </c>
      <c r="J567" s="20" t="s">
        <v>52</v>
      </c>
      <c r="K567" s="20" t="s">
        <v>52</v>
      </c>
      <c r="L567" s="20">
        <f t="shared" si="8"/>
        <v>24.299999999999997</v>
      </c>
      <c r="M567" s="3" t="s">
        <v>71</v>
      </c>
      <c r="N567" s="3" t="s">
        <v>258</v>
      </c>
      <c r="O567" s="3" t="s">
        <v>259</v>
      </c>
      <c r="P567" s="3" t="s">
        <v>260</v>
      </c>
      <c r="Q567" s="3" t="s">
        <v>53</v>
      </c>
      <c r="R567" s="20">
        <v>35.9</v>
      </c>
      <c r="S567" s="20" t="s">
        <v>57</v>
      </c>
      <c r="T567" s="3" t="s">
        <v>58</v>
      </c>
      <c r="U567" s="3" t="s">
        <v>53</v>
      </c>
      <c r="V567" s="3" t="s">
        <v>53</v>
      </c>
      <c r="W567" s="3" t="s">
        <v>53</v>
      </c>
      <c r="X567" s="3" t="s">
        <v>53</v>
      </c>
      <c r="Y567" s="3" t="s">
        <v>7207</v>
      </c>
      <c r="Z567" s="3" t="s">
        <v>7208</v>
      </c>
      <c r="AA567" s="3" t="s">
        <v>7209</v>
      </c>
      <c r="AB567" s="3" t="s">
        <v>2057</v>
      </c>
      <c r="AC567" s="3" t="s">
        <v>63</v>
      </c>
      <c r="AD567" s="3" t="s">
        <v>7210</v>
      </c>
      <c r="AE567" s="3" t="s">
        <v>65</v>
      </c>
      <c r="AF567" s="3" t="s">
        <v>66</v>
      </c>
      <c r="AG567" s="3" t="s">
        <v>7211</v>
      </c>
      <c r="AH567" s="3" t="s">
        <v>7212</v>
      </c>
      <c r="AI567" s="3" t="s">
        <v>67</v>
      </c>
      <c r="AJ567" s="3" t="s">
        <v>7213</v>
      </c>
      <c r="AK567" s="3" t="s">
        <v>53</v>
      </c>
      <c r="AL567" s="3" t="s">
        <v>53</v>
      </c>
      <c r="AM567" s="3" t="s">
        <v>53</v>
      </c>
      <c r="AN567" s="3" t="s">
        <v>53</v>
      </c>
      <c r="AO567" s="3" t="s">
        <v>53</v>
      </c>
      <c r="AP567" s="3" t="s">
        <v>53</v>
      </c>
      <c r="AQ567" s="3" t="s">
        <v>53</v>
      </c>
      <c r="AR567" s="3" t="s">
        <v>51</v>
      </c>
      <c r="AS567" s="3" t="s">
        <v>52</v>
      </c>
      <c r="AT567" s="3" t="s">
        <v>51</v>
      </c>
    </row>
    <row r="568" spans="1:46" ht="22.5" customHeight="1" x14ac:dyDescent="0.25">
      <c r="A568" s="19" t="s">
        <v>7231</v>
      </c>
      <c r="B568" s="260">
        <v>45069</v>
      </c>
      <c r="C568" s="3" t="s">
        <v>202</v>
      </c>
      <c r="D568" s="3" t="s">
        <v>4264</v>
      </c>
      <c r="E568" s="3" t="s">
        <v>51</v>
      </c>
      <c r="F568" s="20">
        <v>1</v>
      </c>
      <c r="G568" s="20">
        <v>35.9</v>
      </c>
      <c r="H568" s="20">
        <v>16.5</v>
      </c>
      <c r="I568" s="20">
        <v>-11.6</v>
      </c>
      <c r="J568" s="20">
        <v>-16.5</v>
      </c>
      <c r="K568" s="20" t="s">
        <v>52</v>
      </c>
      <c r="L568" s="20">
        <f t="shared" si="8"/>
        <v>24.299999999999997</v>
      </c>
      <c r="M568" s="3" t="s">
        <v>71</v>
      </c>
      <c r="N568" s="3" t="s">
        <v>258</v>
      </c>
      <c r="O568" s="3" t="s">
        <v>259</v>
      </c>
      <c r="P568" s="3" t="s">
        <v>260</v>
      </c>
      <c r="Q568" s="3" t="s">
        <v>53</v>
      </c>
      <c r="R568" s="20">
        <v>35.9</v>
      </c>
      <c r="S568" s="20" t="s">
        <v>57</v>
      </c>
      <c r="T568" s="3" t="s">
        <v>58</v>
      </c>
      <c r="U568" s="3" t="s">
        <v>53</v>
      </c>
      <c r="V568" s="3" t="s">
        <v>53</v>
      </c>
      <c r="W568" s="3" t="s">
        <v>53</v>
      </c>
      <c r="X568" s="3" t="s">
        <v>53</v>
      </c>
      <c r="Y568" s="3" t="s">
        <v>7232</v>
      </c>
      <c r="Z568" s="3" t="s">
        <v>7233</v>
      </c>
      <c r="AA568" s="3" t="s">
        <v>7234</v>
      </c>
      <c r="AB568" s="3" t="s">
        <v>265</v>
      </c>
      <c r="AC568" s="3" t="s">
        <v>265</v>
      </c>
      <c r="AD568" s="3" t="s">
        <v>7235</v>
      </c>
      <c r="AE568" s="3" t="s">
        <v>65</v>
      </c>
      <c r="AF568" s="3" t="s">
        <v>66</v>
      </c>
      <c r="AG568" s="3" t="s">
        <v>7236</v>
      </c>
      <c r="AH568" s="3" t="s">
        <v>7237</v>
      </c>
      <c r="AI568" s="3" t="s">
        <v>67</v>
      </c>
      <c r="AJ568" s="3" t="s">
        <v>7238</v>
      </c>
      <c r="AK568" s="3" t="s">
        <v>7239</v>
      </c>
      <c r="AL568" s="3" t="s">
        <v>53</v>
      </c>
      <c r="AM568" s="3" t="s">
        <v>53</v>
      </c>
      <c r="AN568" s="3" t="s">
        <v>53</v>
      </c>
      <c r="AO568" s="3" t="s">
        <v>53</v>
      </c>
      <c r="AP568" s="3" t="s">
        <v>53</v>
      </c>
      <c r="AQ568" s="3" t="s">
        <v>53</v>
      </c>
      <c r="AR568" s="3" t="s">
        <v>51</v>
      </c>
      <c r="AS568" s="3" t="s">
        <v>52</v>
      </c>
      <c r="AT568" s="3" t="s">
        <v>51</v>
      </c>
    </row>
    <row r="569" spans="1:46" ht="22.5" customHeight="1" x14ac:dyDescent="0.25">
      <c r="A569" s="19" t="s">
        <v>7339</v>
      </c>
      <c r="B569" s="260">
        <v>45069</v>
      </c>
      <c r="C569" s="3" t="s">
        <v>202</v>
      </c>
      <c r="D569" s="3" t="s">
        <v>6600</v>
      </c>
      <c r="E569" s="3" t="s">
        <v>51</v>
      </c>
      <c r="F569" s="20">
        <v>1</v>
      </c>
      <c r="G569" s="20">
        <v>35.9</v>
      </c>
      <c r="H569" s="20">
        <v>9.9</v>
      </c>
      <c r="I569" s="20">
        <v>-11.6</v>
      </c>
      <c r="J569" s="20">
        <v>-9.9</v>
      </c>
      <c r="K569" s="20" t="s">
        <v>52</v>
      </c>
      <c r="L569" s="20">
        <f t="shared" si="8"/>
        <v>24.299999999999997</v>
      </c>
      <c r="M569" s="3" t="s">
        <v>71</v>
      </c>
      <c r="N569" s="3" t="s">
        <v>258</v>
      </c>
      <c r="O569" s="3" t="s">
        <v>259</v>
      </c>
      <c r="P569" s="3" t="s">
        <v>260</v>
      </c>
      <c r="Q569" s="3" t="s">
        <v>53</v>
      </c>
      <c r="R569" s="20">
        <v>35.9</v>
      </c>
      <c r="S569" s="20" t="s">
        <v>57</v>
      </c>
      <c r="T569" s="3" t="s">
        <v>58</v>
      </c>
      <c r="U569" s="3" t="s">
        <v>53</v>
      </c>
      <c r="V569" s="3" t="s">
        <v>53</v>
      </c>
      <c r="W569" s="3" t="s">
        <v>53</v>
      </c>
      <c r="X569" s="3" t="s">
        <v>53</v>
      </c>
      <c r="Y569" s="3" t="s">
        <v>7340</v>
      </c>
      <c r="Z569" s="3" t="s">
        <v>7341</v>
      </c>
      <c r="AA569" s="3" t="s">
        <v>7342</v>
      </c>
      <c r="AB569" s="3" t="s">
        <v>7343</v>
      </c>
      <c r="AC569" s="3" t="s">
        <v>63</v>
      </c>
      <c r="AD569" s="3" t="s">
        <v>7344</v>
      </c>
      <c r="AE569" s="3" t="s">
        <v>65</v>
      </c>
      <c r="AF569" s="3" t="s">
        <v>66</v>
      </c>
      <c r="AG569" s="3" t="s">
        <v>7087</v>
      </c>
      <c r="AH569" s="3" t="s">
        <v>7345</v>
      </c>
      <c r="AI569" s="3" t="s">
        <v>67</v>
      </c>
      <c r="AJ569" s="3" t="s">
        <v>7346</v>
      </c>
      <c r="AK569" s="3" t="s">
        <v>53</v>
      </c>
      <c r="AL569" s="3" t="s">
        <v>53</v>
      </c>
      <c r="AM569" s="3" t="s">
        <v>53</v>
      </c>
      <c r="AN569" s="3" t="s">
        <v>53</v>
      </c>
      <c r="AO569" s="3" t="s">
        <v>53</v>
      </c>
      <c r="AP569" s="3" t="s">
        <v>53</v>
      </c>
      <c r="AQ569" s="3" t="s">
        <v>53</v>
      </c>
      <c r="AR569" s="3" t="s">
        <v>51</v>
      </c>
      <c r="AS569" s="3" t="s">
        <v>52</v>
      </c>
      <c r="AT569" s="3" t="s">
        <v>51</v>
      </c>
    </row>
    <row r="570" spans="1:46" ht="22.5" customHeight="1" x14ac:dyDescent="0.25">
      <c r="A570" s="19" t="s">
        <v>8493</v>
      </c>
      <c r="B570" s="260">
        <v>45068</v>
      </c>
      <c r="C570" s="3" t="s">
        <v>202</v>
      </c>
      <c r="D570" s="3" t="s">
        <v>6600</v>
      </c>
      <c r="E570" s="3" t="s">
        <v>51</v>
      </c>
      <c r="F570" s="20">
        <v>1</v>
      </c>
      <c r="G570" s="20">
        <v>35.9</v>
      </c>
      <c r="H570" s="20">
        <v>26.1</v>
      </c>
      <c r="I570" s="20">
        <v>-11.6</v>
      </c>
      <c r="J570" s="20">
        <v>-26.1</v>
      </c>
      <c r="K570" s="20" t="s">
        <v>52</v>
      </c>
      <c r="L570" s="20">
        <f t="shared" si="8"/>
        <v>24.299999999999997</v>
      </c>
      <c r="M570" s="3" t="s">
        <v>71</v>
      </c>
      <c r="N570" s="3" t="s">
        <v>258</v>
      </c>
      <c r="O570" s="3" t="s">
        <v>259</v>
      </c>
      <c r="P570" s="3" t="s">
        <v>260</v>
      </c>
      <c r="Q570" s="3" t="s">
        <v>53</v>
      </c>
      <c r="R570" s="20">
        <v>35.9</v>
      </c>
      <c r="S570" s="20" t="s">
        <v>57</v>
      </c>
      <c r="T570" s="3" t="s">
        <v>58</v>
      </c>
      <c r="U570" s="3" t="s">
        <v>53</v>
      </c>
      <c r="V570" s="3" t="s">
        <v>53</v>
      </c>
      <c r="W570" s="3" t="s">
        <v>53</v>
      </c>
      <c r="X570" s="3" t="s">
        <v>53</v>
      </c>
      <c r="Y570" s="3" t="s">
        <v>8494</v>
      </c>
      <c r="Z570" s="3" t="s">
        <v>8495</v>
      </c>
      <c r="AA570" s="3" t="s">
        <v>8496</v>
      </c>
      <c r="AB570" s="3" t="s">
        <v>8497</v>
      </c>
      <c r="AC570" s="3" t="s">
        <v>416</v>
      </c>
      <c r="AD570" s="3" t="s">
        <v>8498</v>
      </c>
      <c r="AE570" s="3" t="s">
        <v>65</v>
      </c>
      <c r="AF570" s="3" t="s">
        <v>66</v>
      </c>
      <c r="AG570" s="3" t="s">
        <v>8499</v>
      </c>
      <c r="AH570" s="3" t="s">
        <v>8500</v>
      </c>
      <c r="AI570" s="3" t="s">
        <v>67</v>
      </c>
      <c r="AJ570" s="3" t="s">
        <v>8501</v>
      </c>
      <c r="AK570" s="3" t="s">
        <v>53</v>
      </c>
      <c r="AL570" s="3" t="s">
        <v>53</v>
      </c>
      <c r="AM570" s="3" t="s">
        <v>53</v>
      </c>
      <c r="AN570" s="3" t="s">
        <v>53</v>
      </c>
      <c r="AO570" s="3" t="s">
        <v>53</v>
      </c>
      <c r="AP570" s="3" t="s">
        <v>53</v>
      </c>
      <c r="AQ570" s="3" t="s">
        <v>53</v>
      </c>
      <c r="AR570" s="3" t="s">
        <v>51</v>
      </c>
      <c r="AS570" s="3" t="s">
        <v>52</v>
      </c>
      <c r="AT570" s="3" t="s">
        <v>51</v>
      </c>
    </row>
    <row r="571" spans="1:46" ht="22.5" customHeight="1" x14ac:dyDescent="0.25">
      <c r="A571" s="19" t="s">
        <v>8569</v>
      </c>
      <c r="B571" s="260">
        <v>45068</v>
      </c>
      <c r="C571" s="3" t="s">
        <v>202</v>
      </c>
      <c r="D571" s="3" t="s">
        <v>6600</v>
      </c>
      <c r="E571" s="3" t="s">
        <v>51</v>
      </c>
      <c r="F571" s="20">
        <v>1</v>
      </c>
      <c r="G571" s="20">
        <v>35.9</v>
      </c>
      <c r="H571" s="20">
        <v>26.1</v>
      </c>
      <c r="I571" s="20">
        <v>-11.6</v>
      </c>
      <c r="J571" s="20">
        <v>-26.1</v>
      </c>
      <c r="K571" s="20" t="s">
        <v>52</v>
      </c>
      <c r="L571" s="20">
        <f t="shared" si="8"/>
        <v>24.299999999999997</v>
      </c>
      <c r="M571" s="3" t="s">
        <v>53</v>
      </c>
      <c r="N571" s="3" t="s">
        <v>258</v>
      </c>
      <c r="O571" s="3" t="s">
        <v>259</v>
      </c>
      <c r="P571" s="3" t="s">
        <v>260</v>
      </c>
      <c r="Q571" s="3" t="s">
        <v>53</v>
      </c>
      <c r="R571" s="20">
        <v>35.9</v>
      </c>
      <c r="S571" s="20" t="s">
        <v>57</v>
      </c>
      <c r="T571" s="3" t="s">
        <v>58</v>
      </c>
      <c r="U571" s="3" t="s">
        <v>53</v>
      </c>
      <c r="V571" s="3" t="s">
        <v>53</v>
      </c>
      <c r="W571" s="3" t="s">
        <v>53</v>
      </c>
      <c r="X571" s="3" t="s">
        <v>53</v>
      </c>
      <c r="Y571" s="3" t="s">
        <v>8570</v>
      </c>
      <c r="Z571" s="3" t="s">
        <v>8571</v>
      </c>
      <c r="AA571" s="3" t="s">
        <v>8572</v>
      </c>
      <c r="AB571" s="3" t="s">
        <v>8573</v>
      </c>
      <c r="AC571" s="3" t="s">
        <v>116</v>
      </c>
      <c r="AD571" s="3" t="s">
        <v>8574</v>
      </c>
      <c r="AE571" s="3" t="s">
        <v>65</v>
      </c>
      <c r="AF571" s="3" t="s">
        <v>66</v>
      </c>
      <c r="AG571" s="3" t="s">
        <v>8575</v>
      </c>
      <c r="AH571" s="3" t="s">
        <v>8576</v>
      </c>
      <c r="AI571" s="3" t="s">
        <v>67</v>
      </c>
      <c r="AJ571" s="3" t="s">
        <v>8577</v>
      </c>
      <c r="AK571" s="3" t="s">
        <v>53</v>
      </c>
      <c r="AL571" s="3" t="s">
        <v>53</v>
      </c>
      <c r="AM571" s="3" t="s">
        <v>53</v>
      </c>
      <c r="AN571" s="3" t="s">
        <v>53</v>
      </c>
      <c r="AO571" s="3" t="s">
        <v>53</v>
      </c>
      <c r="AP571" s="3" t="s">
        <v>53</v>
      </c>
      <c r="AQ571" s="3" t="s">
        <v>53</v>
      </c>
      <c r="AR571" s="3" t="s">
        <v>51</v>
      </c>
      <c r="AS571" s="3" t="s">
        <v>52</v>
      </c>
      <c r="AT571" s="3" t="s">
        <v>51</v>
      </c>
    </row>
    <row r="572" spans="1:46" ht="22.5" customHeight="1" x14ac:dyDescent="0.25">
      <c r="A572" s="19" t="s">
        <v>9121</v>
      </c>
      <c r="B572" s="260">
        <v>45067</v>
      </c>
      <c r="C572" s="3" t="s">
        <v>202</v>
      </c>
      <c r="D572" s="3" t="s">
        <v>8638</v>
      </c>
      <c r="E572" s="3" t="s">
        <v>71</v>
      </c>
      <c r="F572" s="20">
        <v>1</v>
      </c>
      <c r="G572" s="20">
        <v>35.9</v>
      </c>
      <c r="H572" s="20" t="s">
        <v>52</v>
      </c>
      <c r="I572" s="20">
        <v>-11.6</v>
      </c>
      <c r="J572" s="20" t="s">
        <v>52</v>
      </c>
      <c r="K572" s="20" t="s">
        <v>52</v>
      </c>
      <c r="L572" s="20">
        <f t="shared" si="8"/>
        <v>24.299999999999997</v>
      </c>
      <c r="M572" s="3" t="s">
        <v>71</v>
      </c>
      <c r="N572" s="3" t="s">
        <v>258</v>
      </c>
      <c r="O572" s="3" t="s">
        <v>259</v>
      </c>
      <c r="P572" s="3" t="s">
        <v>260</v>
      </c>
      <c r="Q572" s="3" t="s">
        <v>53</v>
      </c>
      <c r="R572" s="20">
        <v>35.9</v>
      </c>
      <c r="S572" s="20" t="s">
        <v>57</v>
      </c>
      <c r="T572" s="3" t="s">
        <v>58</v>
      </c>
      <c r="U572" s="3" t="s">
        <v>53</v>
      </c>
      <c r="V572" s="3" t="s">
        <v>53</v>
      </c>
      <c r="W572" s="3" t="s">
        <v>53</v>
      </c>
      <c r="X572" s="3" t="s">
        <v>53</v>
      </c>
      <c r="Y572" s="3" t="s">
        <v>9122</v>
      </c>
      <c r="Z572" s="3" t="s">
        <v>9123</v>
      </c>
      <c r="AA572" s="3" t="s">
        <v>9124</v>
      </c>
      <c r="AB572" s="3" t="s">
        <v>9125</v>
      </c>
      <c r="AC572" s="3" t="s">
        <v>63</v>
      </c>
      <c r="AD572" s="3" t="s">
        <v>9126</v>
      </c>
      <c r="AE572" s="3" t="s">
        <v>65</v>
      </c>
      <c r="AF572" s="3" t="s">
        <v>66</v>
      </c>
      <c r="AG572" s="3" t="s">
        <v>9127</v>
      </c>
      <c r="AH572" s="3" t="s">
        <v>9128</v>
      </c>
      <c r="AI572" s="3" t="s">
        <v>67</v>
      </c>
      <c r="AJ572" s="3" t="s">
        <v>9129</v>
      </c>
      <c r="AK572" s="3" t="s">
        <v>53</v>
      </c>
      <c r="AL572" s="3" t="s">
        <v>53</v>
      </c>
      <c r="AM572" s="3" t="s">
        <v>53</v>
      </c>
      <c r="AN572" s="3" t="s">
        <v>53</v>
      </c>
      <c r="AO572" s="3" t="s">
        <v>53</v>
      </c>
      <c r="AP572" s="3" t="s">
        <v>53</v>
      </c>
      <c r="AQ572" s="3" t="s">
        <v>53</v>
      </c>
      <c r="AR572" s="3" t="s">
        <v>51</v>
      </c>
      <c r="AS572" s="3" t="s">
        <v>52</v>
      </c>
      <c r="AT572" s="3" t="s">
        <v>51</v>
      </c>
    </row>
    <row r="573" spans="1:46" ht="22.5" customHeight="1" x14ac:dyDescent="0.25">
      <c r="A573" s="19" t="s">
        <v>9309</v>
      </c>
      <c r="B573" s="260">
        <v>45066</v>
      </c>
      <c r="C573" s="3" t="s">
        <v>202</v>
      </c>
      <c r="D573" s="3" t="s">
        <v>8638</v>
      </c>
      <c r="E573" s="3" t="s">
        <v>71</v>
      </c>
      <c r="F573" s="20">
        <v>1</v>
      </c>
      <c r="G573" s="20">
        <v>35.9</v>
      </c>
      <c r="H573" s="20">
        <v>9.57</v>
      </c>
      <c r="I573" s="20">
        <v>-11.6</v>
      </c>
      <c r="J573" s="20">
        <v>-9.57</v>
      </c>
      <c r="K573" s="20" t="s">
        <v>52</v>
      </c>
      <c r="L573" s="20">
        <f t="shared" si="8"/>
        <v>24.299999999999997</v>
      </c>
      <c r="M573" s="3" t="s">
        <v>53</v>
      </c>
      <c r="N573" s="3" t="s">
        <v>258</v>
      </c>
      <c r="O573" s="3" t="s">
        <v>259</v>
      </c>
      <c r="P573" s="3" t="s">
        <v>260</v>
      </c>
      <c r="Q573" s="3" t="s">
        <v>53</v>
      </c>
      <c r="R573" s="20">
        <v>35.9</v>
      </c>
      <c r="S573" s="20" t="s">
        <v>57</v>
      </c>
      <c r="T573" s="3" t="s">
        <v>58</v>
      </c>
      <c r="U573" s="3" t="s">
        <v>53</v>
      </c>
      <c r="V573" s="3" t="s">
        <v>53</v>
      </c>
      <c r="W573" s="3" t="s">
        <v>53</v>
      </c>
      <c r="X573" s="3" t="s">
        <v>53</v>
      </c>
      <c r="Y573" s="3" t="s">
        <v>9310</v>
      </c>
      <c r="Z573" s="3" t="s">
        <v>9311</v>
      </c>
      <c r="AA573" s="3" t="s">
        <v>9312</v>
      </c>
      <c r="AB573" s="3" t="s">
        <v>9313</v>
      </c>
      <c r="AC573" s="3" t="s">
        <v>968</v>
      </c>
      <c r="AD573" s="3" t="s">
        <v>9314</v>
      </c>
      <c r="AE573" s="3" t="s">
        <v>65</v>
      </c>
      <c r="AF573" s="3" t="s">
        <v>66</v>
      </c>
      <c r="AG573" s="3" t="s">
        <v>9315</v>
      </c>
      <c r="AH573" s="3" t="s">
        <v>9316</v>
      </c>
      <c r="AI573" s="3" t="s">
        <v>67</v>
      </c>
      <c r="AJ573" s="3" t="s">
        <v>9317</v>
      </c>
      <c r="AK573" s="3" t="s">
        <v>53</v>
      </c>
      <c r="AL573" s="3" t="s">
        <v>53</v>
      </c>
      <c r="AM573" s="3" t="s">
        <v>53</v>
      </c>
      <c r="AN573" s="3" t="s">
        <v>53</v>
      </c>
      <c r="AO573" s="3" t="s">
        <v>53</v>
      </c>
      <c r="AP573" s="3" t="s">
        <v>53</v>
      </c>
      <c r="AQ573" s="3" t="s">
        <v>53</v>
      </c>
      <c r="AR573" s="3" t="s">
        <v>51</v>
      </c>
      <c r="AS573" s="3" t="s">
        <v>52</v>
      </c>
      <c r="AT573" s="3" t="s">
        <v>51</v>
      </c>
    </row>
    <row r="574" spans="1:46" ht="22.5" customHeight="1" x14ac:dyDescent="0.25">
      <c r="A574" s="19" t="s">
        <v>9762</v>
      </c>
      <c r="B574" s="260">
        <v>45066</v>
      </c>
      <c r="C574" s="3" t="s">
        <v>202</v>
      </c>
      <c r="D574" s="3" t="s">
        <v>9354</v>
      </c>
      <c r="E574" s="3" t="s">
        <v>71</v>
      </c>
      <c r="F574" s="20">
        <v>1</v>
      </c>
      <c r="G574" s="20">
        <v>35.9</v>
      </c>
      <c r="H574" s="20" t="s">
        <v>52</v>
      </c>
      <c r="I574" s="20">
        <v>-11.6</v>
      </c>
      <c r="J574" s="20" t="s">
        <v>52</v>
      </c>
      <c r="K574" s="20" t="s">
        <v>52</v>
      </c>
      <c r="L574" s="20">
        <f t="shared" si="8"/>
        <v>24.299999999999997</v>
      </c>
      <c r="M574" s="3" t="s">
        <v>53</v>
      </c>
      <c r="N574" s="3" t="s">
        <v>258</v>
      </c>
      <c r="O574" s="3" t="s">
        <v>259</v>
      </c>
      <c r="P574" s="3" t="s">
        <v>260</v>
      </c>
      <c r="Q574" s="3" t="s">
        <v>53</v>
      </c>
      <c r="R574" s="20">
        <v>35.9</v>
      </c>
      <c r="S574" s="20" t="s">
        <v>57</v>
      </c>
      <c r="T574" s="3" t="s">
        <v>58</v>
      </c>
      <c r="U574" s="3" t="s">
        <v>53</v>
      </c>
      <c r="V574" s="3" t="s">
        <v>53</v>
      </c>
      <c r="W574" s="3" t="s">
        <v>53</v>
      </c>
      <c r="X574" s="3" t="s">
        <v>53</v>
      </c>
      <c r="Y574" s="3" t="s">
        <v>9763</v>
      </c>
      <c r="Z574" s="3" t="s">
        <v>9764</v>
      </c>
      <c r="AA574" s="3" t="s">
        <v>9765</v>
      </c>
      <c r="AB574" s="3" t="s">
        <v>6727</v>
      </c>
      <c r="AC574" s="3" t="s">
        <v>63</v>
      </c>
      <c r="AD574" s="3" t="s">
        <v>9766</v>
      </c>
      <c r="AE574" s="3" t="s">
        <v>65</v>
      </c>
      <c r="AF574" s="3" t="s">
        <v>66</v>
      </c>
      <c r="AG574" s="3" t="s">
        <v>9715</v>
      </c>
      <c r="AH574" s="3" t="s">
        <v>9767</v>
      </c>
      <c r="AI574" s="3" t="s">
        <v>67</v>
      </c>
      <c r="AJ574" s="3" t="s">
        <v>9768</v>
      </c>
      <c r="AK574" s="3" t="s">
        <v>53</v>
      </c>
      <c r="AL574" s="3" t="s">
        <v>53</v>
      </c>
      <c r="AM574" s="3" t="s">
        <v>53</v>
      </c>
      <c r="AN574" s="3" t="s">
        <v>53</v>
      </c>
      <c r="AO574" s="3" t="s">
        <v>53</v>
      </c>
      <c r="AP574" s="3" t="s">
        <v>53</v>
      </c>
      <c r="AQ574" s="3" t="s">
        <v>53</v>
      </c>
      <c r="AR574" s="3" t="s">
        <v>51</v>
      </c>
      <c r="AS574" s="3" t="s">
        <v>52</v>
      </c>
      <c r="AT574" s="3" t="s">
        <v>51</v>
      </c>
    </row>
    <row r="575" spans="1:46" ht="22.5" customHeight="1" x14ac:dyDescent="0.25">
      <c r="A575" s="19" t="s">
        <v>9950</v>
      </c>
      <c r="B575" s="260">
        <v>45065</v>
      </c>
      <c r="C575" s="3" t="s">
        <v>202</v>
      </c>
      <c r="D575" s="3" t="s">
        <v>9354</v>
      </c>
      <c r="E575" s="3" t="s">
        <v>71</v>
      </c>
      <c r="F575" s="20">
        <v>1</v>
      </c>
      <c r="G575" s="20">
        <v>35.9</v>
      </c>
      <c r="H575" s="20" t="s">
        <v>52</v>
      </c>
      <c r="I575" s="20">
        <v>-11.6</v>
      </c>
      <c r="J575" s="20" t="s">
        <v>52</v>
      </c>
      <c r="K575" s="20" t="s">
        <v>52</v>
      </c>
      <c r="L575" s="20">
        <f t="shared" si="8"/>
        <v>24.299999999999997</v>
      </c>
      <c r="M575" s="3" t="s">
        <v>71</v>
      </c>
      <c r="N575" s="3" t="s">
        <v>258</v>
      </c>
      <c r="O575" s="3" t="s">
        <v>259</v>
      </c>
      <c r="P575" s="3" t="s">
        <v>260</v>
      </c>
      <c r="Q575" s="3" t="s">
        <v>53</v>
      </c>
      <c r="R575" s="20">
        <v>35.9</v>
      </c>
      <c r="S575" s="20" t="s">
        <v>57</v>
      </c>
      <c r="T575" s="3" t="s">
        <v>58</v>
      </c>
      <c r="U575" s="3" t="s">
        <v>53</v>
      </c>
      <c r="V575" s="3" t="s">
        <v>53</v>
      </c>
      <c r="W575" s="3" t="s">
        <v>53</v>
      </c>
      <c r="X575" s="3" t="s">
        <v>53</v>
      </c>
      <c r="Y575" s="3" t="s">
        <v>9951</v>
      </c>
      <c r="Z575" s="3" t="s">
        <v>9952</v>
      </c>
      <c r="AA575" s="3" t="s">
        <v>9953</v>
      </c>
      <c r="AB575" s="3" t="s">
        <v>211</v>
      </c>
      <c r="AC575" s="3" t="s">
        <v>63</v>
      </c>
      <c r="AD575" s="3" t="s">
        <v>9954</v>
      </c>
      <c r="AE575" s="3" t="s">
        <v>65</v>
      </c>
      <c r="AF575" s="3" t="s">
        <v>66</v>
      </c>
      <c r="AG575" s="3" t="s">
        <v>9955</v>
      </c>
      <c r="AH575" s="3" t="s">
        <v>9956</v>
      </c>
      <c r="AI575" s="3" t="s">
        <v>67</v>
      </c>
      <c r="AJ575" s="3" t="s">
        <v>9957</v>
      </c>
      <c r="AK575" s="3" t="s">
        <v>53</v>
      </c>
      <c r="AL575" s="3" t="s">
        <v>53</v>
      </c>
      <c r="AM575" s="3" t="s">
        <v>53</v>
      </c>
      <c r="AN575" s="3" t="s">
        <v>53</v>
      </c>
      <c r="AO575" s="3" t="s">
        <v>53</v>
      </c>
      <c r="AP575" s="3" t="s">
        <v>53</v>
      </c>
      <c r="AQ575" s="3" t="s">
        <v>53</v>
      </c>
      <c r="AR575" s="3" t="s">
        <v>51</v>
      </c>
      <c r="AS575" s="3" t="s">
        <v>52</v>
      </c>
      <c r="AT575" s="3" t="s">
        <v>51</v>
      </c>
    </row>
    <row r="576" spans="1:46" ht="22.5" customHeight="1" x14ac:dyDescent="0.25">
      <c r="A576" s="19" t="s">
        <v>10182</v>
      </c>
      <c r="B576" s="260">
        <v>45065</v>
      </c>
      <c r="C576" s="3" t="s">
        <v>202</v>
      </c>
      <c r="D576" s="3" t="s">
        <v>9926</v>
      </c>
      <c r="E576" s="3" t="s">
        <v>51</v>
      </c>
      <c r="F576" s="20">
        <v>1</v>
      </c>
      <c r="G576" s="20">
        <v>35.9</v>
      </c>
      <c r="H576" s="20">
        <v>9.9</v>
      </c>
      <c r="I576" s="20">
        <v>-11.6</v>
      </c>
      <c r="J576" s="20">
        <v>-9.9</v>
      </c>
      <c r="K576" s="20" t="s">
        <v>52</v>
      </c>
      <c r="L576" s="20">
        <f t="shared" si="8"/>
        <v>24.299999999999997</v>
      </c>
      <c r="M576" s="3" t="s">
        <v>53</v>
      </c>
      <c r="N576" s="3" t="s">
        <v>258</v>
      </c>
      <c r="O576" s="3" t="s">
        <v>259</v>
      </c>
      <c r="P576" s="3" t="s">
        <v>260</v>
      </c>
      <c r="Q576" s="3" t="s">
        <v>53</v>
      </c>
      <c r="R576" s="20">
        <v>35.9</v>
      </c>
      <c r="S576" s="20" t="s">
        <v>57</v>
      </c>
      <c r="T576" s="3" t="s">
        <v>58</v>
      </c>
      <c r="U576" s="3" t="s">
        <v>53</v>
      </c>
      <c r="V576" s="3" t="s">
        <v>53</v>
      </c>
      <c r="W576" s="3" t="s">
        <v>53</v>
      </c>
      <c r="X576" s="3" t="s">
        <v>53</v>
      </c>
      <c r="Y576" s="3" t="s">
        <v>10183</v>
      </c>
      <c r="Z576" s="3" t="s">
        <v>10184</v>
      </c>
      <c r="AA576" s="3" t="s">
        <v>10185</v>
      </c>
      <c r="AB576" s="3" t="s">
        <v>572</v>
      </c>
      <c r="AC576" s="3" t="s">
        <v>63</v>
      </c>
      <c r="AD576" s="3" t="s">
        <v>10186</v>
      </c>
      <c r="AE576" s="3" t="s">
        <v>65</v>
      </c>
      <c r="AF576" s="3" t="s">
        <v>66</v>
      </c>
      <c r="AG576" s="3" t="s">
        <v>10187</v>
      </c>
      <c r="AH576" s="3" t="s">
        <v>10188</v>
      </c>
      <c r="AI576" s="3" t="s">
        <v>67</v>
      </c>
      <c r="AJ576" s="3" t="s">
        <v>10189</v>
      </c>
      <c r="AK576" s="3" t="s">
        <v>53</v>
      </c>
      <c r="AL576" s="3" t="s">
        <v>53</v>
      </c>
      <c r="AM576" s="3" t="s">
        <v>53</v>
      </c>
      <c r="AN576" s="3" t="s">
        <v>53</v>
      </c>
      <c r="AO576" s="3" t="s">
        <v>53</v>
      </c>
      <c r="AP576" s="3" t="s">
        <v>53</v>
      </c>
      <c r="AQ576" s="3" t="s">
        <v>53</v>
      </c>
      <c r="AR576" s="3" t="s">
        <v>51</v>
      </c>
      <c r="AS576" s="3" t="s">
        <v>52</v>
      </c>
      <c r="AT576" s="3" t="s">
        <v>51</v>
      </c>
    </row>
    <row r="577" spans="1:46" ht="22.5" customHeight="1" x14ac:dyDescent="0.25">
      <c r="A577" s="19" t="s">
        <v>11148</v>
      </c>
      <c r="B577" s="260">
        <v>45064</v>
      </c>
      <c r="C577" s="3" t="s">
        <v>202</v>
      </c>
      <c r="D577" s="3" t="s">
        <v>9926</v>
      </c>
      <c r="E577" s="3" t="s">
        <v>51</v>
      </c>
      <c r="F577" s="20">
        <v>1</v>
      </c>
      <c r="G577" s="20">
        <v>35.9</v>
      </c>
      <c r="H577" s="20">
        <v>5.17</v>
      </c>
      <c r="I577" s="20">
        <v>-11.6</v>
      </c>
      <c r="J577" s="20">
        <v>-5.17</v>
      </c>
      <c r="K577" s="20" t="s">
        <v>52</v>
      </c>
      <c r="L577" s="20">
        <f t="shared" si="8"/>
        <v>24.299999999999997</v>
      </c>
      <c r="M577" s="3" t="s">
        <v>53</v>
      </c>
      <c r="N577" s="3" t="s">
        <v>258</v>
      </c>
      <c r="O577" s="3" t="s">
        <v>259</v>
      </c>
      <c r="P577" s="3" t="s">
        <v>260</v>
      </c>
      <c r="Q577" s="3" t="s">
        <v>53</v>
      </c>
      <c r="R577" s="20">
        <v>35.9</v>
      </c>
      <c r="S577" s="20" t="s">
        <v>57</v>
      </c>
      <c r="T577" s="3" t="s">
        <v>58</v>
      </c>
      <c r="U577" s="3" t="s">
        <v>53</v>
      </c>
      <c r="V577" s="3" t="s">
        <v>53</v>
      </c>
      <c r="W577" s="3" t="s">
        <v>53</v>
      </c>
      <c r="X577" s="3" t="s">
        <v>53</v>
      </c>
      <c r="Y577" s="3" t="s">
        <v>11149</v>
      </c>
      <c r="Z577" s="3" t="s">
        <v>11150</v>
      </c>
      <c r="AA577" s="3" t="s">
        <v>11151</v>
      </c>
      <c r="AB577" s="3" t="s">
        <v>3348</v>
      </c>
      <c r="AC577" s="3" t="s">
        <v>63</v>
      </c>
      <c r="AD577" s="3" t="s">
        <v>11152</v>
      </c>
      <c r="AE577" s="3" t="s">
        <v>65</v>
      </c>
      <c r="AF577" s="3" t="s">
        <v>66</v>
      </c>
      <c r="AG577" s="3" t="s">
        <v>11153</v>
      </c>
      <c r="AH577" s="3" t="s">
        <v>11154</v>
      </c>
      <c r="AI577" s="3" t="s">
        <v>67</v>
      </c>
      <c r="AJ577" s="3" t="s">
        <v>11155</v>
      </c>
      <c r="AK577" s="3" t="s">
        <v>11156</v>
      </c>
      <c r="AL577" s="3" t="s">
        <v>53</v>
      </c>
      <c r="AM577" s="3" t="s">
        <v>53</v>
      </c>
      <c r="AN577" s="3" t="s">
        <v>53</v>
      </c>
      <c r="AO577" s="3" t="s">
        <v>53</v>
      </c>
      <c r="AP577" s="3" t="s">
        <v>53</v>
      </c>
      <c r="AQ577" s="3" t="s">
        <v>53</v>
      </c>
      <c r="AR577" s="3" t="s">
        <v>51</v>
      </c>
      <c r="AS577" s="3" t="s">
        <v>52</v>
      </c>
      <c r="AT577" s="3" t="s">
        <v>51</v>
      </c>
    </row>
    <row r="578" spans="1:46" ht="22.5" customHeight="1" x14ac:dyDescent="0.25">
      <c r="A578" s="19" t="s">
        <v>11898</v>
      </c>
      <c r="B578" s="260">
        <v>45063</v>
      </c>
      <c r="C578" s="3" t="s">
        <v>202</v>
      </c>
      <c r="D578" s="3" t="s">
        <v>10384</v>
      </c>
      <c r="E578" s="3" t="s">
        <v>71</v>
      </c>
      <c r="F578" s="20">
        <v>1</v>
      </c>
      <c r="G578" s="20">
        <v>35.9</v>
      </c>
      <c r="H578" s="20" t="s">
        <v>52</v>
      </c>
      <c r="I578" s="20">
        <v>-11.6</v>
      </c>
      <c r="J578" s="20" t="s">
        <v>52</v>
      </c>
      <c r="K578" s="20" t="s">
        <v>52</v>
      </c>
      <c r="L578" s="20">
        <f t="shared" si="8"/>
        <v>24.299999999999997</v>
      </c>
      <c r="M578" s="3" t="s">
        <v>53</v>
      </c>
      <c r="N578" s="3" t="s">
        <v>258</v>
      </c>
      <c r="O578" s="3" t="s">
        <v>259</v>
      </c>
      <c r="P578" s="3" t="s">
        <v>260</v>
      </c>
      <c r="Q578" s="3" t="s">
        <v>53</v>
      </c>
      <c r="R578" s="20">
        <v>35.9</v>
      </c>
      <c r="S578" s="20" t="s">
        <v>57</v>
      </c>
      <c r="T578" s="3" t="s">
        <v>58</v>
      </c>
      <c r="U578" s="3" t="s">
        <v>53</v>
      </c>
      <c r="V578" s="3" t="s">
        <v>53</v>
      </c>
      <c r="W578" s="3" t="s">
        <v>53</v>
      </c>
      <c r="X578" s="3" t="s">
        <v>53</v>
      </c>
      <c r="Y578" s="3" t="s">
        <v>11899</v>
      </c>
      <c r="Z578" s="3" t="s">
        <v>11900</v>
      </c>
      <c r="AA578" s="3" t="s">
        <v>11901</v>
      </c>
      <c r="AB578" s="3" t="s">
        <v>2091</v>
      </c>
      <c r="AC578" s="3" t="s">
        <v>458</v>
      </c>
      <c r="AD578" s="3" t="s">
        <v>11902</v>
      </c>
      <c r="AE578" s="3" t="s">
        <v>65</v>
      </c>
      <c r="AF578" s="3" t="s">
        <v>66</v>
      </c>
      <c r="AG578" s="3" t="s">
        <v>11903</v>
      </c>
      <c r="AH578" s="3" t="s">
        <v>11904</v>
      </c>
      <c r="AI578" s="3" t="s">
        <v>67</v>
      </c>
      <c r="AJ578" s="3" t="s">
        <v>11905</v>
      </c>
      <c r="AK578" s="3" t="s">
        <v>53</v>
      </c>
      <c r="AL578" s="3" t="s">
        <v>53</v>
      </c>
      <c r="AM578" s="3" t="s">
        <v>53</v>
      </c>
      <c r="AN578" s="3" t="s">
        <v>53</v>
      </c>
      <c r="AO578" s="3" t="s">
        <v>53</v>
      </c>
      <c r="AP578" s="3" t="s">
        <v>53</v>
      </c>
      <c r="AQ578" s="3" t="s">
        <v>53</v>
      </c>
      <c r="AR578" s="3" t="s">
        <v>51</v>
      </c>
      <c r="AS578" s="3" t="s">
        <v>52</v>
      </c>
      <c r="AT578" s="3" t="s">
        <v>51</v>
      </c>
    </row>
    <row r="579" spans="1:46" ht="22.5" customHeight="1" x14ac:dyDescent="0.25">
      <c r="A579" s="19" t="s">
        <v>12160</v>
      </c>
      <c r="B579" s="260">
        <v>45063</v>
      </c>
      <c r="C579" s="3" t="s">
        <v>202</v>
      </c>
      <c r="D579" s="3" t="s">
        <v>11191</v>
      </c>
      <c r="E579" s="3" t="s">
        <v>51</v>
      </c>
      <c r="F579" s="20">
        <v>1</v>
      </c>
      <c r="G579" s="20">
        <v>35.9</v>
      </c>
      <c r="H579" s="20">
        <v>26.1</v>
      </c>
      <c r="I579" s="20">
        <v>-11.6</v>
      </c>
      <c r="J579" s="20">
        <v>-26.1</v>
      </c>
      <c r="K579" s="20" t="s">
        <v>52</v>
      </c>
      <c r="L579" s="20">
        <f t="shared" si="8"/>
        <v>24.299999999999997</v>
      </c>
      <c r="M579" s="3" t="s">
        <v>53</v>
      </c>
      <c r="N579" s="3" t="s">
        <v>258</v>
      </c>
      <c r="O579" s="3" t="s">
        <v>259</v>
      </c>
      <c r="P579" s="3" t="s">
        <v>260</v>
      </c>
      <c r="Q579" s="3" t="s">
        <v>53</v>
      </c>
      <c r="R579" s="20">
        <v>35.9</v>
      </c>
      <c r="S579" s="20" t="s">
        <v>57</v>
      </c>
      <c r="T579" s="3" t="s">
        <v>58</v>
      </c>
      <c r="U579" s="3" t="s">
        <v>53</v>
      </c>
      <c r="V579" s="3" t="s">
        <v>53</v>
      </c>
      <c r="W579" s="3" t="s">
        <v>53</v>
      </c>
      <c r="X579" s="3" t="s">
        <v>53</v>
      </c>
      <c r="Y579" s="3" t="s">
        <v>10972</v>
      </c>
      <c r="Z579" s="3" t="s">
        <v>12161</v>
      </c>
      <c r="AA579" s="3" t="s">
        <v>12162</v>
      </c>
      <c r="AB579" s="3" t="s">
        <v>12163</v>
      </c>
      <c r="AC579" s="3" t="s">
        <v>116</v>
      </c>
      <c r="AD579" s="3" t="s">
        <v>12164</v>
      </c>
      <c r="AE579" s="3" t="s">
        <v>65</v>
      </c>
      <c r="AF579" s="3" t="s">
        <v>66</v>
      </c>
      <c r="AG579" s="3" t="s">
        <v>12165</v>
      </c>
      <c r="AH579" s="3" t="s">
        <v>12166</v>
      </c>
      <c r="AI579" s="3" t="s">
        <v>67</v>
      </c>
      <c r="AJ579" s="3" t="s">
        <v>12167</v>
      </c>
      <c r="AK579" s="3" t="s">
        <v>53</v>
      </c>
      <c r="AL579" s="3" t="s">
        <v>53</v>
      </c>
      <c r="AM579" s="3" t="s">
        <v>53</v>
      </c>
      <c r="AN579" s="3" t="s">
        <v>53</v>
      </c>
      <c r="AO579" s="3" t="s">
        <v>53</v>
      </c>
      <c r="AP579" s="3" t="s">
        <v>53</v>
      </c>
      <c r="AQ579" s="3" t="s">
        <v>53</v>
      </c>
      <c r="AR579" s="3" t="s">
        <v>51</v>
      </c>
      <c r="AS579" s="3" t="s">
        <v>52</v>
      </c>
      <c r="AT579" s="3" t="s">
        <v>51</v>
      </c>
    </row>
    <row r="580" spans="1:46" ht="22.5" customHeight="1" x14ac:dyDescent="0.25">
      <c r="A580" s="19" t="s">
        <v>12767</v>
      </c>
      <c r="B580" s="260">
        <v>45062</v>
      </c>
      <c r="C580" s="3" t="s">
        <v>202</v>
      </c>
      <c r="D580" s="3" t="s">
        <v>12138</v>
      </c>
      <c r="E580" s="3" t="s">
        <v>71</v>
      </c>
      <c r="F580" s="20">
        <v>1</v>
      </c>
      <c r="G580" s="20">
        <v>35.9</v>
      </c>
      <c r="H580" s="20">
        <v>6.6</v>
      </c>
      <c r="I580" s="20">
        <v>-11.6</v>
      </c>
      <c r="J580" s="20">
        <v>-6.6</v>
      </c>
      <c r="K580" s="20" t="s">
        <v>52</v>
      </c>
      <c r="L580" s="20">
        <f t="shared" si="8"/>
        <v>24.299999999999997</v>
      </c>
      <c r="M580" s="3" t="s">
        <v>53</v>
      </c>
      <c r="N580" s="3" t="s">
        <v>258</v>
      </c>
      <c r="O580" s="3" t="s">
        <v>259</v>
      </c>
      <c r="P580" s="3" t="s">
        <v>260</v>
      </c>
      <c r="Q580" s="3" t="s">
        <v>53</v>
      </c>
      <c r="R580" s="20">
        <v>35.9</v>
      </c>
      <c r="S580" s="20" t="s">
        <v>57</v>
      </c>
      <c r="T580" s="3" t="s">
        <v>58</v>
      </c>
      <c r="U580" s="3" t="s">
        <v>53</v>
      </c>
      <c r="V580" s="3" t="s">
        <v>53</v>
      </c>
      <c r="W580" s="3" t="s">
        <v>53</v>
      </c>
      <c r="X580" s="3" t="s">
        <v>53</v>
      </c>
      <c r="Y580" s="3" t="s">
        <v>12768</v>
      </c>
      <c r="Z580" s="3" t="s">
        <v>12769</v>
      </c>
      <c r="AA580" s="3" t="s">
        <v>12770</v>
      </c>
      <c r="AB580" s="3" t="s">
        <v>63</v>
      </c>
      <c r="AC580" s="3" t="s">
        <v>63</v>
      </c>
      <c r="AD580" s="3" t="s">
        <v>12771</v>
      </c>
      <c r="AE580" s="3" t="s">
        <v>65</v>
      </c>
      <c r="AF580" s="3" t="s">
        <v>66</v>
      </c>
      <c r="AG580" s="3" t="s">
        <v>12772</v>
      </c>
      <c r="AH580" s="3" t="s">
        <v>12773</v>
      </c>
      <c r="AI580" s="3" t="s">
        <v>67</v>
      </c>
      <c r="AJ580" s="3" t="s">
        <v>12774</v>
      </c>
      <c r="AK580" s="3" t="s">
        <v>53</v>
      </c>
      <c r="AL580" s="3" t="s">
        <v>53</v>
      </c>
      <c r="AM580" s="3" t="s">
        <v>53</v>
      </c>
      <c r="AN580" s="3" t="s">
        <v>53</v>
      </c>
      <c r="AO580" s="3" t="s">
        <v>53</v>
      </c>
      <c r="AP580" s="3" t="s">
        <v>53</v>
      </c>
      <c r="AQ580" s="3" t="s">
        <v>53</v>
      </c>
      <c r="AR580" s="3" t="s">
        <v>51</v>
      </c>
      <c r="AS580" s="3" t="s">
        <v>52</v>
      </c>
      <c r="AT580" s="3" t="s">
        <v>51</v>
      </c>
    </row>
    <row r="581" spans="1:46" ht="22.5" customHeight="1" x14ac:dyDescent="0.25">
      <c r="A581" s="19" t="s">
        <v>14284</v>
      </c>
      <c r="B581" s="260">
        <v>45061</v>
      </c>
      <c r="C581" s="3" t="s">
        <v>202</v>
      </c>
      <c r="D581" s="3" t="s">
        <v>12990</v>
      </c>
      <c r="E581" s="3" t="s">
        <v>51</v>
      </c>
      <c r="F581" s="20">
        <v>1</v>
      </c>
      <c r="G581" s="20">
        <v>35.9</v>
      </c>
      <c r="H581" s="20">
        <v>17.399999999999999</v>
      </c>
      <c r="I581" s="20">
        <v>-11.6</v>
      </c>
      <c r="J581" s="20">
        <v>-17.399999999999999</v>
      </c>
      <c r="K581" s="20" t="s">
        <v>52</v>
      </c>
      <c r="L581" s="20">
        <f t="shared" ref="L581:L644" si="9">SUM(G581:K581)</f>
        <v>24.299999999999997</v>
      </c>
      <c r="M581" s="3" t="s">
        <v>53</v>
      </c>
      <c r="N581" s="3" t="s">
        <v>258</v>
      </c>
      <c r="O581" s="3" t="s">
        <v>259</v>
      </c>
      <c r="P581" s="3" t="s">
        <v>260</v>
      </c>
      <c r="Q581" s="3" t="s">
        <v>53</v>
      </c>
      <c r="R581" s="20">
        <v>35.9</v>
      </c>
      <c r="S581" s="20" t="s">
        <v>57</v>
      </c>
      <c r="T581" s="3" t="s">
        <v>58</v>
      </c>
      <c r="U581" s="3" t="s">
        <v>53</v>
      </c>
      <c r="V581" s="3" t="s">
        <v>53</v>
      </c>
      <c r="W581" s="3" t="s">
        <v>53</v>
      </c>
      <c r="X581" s="3" t="s">
        <v>53</v>
      </c>
      <c r="Y581" s="3" t="s">
        <v>14285</v>
      </c>
      <c r="Z581" s="3" t="s">
        <v>14286</v>
      </c>
      <c r="AA581" s="3" t="s">
        <v>14287</v>
      </c>
      <c r="AB581" s="3" t="s">
        <v>14288</v>
      </c>
      <c r="AC581" s="3" t="s">
        <v>165</v>
      </c>
      <c r="AD581" s="3" t="s">
        <v>14289</v>
      </c>
      <c r="AE581" s="3" t="s">
        <v>65</v>
      </c>
      <c r="AF581" s="3" t="s">
        <v>66</v>
      </c>
      <c r="AG581" s="3" t="s">
        <v>14290</v>
      </c>
      <c r="AH581" s="3" t="s">
        <v>14026</v>
      </c>
      <c r="AI581" s="3" t="s">
        <v>67</v>
      </c>
      <c r="AJ581" s="3" t="s">
        <v>14291</v>
      </c>
      <c r="AK581" s="3" t="s">
        <v>53</v>
      </c>
      <c r="AL581" s="3" t="s">
        <v>53</v>
      </c>
      <c r="AM581" s="3" t="s">
        <v>53</v>
      </c>
      <c r="AN581" s="3" t="s">
        <v>53</v>
      </c>
      <c r="AO581" s="3" t="s">
        <v>53</v>
      </c>
      <c r="AP581" s="3" t="s">
        <v>53</v>
      </c>
      <c r="AQ581" s="3" t="s">
        <v>53</v>
      </c>
      <c r="AR581" s="3" t="s">
        <v>51</v>
      </c>
      <c r="AS581" s="3" t="s">
        <v>52</v>
      </c>
      <c r="AT581" s="3" t="s">
        <v>51</v>
      </c>
    </row>
    <row r="582" spans="1:46" ht="22.5" customHeight="1" x14ac:dyDescent="0.25">
      <c r="A582" s="19" t="s">
        <v>14530</v>
      </c>
      <c r="B582" s="260">
        <v>45060</v>
      </c>
      <c r="C582" s="3" t="s">
        <v>202</v>
      </c>
      <c r="D582" s="3" t="s">
        <v>13978</v>
      </c>
      <c r="E582" s="3" t="s">
        <v>51</v>
      </c>
      <c r="F582" s="20">
        <v>1</v>
      </c>
      <c r="G582" s="20">
        <v>35.9</v>
      </c>
      <c r="H582" s="20">
        <v>17.399999999999999</v>
      </c>
      <c r="I582" s="20">
        <v>-11.6</v>
      </c>
      <c r="J582" s="20">
        <v>-17.399999999999999</v>
      </c>
      <c r="K582" s="20" t="s">
        <v>52</v>
      </c>
      <c r="L582" s="20">
        <f t="shared" si="9"/>
        <v>24.299999999999997</v>
      </c>
      <c r="M582" s="3" t="s">
        <v>53</v>
      </c>
      <c r="N582" s="3" t="s">
        <v>258</v>
      </c>
      <c r="O582" s="3" t="s">
        <v>259</v>
      </c>
      <c r="P582" s="3" t="s">
        <v>260</v>
      </c>
      <c r="Q582" s="3" t="s">
        <v>53</v>
      </c>
      <c r="R582" s="20">
        <v>35.9</v>
      </c>
      <c r="S582" s="20" t="s">
        <v>57</v>
      </c>
      <c r="T582" s="3" t="s">
        <v>58</v>
      </c>
      <c r="U582" s="3" t="s">
        <v>53</v>
      </c>
      <c r="V582" s="3" t="s">
        <v>53</v>
      </c>
      <c r="W582" s="3" t="s">
        <v>53</v>
      </c>
      <c r="X582" s="3" t="s">
        <v>53</v>
      </c>
      <c r="Y582" s="3" t="s">
        <v>14531</v>
      </c>
      <c r="Z582" s="3" t="s">
        <v>14532</v>
      </c>
      <c r="AA582" s="3" t="s">
        <v>14533</v>
      </c>
      <c r="AB582" s="3" t="s">
        <v>14534</v>
      </c>
      <c r="AC582" s="3" t="s">
        <v>63</v>
      </c>
      <c r="AD582" s="3" t="s">
        <v>14535</v>
      </c>
      <c r="AE582" s="3" t="s">
        <v>65</v>
      </c>
      <c r="AF582" s="3" t="s">
        <v>66</v>
      </c>
      <c r="AG582" s="3" t="s">
        <v>14536</v>
      </c>
      <c r="AH582" s="3" t="s">
        <v>14537</v>
      </c>
      <c r="AI582" s="3" t="s">
        <v>67</v>
      </c>
      <c r="AJ582" s="3" t="s">
        <v>14538</v>
      </c>
      <c r="AK582" s="3" t="s">
        <v>53</v>
      </c>
      <c r="AL582" s="3" t="s">
        <v>53</v>
      </c>
      <c r="AM582" s="3" t="s">
        <v>53</v>
      </c>
      <c r="AN582" s="3" t="s">
        <v>53</v>
      </c>
      <c r="AO582" s="3" t="s">
        <v>53</v>
      </c>
      <c r="AP582" s="3" t="s">
        <v>53</v>
      </c>
      <c r="AQ582" s="3" t="s">
        <v>53</v>
      </c>
      <c r="AR582" s="3" t="s">
        <v>51</v>
      </c>
      <c r="AS582" s="3" t="s">
        <v>52</v>
      </c>
      <c r="AT582" s="3" t="s">
        <v>51</v>
      </c>
    </row>
    <row r="583" spans="1:46" ht="22.5" customHeight="1" x14ac:dyDescent="0.25">
      <c r="A583" s="19" t="s">
        <v>16509</v>
      </c>
      <c r="B583" s="260">
        <v>45057</v>
      </c>
      <c r="C583" s="3" t="s">
        <v>202</v>
      </c>
      <c r="D583" s="3" t="s">
        <v>15653</v>
      </c>
      <c r="E583" s="3" t="s">
        <v>51</v>
      </c>
      <c r="F583" s="20">
        <v>1</v>
      </c>
      <c r="G583" s="20">
        <v>35.9</v>
      </c>
      <c r="H583" s="20">
        <v>17.399999999999999</v>
      </c>
      <c r="I583" s="20">
        <v>-11.6</v>
      </c>
      <c r="J583" s="20">
        <v>-17.399999999999999</v>
      </c>
      <c r="K583" s="20" t="s">
        <v>52</v>
      </c>
      <c r="L583" s="20">
        <f t="shared" si="9"/>
        <v>24.299999999999997</v>
      </c>
      <c r="M583" s="3" t="s">
        <v>53</v>
      </c>
      <c r="N583" s="3" t="s">
        <v>258</v>
      </c>
      <c r="O583" s="3" t="s">
        <v>259</v>
      </c>
      <c r="P583" s="3" t="s">
        <v>260</v>
      </c>
      <c r="Q583" s="3" t="s">
        <v>53</v>
      </c>
      <c r="R583" s="20">
        <v>35.9</v>
      </c>
      <c r="S583" s="20" t="s">
        <v>57</v>
      </c>
      <c r="T583" s="3" t="s">
        <v>58</v>
      </c>
      <c r="U583" s="3" t="s">
        <v>53</v>
      </c>
      <c r="V583" s="3" t="s">
        <v>53</v>
      </c>
      <c r="W583" s="3" t="s">
        <v>53</v>
      </c>
      <c r="X583" s="3" t="s">
        <v>53</v>
      </c>
      <c r="Y583" s="3" t="s">
        <v>16510</v>
      </c>
      <c r="Z583" s="3" t="s">
        <v>16511</v>
      </c>
      <c r="AA583" s="3" t="s">
        <v>16512</v>
      </c>
      <c r="AB583" s="3" t="s">
        <v>9125</v>
      </c>
      <c r="AC583" s="3" t="s">
        <v>63</v>
      </c>
      <c r="AD583" s="3" t="s">
        <v>16513</v>
      </c>
      <c r="AE583" s="3" t="s">
        <v>65</v>
      </c>
      <c r="AF583" s="3" t="s">
        <v>66</v>
      </c>
      <c r="AG583" s="3" t="s">
        <v>16514</v>
      </c>
      <c r="AH583" s="3" t="s">
        <v>16515</v>
      </c>
      <c r="AI583" s="3" t="s">
        <v>67</v>
      </c>
      <c r="AJ583" s="3" t="s">
        <v>16516</v>
      </c>
      <c r="AK583" s="3" t="s">
        <v>53</v>
      </c>
      <c r="AL583" s="3" t="s">
        <v>53</v>
      </c>
      <c r="AM583" s="3" t="s">
        <v>53</v>
      </c>
      <c r="AN583" s="3" t="s">
        <v>53</v>
      </c>
      <c r="AO583" s="3" t="s">
        <v>53</v>
      </c>
      <c r="AP583" s="3" t="s">
        <v>53</v>
      </c>
      <c r="AQ583" s="3" t="s">
        <v>53</v>
      </c>
      <c r="AR583" s="3" t="s">
        <v>51</v>
      </c>
      <c r="AS583" s="3" t="s">
        <v>52</v>
      </c>
      <c r="AT583" s="3" t="s">
        <v>51</v>
      </c>
    </row>
    <row r="584" spans="1:46" ht="22.5" customHeight="1" x14ac:dyDescent="0.25">
      <c r="A584" s="19" t="s">
        <v>16651</v>
      </c>
      <c r="B584" s="260">
        <v>45057</v>
      </c>
      <c r="C584" s="3" t="s">
        <v>202</v>
      </c>
      <c r="D584" s="3" t="s">
        <v>16479</v>
      </c>
      <c r="E584" s="3" t="s">
        <v>71</v>
      </c>
      <c r="F584" s="20">
        <v>1</v>
      </c>
      <c r="G584" s="20">
        <v>35.9</v>
      </c>
      <c r="H584" s="20" t="s">
        <v>52</v>
      </c>
      <c r="I584" s="20">
        <v>-11.6</v>
      </c>
      <c r="J584" s="20" t="s">
        <v>52</v>
      </c>
      <c r="K584" s="20" t="s">
        <v>52</v>
      </c>
      <c r="L584" s="20">
        <f t="shared" si="9"/>
        <v>24.299999999999997</v>
      </c>
      <c r="M584" s="3" t="s">
        <v>53</v>
      </c>
      <c r="N584" s="3" t="s">
        <v>258</v>
      </c>
      <c r="O584" s="3" t="s">
        <v>259</v>
      </c>
      <c r="P584" s="3" t="s">
        <v>260</v>
      </c>
      <c r="Q584" s="3" t="s">
        <v>53</v>
      </c>
      <c r="R584" s="20">
        <v>35.9</v>
      </c>
      <c r="S584" s="20" t="s">
        <v>57</v>
      </c>
      <c r="T584" s="3" t="s">
        <v>58</v>
      </c>
      <c r="U584" s="3" t="s">
        <v>53</v>
      </c>
      <c r="V584" s="3" t="s">
        <v>53</v>
      </c>
      <c r="W584" s="3" t="s">
        <v>53</v>
      </c>
      <c r="X584" s="3" t="s">
        <v>53</v>
      </c>
      <c r="Y584" s="3" t="s">
        <v>16652</v>
      </c>
      <c r="Z584" s="3" t="s">
        <v>16653</v>
      </c>
      <c r="AA584" s="3" t="s">
        <v>16654</v>
      </c>
      <c r="AB584" s="3" t="s">
        <v>667</v>
      </c>
      <c r="AC584" s="3" t="s">
        <v>63</v>
      </c>
      <c r="AD584" s="3" t="s">
        <v>16655</v>
      </c>
      <c r="AE584" s="3" t="s">
        <v>65</v>
      </c>
      <c r="AF584" s="3" t="s">
        <v>66</v>
      </c>
      <c r="AG584" s="3" t="s">
        <v>16656</v>
      </c>
      <c r="AH584" s="3" t="s">
        <v>16657</v>
      </c>
      <c r="AI584" s="3" t="s">
        <v>67</v>
      </c>
      <c r="AJ584" s="3" t="s">
        <v>16658</v>
      </c>
      <c r="AK584" s="3" t="s">
        <v>53</v>
      </c>
      <c r="AL584" s="3" t="s">
        <v>53</v>
      </c>
      <c r="AM584" s="3" t="s">
        <v>53</v>
      </c>
      <c r="AN584" s="3" t="s">
        <v>53</v>
      </c>
      <c r="AO584" s="3" t="s">
        <v>53</v>
      </c>
      <c r="AP584" s="3" t="s">
        <v>53</v>
      </c>
      <c r="AQ584" s="3" t="s">
        <v>53</v>
      </c>
      <c r="AR584" s="3" t="s">
        <v>51</v>
      </c>
      <c r="AS584" s="3" t="s">
        <v>52</v>
      </c>
      <c r="AT584" s="3" t="s">
        <v>51</v>
      </c>
    </row>
    <row r="585" spans="1:46" ht="22.5" customHeight="1" x14ac:dyDescent="0.25">
      <c r="A585" s="19" t="s">
        <v>18583</v>
      </c>
      <c r="B585" s="260">
        <v>45055</v>
      </c>
      <c r="C585" s="3" t="s">
        <v>202</v>
      </c>
      <c r="D585" s="3" t="s">
        <v>16479</v>
      </c>
      <c r="E585" s="3" t="s">
        <v>71</v>
      </c>
      <c r="F585" s="20">
        <v>1</v>
      </c>
      <c r="G585" s="20">
        <v>35.9</v>
      </c>
      <c r="H585" s="20" t="s">
        <v>52</v>
      </c>
      <c r="I585" s="20">
        <v>-11.6</v>
      </c>
      <c r="J585" s="20" t="s">
        <v>52</v>
      </c>
      <c r="K585" s="20" t="s">
        <v>52</v>
      </c>
      <c r="L585" s="20">
        <f t="shared" si="9"/>
        <v>24.299999999999997</v>
      </c>
      <c r="M585" s="3" t="s">
        <v>53</v>
      </c>
      <c r="N585" s="3" t="s">
        <v>258</v>
      </c>
      <c r="O585" s="3" t="s">
        <v>259</v>
      </c>
      <c r="P585" s="3" t="s">
        <v>260</v>
      </c>
      <c r="Q585" s="3" t="s">
        <v>53</v>
      </c>
      <c r="R585" s="20">
        <v>35.9</v>
      </c>
      <c r="S585" s="20" t="s">
        <v>57</v>
      </c>
      <c r="T585" s="3" t="s">
        <v>58</v>
      </c>
      <c r="U585" s="3" t="s">
        <v>53</v>
      </c>
      <c r="V585" s="3" t="s">
        <v>53</v>
      </c>
      <c r="W585" s="3" t="s">
        <v>53</v>
      </c>
      <c r="X585" s="3" t="s">
        <v>53</v>
      </c>
      <c r="Y585" s="3" t="s">
        <v>18584</v>
      </c>
      <c r="Z585" s="3" t="s">
        <v>18585</v>
      </c>
      <c r="AA585" s="3" t="s">
        <v>18586</v>
      </c>
      <c r="AB585" s="3" t="s">
        <v>18587</v>
      </c>
      <c r="AC585" s="3" t="s">
        <v>188</v>
      </c>
      <c r="AD585" s="3" t="s">
        <v>18588</v>
      </c>
      <c r="AE585" s="3" t="s">
        <v>65</v>
      </c>
      <c r="AF585" s="3" t="s">
        <v>66</v>
      </c>
      <c r="AG585" s="3" t="s">
        <v>18589</v>
      </c>
      <c r="AH585" s="3" t="s">
        <v>18590</v>
      </c>
      <c r="AI585" s="3" t="s">
        <v>67</v>
      </c>
      <c r="AJ585" s="3" t="s">
        <v>18591</v>
      </c>
      <c r="AK585" s="3" t="s">
        <v>53</v>
      </c>
      <c r="AL585" s="3" t="s">
        <v>53</v>
      </c>
      <c r="AM585" s="3" t="s">
        <v>53</v>
      </c>
      <c r="AN585" s="3" t="s">
        <v>53</v>
      </c>
      <c r="AO585" s="3" t="s">
        <v>53</v>
      </c>
      <c r="AP585" s="3" t="s">
        <v>53</v>
      </c>
      <c r="AQ585" s="3" t="s">
        <v>53</v>
      </c>
      <c r="AR585" s="3" t="s">
        <v>51</v>
      </c>
      <c r="AS585" s="3" t="s">
        <v>52</v>
      </c>
      <c r="AT585" s="3" t="s">
        <v>51</v>
      </c>
    </row>
    <row r="586" spans="1:46" ht="22.5" customHeight="1" x14ac:dyDescent="0.25">
      <c r="A586" s="19" t="s">
        <v>18871</v>
      </c>
      <c r="B586" s="260">
        <v>45055</v>
      </c>
      <c r="C586" s="3" t="s">
        <v>202</v>
      </c>
      <c r="D586" s="3" t="s">
        <v>17635</v>
      </c>
      <c r="E586" s="3" t="s">
        <v>51</v>
      </c>
      <c r="F586" s="20">
        <v>1</v>
      </c>
      <c r="G586" s="20">
        <v>35.9</v>
      </c>
      <c r="H586" s="20">
        <v>18.600000000000001</v>
      </c>
      <c r="I586" s="20">
        <v>-11.6</v>
      </c>
      <c r="J586" s="20">
        <v>-18.600000000000001</v>
      </c>
      <c r="K586" s="20" t="s">
        <v>52</v>
      </c>
      <c r="L586" s="20">
        <f t="shared" si="9"/>
        <v>24.299999999999997</v>
      </c>
      <c r="M586" s="3" t="s">
        <v>53</v>
      </c>
      <c r="N586" s="3" t="s">
        <v>258</v>
      </c>
      <c r="O586" s="3" t="s">
        <v>259</v>
      </c>
      <c r="P586" s="3" t="s">
        <v>260</v>
      </c>
      <c r="Q586" s="3" t="s">
        <v>53</v>
      </c>
      <c r="R586" s="20">
        <v>35.9</v>
      </c>
      <c r="S586" s="20" t="s">
        <v>57</v>
      </c>
      <c r="T586" s="3" t="s">
        <v>58</v>
      </c>
      <c r="U586" s="3" t="s">
        <v>53</v>
      </c>
      <c r="V586" s="3" t="s">
        <v>53</v>
      </c>
      <c r="W586" s="3" t="s">
        <v>53</v>
      </c>
      <c r="X586" s="3" t="s">
        <v>53</v>
      </c>
      <c r="Y586" s="3" t="s">
        <v>18872</v>
      </c>
      <c r="Z586" s="3" t="s">
        <v>18873</v>
      </c>
      <c r="AA586" s="3" t="s">
        <v>18874</v>
      </c>
      <c r="AB586" s="3" t="s">
        <v>14260</v>
      </c>
      <c r="AC586" s="3" t="s">
        <v>63</v>
      </c>
      <c r="AD586" s="3" t="s">
        <v>18875</v>
      </c>
      <c r="AE586" s="3" t="s">
        <v>65</v>
      </c>
      <c r="AF586" s="3" t="s">
        <v>66</v>
      </c>
      <c r="AG586" s="3" t="s">
        <v>18876</v>
      </c>
      <c r="AH586" s="3" t="s">
        <v>18877</v>
      </c>
      <c r="AI586" s="3" t="s">
        <v>67</v>
      </c>
      <c r="AJ586" s="3" t="s">
        <v>18878</v>
      </c>
      <c r="AK586" s="3" t="s">
        <v>53</v>
      </c>
      <c r="AL586" s="3" t="s">
        <v>53</v>
      </c>
      <c r="AM586" s="3" t="s">
        <v>53</v>
      </c>
      <c r="AN586" s="3" t="s">
        <v>53</v>
      </c>
      <c r="AO586" s="3" t="s">
        <v>53</v>
      </c>
      <c r="AP586" s="3" t="s">
        <v>53</v>
      </c>
      <c r="AQ586" s="3" t="s">
        <v>53</v>
      </c>
      <c r="AR586" s="3" t="s">
        <v>51</v>
      </c>
      <c r="AS586" s="3" t="s">
        <v>52</v>
      </c>
      <c r="AT586" s="3" t="s">
        <v>51</v>
      </c>
    </row>
    <row r="587" spans="1:46" ht="22.5" customHeight="1" x14ac:dyDescent="0.25">
      <c r="A587" s="19" t="s">
        <v>18104</v>
      </c>
      <c r="B587" s="260">
        <v>45055</v>
      </c>
      <c r="C587" s="3" t="s">
        <v>8678</v>
      </c>
      <c r="D587" s="3" t="s">
        <v>8679</v>
      </c>
      <c r="E587" s="3" t="s">
        <v>51</v>
      </c>
      <c r="F587" s="20">
        <v>0</v>
      </c>
      <c r="G587" s="20">
        <v>35.9</v>
      </c>
      <c r="H587" s="20">
        <v>9.9</v>
      </c>
      <c r="I587" s="20">
        <v>-11.6</v>
      </c>
      <c r="J587" s="20">
        <v>-9.9</v>
      </c>
      <c r="K587" s="20" t="s">
        <v>52</v>
      </c>
      <c r="L587" s="20">
        <f t="shared" si="9"/>
        <v>24.299999999999997</v>
      </c>
      <c r="M587" s="3" t="s">
        <v>53</v>
      </c>
      <c r="N587" s="3" t="s">
        <v>258</v>
      </c>
      <c r="O587" s="3" t="s">
        <v>259</v>
      </c>
      <c r="P587" s="3" t="s">
        <v>260</v>
      </c>
      <c r="Q587" s="3" t="s">
        <v>53</v>
      </c>
      <c r="R587" s="20">
        <v>35.9</v>
      </c>
      <c r="S587" s="20" t="s">
        <v>57</v>
      </c>
      <c r="T587" s="3" t="s">
        <v>58</v>
      </c>
      <c r="U587" s="3" t="s">
        <v>18105</v>
      </c>
      <c r="V587" s="3" t="s">
        <v>18106</v>
      </c>
      <c r="W587" s="3" t="s">
        <v>18107</v>
      </c>
      <c r="X587" s="3" t="s">
        <v>53</v>
      </c>
      <c r="Y587" s="3" t="s">
        <v>18105</v>
      </c>
      <c r="Z587" s="3" t="s">
        <v>18108</v>
      </c>
      <c r="AA587" s="3" t="s">
        <v>9010</v>
      </c>
      <c r="AB587" s="3" t="s">
        <v>63</v>
      </c>
      <c r="AC587" s="3" t="s">
        <v>63</v>
      </c>
      <c r="AD587" s="3" t="s">
        <v>2280</v>
      </c>
      <c r="AE587" s="3" t="s">
        <v>65</v>
      </c>
      <c r="AF587" s="3" t="s">
        <v>66</v>
      </c>
      <c r="AG587" s="3" t="s">
        <v>18109</v>
      </c>
      <c r="AH587" s="3" t="s">
        <v>16543</v>
      </c>
      <c r="AI587" s="3" t="s">
        <v>67</v>
      </c>
      <c r="AJ587" s="3" t="s">
        <v>18110</v>
      </c>
      <c r="AK587" s="3" t="s">
        <v>53</v>
      </c>
      <c r="AL587" s="3" t="s">
        <v>53</v>
      </c>
      <c r="AM587" s="3" t="s">
        <v>53</v>
      </c>
      <c r="AN587" s="3" t="s">
        <v>53</v>
      </c>
      <c r="AO587" s="3" t="s">
        <v>53</v>
      </c>
      <c r="AP587" s="3" t="s">
        <v>53</v>
      </c>
      <c r="AQ587" s="3" t="s">
        <v>53</v>
      </c>
      <c r="AR587" s="3" t="s">
        <v>51</v>
      </c>
      <c r="AS587" s="3">
        <v>1</v>
      </c>
      <c r="AT587" s="3" t="s">
        <v>51</v>
      </c>
    </row>
    <row r="588" spans="1:46" ht="22.5" customHeight="1" x14ac:dyDescent="0.25">
      <c r="A588" s="19" t="s">
        <v>19768</v>
      </c>
      <c r="B588" s="260">
        <v>45054</v>
      </c>
      <c r="C588" s="3" t="s">
        <v>202</v>
      </c>
      <c r="D588" s="3" t="s">
        <v>16479</v>
      </c>
      <c r="E588" s="3" t="s">
        <v>51</v>
      </c>
      <c r="F588" s="20">
        <v>1</v>
      </c>
      <c r="G588" s="20">
        <v>35.9</v>
      </c>
      <c r="H588" s="20">
        <v>9.57</v>
      </c>
      <c r="I588" s="20">
        <v>-11.6</v>
      </c>
      <c r="J588" s="20">
        <v>-9.57</v>
      </c>
      <c r="K588" s="20" t="s">
        <v>52</v>
      </c>
      <c r="L588" s="20">
        <f t="shared" si="9"/>
        <v>24.299999999999997</v>
      </c>
      <c r="M588" s="3" t="s">
        <v>53</v>
      </c>
      <c r="N588" s="3" t="s">
        <v>258</v>
      </c>
      <c r="O588" s="3" t="s">
        <v>259</v>
      </c>
      <c r="P588" s="3" t="s">
        <v>260</v>
      </c>
      <c r="Q588" s="3" t="s">
        <v>53</v>
      </c>
      <c r="R588" s="20">
        <v>35.9</v>
      </c>
      <c r="S588" s="20" t="s">
        <v>57</v>
      </c>
      <c r="T588" s="3" t="s">
        <v>58</v>
      </c>
      <c r="U588" s="3" t="s">
        <v>53</v>
      </c>
      <c r="V588" s="3" t="s">
        <v>53</v>
      </c>
      <c r="W588" s="3" t="s">
        <v>53</v>
      </c>
      <c r="X588" s="3" t="s">
        <v>53</v>
      </c>
      <c r="Y588" s="3" t="s">
        <v>19769</v>
      </c>
      <c r="Z588" s="3" t="s">
        <v>19770</v>
      </c>
      <c r="AA588" s="3" t="s">
        <v>19771</v>
      </c>
      <c r="AB588" s="3" t="s">
        <v>19772</v>
      </c>
      <c r="AC588" s="3" t="s">
        <v>968</v>
      </c>
      <c r="AD588" s="3" t="s">
        <v>19773</v>
      </c>
      <c r="AE588" s="3" t="s">
        <v>65</v>
      </c>
      <c r="AF588" s="3" t="s">
        <v>66</v>
      </c>
      <c r="AG588" s="3" t="s">
        <v>19468</v>
      </c>
      <c r="AH588" s="3" t="s">
        <v>17522</v>
      </c>
      <c r="AI588" s="3" t="s">
        <v>67</v>
      </c>
      <c r="AJ588" s="3" t="s">
        <v>19774</v>
      </c>
      <c r="AK588" s="3" t="s">
        <v>53</v>
      </c>
      <c r="AL588" s="3" t="s">
        <v>53</v>
      </c>
      <c r="AM588" s="3" t="s">
        <v>53</v>
      </c>
      <c r="AN588" s="3" t="s">
        <v>53</v>
      </c>
      <c r="AO588" s="3" t="s">
        <v>53</v>
      </c>
      <c r="AP588" s="3" t="s">
        <v>53</v>
      </c>
      <c r="AQ588" s="3" t="s">
        <v>53</v>
      </c>
      <c r="AR588" s="3" t="s">
        <v>51</v>
      </c>
      <c r="AS588" s="3" t="s">
        <v>52</v>
      </c>
      <c r="AT588" s="3" t="s">
        <v>51</v>
      </c>
    </row>
    <row r="589" spans="1:46" ht="22.5" customHeight="1" x14ac:dyDescent="0.25">
      <c r="A589" s="19" t="s">
        <v>19992</v>
      </c>
      <c r="B589" s="260">
        <v>45054</v>
      </c>
      <c r="C589" s="3" t="s">
        <v>202</v>
      </c>
      <c r="D589" s="3" t="s">
        <v>18612</v>
      </c>
      <c r="E589" s="3" t="s">
        <v>51</v>
      </c>
      <c r="F589" s="20">
        <v>1</v>
      </c>
      <c r="G589" s="20">
        <v>35.9</v>
      </c>
      <c r="H589" s="20">
        <v>10.6</v>
      </c>
      <c r="I589" s="20">
        <v>-11.6</v>
      </c>
      <c r="J589" s="20">
        <v>-10.6</v>
      </c>
      <c r="K589" s="20" t="s">
        <v>52</v>
      </c>
      <c r="L589" s="20">
        <f t="shared" si="9"/>
        <v>24.299999999999997</v>
      </c>
      <c r="M589" s="3" t="s">
        <v>53</v>
      </c>
      <c r="N589" s="3" t="s">
        <v>258</v>
      </c>
      <c r="O589" s="3" t="s">
        <v>259</v>
      </c>
      <c r="P589" s="3" t="s">
        <v>260</v>
      </c>
      <c r="Q589" s="3" t="s">
        <v>53</v>
      </c>
      <c r="R589" s="20">
        <v>35.9</v>
      </c>
      <c r="S589" s="20" t="s">
        <v>57</v>
      </c>
      <c r="T589" s="3" t="s">
        <v>58</v>
      </c>
      <c r="U589" s="3" t="s">
        <v>53</v>
      </c>
      <c r="V589" s="3" t="s">
        <v>53</v>
      </c>
      <c r="W589" s="3" t="s">
        <v>53</v>
      </c>
      <c r="X589" s="3" t="s">
        <v>53</v>
      </c>
      <c r="Y589" s="3" t="s">
        <v>19993</v>
      </c>
      <c r="Z589" s="3" t="s">
        <v>19994</v>
      </c>
      <c r="AA589" s="3" t="s">
        <v>19995</v>
      </c>
      <c r="AB589" s="3" t="s">
        <v>14472</v>
      </c>
      <c r="AC589" s="3" t="s">
        <v>63</v>
      </c>
      <c r="AD589" s="3" t="s">
        <v>14473</v>
      </c>
      <c r="AE589" s="3" t="s">
        <v>65</v>
      </c>
      <c r="AF589" s="3" t="s">
        <v>66</v>
      </c>
      <c r="AG589" s="3" t="s">
        <v>19996</v>
      </c>
      <c r="AH589" s="3" t="s">
        <v>19133</v>
      </c>
      <c r="AI589" s="3" t="s">
        <v>67</v>
      </c>
      <c r="AJ589" s="3" t="s">
        <v>19997</v>
      </c>
      <c r="AK589" s="3" t="s">
        <v>53</v>
      </c>
      <c r="AL589" s="3" t="s">
        <v>53</v>
      </c>
      <c r="AM589" s="3" t="s">
        <v>53</v>
      </c>
      <c r="AN589" s="3" t="s">
        <v>53</v>
      </c>
      <c r="AO589" s="3" t="s">
        <v>53</v>
      </c>
      <c r="AP589" s="3" t="s">
        <v>53</v>
      </c>
      <c r="AQ589" s="3" t="s">
        <v>53</v>
      </c>
      <c r="AR589" s="3" t="s">
        <v>51</v>
      </c>
      <c r="AS589" s="3" t="s">
        <v>52</v>
      </c>
      <c r="AT589" s="3" t="s">
        <v>51</v>
      </c>
    </row>
    <row r="590" spans="1:46" ht="22.5" customHeight="1" x14ac:dyDescent="0.25">
      <c r="A590" s="19" t="s">
        <v>20040</v>
      </c>
      <c r="B590" s="260">
        <v>45053</v>
      </c>
      <c r="C590" s="3" t="s">
        <v>202</v>
      </c>
      <c r="D590" s="3" t="s">
        <v>18612</v>
      </c>
      <c r="E590" s="3" t="s">
        <v>51</v>
      </c>
      <c r="F590" s="20">
        <v>1</v>
      </c>
      <c r="G590" s="20">
        <v>35.9</v>
      </c>
      <c r="H590" s="20">
        <v>9.57</v>
      </c>
      <c r="I590" s="20">
        <v>-11.6</v>
      </c>
      <c r="J590" s="20">
        <v>-9.57</v>
      </c>
      <c r="K590" s="20" t="s">
        <v>52</v>
      </c>
      <c r="L590" s="20">
        <f t="shared" si="9"/>
        <v>24.299999999999997</v>
      </c>
      <c r="M590" s="3" t="s">
        <v>53</v>
      </c>
      <c r="N590" s="3" t="s">
        <v>258</v>
      </c>
      <c r="O590" s="3" t="s">
        <v>259</v>
      </c>
      <c r="P590" s="3" t="s">
        <v>260</v>
      </c>
      <c r="Q590" s="3" t="s">
        <v>53</v>
      </c>
      <c r="R590" s="20">
        <v>35.9</v>
      </c>
      <c r="S590" s="20" t="s">
        <v>57</v>
      </c>
      <c r="T590" s="3" t="s">
        <v>58</v>
      </c>
      <c r="U590" s="3" t="s">
        <v>53</v>
      </c>
      <c r="V590" s="3" t="s">
        <v>53</v>
      </c>
      <c r="W590" s="3" t="s">
        <v>53</v>
      </c>
      <c r="X590" s="3" t="s">
        <v>53</v>
      </c>
      <c r="Y590" s="3" t="s">
        <v>20041</v>
      </c>
      <c r="Z590" s="3" t="s">
        <v>20042</v>
      </c>
      <c r="AA590" s="3" t="s">
        <v>20043</v>
      </c>
      <c r="AB590" s="3" t="s">
        <v>20044</v>
      </c>
      <c r="AC590" s="3" t="s">
        <v>165</v>
      </c>
      <c r="AD590" s="3" t="s">
        <v>20045</v>
      </c>
      <c r="AE590" s="3" t="s">
        <v>65</v>
      </c>
      <c r="AF590" s="3" t="s">
        <v>66</v>
      </c>
      <c r="AG590" s="3" t="s">
        <v>20046</v>
      </c>
      <c r="AH590" s="3" t="s">
        <v>20047</v>
      </c>
      <c r="AI590" s="3" t="s">
        <v>67</v>
      </c>
      <c r="AJ590" s="3" t="s">
        <v>20048</v>
      </c>
      <c r="AK590" s="3" t="s">
        <v>53</v>
      </c>
      <c r="AL590" s="3" t="s">
        <v>53</v>
      </c>
      <c r="AM590" s="3" t="s">
        <v>53</v>
      </c>
      <c r="AN590" s="3" t="s">
        <v>53</v>
      </c>
      <c r="AO590" s="3" t="s">
        <v>53</v>
      </c>
      <c r="AP590" s="3" t="s">
        <v>53</v>
      </c>
      <c r="AQ590" s="3" t="s">
        <v>53</v>
      </c>
      <c r="AR590" s="3" t="s">
        <v>51</v>
      </c>
      <c r="AS590" s="3" t="s">
        <v>52</v>
      </c>
      <c r="AT590" s="3" t="s">
        <v>51</v>
      </c>
    </row>
    <row r="591" spans="1:46" ht="22.5" customHeight="1" x14ac:dyDescent="0.25">
      <c r="A591" s="19" t="s">
        <v>21015</v>
      </c>
      <c r="B591" s="260">
        <v>45052</v>
      </c>
      <c r="C591" s="3" t="s">
        <v>683</v>
      </c>
      <c r="D591" s="3" t="s">
        <v>21016</v>
      </c>
      <c r="E591" s="3" t="s">
        <v>71</v>
      </c>
      <c r="F591" s="20">
        <v>1</v>
      </c>
      <c r="G591" s="20">
        <v>35.9</v>
      </c>
      <c r="H591" s="20" t="s">
        <v>52</v>
      </c>
      <c r="I591" s="20">
        <v>-11.6</v>
      </c>
      <c r="J591" s="20" t="s">
        <v>52</v>
      </c>
      <c r="K591" s="20" t="s">
        <v>52</v>
      </c>
      <c r="L591" s="20">
        <f t="shared" si="9"/>
        <v>24.299999999999997</v>
      </c>
      <c r="M591" s="3" t="s">
        <v>71</v>
      </c>
      <c r="N591" s="3" t="s">
        <v>258</v>
      </c>
      <c r="O591" s="3" t="s">
        <v>259</v>
      </c>
      <c r="P591" s="3" t="s">
        <v>260</v>
      </c>
      <c r="Q591" s="3" t="s">
        <v>53</v>
      </c>
      <c r="R591" s="20">
        <v>35.9</v>
      </c>
      <c r="S591" s="20" t="s">
        <v>57</v>
      </c>
      <c r="T591" s="3" t="s">
        <v>58</v>
      </c>
      <c r="U591" s="3" t="s">
        <v>53</v>
      </c>
      <c r="V591" s="3" t="s">
        <v>53</v>
      </c>
      <c r="W591" s="3" t="s">
        <v>53</v>
      </c>
      <c r="X591" s="3" t="s">
        <v>53</v>
      </c>
      <c r="Y591" s="3" t="s">
        <v>21017</v>
      </c>
      <c r="Z591" s="3" t="s">
        <v>21018</v>
      </c>
      <c r="AA591" s="3" t="s">
        <v>21019</v>
      </c>
      <c r="AB591" s="3" t="s">
        <v>3057</v>
      </c>
      <c r="AC591" s="3" t="s">
        <v>416</v>
      </c>
      <c r="AD591" s="3" t="s">
        <v>21020</v>
      </c>
      <c r="AE591" s="3" t="s">
        <v>65</v>
      </c>
      <c r="AF591" s="3" t="s">
        <v>66</v>
      </c>
      <c r="AG591" s="3" t="s">
        <v>21021</v>
      </c>
      <c r="AH591" s="3" t="s">
        <v>21022</v>
      </c>
      <c r="AI591" s="3" t="s">
        <v>67</v>
      </c>
      <c r="AJ591" s="3" t="s">
        <v>21023</v>
      </c>
      <c r="AK591" s="3" t="s">
        <v>53</v>
      </c>
      <c r="AL591" s="3" t="s">
        <v>53</v>
      </c>
      <c r="AM591" s="3" t="s">
        <v>53</v>
      </c>
      <c r="AN591" s="3" t="s">
        <v>53</v>
      </c>
      <c r="AO591" s="3" t="s">
        <v>53</v>
      </c>
      <c r="AP591" s="3" t="s">
        <v>53</v>
      </c>
      <c r="AQ591" s="3" t="s">
        <v>53</v>
      </c>
      <c r="AR591" s="232" t="s">
        <v>71</v>
      </c>
      <c r="AS591" s="3" t="s">
        <v>52</v>
      </c>
      <c r="AT591" s="3" t="s">
        <v>51</v>
      </c>
    </row>
    <row r="592" spans="1:46" ht="22.5" customHeight="1" x14ac:dyDescent="0.25">
      <c r="A592" s="19" t="s">
        <v>21498</v>
      </c>
      <c r="B592" s="260">
        <v>45051</v>
      </c>
      <c r="C592" s="3" t="s">
        <v>202</v>
      </c>
      <c r="D592" s="3" t="s">
        <v>21050</v>
      </c>
      <c r="E592" s="3" t="s">
        <v>51</v>
      </c>
      <c r="F592" s="20">
        <v>1</v>
      </c>
      <c r="G592" s="20">
        <v>35.9</v>
      </c>
      <c r="H592" s="20">
        <v>9.9</v>
      </c>
      <c r="I592" s="20">
        <v>-11.6</v>
      </c>
      <c r="J592" s="20">
        <v>-9.9</v>
      </c>
      <c r="K592" s="20" t="s">
        <v>52</v>
      </c>
      <c r="L592" s="20">
        <f t="shared" si="9"/>
        <v>24.299999999999997</v>
      </c>
      <c r="M592" s="3" t="s">
        <v>53</v>
      </c>
      <c r="N592" s="3" t="s">
        <v>258</v>
      </c>
      <c r="O592" s="3" t="s">
        <v>259</v>
      </c>
      <c r="P592" s="3" t="s">
        <v>260</v>
      </c>
      <c r="Q592" s="3" t="s">
        <v>53</v>
      </c>
      <c r="R592" s="20">
        <v>35.9</v>
      </c>
      <c r="S592" s="20" t="s">
        <v>57</v>
      </c>
      <c r="T592" s="3" t="s">
        <v>58</v>
      </c>
      <c r="U592" s="3" t="s">
        <v>53</v>
      </c>
      <c r="V592" s="3" t="s">
        <v>53</v>
      </c>
      <c r="W592" s="3" t="s">
        <v>53</v>
      </c>
      <c r="X592" s="3" t="s">
        <v>53</v>
      </c>
      <c r="Y592" s="3" t="s">
        <v>21499</v>
      </c>
      <c r="Z592" s="3" t="s">
        <v>21500</v>
      </c>
      <c r="AA592" s="3" t="s">
        <v>21501</v>
      </c>
      <c r="AB592" s="3" t="s">
        <v>2322</v>
      </c>
      <c r="AC592" s="3" t="s">
        <v>968</v>
      </c>
      <c r="AD592" s="3" t="s">
        <v>21502</v>
      </c>
      <c r="AE592" s="3" t="s">
        <v>65</v>
      </c>
      <c r="AF592" s="3" t="s">
        <v>66</v>
      </c>
      <c r="AG592" s="3" t="s">
        <v>21503</v>
      </c>
      <c r="AH592" s="3" t="s">
        <v>21504</v>
      </c>
      <c r="AI592" s="3" t="s">
        <v>67</v>
      </c>
      <c r="AJ592" s="3" t="s">
        <v>21505</v>
      </c>
      <c r="AK592" s="3" t="s">
        <v>53</v>
      </c>
      <c r="AL592" s="3" t="s">
        <v>53</v>
      </c>
      <c r="AM592" s="3" t="s">
        <v>53</v>
      </c>
      <c r="AN592" s="3" t="s">
        <v>53</v>
      </c>
      <c r="AO592" s="3" t="s">
        <v>53</v>
      </c>
      <c r="AP592" s="3" t="s">
        <v>53</v>
      </c>
      <c r="AQ592" s="3" t="s">
        <v>53</v>
      </c>
      <c r="AR592" s="3" t="s">
        <v>51</v>
      </c>
      <c r="AS592" s="3" t="s">
        <v>52</v>
      </c>
      <c r="AT592" s="3" t="s">
        <v>51</v>
      </c>
    </row>
    <row r="593" spans="1:46" ht="22.5" customHeight="1" x14ac:dyDescent="0.25">
      <c r="A593" s="19" t="s">
        <v>23382</v>
      </c>
      <c r="B593" s="260">
        <v>45049</v>
      </c>
      <c r="C593" s="3" t="s">
        <v>202</v>
      </c>
      <c r="D593" s="3" t="s">
        <v>21789</v>
      </c>
      <c r="E593" s="3" t="s">
        <v>51</v>
      </c>
      <c r="F593" s="20">
        <v>1</v>
      </c>
      <c r="G593" s="20">
        <v>35.9</v>
      </c>
      <c r="H593" s="20">
        <v>17.399999999999999</v>
      </c>
      <c r="I593" s="20">
        <v>-11.6</v>
      </c>
      <c r="J593" s="20">
        <v>-17.399999999999999</v>
      </c>
      <c r="K593" s="20" t="s">
        <v>52</v>
      </c>
      <c r="L593" s="20">
        <f t="shared" si="9"/>
        <v>24.299999999999997</v>
      </c>
      <c r="M593" s="3" t="s">
        <v>53</v>
      </c>
      <c r="N593" s="3" t="s">
        <v>258</v>
      </c>
      <c r="O593" s="3" t="s">
        <v>259</v>
      </c>
      <c r="P593" s="3" t="s">
        <v>260</v>
      </c>
      <c r="Q593" s="3" t="s">
        <v>53</v>
      </c>
      <c r="R593" s="20">
        <v>35.9</v>
      </c>
      <c r="S593" s="20" t="s">
        <v>57</v>
      </c>
      <c r="T593" s="3" t="s">
        <v>58</v>
      </c>
      <c r="U593" s="3" t="s">
        <v>53</v>
      </c>
      <c r="V593" s="3" t="s">
        <v>53</v>
      </c>
      <c r="W593" s="3" t="s">
        <v>53</v>
      </c>
      <c r="X593" s="3" t="s">
        <v>53</v>
      </c>
      <c r="Y593" s="3" t="s">
        <v>23383</v>
      </c>
      <c r="Z593" s="3" t="s">
        <v>23384</v>
      </c>
      <c r="AA593" s="3" t="s">
        <v>23385</v>
      </c>
      <c r="AB593" s="3" t="s">
        <v>23386</v>
      </c>
      <c r="AC593" s="3" t="s">
        <v>63</v>
      </c>
      <c r="AD593" s="3" t="s">
        <v>23387</v>
      </c>
      <c r="AE593" s="3" t="s">
        <v>65</v>
      </c>
      <c r="AF593" s="3" t="s">
        <v>66</v>
      </c>
      <c r="AG593" s="3" t="s">
        <v>23388</v>
      </c>
      <c r="AH593" s="3" t="s">
        <v>23389</v>
      </c>
      <c r="AI593" s="3" t="s">
        <v>67</v>
      </c>
      <c r="AJ593" s="3" t="s">
        <v>23390</v>
      </c>
      <c r="AK593" s="3" t="s">
        <v>53</v>
      </c>
      <c r="AL593" s="3" t="s">
        <v>53</v>
      </c>
      <c r="AM593" s="3" t="s">
        <v>53</v>
      </c>
      <c r="AN593" s="3" t="s">
        <v>53</v>
      </c>
      <c r="AO593" s="3" t="s">
        <v>53</v>
      </c>
      <c r="AP593" s="3" t="s">
        <v>53</v>
      </c>
      <c r="AQ593" s="3" t="s">
        <v>53</v>
      </c>
      <c r="AR593" s="3" t="s">
        <v>51</v>
      </c>
      <c r="AS593" s="3" t="s">
        <v>52</v>
      </c>
      <c r="AT593" s="3" t="s">
        <v>51</v>
      </c>
    </row>
    <row r="594" spans="1:46" ht="22.5" customHeight="1" x14ac:dyDescent="0.25">
      <c r="A594" s="19" t="s">
        <v>23647</v>
      </c>
      <c r="B594" s="260">
        <v>45049</v>
      </c>
      <c r="C594" s="3" t="s">
        <v>202</v>
      </c>
      <c r="D594" s="3" t="s">
        <v>22935</v>
      </c>
      <c r="E594" s="3" t="s">
        <v>51</v>
      </c>
      <c r="F594" s="20">
        <v>1</v>
      </c>
      <c r="G594" s="20">
        <v>35.9</v>
      </c>
      <c r="H594" s="20">
        <v>13.5</v>
      </c>
      <c r="I594" s="20">
        <v>-11.6</v>
      </c>
      <c r="J594" s="20">
        <v>-13.5</v>
      </c>
      <c r="K594" s="20" t="s">
        <v>52</v>
      </c>
      <c r="L594" s="20">
        <f t="shared" si="9"/>
        <v>24.299999999999997</v>
      </c>
      <c r="M594" s="3" t="s">
        <v>53</v>
      </c>
      <c r="N594" s="3" t="s">
        <v>258</v>
      </c>
      <c r="O594" s="3" t="s">
        <v>259</v>
      </c>
      <c r="P594" s="3" t="s">
        <v>260</v>
      </c>
      <c r="Q594" s="3" t="s">
        <v>53</v>
      </c>
      <c r="R594" s="20">
        <v>35.9</v>
      </c>
      <c r="S594" s="20" t="s">
        <v>57</v>
      </c>
      <c r="T594" s="3" t="s">
        <v>58</v>
      </c>
      <c r="U594" s="3" t="s">
        <v>53</v>
      </c>
      <c r="V594" s="3" t="s">
        <v>53</v>
      </c>
      <c r="W594" s="3" t="s">
        <v>53</v>
      </c>
      <c r="X594" s="3" t="s">
        <v>53</v>
      </c>
      <c r="Y594" s="3" t="s">
        <v>23648</v>
      </c>
      <c r="Z594" s="3" t="s">
        <v>23649</v>
      </c>
      <c r="AA594" s="3" t="s">
        <v>23650</v>
      </c>
      <c r="AB594" s="3" t="s">
        <v>23651</v>
      </c>
      <c r="AC594" s="3" t="s">
        <v>458</v>
      </c>
      <c r="AD594" s="3" t="s">
        <v>23652</v>
      </c>
      <c r="AE594" s="3" t="s">
        <v>65</v>
      </c>
      <c r="AF594" s="3" t="s">
        <v>66</v>
      </c>
      <c r="AG594" s="3" t="s">
        <v>23653</v>
      </c>
      <c r="AH594" s="3" t="s">
        <v>23654</v>
      </c>
      <c r="AI594" s="3" t="s">
        <v>67</v>
      </c>
      <c r="AJ594" s="3" t="s">
        <v>23655</v>
      </c>
      <c r="AK594" s="3" t="s">
        <v>53</v>
      </c>
      <c r="AL594" s="3" t="s">
        <v>53</v>
      </c>
      <c r="AM594" s="3" t="s">
        <v>53</v>
      </c>
      <c r="AN594" s="3" t="s">
        <v>53</v>
      </c>
      <c r="AO594" s="3" t="s">
        <v>53</v>
      </c>
      <c r="AP594" s="3" t="s">
        <v>53</v>
      </c>
      <c r="AQ594" s="3" t="s">
        <v>53</v>
      </c>
      <c r="AR594" s="3" t="s">
        <v>51</v>
      </c>
      <c r="AS594" s="3" t="s">
        <v>52</v>
      </c>
      <c r="AT594" s="3" t="s">
        <v>51</v>
      </c>
    </row>
    <row r="595" spans="1:46" ht="22.5" customHeight="1" x14ac:dyDescent="0.25">
      <c r="A595" s="19" t="s">
        <v>23882</v>
      </c>
      <c r="B595" s="260">
        <v>45049</v>
      </c>
      <c r="C595" s="3" t="s">
        <v>202</v>
      </c>
      <c r="D595" s="3" t="s">
        <v>21789</v>
      </c>
      <c r="E595" s="3" t="s">
        <v>71</v>
      </c>
      <c r="F595" s="20">
        <v>1</v>
      </c>
      <c r="G595" s="20">
        <v>35.9</v>
      </c>
      <c r="H595" s="20" t="s">
        <v>52</v>
      </c>
      <c r="I595" s="20">
        <v>-11.6</v>
      </c>
      <c r="J595" s="20" t="s">
        <v>52</v>
      </c>
      <c r="K595" s="20" t="s">
        <v>52</v>
      </c>
      <c r="L595" s="20">
        <f t="shared" si="9"/>
        <v>24.299999999999997</v>
      </c>
      <c r="M595" s="3" t="s">
        <v>71</v>
      </c>
      <c r="N595" s="3" t="s">
        <v>258</v>
      </c>
      <c r="O595" s="3" t="s">
        <v>259</v>
      </c>
      <c r="P595" s="3" t="s">
        <v>260</v>
      </c>
      <c r="Q595" s="3" t="s">
        <v>53</v>
      </c>
      <c r="R595" s="20">
        <v>35.9</v>
      </c>
      <c r="S595" s="20" t="s">
        <v>57</v>
      </c>
      <c r="T595" s="3" t="s">
        <v>58</v>
      </c>
      <c r="U595" s="3" t="s">
        <v>53</v>
      </c>
      <c r="V595" s="3" t="s">
        <v>53</v>
      </c>
      <c r="W595" s="3" t="s">
        <v>53</v>
      </c>
      <c r="X595" s="3" t="s">
        <v>53</v>
      </c>
      <c r="Y595" s="3" t="s">
        <v>23883</v>
      </c>
      <c r="Z595" s="3" t="s">
        <v>23884</v>
      </c>
      <c r="AA595" s="3" t="s">
        <v>23885</v>
      </c>
      <c r="AB595" s="3" t="s">
        <v>23886</v>
      </c>
      <c r="AC595" s="3" t="s">
        <v>165</v>
      </c>
      <c r="AD595" s="3" t="s">
        <v>23887</v>
      </c>
      <c r="AE595" s="3" t="s">
        <v>65</v>
      </c>
      <c r="AF595" s="3" t="s">
        <v>66</v>
      </c>
      <c r="AG595" s="3" t="s">
        <v>23888</v>
      </c>
      <c r="AH595" s="3" t="s">
        <v>23889</v>
      </c>
      <c r="AI595" s="3" t="s">
        <v>67</v>
      </c>
      <c r="AJ595" s="3" t="s">
        <v>23890</v>
      </c>
      <c r="AK595" s="3" t="s">
        <v>53</v>
      </c>
      <c r="AL595" s="3" t="s">
        <v>53</v>
      </c>
      <c r="AM595" s="3" t="s">
        <v>53</v>
      </c>
      <c r="AN595" s="3" t="s">
        <v>53</v>
      </c>
      <c r="AO595" s="3" t="s">
        <v>53</v>
      </c>
      <c r="AP595" s="3" t="s">
        <v>53</v>
      </c>
      <c r="AQ595" s="3" t="s">
        <v>53</v>
      </c>
      <c r="AR595" s="3" t="s">
        <v>51</v>
      </c>
      <c r="AS595" s="3" t="s">
        <v>52</v>
      </c>
      <c r="AT595" s="3" t="s">
        <v>51</v>
      </c>
    </row>
    <row r="596" spans="1:46" ht="22.5" customHeight="1" x14ac:dyDescent="0.25">
      <c r="A596" s="19" t="s">
        <v>24826</v>
      </c>
      <c r="B596" s="260">
        <v>45048</v>
      </c>
      <c r="C596" s="3" t="s">
        <v>202</v>
      </c>
      <c r="D596" s="3" t="s">
        <v>22935</v>
      </c>
      <c r="E596" s="3" t="s">
        <v>51</v>
      </c>
      <c r="F596" s="20">
        <v>1</v>
      </c>
      <c r="G596" s="20">
        <v>35.9</v>
      </c>
      <c r="H596" s="20">
        <v>29.4</v>
      </c>
      <c r="I596" s="20">
        <v>-11.6</v>
      </c>
      <c r="J596" s="20">
        <v>-29.4</v>
      </c>
      <c r="K596" s="20" t="s">
        <v>52</v>
      </c>
      <c r="L596" s="20">
        <f t="shared" si="9"/>
        <v>24.299999999999997</v>
      </c>
      <c r="M596" s="3" t="s">
        <v>71</v>
      </c>
      <c r="N596" s="3" t="s">
        <v>258</v>
      </c>
      <c r="O596" s="3" t="s">
        <v>259</v>
      </c>
      <c r="P596" s="3" t="s">
        <v>260</v>
      </c>
      <c r="Q596" s="3" t="s">
        <v>53</v>
      </c>
      <c r="R596" s="20">
        <v>35.9</v>
      </c>
      <c r="S596" s="20" t="s">
        <v>57</v>
      </c>
      <c r="T596" s="3" t="s">
        <v>58</v>
      </c>
      <c r="U596" s="3" t="s">
        <v>53</v>
      </c>
      <c r="V596" s="3" t="s">
        <v>53</v>
      </c>
      <c r="W596" s="3" t="s">
        <v>53</v>
      </c>
      <c r="X596" s="3" t="s">
        <v>53</v>
      </c>
      <c r="Y596" s="3" t="s">
        <v>24827</v>
      </c>
      <c r="Z596" s="3" t="s">
        <v>24828</v>
      </c>
      <c r="AA596" s="3" t="s">
        <v>24829</v>
      </c>
      <c r="AB596" s="3" t="s">
        <v>24830</v>
      </c>
      <c r="AC596" s="3" t="s">
        <v>549</v>
      </c>
      <c r="AD596" s="3" t="s">
        <v>24831</v>
      </c>
      <c r="AE596" s="3" t="s">
        <v>65</v>
      </c>
      <c r="AF596" s="3" t="s">
        <v>66</v>
      </c>
      <c r="AG596" s="3" t="s">
        <v>24832</v>
      </c>
      <c r="AH596" s="3" t="s">
        <v>24833</v>
      </c>
      <c r="AI596" s="3" t="s">
        <v>67</v>
      </c>
      <c r="AJ596" s="3" t="s">
        <v>24834</v>
      </c>
      <c r="AK596" s="3" t="s">
        <v>53</v>
      </c>
      <c r="AL596" s="3" t="s">
        <v>53</v>
      </c>
      <c r="AM596" s="3" t="s">
        <v>53</v>
      </c>
      <c r="AN596" s="3" t="s">
        <v>53</v>
      </c>
      <c r="AO596" s="3" t="s">
        <v>53</v>
      </c>
      <c r="AP596" s="3" t="s">
        <v>53</v>
      </c>
      <c r="AQ596" s="3" t="s">
        <v>53</v>
      </c>
      <c r="AR596" s="3" t="s">
        <v>51</v>
      </c>
      <c r="AS596" s="3" t="s">
        <v>52</v>
      </c>
      <c r="AT596" s="3" t="s">
        <v>51</v>
      </c>
    </row>
    <row r="597" spans="1:46" ht="22.5" customHeight="1" x14ac:dyDescent="0.25">
      <c r="A597" s="19" t="s">
        <v>24867</v>
      </c>
      <c r="B597" s="260">
        <v>45048</v>
      </c>
      <c r="C597" s="3" t="s">
        <v>202</v>
      </c>
      <c r="D597" s="3" t="s">
        <v>23772</v>
      </c>
      <c r="E597" s="3" t="s">
        <v>71</v>
      </c>
      <c r="F597" s="20">
        <v>1</v>
      </c>
      <c r="G597" s="20">
        <v>35.9</v>
      </c>
      <c r="H597" s="20" t="s">
        <v>52</v>
      </c>
      <c r="I597" s="20">
        <v>-11.6</v>
      </c>
      <c r="J597" s="20" t="s">
        <v>52</v>
      </c>
      <c r="K597" s="20" t="s">
        <v>52</v>
      </c>
      <c r="L597" s="20">
        <f t="shared" si="9"/>
        <v>24.299999999999997</v>
      </c>
      <c r="M597" s="3" t="s">
        <v>53</v>
      </c>
      <c r="N597" s="3" t="s">
        <v>258</v>
      </c>
      <c r="O597" s="3" t="s">
        <v>259</v>
      </c>
      <c r="P597" s="3" t="s">
        <v>260</v>
      </c>
      <c r="Q597" s="3" t="s">
        <v>53</v>
      </c>
      <c r="R597" s="20">
        <v>35.9</v>
      </c>
      <c r="S597" s="20" t="s">
        <v>57</v>
      </c>
      <c r="T597" s="3" t="s">
        <v>58</v>
      </c>
      <c r="U597" s="3" t="s">
        <v>53</v>
      </c>
      <c r="V597" s="3" t="s">
        <v>53</v>
      </c>
      <c r="W597" s="3" t="s">
        <v>53</v>
      </c>
      <c r="X597" s="3" t="s">
        <v>53</v>
      </c>
      <c r="Y597" s="3" t="s">
        <v>24868</v>
      </c>
      <c r="Z597" s="3" t="s">
        <v>24869</v>
      </c>
      <c r="AA597" s="3" t="s">
        <v>24870</v>
      </c>
      <c r="AB597" s="3" t="s">
        <v>24871</v>
      </c>
      <c r="AC597" s="3" t="s">
        <v>188</v>
      </c>
      <c r="AD597" s="3" t="s">
        <v>24872</v>
      </c>
      <c r="AE597" s="3" t="s">
        <v>65</v>
      </c>
      <c r="AF597" s="3" t="s">
        <v>66</v>
      </c>
      <c r="AG597" s="3" t="s">
        <v>24873</v>
      </c>
      <c r="AH597" s="3" t="s">
        <v>24874</v>
      </c>
      <c r="AI597" s="3" t="s">
        <v>67</v>
      </c>
      <c r="AJ597" s="3" t="s">
        <v>24875</v>
      </c>
      <c r="AK597" s="3" t="s">
        <v>53</v>
      </c>
      <c r="AL597" s="3" t="s">
        <v>53</v>
      </c>
      <c r="AM597" s="3" t="s">
        <v>53</v>
      </c>
      <c r="AN597" s="3" t="s">
        <v>53</v>
      </c>
      <c r="AO597" s="3" t="s">
        <v>53</v>
      </c>
      <c r="AP597" s="3" t="s">
        <v>53</v>
      </c>
      <c r="AQ597" s="3" t="s">
        <v>53</v>
      </c>
      <c r="AR597" s="3" t="s">
        <v>51</v>
      </c>
      <c r="AS597" s="3" t="s">
        <v>52</v>
      </c>
      <c r="AT597" s="3" t="s">
        <v>51</v>
      </c>
    </row>
    <row r="598" spans="1:46" ht="22.5" customHeight="1" x14ac:dyDescent="0.25">
      <c r="A598" s="19" t="s">
        <v>1092</v>
      </c>
      <c r="B598" s="260">
        <v>45077</v>
      </c>
      <c r="C598" s="3" t="s">
        <v>202</v>
      </c>
      <c r="D598" s="3" t="s">
        <v>203</v>
      </c>
      <c r="E598" s="3" t="s">
        <v>51</v>
      </c>
      <c r="F598" s="20">
        <v>1</v>
      </c>
      <c r="G598" s="20">
        <v>35.9</v>
      </c>
      <c r="H598" s="20">
        <v>5.45</v>
      </c>
      <c r="I598" s="20">
        <v>-11.6</v>
      </c>
      <c r="J598" s="20">
        <v>-5.45</v>
      </c>
      <c r="K598" s="20" t="s">
        <v>52</v>
      </c>
      <c r="L598" s="20">
        <f t="shared" si="9"/>
        <v>24.3</v>
      </c>
      <c r="M598" s="3" t="s">
        <v>53</v>
      </c>
      <c r="N598" s="3" t="s">
        <v>258</v>
      </c>
      <c r="O598" s="3" t="s">
        <v>259</v>
      </c>
      <c r="P598" s="3" t="s">
        <v>260</v>
      </c>
      <c r="Q598" s="3" t="s">
        <v>53</v>
      </c>
      <c r="R598" s="20">
        <v>35.9</v>
      </c>
      <c r="S598" s="20" t="s">
        <v>57</v>
      </c>
      <c r="T598" s="3" t="s">
        <v>58</v>
      </c>
      <c r="U598" s="3" t="s">
        <v>53</v>
      </c>
      <c r="V598" s="3" t="s">
        <v>53</v>
      </c>
      <c r="W598" s="3" t="s">
        <v>53</v>
      </c>
      <c r="X598" s="3" t="s">
        <v>53</v>
      </c>
      <c r="Y598" s="3" t="s">
        <v>1093</v>
      </c>
      <c r="Z598" s="3" t="s">
        <v>1094</v>
      </c>
      <c r="AA598" s="3" t="s">
        <v>1095</v>
      </c>
      <c r="AB598" s="3" t="s">
        <v>1096</v>
      </c>
      <c r="AC598" s="3" t="s">
        <v>63</v>
      </c>
      <c r="AD598" s="3" t="s">
        <v>1097</v>
      </c>
      <c r="AE598" s="3" t="s">
        <v>65</v>
      </c>
      <c r="AF598" s="3" t="s">
        <v>66</v>
      </c>
      <c r="AG598" s="3" t="s">
        <v>1098</v>
      </c>
      <c r="AH598" s="3" t="s">
        <v>1099</v>
      </c>
      <c r="AI598" s="3" t="s">
        <v>67</v>
      </c>
      <c r="AJ598" s="3" t="s">
        <v>1100</v>
      </c>
      <c r="AK598" s="3" t="s">
        <v>53</v>
      </c>
      <c r="AL598" s="3" t="s">
        <v>53</v>
      </c>
      <c r="AM598" s="3" t="s">
        <v>53</v>
      </c>
      <c r="AN598" s="3" t="s">
        <v>53</v>
      </c>
      <c r="AO598" s="3" t="s">
        <v>53</v>
      </c>
      <c r="AP598" s="3" t="s">
        <v>53</v>
      </c>
      <c r="AQ598" s="3" t="s">
        <v>53</v>
      </c>
      <c r="AR598" s="3" t="s">
        <v>51</v>
      </c>
      <c r="AS598" s="3" t="s">
        <v>52</v>
      </c>
      <c r="AT598" s="3" t="s">
        <v>51</v>
      </c>
    </row>
    <row r="599" spans="1:46" ht="22.5" customHeight="1" x14ac:dyDescent="0.25">
      <c r="A599" s="19" t="s">
        <v>7676</v>
      </c>
      <c r="B599" s="260">
        <v>45069</v>
      </c>
      <c r="C599" s="3" t="s">
        <v>202</v>
      </c>
      <c r="D599" s="3" t="s">
        <v>6600</v>
      </c>
      <c r="E599" s="3" t="s">
        <v>71</v>
      </c>
      <c r="F599" s="20">
        <v>1</v>
      </c>
      <c r="G599" s="20">
        <v>35.9</v>
      </c>
      <c r="H599" s="20">
        <v>5.45</v>
      </c>
      <c r="I599" s="20">
        <v>-11.6</v>
      </c>
      <c r="J599" s="20">
        <v>-5.45</v>
      </c>
      <c r="K599" s="20" t="s">
        <v>52</v>
      </c>
      <c r="L599" s="20">
        <f t="shared" si="9"/>
        <v>24.3</v>
      </c>
      <c r="M599" s="3" t="s">
        <v>53</v>
      </c>
      <c r="N599" s="3" t="s">
        <v>258</v>
      </c>
      <c r="O599" s="3" t="s">
        <v>259</v>
      </c>
      <c r="P599" s="3" t="s">
        <v>260</v>
      </c>
      <c r="Q599" s="3" t="s">
        <v>53</v>
      </c>
      <c r="R599" s="20">
        <v>35.9</v>
      </c>
      <c r="S599" s="20" t="s">
        <v>57</v>
      </c>
      <c r="T599" s="3" t="s">
        <v>58</v>
      </c>
      <c r="U599" s="3" t="s">
        <v>53</v>
      </c>
      <c r="V599" s="3" t="s">
        <v>53</v>
      </c>
      <c r="W599" s="3" t="s">
        <v>53</v>
      </c>
      <c r="X599" s="3" t="s">
        <v>53</v>
      </c>
      <c r="Y599" s="3" t="s">
        <v>1093</v>
      </c>
      <c r="Z599" s="3" t="s">
        <v>1094</v>
      </c>
      <c r="AA599" s="3" t="s">
        <v>1095</v>
      </c>
      <c r="AB599" s="3" t="s">
        <v>1096</v>
      </c>
      <c r="AC599" s="3" t="s">
        <v>63</v>
      </c>
      <c r="AD599" s="3" t="s">
        <v>1097</v>
      </c>
      <c r="AE599" s="3" t="s">
        <v>65</v>
      </c>
      <c r="AF599" s="3" t="s">
        <v>66</v>
      </c>
      <c r="AG599" s="3" t="s">
        <v>6976</v>
      </c>
      <c r="AH599" s="3" t="s">
        <v>7674</v>
      </c>
      <c r="AI599" s="3" t="s">
        <v>67</v>
      </c>
      <c r="AJ599" s="3" t="s">
        <v>7677</v>
      </c>
      <c r="AK599" s="3" t="s">
        <v>53</v>
      </c>
      <c r="AL599" s="3" t="s">
        <v>53</v>
      </c>
      <c r="AM599" s="3" t="s">
        <v>53</v>
      </c>
      <c r="AN599" s="3" t="s">
        <v>53</v>
      </c>
      <c r="AO599" s="3" t="s">
        <v>53</v>
      </c>
      <c r="AP599" s="3" t="s">
        <v>53</v>
      </c>
      <c r="AQ599" s="3" t="s">
        <v>53</v>
      </c>
      <c r="AR599" s="3" t="s">
        <v>51</v>
      </c>
      <c r="AS599" s="3" t="s">
        <v>52</v>
      </c>
      <c r="AT599" s="3" t="s">
        <v>51</v>
      </c>
    </row>
    <row r="600" spans="1:46" ht="22.5" customHeight="1" x14ac:dyDescent="0.25">
      <c r="A600" s="19" t="s">
        <v>11593</v>
      </c>
      <c r="B600" s="260">
        <v>45063</v>
      </c>
      <c r="C600" s="3" t="s">
        <v>202</v>
      </c>
      <c r="D600" s="3" t="s">
        <v>10384</v>
      </c>
      <c r="E600" s="3" t="s">
        <v>51</v>
      </c>
      <c r="F600" s="20">
        <v>1</v>
      </c>
      <c r="G600" s="20">
        <v>35.9</v>
      </c>
      <c r="H600" s="20">
        <v>5.45</v>
      </c>
      <c r="I600" s="20">
        <v>-11.6</v>
      </c>
      <c r="J600" s="20">
        <v>-5.45</v>
      </c>
      <c r="K600" s="20" t="s">
        <v>52</v>
      </c>
      <c r="L600" s="20">
        <f t="shared" si="9"/>
        <v>24.3</v>
      </c>
      <c r="M600" s="3" t="s">
        <v>71</v>
      </c>
      <c r="N600" s="3" t="s">
        <v>258</v>
      </c>
      <c r="O600" s="3" t="s">
        <v>259</v>
      </c>
      <c r="P600" s="3" t="s">
        <v>260</v>
      </c>
      <c r="Q600" s="3" t="s">
        <v>53</v>
      </c>
      <c r="R600" s="20">
        <v>35.9</v>
      </c>
      <c r="S600" s="20" t="s">
        <v>57</v>
      </c>
      <c r="T600" s="3" t="s">
        <v>58</v>
      </c>
      <c r="U600" s="3" t="s">
        <v>53</v>
      </c>
      <c r="V600" s="3" t="s">
        <v>53</v>
      </c>
      <c r="W600" s="3" t="s">
        <v>53</v>
      </c>
      <c r="X600" s="3" t="s">
        <v>53</v>
      </c>
      <c r="Y600" s="3" t="s">
        <v>11594</v>
      </c>
      <c r="Z600" s="3" t="s">
        <v>11595</v>
      </c>
      <c r="AA600" s="3" t="s">
        <v>11596</v>
      </c>
      <c r="AB600" s="3" t="s">
        <v>4228</v>
      </c>
      <c r="AC600" s="3" t="s">
        <v>63</v>
      </c>
      <c r="AD600" s="3" t="s">
        <v>4229</v>
      </c>
      <c r="AE600" s="3" t="s">
        <v>65</v>
      </c>
      <c r="AF600" s="3" t="s">
        <v>66</v>
      </c>
      <c r="AG600" s="3" t="s">
        <v>11597</v>
      </c>
      <c r="AH600" s="3" t="s">
        <v>10689</v>
      </c>
      <c r="AI600" s="3" t="s">
        <v>67</v>
      </c>
      <c r="AJ600" s="3" t="s">
        <v>11598</v>
      </c>
      <c r="AK600" s="3" t="s">
        <v>53</v>
      </c>
      <c r="AL600" s="3" t="s">
        <v>53</v>
      </c>
      <c r="AM600" s="3" t="s">
        <v>53</v>
      </c>
      <c r="AN600" s="3" t="s">
        <v>53</v>
      </c>
      <c r="AO600" s="3" t="s">
        <v>53</v>
      </c>
      <c r="AP600" s="3" t="s">
        <v>53</v>
      </c>
      <c r="AQ600" s="3" t="s">
        <v>53</v>
      </c>
      <c r="AR600" s="3" t="s">
        <v>51</v>
      </c>
      <c r="AS600" s="3" t="s">
        <v>52</v>
      </c>
      <c r="AT600" s="3" t="s">
        <v>51</v>
      </c>
    </row>
    <row r="601" spans="1:46" ht="22.5" customHeight="1" x14ac:dyDescent="0.25">
      <c r="A601" s="19" t="s">
        <v>16048</v>
      </c>
      <c r="B601" s="260">
        <v>45057</v>
      </c>
      <c r="C601" s="3" t="s">
        <v>202</v>
      </c>
      <c r="D601" s="3" t="s">
        <v>15653</v>
      </c>
      <c r="E601" s="3" t="s">
        <v>51</v>
      </c>
      <c r="F601" s="20">
        <v>1</v>
      </c>
      <c r="G601" s="20">
        <v>35.9</v>
      </c>
      <c r="H601" s="20">
        <v>5.45</v>
      </c>
      <c r="I601" s="20">
        <v>-11.6</v>
      </c>
      <c r="J601" s="20">
        <v>-5.45</v>
      </c>
      <c r="K601" s="20" t="s">
        <v>52</v>
      </c>
      <c r="L601" s="20">
        <f t="shared" si="9"/>
        <v>24.3</v>
      </c>
      <c r="M601" s="3" t="s">
        <v>53</v>
      </c>
      <c r="N601" s="3" t="s">
        <v>258</v>
      </c>
      <c r="O601" s="3" t="s">
        <v>259</v>
      </c>
      <c r="P601" s="3" t="s">
        <v>260</v>
      </c>
      <c r="Q601" s="3" t="s">
        <v>53</v>
      </c>
      <c r="R601" s="20">
        <v>35.9</v>
      </c>
      <c r="S601" s="20" t="s">
        <v>57</v>
      </c>
      <c r="T601" s="3" t="s">
        <v>58</v>
      </c>
      <c r="U601" s="3" t="s">
        <v>53</v>
      </c>
      <c r="V601" s="3" t="s">
        <v>53</v>
      </c>
      <c r="W601" s="3" t="s">
        <v>53</v>
      </c>
      <c r="X601" s="3" t="s">
        <v>53</v>
      </c>
      <c r="Y601" s="3" t="s">
        <v>16049</v>
      </c>
      <c r="Z601" s="3" t="s">
        <v>16050</v>
      </c>
      <c r="AA601" s="3" t="s">
        <v>16051</v>
      </c>
      <c r="AB601" s="3" t="s">
        <v>8204</v>
      </c>
      <c r="AC601" s="3" t="s">
        <v>63</v>
      </c>
      <c r="AD601" s="3" t="s">
        <v>8205</v>
      </c>
      <c r="AE601" s="3" t="s">
        <v>65</v>
      </c>
      <c r="AF601" s="3" t="s">
        <v>66</v>
      </c>
      <c r="AG601" s="3" t="s">
        <v>16052</v>
      </c>
      <c r="AH601" s="3" t="s">
        <v>16053</v>
      </c>
      <c r="AI601" s="3" t="s">
        <v>67</v>
      </c>
      <c r="AJ601" s="3" t="s">
        <v>16054</v>
      </c>
      <c r="AK601" s="3" t="s">
        <v>53</v>
      </c>
      <c r="AL601" s="3" t="s">
        <v>53</v>
      </c>
      <c r="AM601" s="3" t="s">
        <v>53</v>
      </c>
      <c r="AN601" s="3" t="s">
        <v>53</v>
      </c>
      <c r="AO601" s="3" t="s">
        <v>53</v>
      </c>
      <c r="AP601" s="3" t="s">
        <v>53</v>
      </c>
      <c r="AQ601" s="3" t="s">
        <v>53</v>
      </c>
      <c r="AR601" s="3" t="s">
        <v>51</v>
      </c>
      <c r="AS601" s="3" t="s">
        <v>52</v>
      </c>
      <c r="AT601" s="3" t="s">
        <v>51</v>
      </c>
    </row>
    <row r="602" spans="1:46" ht="22.5" customHeight="1" x14ac:dyDescent="0.25">
      <c r="A602" s="19" t="s">
        <v>20081</v>
      </c>
      <c r="B602" s="260">
        <v>45053</v>
      </c>
      <c r="C602" s="3" t="s">
        <v>202</v>
      </c>
      <c r="D602" s="3" t="s">
        <v>18612</v>
      </c>
      <c r="E602" s="3" t="s">
        <v>51</v>
      </c>
      <c r="F602" s="20">
        <v>1</v>
      </c>
      <c r="G602" s="20">
        <v>35.9</v>
      </c>
      <c r="H602" s="20">
        <v>14.8</v>
      </c>
      <c r="I602" s="20">
        <v>-11.6</v>
      </c>
      <c r="J602" s="20">
        <v>-14.8</v>
      </c>
      <c r="K602" s="20" t="s">
        <v>52</v>
      </c>
      <c r="L602" s="20">
        <f t="shared" si="9"/>
        <v>24.3</v>
      </c>
      <c r="M602" s="3" t="s">
        <v>71</v>
      </c>
      <c r="N602" s="3" t="s">
        <v>258</v>
      </c>
      <c r="O602" s="3" t="s">
        <v>259</v>
      </c>
      <c r="P602" s="3" t="s">
        <v>260</v>
      </c>
      <c r="Q602" s="3" t="s">
        <v>53</v>
      </c>
      <c r="R602" s="20">
        <v>35.9</v>
      </c>
      <c r="S602" s="20" t="s">
        <v>57</v>
      </c>
      <c r="T602" s="3" t="s">
        <v>58</v>
      </c>
      <c r="U602" s="3" t="s">
        <v>53</v>
      </c>
      <c r="V602" s="3" t="s">
        <v>53</v>
      </c>
      <c r="W602" s="3" t="s">
        <v>53</v>
      </c>
      <c r="X602" s="3" t="s">
        <v>53</v>
      </c>
      <c r="Y602" s="3" t="s">
        <v>20082</v>
      </c>
      <c r="Z602" s="3" t="s">
        <v>20083</v>
      </c>
      <c r="AA602" s="3" t="s">
        <v>20084</v>
      </c>
      <c r="AB602" s="3" t="s">
        <v>20085</v>
      </c>
      <c r="AC602" s="3" t="s">
        <v>458</v>
      </c>
      <c r="AD602" s="3" t="s">
        <v>20086</v>
      </c>
      <c r="AE602" s="3" t="s">
        <v>65</v>
      </c>
      <c r="AF602" s="3" t="s">
        <v>66</v>
      </c>
      <c r="AG602" s="3" t="s">
        <v>20087</v>
      </c>
      <c r="AH602" s="3" t="s">
        <v>20088</v>
      </c>
      <c r="AI602" s="3" t="s">
        <v>67</v>
      </c>
      <c r="AJ602" s="3" t="s">
        <v>20089</v>
      </c>
      <c r="AK602" s="3" t="s">
        <v>20090</v>
      </c>
      <c r="AL602" s="3" t="s">
        <v>53</v>
      </c>
      <c r="AM602" s="3" t="s">
        <v>53</v>
      </c>
      <c r="AN602" s="3" t="s">
        <v>53</v>
      </c>
      <c r="AO602" s="3" t="s">
        <v>53</v>
      </c>
      <c r="AP602" s="3" t="s">
        <v>53</v>
      </c>
      <c r="AQ602" s="3" t="s">
        <v>53</v>
      </c>
      <c r="AR602" s="3" t="s">
        <v>51</v>
      </c>
      <c r="AS602" s="3" t="s">
        <v>52</v>
      </c>
      <c r="AT602" s="3" t="s">
        <v>51</v>
      </c>
    </row>
    <row r="603" spans="1:46" ht="22.5" customHeight="1" x14ac:dyDescent="0.25">
      <c r="A603" s="19" t="s">
        <v>21962</v>
      </c>
      <c r="B603" s="260">
        <v>45051</v>
      </c>
      <c r="C603" s="3" t="s">
        <v>202</v>
      </c>
      <c r="D603" s="3" t="s">
        <v>21050</v>
      </c>
      <c r="E603" s="3" t="s">
        <v>51</v>
      </c>
      <c r="F603" s="20">
        <v>1</v>
      </c>
      <c r="G603" s="20">
        <v>35.9</v>
      </c>
      <c r="H603" s="20">
        <v>7.81</v>
      </c>
      <c r="I603" s="20">
        <v>-11.6</v>
      </c>
      <c r="J603" s="20">
        <v>-7.81</v>
      </c>
      <c r="K603" s="20" t="s">
        <v>52</v>
      </c>
      <c r="L603" s="20">
        <f t="shared" si="9"/>
        <v>24.3</v>
      </c>
      <c r="M603" s="3" t="s">
        <v>53</v>
      </c>
      <c r="N603" s="3" t="s">
        <v>258</v>
      </c>
      <c r="O603" s="3" t="s">
        <v>259</v>
      </c>
      <c r="P603" s="3" t="s">
        <v>260</v>
      </c>
      <c r="Q603" s="3" t="s">
        <v>53</v>
      </c>
      <c r="R603" s="20">
        <v>35.9</v>
      </c>
      <c r="S603" s="20" t="s">
        <v>57</v>
      </c>
      <c r="T603" s="3" t="s">
        <v>58</v>
      </c>
      <c r="U603" s="3" t="s">
        <v>53</v>
      </c>
      <c r="V603" s="3" t="s">
        <v>53</v>
      </c>
      <c r="W603" s="3" t="s">
        <v>53</v>
      </c>
      <c r="X603" s="3" t="s">
        <v>53</v>
      </c>
      <c r="Y603" s="3" t="s">
        <v>21963</v>
      </c>
      <c r="Z603" s="3" t="s">
        <v>21964</v>
      </c>
      <c r="AA603" s="3" t="s">
        <v>21965</v>
      </c>
      <c r="AB603" s="3" t="s">
        <v>1365</v>
      </c>
      <c r="AC603" s="3" t="s">
        <v>116</v>
      </c>
      <c r="AD603" s="3" t="s">
        <v>21966</v>
      </c>
      <c r="AE603" s="3" t="s">
        <v>65</v>
      </c>
      <c r="AF603" s="3" t="s">
        <v>66</v>
      </c>
      <c r="AG603" s="3" t="s">
        <v>21967</v>
      </c>
      <c r="AH603" s="3" t="s">
        <v>21968</v>
      </c>
      <c r="AI603" s="3" t="s">
        <v>67</v>
      </c>
      <c r="AJ603" s="3" t="s">
        <v>21969</v>
      </c>
      <c r="AK603" s="3" t="s">
        <v>53</v>
      </c>
      <c r="AL603" s="3" t="s">
        <v>53</v>
      </c>
      <c r="AM603" s="3" t="s">
        <v>53</v>
      </c>
      <c r="AN603" s="3" t="s">
        <v>53</v>
      </c>
      <c r="AO603" s="3" t="s">
        <v>53</v>
      </c>
      <c r="AP603" s="3" t="s">
        <v>53</v>
      </c>
      <c r="AQ603" s="3" t="s">
        <v>53</v>
      </c>
      <c r="AR603" s="3" t="s">
        <v>51</v>
      </c>
      <c r="AS603" s="3" t="s">
        <v>52</v>
      </c>
      <c r="AT603" s="3" t="s">
        <v>51</v>
      </c>
    </row>
    <row r="604" spans="1:46" ht="22.5" customHeight="1" x14ac:dyDescent="0.25">
      <c r="A604" s="19" t="s">
        <v>24957</v>
      </c>
      <c r="B604" s="260">
        <v>45048</v>
      </c>
      <c r="C604" s="3" t="s">
        <v>202</v>
      </c>
      <c r="D604" s="3" t="s">
        <v>23772</v>
      </c>
      <c r="E604" s="3" t="s">
        <v>71</v>
      </c>
      <c r="F604" s="20">
        <v>1</v>
      </c>
      <c r="G604" s="20">
        <v>35.9</v>
      </c>
      <c r="H604" s="20">
        <v>5.45</v>
      </c>
      <c r="I604" s="20">
        <v>-11.6</v>
      </c>
      <c r="J604" s="20">
        <v>-5.45</v>
      </c>
      <c r="K604" s="20" t="s">
        <v>52</v>
      </c>
      <c r="L604" s="20">
        <f t="shared" si="9"/>
        <v>24.3</v>
      </c>
      <c r="M604" s="3" t="s">
        <v>53</v>
      </c>
      <c r="N604" s="3" t="s">
        <v>258</v>
      </c>
      <c r="O604" s="3" t="s">
        <v>259</v>
      </c>
      <c r="P604" s="3" t="s">
        <v>260</v>
      </c>
      <c r="Q604" s="3" t="s">
        <v>53</v>
      </c>
      <c r="R604" s="20">
        <v>35.9</v>
      </c>
      <c r="S604" s="20" t="s">
        <v>57</v>
      </c>
      <c r="T604" s="3" t="s">
        <v>58</v>
      </c>
      <c r="U604" s="3" t="s">
        <v>53</v>
      </c>
      <c r="V604" s="3" t="s">
        <v>53</v>
      </c>
      <c r="W604" s="3" t="s">
        <v>53</v>
      </c>
      <c r="X604" s="3" t="s">
        <v>53</v>
      </c>
      <c r="Y604" s="3" t="s">
        <v>24958</v>
      </c>
      <c r="Z604" s="3" t="s">
        <v>24959</v>
      </c>
      <c r="AA604" s="3" t="s">
        <v>24960</v>
      </c>
      <c r="AB604" s="3" t="s">
        <v>4146</v>
      </c>
      <c r="AC604" s="3" t="s">
        <v>63</v>
      </c>
      <c r="AD604" s="3" t="s">
        <v>24961</v>
      </c>
      <c r="AE604" s="3" t="s">
        <v>65</v>
      </c>
      <c r="AF604" s="3" t="s">
        <v>66</v>
      </c>
      <c r="AG604" s="3" t="s">
        <v>24962</v>
      </c>
      <c r="AH604" s="3" t="s">
        <v>24963</v>
      </c>
      <c r="AI604" s="3" t="s">
        <v>67</v>
      </c>
      <c r="AJ604" s="3" t="s">
        <v>24964</v>
      </c>
      <c r="AK604" s="3" t="s">
        <v>53</v>
      </c>
      <c r="AL604" s="3" t="s">
        <v>53</v>
      </c>
      <c r="AM604" s="3" t="s">
        <v>53</v>
      </c>
      <c r="AN604" s="3" t="s">
        <v>53</v>
      </c>
      <c r="AO604" s="3" t="s">
        <v>53</v>
      </c>
      <c r="AP604" s="3" t="s">
        <v>53</v>
      </c>
      <c r="AQ604" s="3" t="s">
        <v>53</v>
      </c>
      <c r="AR604" s="3" t="s">
        <v>51</v>
      </c>
      <c r="AS604" s="3" t="s">
        <v>52</v>
      </c>
      <c r="AT604" s="3" t="s">
        <v>51</v>
      </c>
    </row>
    <row r="605" spans="1:46" ht="22.5" customHeight="1" x14ac:dyDescent="0.25">
      <c r="A605" s="19" t="s">
        <v>14725</v>
      </c>
      <c r="B605" s="260">
        <v>45060</v>
      </c>
      <c r="C605" s="3" t="s">
        <v>202</v>
      </c>
      <c r="D605" s="3" t="s">
        <v>11191</v>
      </c>
      <c r="E605" s="3" t="s">
        <v>51</v>
      </c>
      <c r="F605" s="20">
        <v>1</v>
      </c>
      <c r="G605" s="20">
        <v>35.9</v>
      </c>
      <c r="H605" s="20">
        <v>28.5</v>
      </c>
      <c r="I605" s="20">
        <v>-11.6</v>
      </c>
      <c r="J605" s="20">
        <v>-28.5</v>
      </c>
      <c r="K605" s="20" t="s">
        <v>52</v>
      </c>
      <c r="L605" s="20">
        <f t="shared" si="9"/>
        <v>24.300000000000004</v>
      </c>
      <c r="M605" s="3" t="s">
        <v>53</v>
      </c>
      <c r="N605" s="3" t="s">
        <v>258</v>
      </c>
      <c r="O605" s="3" t="s">
        <v>259</v>
      </c>
      <c r="P605" s="3" t="s">
        <v>260</v>
      </c>
      <c r="Q605" s="3" t="s">
        <v>53</v>
      </c>
      <c r="R605" s="20">
        <v>35.9</v>
      </c>
      <c r="S605" s="20" t="s">
        <v>57</v>
      </c>
      <c r="T605" s="3" t="s">
        <v>58</v>
      </c>
      <c r="U605" s="3" t="s">
        <v>53</v>
      </c>
      <c r="V605" s="3" t="s">
        <v>53</v>
      </c>
      <c r="W605" s="3" t="s">
        <v>53</v>
      </c>
      <c r="X605" s="3" t="s">
        <v>53</v>
      </c>
      <c r="Y605" s="3" t="s">
        <v>14726</v>
      </c>
      <c r="Z605" s="3" t="s">
        <v>14727</v>
      </c>
      <c r="AA605" s="3" t="s">
        <v>14728</v>
      </c>
      <c r="AB605" s="3" t="s">
        <v>14729</v>
      </c>
      <c r="AC605" s="3" t="s">
        <v>116</v>
      </c>
      <c r="AD605" s="3" t="s">
        <v>14730</v>
      </c>
      <c r="AE605" s="3" t="s">
        <v>65</v>
      </c>
      <c r="AF605" s="3" t="s">
        <v>66</v>
      </c>
      <c r="AG605" s="3" t="s">
        <v>14731</v>
      </c>
      <c r="AH605" s="3" t="s">
        <v>14732</v>
      </c>
      <c r="AI605" s="3" t="s">
        <v>67</v>
      </c>
      <c r="AJ605" s="3" t="s">
        <v>14733</v>
      </c>
      <c r="AK605" s="3" t="s">
        <v>53</v>
      </c>
      <c r="AL605" s="3" t="s">
        <v>53</v>
      </c>
      <c r="AM605" s="3" t="s">
        <v>53</v>
      </c>
      <c r="AN605" s="3" t="s">
        <v>53</v>
      </c>
      <c r="AO605" s="3" t="s">
        <v>53</v>
      </c>
      <c r="AP605" s="3" t="s">
        <v>53</v>
      </c>
      <c r="AQ605" s="3" t="s">
        <v>53</v>
      </c>
      <c r="AR605" s="3" t="s">
        <v>51</v>
      </c>
      <c r="AS605" s="3" t="s">
        <v>52</v>
      </c>
      <c r="AT605" s="3" t="s">
        <v>51</v>
      </c>
    </row>
    <row r="606" spans="1:46" ht="22.5" customHeight="1" x14ac:dyDescent="0.25">
      <c r="A606" s="19" t="s">
        <v>14244</v>
      </c>
      <c r="B606" s="260">
        <v>45061</v>
      </c>
      <c r="C606" s="3" t="s">
        <v>202</v>
      </c>
      <c r="D606" s="3" t="s">
        <v>12990</v>
      </c>
      <c r="E606" s="3" t="s">
        <v>51</v>
      </c>
      <c r="F606" s="20">
        <v>1</v>
      </c>
      <c r="G606" s="20">
        <v>36.1</v>
      </c>
      <c r="H606" s="20">
        <v>9.4</v>
      </c>
      <c r="I606" s="20">
        <v>-11.64</v>
      </c>
      <c r="J606" s="20">
        <v>-9.4</v>
      </c>
      <c r="K606" s="20" t="s">
        <v>52</v>
      </c>
      <c r="L606" s="20">
        <f t="shared" si="9"/>
        <v>24.46</v>
      </c>
      <c r="M606" s="3" t="s">
        <v>53</v>
      </c>
      <c r="N606" s="274">
        <v>660211</v>
      </c>
      <c r="O606" s="3" t="s">
        <v>14245</v>
      </c>
      <c r="P606" s="3" t="s">
        <v>14246</v>
      </c>
      <c r="Q606" s="3" t="s">
        <v>53</v>
      </c>
      <c r="R606" s="20">
        <v>36.1</v>
      </c>
      <c r="S606" s="20" t="s">
        <v>57</v>
      </c>
      <c r="T606" s="3" t="s">
        <v>74</v>
      </c>
      <c r="U606" s="3" t="s">
        <v>14247</v>
      </c>
      <c r="V606" s="3" t="s">
        <v>14248</v>
      </c>
      <c r="W606" s="3" t="s">
        <v>14249</v>
      </c>
      <c r="X606" s="3" t="s">
        <v>53</v>
      </c>
      <c r="Y606" s="3" t="s">
        <v>14247</v>
      </c>
      <c r="Z606" s="3" t="s">
        <v>14250</v>
      </c>
      <c r="AA606" s="3" t="s">
        <v>14251</v>
      </c>
      <c r="AB606" s="3" t="s">
        <v>63</v>
      </c>
      <c r="AC606" s="3" t="s">
        <v>63</v>
      </c>
      <c r="AD606" s="3" t="s">
        <v>1238</v>
      </c>
      <c r="AE606" s="3" t="s">
        <v>65</v>
      </c>
      <c r="AF606" s="3" t="s">
        <v>82</v>
      </c>
      <c r="AG606" s="3" t="s">
        <v>14252</v>
      </c>
      <c r="AH606" s="3" t="s">
        <v>14253</v>
      </c>
      <c r="AI606" s="3" t="s">
        <v>67</v>
      </c>
      <c r="AJ606" s="3" t="s">
        <v>14254</v>
      </c>
      <c r="AK606" s="3" t="s">
        <v>14255</v>
      </c>
      <c r="AL606" s="3" t="s">
        <v>53</v>
      </c>
      <c r="AM606" s="3" t="s">
        <v>53</v>
      </c>
      <c r="AN606" s="3" t="s">
        <v>53</v>
      </c>
      <c r="AO606" s="3" t="s">
        <v>53</v>
      </c>
      <c r="AP606" s="3" t="s">
        <v>53</v>
      </c>
      <c r="AQ606" s="3" t="s">
        <v>53</v>
      </c>
      <c r="AR606" s="3" t="s">
        <v>51</v>
      </c>
      <c r="AS606" s="3" t="s">
        <v>52</v>
      </c>
      <c r="AT606" s="3" t="s">
        <v>51</v>
      </c>
    </row>
    <row r="607" spans="1:46" ht="22.5" customHeight="1" x14ac:dyDescent="0.25">
      <c r="A607" s="19" t="s">
        <v>12602</v>
      </c>
      <c r="B607" s="260">
        <v>45062</v>
      </c>
      <c r="C607" s="3" t="s">
        <v>202</v>
      </c>
      <c r="D607" s="3" t="s">
        <v>12138</v>
      </c>
      <c r="E607" s="3" t="s">
        <v>51</v>
      </c>
      <c r="F607" s="20">
        <v>1</v>
      </c>
      <c r="G607" s="20">
        <v>25.9</v>
      </c>
      <c r="H607" s="20">
        <v>8.9</v>
      </c>
      <c r="I607" s="20">
        <v>-9.9</v>
      </c>
      <c r="J607" s="20" t="s">
        <v>52</v>
      </c>
      <c r="K607" s="20" t="s">
        <v>52</v>
      </c>
      <c r="L607" s="20">
        <f t="shared" si="9"/>
        <v>24.9</v>
      </c>
      <c r="M607" s="3" t="s">
        <v>71</v>
      </c>
      <c r="N607" s="274">
        <v>2314</v>
      </c>
      <c r="O607" s="3" t="s">
        <v>1102</v>
      </c>
      <c r="P607" s="3" t="s">
        <v>1103</v>
      </c>
      <c r="Q607" s="3" t="s">
        <v>53</v>
      </c>
      <c r="R607" s="20">
        <v>25.9</v>
      </c>
      <c r="S607" s="20" t="s">
        <v>57</v>
      </c>
      <c r="T607" s="3" t="s">
        <v>58</v>
      </c>
      <c r="U607" s="3" t="s">
        <v>12603</v>
      </c>
      <c r="V607" s="3" t="s">
        <v>12604</v>
      </c>
      <c r="W607" s="3" t="s">
        <v>12605</v>
      </c>
      <c r="X607" s="3" t="s">
        <v>53</v>
      </c>
      <c r="Y607" s="3" t="s">
        <v>12603</v>
      </c>
      <c r="Z607" s="3" t="s">
        <v>12606</v>
      </c>
      <c r="AA607" s="3" t="s">
        <v>12607</v>
      </c>
      <c r="AB607" s="3" t="s">
        <v>63</v>
      </c>
      <c r="AC607" s="3" t="s">
        <v>63</v>
      </c>
      <c r="AD607" s="3" t="s">
        <v>12608</v>
      </c>
      <c r="AE607" s="3" t="s">
        <v>65</v>
      </c>
      <c r="AF607" s="3" t="s">
        <v>213</v>
      </c>
      <c r="AG607" s="3" t="s">
        <v>12609</v>
      </c>
      <c r="AH607" s="3" t="s">
        <v>12610</v>
      </c>
      <c r="AI607" s="3" t="s">
        <v>9388</v>
      </c>
      <c r="AJ607" s="3" t="s">
        <v>12611</v>
      </c>
      <c r="AK607" s="3" t="s">
        <v>53</v>
      </c>
      <c r="AL607" s="3" t="s">
        <v>53</v>
      </c>
      <c r="AM607" s="3" t="s">
        <v>53</v>
      </c>
      <c r="AN607" s="3" t="s">
        <v>53</v>
      </c>
      <c r="AO607" s="3" t="s">
        <v>53</v>
      </c>
      <c r="AP607" s="3" t="s">
        <v>53</v>
      </c>
      <c r="AQ607" s="3" t="s">
        <v>53</v>
      </c>
      <c r="AR607" s="3" t="s">
        <v>51</v>
      </c>
      <c r="AS607" s="3" t="s">
        <v>52</v>
      </c>
      <c r="AT607" s="3" t="s">
        <v>51</v>
      </c>
    </row>
    <row r="608" spans="1:46" ht="22.5" customHeight="1" x14ac:dyDescent="0.25">
      <c r="A608" s="19" t="s">
        <v>12989</v>
      </c>
      <c r="B608" s="260">
        <v>45062</v>
      </c>
      <c r="C608" s="3" t="s">
        <v>202</v>
      </c>
      <c r="D608" s="3" t="s">
        <v>12990</v>
      </c>
      <c r="E608" s="3" t="s">
        <v>51</v>
      </c>
      <c r="F608" s="20">
        <v>1</v>
      </c>
      <c r="G608" s="20">
        <v>17.899999999999999</v>
      </c>
      <c r="H608" s="20">
        <v>15.9</v>
      </c>
      <c r="I608" s="20">
        <v>-8.5399999999999991</v>
      </c>
      <c r="J608" s="20" t="s">
        <v>52</v>
      </c>
      <c r="K608" s="20" t="s">
        <v>52</v>
      </c>
      <c r="L608" s="20">
        <f t="shared" si="9"/>
        <v>25.259999999999998</v>
      </c>
      <c r="M608" s="3" t="s">
        <v>53</v>
      </c>
      <c r="N608" s="274">
        <v>4001</v>
      </c>
      <c r="O608" s="3" t="s">
        <v>1608</v>
      </c>
      <c r="P608" s="3" t="s">
        <v>1609</v>
      </c>
      <c r="Q608" s="3" t="s">
        <v>53</v>
      </c>
      <c r="R608" s="20">
        <v>17.899999999999999</v>
      </c>
      <c r="S608" s="20" t="s">
        <v>57</v>
      </c>
      <c r="T608" s="3" t="s">
        <v>58</v>
      </c>
      <c r="U608" s="3" t="s">
        <v>12991</v>
      </c>
      <c r="V608" s="3" t="s">
        <v>12992</v>
      </c>
      <c r="W608" s="3" t="s">
        <v>12993</v>
      </c>
      <c r="X608" s="3" t="s">
        <v>53</v>
      </c>
      <c r="Y608" s="3" t="s">
        <v>12991</v>
      </c>
      <c r="Z608" s="3" t="s">
        <v>12994</v>
      </c>
      <c r="AA608" s="3" t="s">
        <v>12995</v>
      </c>
      <c r="AB608" s="3" t="s">
        <v>197</v>
      </c>
      <c r="AC608" s="3" t="s">
        <v>63</v>
      </c>
      <c r="AD608" s="3" t="s">
        <v>12996</v>
      </c>
      <c r="AE608" s="3" t="s">
        <v>65</v>
      </c>
      <c r="AF608" s="3" t="s">
        <v>213</v>
      </c>
      <c r="AG608" s="3" t="s">
        <v>12997</v>
      </c>
      <c r="AH608" s="3" t="s">
        <v>12998</v>
      </c>
      <c r="AI608" s="3" t="s">
        <v>5735</v>
      </c>
      <c r="AJ608" s="3" t="s">
        <v>12999</v>
      </c>
      <c r="AK608" s="3" t="s">
        <v>53</v>
      </c>
      <c r="AL608" s="3" t="s">
        <v>53</v>
      </c>
      <c r="AM608" s="3" t="s">
        <v>53</v>
      </c>
      <c r="AN608" s="3" t="s">
        <v>53</v>
      </c>
      <c r="AO608" s="3" t="s">
        <v>53</v>
      </c>
      <c r="AP608" s="3" t="s">
        <v>53</v>
      </c>
      <c r="AQ608" s="3" t="s">
        <v>53</v>
      </c>
      <c r="AR608" s="3" t="s">
        <v>51</v>
      </c>
      <c r="AS608" s="3" t="s">
        <v>52</v>
      </c>
      <c r="AT608" s="3" t="s">
        <v>51</v>
      </c>
    </row>
    <row r="609" spans="1:46" ht="22.5" customHeight="1" x14ac:dyDescent="0.25">
      <c r="A609" s="19" t="s">
        <v>17217</v>
      </c>
      <c r="B609" s="260">
        <v>45056</v>
      </c>
      <c r="C609" s="3" t="s">
        <v>202</v>
      </c>
      <c r="D609" s="3" t="s">
        <v>15179</v>
      </c>
      <c r="E609" s="3" t="s">
        <v>51</v>
      </c>
      <c r="F609" s="20">
        <v>1</v>
      </c>
      <c r="G609" s="20">
        <v>34.99</v>
      </c>
      <c r="H609" s="20">
        <v>23.9</v>
      </c>
      <c r="I609" s="20">
        <v>-9.6999999999999993</v>
      </c>
      <c r="J609" s="20">
        <v>-23.9</v>
      </c>
      <c r="K609" s="20" t="s">
        <v>52</v>
      </c>
      <c r="L609" s="20">
        <f t="shared" si="9"/>
        <v>25.29</v>
      </c>
      <c r="M609" s="3" t="s">
        <v>53</v>
      </c>
      <c r="N609" s="274">
        <v>22099</v>
      </c>
      <c r="O609" s="3" t="s">
        <v>17218</v>
      </c>
      <c r="P609" s="3" t="s">
        <v>17219</v>
      </c>
      <c r="Q609" s="3" t="s">
        <v>53</v>
      </c>
      <c r="R609" s="20">
        <v>34.99</v>
      </c>
      <c r="S609" s="20" t="s">
        <v>89</v>
      </c>
      <c r="T609" s="3" t="s">
        <v>74</v>
      </c>
      <c r="U609" s="3" t="s">
        <v>17220</v>
      </c>
      <c r="V609" s="3" t="s">
        <v>17221</v>
      </c>
      <c r="W609" s="3" t="s">
        <v>17222</v>
      </c>
      <c r="X609" s="3" t="s">
        <v>53</v>
      </c>
      <c r="Y609" s="3" t="s">
        <v>17220</v>
      </c>
      <c r="Z609" s="3" t="s">
        <v>17223</v>
      </c>
      <c r="AA609" s="3" t="s">
        <v>17224</v>
      </c>
      <c r="AB609" s="3" t="s">
        <v>3039</v>
      </c>
      <c r="AC609" s="3" t="s">
        <v>968</v>
      </c>
      <c r="AD609" s="3" t="s">
        <v>15669</v>
      </c>
      <c r="AE609" s="3" t="s">
        <v>65</v>
      </c>
      <c r="AF609" s="3" t="s">
        <v>82</v>
      </c>
      <c r="AG609" s="3" t="s">
        <v>17225</v>
      </c>
      <c r="AH609" s="3" t="s">
        <v>17226</v>
      </c>
      <c r="AI609" s="3" t="s">
        <v>67</v>
      </c>
      <c r="AJ609" s="3" t="s">
        <v>17227</v>
      </c>
      <c r="AK609" s="3" t="s">
        <v>53</v>
      </c>
      <c r="AL609" s="3" t="s">
        <v>53</v>
      </c>
      <c r="AM609" s="3" t="s">
        <v>53</v>
      </c>
      <c r="AN609" s="3" t="s">
        <v>53</v>
      </c>
      <c r="AO609" s="3" t="s">
        <v>53</v>
      </c>
      <c r="AP609" s="3" t="s">
        <v>53</v>
      </c>
      <c r="AQ609" s="3" t="s">
        <v>53</v>
      </c>
      <c r="AR609" s="3" t="s">
        <v>51</v>
      </c>
      <c r="AS609" s="3" t="s">
        <v>52</v>
      </c>
      <c r="AT609" s="3" t="s">
        <v>51</v>
      </c>
    </row>
    <row r="610" spans="1:46" ht="22.5" customHeight="1" x14ac:dyDescent="0.25">
      <c r="A610" s="19" t="s">
        <v>6779</v>
      </c>
      <c r="B610" s="260">
        <v>45070</v>
      </c>
      <c r="C610" s="3" t="s">
        <v>202</v>
      </c>
      <c r="D610" s="3" t="s">
        <v>4851</v>
      </c>
      <c r="E610" s="3" t="s">
        <v>51</v>
      </c>
      <c r="F610" s="20">
        <v>1</v>
      </c>
      <c r="G610" s="20">
        <v>34.99</v>
      </c>
      <c r="H610" s="20">
        <v>28.8</v>
      </c>
      <c r="I610" s="20">
        <v>-9.6999999999999993</v>
      </c>
      <c r="J610" s="20">
        <v>-28.8</v>
      </c>
      <c r="K610" s="20" t="s">
        <v>52</v>
      </c>
      <c r="L610" s="20">
        <f t="shared" si="9"/>
        <v>25.290000000000003</v>
      </c>
      <c r="M610" s="3" t="s">
        <v>53</v>
      </c>
      <c r="N610" s="274">
        <v>11230</v>
      </c>
      <c r="O610" s="3" t="s">
        <v>6780</v>
      </c>
      <c r="P610" s="3" t="s">
        <v>4244</v>
      </c>
      <c r="Q610" s="3" t="s">
        <v>53</v>
      </c>
      <c r="R610" s="20">
        <v>34.99</v>
      </c>
      <c r="S610" s="20" t="s">
        <v>89</v>
      </c>
      <c r="T610" s="3" t="s">
        <v>74</v>
      </c>
      <c r="U610" s="3" t="s">
        <v>6781</v>
      </c>
      <c r="V610" s="3" t="s">
        <v>6782</v>
      </c>
      <c r="W610" s="3" t="s">
        <v>6783</v>
      </c>
      <c r="X610" s="3" t="s">
        <v>53</v>
      </c>
      <c r="Y610" s="3" t="s">
        <v>6781</v>
      </c>
      <c r="Z610" s="3" t="s">
        <v>6784</v>
      </c>
      <c r="AA610" s="3" t="s">
        <v>6785</v>
      </c>
      <c r="AB610" s="3" t="s">
        <v>6786</v>
      </c>
      <c r="AC610" s="3" t="s">
        <v>116</v>
      </c>
      <c r="AD610" s="3" t="s">
        <v>6787</v>
      </c>
      <c r="AE610" s="3" t="s">
        <v>65</v>
      </c>
      <c r="AF610" s="3" t="s">
        <v>82</v>
      </c>
      <c r="AG610" s="3" t="s">
        <v>6705</v>
      </c>
      <c r="AH610" s="3" t="s">
        <v>6788</v>
      </c>
      <c r="AI610" s="3" t="s">
        <v>67</v>
      </c>
      <c r="AJ610" s="3" t="s">
        <v>6789</v>
      </c>
      <c r="AK610" s="3" t="s">
        <v>53</v>
      </c>
      <c r="AL610" s="3" t="s">
        <v>53</v>
      </c>
      <c r="AM610" s="3" t="s">
        <v>53</v>
      </c>
      <c r="AN610" s="3" t="s">
        <v>53</v>
      </c>
      <c r="AO610" s="3" t="s">
        <v>53</v>
      </c>
      <c r="AP610" s="3" t="s">
        <v>53</v>
      </c>
      <c r="AQ610" s="3" t="s">
        <v>53</v>
      </c>
      <c r="AR610" s="3" t="s">
        <v>51</v>
      </c>
      <c r="AS610" s="3" t="s">
        <v>52</v>
      </c>
      <c r="AT610" s="3" t="s">
        <v>51</v>
      </c>
    </row>
    <row r="611" spans="1:46" ht="22.5" customHeight="1" x14ac:dyDescent="0.25">
      <c r="A611" s="19" t="s">
        <v>5111</v>
      </c>
      <c r="B611" s="260">
        <v>45071</v>
      </c>
      <c r="C611" s="3" t="s">
        <v>202</v>
      </c>
      <c r="D611" s="3" t="s">
        <v>2968</v>
      </c>
      <c r="E611" s="3" t="s">
        <v>51</v>
      </c>
      <c r="F611" s="20">
        <v>1</v>
      </c>
      <c r="G611" s="20">
        <v>35.15</v>
      </c>
      <c r="H611" s="20">
        <v>26.1</v>
      </c>
      <c r="I611" s="20">
        <v>-9.7200000000000006</v>
      </c>
      <c r="J611" s="20">
        <v>-26.1</v>
      </c>
      <c r="K611" s="20" t="s">
        <v>52</v>
      </c>
      <c r="L611" s="20">
        <f t="shared" si="9"/>
        <v>25.43</v>
      </c>
      <c r="M611" s="3" t="s">
        <v>53</v>
      </c>
      <c r="N611" s="274">
        <v>66507</v>
      </c>
      <c r="O611" s="3" t="s">
        <v>5112</v>
      </c>
      <c r="P611" s="3" t="s">
        <v>5113</v>
      </c>
      <c r="Q611" s="3" t="s">
        <v>53</v>
      </c>
      <c r="R611" s="20">
        <v>35.15</v>
      </c>
      <c r="S611" s="20" t="s">
        <v>89</v>
      </c>
      <c r="T611" s="3" t="s">
        <v>74</v>
      </c>
      <c r="U611" s="3" t="s">
        <v>5114</v>
      </c>
      <c r="V611" s="3" t="s">
        <v>5115</v>
      </c>
      <c r="W611" s="3" t="s">
        <v>5116</v>
      </c>
      <c r="X611" s="3" t="s">
        <v>53</v>
      </c>
      <c r="Y611" s="3" t="s">
        <v>5114</v>
      </c>
      <c r="Z611" s="3" t="s">
        <v>5117</v>
      </c>
      <c r="AA611" s="3" t="s">
        <v>5118</v>
      </c>
      <c r="AB611" s="3" t="s">
        <v>2014</v>
      </c>
      <c r="AC611" s="3" t="s">
        <v>265</v>
      </c>
      <c r="AD611" s="3" t="s">
        <v>5119</v>
      </c>
      <c r="AE611" s="3" t="s">
        <v>65</v>
      </c>
      <c r="AF611" s="3" t="s">
        <v>82</v>
      </c>
      <c r="AG611" s="3" t="s">
        <v>5120</v>
      </c>
      <c r="AH611" s="3" t="s">
        <v>5121</v>
      </c>
      <c r="AI611" s="3" t="s">
        <v>67</v>
      </c>
      <c r="AJ611" s="3" t="s">
        <v>5122</v>
      </c>
      <c r="AK611" s="3" t="s">
        <v>53</v>
      </c>
      <c r="AL611" s="3" t="s">
        <v>53</v>
      </c>
      <c r="AM611" s="3" t="s">
        <v>53</v>
      </c>
      <c r="AN611" s="3" t="s">
        <v>53</v>
      </c>
      <c r="AO611" s="3" t="s">
        <v>53</v>
      </c>
      <c r="AP611" s="3" t="s">
        <v>53</v>
      </c>
      <c r="AQ611" s="3" t="s">
        <v>53</v>
      </c>
      <c r="AR611" s="3" t="s">
        <v>51</v>
      </c>
      <c r="AS611" s="3" t="s">
        <v>52</v>
      </c>
      <c r="AT611" s="3" t="s">
        <v>51</v>
      </c>
    </row>
    <row r="612" spans="1:46" ht="22.5" customHeight="1" x14ac:dyDescent="0.25">
      <c r="A612" s="19" t="s">
        <v>16324</v>
      </c>
      <c r="B612" s="260">
        <v>45057</v>
      </c>
      <c r="C612" s="3" t="s">
        <v>202</v>
      </c>
      <c r="D612" s="3" t="s">
        <v>13978</v>
      </c>
      <c r="E612" s="3" t="s">
        <v>51</v>
      </c>
      <c r="F612" s="20">
        <v>1</v>
      </c>
      <c r="G612" s="20">
        <v>37.549999999999997</v>
      </c>
      <c r="H612" s="20">
        <v>26.1</v>
      </c>
      <c r="I612" s="20">
        <v>-11.88</v>
      </c>
      <c r="J612" s="20">
        <v>-26.1</v>
      </c>
      <c r="K612" s="20" t="s">
        <v>52</v>
      </c>
      <c r="L612" s="20">
        <f t="shared" si="9"/>
        <v>25.669999999999995</v>
      </c>
      <c r="M612" s="3" t="s">
        <v>53</v>
      </c>
      <c r="N612" s="274">
        <v>66507</v>
      </c>
      <c r="O612" s="3" t="s">
        <v>16325</v>
      </c>
      <c r="P612" s="3" t="s">
        <v>16326</v>
      </c>
      <c r="Q612" s="3" t="s">
        <v>53</v>
      </c>
      <c r="R612" s="20">
        <v>37.549999999999997</v>
      </c>
      <c r="S612" s="20" t="s">
        <v>57</v>
      </c>
      <c r="T612" s="3" t="s">
        <v>74</v>
      </c>
      <c r="U612" s="3" t="s">
        <v>16327</v>
      </c>
      <c r="V612" s="3" t="s">
        <v>16328</v>
      </c>
      <c r="W612" s="3" t="s">
        <v>16329</v>
      </c>
      <c r="X612" s="3" t="s">
        <v>53</v>
      </c>
      <c r="Y612" s="3" t="s">
        <v>16327</v>
      </c>
      <c r="Z612" s="3" t="s">
        <v>16330</v>
      </c>
      <c r="AA612" s="3" t="s">
        <v>16331</v>
      </c>
      <c r="AB612" s="3" t="s">
        <v>16332</v>
      </c>
      <c r="AC612" s="3" t="s">
        <v>116</v>
      </c>
      <c r="AD612" s="3" t="s">
        <v>16333</v>
      </c>
      <c r="AE612" s="3" t="s">
        <v>65</v>
      </c>
      <c r="AF612" s="3" t="s">
        <v>82</v>
      </c>
      <c r="AG612" s="3" t="s">
        <v>15702</v>
      </c>
      <c r="AH612" s="3" t="s">
        <v>15622</v>
      </c>
      <c r="AI612" s="3" t="s">
        <v>67</v>
      </c>
      <c r="AJ612" s="3" t="s">
        <v>16334</v>
      </c>
      <c r="AK612" s="3" t="s">
        <v>53</v>
      </c>
      <c r="AL612" s="3" t="s">
        <v>53</v>
      </c>
      <c r="AM612" s="3" t="s">
        <v>53</v>
      </c>
      <c r="AN612" s="3" t="s">
        <v>53</v>
      </c>
      <c r="AO612" s="3" t="s">
        <v>53</v>
      </c>
      <c r="AP612" s="3" t="s">
        <v>53</v>
      </c>
      <c r="AQ612" s="3" t="s">
        <v>53</v>
      </c>
      <c r="AR612" s="3" t="s">
        <v>51</v>
      </c>
      <c r="AS612" s="3" t="s">
        <v>52</v>
      </c>
      <c r="AT612" s="3" t="s">
        <v>51</v>
      </c>
    </row>
    <row r="613" spans="1:46" ht="22.5" customHeight="1" x14ac:dyDescent="0.25">
      <c r="A613" s="19" t="s">
        <v>21851</v>
      </c>
      <c r="B613" s="260">
        <v>45051</v>
      </c>
      <c r="C613" s="3" t="s">
        <v>202</v>
      </c>
      <c r="D613" s="3" t="s">
        <v>21050</v>
      </c>
      <c r="E613" s="3" t="s">
        <v>51</v>
      </c>
      <c r="F613" s="20">
        <v>1</v>
      </c>
      <c r="G613" s="20">
        <v>37.76</v>
      </c>
      <c r="H613" s="20">
        <v>18</v>
      </c>
      <c r="I613" s="20">
        <v>-11.92</v>
      </c>
      <c r="J613" s="20">
        <v>-18</v>
      </c>
      <c r="K613" s="20" t="s">
        <v>52</v>
      </c>
      <c r="L613" s="20">
        <f t="shared" si="9"/>
        <v>25.839999999999996</v>
      </c>
      <c r="M613" s="3" t="s">
        <v>53</v>
      </c>
      <c r="N613" s="274">
        <v>14104</v>
      </c>
      <c r="O613" s="3" t="s">
        <v>21852</v>
      </c>
      <c r="P613" s="3" t="s">
        <v>21853</v>
      </c>
      <c r="Q613" s="3" t="s">
        <v>53</v>
      </c>
      <c r="R613" s="20">
        <v>37.76</v>
      </c>
      <c r="S613" s="20" t="s">
        <v>57</v>
      </c>
      <c r="T613" s="3" t="s">
        <v>74</v>
      </c>
      <c r="U613" s="3" t="s">
        <v>21854</v>
      </c>
      <c r="V613" s="3" t="s">
        <v>21855</v>
      </c>
      <c r="W613" s="3" t="s">
        <v>21856</v>
      </c>
      <c r="X613" s="3" t="s">
        <v>53</v>
      </c>
      <c r="Y613" s="3" t="s">
        <v>21854</v>
      </c>
      <c r="Z613" s="3" t="s">
        <v>21857</v>
      </c>
      <c r="AA613" s="3" t="s">
        <v>21858</v>
      </c>
      <c r="AB613" s="3" t="s">
        <v>265</v>
      </c>
      <c r="AC613" s="3" t="s">
        <v>265</v>
      </c>
      <c r="AD613" s="3" t="s">
        <v>21859</v>
      </c>
      <c r="AE613" s="3" t="s">
        <v>65</v>
      </c>
      <c r="AF613" s="3" t="s">
        <v>82</v>
      </c>
      <c r="AG613" s="3" t="s">
        <v>21860</v>
      </c>
      <c r="AH613" s="3" t="s">
        <v>21861</v>
      </c>
      <c r="AI613" s="3" t="s">
        <v>67</v>
      </c>
      <c r="AJ613" s="3" t="s">
        <v>21862</v>
      </c>
      <c r="AK613" s="3" t="s">
        <v>53</v>
      </c>
      <c r="AL613" s="3" t="s">
        <v>53</v>
      </c>
      <c r="AM613" s="3" t="s">
        <v>53</v>
      </c>
      <c r="AN613" s="3" t="s">
        <v>53</v>
      </c>
      <c r="AO613" s="3" t="s">
        <v>53</v>
      </c>
      <c r="AP613" s="3" t="s">
        <v>53</v>
      </c>
      <c r="AQ613" s="3" t="s">
        <v>53</v>
      </c>
      <c r="AR613" s="3" t="s">
        <v>51</v>
      </c>
      <c r="AS613" s="3" t="s">
        <v>52</v>
      </c>
      <c r="AT613" s="3" t="s">
        <v>51</v>
      </c>
    </row>
    <row r="614" spans="1:46" ht="22.5" customHeight="1" x14ac:dyDescent="0.25">
      <c r="A614" s="19" t="s">
        <v>9231</v>
      </c>
      <c r="B614" s="260">
        <v>45067</v>
      </c>
      <c r="C614" s="3" t="s">
        <v>202</v>
      </c>
      <c r="D614" s="3" t="s">
        <v>8638</v>
      </c>
      <c r="E614" s="3" t="s">
        <v>51</v>
      </c>
      <c r="F614" s="20">
        <v>1</v>
      </c>
      <c r="G614" s="20">
        <v>17.899999999999999</v>
      </c>
      <c r="H614" s="20">
        <v>15.9</v>
      </c>
      <c r="I614" s="20">
        <v>-7.65</v>
      </c>
      <c r="J614" s="20" t="s">
        <v>52</v>
      </c>
      <c r="K614" s="20" t="s">
        <v>52</v>
      </c>
      <c r="L614" s="20">
        <f t="shared" si="9"/>
        <v>26.15</v>
      </c>
      <c r="M614" s="3" t="s">
        <v>53</v>
      </c>
      <c r="N614" s="274">
        <v>4004</v>
      </c>
      <c r="O614" s="3" t="s">
        <v>9232</v>
      </c>
      <c r="P614" s="3" t="s">
        <v>9233</v>
      </c>
      <c r="Q614" s="3" t="s">
        <v>53</v>
      </c>
      <c r="R614" s="20">
        <v>17.899999999999999</v>
      </c>
      <c r="S614" s="20" t="s">
        <v>89</v>
      </c>
      <c r="T614" s="3" t="s">
        <v>58</v>
      </c>
      <c r="U614" s="3" t="s">
        <v>9234</v>
      </c>
      <c r="V614" s="3" t="s">
        <v>9235</v>
      </c>
      <c r="W614" s="3" t="s">
        <v>9236</v>
      </c>
      <c r="X614" s="3" t="s">
        <v>53</v>
      </c>
      <c r="Y614" s="3" t="s">
        <v>9234</v>
      </c>
      <c r="Z614" s="3" t="s">
        <v>9237</v>
      </c>
      <c r="AA614" s="3" t="s">
        <v>9238</v>
      </c>
      <c r="AB614" s="3" t="s">
        <v>9239</v>
      </c>
      <c r="AC614" s="3" t="s">
        <v>63</v>
      </c>
      <c r="AD614" s="3" t="s">
        <v>9240</v>
      </c>
      <c r="AE614" s="3" t="s">
        <v>65</v>
      </c>
      <c r="AF614" s="3" t="s">
        <v>213</v>
      </c>
      <c r="AG614" s="3" t="s">
        <v>9241</v>
      </c>
      <c r="AH614" s="3" t="s">
        <v>9242</v>
      </c>
      <c r="AI614" s="3" t="s">
        <v>1037</v>
      </c>
      <c r="AJ614" s="3" t="s">
        <v>9243</v>
      </c>
      <c r="AK614" s="3" t="s">
        <v>53</v>
      </c>
      <c r="AL614" s="3" t="s">
        <v>53</v>
      </c>
      <c r="AM614" s="3" t="s">
        <v>53</v>
      </c>
      <c r="AN614" s="3" t="s">
        <v>53</v>
      </c>
      <c r="AO614" s="3" t="s">
        <v>53</v>
      </c>
      <c r="AP614" s="3" t="s">
        <v>53</v>
      </c>
      <c r="AQ614" s="3" t="s">
        <v>53</v>
      </c>
      <c r="AR614" s="3" t="s">
        <v>51</v>
      </c>
      <c r="AS614" s="3" t="s">
        <v>52</v>
      </c>
      <c r="AT614" s="3" t="s">
        <v>51</v>
      </c>
    </row>
    <row r="615" spans="1:46" ht="22.5" customHeight="1" x14ac:dyDescent="0.25">
      <c r="A615" s="19" t="s">
        <v>18319</v>
      </c>
      <c r="B615" s="260">
        <v>45055</v>
      </c>
      <c r="C615" s="3" t="s">
        <v>202</v>
      </c>
      <c r="D615" s="3" t="s">
        <v>15179</v>
      </c>
      <c r="E615" s="3" t="s">
        <v>71</v>
      </c>
      <c r="F615" s="20">
        <v>1</v>
      </c>
      <c r="G615" s="20">
        <v>38.36</v>
      </c>
      <c r="H615" s="20">
        <v>7.15</v>
      </c>
      <c r="I615" s="20">
        <v>-12.02</v>
      </c>
      <c r="J615" s="20">
        <v>-7.15</v>
      </c>
      <c r="K615" s="20" t="s">
        <v>52</v>
      </c>
      <c r="L615" s="20">
        <f t="shared" si="9"/>
        <v>26.339999999999996</v>
      </c>
      <c r="M615" s="3" t="s">
        <v>71</v>
      </c>
      <c r="N615" s="274">
        <v>11230</v>
      </c>
      <c r="O615" s="3" t="s">
        <v>4243</v>
      </c>
      <c r="P615" s="3" t="s">
        <v>4244</v>
      </c>
      <c r="Q615" s="3" t="s">
        <v>53</v>
      </c>
      <c r="R615" s="20">
        <v>38.36</v>
      </c>
      <c r="S615" s="20" t="s">
        <v>57</v>
      </c>
      <c r="T615" s="3" t="s">
        <v>74</v>
      </c>
      <c r="U615" s="3" t="s">
        <v>18320</v>
      </c>
      <c r="V615" s="3" t="s">
        <v>18321</v>
      </c>
      <c r="W615" s="3" t="s">
        <v>18322</v>
      </c>
      <c r="X615" s="3" t="s">
        <v>53</v>
      </c>
      <c r="Y615" s="3" t="s">
        <v>18320</v>
      </c>
      <c r="Z615" s="3" t="s">
        <v>18323</v>
      </c>
      <c r="AA615" s="3" t="s">
        <v>18324</v>
      </c>
      <c r="AB615" s="3" t="s">
        <v>63</v>
      </c>
      <c r="AC615" s="3" t="s">
        <v>63</v>
      </c>
      <c r="AD615" s="3" t="s">
        <v>18325</v>
      </c>
      <c r="AE615" s="3" t="s">
        <v>65</v>
      </c>
      <c r="AF615" s="3" t="s">
        <v>82</v>
      </c>
      <c r="AG615" s="3" t="s">
        <v>17885</v>
      </c>
      <c r="AH615" s="3" t="s">
        <v>18326</v>
      </c>
      <c r="AI615" s="3" t="s">
        <v>67</v>
      </c>
      <c r="AJ615" s="3" t="s">
        <v>18327</v>
      </c>
      <c r="AK615" s="3" t="s">
        <v>18328</v>
      </c>
      <c r="AL615" s="3" t="s">
        <v>53</v>
      </c>
      <c r="AM615" s="3" t="s">
        <v>53</v>
      </c>
      <c r="AN615" s="3" t="s">
        <v>53</v>
      </c>
      <c r="AO615" s="3" t="s">
        <v>53</v>
      </c>
      <c r="AP615" s="3" t="s">
        <v>53</v>
      </c>
      <c r="AQ615" s="3" t="s">
        <v>53</v>
      </c>
      <c r="AR615" s="3" t="s">
        <v>51</v>
      </c>
      <c r="AS615" s="3" t="s">
        <v>52</v>
      </c>
      <c r="AT615" s="3" t="s">
        <v>51</v>
      </c>
    </row>
    <row r="616" spans="1:46" ht="22.5" customHeight="1" x14ac:dyDescent="0.25">
      <c r="A616" s="19" t="s">
        <v>4242</v>
      </c>
      <c r="B616" s="260">
        <v>45073</v>
      </c>
      <c r="C616" s="3" t="s">
        <v>202</v>
      </c>
      <c r="D616" s="3" t="s">
        <v>203</v>
      </c>
      <c r="E616" s="3" t="s">
        <v>51</v>
      </c>
      <c r="F616" s="20">
        <v>1</v>
      </c>
      <c r="G616" s="20">
        <v>38.36</v>
      </c>
      <c r="H616" s="20">
        <v>35.5</v>
      </c>
      <c r="I616" s="20">
        <v>-12.02</v>
      </c>
      <c r="J616" s="20">
        <v>-35.5</v>
      </c>
      <c r="K616" s="20" t="s">
        <v>52</v>
      </c>
      <c r="L616" s="20">
        <f t="shared" si="9"/>
        <v>26.340000000000003</v>
      </c>
      <c r="M616" s="3" t="s">
        <v>53</v>
      </c>
      <c r="N616" s="274">
        <v>11230</v>
      </c>
      <c r="O616" s="3" t="s">
        <v>4243</v>
      </c>
      <c r="P616" s="3" t="s">
        <v>4244</v>
      </c>
      <c r="Q616" s="3" t="s">
        <v>53</v>
      </c>
      <c r="R616" s="20">
        <v>38.36</v>
      </c>
      <c r="S616" s="20" t="s">
        <v>57</v>
      </c>
      <c r="T616" s="3" t="s">
        <v>74</v>
      </c>
      <c r="U616" s="3" t="s">
        <v>4245</v>
      </c>
      <c r="V616" s="3" t="s">
        <v>4246</v>
      </c>
      <c r="W616" s="3" t="s">
        <v>4247</v>
      </c>
      <c r="X616" s="3" t="s">
        <v>53</v>
      </c>
      <c r="Y616" s="3" t="s">
        <v>4245</v>
      </c>
      <c r="Z616" s="3" t="s">
        <v>4248</v>
      </c>
      <c r="AA616" s="3" t="s">
        <v>4249</v>
      </c>
      <c r="AB616" s="3" t="s">
        <v>4250</v>
      </c>
      <c r="AC616" s="3" t="s">
        <v>968</v>
      </c>
      <c r="AD616" s="3" t="s">
        <v>4251</v>
      </c>
      <c r="AE616" s="3" t="s">
        <v>65</v>
      </c>
      <c r="AF616" s="3" t="s">
        <v>82</v>
      </c>
      <c r="AG616" s="3" t="s">
        <v>3449</v>
      </c>
      <c r="AH616" s="3" t="s">
        <v>4252</v>
      </c>
      <c r="AI616" s="3" t="s">
        <v>67</v>
      </c>
      <c r="AJ616" s="3" t="s">
        <v>4253</v>
      </c>
      <c r="AK616" s="3" t="s">
        <v>53</v>
      </c>
      <c r="AL616" s="3" t="s">
        <v>53</v>
      </c>
      <c r="AM616" s="3" t="s">
        <v>53</v>
      </c>
      <c r="AN616" s="3" t="s">
        <v>53</v>
      </c>
      <c r="AO616" s="3" t="s">
        <v>53</v>
      </c>
      <c r="AP616" s="3" t="s">
        <v>53</v>
      </c>
      <c r="AQ616" s="3" t="s">
        <v>53</v>
      </c>
      <c r="AR616" s="3" t="s">
        <v>51</v>
      </c>
      <c r="AS616" s="3" t="s">
        <v>52</v>
      </c>
      <c r="AT616" s="3" t="s">
        <v>51</v>
      </c>
    </row>
    <row r="617" spans="1:46" ht="22.5" customHeight="1" x14ac:dyDescent="0.25">
      <c r="A617" s="19" t="s">
        <v>5031</v>
      </c>
      <c r="B617" s="260">
        <v>45071</v>
      </c>
      <c r="C617" s="3" t="s">
        <v>202</v>
      </c>
      <c r="D617" s="3" t="s">
        <v>2968</v>
      </c>
      <c r="E617" s="3" t="s">
        <v>71</v>
      </c>
      <c r="F617" s="20">
        <v>1</v>
      </c>
      <c r="G617" s="20">
        <v>38.36</v>
      </c>
      <c r="H617" s="20">
        <v>39.299999999999997</v>
      </c>
      <c r="I617" s="20">
        <v>-12.02</v>
      </c>
      <c r="J617" s="20">
        <v>-39.299999999999997</v>
      </c>
      <c r="K617" s="20" t="s">
        <v>52</v>
      </c>
      <c r="L617" s="20">
        <f t="shared" si="9"/>
        <v>26.340000000000003</v>
      </c>
      <c r="M617" s="3" t="s">
        <v>53</v>
      </c>
      <c r="N617" s="274">
        <v>11230</v>
      </c>
      <c r="O617" s="3" t="s">
        <v>5032</v>
      </c>
      <c r="P617" s="3" t="s">
        <v>5033</v>
      </c>
      <c r="Q617" s="3" t="s">
        <v>53</v>
      </c>
      <c r="R617" s="20">
        <v>38.36</v>
      </c>
      <c r="S617" s="20" t="s">
        <v>57</v>
      </c>
      <c r="T617" s="3" t="s">
        <v>74</v>
      </c>
      <c r="U617" s="3" t="s">
        <v>5034</v>
      </c>
      <c r="V617" s="3" t="s">
        <v>5035</v>
      </c>
      <c r="W617" s="3" t="s">
        <v>5036</v>
      </c>
      <c r="X617" s="3" t="s">
        <v>53</v>
      </c>
      <c r="Y617" s="3" t="s">
        <v>5034</v>
      </c>
      <c r="Z617" s="3" t="s">
        <v>5037</v>
      </c>
      <c r="AA617" s="3" t="s">
        <v>5038</v>
      </c>
      <c r="AB617" s="3" t="s">
        <v>5039</v>
      </c>
      <c r="AC617" s="3" t="s">
        <v>165</v>
      </c>
      <c r="AD617" s="3" t="s">
        <v>5040</v>
      </c>
      <c r="AE617" s="3" t="s">
        <v>65</v>
      </c>
      <c r="AF617" s="3" t="s">
        <v>82</v>
      </c>
      <c r="AG617" s="3" t="s">
        <v>5041</v>
      </c>
      <c r="AH617" s="3" t="s">
        <v>2870</v>
      </c>
      <c r="AI617" s="3" t="s">
        <v>67</v>
      </c>
      <c r="AJ617" s="3" t="s">
        <v>5042</v>
      </c>
      <c r="AK617" s="3" t="s">
        <v>53</v>
      </c>
      <c r="AL617" s="3" t="s">
        <v>53</v>
      </c>
      <c r="AM617" s="3" t="s">
        <v>53</v>
      </c>
      <c r="AN617" s="3" t="s">
        <v>53</v>
      </c>
      <c r="AO617" s="3" t="s">
        <v>53</v>
      </c>
      <c r="AP617" s="3" t="s">
        <v>53</v>
      </c>
      <c r="AQ617" s="3" t="s">
        <v>53</v>
      </c>
      <c r="AR617" s="3" t="s">
        <v>51</v>
      </c>
      <c r="AS617" s="3" t="s">
        <v>52</v>
      </c>
      <c r="AT617" s="3" t="s">
        <v>51</v>
      </c>
    </row>
    <row r="618" spans="1:46" ht="22.5" customHeight="1" x14ac:dyDescent="0.25">
      <c r="A618" s="19" t="s">
        <v>21187</v>
      </c>
      <c r="B618" s="260">
        <v>45051</v>
      </c>
      <c r="C618" s="3" t="s">
        <v>202</v>
      </c>
      <c r="D618" s="3" t="s">
        <v>19756</v>
      </c>
      <c r="E618" s="3" t="s">
        <v>71</v>
      </c>
      <c r="F618" s="20">
        <v>1</v>
      </c>
      <c r="G618" s="20">
        <v>20.5</v>
      </c>
      <c r="H618" s="20">
        <v>13.9</v>
      </c>
      <c r="I618" s="20">
        <v>-7.96</v>
      </c>
      <c r="J618" s="20" t="s">
        <v>52</v>
      </c>
      <c r="K618" s="20" t="s">
        <v>52</v>
      </c>
      <c r="L618" s="20">
        <f t="shared" si="9"/>
        <v>26.439999999999998</v>
      </c>
      <c r="M618" s="3" t="s">
        <v>71</v>
      </c>
      <c r="N618" s="274">
        <v>4058</v>
      </c>
      <c r="O618" s="3" t="s">
        <v>714</v>
      </c>
      <c r="P618" s="3" t="s">
        <v>715</v>
      </c>
      <c r="Q618" s="3" t="s">
        <v>53</v>
      </c>
      <c r="R618" s="20">
        <v>20.5</v>
      </c>
      <c r="S618" s="20" t="s">
        <v>89</v>
      </c>
      <c r="T618" s="3" t="s">
        <v>58</v>
      </c>
      <c r="U618" s="3" t="s">
        <v>21188</v>
      </c>
      <c r="V618" s="3" t="s">
        <v>21189</v>
      </c>
      <c r="W618" s="3" t="s">
        <v>21190</v>
      </c>
      <c r="X618" s="3" t="s">
        <v>2636</v>
      </c>
      <c r="Y618" s="3" t="s">
        <v>21188</v>
      </c>
      <c r="Z618" s="3" t="s">
        <v>21191</v>
      </c>
      <c r="AA618" s="3" t="s">
        <v>21192</v>
      </c>
      <c r="AB618" s="3" t="s">
        <v>1258</v>
      </c>
      <c r="AC618" s="3" t="s">
        <v>63</v>
      </c>
      <c r="AD618" s="3" t="s">
        <v>11705</v>
      </c>
      <c r="AE618" s="3" t="s">
        <v>65</v>
      </c>
      <c r="AF618" s="3" t="s">
        <v>213</v>
      </c>
      <c r="AG618" s="3" t="s">
        <v>20449</v>
      </c>
      <c r="AH618" s="3" t="s">
        <v>21193</v>
      </c>
      <c r="AI618" s="3" t="s">
        <v>5572</v>
      </c>
      <c r="AJ618" s="3" t="s">
        <v>21194</v>
      </c>
      <c r="AK618" s="3" t="s">
        <v>53</v>
      </c>
      <c r="AL618" s="3" t="s">
        <v>53</v>
      </c>
      <c r="AM618" s="3" t="s">
        <v>53</v>
      </c>
      <c r="AN618" s="3" t="s">
        <v>53</v>
      </c>
      <c r="AO618" s="3" t="s">
        <v>53</v>
      </c>
      <c r="AP618" s="3" t="s">
        <v>53</v>
      </c>
      <c r="AQ618" s="3" t="s">
        <v>53</v>
      </c>
      <c r="AR618" s="3" t="s">
        <v>51</v>
      </c>
      <c r="AS618" s="3" t="s">
        <v>52</v>
      </c>
      <c r="AT618" s="3" t="s">
        <v>51</v>
      </c>
    </row>
    <row r="619" spans="1:46" ht="22.5" customHeight="1" x14ac:dyDescent="0.25">
      <c r="A619" s="19" t="s">
        <v>9167</v>
      </c>
      <c r="B619" s="260">
        <v>45067</v>
      </c>
      <c r="C619" s="3" t="s">
        <v>202</v>
      </c>
      <c r="D619" s="3" t="s">
        <v>7660</v>
      </c>
      <c r="E619" s="3" t="s">
        <v>51</v>
      </c>
      <c r="F619" s="20">
        <v>1</v>
      </c>
      <c r="G619" s="20">
        <v>39</v>
      </c>
      <c r="H619" s="20">
        <v>16.8</v>
      </c>
      <c r="I619" s="20">
        <v>-12.13</v>
      </c>
      <c r="J619" s="20">
        <v>-16.8</v>
      </c>
      <c r="K619" s="20" t="s">
        <v>52</v>
      </c>
      <c r="L619" s="20">
        <f t="shared" si="9"/>
        <v>26.869999999999994</v>
      </c>
      <c r="M619" s="3" t="s">
        <v>71</v>
      </c>
      <c r="N619" s="3" t="s">
        <v>219</v>
      </c>
      <c r="O619" s="3" t="s">
        <v>4399</v>
      </c>
      <c r="P619" s="3" t="s">
        <v>4400</v>
      </c>
      <c r="Q619" s="3" t="s">
        <v>53</v>
      </c>
      <c r="R619" s="20">
        <v>39</v>
      </c>
      <c r="S619" s="20" t="s">
        <v>57</v>
      </c>
      <c r="T619" s="3" t="s">
        <v>58</v>
      </c>
      <c r="U619" s="3" t="s">
        <v>53</v>
      </c>
      <c r="V619" s="3" t="s">
        <v>53</v>
      </c>
      <c r="W619" s="3" t="s">
        <v>53</v>
      </c>
      <c r="X619" s="3" t="s">
        <v>53</v>
      </c>
      <c r="Y619" s="3" t="s">
        <v>9168</v>
      </c>
      <c r="Z619" s="3" t="s">
        <v>9169</v>
      </c>
      <c r="AA619" s="3" t="s">
        <v>9170</v>
      </c>
      <c r="AB619" s="3" t="s">
        <v>9171</v>
      </c>
      <c r="AC619" s="3" t="s">
        <v>188</v>
      </c>
      <c r="AD619" s="3" t="s">
        <v>9172</v>
      </c>
      <c r="AE619" s="3" t="s">
        <v>65</v>
      </c>
      <c r="AF619" s="3" t="s">
        <v>66</v>
      </c>
      <c r="AG619" s="3" t="s">
        <v>9173</v>
      </c>
      <c r="AH619" s="3" t="s">
        <v>9174</v>
      </c>
      <c r="AI619" s="3" t="s">
        <v>67</v>
      </c>
      <c r="AJ619" s="3" t="s">
        <v>9175</v>
      </c>
      <c r="AK619" s="3" t="s">
        <v>53</v>
      </c>
      <c r="AL619" s="3" t="s">
        <v>53</v>
      </c>
      <c r="AM619" s="3" t="s">
        <v>53</v>
      </c>
      <c r="AN619" s="3" t="s">
        <v>53</v>
      </c>
      <c r="AO619" s="3" t="s">
        <v>53</v>
      </c>
      <c r="AP619" s="3" t="s">
        <v>53</v>
      </c>
      <c r="AQ619" s="3" t="s">
        <v>53</v>
      </c>
      <c r="AR619" s="3" t="s">
        <v>51</v>
      </c>
      <c r="AS619" s="3" t="s">
        <v>52</v>
      </c>
      <c r="AT619" s="3" t="s">
        <v>51</v>
      </c>
    </row>
    <row r="620" spans="1:46" ht="22.5" customHeight="1" x14ac:dyDescent="0.25">
      <c r="A620" s="19" t="s">
        <v>4408</v>
      </c>
      <c r="B620" s="260">
        <v>45072</v>
      </c>
      <c r="C620" s="3" t="s">
        <v>202</v>
      </c>
      <c r="D620" s="3" t="s">
        <v>4264</v>
      </c>
      <c r="E620" s="3" t="s">
        <v>51</v>
      </c>
      <c r="F620" s="20">
        <v>1</v>
      </c>
      <c r="G620" s="20">
        <v>39</v>
      </c>
      <c r="H620" s="20">
        <v>19.899999999999999</v>
      </c>
      <c r="I620" s="20">
        <v>-12.13</v>
      </c>
      <c r="J620" s="20">
        <v>-19.899999999999999</v>
      </c>
      <c r="K620" s="20" t="s">
        <v>52</v>
      </c>
      <c r="L620" s="20">
        <f t="shared" si="9"/>
        <v>26.869999999999997</v>
      </c>
      <c r="M620" s="3" t="s">
        <v>71</v>
      </c>
      <c r="N620" s="3" t="s">
        <v>219</v>
      </c>
      <c r="O620" s="3" t="s">
        <v>4399</v>
      </c>
      <c r="P620" s="3" t="s">
        <v>4400</v>
      </c>
      <c r="Q620" s="3" t="s">
        <v>53</v>
      </c>
      <c r="R620" s="20">
        <v>39</v>
      </c>
      <c r="S620" s="20" t="s">
        <v>57</v>
      </c>
      <c r="T620" s="3" t="s">
        <v>58</v>
      </c>
      <c r="U620" s="3" t="s">
        <v>53</v>
      </c>
      <c r="V620" s="3" t="s">
        <v>53</v>
      </c>
      <c r="W620" s="3" t="s">
        <v>53</v>
      </c>
      <c r="X620" s="3" t="s">
        <v>53</v>
      </c>
      <c r="Y620" s="3" t="s">
        <v>4409</v>
      </c>
      <c r="Z620" s="3" t="s">
        <v>4410</v>
      </c>
      <c r="AA620" s="3" t="s">
        <v>4411</v>
      </c>
      <c r="AB620" s="3" t="s">
        <v>4412</v>
      </c>
      <c r="AC620" s="3" t="s">
        <v>63</v>
      </c>
      <c r="AD620" s="3" t="s">
        <v>4413</v>
      </c>
      <c r="AE620" s="3" t="s">
        <v>65</v>
      </c>
      <c r="AF620" s="3" t="s">
        <v>66</v>
      </c>
      <c r="AG620" s="3" t="s">
        <v>4414</v>
      </c>
      <c r="AH620" s="3" t="s">
        <v>4415</v>
      </c>
      <c r="AI620" s="3" t="s">
        <v>67</v>
      </c>
      <c r="AJ620" s="3" t="s">
        <v>4416</v>
      </c>
      <c r="AK620" s="3" t="s">
        <v>53</v>
      </c>
      <c r="AL620" s="3" t="s">
        <v>53</v>
      </c>
      <c r="AM620" s="3" t="s">
        <v>53</v>
      </c>
      <c r="AN620" s="3" t="s">
        <v>53</v>
      </c>
      <c r="AO620" s="3" t="s">
        <v>53</v>
      </c>
      <c r="AP620" s="3" t="s">
        <v>53</v>
      </c>
      <c r="AQ620" s="3" t="s">
        <v>53</v>
      </c>
      <c r="AR620" s="3" t="s">
        <v>51</v>
      </c>
      <c r="AS620" s="3" t="s">
        <v>52</v>
      </c>
      <c r="AT620" s="3" t="s">
        <v>51</v>
      </c>
    </row>
    <row r="621" spans="1:46" ht="22.5" customHeight="1" x14ac:dyDescent="0.25">
      <c r="A621" s="19" t="s">
        <v>10012</v>
      </c>
      <c r="B621" s="260">
        <v>45065</v>
      </c>
      <c r="C621" s="3" t="s">
        <v>202</v>
      </c>
      <c r="D621" s="3" t="s">
        <v>9926</v>
      </c>
      <c r="E621" s="3" t="s">
        <v>71</v>
      </c>
      <c r="F621" s="20">
        <v>1</v>
      </c>
      <c r="G621" s="20">
        <v>39</v>
      </c>
      <c r="H621" s="20">
        <v>2.57</v>
      </c>
      <c r="I621" s="20">
        <v>-12.13</v>
      </c>
      <c r="J621" s="20">
        <v>-2.57</v>
      </c>
      <c r="K621" s="20" t="s">
        <v>52</v>
      </c>
      <c r="L621" s="20">
        <f t="shared" si="9"/>
        <v>26.869999999999997</v>
      </c>
      <c r="M621" s="3" t="s">
        <v>53</v>
      </c>
      <c r="N621" s="3" t="s">
        <v>219</v>
      </c>
      <c r="O621" s="3" t="s">
        <v>220</v>
      </c>
      <c r="P621" s="3" t="s">
        <v>221</v>
      </c>
      <c r="Q621" s="3" t="s">
        <v>53</v>
      </c>
      <c r="R621" s="20">
        <v>39</v>
      </c>
      <c r="S621" s="20" t="s">
        <v>57</v>
      </c>
      <c r="T621" s="3" t="s">
        <v>58</v>
      </c>
      <c r="U621" s="3" t="s">
        <v>53</v>
      </c>
      <c r="V621" s="3" t="s">
        <v>53</v>
      </c>
      <c r="W621" s="3" t="s">
        <v>53</v>
      </c>
      <c r="X621" s="3" t="s">
        <v>53</v>
      </c>
      <c r="Y621" s="3" t="s">
        <v>10013</v>
      </c>
      <c r="Z621" s="3" t="s">
        <v>10014</v>
      </c>
      <c r="AA621" s="3" t="s">
        <v>10015</v>
      </c>
      <c r="AB621" s="3" t="s">
        <v>5026</v>
      </c>
      <c r="AC621" s="3" t="s">
        <v>63</v>
      </c>
      <c r="AD621" s="3" t="s">
        <v>10016</v>
      </c>
      <c r="AE621" s="3" t="s">
        <v>65</v>
      </c>
      <c r="AF621" s="3" t="s">
        <v>66</v>
      </c>
      <c r="AG621" s="3" t="s">
        <v>10017</v>
      </c>
      <c r="AH621" s="3" t="s">
        <v>10018</v>
      </c>
      <c r="AI621" s="3" t="s">
        <v>67</v>
      </c>
      <c r="AJ621" s="3" t="s">
        <v>10019</v>
      </c>
      <c r="AK621" s="3" t="s">
        <v>53</v>
      </c>
      <c r="AL621" s="3" t="s">
        <v>53</v>
      </c>
      <c r="AM621" s="3" t="s">
        <v>53</v>
      </c>
      <c r="AN621" s="3" t="s">
        <v>53</v>
      </c>
      <c r="AO621" s="3" t="s">
        <v>53</v>
      </c>
      <c r="AP621" s="3" t="s">
        <v>53</v>
      </c>
      <c r="AQ621" s="3" t="s">
        <v>53</v>
      </c>
      <c r="AR621" s="3" t="s">
        <v>51</v>
      </c>
      <c r="AS621" s="3" t="s">
        <v>52</v>
      </c>
      <c r="AT621" s="3" t="s">
        <v>51</v>
      </c>
    </row>
    <row r="622" spans="1:46" ht="22.5" customHeight="1" x14ac:dyDescent="0.25">
      <c r="A622" s="19" t="s">
        <v>11003</v>
      </c>
      <c r="B622" s="260">
        <v>45064</v>
      </c>
      <c r="C622" s="3" t="s">
        <v>202</v>
      </c>
      <c r="D622" s="3" t="s">
        <v>10384</v>
      </c>
      <c r="E622" s="3" t="s">
        <v>51</v>
      </c>
      <c r="F622" s="20">
        <v>1</v>
      </c>
      <c r="G622" s="20">
        <v>39</v>
      </c>
      <c r="H622" s="20">
        <v>19.899999999999999</v>
      </c>
      <c r="I622" s="20">
        <v>-12.13</v>
      </c>
      <c r="J622" s="20">
        <v>-19.899999999999999</v>
      </c>
      <c r="K622" s="20" t="s">
        <v>52</v>
      </c>
      <c r="L622" s="20">
        <f t="shared" si="9"/>
        <v>26.869999999999997</v>
      </c>
      <c r="M622" s="3" t="s">
        <v>71</v>
      </c>
      <c r="N622" s="3" t="s">
        <v>219</v>
      </c>
      <c r="O622" s="3" t="s">
        <v>4399</v>
      </c>
      <c r="P622" s="3" t="s">
        <v>4400</v>
      </c>
      <c r="Q622" s="3" t="s">
        <v>53</v>
      </c>
      <c r="R622" s="20">
        <v>39</v>
      </c>
      <c r="S622" s="20" t="s">
        <v>57</v>
      </c>
      <c r="T622" s="3" t="s">
        <v>58</v>
      </c>
      <c r="U622" s="3" t="s">
        <v>53</v>
      </c>
      <c r="V622" s="3" t="s">
        <v>53</v>
      </c>
      <c r="W622" s="3" t="s">
        <v>53</v>
      </c>
      <c r="X622" s="3" t="s">
        <v>53</v>
      </c>
      <c r="Y622" s="3" t="s">
        <v>11004</v>
      </c>
      <c r="Z622" s="3" t="s">
        <v>11005</v>
      </c>
      <c r="AA622" s="3" t="s">
        <v>11006</v>
      </c>
      <c r="AB622" s="3" t="s">
        <v>9920</v>
      </c>
      <c r="AC622" s="3" t="s">
        <v>63</v>
      </c>
      <c r="AD622" s="3" t="s">
        <v>11007</v>
      </c>
      <c r="AE622" s="3" t="s">
        <v>65</v>
      </c>
      <c r="AF622" s="3" t="s">
        <v>66</v>
      </c>
      <c r="AG622" s="3" t="s">
        <v>11008</v>
      </c>
      <c r="AH622" s="3" t="s">
        <v>11009</v>
      </c>
      <c r="AI622" s="3" t="s">
        <v>67</v>
      </c>
      <c r="AJ622" s="3" t="s">
        <v>11010</v>
      </c>
      <c r="AK622" s="3" t="s">
        <v>53</v>
      </c>
      <c r="AL622" s="3" t="s">
        <v>53</v>
      </c>
      <c r="AM622" s="3" t="s">
        <v>53</v>
      </c>
      <c r="AN622" s="3" t="s">
        <v>53</v>
      </c>
      <c r="AO622" s="3" t="s">
        <v>53</v>
      </c>
      <c r="AP622" s="3" t="s">
        <v>53</v>
      </c>
      <c r="AQ622" s="3" t="s">
        <v>53</v>
      </c>
      <c r="AR622" s="3" t="s">
        <v>51</v>
      </c>
      <c r="AS622" s="3" t="s">
        <v>52</v>
      </c>
      <c r="AT622" s="3" t="s">
        <v>51</v>
      </c>
    </row>
    <row r="623" spans="1:46" ht="22.5" customHeight="1" x14ac:dyDescent="0.25">
      <c r="A623" s="19" t="s">
        <v>218</v>
      </c>
      <c r="B623" s="260">
        <v>45077</v>
      </c>
      <c r="C623" s="3" t="s">
        <v>202</v>
      </c>
      <c r="D623" s="3" t="s">
        <v>203</v>
      </c>
      <c r="E623" s="3" t="s">
        <v>51</v>
      </c>
      <c r="F623" s="20">
        <v>1</v>
      </c>
      <c r="G623" s="20">
        <v>39</v>
      </c>
      <c r="H623" s="20">
        <v>13.2</v>
      </c>
      <c r="I623" s="20">
        <v>-12.13</v>
      </c>
      <c r="J623" s="20">
        <v>-13.2</v>
      </c>
      <c r="K623" s="20" t="s">
        <v>52</v>
      </c>
      <c r="L623" s="20">
        <f t="shared" si="9"/>
        <v>26.87</v>
      </c>
      <c r="M623" s="3" t="s">
        <v>53</v>
      </c>
      <c r="N623" s="3" t="s">
        <v>219</v>
      </c>
      <c r="O623" s="3" t="s">
        <v>220</v>
      </c>
      <c r="P623" s="3" t="s">
        <v>221</v>
      </c>
      <c r="Q623" s="3" t="s">
        <v>53</v>
      </c>
      <c r="R623" s="20">
        <v>39</v>
      </c>
      <c r="S623" s="20" t="s">
        <v>57</v>
      </c>
      <c r="T623" s="3" t="s">
        <v>58</v>
      </c>
      <c r="U623" s="3" t="s">
        <v>53</v>
      </c>
      <c r="V623" s="3" t="s">
        <v>53</v>
      </c>
      <c r="W623" s="3" t="s">
        <v>53</v>
      </c>
      <c r="X623" s="3" t="s">
        <v>53</v>
      </c>
      <c r="Y623" s="3" t="s">
        <v>222</v>
      </c>
      <c r="Z623" s="3" t="s">
        <v>223</v>
      </c>
      <c r="AA623" s="3" t="s">
        <v>224</v>
      </c>
      <c r="AB623" s="3" t="s">
        <v>225</v>
      </c>
      <c r="AC623" s="3" t="s">
        <v>63</v>
      </c>
      <c r="AD623" s="3" t="s">
        <v>226</v>
      </c>
      <c r="AE623" s="3" t="s">
        <v>65</v>
      </c>
      <c r="AF623" s="3" t="s">
        <v>66</v>
      </c>
      <c r="AG623" s="3" t="s">
        <v>227</v>
      </c>
      <c r="AH623" s="3" t="s">
        <v>228</v>
      </c>
      <c r="AI623" s="3" t="s">
        <v>67</v>
      </c>
      <c r="AJ623" s="3" t="s">
        <v>229</v>
      </c>
      <c r="AK623" s="3" t="s">
        <v>53</v>
      </c>
      <c r="AL623" s="3" t="s">
        <v>53</v>
      </c>
      <c r="AM623" s="3" t="s">
        <v>53</v>
      </c>
      <c r="AN623" s="3" t="s">
        <v>53</v>
      </c>
      <c r="AO623" s="3" t="s">
        <v>53</v>
      </c>
      <c r="AP623" s="3" t="s">
        <v>53</v>
      </c>
      <c r="AQ623" s="3" t="s">
        <v>53</v>
      </c>
      <c r="AR623" s="3" t="s">
        <v>51</v>
      </c>
      <c r="AS623" s="3" t="s">
        <v>52</v>
      </c>
      <c r="AT623" s="3" t="s">
        <v>51</v>
      </c>
    </row>
    <row r="624" spans="1:46" ht="22.5" customHeight="1" x14ac:dyDescent="0.25">
      <c r="A624" s="19" t="s">
        <v>7780</v>
      </c>
      <c r="B624" s="260">
        <v>45069</v>
      </c>
      <c r="C624" s="3" t="s">
        <v>202</v>
      </c>
      <c r="D624" s="3" t="s">
        <v>7660</v>
      </c>
      <c r="E624" s="3" t="s">
        <v>51</v>
      </c>
      <c r="F624" s="20">
        <v>1</v>
      </c>
      <c r="G624" s="20">
        <v>39</v>
      </c>
      <c r="H624" s="20">
        <v>13.2</v>
      </c>
      <c r="I624" s="20">
        <v>-12.13</v>
      </c>
      <c r="J624" s="20">
        <v>-13.2</v>
      </c>
      <c r="K624" s="20" t="s">
        <v>52</v>
      </c>
      <c r="L624" s="20">
        <f t="shared" si="9"/>
        <v>26.87</v>
      </c>
      <c r="M624" s="3" t="s">
        <v>53</v>
      </c>
      <c r="N624" s="3" t="s">
        <v>219</v>
      </c>
      <c r="O624" s="3" t="s">
        <v>220</v>
      </c>
      <c r="P624" s="3" t="s">
        <v>221</v>
      </c>
      <c r="Q624" s="3" t="s">
        <v>53</v>
      </c>
      <c r="R624" s="20">
        <v>39</v>
      </c>
      <c r="S624" s="20" t="s">
        <v>57</v>
      </c>
      <c r="T624" s="3" t="s">
        <v>58</v>
      </c>
      <c r="U624" s="3" t="s">
        <v>53</v>
      </c>
      <c r="V624" s="3" t="s">
        <v>53</v>
      </c>
      <c r="W624" s="3" t="s">
        <v>53</v>
      </c>
      <c r="X624" s="3" t="s">
        <v>53</v>
      </c>
      <c r="Y624" s="3" t="s">
        <v>7781</v>
      </c>
      <c r="Z624" s="3" t="s">
        <v>7782</v>
      </c>
      <c r="AA624" s="3" t="s">
        <v>7783</v>
      </c>
      <c r="AB624" s="3" t="s">
        <v>93</v>
      </c>
      <c r="AC624" s="3" t="s">
        <v>63</v>
      </c>
      <c r="AD624" s="3" t="s">
        <v>7784</v>
      </c>
      <c r="AE624" s="3" t="s">
        <v>65</v>
      </c>
      <c r="AF624" s="3" t="s">
        <v>66</v>
      </c>
      <c r="AG624" s="3" t="s">
        <v>7785</v>
      </c>
      <c r="AH624" s="3" t="s">
        <v>7786</v>
      </c>
      <c r="AI624" s="3" t="s">
        <v>67</v>
      </c>
      <c r="AJ624" s="3" t="s">
        <v>7787</v>
      </c>
      <c r="AK624" s="3" t="s">
        <v>53</v>
      </c>
      <c r="AL624" s="3" t="s">
        <v>53</v>
      </c>
      <c r="AM624" s="3" t="s">
        <v>53</v>
      </c>
      <c r="AN624" s="3" t="s">
        <v>53</v>
      </c>
      <c r="AO624" s="3" t="s">
        <v>53</v>
      </c>
      <c r="AP624" s="3" t="s">
        <v>53</v>
      </c>
      <c r="AQ624" s="3" t="s">
        <v>53</v>
      </c>
      <c r="AR624" s="3" t="s">
        <v>51</v>
      </c>
      <c r="AS624" s="3" t="s">
        <v>52</v>
      </c>
      <c r="AT624" s="3" t="s">
        <v>51</v>
      </c>
    </row>
    <row r="625" spans="1:46" ht="22.5" customHeight="1" x14ac:dyDescent="0.25">
      <c r="A625" s="19" t="s">
        <v>17482</v>
      </c>
      <c r="B625" s="260">
        <v>45056</v>
      </c>
      <c r="C625" s="3" t="s">
        <v>202</v>
      </c>
      <c r="D625" s="3" t="s">
        <v>16479</v>
      </c>
      <c r="E625" s="3" t="s">
        <v>71</v>
      </c>
      <c r="F625" s="20">
        <v>1</v>
      </c>
      <c r="G625" s="20">
        <v>37.01</v>
      </c>
      <c r="H625" s="20">
        <v>11</v>
      </c>
      <c r="I625" s="20">
        <v>-9.94</v>
      </c>
      <c r="J625" s="20">
        <v>-11</v>
      </c>
      <c r="K625" s="20" t="s">
        <v>52</v>
      </c>
      <c r="L625" s="20">
        <f t="shared" si="9"/>
        <v>27.07</v>
      </c>
      <c r="M625" s="3" t="s">
        <v>53</v>
      </c>
      <c r="N625" s="274">
        <v>332052</v>
      </c>
      <c r="O625" s="3" t="s">
        <v>6255</v>
      </c>
      <c r="P625" s="3" t="s">
        <v>6256</v>
      </c>
      <c r="Q625" s="3" t="s">
        <v>53</v>
      </c>
      <c r="R625" s="20">
        <v>37.01</v>
      </c>
      <c r="S625" s="20" t="s">
        <v>89</v>
      </c>
      <c r="T625" s="3" t="s">
        <v>74</v>
      </c>
      <c r="U625" s="3" t="s">
        <v>17483</v>
      </c>
      <c r="V625" s="3" t="s">
        <v>17484</v>
      </c>
      <c r="W625" s="3" t="s">
        <v>17485</v>
      </c>
      <c r="X625" s="3" t="s">
        <v>53</v>
      </c>
      <c r="Y625" s="3" t="s">
        <v>17483</v>
      </c>
      <c r="Z625" s="3" t="s">
        <v>17486</v>
      </c>
      <c r="AA625" s="3" t="s">
        <v>17487</v>
      </c>
      <c r="AB625" s="3" t="s">
        <v>265</v>
      </c>
      <c r="AC625" s="3" t="s">
        <v>265</v>
      </c>
      <c r="AD625" s="3" t="s">
        <v>17488</v>
      </c>
      <c r="AE625" s="3" t="s">
        <v>65</v>
      </c>
      <c r="AF625" s="3" t="s">
        <v>82</v>
      </c>
      <c r="AG625" s="3" t="s">
        <v>17489</v>
      </c>
      <c r="AH625" s="3" t="s">
        <v>17490</v>
      </c>
      <c r="AI625" s="3" t="s">
        <v>67</v>
      </c>
      <c r="AJ625" s="3" t="s">
        <v>17491</v>
      </c>
      <c r="AK625" s="3" t="s">
        <v>17492</v>
      </c>
      <c r="AL625" s="3" t="s">
        <v>53</v>
      </c>
      <c r="AM625" s="3" t="s">
        <v>53</v>
      </c>
      <c r="AN625" s="3" t="s">
        <v>53</v>
      </c>
      <c r="AO625" s="3" t="s">
        <v>53</v>
      </c>
      <c r="AP625" s="3" t="s">
        <v>53</v>
      </c>
      <c r="AQ625" s="3" t="s">
        <v>53</v>
      </c>
      <c r="AR625" s="3" t="s">
        <v>51</v>
      </c>
      <c r="AS625" s="3" t="s">
        <v>52</v>
      </c>
      <c r="AT625" s="3" t="s">
        <v>51</v>
      </c>
    </row>
    <row r="626" spans="1:46" ht="22.5" customHeight="1" x14ac:dyDescent="0.25">
      <c r="A626" s="19" t="s">
        <v>2753</v>
      </c>
      <c r="B626" s="260">
        <v>45075</v>
      </c>
      <c r="C626" s="3" t="s">
        <v>202</v>
      </c>
      <c r="D626" s="3" t="s">
        <v>1951</v>
      </c>
      <c r="E626" s="3" t="s">
        <v>71</v>
      </c>
      <c r="F626" s="20">
        <v>2</v>
      </c>
      <c r="G626" s="20">
        <v>46</v>
      </c>
      <c r="H626" s="20">
        <v>22.8</v>
      </c>
      <c r="I626" s="20">
        <v>-18.82</v>
      </c>
      <c r="J626" s="20">
        <v>-22.8</v>
      </c>
      <c r="K626" s="20" t="s">
        <v>52</v>
      </c>
      <c r="L626" s="20">
        <f t="shared" si="9"/>
        <v>27.179999999999996</v>
      </c>
      <c r="M626" s="3" t="s">
        <v>53</v>
      </c>
      <c r="N626" s="274">
        <v>4041</v>
      </c>
      <c r="O626" s="3" t="s">
        <v>866</v>
      </c>
      <c r="P626" s="3" t="s">
        <v>867</v>
      </c>
      <c r="Q626" s="3" t="s">
        <v>53</v>
      </c>
      <c r="R626" s="20">
        <v>23</v>
      </c>
      <c r="S626" s="20" t="s">
        <v>57</v>
      </c>
      <c r="T626" s="3" t="s">
        <v>58</v>
      </c>
      <c r="U626" s="3" t="s">
        <v>53</v>
      </c>
      <c r="V626" s="3" t="s">
        <v>53</v>
      </c>
      <c r="W626" s="3" t="s">
        <v>53</v>
      </c>
      <c r="X626" s="3" t="s">
        <v>53</v>
      </c>
      <c r="Y626" s="3" t="s">
        <v>2754</v>
      </c>
      <c r="Z626" s="3" t="s">
        <v>2755</v>
      </c>
      <c r="AA626" s="3" t="s">
        <v>2756</v>
      </c>
      <c r="AB626" s="3" t="s">
        <v>2757</v>
      </c>
      <c r="AC626" s="3" t="s">
        <v>549</v>
      </c>
      <c r="AD626" s="3" t="s">
        <v>2758</v>
      </c>
      <c r="AE626" s="3" t="s">
        <v>65</v>
      </c>
      <c r="AF626" s="3" t="s">
        <v>66</v>
      </c>
      <c r="AG626" s="3" t="s">
        <v>2759</v>
      </c>
      <c r="AH626" s="3" t="s">
        <v>2760</v>
      </c>
      <c r="AI626" s="3" t="s">
        <v>67</v>
      </c>
      <c r="AJ626" s="3" t="s">
        <v>2761</v>
      </c>
      <c r="AK626" s="3" t="s">
        <v>53</v>
      </c>
      <c r="AL626" s="3" t="s">
        <v>53</v>
      </c>
      <c r="AM626" s="3" t="s">
        <v>53</v>
      </c>
      <c r="AN626" s="3" t="s">
        <v>53</v>
      </c>
      <c r="AO626" s="3" t="s">
        <v>53</v>
      </c>
      <c r="AP626" s="3" t="s">
        <v>53</v>
      </c>
      <c r="AQ626" s="3" t="s">
        <v>53</v>
      </c>
      <c r="AR626" s="3" t="s">
        <v>51</v>
      </c>
      <c r="AS626" s="3" t="s">
        <v>52</v>
      </c>
      <c r="AT626" s="3" t="s">
        <v>51</v>
      </c>
    </row>
    <row r="627" spans="1:46" ht="22.5" customHeight="1" x14ac:dyDescent="0.25">
      <c r="A627" s="19" t="s">
        <v>230</v>
      </c>
      <c r="B627" s="260">
        <v>45077</v>
      </c>
      <c r="C627" s="3" t="s">
        <v>70</v>
      </c>
      <c r="D627" s="3" t="s">
        <v>231</v>
      </c>
      <c r="E627" s="3" t="s">
        <v>51</v>
      </c>
      <c r="F627" s="20">
        <v>1</v>
      </c>
      <c r="G627" s="20">
        <v>19.989999999999998</v>
      </c>
      <c r="H627" s="20">
        <v>15.9</v>
      </c>
      <c r="I627" s="20">
        <v>-8.9</v>
      </c>
      <c r="J627" s="20" t="s">
        <v>52</v>
      </c>
      <c r="K627" s="20" t="s">
        <v>52</v>
      </c>
      <c r="L627" s="20">
        <f t="shared" si="9"/>
        <v>26.990000000000002</v>
      </c>
      <c r="M627" s="3" t="s">
        <v>53</v>
      </c>
      <c r="N627" s="274">
        <v>70541</v>
      </c>
      <c r="O627" s="3" t="s">
        <v>232</v>
      </c>
      <c r="P627" s="3" t="s">
        <v>233</v>
      </c>
      <c r="Q627" s="3" t="s">
        <v>53</v>
      </c>
      <c r="R627" s="20">
        <v>19.989999999999998</v>
      </c>
      <c r="S627" s="20" t="s">
        <v>57</v>
      </c>
      <c r="T627" s="3" t="s">
        <v>58</v>
      </c>
      <c r="U627" s="3" t="s">
        <v>234</v>
      </c>
      <c r="V627" s="3" t="s">
        <v>235</v>
      </c>
      <c r="W627" s="3" t="s">
        <v>236</v>
      </c>
      <c r="X627" s="3" t="s">
        <v>53</v>
      </c>
      <c r="Y627" s="3" t="s">
        <v>234</v>
      </c>
      <c r="Z627" s="3" t="s">
        <v>237</v>
      </c>
      <c r="AA627" s="3" t="s">
        <v>238</v>
      </c>
      <c r="AB627" s="3" t="s">
        <v>239</v>
      </c>
      <c r="AC627" s="3" t="s">
        <v>63</v>
      </c>
      <c r="AD627" s="3" t="s">
        <v>240</v>
      </c>
      <c r="AE627" s="3" t="s">
        <v>65</v>
      </c>
      <c r="AF627" s="3" t="s">
        <v>213</v>
      </c>
      <c r="AG627" s="3" t="s">
        <v>241</v>
      </c>
      <c r="AH627" s="3" t="s">
        <v>53</v>
      </c>
      <c r="AI627" s="3" t="s">
        <v>242</v>
      </c>
      <c r="AJ627" s="3" t="s">
        <v>243</v>
      </c>
      <c r="AK627" s="3" t="s">
        <v>53</v>
      </c>
      <c r="AL627" s="3" t="s">
        <v>53</v>
      </c>
      <c r="AM627" s="3" t="s">
        <v>53</v>
      </c>
      <c r="AN627" s="3" t="s">
        <v>53</v>
      </c>
      <c r="AO627" s="3" t="s">
        <v>53</v>
      </c>
      <c r="AP627" s="3" t="s">
        <v>53</v>
      </c>
      <c r="AQ627" s="3" t="s">
        <v>53</v>
      </c>
      <c r="AR627" s="3" t="s">
        <v>51</v>
      </c>
      <c r="AS627" s="3" t="s">
        <v>52</v>
      </c>
      <c r="AT627" s="3" t="s">
        <v>51</v>
      </c>
    </row>
    <row r="628" spans="1:46" ht="22.5" customHeight="1" x14ac:dyDescent="0.25">
      <c r="A628" s="19" t="s">
        <v>17413</v>
      </c>
      <c r="B628" s="260">
        <v>45056</v>
      </c>
      <c r="C628" s="3" t="s">
        <v>202</v>
      </c>
      <c r="D628" s="3" t="s">
        <v>13978</v>
      </c>
      <c r="E628" s="3" t="s">
        <v>71</v>
      </c>
      <c r="F628" s="20">
        <v>1</v>
      </c>
      <c r="G628" s="20">
        <v>39.409999999999997</v>
      </c>
      <c r="H628" s="20">
        <v>30</v>
      </c>
      <c r="I628" s="20">
        <v>-12.2</v>
      </c>
      <c r="J628" s="20">
        <v>-30</v>
      </c>
      <c r="K628" s="20" t="s">
        <v>52</v>
      </c>
      <c r="L628" s="20">
        <f t="shared" si="9"/>
        <v>27.209999999999994</v>
      </c>
      <c r="M628" s="3" t="s">
        <v>53</v>
      </c>
      <c r="N628" s="274">
        <v>5701</v>
      </c>
      <c r="O628" s="3" t="s">
        <v>17414</v>
      </c>
      <c r="P628" s="3" t="s">
        <v>17415</v>
      </c>
      <c r="Q628" s="3" t="s">
        <v>53</v>
      </c>
      <c r="R628" s="20">
        <v>39.409999999999997</v>
      </c>
      <c r="S628" s="20" t="s">
        <v>57</v>
      </c>
      <c r="T628" s="3" t="s">
        <v>74</v>
      </c>
      <c r="U628" s="3" t="s">
        <v>17416</v>
      </c>
      <c r="V628" s="3" t="s">
        <v>17417</v>
      </c>
      <c r="W628" s="3" t="s">
        <v>17418</v>
      </c>
      <c r="X628" s="3" t="s">
        <v>53</v>
      </c>
      <c r="Y628" s="3" t="s">
        <v>17416</v>
      </c>
      <c r="Z628" s="3" t="s">
        <v>17419</v>
      </c>
      <c r="AA628" s="3" t="s">
        <v>17420</v>
      </c>
      <c r="AB628" s="3" t="s">
        <v>17421</v>
      </c>
      <c r="AC628" s="3" t="s">
        <v>549</v>
      </c>
      <c r="AD628" s="3" t="s">
        <v>17422</v>
      </c>
      <c r="AE628" s="3" t="s">
        <v>65</v>
      </c>
      <c r="AF628" s="3" t="s">
        <v>82</v>
      </c>
      <c r="AG628" s="3" t="s">
        <v>17423</v>
      </c>
      <c r="AH628" s="3" t="s">
        <v>17424</v>
      </c>
      <c r="AI628" s="3" t="s">
        <v>67</v>
      </c>
      <c r="AJ628" s="3" t="s">
        <v>17425</v>
      </c>
      <c r="AK628" s="3" t="s">
        <v>53</v>
      </c>
      <c r="AL628" s="3" t="s">
        <v>53</v>
      </c>
      <c r="AM628" s="3" t="s">
        <v>53</v>
      </c>
      <c r="AN628" s="3" t="s">
        <v>53</v>
      </c>
      <c r="AO628" s="3" t="s">
        <v>53</v>
      </c>
      <c r="AP628" s="3" t="s">
        <v>53</v>
      </c>
      <c r="AQ628" s="3" t="s">
        <v>53</v>
      </c>
      <c r="AR628" s="3" t="s">
        <v>51</v>
      </c>
      <c r="AS628" s="3" t="s">
        <v>52</v>
      </c>
      <c r="AT628" s="3" t="s">
        <v>51</v>
      </c>
    </row>
    <row r="629" spans="1:46" ht="22.5" customHeight="1" x14ac:dyDescent="0.25">
      <c r="A629" s="19" t="s">
        <v>3514</v>
      </c>
      <c r="B629" s="260">
        <v>45074</v>
      </c>
      <c r="C629" s="3" t="s">
        <v>202</v>
      </c>
      <c r="D629" s="3" t="s">
        <v>203</v>
      </c>
      <c r="E629" s="3" t="s">
        <v>51</v>
      </c>
      <c r="F629" s="20">
        <v>1</v>
      </c>
      <c r="G629" s="20">
        <v>39.700000000000003</v>
      </c>
      <c r="H629" s="20">
        <v>30.2</v>
      </c>
      <c r="I629" s="20">
        <v>-12.25</v>
      </c>
      <c r="J629" s="20">
        <v>-30.2</v>
      </c>
      <c r="K629" s="20" t="s">
        <v>52</v>
      </c>
      <c r="L629" s="20">
        <f t="shared" si="9"/>
        <v>27.450000000000006</v>
      </c>
      <c r="M629" s="3" t="s">
        <v>53</v>
      </c>
      <c r="N629" s="274">
        <v>77158</v>
      </c>
      <c r="O629" s="3" t="s">
        <v>3515</v>
      </c>
      <c r="P629" s="3" t="s">
        <v>3516</v>
      </c>
      <c r="Q629" s="3" t="s">
        <v>53</v>
      </c>
      <c r="R629" s="20">
        <v>39.700000000000003</v>
      </c>
      <c r="S629" s="20" t="s">
        <v>57</v>
      </c>
      <c r="T629" s="3" t="s">
        <v>74</v>
      </c>
      <c r="U629" s="3" t="s">
        <v>3517</v>
      </c>
      <c r="V629" s="3" t="s">
        <v>3518</v>
      </c>
      <c r="W629" s="3" t="s">
        <v>3519</v>
      </c>
      <c r="X629" s="3" t="s">
        <v>53</v>
      </c>
      <c r="Y629" s="3" t="s">
        <v>3517</v>
      </c>
      <c r="Z629" s="3" t="s">
        <v>3520</v>
      </c>
      <c r="AA629" s="3" t="s">
        <v>3521</v>
      </c>
      <c r="AB629" s="3" t="s">
        <v>2071</v>
      </c>
      <c r="AC629" s="3" t="s">
        <v>165</v>
      </c>
      <c r="AD629" s="3" t="s">
        <v>3522</v>
      </c>
      <c r="AE629" s="3" t="s">
        <v>65</v>
      </c>
      <c r="AF629" s="3" t="s">
        <v>82</v>
      </c>
      <c r="AG629" s="3" t="s">
        <v>3523</v>
      </c>
      <c r="AH629" s="3" t="s">
        <v>3524</v>
      </c>
      <c r="AI629" s="3" t="s">
        <v>67</v>
      </c>
      <c r="AJ629" s="3" t="s">
        <v>3525</v>
      </c>
      <c r="AK629" s="3" t="s">
        <v>53</v>
      </c>
      <c r="AL629" s="3" t="s">
        <v>53</v>
      </c>
      <c r="AM629" s="3" t="s">
        <v>53</v>
      </c>
      <c r="AN629" s="3" t="s">
        <v>53</v>
      </c>
      <c r="AO629" s="3" t="s">
        <v>53</v>
      </c>
      <c r="AP629" s="3" t="s">
        <v>53</v>
      </c>
      <c r="AQ629" s="3" t="s">
        <v>53</v>
      </c>
      <c r="AR629" s="3" t="s">
        <v>51</v>
      </c>
      <c r="AS629" s="3" t="s">
        <v>52</v>
      </c>
      <c r="AT629" s="3" t="s">
        <v>51</v>
      </c>
    </row>
    <row r="630" spans="1:46" ht="22.5" customHeight="1" x14ac:dyDescent="0.25">
      <c r="A630" s="19" t="s">
        <v>22583</v>
      </c>
      <c r="B630" s="260">
        <v>45050</v>
      </c>
      <c r="C630" s="3" t="s">
        <v>202</v>
      </c>
      <c r="D630" s="3" t="s">
        <v>21789</v>
      </c>
      <c r="E630" s="3" t="s">
        <v>51</v>
      </c>
      <c r="F630" s="20">
        <v>1</v>
      </c>
      <c r="G630" s="20">
        <v>23</v>
      </c>
      <c r="H630" s="20">
        <v>13.9</v>
      </c>
      <c r="I630" s="20">
        <v>-9.41</v>
      </c>
      <c r="J630" s="20" t="s">
        <v>52</v>
      </c>
      <c r="K630" s="20" t="s">
        <v>52</v>
      </c>
      <c r="L630" s="20">
        <f t="shared" si="9"/>
        <v>27.49</v>
      </c>
      <c r="M630" s="3" t="s">
        <v>71</v>
      </c>
      <c r="N630" s="274">
        <v>4041</v>
      </c>
      <c r="O630" s="3" t="s">
        <v>5294</v>
      </c>
      <c r="P630" s="3" t="s">
        <v>5295</v>
      </c>
      <c r="Q630" s="3" t="s">
        <v>53</v>
      </c>
      <c r="R630" s="20">
        <v>23</v>
      </c>
      <c r="S630" s="20" t="s">
        <v>57</v>
      </c>
      <c r="T630" s="3" t="s">
        <v>58</v>
      </c>
      <c r="U630" s="3" t="s">
        <v>22584</v>
      </c>
      <c r="V630" s="3" t="s">
        <v>22585</v>
      </c>
      <c r="W630" s="3" t="s">
        <v>22586</v>
      </c>
      <c r="X630" s="3" t="s">
        <v>53</v>
      </c>
      <c r="Y630" s="3" t="s">
        <v>22584</v>
      </c>
      <c r="Z630" s="3" t="s">
        <v>22587</v>
      </c>
      <c r="AA630" s="3" t="s">
        <v>22588</v>
      </c>
      <c r="AB630" s="3" t="s">
        <v>63</v>
      </c>
      <c r="AC630" s="3" t="s">
        <v>63</v>
      </c>
      <c r="AD630" s="3" t="s">
        <v>22589</v>
      </c>
      <c r="AE630" s="3" t="s">
        <v>65</v>
      </c>
      <c r="AF630" s="3" t="s">
        <v>213</v>
      </c>
      <c r="AG630" s="3" t="s">
        <v>22590</v>
      </c>
      <c r="AH630" s="3" t="s">
        <v>22591</v>
      </c>
      <c r="AI630" s="3" t="s">
        <v>2546</v>
      </c>
      <c r="AJ630" s="3" t="s">
        <v>22592</v>
      </c>
      <c r="AK630" s="3" t="s">
        <v>53</v>
      </c>
      <c r="AL630" s="3" t="s">
        <v>53</v>
      </c>
      <c r="AM630" s="3" t="s">
        <v>53</v>
      </c>
      <c r="AN630" s="3" t="s">
        <v>53</v>
      </c>
      <c r="AO630" s="3" t="s">
        <v>53</v>
      </c>
      <c r="AP630" s="3" t="s">
        <v>53</v>
      </c>
      <c r="AQ630" s="3" t="s">
        <v>53</v>
      </c>
      <c r="AR630" s="3" t="s">
        <v>51</v>
      </c>
      <c r="AS630" s="3" t="s">
        <v>52</v>
      </c>
      <c r="AT630" s="3" t="s">
        <v>51</v>
      </c>
    </row>
    <row r="631" spans="1:46" ht="22.5" customHeight="1" x14ac:dyDescent="0.25">
      <c r="A631" s="19" t="s">
        <v>1273</v>
      </c>
      <c r="B631" s="260">
        <v>45076</v>
      </c>
      <c r="C631" s="3" t="s">
        <v>202</v>
      </c>
      <c r="D631" s="3" t="s">
        <v>765</v>
      </c>
      <c r="E631" s="3" t="s">
        <v>51</v>
      </c>
      <c r="F631" s="20">
        <v>1</v>
      </c>
      <c r="G631" s="20">
        <v>20.7</v>
      </c>
      <c r="H631" s="20">
        <v>15.9</v>
      </c>
      <c r="I631" s="20">
        <v>-9.02</v>
      </c>
      <c r="J631" s="20" t="s">
        <v>52</v>
      </c>
      <c r="K631" s="20" t="s">
        <v>52</v>
      </c>
      <c r="L631" s="20">
        <f t="shared" si="9"/>
        <v>27.580000000000002</v>
      </c>
      <c r="M631" s="3" t="s">
        <v>53</v>
      </c>
      <c r="N631" s="274">
        <v>4076</v>
      </c>
      <c r="O631" s="3" t="s">
        <v>1274</v>
      </c>
      <c r="P631" s="3" t="s">
        <v>1275</v>
      </c>
      <c r="Q631" s="3" t="s">
        <v>53</v>
      </c>
      <c r="R631" s="20">
        <v>20.7</v>
      </c>
      <c r="S631" s="20" t="s">
        <v>57</v>
      </c>
      <c r="T631" s="3" t="s">
        <v>58</v>
      </c>
      <c r="U631" s="3" t="s">
        <v>1276</v>
      </c>
      <c r="V631" s="3" t="s">
        <v>1277</v>
      </c>
      <c r="W631" s="3" t="s">
        <v>1278</v>
      </c>
      <c r="X631" s="3" t="s">
        <v>53</v>
      </c>
      <c r="Y631" s="3" t="s">
        <v>1276</v>
      </c>
      <c r="Z631" s="3" t="s">
        <v>1279</v>
      </c>
      <c r="AA631" s="3" t="s">
        <v>1280</v>
      </c>
      <c r="AB631" s="3" t="s">
        <v>63</v>
      </c>
      <c r="AC631" s="3" t="s">
        <v>63</v>
      </c>
      <c r="AD631" s="3" t="s">
        <v>1281</v>
      </c>
      <c r="AE631" s="3" t="s">
        <v>65</v>
      </c>
      <c r="AF631" s="3" t="s">
        <v>213</v>
      </c>
      <c r="AG631" s="3" t="s">
        <v>775</v>
      </c>
      <c r="AH631" s="3" t="s">
        <v>1282</v>
      </c>
      <c r="AI631" s="3" t="s">
        <v>735</v>
      </c>
      <c r="AJ631" s="3" t="s">
        <v>1283</v>
      </c>
      <c r="AK631" s="3" t="s">
        <v>53</v>
      </c>
      <c r="AL631" s="3" t="s">
        <v>53</v>
      </c>
      <c r="AM631" s="3" t="s">
        <v>53</v>
      </c>
      <c r="AN631" s="3" t="s">
        <v>53</v>
      </c>
      <c r="AO631" s="3" t="s">
        <v>53</v>
      </c>
      <c r="AP631" s="3" t="s">
        <v>53</v>
      </c>
      <c r="AQ631" s="3" t="s">
        <v>53</v>
      </c>
      <c r="AR631" s="3" t="s">
        <v>51</v>
      </c>
      <c r="AS631" s="3" t="s">
        <v>52</v>
      </c>
      <c r="AT631" s="3" t="s">
        <v>51</v>
      </c>
    </row>
    <row r="632" spans="1:46" ht="22.5" customHeight="1" x14ac:dyDescent="0.25">
      <c r="A632" s="19" t="s">
        <v>12383</v>
      </c>
      <c r="B632" s="260">
        <v>45062</v>
      </c>
      <c r="C632" s="3" t="s">
        <v>202</v>
      </c>
      <c r="D632" s="3" t="s">
        <v>9926</v>
      </c>
      <c r="E632" s="3" t="s">
        <v>51</v>
      </c>
      <c r="F632" s="20">
        <v>1</v>
      </c>
      <c r="G632" s="20">
        <v>39.89</v>
      </c>
      <c r="H632" s="20">
        <v>16.8</v>
      </c>
      <c r="I632" s="20">
        <v>-12.28</v>
      </c>
      <c r="J632" s="20">
        <v>-16.8</v>
      </c>
      <c r="K632" s="20" t="s">
        <v>52</v>
      </c>
      <c r="L632" s="20">
        <f t="shared" si="9"/>
        <v>27.609999999999996</v>
      </c>
      <c r="M632" s="3" t="s">
        <v>53</v>
      </c>
      <c r="N632" s="3" t="s">
        <v>2901</v>
      </c>
      <c r="O632" s="3" t="s">
        <v>2902</v>
      </c>
      <c r="P632" s="3" t="s">
        <v>2903</v>
      </c>
      <c r="Q632" s="3" t="s">
        <v>53</v>
      </c>
      <c r="R632" s="20">
        <v>39.89</v>
      </c>
      <c r="S632" s="20" t="s">
        <v>57</v>
      </c>
      <c r="T632" s="3" t="s">
        <v>74</v>
      </c>
      <c r="U632" s="3" t="s">
        <v>12384</v>
      </c>
      <c r="V632" s="3" t="s">
        <v>12385</v>
      </c>
      <c r="W632" s="3" t="s">
        <v>12386</v>
      </c>
      <c r="X632" s="3" t="s">
        <v>53</v>
      </c>
      <c r="Y632" s="3" t="s">
        <v>12384</v>
      </c>
      <c r="Z632" s="3" t="s">
        <v>12387</v>
      </c>
      <c r="AA632" s="3" t="s">
        <v>12388</v>
      </c>
      <c r="AB632" s="3" t="s">
        <v>12389</v>
      </c>
      <c r="AC632" s="3" t="s">
        <v>458</v>
      </c>
      <c r="AD632" s="3" t="s">
        <v>12390</v>
      </c>
      <c r="AE632" s="3" t="s">
        <v>65</v>
      </c>
      <c r="AF632" s="3" t="s">
        <v>82</v>
      </c>
      <c r="AG632" s="3" t="s">
        <v>11984</v>
      </c>
      <c r="AH632" s="3" t="s">
        <v>12391</v>
      </c>
      <c r="AI632" s="3" t="s">
        <v>67</v>
      </c>
      <c r="AJ632" s="3" t="s">
        <v>12392</v>
      </c>
      <c r="AK632" s="3" t="s">
        <v>53</v>
      </c>
      <c r="AL632" s="3" t="s">
        <v>53</v>
      </c>
      <c r="AM632" s="3" t="s">
        <v>53</v>
      </c>
      <c r="AN632" s="3" t="s">
        <v>53</v>
      </c>
      <c r="AO632" s="3" t="s">
        <v>53</v>
      </c>
      <c r="AP632" s="3" t="s">
        <v>53</v>
      </c>
      <c r="AQ632" s="3" t="s">
        <v>53</v>
      </c>
      <c r="AR632" s="3" t="s">
        <v>51</v>
      </c>
      <c r="AS632" s="3" t="s">
        <v>52</v>
      </c>
      <c r="AT632" s="3" t="s">
        <v>51</v>
      </c>
    </row>
    <row r="633" spans="1:46" ht="22.5" customHeight="1" x14ac:dyDescent="0.25">
      <c r="A633" s="19" t="s">
        <v>2900</v>
      </c>
      <c r="B633" s="260">
        <v>45075</v>
      </c>
      <c r="C633" s="3" t="s">
        <v>202</v>
      </c>
      <c r="D633" s="3" t="s">
        <v>765</v>
      </c>
      <c r="E633" s="3" t="s">
        <v>71</v>
      </c>
      <c r="F633" s="20">
        <v>1</v>
      </c>
      <c r="G633" s="20">
        <v>39.89</v>
      </c>
      <c r="H633" s="20">
        <v>9.24</v>
      </c>
      <c r="I633" s="20">
        <v>-12.28</v>
      </c>
      <c r="J633" s="20">
        <v>-9.24</v>
      </c>
      <c r="K633" s="20" t="s">
        <v>52</v>
      </c>
      <c r="L633" s="20">
        <f t="shared" si="9"/>
        <v>27.61</v>
      </c>
      <c r="M633" s="3" t="s">
        <v>53</v>
      </c>
      <c r="N633" s="3" t="s">
        <v>2901</v>
      </c>
      <c r="O633" s="3" t="s">
        <v>2902</v>
      </c>
      <c r="P633" s="3" t="s">
        <v>2903</v>
      </c>
      <c r="Q633" s="3" t="s">
        <v>53</v>
      </c>
      <c r="R633" s="20">
        <v>39.89</v>
      </c>
      <c r="S633" s="20" t="s">
        <v>57</v>
      </c>
      <c r="T633" s="3" t="s">
        <v>74</v>
      </c>
      <c r="U633" s="3" t="s">
        <v>2904</v>
      </c>
      <c r="V633" s="3" t="s">
        <v>2905</v>
      </c>
      <c r="W633" s="3" t="s">
        <v>2906</v>
      </c>
      <c r="X633" s="3" t="s">
        <v>53</v>
      </c>
      <c r="Y633" s="3" t="s">
        <v>2904</v>
      </c>
      <c r="Z633" s="3" t="s">
        <v>2907</v>
      </c>
      <c r="AA633" s="3" t="s">
        <v>2908</v>
      </c>
      <c r="AB633" s="3" t="s">
        <v>2909</v>
      </c>
      <c r="AC633" s="3" t="s">
        <v>458</v>
      </c>
      <c r="AD633" s="3" t="s">
        <v>2910</v>
      </c>
      <c r="AE633" s="3" t="s">
        <v>65</v>
      </c>
      <c r="AF633" s="3" t="s">
        <v>82</v>
      </c>
      <c r="AG633" s="3" t="s">
        <v>2296</v>
      </c>
      <c r="AH633" s="3" t="s">
        <v>2911</v>
      </c>
      <c r="AI633" s="3" t="s">
        <v>67</v>
      </c>
      <c r="AJ633" s="3" t="s">
        <v>2912</v>
      </c>
      <c r="AK633" s="3" t="s">
        <v>53</v>
      </c>
      <c r="AL633" s="3" t="s">
        <v>53</v>
      </c>
      <c r="AM633" s="3" t="s">
        <v>53</v>
      </c>
      <c r="AN633" s="3" t="s">
        <v>53</v>
      </c>
      <c r="AO633" s="3" t="s">
        <v>53</v>
      </c>
      <c r="AP633" s="3" t="s">
        <v>53</v>
      </c>
      <c r="AQ633" s="3" t="s">
        <v>53</v>
      </c>
      <c r="AR633" s="3" t="s">
        <v>51</v>
      </c>
      <c r="AS633" s="3" t="s">
        <v>52</v>
      </c>
      <c r="AT633" s="3" t="s">
        <v>51</v>
      </c>
    </row>
    <row r="634" spans="1:46" ht="22.5" customHeight="1" x14ac:dyDescent="0.25">
      <c r="A634" s="19" t="s">
        <v>12368</v>
      </c>
      <c r="B634" s="260">
        <v>45062</v>
      </c>
      <c r="C634" s="3" t="s">
        <v>202</v>
      </c>
      <c r="D634" s="3" t="s">
        <v>10384</v>
      </c>
      <c r="E634" s="3" t="s">
        <v>71</v>
      </c>
      <c r="F634" s="20">
        <v>1</v>
      </c>
      <c r="G634" s="20">
        <v>39.89</v>
      </c>
      <c r="H634" s="20">
        <v>17.399999999999999</v>
      </c>
      <c r="I634" s="20">
        <v>-12.28</v>
      </c>
      <c r="J634" s="20">
        <v>-17.399999999999999</v>
      </c>
      <c r="K634" s="20" t="s">
        <v>52</v>
      </c>
      <c r="L634" s="20">
        <f t="shared" si="9"/>
        <v>27.61</v>
      </c>
      <c r="M634" s="3" t="s">
        <v>53</v>
      </c>
      <c r="N634" s="3" t="s">
        <v>2901</v>
      </c>
      <c r="O634" s="3" t="s">
        <v>2902</v>
      </c>
      <c r="P634" s="3" t="s">
        <v>2903</v>
      </c>
      <c r="Q634" s="3" t="s">
        <v>53</v>
      </c>
      <c r="R634" s="20">
        <v>39.89</v>
      </c>
      <c r="S634" s="20" t="s">
        <v>57</v>
      </c>
      <c r="T634" s="3" t="s">
        <v>74</v>
      </c>
      <c r="U634" s="3" t="s">
        <v>12369</v>
      </c>
      <c r="V634" s="3" t="s">
        <v>12370</v>
      </c>
      <c r="W634" s="3" t="s">
        <v>12371</v>
      </c>
      <c r="X634" s="3" t="s">
        <v>53</v>
      </c>
      <c r="Y634" s="3" t="s">
        <v>12369</v>
      </c>
      <c r="Z634" s="3" t="s">
        <v>12372</v>
      </c>
      <c r="AA634" s="3" t="s">
        <v>12373</v>
      </c>
      <c r="AB634" s="3" t="s">
        <v>3544</v>
      </c>
      <c r="AC634" s="3" t="s">
        <v>265</v>
      </c>
      <c r="AD634" s="3" t="s">
        <v>12374</v>
      </c>
      <c r="AE634" s="3" t="s">
        <v>65</v>
      </c>
      <c r="AF634" s="3" t="s">
        <v>82</v>
      </c>
      <c r="AG634" s="3" t="s">
        <v>12215</v>
      </c>
      <c r="AH634" s="3" t="s">
        <v>12375</v>
      </c>
      <c r="AI634" s="3" t="s">
        <v>67</v>
      </c>
      <c r="AJ634" s="3" t="s">
        <v>12376</v>
      </c>
      <c r="AK634" s="3" t="s">
        <v>53</v>
      </c>
      <c r="AL634" s="3" t="s">
        <v>53</v>
      </c>
      <c r="AM634" s="3" t="s">
        <v>53</v>
      </c>
      <c r="AN634" s="3" t="s">
        <v>53</v>
      </c>
      <c r="AO634" s="3" t="s">
        <v>53</v>
      </c>
      <c r="AP634" s="3" t="s">
        <v>53</v>
      </c>
      <c r="AQ634" s="3" t="s">
        <v>53</v>
      </c>
      <c r="AR634" s="3" t="s">
        <v>51</v>
      </c>
      <c r="AS634" s="3" t="s">
        <v>52</v>
      </c>
      <c r="AT634" s="3" t="s">
        <v>51</v>
      </c>
    </row>
    <row r="635" spans="1:46" ht="22.5" customHeight="1" x14ac:dyDescent="0.25">
      <c r="A635" s="19" t="s">
        <v>23154</v>
      </c>
      <c r="B635" s="260">
        <v>45050</v>
      </c>
      <c r="C635" s="3" t="s">
        <v>202</v>
      </c>
      <c r="D635" s="3" t="s">
        <v>21789</v>
      </c>
      <c r="E635" s="3" t="s">
        <v>51</v>
      </c>
      <c r="F635" s="20">
        <v>1</v>
      </c>
      <c r="G635" s="20">
        <v>39.89</v>
      </c>
      <c r="H635" s="20">
        <v>13.9</v>
      </c>
      <c r="I635" s="20">
        <v>-12.28</v>
      </c>
      <c r="J635" s="20">
        <v>-13.9</v>
      </c>
      <c r="K635" s="20" t="s">
        <v>52</v>
      </c>
      <c r="L635" s="20">
        <f t="shared" si="9"/>
        <v>27.61</v>
      </c>
      <c r="M635" s="3" t="s">
        <v>53</v>
      </c>
      <c r="N635" s="3" t="s">
        <v>2901</v>
      </c>
      <c r="O635" s="3" t="s">
        <v>2902</v>
      </c>
      <c r="P635" s="3" t="s">
        <v>2903</v>
      </c>
      <c r="Q635" s="3" t="s">
        <v>53</v>
      </c>
      <c r="R635" s="20">
        <v>39.89</v>
      </c>
      <c r="S635" s="20" t="s">
        <v>57</v>
      </c>
      <c r="T635" s="3" t="s">
        <v>74</v>
      </c>
      <c r="U635" s="3" t="s">
        <v>23155</v>
      </c>
      <c r="V635" s="3" t="s">
        <v>23156</v>
      </c>
      <c r="W635" s="3" t="s">
        <v>23157</v>
      </c>
      <c r="X635" s="3" t="s">
        <v>53</v>
      </c>
      <c r="Y635" s="3" t="s">
        <v>23155</v>
      </c>
      <c r="Z635" s="3" t="s">
        <v>23158</v>
      </c>
      <c r="AA635" s="3" t="s">
        <v>23159</v>
      </c>
      <c r="AB635" s="3" t="s">
        <v>4129</v>
      </c>
      <c r="AC635" s="3" t="s">
        <v>63</v>
      </c>
      <c r="AD635" s="3" t="s">
        <v>23160</v>
      </c>
      <c r="AE635" s="3" t="s">
        <v>65</v>
      </c>
      <c r="AF635" s="3" t="s">
        <v>82</v>
      </c>
      <c r="AG635" s="3" t="s">
        <v>23161</v>
      </c>
      <c r="AH635" s="3" t="s">
        <v>23162</v>
      </c>
      <c r="AI635" s="3" t="s">
        <v>67</v>
      </c>
      <c r="AJ635" s="3" t="s">
        <v>23163</v>
      </c>
      <c r="AK635" s="3" t="s">
        <v>53</v>
      </c>
      <c r="AL635" s="3" t="s">
        <v>53</v>
      </c>
      <c r="AM635" s="3" t="s">
        <v>53</v>
      </c>
      <c r="AN635" s="3" t="s">
        <v>53</v>
      </c>
      <c r="AO635" s="3" t="s">
        <v>53</v>
      </c>
      <c r="AP635" s="3" t="s">
        <v>53</v>
      </c>
      <c r="AQ635" s="3" t="s">
        <v>53</v>
      </c>
      <c r="AR635" s="3" t="s">
        <v>51</v>
      </c>
      <c r="AS635" s="3" t="s">
        <v>52</v>
      </c>
      <c r="AT635" s="3" t="s">
        <v>51</v>
      </c>
    </row>
    <row r="636" spans="1:46" ht="22.5" customHeight="1" x14ac:dyDescent="0.25">
      <c r="A636" s="19" t="s">
        <v>14477</v>
      </c>
      <c r="B636" s="260">
        <v>45060</v>
      </c>
      <c r="C636" s="3" t="s">
        <v>202</v>
      </c>
      <c r="D636" s="3" t="s">
        <v>12990</v>
      </c>
      <c r="E636" s="3" t="s">
        <v>51</v>
      </c>
      <c r="F636" s="20">
        <v>1</v>
      </c>
      <c r="G636" s="20">
        <v>37.99</v>
      </c>
      <c r="H636" s="20">
        <v>9.9</v>
      </c>
      <c r="I636" s="20">
        <v>-10.06</v>
      </c>
      <c r="J636" s="20">
        <v>-9.9</v>
      </c>
      <c r="K636" s="20" t="s">
        <v>52</v>
      </c>
      <c r="L636" s="20">
        <f t="shared" si="9"/>
        <v>27.93</v>
      </c>
      <c r="M636" s="3" t="s">
        <v>53</v>
      </c>
      <c r="N636" s="3" t="s">
        <v>4473</v>
      </c>
      <c r="O636" s="3" t="s">
        <v>14478</v>
      </c>
      <c r="P636" s="3" t="s">
        <v>14479</v>
      </c>
      <c r="Q636" s="3" t="s">
        <v>53</v>
      </c>
      <c r="R636" s="20">
        <v>37.99</v>
      </c>
      <c r="S636" s="20" t="s">
        <v>89</v>
      </c>
      <c r="T636" s="3" t="s">
        <v>74</v>
      </c>
      <c r="U636" s="3" t="s">
        <v>14480</v>
      </c>
      <c r="V636" s="3" t="s">
        <v>14481</v>
      </c>
      <c r="W636" s="3" t="s">
        <v>14482</v>
      </c>
      <c r="X636" s="3" t="s">
        <v>2636</v>
      </c>
      <c r="Y636" s="3" t="s">
        <v>14480</v>
      </c>
      <c r="Z636" s="3" t="s">
        <v>14483</v>
      </c>
      <c r="AA636" s="3" t="s">
        <v>14484</v>
      </c>
      <c r="AB636" s="3" t="s">
        <v>667</v>
      </c>
      <c r="AC636" s="3" t="s">
        <v>63</v>
      </c>
      <c r="AD636" s="3" t="s">
        <v>14485</v>
      </c>
      <c r="AE636" s="3" t="s">
        <v>65</v>
      </c>
      <c r="AF636" s="3" t="s">
        <v>82</v>
      </c>
      <c r="AG636" s="3" t="s">
        <v>14069</v>
      </c>
      <c r="AH636" s="3" t="s">
        <v>14486</v>
      </c>
      <c r="AI636" s="3" t="s">
        <v>67</v>
      </c>
      <c r="AJ636" s="3" t="s">
        <v>14487</v>
      </c>
      <c r="AK636" s="3" t="s">
        <v>53</v>
      </c>
      <c r="AL636" s="3" t="s">
        <v>53</v>
      </c>
      <c r="AM636" s="3" t="s">
        <v>53</v>
      </c>
      <c r="AN636" s="3" t="s">
        <v>53</v>
      </c>
      <c r="AO636" s="3" t="s">
        <v>53</v>
      </c>
      <c r="AP636" s="3" t="s">
        <v>53</v>
      </c>
      <c r="AQ636" s="3" t="s">
        <v>53</v>
      </c>
      <c r="AR636" s="3" t="s">
        <v>51</v>
      </c>
      <c r="AS636" s="3" t="s">
        <v>52</v>
      </c>
      <c r="AT636" s="3" t="s">
        <v>51</v>
      </c>
    </row>
    <row r="637" spans="1:46" ht="22.5" customHeight="1" x14ac:dyDescent="0.25">
      <c r="A637" s="19" t="s">
        <v>20572</v>
      </c>
      <c r="B637" s="260">
        <v>45052</v>
      </c>
      <c r="C637" s="3" t="s">
        <v>202</v>
      </c>
      <c r="D637" s="3" t="s">
        <v>18612</v>
      </c>
      <c r="E637" s="3" t="s">
        <v>51</v>
      </c>
      <c r="F637" s="20">
        <v>1</v>
      </c>
      <c r="G637" s="20">
        <v>37.99</v>
      </c>
      <c r="H637" s="20">
        <v>14.4</v>
      </c>
      <c r="I637" s="20">
        <v>-10.06</v>
      </c>
      <c r="J637" s="20">
        <v>-14.4</v>
      </c>
      <c r="K637" s="20" t="s">
        <v>52</v>
      </c>
      <c r="L637" s="20">
        <f t="shared" si="9"/>
        <v>27.93</v>
      </c>
      <c r="M637" s="3" t="s">
        <v>53</v>
      </c>
      <c r="N637" s="3" t="s">
        <v>2063</v>
      </c>
      <c r="O637" s="3" t="s">
        <v>20573</v>
      </c>
      <c r="P637" s="3" t="s">
        <v>20574</v>
      </c>
      <c r="Q637" s="3" t="s">
        <v>53</v>
      </c>
      <c r="R637" s="20">
        <v>37.99</v>
      </c>
      <c r="S637" s="20" t="s">
        <v>89</v>
      </c>
      <c r="T637" s="3" t="s">
        <v>74</v>
      </c>
      <c r="U637" s="3" t="s">
        <v>20575</v>
      </c>
      <c r="V637" s="3" t="s">
        <v>20576</v>
      </c>
      <c r="W637" s="3" t="s">
        <v>20577</v>
      </c>
      <c r="X637" s="3" t="s">
        <v>53</v>
      </c>
      <c r="Y637" s="3" t="s">
        <v>20575</v>
      </c>
      <c r="Z637" s="3" t="s">
        <v>20578</v>
      </c>
      <c r="AA637" s="3" t="s">
        <v>20579</v>
      </c>
      <c r="AB637" s="3" t="s">
        <v>265</v>
      </c>
      <c r="AC637" s="3" t="s">
        <v>265</v>
      </c>
      <c r="AD637" s="3" t="s">
        <v>20580</v>
      </c>
      <c r="AE637" s="3" t="s">
        <v>65</v>
      </c>
      <c r="AF637" s="3" t="s">
        <v>82</v>
      </c>
      <c r="AG637" s="3" t="s">
        <v>19794</v>
      </c>
      <c r="AH637" s="3" t="s">
        <v>20581</v>
      </c>
      <c r="AI637" s="3" t="s">
        <v>67</v>
      </c>
      <c r="AJ637" s="3" t="s">
        <v>20582</v>
      </c>
      <c r="AK637" s="3" t="s">
        <v>53</v>
      </c>
      <c r="AL637" s="3" t="s">
        <v>53</v>
      </c>
      <c r="AM637" s="3" t="s">
        <v>53</v>
      </c>
      <c r="AN637" s="3" t="s">
        <v>53</v>
      </c>
      <c r="AO637" s="3" t="s">
        <v>53</v>
      </c>
      <c r="AP637" s="3" t="s">
        <v>53</v>
      </c>
      <c r="AQ637" s="3" t="s">
        <v>53</v>
      </c>
      <c r="AR637" s="3" t="s">
        <v>51</v>
      </c>
      <c r="AS637" s="3" t="s">
        <v>52</v>
      </c>
      <c r="AT637" s="3" t="s">
        <v>51</v>
      </c>
    </row>
    <row r="638" spans="1:46" ht="22.5" customHeight="1" x14ac:dyDescent="0.25">
      <c r="A638" s="19" t="s">
        <v>4472</v>
      </c>
      <c r="B638" s="260">
        <v>45072</v>
      </c>
      <c r="C638" s="3" t="s">
        <v>70</v>
      </c>
      <c r="D638" s="3" t="s">
        <v>577</v>
      </c>
      <c r="E638" s="3" t="s">
        <v>51</v>
      </c>
      <c r="F638" s="20">
        <v>1</v>
      </c>
      <c r="G638" s="20">
        <v>37.99</v>
      </c>
      <c r="H638" s="20">
        <v>30.2</v>
      </c>
      <c r="I638" s="20">
        <v>-10.06</v>
      </c>
      <c r="J638" s="20">
        <v>-30.2</v>
      </c>
      <c r="K638" s="20" t="s">
        <v>52</v>
      </c>
      <c r="L638" s="20">
        <f t="shared" si="9"/>
        <v>27.929999999999996</v>
      </c>
      <c r="M638" s="3" t="s">
        <v>53</v>
      </c>
      <c r="N638" s="3" t="s">
        <v>4473</v>
      </c>
      <c r="O638" s="3" t="s">
        <v>4474</v>
      </c>
      <c r="P638" s="3" t="s">
        <v>4475</v>
      </c>
      <c r="Q638" s="3" t="s">
        <v>53</v>
      </c>
      <c r="R638" s="20">
        <v>37.99</v>
      </c>
      <c r="S638" s="20" t="s">
        <v>89</v>
      </c>
      <c r="T638" s="3" t="s">
        <v>74</v>
      </c>
      <c r="U638" s="3" t="s">
        <v>4476</v>
      </c>
      <c r="V638" s="3" t="s">
        <v>4477</v>
      </c>
      <c r="W638" s="3" t="s">
        <v>4478</v>
      </c>
      <c r="X638" s="3" t="s">
        <v>53</v>
      </c>
      <c r="Y638" s="3" t="s">
        <v>4476</v>
      </c>
      <c r="Z638" s="3" t="s">
        <v>4479</v>
      </c>
      <c r="AA638" s="3" t="s">
        <v>4480</v>
      </c>
      <c r="AB638" s="3" t="s">
        <v>2491</v>
      </c>
      <c r="AC638" s="3" t="s">
        <v>1971</v>
      </c>
      <c r="AD638" s="3" t="s">
        <v>4481</v>
      </c>
      <c r="AE638" s="3" t="s">
        <v>65</v>
      </c>
      <c r="AF638" s="3" t="s">
        <v>82</v>
      </c>
      <c r="AG638" s="3" t="s">
        <v>4482</v>
      </c>
      <c r="AH638" s="3" t="s">
        <v>53</v>
      </c>
      <c r="AI638" s="3" t="s">
        <v>67</v>
      </c>
      <c r="AJ638" s="3" t="s">
        <v>4483</v>
      </c>
      <c r="AK638" s="3" t="s">
        <v>53</v>
      </c>
      <c r="AL638" s="3" t="s">
        <v>53</v>
      </c>
      <c r="AM638" s="3" t="s">
        <v>53</v>
      </c>
      <c r="AN638" s="3" t="s">
        <v>53</v>
      </c>
      <c r="AO638" s="3" t="s">
        <v>53</v>
      </c>
      <c r="AP638" s="3" t="s">
        <v>53</v>
      </c>
      <c r="AQ638" s="3" t="s">
        <v>53</v>
      </c>
      <c r="AR638" s="3" t="s">
        <v>51</v>
      </c>
      <c r="AS638" s="3" t="s">
        <v>52</v>
      </c>
      <c r="AT638" s="3" t="s">
        <v>51</v>
      </c>
    </row>
    <row r="639" spans="1:46" ht="22.5" customHeight="1" x14ac:dyDescent="0.25">
      <c r="A639" s="19" t="s">
        <v>16478</v>
      </c>
      <c r="B639" s="260">
        <v>45057</v>
      </c>
      <c r="C639" s="3" t="s">
        <v>202</v>
      </c>
      <c r="D639" s="3" t="s">
        <v>16479</v>
      </c>
      <c r="E639" s="3" t="s">
        <v>51</v>
      </c>
      <c r="F639" s="20">
        <v>1</v>
      </c>
      <c r="G639" s="20">
        <v>23.9</v>
      </c>
      <c r="H639" s="20">
        <v>13.9</v>
      </c>
      <c r="I639" s="20">
        <v>-9.56</v>
      </c>
      <c r="J639" s="20" t="s">
        <v>52</v>
      </c>
      <c r="K639" s="20" t="s">
        <v>52</v>
      </c>
      <c r="L639" s="20">
        <f t="shared" si="9"/>
        <v>28.239999999999995</v>
      </c>
      <c r="M639" s="3" t="s">
        <v>53</v>
      </c>
      <c r="N639" s="274">
        <v>70541</v>
      </c>
      <c r="O639" s="3" t="s">
        <v>16480</v>
      </c>
      <c r="P639" s="3" t="s">
        <v>16481</v>
      </c>
      <c r="Q639" s="3" t="s">
        <v>53</v>
      </c>
      <c r="R639" s="20">
        <v>23.9</v>
      </c>
      <c r="S639" s="20" t="s">
        <v>57</v>
      </c>
      <c r="T639" s="3" t="s">
        <v>58</v>
      </c>
      <c r="U639" s="3" t="s">
        <v>16482</v>
      </c>
      <c r="V639" s="3" t="s">
        <v>16483</v>
      </c>
      <c r="W639" s="3" t="s">
        <v>16484</v>
      </c>
      <c r="X639" s="3" t="s">
        <v>53</v>
      </c>
      <c r="Y639" s="3" t="s">
        <v>16482</v>
      </c>
      <c r="Z639" s="3" t="s">
        <v>16485</v>
      </c>
      <c r="AA639" s="3" t="s">
        <v>16486</v>
      </c>
      <c r="AB639" s="3" t="s">
        <v>63</v>
      </c>
      <c r="AC639" s="3" t="s">
        <v>63</v>
      </c>
      <c r="AD639" s="3" t="s">
        <v>16487</v>
      </c>
      <c r="AE639" s="3" t="s">
        <v>65</v>
      </c>
      <c r="AF639" s="3" t="s">
        <v>213</v>
      </c>
      <c r="AG639" s="3" t="s">
        <v>16488</v>
      </c>
      <c r="AH639" s="3" t="s">
        <v>16489</v>
      </c>
      <c r="AI639" s="3" t="s">
        <v>9388</v>
      </c>
      <c r="AJ639" s="3" t="s">
        <v>16490</v>
      </c>
      <c r="AK639" s="3" t="s">
        <v>53</v>
      </c>
      <c r="AL639" s="3" t="s">
        <v>53</v>
      </c>
      <c r="AM639" s="3" t="s">
        <v>53</v>
      </c>
      <c r="AN639" s="3" t="s">
        <v>53</v>
      </c>
      <c r="AO639" s="3" t="s">
        <v>53</v>
      </c>
      <c r="AP639" s="3" t="s">
        <v>53</v>
      </c>
      <c r="AQ639" s="3" t="s">
        <v>53</v>
      </c>
      <c r="AR639" s="3" t="s">
        <v>51</v>
      </c>
      <c r="AS639" s="3" t="s">
        <v>52</v>
      </c>
      <c r="AT639" s="3" t="s">
        <v>51</v>
      </c>
    </row>
    <row r="640" spans="1:46" ht="22.5" customHeight="1" x14ac:dyDescent="0.25">
      <c r="A640" s="19" t="s">
        <v>3296</v>
      </c>
      <c r="B640" s="260">
        <v>45074</v>
      </c>
      <c r="C640" s="3" t="s">
        <v>202</v>
      </c>
      <c r="D640" s="3" t="s">
        <v>2968</v>
      </c>
      <c r="E640" s="3" t="s">
        <v>71</v>
      </c>
      <c r="F640" s="20">
        <v>1</v>
      </c>
      <c r="G640" s="20">
        <v>20.5</v>
      </c>
      <c r="H640" s="20">
        <v>15.9</v>
      </c>
      <c r="I640" s="20">
        <v>-7.96</v>
      </c>
      <c r="J640" s="20" t="s">
        <v>52</v>
      </c>
      <c r="K640" s="20" t="s">
        <v>52</v>
      </c>
      <c r="L640" s="20">
        <f t="shared" si="9"/>
        <v>28.439999999999998</v>
      </c>
      <c r="M640" s="3" t="s">
        <v>71</v>
      </c>
      <c r="N640" s="274">
        <v>4058</v>
      </c>
      <c r="O640" s="3" t="s">
        <v>714</v>
      </c>
      <c r="P640" s="3" t="s">
        <v>715</v>
      </c>
      <c r="Q640" s="3" t="s">
        <v>53</v>
      </c>
      <c r="R640" s="20">
        <v>20.5</v>
      </c>
      <c r="S640" s="20" t="s">
        <v>89</v>
      </c>
      <c r="T640" s="3" t="s">
        <v>58</v>
      </c>
      <c r="U640" s="3" t="s">
        <v>3297</v>
      </c>
      <c r="V640" s="3" t="s">
        <v>3298</v>
      </c>
      <c r="W640" s="3" t="s">
        <v>3299</v>
      </c>
      <c r="X640" s="3" t="s">
        <v>53</v>
      </c>
      <c r="Y640" s="3" t="s">
        <v>3297</v>
      </c>
      <c r="Z640" s="3" t="s">
        <v>3300</v>
      </c>
      <c r="AA640" s="3" t="s">
        <v>3301</v>
      </c>
      <c r="AB640" s="3" t="s">
        <v>63</v>
      </c>
      <c r="AC640" s="3" t="s">
        <v>63</v>
      </c>
      <c r="AD640" s="3" t="s">
        <v>3302</v>
      </c>
      <c r="AE640" s="3" t="s">
        <v>65</v>
      </c>
      <c r="AF640" s="3" t="s">
        <v>213</v>
      </c>
      <c r="AG640" s="3" t="s">
        <v>3104</v>
      </c>
      <c r="AH640" s="3" t="s">
        <v>3303</v>
      </c>
      <c r="AI640" s="3" t="s">
        <v>886</v>
      </c>
      <c r="AJ640" s="3" t="s">
        <v>3304</v>
      </c>
      <c r="AK640" s="3" t="s">
        <v>53</v>
      </c>
      <c r="AL640" s="3" t="s">
        <v>53</v>
      </c>
      <c r="AM640" s="3" t="s">
        <v>53</v>
      </c>
      <c r="AN640" s="3" t="s">
        <v>53</v>
      </c>
      <c r="AO640" s="3" t="s">
        <v>53</v>
      </c>
      <c r="AP640" s="3" t="s">
        <v>53</v>
      </c>
      <c r="AQ640" s="3" t="s">
        <v>53</v>
      </c>
      <c r="AR640" s="3" t="s">
        <v>51</v>
      </c>
      <c r="AS640" s="3" t="s">
        <v>52</v>
      </c>
      <c r="AT640" s="3" t="s">
        <v>51</v>
      </c>
    </row>
    <row r="641" spans="1:46" ht="22.5" customHeight="1" x14ac:dyDescent="0.25">
      <c r="A641" s="19" t="s">
        <v>18908</v>
      </c>
      <c r="B641" s="260">
        <v>45055</v>
      </c>
      <c r="C641" s="3" t="s">
        <v>202</v>
      </c>
      <c r="D641" s="3" t="s">
        <v>18612</v>
      </c>
      <c r="E641" s="3" t="s">
        <v>51</v>
      </c>
      <c r="F641" s="20">
        <v>1</v>
      </c>
      <c r="G641" s="20">
        <v>22.85</v>
      </c>
      <c r="H641" s="20">
        <v>13.9</v>
      </c>
      <c r="I641" s="20">
        <v>-8.24</v>
      </c>
      <c r="J641" s="20" t="s">
        <v>52</v>
      </c>
      <c r="K641" s="20" t="s">
        <v>52</v>
      </c>
      <c r="L641" s="20">
        <f t="shared" si="9"/>
        <v>28.509999999999998</v>
      </c>
      <c r="M641" s="3" t="s">
        <v>71</v>
      </c>
      <c r="N641" s="274">
        <v>55110</v>
      </c>
      <c r="O641" s="3" t="s">
        <v>18909</v>
      </c>
      <c r="P641" s="3" t="s">
        <v>18910</v>
      </c>
      <c r="Q641" s="3" t="s">
        <v>53</v>
      </c>
      <c r="R641" s="20">
        <v>22.85</v>
      </c>
      <c r="S641" s="20" t="s">
        <v>89</v>
      </c>
      <c r="T641" s="3" t="s">
        <v>58</v>
      </c>
      <c r="U641" s="3" t="s">
        <v>18911</v>
      </c>
      <c r="V641" s="3" t="s">
        <v>18912</v>
      </c>
      <c r="W641" s="3" t="s">
        <v>18913</v>
      </c>
      <c r="X641" s="3" t="s">
        <v>53</v>
      </c>
      <c r="Y641" s="3" t="s">
        <v>18911</v>
      </c>
      <c r="Z641" s="3" t="s">
        <v>18914</v>
      </c>
      <c r="AA641" s="3" t="s">
        <v>18915</v>
      </c>
      <c r="AB641" s="3" t="s">
        <v>18916</v>
      </c>
      <c r="AC641" s="3" t="s">
        <v>63</v>
      </c>
      <c r="AD641" s="3" t="s">
        <v>18917</v>
      </c>
      <c r="AE641" s="3" t="s">
        <v>65</v>
      </c>
      <c r="AF641" s="3" t="s">
        <v>213</v>
      </c>
      <c r="AG641" s="3" t="s">
        <v>18868</v>
      </c>
      <c r="AH641" s="3" t="s">
        <v>18918</v>
      </c>
      <c r="AI641" s="3" t="s">
        <v>2546</v>
      </c>
      <c r="AJ641" s="3" t="s">
        <v>18919</v>
      </c>
      <c r="AK641" s="3" t="s">
        <v>53</v>
      </c>
      <c r="AL641" s="3" t="s">
        <v>53</v>
      </c>
      <c r="AM641" s="3" t="s">
        <v>53</v>
      </c>
      <c r="AN641" s="3" t="s">
        <v>53</v>
      </c>
      <c r="AO641" s="3" t="s">
        <v>53</v>
      </c>
      <c r="AP641" s="3" t="s">
        <v>53</v>
      </c>
      <c r="AQ641" s="3" t="s">
        <v>53</v>
      </c>
      <c r="AR641" s="3" t="s">
        <v>51</v>
      </c>
      <c r="AS641" s="3" t="s">
        <v>52</v>
      </c>
      <c r="AT641" s="3" t="s">
        <v>51</v>
      </c>
    </row>
    <row r="642" spans="1:46" ht="22.5" customHeight="1" x14ac:dyDescent="0.25">
      <c r="A642" s="19" t="s">
        <v>822</v>
      </c>
      <c r="B642" s="260">
        <v>45077</v>
      </c>
      <c r="C642" s="3" t="s">
        <v>202</v>
      </c>
      <c r="D642" s="3" t="s">
        <v>203</v>
      </c>
      <c r="E642" s="3" t="s">
        <v>51</v>
      </c>
      <c r="F642" s="20">
        <v>1</v>
      </c>
      <c r="G642" s="20">
        <v>41.15</v>
      </c>
      <c r="H642" s="20">
        <v>12.33</v>
      </c>
      <c r="I642" s="20">
        <v>-12.5</v>
      </c>
      <c r="J642" s="20">
        <v>-12.33</v>
      </c>
      <c r="K642" s="20" t="s">
        <v>52</v>
      </c>
      <c r="L642" s="20">
        <f t="shared" si="9"/>
        <v>28.65</v>
      </c>
      <c r="M642" s="3" t="s">
        <v>53</v>
      </c>
      <c r="N642" s="274">
        <v>332052</v>
      </c>
      <c r="O642" s="3" t="s">
        <v>823</v>
      </c>
      <c r="P642" s="3" t="s">
        <v>824</v>
      </c>
      <c r="Q642" s="3" t="s">
        <v>53</v>
      </c>
      <c r="R642" s="20">
        <v>41.15</v>
      </c>
      <c r="S642" s="20" t="s">
        <v>57</v>
      </c>
      <c r="T642" s="3" t="s">
        <v>74</v>
      </c>
      <c r="U642" s="3" t="s">
        <v>825</v>
      </c>
      <c r="V642" s="3" t="s">
        <v>826</v>
      </c>
      <c r="W642" s="3" t="s">
        <v>827</v>
      </c>
      <c r="X642" s="3" t="s">
        <v>53</v>
      </c>
      <c r="Y642" s="3" t="s">
        <v>825</v>
      </c>
      <c r="Z642" s="3" t="s">
        <v>828</v>
      </c>
      <c r="AA642" s="3" t="s">
        <v>829</v>
      </c>
      <c r="AB642" s="3" t="s">
        <v>830</v>
      </c>
      <c r="AC642" s="3" t="s">
        <v>63</v>
      </c>
      <c r="AD642" s="3" t="s">
        <v>831</v>
      </c>
      <c r="AE642" s="3" t="s">
        <v>65</v>
      </c>
      <c r="AF642" s="3" t="s">
        <v>82</v>
      </c>
      <c r="AG642" s="3" t="s">
        <v>832</v>
      </c>
      <c r="AH642" s="3" t="s">
        <v>833</v>
      </c>
      <c r="AI642" s="3" t="s">
        <v>67</v>
      </c>
      <c r="AJ642" s="3" t="s">
        <v>834</v>
      </c>
      <c r="AK642" s="3" t="s">
        <v>53</v>
      </c>
      <c r="AL642" s="3" t="s">
        <v>53</v>
      </c>
      <c r="AM642" s="3" t="s">
        <v>53</v>
      </c>
      <c r="AN642" s="3" t="s">
        <v>53</v>
      </c>
      <c r="AO642" s="3" t="s">
        <v>53</v>
      </c>
      <c r="AP642" s="3" t="s">
        <v>53</v>
      </c>
      <c r="AQ642" s="3" t="s">
        <v>53</v>
      </c>
      <c r="AR642" s="3" t="s">
        <v>51</v>
      </c>
      <c r="AS642" s="3" t="s">
        <v>52</v>
      </c>
      <c r="AT642" s="3" t="s">
        <v>51</v>
      </c>
    </row>
    <row r="643" spans="1:46" ht="22.5" customHeight="1" x14ac:dyDescent="0.25">
      <c r="A643" s="19" t="s">
        <v>16005</v>
      </c>
      <c r="B643" s="260">
        <v>45057</v>
      </c>
      <c r="C643" s="3" t="s">
        <v>202</v>
      </c>
      <c r="D643" s="3" t="s">
        <v>12990</v>
      </c>
      <c r="E643" s="3" t="s">
        <v>51</v>
      </c>
      <c r="F643" s="20">
        <v>1</v>
      </c>
      <c r="G643" s="20">
        <v>41.98</v>
      </c>
      <c r="H643" s="20">
        <v>28.24</v>
      </c>
      <c r="I643" s="20">
        <v>-12.64</v>
      </c>
      <c r="J643" s="20">
        <v>-28.24</v>
      </c>
      <c r="K643" s="20" t="s">
        <v>52</v>
      </c>
      <c r="L643" s="20">
        <f t="shared" si="9"/>
        <v>29.34</v>
      </c>
      <c r="M643" s="3" t="s">
        <v>53</v>
      </c>
      <c r="N643" s="3" t="s">
        <v>16006</v>
      </c>
      <c r="O643" s="3" t="s">
        <v>16007</v>
      </c>
      <c r="P643" s="3" t="s">
        <v>16008</v>
      </c>
      <c r="Q643" s="3" t="s">
        <v>53</v>
      </c>
      <c r="R643" s="20">
        <v>41.98</v>
      </c>
      <c r="S643" s="20" t="s">
        <v>57</v>
      </c>
      <c r="T643" s="3" t="s">
        <v>74</v>
      </c>
      <c r="U643" s="3" t="s">
        <v>16009</v>
      </c>
      <c r="V643" s="3" t="s">
        <v>16010</v>
      </c>
      <c r="W643" s="3" t="s">
        <v>16011</v>
      </c>
      <c r="X643" s="3" t="s">
        <v>53</v>
      </c>
      <c r="Y643" s="3" t="s">
        <v>16009</v>
      </c>
      <c r="Z643" s="3" t="s">
        <v>16012</v>
      </c>
      <c r="AA643" s="3" t="s">
        <v>16013</v>
      </c>
      <c r="AB643" s="3" t="s">
        <v>16014</v>
      </c>
      <c r="AC643" s="3" t="s">
        <v>165</v>
      </c>
      <c r="AD643" s="3" t="s">
        <v>16015</v>
      </c>
      <c r="AE643" s="3" t="s">
        <v>65</v>
      </c>
      <c r="AF643" s="3" t="s">
        <v>82</v>
      </c>
      <c r="AG643" s="3" t="s">
        <v>16016</v>
      </c>
      <c r="AH643" s="3" t="s">
        <v>16017</v>
      </c>
      <c r="AI643" s="3" t="s">
        <v>67</v>
      </c>
      <c r="AJ643" s="3" t="s">
        <v>16018</v>
      </c>
      <c r="AK643" s="3" t="s">
        <v>53</v>
      </c>
      <c r="AL643" s="3" t="s">
        <v>53</v>
      </c>
      <c r="AM643" s="3" t="s">
        <v>53</v>
      </c>
      <c r="AN643" s="3" t="s">
        <v>53</v>
      </c>
      <c r="AO643" s="3" t="s">
        <v>53</v>
      </c>
      <c r="AP643" s="3" t="s">
        <v>53</v>
      </c>
      <c r="AQ643" s="3" t="s">
        <v>53</v>
      </c>
      <c r="AR643" s="3" t="s">
        <v>51</v>
      </c>
      <c r="AS643" s="3" t="s">
        <v>52</v>
      </c>
      <c r="AT643" s="3" t="s">
        <v>51</v>
      </c>
    </row>
    <row r="644" spans="1:46" ht="22.5" customHeight="1" x14ac:dyDescent="0.25">
      <c r="A644" s="19" t="s">
        <v>16055</v>
      </c>
      <c r="B644" s="260">
        <v>45057</v>
      </c>
      <c r="C644" s="3" t="s">
        <v>202</v>
      </c>
      <c r="D644" s="3" t="s">
        <v>12990</v>
      </c>
      <c r="E644" s="3" t="s">
        <v>71</v>
      </c>
      <c r="F644" s="20">
        <v>1</v>
      </c>
      <c r="G644" s="20">
        <v>41.99</v>
      </c>
      <c r="H644" s="20">
        <v>9.24</v>
      </c>
      <c r="I644" s="20">
        <v>-12.64</v>
      </c>
      <c r="J644" s="20">
        <v>-9.24</v>
      </c>
      <c r="K644" s="20" t="s">
        <v>52</v>
      </c>
      <c r="L644" s="20">
        <f t="shared" si="9"/>
        <v>29.35</v>
      </c>
      <c r="M644" s="3" t="s">
        <v>53</v>
      </c>
      <c r="N644" s="3" t="s">
        <v>752</v>
      </c>
      <c r="O644" s="3" t="s">
        <v>753</v>
      </c>
      <c r="P644" s="3" t="s">
        <v>754</v>
      </c>
      <c r="Q644" s="3" t="s">
        <v>53</v>
      </c>
      <c r="R644" s="20">
        <v>41.99</v>
      </c>
      <c r="S644" s="20" t="s">
        <v>57</v>
      </c>
      <c r="T644" s="3" t="s">
        <v>74</v>
      </c>
      <c r="U644" s="3" t="s">
        <v>16056</v>
      </c>
      <c r="V644" s="3" t="s">
        <v>16057</v>
      </c>
      <c r="W644" s="3" t="s">
        <v>16058</v>
      </c>
      <c r="X644" s="3" t="s">
        <v>53</v>
      </c>
      <c r="Y644" s="3" t="s">
        <v>16056</v>
      </c>
      <c r="Z644" s="3" t="s">
        <v>16059</v>
      </c>
      <c r="AA644" s="3" t="s">
        <v>16060</v>
      </c>
      <c r="AB644" s="3" t="s">
        <v>16061</v>
      </c>
      <c r="AC644" s="3" t="s">
        <v>116</v>
      </c>
      <c r="AD644" s="3" t="s">
        <v>16062</v>
      </c>
      <c r="AE644" s="3" t="s">
        <v>65</v>
      </c>
      <c r="AF644" s="3" t="s">
        <v>82</v>
      </c>
      <c r="AG644" s="3" t="s">
        <v>16063</v>
      </c>
      <c r="AH644" s="3" t="s">
        <v>16064</v>
      </c>
      <c r="AI644" s="3" t="s">
        <v>67</v>
      </c>
      <c r="AJ644" s="3" t="s">
        <v>16065</v>
      </c>
      <c r="AK644" s="3" t="s">
        <v>53</v>
      </c>
      <c r="AL644" s="3" t="s">
        <v>53</v>
      </c>
      <c r="AM644" s="3" t="s">
        <v>53</v>
      </c>
      <c r="AN644" s="3" t="s">
        <v>53</v>
      </c>
      <c r="AO644" s="3" t="s">
        <v>53</v>
      </c>
      <c r="AP644" s="3" t="s">
        <v>53</v>
      </c>
      <c r="AQ644" s="3" t="s">
        <v>53</v>
      </c>
      <c r="AR644" s="3" t="s">
        <v>51</v>
      </c>
      <c r="AS644" s="3" t="s">
        <v>52</v>
      </c>
      <c r="AT644" s="3" t="s">
        <v>51</v>
      </c>
    </row>
    <row r="645" spans="1:46" ht="22.5" customHeight="1" x14ac:dyDescent="0.25">
      <c r="A645" s="19" t="s">
        <v>18774</v>
      </c>
      <c r="B645" s="260">
        <v>45055</v>
      </c>
      <c r="C645" s="3" t="s">
        <v>202</v>
      </c>
      <c r="D645" s="3" t="s">
        <v>3769</v>
      </c>
      <c r="E645" s="3" t="s">
        <v>71</v>
      </c>
      <c r="F645" s="20">
        <v>1</v>
      </c>
      <c r="G645" s="20">
        <v>41.99</v>
      </c>
      <c r="H645" s="20">
        <v>72.5</v>
      </c>
      <c r="I645" s="20">
        <v>-12.64</v>
      </c>
      <c r="J645" s="20">
        <v>-72.5</v>
      </c>
      <c r="K645" s="20" t="s">
        <v>52</v>
      </c>
      <c r="L645" s="20">
        <f t="shared" ref="L645:L708" si="10">SUM(G645:K645)</f>
        <v>29.350000000000009</v>
      </c>
      <c r="M645" s="3" t="s">
        <v>53</v>
      </c>
      <c r="N645" s="3" t="s">
        <v>752</v>
      </c>
      <c r="O645" s="3" t="s">
        <v>753</v>
      </c>
      <c r="P645" s="3" t="s">
        <v>754</v>
      </c>
      <c r="Q645" s="3" t="s">
        <v>53</v>
      </c>
      <c r="R645" s="20">
        <v>41.99</v>
      </c>
      <c r="S645" s="20" t="s">
        <v>57</v>
      </c>
      <c r="T645" s="3" t="s">
        <v>74</v>
      </c>
      <c r="U645" s="3" t="s">
        <v>18775</v>
      </c>
      <c r="V645" s="3" t="s">
        <v>18776</v>
      </c>
      <c r="W645" s="3" t="s">
        <v>18777</v>
      </c>
      <c r="X645" s="3" t="s">
        <v>53</v>
      </c>
      <c r="Y645" s="3" t="s">
        <v>18775</v>
      </c>
      <c r="Z645" s="3" t="s">
        <v>18778</v>
      </c>
      <c r="AA645" s="3" t="s">
        <v>18779</v>
      </c>
      <c r="AB645" s="3" t="s">
        <v>1748</v>
      </c>
      <c r="AC645" s="3" t="s">
        <v>1749</v>
      </c>
      <c r="AD645" s="3" t="s">
        <v>18780</v>
      </c>
      <c r="AE645" s="3" t="s">
        <v>65</v>
      </c>
      <c r="AF645" s="3" t="s">
        <v>82</v>
      </c>
      <c r="AG645" s="3" t="s">
        <v>18781</v>
      </c>
      <c r="AH645" s="3" t="s">
        <v>18782</v>
      </c>
      <c r="AI645" s="3" t="s">
        <v>8331</v>
      </c>
      <c r="AJ645" s="3" t="s">
        <v>18783</v>
      </c>
      <c r="AK645" s="3" t="s">
        <v>18784</v>
      </c>
      <c r="AL645" s="3" t="s">
        <v>53</v>
      </c>
      <c r="AM645" s="3" t="s">
        <v>53</v>
      </c>
      <c r="AN645" s="3" t="s">
        <v>53</v>
      </c>
      <c r="AO645" s="3" t="s">
        <v>53</v>
      </c>
      <c r="AP645" s="3" t="s">
        <v>53</v>
      </c>
      <c r="AQ645" s="3" t="s">
        <v>53</v>
      </c>
      <c r="AR645" s="3" t="s">
        <v>51</v>
      </c>
      <c r="AS645" s="3" t="s">
        <v>52</v>
      </c>
      <c r="AT645" s="3" t="s">
        <v>51</v>
      </c>
    </row>
    <row r="646" spans="1:46" ht="22.5" customHeight="1" x14ac:dyDescent="0.25">
      <c r="A646" s="19" t="s">
        <v>751</v>
      </c>
      <c r="B646" s="260">
        <v>45077</v>
      </c>
      <c r="C646" s="3" t="s">
        <v>70</v>
      </c>
      <c r="D646" s="3" t="s">
        <v>257</v>
      </c>
      <c r="E646" s="3" t="s">
        <v>71</v>
      </c>
      <c r="F646" s="20">
        <v>1</v>
      </c>
      <c r="G646" s="20">
        <v>41.99</v>
      </c>
      <c r="H646" s="20">
        <v>21.92</v>
      </c>
      <c r="I646" s="20">
        <v>-12.64</v>
      </c>
      <c r="J646" s="20">
        <v>-21.92</v>
      </c>
      <c r="K646" s="20" t="s">
        <v>52</v>
      </c>
      <c r="L646" s="20">
        <f t="shared" si="10"/>
        <v>29.35</v>
      </c>
      <c r="M646" s="3" t="s">
        <v>53</v>
      </c>
      <c r="N646" s="3" t="s">
        <v>752</v>
      </c>
      <c r="O646" s="3" t="s">
        <v>753</v>
      </c>
      <c r="P646" s="3" t="s">
        <v>754</v>
      </c>
      <c r="Q646" s="3" t="s">
        <v>53</v>
      </c>
      <c r="R646" s="20">
        <v>41.99</v>
      </c>
      <c r="S646" s="20" t="s">
        <v>57</v>
      </c>
      <c r="T646" s="3" t="s">
        <v>74</v>
      </c>
      <c r="U646" s="3" t="s">
        <v>755</v>
      </c>
      <c r="V646" s="3" t="s">
        <v>756</v>
      </c>
      <c r="W646" s="3" t="s">
        <v>757</v>
      </c>
      <c r="X646" s="3" t="s">
        <v>53</v>
      </c>
      <c r="Y646" s="3" t="s">
        <v>755</v>
      </c>
      <c r="Z646" s="3" t="s">
        <v>758</v>
      </c>
      <c r="AA646" s="3" t="s">
        <v>759</v>
      </c>
      <c r="AB646" s="3" t="s">
        <v>760</v>
      </c>
      <c r="AC646" s="3" t="s">
        <v>458</v>
      </c>
      <c r="AD646" s="3" t="s">
        <v>761</v>
      </c>
      <c r="AE646" s="3" t="s">
        <v>65</v>
      </c>
      <c r="AF646" s="3" t="s">
        <v>82</v>
      </c>
      <c r="AG646" s="3" t="s">
        <v>762</v>
      </c>
      <c r="AH646" s="3" t="s">
        <v>53</v>
      </c>
      <c r="AI646" s="3" t="s">
        <v>67</v>
      </c>
      <c r="AJ646" s="3" t="s">
        <v>763</v>
      </c>
      <c r="AK646" s="3" t="s">
        <v>53</v>
      </c>
      <c r="AL646" s="3" t="s">
        <v>53</v>
      </c>
      <c r="AM646" s="3" t="s">
        <v>53</v>
      </c>
      <c r="AN646" s="3" t="s">
        <v>53</v>
      </c>
      <c r="AO646" s="3" t="s">
        <v>53</v>
      </c>
      <c r="AP646" s="3" t="s">
        <v>53</v>
      </c>
      <c r="AQ646" s="3" t="s">
        <v>53</v>
      </c>
      <c r="AR646" s="3" t="s">
        <v>51</v>
      </c>
      <c r="AS646" s="3" t="s">
        <v>52</v>
      </c>
      <c r="AT646" s="3" t="s">
        <v>51</v>
      </c>
    </row>
    <row r="647" spans="1:46" ht="22.5" customHeight="1" x14ac:dyDescent="0.25">
      <c r="A647" s="19" t="s">
        <v>7248</v>
      </c>
      <c r="B647" s="260">
        <v>45069</v>
      </c>
      <c r="C647" s="3" t="s">
        <v>202</v>
      </c>
      <c r="D647" s="3" t="s">
        <v>1951</v>
      </c>
      <c r="E647" s="3" t="s">
        <v>51</v>
      </c>
      <c r="F647" s="20">
        <v>1</v>
      </c>
      <c r="G647" s="20">
        <v>42.15</v>
      </c>
      <c r="H647" s="20">
        <v>51.7</v>
      </c>
      <c r="I647" s="20">
        <v>-12.67</v>
      </c>
      <c r="J647" s="20">
        <v>-51.7</v>
      </c>
      <c r="K647" s="20" t="s">
        <v>52</v>
      </c>
      <c r="L647" s="20">
        <f t="shared" si="10"/>
        <v>29.47999999999999</v>
      </c>
      <c r="M647" s="3" t="s">
        <v>53</v>
      </c>
      <c r="N647" s="274">
        <v>14104</v>
      </c>
      <c r="O647" s="3" t="s">
        <v>7249</v>
      </c>
      <c r="P647" s="3" t="s">
        <v>7250</v>
      </c>
      <c r="Q647" s="3" t="s">
        <v>53</v>
      </c>
      <c r="R647" s="20">
        <v>42.15</v>
      </c>
      <c r="S647" s="20" t="s">
        <v>57</v>
      </c>
      <c r="T647" s="3" t="s">
        <v>74</v>
      </c>
      <c r="U647" s="3" t="s">
        <v>7251</v>
      </c>
      <c r="V647" s="3" t="s">
        <v>7252</v>
      </c>
      <c r="W647" s="3" t="s">
        <v>7253</v>
      </c>
      <c r="X647" s="3" t="s">
        <v>53</v>
      </c>
      <c r="Y647" s="3" t="s">
        <v>7251</v>
      </c>
      <c r="Z647" s="3" t="s">
        <v>7254</v>
      </c>
      <c r="AA647" s="3" t="s">
        <v>7255</v>
      </c>
      <c r="AB647" s="3" t="s">
        <v>7256</v>
      </c>
      <c r="AC647" s="3" t="s">
        <v>7257</v>
      </c>
      <c r="AD647" s="3" t="s">
        <v>7258</v>
      </c>
      <c r="AE647" s="3" t="s">
        <v>65</v>
      </c>
      <c r="AF647" s="3" t="s">
        <v>82</v>
      </c>
      <c r="AG647" s="3" t="s">
        <v>6482</v>
      </c>
      <c r="AH647" s="3" t="s">
        <v>7259</v>
      </c>
      <c r="AI647" s="3" t="s">
        <v>67</v>
      </c>
      <c r="AJ647" s="3" t="s">
        <v>7260</v>
      </c>
      <c r="AK647" s="3" t="s">
        <v>53</v>
      </c>
      <c r="AL647" s="3" t="s">
        <v>53</v>
      </c>
      <c r="AM647" s="3" t="s">
        <v>53</v>
      </c>
      <c r="AN647" s="3" t="s">
        <v>53</v>
      </c>
      <c r="AO647" s="3" t="s">
        <v>53</v>
      </c>
      <c r="AP647" s="3" t="s">
        <v>53</v>
      </c>
      <c r="AQ647" s="3" t="s">
        <v>53</v>
      </c>
      <c r="AR647" s="3" t="s">
        <v>51</v>
      </c>
      <c r="AS647" s="3" t="s">
        <v>52</v>
      </c>
      <c r="AT647" s="3" t="s">
        <v>51</v>
      </c>
    </row>
    <row r="648" spans="1:46" ht="22.5" customHeight="1" x14ac:dyDescent="0.25">
      <c r="A648" s="19" t="s">
        <v>11764</v>
      </c>
      <c r="B648" s="260">
        <v>45063</v>
      </c>
      <c r="C648" s="3" t="s">
        <v>202</v>
      </c>
      <c r="D648" s="3" t="s">
        <v>10384</v>
      </c>
      <c r="E648" s="3" t="s">
        <v>51</v>
      </c>
      <c r="F648" s="20">
        <v>1</v>
      </c>
      <c r="G648" s="20">
        <v>42.15</v>
      </c>
      <c r="H648" s="20">
        <v>10.56</v>
      </c>
      <c r="I648" s="20">
        <v>-12.67</v>
      </c>
      <c r="J648" s="20">
        <v>-10.56</v>
      </c>
      <c r="K648" s="20" t="s">
        <v>52</v>
      </c>
      <c r="L648" s="20">
        <f t="shared" si="10"/>
        <v>29.479999999999997</v>
      </c>
      <c r="M648" s="3" t="s">
        <v>71</v>
      </c>
      <c r="N648" s="274">
        <v>14104</v>
      </c>
      <c r="O648" s="3" t="s">
        <v>11765</v>
      </c>
      <c r="P648" s="3" t="s">
        <v>11766</v>
      </c>
      <c r="Q648" s="3" t="s">
        <v>53</v>
      </c>
      <c r="R648" s="20">
        <v>42.15</v>
      </c>
      <c r="S648" s="20" t="s">
        <v>57</v>
      </c>
      <c r="T648" s="3" t="s">
        <v>74</v>
      </c>
      <c r="U648" s="3" t="s">
        <v>11767</v>
      </c>
      <c r="V648" s="3" t="s">
        <v>11768</v>
      </c>
      <c r="W648" s="3" t="s">
        <v>11769</v>
      </c>
      <c r="X648" s="3" t="s">
        <v>53</v>
      </c>
      <c r="Y648" s="3" t="s">
        <v>11767</v>
      </c>
      <c r="Z648" s="3" t="s">
        <v>11770</v>
      </c>
      <c r="AA648" s="3" t="s">
        <v>11771</v>
      </c>
      <c r="AB648" s="3" t="s">
        <v>80</v>
      </c>
      <c r="AC648" s="3" t="s">
        <v>63</v>
      </c>
      <c r="AD648" s="3" t="s">
        <v>11772</v>
      </c>
      <c r="AE648" s="3" t="s">
        <v>65</v>
      </c>
      <c r="AF648" s="3" t="s">
        <v>82</v>
      </c>
      <c r="AG648" s="3" t="s">
        <v>11257</v>
      </c>
      <c r="AH648" s="3" t="s">
        <v>11773</v>
      </c>
      <c r="AI648" s="3" t="s">
        <v>67</v>
      </c>
      <c r="AJ648" s="3" t="s">
        <v>11774</v>
      </c>
      <c r="AK648" s="3" t="s">
        <v>53</v>
      </c>
      <c r="AL648" s="3" t="s">
        <v>53</v>
      </c>
      <c r="AM648" s="3" t="s">
        <v>53</v>
      </c>
      <c r="AN648" s="3" t="s">
        <v>53</v>
      </c>
      <c r="AO648" s="3" t="s">
        <v>53</v>
      </c>
      <c r="AP648" s="3" t="s">
        <v>53</v>
      </c>
      <c r="AQ648" s="3" t="s">
        <v>53</v>
      </c>
      <c r="AR648" s="3" t="s">
        <v>51</v>
      </c>
      <c r="AS648" s="3" t="s">
        <v>52</v>
      </c>
      <c r="AT648" s="3" t="s">
        <v>51</v>
      </c>
    </row>
    <row r="649" spans="1:46" ht="22.5" customHeight="1" x14ac:dyDescent="0.25">
      <c r="A649" s="19" t="s">
        <v>6070</v>
      </c>
      <c r="B649" s="260">
        <v>45070</v>
      </c>
      <c r="C649" s="3" t="s">
        <v>202</v>
      </c>
      <c r="D649" s="3" t="s">
        <v>4264</v>
      </c>
      <c r="E649" s="3" t="s">
        <v>51</v>
      </c>
      <c r="F649" s="20">
        <v>1</v>
      </c>
      <c r="G649" s="20">
        <v>42.15</v>
      </c>
      <c r="H649" s="20">
        <v>10.8</v>
      </c>
      <c r="I649" s="20">
        <v>-12.67</v>
      </c>
      <c r="J649" s="20">
        <v>-10.8</v>
      </c>
      <c r="K649" s="20" t="s">
        <v>52</v>
      </c>
      <c r="L649" s="20">
        <f t="shared" si="10"/>
        <v>29.48</v>
      </c>
      <c r="M649" s="3" t="s">
        <v>53</v>
      </c>
      <c r="N649" s="274">
        <v>14104</v>
      </c>
      <c r="O649" s="3" t="s">
        <v>6071</v>
      </c>
      <c r="P649" s="3" t="s">
        <v>6072</v>
      </c>
      <c r="Q649" s="3" t="s">
        <v>53</v>
      </c>
      <c r="R649" s="20">
        <v>42.15</v>
      </c>
      <c r="S649" s="20" t="s">
        <v>57</v>
      </c>
      <c r="T649" s="3" t="s">
        <v>74</v>
      </c>
      <c r="U649" s="3" t="s">
        <v>6073</v>
      </c>
      <c r="V649" s="3" t="s">
        <v>6074</v>
      </c>
      <c r="W649" s="3" t="s">
        <v>6075</v>
      </c>
      <c r="X649" s="3" t="s">
        <v>53</v>
      </c>
      <c r="Y649" s="3" t="s">
        <v>6073</v>
      </c>
      <c r="Z649" s="3" t="s">
        <v>6076</v>
      </c>
      <c r="AA649" s="3" t="s">
        <v>6077</v>
      </c>
      <c r="AB649" s="3" t="s">
        <v>1560</v>
      </c>
      <c r="AC649" s="3" t="s">
        <v>116</v>
      </c>
      <c r="AD649" s="3" t="s">
        <v>6078</v>
      </c>
      <c r="AE649" s="3" t="s">
        <v>65</v>
      </c>
      <c r="AF649" s="3" t="s">
        <v>82</v>
      </c>
      <c r="AG649" s="3" t="s">
        <v>6067</v>
      </c>
      <c r="AH649" s="3" t="s">
        <v>6079</v>
      </c>
      <c r="AI649" s="3" t="s">
        <v>67</v>
      </c>
      <c r="AJ649" s="3" t="s">
        <v>6080</v>
      </c>
      <c r="AK649" s="3" t="s">
        <v>53</v>
      </c>
      <c r="AL649" s="3" t="s">
        <v>53</v>
      </c>
      <c r="AM649" s="3" t="s">
        <v>53</v>
      </c>
      <c r="AN649" s="3" t="s">
        <v>53</v>
      </c>
      <c r="AO649" s="3" t="s">
        <v>53</v>
      </c>
      <c r="AP649" s="3" t="s">
        <v>53</v>
      </c>
      <c r="AQ649" s="3" t="s">
        <v>53</v>
      </c>
      <c r="AR649" s="3" t="s">
        <v>51</v>
      </c>
      <c r="AS649" s="3" t="s">
        <v>52</v>
      </c>
      <c r="AT649" s="3" t="s">
        <v>51</v>
      </c>
    </row>
    <row r="650" spans="1:46" ht="22.5" customHeight="1" x14ac:dyDescent="0.25">
      <c r="A650" s="19" t="s">
        <v>7153</v>
      </c>
      <c r="B650" s="260">
        <v>45069</v>
      </c>
      <c r="C650" s="3" t="s">
        <v>202</v>
      </c>
      <c r="D650" s="3" t="s">
        <v>4851</v>
      </c>
      <c r="E650" s="3" t="s">
        <v>51</v>
      </c>
      <c r="F650" s="20">
        <v>1</v>
      </c>
      <c r="G650" s="20">
        <v>42.15</v>
      </c>
      <c r="H650" s="20">
        <v>16.8</v>
      </c>
      <c r="I650" s="20">
        <v>-12.67</v>
      </c>
      <c r="J650" s="20">
        <v>-16.8</v>
      </c>
      <c r="K650" s="20" t="s">
        <v>52</v>
      </c>
      <c r="L650" s="20">
        <f t="shared" si="10"/>
        <v>29.48</v>
      </c>
      <c r="M650" s="3" t="s">
        <v>53</v>
      </c>
      <c r="N650" s="274">
        <v>14104</v>
      </c>
      <c r="O650" s="3" t="s">
        <v>7154</v>
      </c>
      <c r="P650" s="3" t="s">
        <v>7155</v>
      </c>
      <c r="Q650" s="3" t="s">
        <v>53</v>
      </c>
      <c r="R650" s="20">
        <v>42.15</v>
      </c>
      <c r="S650" s="20" t="s">
        <v>57</v>
      </c>
      <c r="T650" s="3" t="s">
        <v>74</v>
      </c>
      <c r="U650" s="3" t="s">
        <v>7156</v>
      </c>
      <c r="V650" s="3" t="s">
        <v>7157</v>
      </c>
      <c r="W650" s="3" t="s">
        <v>7158</v>
      </c>
      <c r="X650" s="3" t="s">
        <v>53</v>
      </c>
      <c r="Y650" s="3" t="s">
        <v>7156</v>
      </c>
      <c r="Z650" s="3" t="s">
        <v>7159</v>
      </c>
      <c r="AA650" s="3" t="s">
        <v>7160</v>
      </c>
      <c r="AB650" s="3" t="s">
        <v>7161</v>
      </c>
      <c r="AC650" s="3" t="s">
        <v>116</v>
      </c>
      <c r="AD650" s="3" t="s">
        <v>7162</v>
      </c>
      <c r="AE650" s="3" t="s">
        <v>65</v>
      </c>
      <c r="AF650" s="3" t="s">
        <v>82</v>
      </c>
      <c r="AG650" s="3" t="s">
        <v>6705</v>
      </c>
      <c r="AH650" s="3" t="s">
        <v>7163</v>
      </c>
      <c r="AI650" s="3" t="s">
        <v>67</v>
      </c>
      <c r="AJ650" s="3" t="s">
        <v>7164</v>
      </c>
      <c r="AK650" s="3" t="s">
        <v>53</v>
      </c>
      <c r="AL650" s="3" t="s">
        <v>53</v>
      </c>
      <c r="AM650" s="3" t="s">
        <v>53</v>
      </c>
      <c r="AN650" s="3" t="s">
        <v>53</v>
      </c>
      <c r="AO650" s="3" t="s">
        <v>53</v>
      </c>
      <c r="AP650" s="3" t="s">
        <v>53</v>
      </c>
      <c r="AQ650" s="3" t="s">
        <v>53</v>
      </c>
      <c r="AR650" s="3" t="s">
        <v>51</v>
      </c>
      <c r="AS650" s="3" t="s">
        <v>52</v>
      </c>
      <c r="AT650" s="3" t="s">
        <v>51</v>
      </c>
    </row>
    <row r="651" spans="1:46" ht="22.5" customHeight="1" x14ac:dyDescent="0.25">
      <c r="A651" s="19" t="s">
        <v>12713</v>
      </c>
      <c r="B651" s="260">
        <v>45062</v>
      </c>
      <c r="C651" s="3" t="s">
        <v>202</v>
      </c>
      <c r="D651" s="3" t="s">
        <v>10384</v>
      </c>
      <c r="E651" s="3" t="s">
        <v>51</v>
      </c>
      <c r="F651" s="20">
        <v>1</v>
      </c>
      <c r="G651" s="20">
        <v>42.15</v>
      </c>
      <c r="H651" s="20">
        <v>16.8</v>
      </c>
      <c r="I651" s="20">
        <v>-12.67</v>
      </c>
      <c r="J651" s="20">
        <v>-16.8</v>
      </c>
      <c r="K651" s="20" t="s">
        <v>52</v>
      </c>
      <c r="L651" s="20">
        <f t="shared" si="10"/>
        <v>29.48</v>
      </c>
      <c r="M651" s="3" t="s">
        <v>53</v>
      </c>
      <c r="N651" s="274">
        <v>14104</v>
      </c>
      <c r="O651" s="3" t="s">
        <v>12714</v>
      </c>
      <c r="P651" s="3" t="s">
        <v>12715</v>
      </c>
      <c r="Q651" s="3" t="s">
        <v>53</v>
      </c>
      <c r="R651" s="20">
        <v>42.15</v>
      </c>
      <c r="S651" s="20" t="s">
        <v>57</v>
      </c>
      <c r="T651" s="3" t="s">
        <v>74</v>
      </c>
      <c r="U651" s="3" t="s">
        <v>12716</v>
      </c>
      <c r="V651" s="3" t="s">
        <v>12717</v>
      </c>
      <c r="W651" s="3" t="s">
        <v>12718</v>
      </c>
      <c r="X651" s="3" t="s">
        <v>53</v>
      </c>
      <c r="Y651" s="3" t="s">
        <v>12716</v>
      </c>
      <c r="Z651" s="3" t="s">
        <v>12719</v>
      </c>
      <c r="AA651" s="3" t="s">
        <v>12720</v>
      </c>
      <c r="AB651" s="3" t="s">
        <v>1560</v>
      </c>
      <c r="AC651" s="3" t="s">
        <v>116</v>
      </c>
      <c r="AD651" s="3" t="s">
        <v>12721</v>
      </c>
      <c r="AE651" s="3" t="s">
        <v>65</v>
      </c>
      <c r="AF651" s="3" t="s">
        <v>82</v>
      </c>
      <c r="AG651" s="3" t="s">
        <v>12722</v>
      </c>
      <c r="AH651" s="3" t="s">
        <v>12723</v>
      </c>
      <c r="AI651" s="3" t="s">
        <v>67</v>
      </c>
      <c r="AJ651" s="3" t="s">
        <v>12724</v>
      </c>
      <c r="AK651" s="3" t="s">
        <v>53</v>
      </c>
      <c r="AL651" s="3" t="s">
        <v>53</v>
      </c>
      <c r="AM651" s="3" t="s">
        <v>53</v>
      </c>
      <c r="AN651" s="3" t="s">
        <v>53</v>
      </c>
      <c r="AO651" s="3" t="s">
        <v>53</v>
      </c>
      <c r="AP651" s="3" t="s">
        <v>53</v>
      </c>
      <c r="AQ651" s="3" t="s">
        <v>53</v>
      </c>
      <c r="AR651" s="3" t="s">
        <v>51</v>
      </c>
      <c r="AS651" s="3" t="s">
        <v>52</v>
      </c>
      <c r="AT651" s="3" t="s">
        <v>51</v>
      </c>
    </row>
    <row r="652" spans="1:46" ht="22.5" customHeight="1" x14ac:dyDescent="0.25">
      <c r="A652" s="19" t="s">
        <v>17793</v>
      </c>
      <c r="B652" s="260">
        <v>45056</v>
      </c>
      <c r="C652" s="3" t="s">
        <v>202</v>
      </c>
      <c r="D652" s="3" t="s">
        <v>16479</v>
      </c>
      <c r="E652" s="3" t="s">
        <v>51</v>
      </c>
      <c r="F652" s="20">
        <v>1</v>
      </c>
      <c r="G652" s="20">
        <v>42.15</v>
      </c>
      <c r="H652" s="20">
        <v>16.8</v>
      </c>
      <c r="I652" s="20">
        <v>-12.67</v>
      </c>
      <c r="J652" s="20">
        <v>-16.8</v>
      </c>
      <c r="K652" s="20" t="s">
        <v>52</v>
      </c>
      <c r="L652" s="20">
        <f t="shared" si="10"/>
        <v>29.48</v>
      </c>
      <c r="M652" s="3" t="s">
        <v>71</v>
      </c>
      <c r="N652" s="274">
        <v>14104</v>
      </c>
      <c r="O652" s="3" t="s">
        <v>17794</v>
      </c>
      <c r="P652" s="3" t="s">
        <v>17795</v>
      </c>
      <c r="Q652" s="3" t="s">
        <v>53</v>
      </c>
      <c r="R652" s="20">
        <v>42.15</v>
      </c>
      <c r="S652" s="20" t="s">
        <v>57</v>
      </c>
      <c r="T652" s="3" t="s">
        <v>74</v>
      </c>
      <c r="U652" s="3" t="s">
        <v>17796</v>
      </c>
      <c r="V652" s="3" t="s">
        <v>17797</v>
      </c>
      <c r="W652" s="3" t="s">
        <v>17798</v>
      </c>
      <c r="X652" s="3" t="s">
        <v>53</v>
      </c>
      <c r="Y652" s="3" t="s">
        <v>17796</v>
      </c>
      <c r="Z652" s="3" t="s">
        <v>17799</v>
      </c>
      <c r="AA652" s="3" t="s">
        <v>17800</v>
      </c>
      <c r="AB652" s="3" t="s">
        <v>265</v>
      </c>
      <c r="AC652" s="3" t="s">
        <v>265</v>
      </c>
      <c r="AD652" s="3" t="s">
        <v>17801</v>
      </c>
      <c r="AE652" s="3" t="s">
        <v>65</v>
      </c>
      <c r="AF652" s="3" t="s">
        <v>82</v>
      </c>
      <c r="AG652" s="3" t="s">
        <v>17802</v>
      </c>
      <c r="AH652" s="3" t="s">
        <v>17803</v>
      </c>
      <c r="AI652" s="3" t="s">
        <v>67</v>
      </c>
      <c r="AJ652" s="3" t="s">
        <v>17804</v>
      </c>
      <c r="AK652" s="3" t="s">
        <v>53</v>
      </c>
      <c r="AL652" s="3" t="s">
        <v>53</v>
      </c>
      <c r="AM652" s="3" t="s">
        <v>53</v>
      </c>
      <c r="AN652" s="3" t="s">
        <v>53</v>
      </c>
      <c r="AO652" s="3" t="s">
        <v>53</v>
      </c>
      <c r="AP652" s="3" t="s">
        <v>53</v>
      </c>
      <c r="AQ652" s="3" t="s">
        <v>53</v>
      </c>
      <c r="AR652" s="3" t="s">
        <v>51</v>
      </c>
      <c r="AS652" s="3" t="s">
        <v>52</v>
      </c>
      <c r="AT652" s="3" t="s">
        <v>51</v>
      </c>
    </row>
    <row r="653" spans="1:46" ht="22.5" customHeight="1" x14ac:dyDescent="0.25">
      <c r="A653" s="19" t="s">
        <v>5293</v>
      </c>
      <c r="B653" s="260">
        <v>45071</v>
      </c>
      <c r="C653" s="3" t="s">
        <v>202</v>
      </c>
      <c r="D653" s="3" t="s">
        <v>4851</v>
      </c>
      <c r="E653" s="3" t="s">
        <v>51</v>
      </c>
      <c r="F653" s="20">
        <v>1</v>
      </c>
      <c r="G653" s="20">
        <v>23</v>
      </c>
      <c r="H653" s="20">
        <v>15.9</v>
      </c>
      <c r="I653" s="20">
        <v>-9.41</v>
      </c>
      <c r="J653" s="20" t="s">
        <v>52</v>
      </c>
      <c r="K653" s="20" t="s">
        <v>52</v>
      </c>
      <c r="L653" s="20">
        <f t="shared" si="10"/>
        <v>29.49</v>
      </c>
      <c r="M653" s="3" t="s">
        <v>71</v>
      </c>
      <c r="N653" s="274">
        <v>4041</v>
      </c>
      <c r="O653" s="3" t="s">
        <v>5294</v>
      </c>
      <c r="P653" s="3" t="s">
        <v>5295</v>
      </c>
      <c r="Q653" s="3" t="s">
        <v>53</v>
      </c>
      <c r="R653" s="20">
        <v>23</v>
      </c>
      <c r="S653" s="20" t="s">
        <v>57</v>
      </c>
      <c r="T653" s="3" t="s">
        <v>58</v>
      </c>
      <c r="U653" s="3" t="s">
        <v>5296</v>
      </c>
      <c r="V653" s="3" t="s">
        <v>5297</v>
      </c>
      <c r="W653" s="3" t="s">
        <v>5298</v>
      </c>
      <c r="X653" s="3" t="s">
        <v>53</v>
      </c>
      <c r="Y653" s="3" t="s">
        <v>5296</v>
      </c>
      <c r="Z653" s="3" t="s">
        <v>5299</v>
      </c>
      <c r="AA653" s="3" t="s">
        <v>5300</v>
      </c>
      <c r="AB653" s="3" t="s">
        <v>63</v>
      </c>
      <c r="AC653" s="3" t="s">
        <v>63</v>
      </c>
      <c r="AD653" s="3" t="s">
        <v>5301</v>
      </c>
      <c r="AE653" s="3" t="s">
        <v>65</v>
      </c>
      <c r="AF653" s="3" t="s">
        <v>213</v>
      </c>
      <c r="AG653" s="3" t="s">
        <v>5302</v>
      </c>
      <c r="AH653" s="3" t="s">
        <v>5303</v>
      </c>
      <c r="AI653" s="3" t="s">
        <v>1693</v>
      </c>
      <c r="AJ653" s="3" t="s">
        <v>5304</v>
      </c>
      <c r="AK653" s="3" t="s">
        <v>53</v>
      </c>
      <c r="AL653" s="3" t="s">
        <v>53</v>
      </c>
      <c r="AM653" s="3" t="s">
        <v>53</v>
      </c>
      <c r="AN653" s="3" t="s">
        <v>53</v>
      </c>
      <c r="AO653" s="3" t="s">
        <v>53</v>
      </c>
      <c r="AP653" s="3" t="s">
        <v>53</v>
      </c>
      <c r="AQ653" s="3" t="s">
        <v>53</v>
      </c>
      <c r="AR653" s="3" t="s">
        <v>51</v>
      </c>
      <c r="AS653" s="3" t="s">
        <v>52</v>
      </c>
      <c r="AT653" s="3" t="s">
        <v>51</v>
      </c>
    </row>
    <row r="654" spans="1:46" ht="22.5" customHeight="1" x14ac:dyDescent="0.25">
      <c r="A654" s="19" t="s">
        <v>11862</v>
      </c>
      <c r="B654" s="260">
        <v>45063</v>
      </c>
      <c r="C654" s="3" t="s">
        <v>202</v>
      </c>
      <c r="D654" s="3" t="s">
        <v>11191</v>
      </c>
      <c r="E654" s="3" t="s">
        <v>71</v>
      </c>
      <c r="F654" s="20">
        <v>1</v>
      </c>
      <c r="G654" s="20">
        <v>42.79</v>
      </c>
      <c r="H654" s="20">
        <v>11.55</v>
      </c>
      <c r="I654" s="20">
        <v>-12.77</v>
      </c>
      <c r="J654" s="20">
        <v>-11.55</v>
      </c>
      <c r="K654" s="20" t="s">
        <v>52</v>
      </c>
      <c r="L654" s="20">
        <f t="shared" si="10"/>
        <v>30.020000000000007</v>
      </c>
      <c r="M654" s="3" t="s">
        <v>53</v>
      </c>
      <c r="N654" s="274">
        <v>5014</v>
      </c>
      <c r="O654" s="3" t="s">
        <v>11863</v>
      </c>
      <c r="P654" s="3" t="s">
        <v>11864</v>
      </c>
      <c r="Q654" s="3" t="s">
        <v>53</v>
      </c>
      <c r="R654" s="20">
        <v>42.79</v>
      </c>
      <c r="S654" s="20" t="s">
        <v>57</v>
      </c>
      <c r="T654" s="3" t="s">
        <v>74</v>
      </c>
      <c r="U654" s="3" t="s">
        <v>11865</v>
      </c>
      <c r="V654" s="3" t="s">
        <v>11866</v>
      </c>
      <c r="W654" s="3" t="s">
        <v>11867</v>
      </c>
      <c r="X654" s="3" t="s">
        <v>2636</v>
      </c>
      <c r="Y654" s="3" t="s">
        <v>11865</v>
      </c>
      <c r="Z654" s="3" t="s">
        <v>11868</v>
      </c>
      <c r="AA654" s="3" t="s">
        <v>11869</v>
      </c>
      <c r="AB654" s="3" t="s">
        <v>265</v>
      </c>
      <c r="AC654" s="3" t="s">
        <v>265</v>
      </c>
      <c r="AD654" s="3" t="s">
        <v>11870</v>
      </c>
      <c r="AE654" s="3" t="s">
        <v>65</v>
      </c>
      <c r="AF654" s="3" t="s">
        <v>82</v>
      </c>
      <c r="AG654" s="3" t="s">
        <v>11871</v>
      </c>
      <c r="AH654" s="3" t="s">
        <v>11872</v>
      </c>
      <c r="AI654" s="3" t="s">
        <v>67</v>
      </c>
      <c r="AJ654" s="3" t="s">
        <v>11873</v>
      </c>
      <c r="AK654" s="3" t="s">
        <v>53</v>
      </c>
      <c r="AL654" s="3" t="s">
        <v>53</v>
      </c>
      <c r="AM654" s="3" t="s">
        <v>53</v>
      </c>
      <c r="AN654" s="3" t="s">
        <v>53</v>
      </c>
      <c r="AO654" s="3" t="s">
        <v>53</v>
      </c>
      <c r="AP654" s="3" t="s">
        <v>53</v>
      </c>
      <c r="AQ654" s="3" t="s">
        <v>53</v>
      </c>
      <c r="AR654" s="3" t="s">
        <v>51</v>
      </c>
      <c r="AS654" s="3" t="s">
        <v>52</v>
      </c>
      <c r="AT654" s="3" t="s">
        <v>51</v>
      </c>
    </row>
    <row r="655" spans="1:46" ht="22.5" customHeight="1" x14ac:dyDescent="0.25">
      <c r="A655" s="19" t="s">
        <v>4398</v>
      </c>
      <c r="B655" s="260">
        <v>45072</v>
      </c>
      <c r="C655" s="3" t="s">
        <v>202</v>
      </c>
      <c r="D655" s="3" t="s">
        <v>4264</v>
      </c>
      <c r="E655" s="3" t="s">
        <v>51</v>
      </c>
      <c r="F655" s="20">
        <v>1</v>
      </c>
      <c r="G655" s="20">
        <v>39</v>
      </c>
      <c r="H655" s="20">
        <v>23.7</v>
      </c>
      <c r="I655" s="20">
        <v>-8.9</v>
      </c>
      <c r="J655" s="20">
        <v>-23.7</v>
      </c>
      <c r="K655" s="20" t="s">
        <v>52</v>
      </c>
      <c r="L655" s="20">
        <f t="shared" si="10"/>
        <v>30.100000000000005</v>
      </c>
      <c r="M655" s="3" t="s">
        <v>53</v>
      </c>
      <c r="N655" s="3" t="s">
        <v>219</v>
      </c>
      <c r="O655" s="3" t="s">
        <v>4399</v>
      </c>
      <c r="P655" s="3" t="s">
        <v>4400</v>
      </c>
      <c r="Q655" s="3" t="s">
        <v>53</v>
      </c>
      <c r="R655" s="20">
        <v>39</v>
      </c>
      <c r="S655" s="20" t="s">
        <v>57</v>
      </c>
      <c r="T655" s="3" t="s">
        <v>58</v>
      </c>
      <c r="U655" s="3" t="s">
        <v>53</v>
      </c>
      <c r="V655" s="3" t="s">
        <v>53</v>
      </c>
      <c r="W655" s="3" t="s">
        <v>53</v>
      </c>
      <c r="X655" s="3" t="s">
        <v>53</v>
      </c>
      <c r="Y655" s="3" t="s">
        <v>4401</v>
      </c>
      <c r="Z655" s="3" t="s">
        <v>4402</v>
      </c>
      <c r="AA655" s="3" t="s">
        <v>4403</v>
      </c>
      <c r="AB655" s="3" t="s">
        <v>141</v>
      </c>
      <c r="AC655" s="3" t="s">
        <v>63</v>
      </c>
      <c r="AD655" s="3" t="s">
        <v>4404</v>
      </c>
      <c r="AE655" s="3" t="s">
        <v>65</v>
      </c>
      <c r="AF655" s="3" t="s">
        <v>66</v>
      </c>
      <c r="AG655" s="3" t="s">
        <v>4405</v>
      </c>
      <c r="AH655" s="3" t="s">
        <v>4406</v>
      </c>
      <c r="AI655" s="3" t="s">
        <v>67</v>
      </c>
      <c r="AJ655" s="3" t="s">
        <v>4407</v>
      </c>
      <c r="AK655" s="3" t="s">
        <v>53</v>
      </c>
      <c r="AL655" s="3" t="s">
        <v>53</v>
      </c>
      <c r="AM655" s="3" t="s">
        <v>53</v>
      </c>
      <c r="AN655" s="3" t="s">
        <v>53</v>
      </c>
      <c r="AO655" s="3" t="s">
        <v>53</v>
      </c>
      <c r="AP655" s="3" t="s">
        <v>53</v>
      </c>
      <c r="AQ655" s="3" t="s">
        <v>53</v>
      </c>
      <c r="AR655" s="3" t="s">
        <v>51</v>
      </c>
      <c r="AS655" s="3" t="s">
        <v>52</v>
      </c>
      <c r="AT655" s="3" t="s">
        <v>51</v>
      </c>
    </row>
    <row r="656" spans="1:46" ht="22.5" customHeight="1" x14ac:dyDescent="0.25">
      <c r="A656" s="19" t="s">
        <v>1212</v>
      </c>
      <c r="B656" s="260">
        <v>45077</v>
      </c>
      <c r="C656" s="3" t="s">
        <v>202</v>
      </c>
      <c r="D656" s="3" t="s">
        <v>765</v>
      </c>
      <c r="E656" s="3" t="s">
        <v>51</v>
      </c>
      <c r="F656" s="20">
        <v>1</v>
      </c>
      <c r="G656" s="20">
        <v>22.85</v>
      </c>
      <c r="H656" s="20">
        <v>15.9</v>
      </c>
      <c r="I656" s="20">
        <v>-8.24</v>
      </c>
      <c r="J656" s="20" t="s">
        <v>52</v>
      </c>
      <c r="K656" s="20" t="s">
        <v>52</v>
      </c>
      <c r="L656" s="20">
        <f t="shared" si="10"/>
        <v>30.509999999999998</v>
      </c>
      <c r="M656" s="3" t="s">
        <v>53</v>
      </c>
      <c r="N656" s="274">
        <v>55110</v>
      </c>
      <c r="O656" s="3" t="s">
        <v>1213</v>
      </c>
      <c r="P656" s="3" t="s">
        <v>1214</v>
      </c>
      <c r="Q656" s="3" t="s">
        <v>53</v>
      </c>
      <c r="R656" s="20">
        <v>22.85</v>
      </c>
      <c r="S656" s="20" t="s">
        <v>89</v>
      </c>
      <c r="T656" s="3" t="s">
        <v>58</v>
      </c>
      <c r="U656" s="3" t="s">
        <v>1215</v>
      </c>
      <c r="V656" s="3" t="s">
        <v>1216</v>
      </c>
      <c r="W656" s="3" t="s">
        <v>1217</v>
      </c>
      <c r="X656" s="3" t="s">
        <v>53</v>
      </c>
      <c r="Y656" s="3" t="s">
        <v>1215</v>
      </c>
      <c r="Z656" s="3" t="s">
        <v>1218</v>
      </c>
      <c r="AA656" s="3" t="s">
        <v>1219</v>
      </c>
      <c r="AB656" s="3" t="s">
        <v>63</v>
      </c>
      <c r="AC656" s="3" t="s">
        <v>63</v>
      </c>
      <c r="AD656" s="3" t="s">
        <v>1220</v>
      </c>
      <c r="AE656" s="3" t="s">
        <v>65</v>
      </c>
      <c r="AF656" s="3" t="s">
        <v>213</v>
      </c>
      <c r="AG656" s="3" t="s">
        <v>1221</v>
      </c>
      <c r="AH656" s="3" t="s">
        <v>1222</v>
      </c>
      <c r="AI656" s="3" t="s">
        <v>945</v>
      </c>
      <c r="AJ656" s="3" t="s">
        <v>1223</v>
      </c>
      <c r="AK656" s="3" t="s">
        <v>53</v>
      </c>
      <c r="AL656" s="3" t="s">
        <v>53</v>
      </c>
      <c r="AM656" s="3" t="s">
        <v>53</v>
      </c>
      <c r="AN656" s="3" t="s">
        <v>53</v>
      </c>
      <c r="AO656" s="3" t="s">
        <v>53</v>
      </c>
      <c r="AP656" s="3" t="s">
        <v>53</v>
      </c>
      <c r="AQ656" s="3" t="s">
        <v>53</v>
      </c>
      <c r="AR656" s="3" t="s">
        <v>51</v>
      </c>
      <c r="AS656" s="3" t="s">
        <v>52</v>
      </c>
      <c r="AT656" s="3" t="s">
        <v>51</v>
      </c>
    </row>
    <row r="657" spans="1:46" ht="22.5" customHeight="1" x14ac:dyDescent="0.25">
      <c r="A657" s="19" t="s">
        <v>3859</v>
      </c>
      <c r="B657" s="260">
        <v>45073</v>
      </c>
      <c r="C657" s="3" t="s">
        <v>202</v>
      </c>
      <c r="D657" s="3" t="s">
        <v>2968</v>
      </c>
      <c r="E657" s="3" t="s">
        <v>51</v>
      </c>
      <c r="F657" s="20">
        <v>1</v>
      </c>
      <c r="G657" s="20">
        <v>22.85</v>
      </c>
      <c r="H657" s="20">
        <v>15.9</v>
      </c>
      <c r="I657" s="20">
        <v>-8.24</v>
      </c>
      <c r="J657" s="20" t="s">
        <v>52</v>
      </c>
      <c r="K657" s="20" t="s">
        <v>52</v>
      </c>
      <c r="L657" s="20">
        <f t="shared" si="10"/>
        <v>30.509999999999998</v>
      </c>
      <c r="M657" s="3" t="s">
        <v>53</v>
      </c>
      <c r="N657" s="274">
        <v>55110</v>
      </c>
      <c r="O657" s="3" t="s">
        <v>3860</v>
      </c>
      <c r="P657" s="3" t="s">
        <v>3861</v>
      </c>
      <c r="Q657" s="3" t="s">
        <v>53</v>
      </c>
      <c r="R657" s="20">
        <v>22.85</v>
      </c>
      <c r="S657" s="20" t="s">
        <v>89</v>
      </c>
      <c r="T657" s="3" t="s">
        <v>58</v>
      </c>
      <c r="U657" s="3" t="s">
        <v>3862</v>
      </c>
      <c r="V657" s="3" t="s">
        <v>3863</v>
      </c>
      <c r="W657" s="3" t="s">
        <v>3864</v>
      </c>
      <c r="X657" s="3" t="s">
        <v>53</v>
      </c>
      <c r="Y657" s="3" t="s">
        <v>3862</v>
      </c>
      <c r="Z657" s="3" t="s">
        <v>3865</v>
      </c>
      <c r="AA657" s="3" t="s">
        <v>3866</v>
      </c>
      <c r="AB657" s="3" t="s">
        <v>63</v>
      </c>
      <c r="AC657" s="3" t="s">
        <v>63</v>
      </c>
      <c r="AD657" s="3" t="s">
        <v>3867</v>
      </c>
      <c r="AE657" s="3" t="s">
        <v>65</v>
      </c>
      <c r="AF657" s="3" t="s">
        <v>213</v>
      </c>
      <c r="AG657" s="3" t="s">
        <v>3104</v>
      </c>
      <c r="AH657" s="3" t="s">
        <v>3868</v>
      </c>
      <c r="AI657" s="3" t="s">
        <v>3869</v>
      </c>
      <c r="AJ657" s="3" t="s">
        <v>3870</v>
      </c>
      <c r="AK657" s="3" t="s">
        <v>53</v>
      </c>
      <c r="AL657" s="3" t="s">
        <v>53</v>
      </c>
      <c r="AM657" s="3" t="s">
        <v>53</v>
      </c>
      <c r="AN657" s="3" t="s">
        <v>53</v>
      </c>
      <c r="AO657" s="3" t="s">
        <v>53</v>
      </c>
      <c r="AP657" s="3" t="s">
        <v>53</v>
      </c>
      <c r="AQ657" s="3" t="s">
        <v>53</v>
      </c>
      <c r="AR657" s="3" t="s">
        <v>51</v>
      </c>
      <c r="AS657" s="3" t="s">
        <v>52</v>
      </c>
      <c r="AT657" s="3" t="s">
        <v>51</v>
      </c>
    </row>
    <row r="658" spans="1:46" ht="22.5" customHeight="1" x14ac:dyDescent="0.25">
      <c r="A658" s="19" t="s">
        <v>16158</v>
      </c>
      <c r="B658" s="260">
        <v>45057</v>
      </c>
      <c r="C658" s="3" t="s">
        <v>202</v>
      </c>
      <c r="D658" s="3" t="s">
        <v>15653</v>
      </c>
      <c r="E658" s="3" t="s">
        <v>51</v>
      </c>
      <c r="F658" s="20">
        <v>1</v>
      </c>
      <c r="G658" s="20">
        <v>22.85</v>
      </c>
      <c r="H658" s="20">
        <v>15.9</v>
      </c>
      <c r="I658" s="20">
        <v>-8.24</v>
      </c>
      <c r="J658" s="20" t="s">
        <v>52</v>
      </c>
      <c r="K658" s="20" t="s">
        <v>52</v>
      </c>
      <c r="L658" s="20">
        <f t="shared" si="10"/>
        <v>30.509999999999998</v>
      </c>
      <c r="M658" s="3" t="s">
        <v>53</v>
      </c>
      <c r="N658" s="274">
        <v>55312</v>
      </c>
      <c r="O658" s="3" t="s">
        <v>16159</v>
      </c>
      <c r="P658" s="3" t="s">
        <v>16160</v>
      </c>
      <c r="Q658" s="3" t="s">
        <v>53</v>
      </c>
      <c r="R658" s="20">
        <v>22.85</v>
      </c>
      <c r="S658" s="20" t="s">
        <v>89</v>
      </c>
      <c r="T658" s="3" t="s">
        <v>58</v>
      </c>
      <c r="U658" s="3" t="s">
        <v>16161</v>
      </c>
      <c r="V658" s="3" t="s">
        <v>16162</v>
      </c>
      <c r="W658" s="3" t="s">
        <v>16163</v>
      </c>
      <c r="X658" s="3" t="s">
        <v>53</v>
      </c>
      <c r="Y658" s="3" t="s">
        <v>16161</v>
      </c>
      <c r="Z658" s="3" t="s">
        <v>16164</v>
      </c>
      <c r="AA658" s="3" t="s">
        <v>16165</v>
      </c>
      <c r="AB658" s="3" t="s">
        <v>5501</v>
      </c>
      <c r="AC658" s="3" t="s">
        <v>63</v>
      </c>
      <c r="AD658" s="3" t="s">
        <v>16166</v>
      </c>
      <c r="AE658" s="3" t="s">
        <v>65</v>
      </c>
      <c r="AF658" s="3" t="s">
        <v>213</v>
      </c>
      <c r="AG658" s="3" t="s">
        <v>16167</v>
      </c>
      <c r="AH658" s="3" t="s">
        <v>16168</v>
      </c>
      <c r="AI658" s="3" t="s">
        <v>16169</v>
      </c>
      <c r="AJ658" s="3" t="s">
        <v>16170</v>
      </c>
      <c r="AK658" s="3" t="s">
        <v>53</v>
      </c>
      <c r="AL658" s="3" t="s">
        <v>53</v>
      </c>
      <c r="AM658" s="3" t="s">
        <v>53</v>
      </c>
      <c r="AN658" s="3" t="s">
        <v>53</v>
      </c>
      <c r="AO658" s="3" t="s">
        <v>53</v>
      </c>
      <c r="AP658" s="3" t="s">
        <v>53</v>
      </c>
      <c r="AQ658" s="3" t="s">
        <v>53</v>
      </c>
      <c r="AR658" s="3" t="s">
        <v>51</v>
      </c>
      <c r="AS658" s="3" t="s">
        <v>52</v>
      </c>
      <c r="AT658" s="3" t="s">
        <v>51</v>
      </c>
    </row>
    <row r="659" spans="1:46" ht="22.5" customHeight="1" x14ac:dyDescent="0.25">
      <c r="A659" s="19" t="s">
        <v>19211</v>
      </c>
      <c r="B659" s="260">
        <v>45054</v>
      </c>
      <c r="C659" s="3" t="s">
        <v>202</v>
      </c>
      <c r="D659" s="3" t="s">
        <v>17635</v>
      </c>
      <c r="E659" s="3" t="s">
        <v>71</v>
      </c>
      <c r="F659" s="20">
        <v>1</v>
      </c>
      <c r="G659" s="20">
        <v>43.77</v>
      </c>
      <c r="H659" s="20">
        <v>11.76</v>
      </c>
      <c r="I659" s="20">
        <v>-12.94</v>
      </c>
      <c r="J659" s="20">
        <v>-11.76</v>
      </c>
      <c r="K659" s="20" t="s">
        <v>52</v>
      </c>
      <c r="L659" s="20">
        <f t="shared" si="10"/>
        <v>30.830000000000005</v>
      </c>
      <c r="M659" s="3" t="s">
        <v>71</v>
      </c>
      <c r="N659" s="3" t="s">
        <v>19212</v>
      </c>
      <c r="O659" s="3" t="s">
        <v>19213</v>
      </c>
      <c r="P659" s="3" t="s">
        <v>19214</v>
      </c>
      <c r="Q659" s="3" t="s">
        <v>53</v>
      </c>
      <c r="R659" s="20">
        <v>43.77</v>
      </c>
      <c r="S659" s="20" t="s">
        <v>57</v>
      </c>
      <c r="T659" s="3" t="s">
        <v>74</v>
      </c>
      <c r="U659" s="3" t="s">
        <v>19215</v>
      </c>
      <c r="V659" s="3" t="s">
        <v>19216</v>
      </c>
      <c r="W659" s="3" t="s">
        <v>19217</v>
      </c>
      <c r="X659" s="3" t="s">
        <v>53</v>
      </c>
      <c r="Y659" s="3" t="s">
        <v>19215</v>
      </c>
      <c r="Z659" s="3" t="s">
        <v>19218</v>
      </c>
      <c r="AA659" s="3" t="s">
        <v>19219</v>
      </c>
      <c r="AB659" s="3" t="s">
        <v>63</v>
      </c>
      <c r="AC659" s="3" t="s">
        <v>63</v>
      </c>
      <c r="AD659" s="3" t="s">
        <v>19220</v>
      </c>
      <c r="AE659" s="3" t="s">
        <v>65</v>
      </c>
      <c r="AF659" s="3" t="s">
        <v>82</v>
      </c>
      <c r="AG659" s="3" t="s">
        <v>19221</v>
      </c>
      <c r="AH659" s="3" t="s">
        <v>19222</v>
      </c>
      <c r="AI659" s="3" t="s">
        <v>67</v>
      </c>
      <c r="AJ659" s="3" t="s">
        <v>19223</v>
      </c>
      <c r="AK659" s="3" t="s">
        <v>53</v>
      </c>
      <c r="AL659" s="3" t="s">
        <v>53</v>
      </c>
      <c r="AM659" s="3" t="s">
        <v>53</v>
      </c>
      <c r="AN659" s="3" t="s">
        <v>53</v>
      </c>
      <c r="AO659" s="3" t="s">
        <v>53</v>
      </c>
      <c r="AP659" s="3" t="s">
        <v>53</v>
      </c>
      <c r="AQ659" s="3" t="s">
        <v>53</v>
      </c>
      <c r="AR659" s="3" t="s">
        <v>51</v>
      </c>
      <c r="AS659" s="3" t="s">
        <v>52</v>
      </c>
      <c r="AT659" s="3" t="s">
        <v>51</v>
      </c>
    </row>
    <row r="660" spans="1:46" ht="22.5" customHeight="1" x14ac:dyDescent="0.25">
      <c r="A660" s="19" t="s">
        <v>11677</v>
      </c>
      <c r="B660" s="260">
        <v>45063</v>
      </c>
      <c r="C660" s="3" t="s">
        <v>202</v>
      </c>
      <c r="D660" s="3" t="s">
        <v>10384</v>
      </c>
      <c r="E660" s="3" t="s">
        <v>51</v>
      </c>
      <c r="F660" s="20">
        <v>1</v>
      </c>
      <c r="G660" s="20">
        <v>45</v>
      </c>
      <c r="H660" s="20">
        <v>15.66</v>
      </c>
      <c r="I660" s="20">
        <v>-13.15</v>
      </c>
      <c r="J660" s="20">
        <v>-15.66</v>
      </c>
      <c r="K660" s="20" t="s">
        <v>52</v>
      </c>
      <c r="L660" s="20">
        <f t="shared" si="10"/>
        <v>31.849999999999998</v>
      </c>
      <c r="M660" s="3" t="s">
        <v>53</v>
      </c>
      <c r="N660" s="3" t="s">
        <v>219</v>
      </c>
      <c r="O660" s="3" t="s">
        <v>5769</v>
      </c>
      <c r="P660" s="3" t="s">
        <v>5770</v>
      </c>
      <c r="Q660" s="3" t="s">
        <v>53</v>
      </c>
      <c r="R660" s="20">
        <v>45</v>
      </c>
      <c r="S660" s="20" t="s">
        <v>57</v>
      </c>
      <c r="T660" s="3" t="s">
        <v>58</v>
      </c>
      <c r="U660" s="3" t="s">
        <v>53</v>
      </c>
      <c r="V660" s="3" t="s">
        <v>53</v>
      </c>
      <c r="W660" s="3" t="s">
        <v>53</v>
      </c>
      <c r="X660" s="3" t="s">
        <v>53</v>
      </c>
      <c r="Y660" s="3" t="s">
        <v>11678</v>
      </c>
      <c r="Z660" s="3" t="s">
        <v>11679</v>
      </c>
      <c r="AA660" s="3" t="s">
        <v>11680</v>
      </c>
      <c r="AB660" s="3" t="s">
        <v>11681</v>
      </c>
      <c r="AC660" s="3" t="s">
        <v>63</v>
      </c>
      <c r="AD660" s="3" t="s">
        <v>11682</v>
      </c>
      <c r="AE660" s="3" t="s">
        <v>65</v>
      </c>
      <c r="AF660" s="3" t="s">
        <v>66</v>
      </c>
      <c r="AG660" s="3" t="s">
        <v>11306</v>
      </c>
      <c r="AH660" s="3" t="s">
        <v>11683</v>
      </c>
      <c r="AI660" s="3" t="s">
        <v>67</v>
      </c>
      <c r="AJ660" s="3" t="s">
        <v>11684</v>
      </c>
      <c r="AK660" s="3" t="s">
        <v>53</v>
      </c>
      <c r="AL660" s="3" t="s">
        <v>53</v>
      </c>
      <c r="AM660" s="3" t="s">
        <v>53</v>
      </c>
      <c r="AN660" s="3" t="s">
        <v>53</v>
      </c>
      <c r="AO660" s="3" t="s">
        <v>53</v>
      </c>
      <c r="AP660" s="3" t="s">
        <v>53</v>
      </c>
      <c r="AQ660" s="3" t="s">
        <v>53</v>
      </c>
      <c r="AR660" s="3" t="s">
        <v>51</v>
      </c>
      <c r="AS660" s="3" t="s">
        <v>52</v>
      </c>
      <c r="AT660" s="3" t="s">
        <v>51</v>
      </c>
    </row>
    <row r="661" spans="1:46" ht="22.5" customHeight="1" x14ac:dyDescent="0.25">
      <c r="A661" s="19" t="s">
        <v>5768</v>
      </c>
      <c r="B661" s="260">
        <v>45071</v>
      </c>
      <c r="C661" s="3" t="s">
        <v>202</v>
      </c>
      <c r="D661" s="3" t="s">
        <v>4264</v>
      </c>
      <c r="E661" s="3" t="s">
        <v>71</v>
      </c>
      <c r="F661" s="20">
        <v>1</v>
      </c>
      <c r="G661" s="20">
        <v>45</v>
      </c>
      <c r="H661" s="20" t="s">
        <v>52</v>
      </c>
      <c r="I661" s="20">
        <v>-13.15</v>
      </c>
      <c r="J661" s="20" t="s">
        <v>52</v>
      </c>
      <c r="K661" s="20" t="s">
        <v>52</v>
      </c>
      <c r="L661" s="20">
        <f t="shared" si="10"/>
        <v>31.85</v>
      </c>
      <c r="M661" s="3" t="s">
        <v>71</v>
      </c>
      <c r="N661" s="3" t="s">
        <v>219</v>
      </c>
      <c r="O661" s="3" t="s">
        <v>5769</v>
      </c>
      <c r="P661" s="3" t="s">
        <v>5770</v>
      </c>
      <c r="Q661" s="3" t="s">
        <v>53</v>
      </c>
      <c r="R661" s="20">
        <v>45</v>
      </c>
      <c r="S661" s="20" t="s">
        <v>57</v>
      </c>
      <c r="T661" s="3" t="s">
        <v>58</v>
      </c>
      <c r="U661" s="3" t="s">
        <v>53</v>
      </c>
      <c r="V661" s="3" t="s">
        <v>53</v>
      </c>
      <c r="W661" s="3" t="s">
        <v>53</v>
      </c>
      <c r="X661" s="3" t="s">
        <v>53</v>
      </c>
      <c r="Y661" s="3" t="s">
        <v>5771</v>
      </c>
      <c r="Z661" s="3" t="s">
        <v>5772</v>
      </c>
      <c r="AA661" s="3" t="s">
        <v>5773</v>
      </c>
      <c r="AB661" s="3" t="s">
        <v>5774</v>
      </c>
      <c r="AC661" s="3" t="s">
        <v>458</v>
      </c>
      <c r="AD661" s="3" t="s">
        <v>5775</v>
      </c>
      <c r="AE661" s="3" t="s">
        <v>65</v>
      </c>
      <c r="AF661" s="3" t="s">
        <v>66</v>
      </c>
      <c r="AG661" s="3" t="s">
        <v>5776</v>
      </c>
      <c r="AH661" s="3" t="s">
        <v>5777</v>
      </c>
      <c r="AI661" s="3" t="s">
        <v>67</v>
      </c>
      <c r="AJ661" s="3" t="s">
        <v>5778</v>
      </c>
      <c r="AK661" s="3" t="s">
        <v>53</v>
      </c>
      <c r="AL661" s="3" t="s">
        <v>53</v>
      </c>
      <c r="AM661" s="3" t="s">
        <v>53</v>
      </c>
      <c r="AN661" s="3" t="s">
        <v>53</v>
      </c>
      <c r="AO661" s="3" t="s">
        <v>53</v>
      </c>
      <c r="AP661" s="3" t="s">
        <v>53</v>
      </c>
      <c r="AQ661" s="3" t="s">
        <v>53</v>
      </c>
      <c r="AR661" s="3" t="s">
        <v>51</v>
      </c>
      <c r="AS661" s="3" t="s">
        <v>52</v>
      </c>
      <c r="AT661" s="3" t="s">
        <v>51</v>
      </c>
    </row>
    <row r="662" spans="1:46" ht="22.5" customHeight="1" x14ac:dyDescent="0.25">
      <c r="A662" s="19" t="s">
        <v>12028</v>
      </c>
      <c r="B662" s="260">
        <v>45063</v>
      </c>
      <c r="C662" s="3" t="s">
        <v>202</v>
      </c>
      <c r="D662" s="3" t="s">
        <v>11191</v>
      </c>
      <c r="E662" s="3" t="s">
        <v>71</v>
      </c>
      <c r="F662" s="20">
        <v>1</v>
      </c>
      <c r="G662" s="20">
        <v>45</v>
      </c>
      <c r="H662" s="20" t="s">
        <v>52</v>
      </c>
      <c r="I662" s="20">
        <v>-13.15</v>
      </c>
      <c r="J662" s="20" t="s">
        <v>52</v>
      </c>
      <c r="K662" s="20" t="s">
        <v>52</v>
      </c>
      <c r="L662" s="20">
        <f t="shared" si="10"/>
        <v>31.85</v>
      </c>
      <c r="M662" s="3" t="s">
        <v>53</v>
      </c>
      <c r="N662" s="3" t="s">
        <v>219</v>
      </c>
      <c r="O662" s="3" t="s">
        <v>5769</v>
      </c>
      <c r="P662" s="3" t="s">
        <v>5770</v>
      </c>
      <c r="Q662" s="3" t="s">
        <v>53</v>
      </c>
      <c r="R662" s="20">
        <v>45</v>
      </c>
      <c r="S662" s="20" t="s">
        <v>57</v>
      </c>
      <c r="T662" s="3" t="s">
        <v>58</v>
      </c>
      <c r="U662" s="3" t="s">
        <v>53</v>
      </c>
      <c r="V662" s="3" t="s">
        <v>53</v>
      </c>
      <c r="W662" s="3" t="s">
        <v>53</v>
      </c>
      <c r="X662" s="3" t="s">
        <v>53</v>
      </c>
      <c r="Y662" s="3" t="s">
        <v>12029</v>
      </c>
      <c r="Z662" s="3" t="s">
        <v>12030</v>
      </c>
      <c r="AA662" s="3" t="s">
        <v>12031</v>
      </c>
      <c r="AB662" s="3" t="s">
        <v>63</v>
      </c>
      <c r="AC662" s="3" t="s">
        <v>63</v>
      </c>
      <c r="AD662" s="3" t="s">
        <v>12032</v>
      </c>
      <c r="AE662" s="3" t="s">
        <v>65</v>
      </c>
      <c r="AF662" s="3" t="s">
        <v>66</v>
      </c>
      <c r="AG662" s="3" t="s">
        <v>12033</v>
      </c>
      <c r="AH662" s="3" t="s">
        <v>12034</v>
      </c>
      <c r="AI662" s="3" t="s">
        <v>67</v>
      </c>
      <c r="AJ662" s="3" t="s">
        <v>12035</v>
      </c>
      <c r="AK662" s="3" t="s">
        <v>53</v>
      </c>
      <c r="AL662" s="3" t="s">
        <v>53</v>
      </c>
      <c r="AM662" s="3" t="s">
        <v>53</v>
      </c>
      <c r="AN662" s="3" t="s">
        <v>53</v>
      </c>
      <c r="AO662" s="3" t="s">
        <v>53</v>
      </c>
      <c r="AP662" s="3" t="s">
        <v>53</v>
      </c>
      <c r="AQ662" s="3" t="s">
        <v>53</v>
      </c>
      <c r="AR662" s="3" t="s">
        <v>51</v>
      </c>
      <c r="AS662" s="3" t="s">
        <v>52</v>
      </c>
      <c r="AT662" s="3" t="s">
        <v>51</v>
      </c>
    </row>
    <row r="663" spans="1:46" ht="22.5" customHeight="1" x14ac:dyDescent="0.25">
      <c r="A663" s="19" t="s">
        <v>16659</v>
      </c>
      <c r="B663" s="260">
        <v>45057</v>
      </c>
      <c r="C663" s="3" t="s">
        <v>202</v>
      </c>
      <c r="D663" s="3" t="s">
        <v>16479</v>
      </c>
      <c r="E663" s="3" t="s">
        <v>51</v>
      </c>
      <c r="F663" s="20">
        <v>1</v>
      </c>
      <c r="G663" s="20">
        <v>25.89</v>
      </c>
      <c r="H663" s="20">
        <v>15.9</v>
      </c>
      <c r="I663" s="20">
        <v>-9.9</v>
      </c>
      <c r="J663" s="20" t="s">
        <v>52</v>
      </c>
      <c r="K663" s="20" t="s">
        <v>52</v>
      </c>
      <c r="L663" s="20">
        <f t="shared" si="10"/>
        <v>31.89</v>
      </c>
      <c r="M663" s="3" t="s">
        <v>53</v>
      </c>
      <c r="N663" s="274">
        <v>55312</v>
      </c>
      <c r="O663" s="3" t="s">
        <v>9094</v>
      </c>
      <c r="P663" s="3" t="s">
        <v>9095</v>
      </c>
      <c r="Q663" s="3" t="s">
        <v>53</v>
      </c>
      <c r="R663" s="20">
        <v>25.89</v>
      </c>
      <c r="S663" s="20" t="s">
        <v>57</v>
      </c>
      <c r="T663" s="3" t="s">
        <v>58</v>
      </c>
      <c r="U663" s="3" t="s">
        <v>16660</v>
      </c>
      <c r="V663" s="3" t="s">
        <v>16661</v>
      </c>
      <c r="W663" s="3" t="s">
        <v>16662</v>
      </c>
      <c r="X663" s="3" t="s">
        <v>53</v>
      </c>
      <c r="Y663" s="3" t="s">
        <v>16660</v>
      </c>
      <c r="Z663" s="3" t="s">
        <v>16663</v>
      </c>
      <c r="AA663" s="3" t="s">
        <v>16664</v>
      </c>
      <c r="AB663" s="3" t="s">
        <v>331</v>
      </c>
      <c r="AC663" s="3" t="s">
        <v>63</v>
      </c>
      <c r="AD663" s="3" t="s">
        <v>16665</v>
      </c>
      <c r="AE663" s="3" t="s">
        <v>65</v>
      </c>
      <c r="AF663" s="3" t="s">
        <v>213</v>
      </c>
      <c r="AG663" s="3" t="s">
        <v>16666</v>
      </c>
      <c r="AH663" s="3" t="s">
        <v>16667</v>
      </c>
      <c r="AI663" s="3" t="s">
        <v>429</v>
      </c>
      <c r="AJ663" s="3" t="s">
        <v>16668</v>
      </c>
      <c r="AK663" s="3" t="s">
        <v>53</v>
      </c>
      <c r="AL663" s="3" t="s">
        <v>53</v>
      </c>
      <c r="AM663" s="3" t="s">
        <v>53</v>
      </c>
      <c r="AN663" s="3" t="s">
        <v>53</v>
      </c>
      <c r="AO663" s="3" t="s">
        <v>53</v>
      </c>
      <c r="AP663" s="3" t="s">
        <v>53</v>
      </c>
      <c r="AQ663" s="3" t="s">
        <v>53</v>
      </c>
      <c r="AR663" s="3" t="s">
        <v>51</v>
      </c>
      <c r="AS663" s="3" t="s">
        <v>52</v>
      </c>
      <c r="AT663" s="3" t="s">
        <v>51</v>
      </c>
    </row>
    <row r="664" spans="1:46" ht="22.5" customHeight="1" x14ac:dyDescent="0.25">
      <c r="A664" s="19" t="s">
        <v>22129</v>
      </c>
      <c r="B664" s="260">
        <v>45051</v>
      </c>
      <c r="C664" s="3" t="s">
        <v>202</v>
      </c>
      <c r="D664" s="3" t="s">
        <v>21789</v>
      </c>
      <c r="E664" s="3" t="s">
        <v>71</v>
      </c>
      <c r="F664" s="20">
        <v>1</v>
      </c>
      <c r="G664" s="20">
        <v>25.89</v>
      </c>
      <c r="H664" s="20">
        <v>15.9</v>
      </c>
      <c r="I664" s="20">
        <v>-9.9</v>
      </c>
      <c r="J664" s="20" t="s">
        <v>52</v>
      </c>
      <c r="K664" s="20" t="s">
        <v>52</v>
      </c>
      <c r="L664" s="20">
        <f t="shared" si="10"/>
        <v>31.89</v>
      </c>
      <c r="M664" s="3" t="s">
        <v>53</v>
      </c>
      <c r="N664" s="274">
        <v>55110</v>
      </c>
      <c r="O664" s="3" t="s">
        <v>22130</v>
      </c>
      <c r="P664" s="3" t="s">
        <v>1214</v>
      </c>
      <c r="Q664" s="3" t="s">
        <v>53</v>
      </c>
      <c r="R664" s="20">
        <v>25.89</v>
      </c>
      <c r="S664" s="20" t="s">
        <v>57</v>
      </c>
      <c r="T664" s="3" t="s">
        <v>58</v>
      </c>
      <c r="U664" s="3" t="s">
        <v>22131</v>
      </c>
      <c r="V664" s="3" t="s">
        <v>22132</v>
      </c>
      <c r="W664" s="3" t="s">
        <v>22133</v>
      </c>
      <c r="X664" s="3" t="s">
        <v>53</v>
      </c>
      <c r="Y664" s="3" t="s">
        <v>22131</v>
      </c>
      <c r="Z664" s="3" t="s">
        <v>22134</v>
      </c>
      <c r="AA664" s="3" t="s">
        <v>22135</v>
      </c>
      <c r="AB664" s="3" t="s">
        <v>175</v>
      </c>
      <c r="AC664" s="3" t="s">
        <v>63</v>
      </c>
      <c r="AD664" s="3" t="s">
        <v>22136</v>
      </c>
      <c r="AE664" s="3" t="s">
        <v>65</v>
      </c>
      <c r="AF664" s="3" t="s">
        <v>213</v>
      </c>
      <c r="AG664" s="3" t="s">
        <v>22137</v>
      </c>
      <c r="AH664" s="3" t="s">
        <v>22138</v>
      </c>
      <c r="AI664" s="3" t="s">
        <v>5079</v>
      </c>
      <c r="AJ664" s="3" t="s">
        <v>22139</v>
      </c>
      <c r="AK664" s="3" t="s">
        <v>53</v>
      </c>
      <c r="AL664" s="3" t="s">
        <v>53</v>
      </c>
      <c r="AM664" s="3" t="s">
        <v>53</v>
      </c>
      <c r="AN664" s="3" t="s">
        <v>53</v>
      </c>
      <c r="AO664" s="3" t="s">
        <v>53</v>
      </c>
      <c r="AP664" s="3" t="s">
        <v>53</v>
      </c>
      <c r="AQ664" s="3" t="s">
        <v>53</v>
      </c>
      <c r="AR664" s="3" t="s">
        <v>51</v>
      </c>
      <c r="AS664" s="3" t="s">
        <v>52</v>
      </c>
      <c r="AT664" s="3" t="s">
        <v>51</v>
      </c>
    </row>
    <row r="665" spans="1:46" ht="22.5" customHeight="1" x14ac:dyDescent="0.25">
      <c r="A665" s="19" t="s">
        <v>8716</v>
      </c>
      <c r="B665" s="260">
        <v>45068</v>
      </c>
      <c r="C665" s="3" t="s">
        <v>202</v>
      </c>
      <c r="D665" s="3" t="s">
        <v>6600</v>
      </c>
      <c r="E665" s="3" t="s">
        <v>51</v>
      </c>
      <c r="F665" s="20">
        <v>1</v>
      </c>
      <c r="G665" s="20">
        <v>45.15</v>
      </c>
      <c r="H665" s="20">
        <v>27.4</v>
      </c>
      <c r="I665" s="20">
        <v>-13.18</v>
      </c>
      <c r="J665" s="20">
        <v>-27.4</v>
      </c>
      <c r="K665" s="20" t="s">
        <v>52</v>
      </c>
      <c r="L665" s="20">
        <f t="shared" si="10"/>
        <v>31.97</v>
      </c>
      <c r="M665" s="3" t="s">
        <v>53</v>
      </c>
      <c r="N665" s="3" t="s">
        <v>8717</v>
      </c>
      <c r="O665" s="3" t="s">
        <v>8718</v>
      </c>
      <c r="P665" s="3" t="s">
        <v>8719</v>
      </c>
      <c r="Q665" s="3" t="s">
        <v>53</v>
      </c>
      <c r="R665" s="20">
        <v>45.15</v>
      </c>
      <c r="S665" s="20" t="s">
        <v>57</v>
      </c>
      <c r="T665" s="3" t="s">
        <v>74</v>
      </c>
      <c r="U665" s="3" t="s">
        <v>8720</v>
      </c>
      <c r="V665" s="3" t="s">
        <v>8721</v>
      </c>
      <c r="W665" s="3" t="s">
        <v>8722</v>
      </c>
      <c r="X665" s="3" t="s">
        <v>53</v>
      </c>
      <c r="Y665" s="3" t="s">
        <v>8720</v>
      </c>
      <c r="Z665" s="3" t="s">
        <v>8723</v>
      </c>
      <c r="AA665" s="3" t="s">
        <v>8724</v>
      </c>
      <c r="AB665" s="3" t="s">
        <v>8393</v>
      </c>
      <c r="AC665" s="3" t="s">
        <v>265</v>
      </c>
      <c r="AD665" s="3" t="s">
        <v>8394</v>
      </c>
      <c r="AE665" s="3" t="s">
        <v>65</v>
      </c>
      <c r="AF665" s="3" t="s">
        <v>82</v>
      </c>
      <c r="AG665" s="3" t="s">
        <v>8395</v>
      </c>
      <c r="AH665" s="3" t="s">
        <v>8725</v>
      </c>
      <c r="AI665" s="3" t="s">
        <v>67</v>
      </c>
      <c r="AJ665" s="3" t="s">
        <v>8726</v>
      </c>
      <c r="AK665" s="3" t="s">
        <v>53</v>
      </c>
      <c r="AL665" s="3" t="s">
        <v>53</v>
      </c>
      <c r="AM665" s="3" t="s">
        <v>53</v>
      </c>
      <c r="AN665" s="3" t="s">
        <v>53</v>
      </c>
      <c r="AO665" s="3" t="s">
        <v>53</v>
      </c>
      <c r="AP665" s="3" t="s">
        <v>53</v>
      </c>
      <c r="AQ665" s="3" t="s">
        <v>53</v>
      </c>
      <c r="AR665" s="3" t="s">
        <v>51</v>
      </c>
      <c r="AS665" s="3" t="s">
        <v>52</v>
      </c>
      <c r="AT665" s="3" t="s">
        <v>51</v>
      </c>
    </row>
    <row r="666" spans="1:46" ht="22.5" customHeight="1" x14ac:dyDescent="0.25">
      <c r="A666" s="19" t="s">
        <v>18412</v>
      </c>
      <c r="B666" s="260">
        <v>45055</v>
      </c>
      <c r="C666" s="3" t="s">
        <v>202</v>
      </c>
      <c r="D666" s="3" t="s">
        <v>16479</v>
      </c>
      <c r="E666" s="3" t="s">
        <v>51</v>
      </c>
      <c r="F666" s="20">
        <v>1</v>
      </c>
      <c r="G666" s="20">
        <v>45.15</v>
      </c>
      <c r="H666" s="20">
        <v>13.9</v>
      </c>
      <c r="I666" s="20">
        <v>-13.18</v>
      </c>
      <c r="J666" s="20">
        <v>-13.9</v>
      </c>
      <c r="K666" s="20" t="s">
        <v>52</v>
      </c>
      <c r="L666" s="20">
        <f t="shared" si="10"/>
        <v>31.97</v>
      </c>
      <c r="M666" s="3" t="s">
        <v>53</v>
      </c>
      <c r="N666" s="3" t="s">
        <v>18413</v>
      </c>
      <c r="O666" s="3" t="s">
        <v>18414</v>
      </c>
      <c r="P666" s="3" t="s">
        <v>18415</v>
      </c>
      <c r="Q666" s="3" t="s">
        <v>53</v>
      </c>
      <c r="R666" s="20">
        <v>45.15</v>
      </c>
      <c r="S666" s="20" t="s">
        <v>57</v>
      </c>
      <c r="T666" s="3" t="s">
        <v>74</v>
      </c>
      <c r="U666" s="3" t="s">
        <v>18416</v>
      </c>
      <c r="V666" s="3" t="s">
        <v>18417</v>
      </c>
      <c r="W666" s="3" t="s">
        <v>18418</v>
      </c>
      <c r="X666" s="3" t="s">
        <v>53</v>
      </c>
      <c r="Y666" s="3" t="s">
        <v>18416</v>
      </c>
      <c r="Z666" s="3" t="s">
        <v>18419</v>
      </c>
      <c r="AA666" s="3" t="s">
        <v>18420</v>
      </c>
      <c r="AB666" s="3" t="s">
        <v>141</v>
      </c>
      <c r="AC666" s="3" t="s">
        <v>63</v>
      </c>
      <c r="AD666" s="3" t="s">
        <v>18421</v>
      </c>
      <c r="AE666" s="3" t="s">
        <v>65</v>
      </c>
      <c r="AF666" s="3" t="s">
        <v>82</v>
      </c>
      <c r="AG666" s="3" t="s">
        <v>18422</v>
      </c>
      <c r="AH666" s="3" t="s">
        <v>18423</v>
      </c>
      <c r="AI666" s="3" t="s">
        <v>67</v>
      </c>
      <c r="AJ666" s="3" t="s">
        <v>18424</v>
      </c>
      <c r="AK666" s="3" t="s">
        <v>53</v>
      </c>
      <c r="AL666" s="3" t="s">
        <v>53</v>
      </c>
      <c r="AM666" s="3" t="s">
        <v>53</v>
      </c>
      <c r="AN666" s="3" t="s">
        <v>53</v>
      </c>
      <c r="AO666" s="3" t="s">
        <v>53</v>
      </c>
      <c r="AP666" s="3" t="s">
        <v>53</v>
      </c>
      <c r="AQ666" s="3" t="s">
        <v>53</v>
      </c>
      <c r="AR666" s="3" t="s">
        <v>51</v>
      </c>
      <c r="AS666" s="3" t="s">
        <v>52</v>
      </c>
      <c r="AT666" s="3" t="s">
        <v>51</v>
      </c>
    </row>
    <row r="667" spans="1:46" ht="22.5" customHeight="1" x14ac:dyDescent="0.25">
      <c r="A667" s="19" t="s">
        <v>11752</v>
      </c>
      <c r="B667" s="260">
        <v>45063</v>
      </c>
      <c r="C667" s="3" t="s">
        <v>202</v>
      </c>
      <c r="D667" s="3" t="s">
        <v>8638</v>
      </c>
      <c r="E667" s="3" t="s">
        <v>51</v>
      </c>
      <c r="F667" s="20">
        <v>1</v>
      </c>
      <c r="G667" s="20">
        <v>45.2</v>
      </c>
      <c r="H667" s="20">
        <v>7.43</v>
      </c>
      <c r="I667" s="20">
        <v>-13.18</v>
      </c>
      <c r="J667" s="20">
        <v>-7.43</v>
      </c>
      <c r="K667" s="20" t="s">
        <v>52</v>
      </c>
      <c r="L667" s="20">
        <f t="shared" si="10"/>
        <v>32.020000000000003</v>
      </c>
      <c r="M667" s="3" t="s">
        <v>53</v>
      </c>
      <c r="N667" s="274">
        <v>66081</v>
      </c>
      <c r="O667" s="3" t="s">
        <v>11753</v>
      </c>
      <c r="P667" s="3" t="s">
        <v>11754</v>
      </c>
      <c r="Q667" s="3" t="s">
        <v>53</v>
      </c>
      <c r="R667" s="20">
        <v>45.2</v>
      </c>
      <c r="S667" s="20" t="s">
        <v>57</v>
      </c>
      <c r="T667" s="3" t="s">
        <v>74</v>
      </c>
      <c r="U667" s="3" t="s">
        <v>11755</v>
      </c>
      <c r="V667" s="3" t="s">
        <v>11756</v>
      </c>
      <c r="W667" s="3" t="s">
        <v>11757</v>
      </c>
      <c r="X667" s="3" t="s">
        <v>53</v>
      </c>
      <c r="Y667" s="3" t="s">
        <v>11755</v>
      </c>
      <c r="Z667" s="3" t="s">
        <v>11758</v>
      </c>
      <c r="AA667" s="3" t="s">
        <v>11759</v>
      </c>
      <c r="AB667" s="3" t="s">
        <v>265</v>
      </c>
      <c r="AC667" s="3" t="s">
        <v>265</v>
      </c>
      <c r="AD667" s="3" t="s">
        <v>11760</v>
      </c>
      <c r="AE667" s="3" t="s">
        <v>65</v>
      </c>
      <c r="AF667" s="3" t="s">
        <v>82</v>
      </c>
      <c r="AG667" s="3" t="s">
        <v>11761</v>
      </c>
      <c r="AH667" s="3" t="s">
        <v>11762</v>
      </c>
      <c r="AI667" s="3" t="s">
        <v>67</v>
      </c>
      <c r="AJ667" s="3" t="s">
        <v>11763</v>
      </c>
      <c r="AK667" s="3" t="s">
        <v>53</v>
      </c>
      <c r="AL667" s="3" t="s">
        <v>53</v>
      </c>
      <c r="AM667" s="3" t="s">
        <v>53</v>
      </c>
      <c r="AN667" s="3" t="s">
        <v>53</v>
      </c>
      <c r="AO667" s="3" t="s">
        <v>53</v>
      </c>
      <c r="AP667" s="3" t="s">
        <v>53</v>
      </c>
      <c r="AQ667" s="3" t="s">
        <v>53</v>
      </c>
      <c r="AR667" s="3" t="s">
        <v>51</v>
      </c>
      <c r="AS667" s="3" t="s">
        <v>52</v>
      </c>
      <c r="AT667" s="3" t="s">
        <v>51</v>
      </c>
    </row>
    <row r="668" spans="1:46" ht="22.5" customHeight="1" x14ac:dyDescent="0.25">
      <c r="A668" s="19" t="s">
        <v>723</v>
      </c>
      <c r="B668" s="260">
        <v>45077</v>
      </c>
      <c r="C668" s="3" t="s">
        <v>202</v>
      </c>
      <c r="D668" s="3" t="s">
        <v>203</v>
      </c>
      <c r="E668" s="3" t="s">
        <v>51</v>
      </c>
      <c r="F668" s="20">
        <v>1</v>
      </c>
      <c r="G668" s="20">
        <v>25.12</v>
      </c>
      <c r="H668" s="20">
        <v>15.9</v>
      </c>
      <c r="I668" s="20">
        <v>-8.51</v>
      </c>
      <c r="J668" s="20" t="s">
        <v>52</v>
      </c>
      <c r="K668" s="20" t="s">
        <v>52</v>
      </c>
      <c r="L668" s="20">
        <f t="shared" si="10"/>
        <v>32.510000000000005</v>
      </c>
      <c r="M668" s="3" t="s">
        <v>53</v>
      </c>
      <c r="N668" s="274">
        <v>3037</v>
      </c>
      <c r="O668" s="3" t="s">
        <v>724</v>
      </c>
      <c r="P668" s="3" t="s">
        <v>725</v>
      </c>
      <c r="Q668" s="3" t="s">
        <v>53</v>
      </c>
      <c r="R668" s="20">
        <v>25.12</v>
      </c>
      <c r="S668" s="20" t="s">
        <v>89</v>
      </c>
      <c r="T668" s="3" t="s">
        <v>58</v>
      </c>
      <c r="U668" s="3" t="s">
        <v>726</v>
      </c>
      <c r="V668" s="3" t="s">
        <v>727</v>
      </c>
      <c r="W668" s="3" t="s">
        <v>728</v>
      </c>
      <c r="X668" s="3" t="s">
        <v>53</v>
      </c>
      <c r="Y668" s="3" t="s">
        <v>726</v>
      </c>
      <c r="Z668" s="3" t="s">
        <v>729</v>
      </c>
      <c r="AA668" s="3" t="s">
        <v>730</v>
      </c>
      <c r="AB668" s="3" t="s">
        <v>731</v>
      </c>
      <c r="AC668" s="3" t="s">
        <v>63</v>
      </c>
      <c r="AD668" s="3" t="s">
        <v>732</v>
      </c>
      <c r="AE668" s="3" t="s">
        <v>65</v>
      </c>
      <c r="AF668" s="3" t="s">
        <v>213</v>
      </c>
      <c r="AG668" s="3" t="s">
        <v>733</v>
      </c>
      <c r="AH668" s="3" t="s">
        <v>734</v>
      </c>
      <c r="AI668" s="3" t="s">
        <v>735</v>
      </c>
      <c r="AJ668" s="3" t="s">
        <v>736</v>
      </c>
      <c r="AK668" s="3" t="s">
        <v>53</v>
      </c>
      <c r="AL668" s="3" t="s">
        <v>53</v>
      </c>
      <c r="AM668" s="3" t="s">
        <v>53</v>
      </c>
      <c r="AN668" s="3" t="s">
        <v>53</v>
      </c>
      <c r="AO668" s="3" t="s">
        <v>53</v>
      </c>
      <c r="AP668" s="3" t="s">
        <v>53</v>
      </c>
      <c r="AQ668" s="3" t="s">
        <v>53</v>
      </c>
      <c r="AR668" s="3" t="s">
        <v>51</v>
      </c>
      <c r="AS668" s="3" t="s">
        <v>52</v>
      </c>
      <c r="AT668" s="3" t="s">
        <v>51</v>
      </c>
    </row>
    <row r="669" spans="1:46" ht="22.5" customHeight="1" x14ac:dyDescent="0.25">
      <c r="A669" s="19" t="s">
        <v>22738</v>
      </c>
      <c r="B669" s="260">
        <v>45050</v>
      </c>
      <c r="C669" s="3" t="s">
        <v>202</v>
      </c>
      <c r="D669" s="3" t="s">
        <v>21789</v>
      </c>
      <c r="E669" s="3" t="s">
        <v>51</v>
      </c>
      <c r="F669" s="20">
        <v>1</v>
      </c>
      <c r="G669" s="20">
        <v>25.12</v>
      </c>
      <c r="H669" s="20">
        <v>15.9</v>
      </c>
      <c r="I669" s="20">
        <v>-8.51</v>
      </c>
      <c r="J669" s="20" t="s">
        <v>52</v>
      </c>
      <c r="K669" s="20" t="s">
        <v>52</v>
      </c>
      <c r="L669" s="20">
        <f t="shared" si="10"/>
        <v>32.510000000000005</v>
      </c>
      <c r="M669" s="3" t="s">
        <v>53</v>
      </c>
      <c r="N669" s="274">
        <v>3003</v>
      </c>
      <c r="O669" s="3" t="s">
        <v>21083</v>
      </c>
      <c r="P669" s="3" t="s">
        <v>21084</v>
      </c>
      <c r="Q669" s="3" t="s">
        <v>53</v>
      </c>
      <c r="R669" s="20">
        <v>25.12</v>
      </c>
      <c r="S669" s="20" t="s">
        <v>89</v>
      </c>
      <c r="T669" s="3" t="s">
        <v>58</v>
      </c>
      <c r="U669" s="3" t="s">
        <v>22739</v>
      </c>
      <c r="V669" s="3" t="s">
        <v>22740</v>
      </c>
      <c r="W669" s="3" t="s">
        <v>22741</v>
      </c>
      <c r="X669" s="3" t="s">
        <v>53</v>
      </c>
      <c r="Y669" s="3" t="s">
        <v>22739</v>
      </c>
      <c r="Z669" s="3" t="s">
        <v>22742</v>
      </c>
      <c r="AA669" s="3" t="s">
        <v>22743</v>
      </c>
      <c r="AB669" s="3" t="s">
        <v>63</v>
      </c>
      <c r="AC669" s="3" t="s">
        <v>63</v>
      </c>
      <c r="AD669" s="3" t="s">
        <v>22744</v>
      </c>
      <c r="AE669" s="3" t="s">
        <v>65</v>
      </c>
      <c r="AF669" s="3" t="s">
        <v>213</v>
      </c>
      <c r="AG669" s="3" t="s">
        <v>22745</v>
      </c>
      <c r="AH669" s="3" t="s">
        <v>22746</v>
      </c>
      <c r="AI669" s="3" t="s">
        <v>1693</v>
      </c>
      <c r="AJ669" s="3" t="s">
        <v>22747</v>
      </c>
      <c r="AK669" s="3" t="s">
        <v>53</v>
      </c>
      <c r="AL669" s="3" t="s">
        <v>53</v>
      </c>
      <c r="AM669" s="3" t="s">
        <v>53</v>
      </c>
      <c r="AN669" s="3" t="s">
        <v>53</v>
      </c>
      <c r="AO669" s="3" t="s">
        <v>53</v>
      </c>
      <c r="AP669" s="3" t="s">
        <v>53</v>
      </c>
      <c r="AQ669" s="3" t="s">
        <v>53</v>
      </c>
      <c r="AR669" s="3" t="s">
        <v>51</v>
      </c>
      <c r="AS669" s="3" t="s">
        <v>52</v>
      </c>
      <c r="AT669" s="3" t="s">
        <v>51</v>
      </c>
    </row>
    <row r="670" spans="1:46" ht="22.5" customHeight="1" x14ac:dyDescent="0.25">
      <c r="A670" s="19" t="s">
        <v>7723</v>
      </c>
      <c r="B670" s="260">
        <v>45069</v>
      </c>
      <c r="C670" s="3" t="s">
        <v>202</v>
      </c>
      <c r="D670" s="3" t="s">
        <v>6600</v>
      </c>
      <c r="E670" s="3" t="s">
        <v>71</v>
      </c>
      <c r="F670" s="20">
        <v>1</v>
      </c>
      <c r="G670" s="20">
        <v>43.21</v>
      </c>
      <c r="H670" s="20">
        <v>10.56</v>
      </c>
      <c r="I670" s="20">
        <v>-10.69</v>
      </c>
      <c r="J670" s="20">
        <v>-10.56</v>
      </c>
      <c r="K670" s="20" t="s">
        <v>52</v>
      </c>
      <c r="L670" s="20">
        <f t="shared" si="10"/>
        <v>32.520000000000003</v>
      </c>
      <c r="M670" s="3" t="s">
        <v>53</v>
      </c>
      <c r="N670" s="274">
        <v>66413</v>
      </c>
      <c r="O670" s="3" t="s">
        <v>7724</v>
      </c>
      <c r="P670" s="3" t="s">
        <v>7725</v>
      </c>
      <c r="Q670" s="3" t="s">
        <v>53</v>
      </c>
      <c r="R670" s="20">
        <v>43.21</v>
      </c>
      <c r="S670" s="20" t="s">
        <v>89</v>
      </c>
      <c r="T670" s="3" t="s">
        <v>74</v>
      </c>
      <c r="U670" s="3" t="s">
        <v>7726</v>
      </c>
      <c r="V670" s="3" t="s">
        <v>7727</v>
      </c>
      <c r="W670" s="3" t="s">
        <v>7728</v>
      </c>
      <c r="X670" s="3" t="s">
        <v>53</v>
      </c>
      <c r="Y670" s="3" t="s">
        <v>7726</v>
      </c>
      <c r="Z670" s="3" t="s">
        <v>7729</v>
      </c>
      <c r="AA670" s="3" t="s">
        <v>7730</v>
      </c>
      <c r="AB670" s="3" t="s">
        <v>141</v>
      </c>
      <c r="AC670" s="3" t="s">
        <v>63</v>
      </c>
      <c r="AD670" s="3" t="s">
        <v>7731</v>
      </c>
      <c r="AE670" s="3" t="s">
        <v>65</v>
      </c>
      <c r="AF670" s="3" t="s">
        <v>82</v>
      </c>
      <c r="AG670" s="3" t="s">
        <v>7732</v>
      </c>
      <c r="AH670" s="3" t="s">
        <v>7733</v>
      </c>
      <c r="AI670" s="3" t="s">
        <v>67</v>
      </c>
      <c r="AJ670" s="3" t="s">
        <v>7734</v>
      </c>
      <c r="AK670" s="3" t="s">
        <v>53</v>
      </c>
      <c r="AL670" s="3" t="s">
        <v>53</v>
      </c>
      <c r="AM670" s="3" t="s">
        <v>53</v>
      </c>
      <c r="AN670" s="3" t="s">
        <v>53</v>
      </c>
      <c r="AO670" s="3" t="s">
        <v>53</v>
      </c>
      <c r="AP670" s="3" t="s">
        <v>53</v>
      </c>
      <c r="AQ670" s="3" t="s">
        <v>53</v>
      </c>
      <c r="AR670" s="3" t="s">
        <v>51</v>
      </c>
      <c r="AS670" s="3" t="s">
        <v>52</v>
      </c>
      <c r="AT670" s="3" t="s">
        <v>51</v>
      </c>
    </row>
    <row r="671" spans="1:46" ht="22.5" customHeight="1" x14ac:dyDescent="0.25">
      <c r="A671" s="19" t="s">
        <v>10810</v>
      </c>
      <c r="B671" s="260">
        <v>45064</v>
      </c>
      <c r="C671" s="3" t="s">
        <v>202</v>
      </c>
      <c r="D671" s="3" t="s">
        <v>8638</v>
      </c>
      <c r="E671" s="3" t="s">
        <v>51</v>
      </c>
      <c r="F671" s="20">
        <v>1</v>
      </c>
      <c r="G671" s="20">
        <v>43.21</v>
      </c>
      <c r="H671" s="20">
        <v>23.49</v>
      </c>
      <c r="I671" s="20">
        <v>-10.69</v>
      </c>
      <c r="J671" s="20">
        <v>-23.49</v>
      </c>
      <c r="K671" s="20" t="s">
        <v>52</v>
      </c>
      <c r="L671" s="20">
        <f t="shared" si="10"/>
        <v>32.52000000000001</v>
      </c>
      <c r="M671" s="3" t="s">
        <v>53</v>
      </c>
      <c r="N671" s="274">
        <v>66413</v>
      </c>
      <c r="O671" s="3" t="s">
        <v>10811</v>
      </c>
      <c r="P671" s="3" t="s">
        <v>10812</v>
      </c>
      <c r="Q671" s="3" t="s">
        <v>53</v>
      </c>
      <c r="R671" s="20">
        <v>43.21</v>
      </c>
      <c r="S671" s="20" t="s">
        <v>89</v>
      </c>
      <c r="T671" s="3" t="s">
        <v>74</v>
      </c>
      <c r="U671" s="3" t="s">
        <v>10813</v>
      </c>
      <c r="V671" s="3" t="s">
        <v>10814</v>
      </c>
      <c r="W671" s="3" t="s">
        <v>10815</v>
      </c>
      <c r="X671" s="3" t="s">
        <v>53</v>
      </c>
      <c r="Y671" s="3" t="s">
        <v>10813</v>
      </c>
      <c r="Z671" s="3" t="s">
        <v>10816</v>
      </c>
      <c r="AA671" s="3" t="s">
        <v>10817</v>
      </c>
      <c r="AB671" s="3" t="s">
        <v>10818</v>
      </c>
      <c r="AC671" s="3" t="s">
        <v>458</v>
      </c>
      <c r="AD671" s="3" t="s">
        <v>10819</v>
      </c>
      <c r="AE671" s="3" t="s">
        <v>65</v>
      </c>
      <c r="AF671" s="3" t="s">
        <v>82</v>
      </c>
      <c r="AG671" s="3" t="s">
        <v>10820</v>
      </c>
      <c r="AH671" s="3" t="s">
        <v>10821</v>
      </c>
      <c r="AI671" s="3" t="s">
        <v>67</v>
      </c>
      <c r="AJ671" s="3" t="s">
        <v>10822</v>
      </c>
      <c r="AK671" s="3" t="s">
        <v>53</v>
      </c>
      <c r="AL671" s="3" t="s">
        <v>53</v>
      </c>
      <c r="AM671" s="3" t="s">
        <v>53</v>
      </c>
      <c r="AN671" s="3" t="s">
        <v>53</v>
      </c>
      <c r="AO671" s="3" t="s">
        <v>53</v>
      </c>
      <c r="AP671" s="3" t="s">
        <v>53</v>
      </c>
      <c r="AQ671" s="3" t="s">
        <v>53</v>
      </c>
      <c r="AR671" s="3" t="s">
        <v>51</v>
      </c>
      <c r="AS671" s="3" t="s">
        <v>52</v>
      </c>
      <c r="AT671" s="3" t="s">
        <v>51</v>
      </c>
    </row>
    <row r="672" spans="1:46" ht="22.5" customHeight="1" x14ac:dyDescent="0.25">
      <c r="A672" s="19" t="s">
        <v>1898</v>
      </c>
      <c r="B672" s="260">
        <v>45076</v>
      </c>
      <c r="C672" s="3" t="s">
        <v>202</v>
      </c>
      <c r="D672" s="3" t="s">
        <v>203</v>
      </c>
      <c r="E672" s="3" t="s">
        <v>71</v>
      </c>
      <c r="F672" s="20">
        <v>1</v>
      </c>
      <c r="G672" s="20">
        <v>45.9</v>
      </c>
      <c r="H672" s="20" t="s">
        <v>52</v>
      </c>
      <c r="I672" s="20">
        <v>-13.3</v>
      </c>
      <c r="J672" s="20" t="s">
        <v>52</v>
      </c>
      <c r="K672" s="20" t="s">
        <v>52</v>
      </c>
      <c r="L672" s="20">
        <f t="shared" si="10"/>
        <v>32.599999999999994</v>
      </c>
      <c r="M672" s="3" t="s">
        <v>71</v>
      </c>
      <c r="N672" s="274">
        <v>2327</v>
      </c>
      <c r="O672" s="3" t="s">
        <v>1026</v>
      </c>
      <c r="P672" s="3" t="s">
        <v>1027</v>
      </c>
      <c r="Q672" s="3" t="s">
        <v>53</v>
      </c>
      <c r="R672" s="20">
        <v>45.9</v>
      </c>
      <c r="S672" s="20" t="s">
        <v>57</v>
      </c>
      <c r="T672" s="3" t="s">
        <v>58</v>
      </c>
      <c r="U672" s="3" t="s">
        <v>53</v>
      </c>
      <c r="V672" s="3" t="s">
        <v>53</v>
      </c>
      <c r="W672" s="3" t="s">
        <v>53</v>
      </c>
      <c r="X672" s="3" t="s">
        <v>53</v>
      </c>
      <c r="Y672" s="3" t="s">
        <v>1899</v>
      </c>
      <c r="Z672" s="3" t="s">
        <v>1900</v>
      </c>
      <c r="AA672" s="3" t="s">
        <v>1901</v>
      </c>
      <c r="AB672" s="3" t="s">
        <v>1902</v>
      </c>
      <c r="AC672" s="3" t="s">
        <v>1903</v>
      </c>
      <c r="AD672" s="3" t="s">
        <v>1904</v>
      </c>
      <c r="AE672" s="3" t="s">
        <v>65</v>
      </c>
      <c r="AF672" s="3" t="s">
        <v>66</v>
      </c>
      <c r="AG672" s="3" t="s">
        <v>1905</v>
      </c>
      <c r="AH672" s="3" t="s">
        <v>1906</v>
      </c>
      <c r="AI672" s="3" t="s">
        <v>67</v>
      </c>
      <c r="AJ672" s="3" t="s">
        <v>1907</v>
      </c>
      <c r="AK672" s="3" t="s">
        <v>53</v>
      </c>
      <c r="AL672" s="3" t="s">
        <v>53</v>
      </c>
      <c r="AM672" s="3" t="s">
        <v>53</v>
      </c>
      <c r="AN672" s="3" t="s">
        <v>53</v>
      </c>
      <c r="AO672" s="3" t="s">
        <v>53</v>
      </c>
      <c r="AP672" s="3" t="s">
        <v>53</v>
      </c>
      <c r="AQ672" s="3" t="s">
        <v>53</v>
      </c>
      <c r="AR672" s="3" t="s">
        <v>51</v>
      </c>
      <c r="AS672" s="3" t="s">
        <v>52</v>
      </c>
      <c r="AT672" s="3" t="s">
        <v>51</v>
      </c>
    </row>
    <row r="673" spans="1:46" ht="22.5" customHeight="1" x14ac:dyDescent="0.25">
      <c r="A673" s="19" t="s">
        <v>2457</v>
      </c>
      <c r="B673" s="260">
        <v>45075</v>
      </c>
      <c r="C673" s="3" t="s">
        <v>202</v>
      </c>
      <c r="D673" s="3" t="s">
        <v>203</v>
      </c>
      <c r="E673" s="3" t="s">
        <v>71</v>
      </c>
      <c r="F673" s="20">
        <v>1</v>
      </c>
      <c r="G673" s="20">
        <v>45.9</v>
      </c>
      <c r="H673" s="20" t="s">
        <v>52</v>
      </c>
      <c r="I673" s="20">
        <v>-13.3</v>
      </c>
      <c r="J673" s="20" t="s">
        <v>52</v>
      </c>
      <c r="K673" s="20" t="s">
        <v>52</v>
      </c>
      <c r="L673" s="20">
        <f t="shared" si="10"/>
        <v>32.599999999999994</v>
      </c>
      <c r="M673" s="3" t="s">
        <v>53</v>
      </c>
      <c r="N673" s="274">
        <v>2327</v>
      </c>
      <c r="O673" s="3" t="s">
        <v>2458</v>
      </c>
      <c r="P673" s="3" t="s">
        <v>2459</v>
      </c>
      <c r="Q673" s="3" t="s">
        <v>53</v>
      </c>
      <c r="R673" s="20">
        <v>45.9</v>
      </c>
      <c r="S673" s="20" t="s">
        <v>57</v>
      </c>
      <c r="T673" s="3" t="s">
        <v>58</v>
      </c>
      <c r="U673" s="3" t="s">
        <v>53</v>
      </c>
      <c r="V673" s="3" t="s">
        <v>53</v>
      </c>
      <c r="W673" s="3" t="s">
        <v>53</v>
      </c>
      <c r="X673" s="3" t="s">
        <v>53</v>
      </c>
      <c r="Y673" s="3" t="s">
        <v>2460</v>
      </c>
      <c r="Z673" s="3" t="s">
        <v>2461</v>
      </c>
      <c r="AA673" s="3" t="s">
        <v>2462</v>
      </c>
      <c r="AB673" s="3" t="s">
        <v>2463</v>
      </c>
      <c r="AC673" s="3" t="s">
        <v>63</v>
      </c>
      <c r="AD673" s="3" t="s">
        <v>2464</v>
      </c>
      <c r="AE673" s="3" t="s">
        <v>65</v>
      </c>
      <c r="AF673" s="3" t="s">
        <v>66</v>
      </c>
      <c r="AG673" s="3" t="s">
        <v>2465</v>
      </c>
      <c r="AH673" s="3" t="s">
        <v>2466</v>
      </c>
      <c r="AI673" s="3" t="s">
        <v>67</v>
      </c>
      <c r="AJ673" s="3" t="s">
        <v>2467</v>
      </c>
      <c r="AK673" s="3" t="s">
        <v>53</v>
      </c>
      <c r="AL673" s="3" t="s">
        <v>53</v>
      </c>
      <c r="AM673" s="3" t="s">
        <v>53</v>
      </c>
      <c r="AN673" s="3" t="s">
        <v>53</v>
      </c>
      <c r="AO673" s="3" t="s">
        <v>53</v>
      </c>
      <c r="AP673" s="3" t="s">
        <v>53</v>
      </c>
      <c r="AQ673" s="3" t="s">
        <v>53</v>
      </c>
      <c r="AR673" s="3" t="s">
        <v>51</v>
      </c>
      <c r="AS673" s="3" t="s">
        <v>52</v>
      </c>
      <c r="AT673" s="3" t="s">
        <v>51</v>
      </c>
    </row>
    <row r="674" spans="1:46" ht="22.5" customHeight="1" x14ac:dyDescent="0.25">
      <c r="A674" s="19" t="s">
        <v>3768</v>
      </c>
      <c r="B674" s="260">
        <v>45073</v>
      </c>
      <c r="C674" s="3" t="s">
        <v>202</v>
      </c>
      <c r="D674" s="3" t="s">
        <v>3769</v>
      </c>
      <c r="E674" s="3" t="s">
        <v>51</v>
      </c>
      <c r="F674" s="20">
        <v>1</v>
      </c>
      <c r="G674" s="20">
        <v>45.9</v>
      </c>
      <c r="H674" s="20">
        <v>7.92</v>
      </c>
      <c r="I674" s="20">
        <v>-13.3</v>
      </c>
      <c r="J674" s="20">
        <v>-7.92</v>
      </c>
      <c r="K674" s="20" t="s">
        <v>52</v>
      </c>
      <c r="L674" s="20">
        <f t="shared" si="10"/>
        <v>32.599999999999994</v>
      </c>
      <c r="M674" s="3" t="s">
        <v>71</v>
      </c>
      <c r="N674" s="274">
        <v>2327</v>
      </c>
      <c r="O674" s="3" t="s">
        <v>1026</v>
      </c>
      <c r="P674" s="3" t="s">
        <v>1027</v>
      </c>
      <c r="Q674" s="3" t="s">
        <v>53</v>
      </c>
      <c r="R674" s="20">
        <v>45.9</v>
      </c>
      <c r="S674" s="20" t="s">
        <v>57</v>
      </c>
      <c r="T674" s="3" t="s">
        <v>58</v>
      </c>
      <c r="U674" s="3" t="s">
        <v>53</v>
      </c>
      <c r="V674" s="3" t="s">
        <v>53</v>
      </c>
      <c r="W674" s="3" t="s">
        <v>53</v>
      </c>
      <c r="X674" s="3" t="s">
        <v>53</v>
      </c>
      <c r="Y674" s="3" t="s">
        <v>3770</v>
      </c>
      <c r="Z674" s="3" t="s">
        <v>3771</v>
      </c>
      <c r="AA674" s="3" t="s">
        <v>3772</v>
      </c>
      <c r="AB674" s="3" t="s">
        <v>3773</v>
      </c>
      <c r="AC674" s="3" t="s">
        <v>63</v>
      </c>
      <c r="AD674" s="3" t="s">
        <v>3774</v>
      </c>
      <c r="AE674" s="3" t="s">
        <v>65</v>
      </c>
      <c r="AF674" s="3" t="s">
        <v>66</v>
      </c>
      <c r="AG674" s="3" t="s">
        <v>3775</v>
      </c>
      <c r="AH674" s="3" t="s">
        <v>3776</v>
      </c>
      <c r="AI674" s="3" t="s">
        <v>67</v>
      </c>
      <c r="AJ674" s="3" t="s">
        <v>3777</v>
      </c>
      <c r="AK674" s="3" t="s">
        <v>53</v>
      </c>
      <c r="AL674" s="3" t="s">
        <v>53</v>
      </c>
      <c r="AM674" s="3" t="s">
        <v>53</v>
      </c>
      <c r="AN674" s="3" t="s">
        <v>53</v>
      </c>
      <c r="AO674" s="3" t="s">
        <v>53</v>
      </c>
      <c r="AP674" s="3" t="s">
        <v>53</v>
      </c>
      <c r="AQ674" s="3" t="s">
        <v>53</v>
      </c>
      <c r="AR674" s="3" t="s">
        <v>51</v>
      </c>
      <c r="AS674" s="3" t="s">
        <v>52</v>
      </c>
      <c r="AT674" s="3" t="s">
        <v>51</v>
      </c>
    </row>
    <row r="675" spans="1:46" ht="22.5" customHeight="1" x14ac:dyDescent="0.25">
      <c r="A675" s="19" t="s">
        <v>4049</v>
      </c>
      <c r="B675" s="260">
        <v>45073</v>
      </c>
      <c r="C675" s="3" t="s">
        <v>202</v>
      </c>
      <c r="D675" s="3" t="s">
        <v>3769</v>
      </c>
      <c r="E675" s="3" t="s">
        <v>51</v>
      </c>
      <c r="F675" s="20">
        <v>1</v>
      </c>
      <c r="G675" s="20">
        <v>45.9</v>
      </c>
      <c r="H675" s="20">
        <v>9.4499999999999993</v>
      </c>
      <c r="I675" s="20">
        <v>-13.3</v>
      </c>
      <c r="J675" s="20">
        <v>-9.4499999999999993</v>
      </c>
      <c r="K675" s="20" t="s">
        <v>52</v>
      </c>
      <c r="L675" s="20">
        <f t="shared" si="10"/>
        <v>32.599999999999994</v>
      </c>
      <c r="M675" s="3" t="s">
        <v>71</v>
      </c>
      <c r="N675" s="274">
        <v>2327</v>
      </c>
      <c r="O675" s="3" t="s">
        <v>1026</v>
      </c>
      <c r="P675" s="3" t="s">
        <v>1027</v>
      </c>
      <c r="Q675" s="3" t="s">
        <v>53</v>
      </c>
      <c r="R675" s="20">
        <v>45.9</v>
      </c>
      <c r="S675" s="20" t="s">
        <v>57</v>
      </c>
      <c r="T675" s="3" t="s">
        <v>58</v>
      </c>
      <c r="U675" s="3" t="s">
        <v>53</v>
      </c>
      <c r="V675" s="3" t="s">
        <v>53</v>
      </c>
      <c r="W675" s="3" t="s">
        <v>53</v>
      </c>
      <c r="X675" s="3" t="s">
        <v>53</v>
      </c>
      <c r="Y675" s="3" t="s">
        <v>4050</v>
      </c>
      <c r="Z675" s="3" t="s">
        <v>4051</v>
      </c>
      <c r="AA675" s="3" t="s">
        <v>4052</v>
      </c>
      <c r="AB675" s="3" t="s">
        <v>2091</v>
      </c>
      <c r="AC675" s="3" t="s">
        <v>458</v>
      </c>
      <c r="AD675" s="3" t="s">
        <v>4053</v>
      </c>
      <c r="AE675" s="3" t="s">
        <v>65</v>
      </c>
      <c r="AF675" s="3" t="s">
        <v>66</v>
      </c>
      <c r="AG675" s="3" t="s">
        <v>4054</v>
      </c>
      <c r="AH675" s="3" t="s">
        <v>4055</v>
      </c>
      <c r="AI675" s="3" t="s">
        <v>67</v>
      </c>
      <c r="AJ675" s="3" t="s">
        <v>4056</v>
      </c>
      <c r="AK675" s="3" t="s">
        <v>53</v>
      </c>
      <c r="AL675" s="3" t="s">
        <v>53</v>
      </c>
      <c r="AM675" s="3" t="s">
        <v>53</v>
      </c>
      <c r="AN675" s="3" t="s">
        <v>53</v>
      </c>
      <c r="AO675" s="3" t="s">
        <v>53</v>
      </c>
      <c r="AP675" s="3" t="s">
        <v>53</v>
      </c>
      <c r="AQ675" s="3" t="s">
        <v>53</v>
      </c>
      <c r="AR675" s="3" t="s">
        <v>51</v>
      </c>
      <c r="AS675" s="3" t="s">
        <v>52</v>
      </c>
      <c r="AT675" s="3" t="s">
        <v>51</v>
      </c>
    </row>
    <row r="676" spans="1:46" ht="22.5" customHeight="1" x14ac:dyDescent="0.25">
      <c r="A676" s="19" t="s">
        <v>2505</v>
      </c>
      <c r="B676" s="260">
        <v>45075</v>
      </c>
      <c r="C676" s="3" t="s">
        <v>70</v>
      </c>
      <c r="D676" s="3" t="s">
        <v>50</v>
      </c>
      <c r="E676" s="3" t="s">
        <v>71</v>
      </c>
      <c r="F676" s="20">
        <v>1</v>
      </c>
      <c r="G676" s="20">
        <v>45.9</v>
      </c>
      <c r="H676" s="20" t="s">
        <v>52</v>
      </c>
      <c r="I676" s="20">
        <v>-13.3</v>
      </c>
      <c r="J676" s="20" t="s">
        <v>52</v>
      </c>
      <c r="K676" s="20" t="s">
        <v>52</v>
      </c>
      <c r="L676" s="20">
        <f t="shared" si="10"/>
        <v>32.599999999999994</v>
      </c>
      <c r="M676" s="3" t="s">
        <v>53</v>
      </c>
      <c r="N676" s="274">
        <v>2327</v>
      </c>
      <c r="O676" s="3" t="s">
        <v>2458</v>
      </c>
      <c r="P676" s="3" t="s">
        <v>2459</v>
      </c>
      <c r="Q676" s="3" t="s">
        <v>53</v>
      </c>
      <c r="R676" s="20">
        <v>45.9</v>
      </c>
      <c r="S676" s="20" t="s">
        <v>57</v>
      </c>
      <c r="T676" s="3" t="s">
        <v>58</v>
      </c>
      <c r="U676" s="3" t="s">
        <v>53</v>
      </c>
      <c r="V676" s="3" t="s">
        <v>53</v>
      </c>
      <c r="W676" s="3" t="s">
        <v>53</v>
      </c>
      <c r="X676" s="3" t="s">
        <v>53</v>
      </c>
      <c r="Y676" s="3" t="s">
        <v>2460</v>
      </c>
      <c r="Z676" s="3" t="s">
        <v>2461</v>
      </c>
      <c r="AA676" s="3" t="s">
        <v>2462</v>
      </c>
      <c r="AB676" s="3" t="s">
        <v>2463</v>
      </c>
      <c r="AC676" s="3" t="s">
        <v>63</v>
      </c>
      <c r="AD676" s="3" t="s">
        <v>2464</v>
      </c>
      <c r="AE676" s="3" t="s">
        <v>65</v>
      </c>
      <c r="AF676" s="3" t="s">
        <v>66</v>
      </c>
      <c r="AG676" s="3" t="s">
        <v>2506</v>
      </c>
      <c r="AH676" s="3" t="s">
        <v>53</v>
      </c>
      <c r="AI676" s="3" t="s">
        <v>67</v>
      </c>
      <c r="AJ676" s="3" t="s">
        <v>2507</v>
      </c>
      <c r="AK676" s="3" t="s">
        <v>53</v>
      </c>
      <c r="AL676" s="3" t="s">
        <v>53</v>
      </c>
      <c r="AM676" s="3" t="s">
        <v>53</v>
      </c>
      <c r="AN676" s="3" t="s">
        <v>53</v>
      </c>
      <c r="AO676" s="3" t="s">
        <v>53</v>
      </c>
      <c r="AP676" s="3" t="s">
        <v>53</v>
      </c>
      <c r="AQ676" s="3" t="s">
        <v>53</v>
      </c>
      <c r="AR676" s="3" t="s">
        <v>51</v>
      </c>
      <c r="AS676" s="3" t="s">
        <v>52</v>
      </c>
      <c r="AT676" s="3" t="s">
        <v>51</v>
      </c>
    </row>
    <row r="677" spans="1:46" ht="22.5" customHeight="1" x14ac:dyDescent="0.25">
      <c r="A677" s="19" t="s">
        <v>4303</v>
      </c>
      <c r="B677" s="260">
        <v>45073</v>
      </c>
      <c r="C677" s="3" t="s">
        <v>202</v>
      </c>
      <c r="D677" s="3" t="s">
        <v>2968</v>
      </c>
      <c r="E677" s="3" t="s">
        <v>51</v>
      </c>
      <c r="F677" s="20">
        <v>1</v>
      </c>
      <c r="G677" s="20">
        <v>45.9</v>
      </c>
      <c r="H677" s="20">
        <v>13.92</v>
      </c>
      <c r="I677" s="20">
        <v>-13.3</v>
      </c>
      <c r="J677" s="20">
        <v>-13.92</v>
      </c>
      <c r="K677" s="20" t="s">
        <v>52</v>
      </c>
      <c r="L677" s="20">
        <f t="shared" si="10"/>
        <v>32.599999999999994</v>
      </c>
      <c r="M677" s="3" t="s">
        <v>53</v>
      </c>
      <c r="N677" s="274">
        <v>2327</v>
      </c>
      <c r="O677" s="3" t="s">
        <v>1026</v>
      </c>
      <c r="P677" s="3" t="s">
        <v>1027</v>
      </c>
      <c r="Q677" s="3" t="s">
        <v>53</v>
      </c>
      <c r="R677" s="20">
        <v>45.9</v>
      </c>
      <c r="S677" s="20" t="s">
        <v>57</v>
      </c>
      <c r="T677" s="3" t="s">
        <v>58</v>
      </c>
      <c r="U677" s="3" t="s">
        <v>53</v>
      </c>
      <c r="V677" s="3" t="s">
        <v>53</v>
      </c>
      <c r="W677" s="3" t="s">
        <v>53</v>
      </c>
      <c r="X677" s="3" t="s">
        <v>53</v>
      </c>
      <c r="Y677" s="3" t="s">
        <v>4304</v>
      </c>
      <c r="Z677" s="3" t="s">
        <v>4305</v>
      </c>
      <c r="AA677" s="3" t="s">
        <v>4306</v>
      </c>
      <c r="AB677" s="3" t="s">
        <v>4307</v>
      </c>
      <c r="AC677" s="3" t="s">
        <v>968</v>
      </c>
      <c r="AD677" s="3" t="s">
        <v>4308</v>
      </c>
      <c r="AE677" s="3" t="s">
        <v>65</v>
      </c>
      <c r="AF677" s="3" t="s">
        <v>66</v>
      </c>
      <c r="AG677" s="3" t="s">
        <v>3765</v>
      </c>
      <c r="AH677" s="3" t="s">
        <v>4309</v>
      </c>
      <c r="AI677" s="3" t="s">
        <v>67</v>
      </c>
      <c r="AJ677" s="3" t="s">
        <v>4310</v>
      </c>
      <c r="AK677" s="3" t="s">
        <v>53</v>
      </c>
      <c r="AL677" s="3" t="s">
        <v>53</v>
      </c>
      <c r="AM677" s="3" t="s">
        <v>53</v>
      </c>
      <c r="AN677" s="3" t="s">
        <v>53</v>
      </c>
      <c r="AO677" s="3" t="s">
        <v>53</v>
      </c>
      <c r="AP677" s="3" t="s">
        <v>53</v>
      </c>
      <c r="AQ677" s="3" t="s">
        <v>53</v>
      </c>
      <c r="AR677" s="3" t="s">
        <v>51</v>
      </c>
      <c r="AS677" s="3" t="s">
        <v>52</v>
      </c>
      <c r="AT677" s="3" t="s">
        <v>51</v>
      </c>
    </row>
    <row r="678" spans="1:46" ht="22.5" customHeight="1" x14ac:dyDescent="0.25">
      <c r="A678" s="19" t="s">
        <v>5858</v>
      </c>
      <c r="B678" s="260">
        <v>45070</v>
      </c>
      <c r="C678" s="3" t="s">
        <v>202</v>
      </c>
      <c r="D678" s="3" t="s">
        <v>5415</v>
      </c>
      <c r="E678" s="3" t="s">
        <v>51</v>
      </c>
      <c r="F678" s="20">
        <v>1</v>
      </c>
      <c r="G678" s="20">
        <v>45.9</v>
      </c>
      <c r="H678" s="20">
        <v>7.92</v>
      </c>
      <c r="I678" s="20">
        <v>-13.3</v>
      </c>
      <c r="J678" s="20">
        <v>-7.92</v>
      </c>
      <c r="K678" s="20" t="s">
        <v>52</v>
      </c>
      <c r="L678" s="20">
        <f t="shared" si="10"/>
        <v>32.599999999999994</v>
      </c>
      <c r="M678" s="3" t="s">
        <v>71</v>
      </c>
      <c r="N678" s="274">
        <v>2327</v>
      </c>
      <c r="O678" s="3" t="s">
        <v>2458</v>
      </c>
      <c r="P678" s="3" t="s">
        <v>2459</v>
      </c>
      <c r="Q678" s="3" t="s">
        <v>53</v>
      </c>
      <c r="R678" s="20">
        <v>45.9</v>
      </c>
      <c r="S678" s="20" t="s">
        <v>57</v>
      </c>
      <c r="T678" s="3" t="s">
        <v>58</v>
      </c>
      <c r="U678" s="3" t="s">
        <v>53</v>
      </c>
      <c r="V678" s="3" t="s">
        <v>53</v>
      </c>
      <c r="W678" s="3" t="s">
        <v>53</v>
      </c>
      <c r="X678" s="3" t="s">
        <v>53</v>
      </c>
      <c r="Y678" s="3" t="s">
        <v>5859</v>
      </c>
      <c r="Z678" s="3" t="s">
        <v>5860</v>
      </c>
      <c r="AA678" s="3" t="s">
        <v>5861</v>
      </c>
      <c r="AB678" s="3" t="s">
        <v>175</v>
      </c>
      <c r="AC678" s="3" t="s">
        <v>63</v>
      </c>
      <c r="AD678" s="3" t="s">
        <v>5862</v>
      </c>
      <c r="AE678" s="3" t="s">
        <v>65</v>
      </c>
      <c r="AF678" s="3" t="s">
        <v>66</v>
      </c>
      <c r="AG678" s="3" t="s">
        <v>5863</v>
      </c>
      <c r="AH678" s="3" t="s">
        <v>5864</v>
      </c>
      <c r="AI678" s="3" t="s">
        <v>67</v>
      </c>
      <c r="AJ678" s="3" t="s">
        <v>5865</v>
      </c>
      <c r="AK678" s="3" t="s">
        <v>53</v>
      </c>
      <c r="AL678" s="3" t="s">
        <v>53</v>
      </c>
      <c r="AM678" s="3" t="s">
        <v>53</v>
      </c>
      <c r="AN678" s="3" t="s">
        <v>53</v>
      </c>
      <c r="AO678" s="3" t="s">
        <v>53</v>
      </c>
      <c r="AP678" s="3" t="s">
        <v>53</v>
      </c>
      <c r="AQ678" s="3" t="s">
        <v>53</v>
      </c>
      <c r="AR678" s="3" t="s">
        <v>51</v>
      </c>
      <c r="AS678" s="3" t="s">
        <v>52</v>
      </c>
      <c r="AT678" s="3" t="s">
        <v>51</v>
      </c>
    </row>
    <row r="679" spans="1:46" ht="22.5" customHeight="1" x14ac:dyDescent="0.25">
      <c r="A679" s="19" t="s">
        <v>5879</v>
      </c>
      <c r="B679" s="260">
        <v>45070</v>
      </c>
      <c r="C679" s="3" t="s">
        <v>202</v>
      </c>
      <c r="D679" s="3" t="s">
        <v>5415</v>
      </c>
      <c r="E679" s="3" t="s">
        <v>51</v>
      </c>
      <c r="F679" s="20">
        <v>1</v>
      </c>
      <c r="G679" s="20">
        <v>45.9</v>
      </c>
      <c r="H679" s="20">
        <v>7.92</v>
      </c>
      <c r="I679" s="20">
        <v>-13.3</v>
      </c>
      <c r="J679" s="20">
        <v>-7.92</v>
      </c>
      <c r="K679" s="20" t="s">
        <v>52</v>
      </c>
      <c r="L679" s="20">
        <f t="shared" si="10"/>
        <v>32.599999999999994</v>
      </c>
      <c r="M679" s="3" t="s">
        <v>53</v>
      </c>
      <c r="N679" s="274">
        <v>2327</v>
      </c>
      <c r="O679" s="3" t="s">
        <v>2458</v>
      </c>
      <c r="P679" s="3" t="s">
        <v>2459</v>
      </c>
      <c r="Q679" s="3" t="s">
        <v>53</v>
      </c>
      <c r="R679" s="20">
        <v>45.9</v>
      </c>
      <c r="S679" s="20" t="s">
        <v>57</v>
      </c>
      <c r="T679" s="3" t="s">
        <v>58</v>
      </c>
      <c r="U679" s="3" t="s">
        <v>53</v>
      </c>
      <c r="V679" s="3" t="s">
        <v>53</v>
      </c>
      <c r="W679" s="3" t="s">
        <v>53</v>
      </c>
      <c r="X679" s="3" t="s">
        <v>53</v>
      </c>
      <c r="Y679" s="3" t="s">
        <v>5880</v>
      </c>
      <c r="Z679" s="3" t="s">
        <v>5881</v>
      </c>
      <c r="AA679" s="3" t="s">
        <v>5882</v>
      </c>
      <c r="AB679" s="3" t="s">
        <v>5883</v>
      </c>
      <c r="AC679" s="3" t="s">
        <v>63</v>
      </c>
      <c r="AD679" s="3" t="s">
        <v>5884</v>
      </c>
      <c r="AE679" s="3" t="s">
        <v>65</v>
      </c>
      <c r="AF679" s="3" t="s">
        <v>66</v>
      </c>
      <c r="AG679" s="3" t="s">
        <v>5885</v>
      </c>
      <c r="AH679" s="3" t="s">
        <v>5886</v>
      </c>
      <c r="AI679" s="3" t="s">
        <v>67</v>
      </c>
      <c r="AJ679" s="3" t="s">
        <v>5887</v>
      </c>
      <c r="AK679" s="3" t="s">
        <v>53</v>
      </c>
      <c r="AL679" s="3" t="s">
        <v>53</v>
      </c>
      <c r="AM679" s="3" t="s">
        <v>53</v>
      </c>
      <c r="AN679" s="3" t="s">
        <v>53</v>
      </c>
      <c r="AO679" s="3" t="s">
        <v>53</v>
      </c>
      <c r="AP679" s="3" t="s">
        <v>53</v>
      </c>
      <c r="AQ679" s="3" t="s">
        <v>53</v>
      </c>
      <c r="AR679" s="3" t="s">
        <v>51</v>
      </c>
      <c r="AS679" s="3" t="s">
        <v>52</v>
      </c>
      <c r="AT679" s="3" t="s">
        <v>51</v>
      </c>
    </row>
    <row r="680" spans="1:46" ht="22.5" customHeight="1" x14ac:dyDescent="0.25">
      <c r="A680" s="19" t="s">
        <v>6218</v>
      </c>
      <c r="B680" s="260">
        <v>45070</v>
      </c>
      <c r="C680" s="3" t="s">
        <v>202</v>
      </c>
      <c r="D680" s="3" t="s">
        <v>5415</v>
      </c>
      <c r="E680" s="3" t="s">
        <v>51</v>
      </c>
      <c r="F680" s="20">
        <v>1</v>
      </c>
      <c r="G680" s="20">
        <v>45.9</v>
      </c>
      <c r="H680" s="20">
        <v>7.92</v>
      </c>
      <c r="I680" s="20">
        <v>-13.3</v>
      </c>
      <c r="J680" s="20">
        <v>-7.92</v>
      </c>
      <c r="K680" s="20" t="s">
        <v>52</v>
      </c>
      <c r="L680" s="20">
        <f t="shared" si="10"/>
        <v>32.599999999999994</v>
      </c>
      <c r="M680" s="3" t="s">
        <v>53</v>
      </c>
      <c r="N680" s="274">
        <v>2327</v>
      </c>
      <c r="O680" s="3" t="s">
        <v>1026</v>
      </c>
      <c r="P680" s="3" t="s">
        <v>1027</v>
      </c>
      <c r="Q680" s="3" t="s">
        <v>53</v>
      </c>
      <c r="R680" s="20">
        <v>45.9</v>
      </c>
      <c r="S680" s="20" t="s">
        <v>57</v>
      </c>
      <c r="T680" s="3" t="s">
        <v>58</v>
      </c>
      <c r="U680" s="3" t="s">
        <v>53</v>
      </c>
      <c r="V680" s="3" t="s">
        <v>53</v>
      </c>
      <c r="W680" s="3" t="s">
        <v>53</v>
      </c>
      <c r="X680" s="3" t="s">
        <v>53</v>
      </c>
      <c r="Y680" s="3" t="s">
        <v>6219</v>
      </c>
      <c r="Z680" s="3" t="s">
        <v>6220</v>
      </c>
      <c r="AA680" s="3" t="s">
        <v>6221</v>
      </c>
      <c r="AB680" s="3" t="s">
        <v>6222</v>
      </c>
      <c r="AC680" s="3" t="s">
        <v>63</v>
      </c>
      <c r="AD680" s="3" t="s">
        <v>6223</v>
      </c>
      <c r="AE680" s="3" t="s">
        <v>65</v>
      </c>
      <c r="AF680" s="3" t="s">
        <v>66</v>
      </c>
      <c r="AG680" s="3" t="s">
        <v>6224</v>
      </c>
      <c r="AH680" s="3" t="s">
        <v>6225</v>
      </c>
      <c r="AI680" s="3" t="s">
        <v>67</v>
      </c>
      <c r="AJ680" s="3" t="s">
        <v>6226</v>
      </c>
      <c r="AK680" s="3" t="s">
        <v>53</v>
      </c>
      <c r="AL680" s="3" t="s">
        <v>53</v>
      </c>
      <c r="AM680" s="3" t="s">
        <v>53</v>
      </c>
      <c r="AN680" s="3" t="s">
        <v>53</v>
      </c>
      <c r="AO680" s="3" t="s">
        <v>53</v>
      </c>
      <c r="AP680" s="3" t="s">
        <v>53</v>
      </c>
      <c r="AQ680" s="3" t="s">
        <v>53</v>
      </c>
      <c r="AR680" s="3" t="s">
        <v>51</v>
      </c>
      <c r="AS680" s="3" t="s">
        <v>52</v>
      </c>
      <c r="AT680" s="3" t="s">
        <v>51</v>
      </c>
    </row>
    <row r="681" spans="1:46" ht="22.5" customHeight="1" x14ac:dyDescent="0.25">
      <c r="A681" s="19" t="s">
        <v>6547</v>
      </c>
      <c r="B681" s="260">
        <v>45070</v>
      </c>
      <c r="C681" s="3" t="s">
        <v>202</v>
      </c>
      <c r="D681" s="3" t="s">
        <v>5415</v>
      </c>
      <c r="E681" s="3" t="s">
        <v>71</v>
      </c>
      <c r="F681" s="20">
        <v>1</v>
      </c>
      <c r="G681" s="20">
        <v>45.9</v>
      </c>
      <c r="H681" s="20">
        <v>9.4499999999999993</v>
      </c>
      <c r="I681" s="20">
        <v>-13.3</v>
      </c>
      <c r="J681" s="20">
        <v>-9.4499999999999993</v>
      </c>
      <c r="K681" s="20" t="s">
        <v>52</v>
      </c>
      <c r="L681" s="20">
        <f t="shared" si="10"/>
        <v>32.599999999999994</v>
      </c>
      <c r="M681" s="3" t="s">
        <v>71</v>
      </c>
      <c r="N681" s="274">
        <v>2327</v>
      </c>
      <c r="O681" s="3" t="s">
        <v>2458</v>
      </c>
      <c r="P681" s="3" t="s">
        <v>2459</v>
      </c>
      <c r="Q681" s="3" t="s">
        <v>53</v>
      </c>
      <c r="R681" s="20">
        <v>45.9</v>
      </c>
      <c r="S681" s="20" t="s">
        <v>57</v>
      </c>
      <c r="T681" s="3" t="s">
        <v>58</v>
      </c>
      <c r="U681" s="3" t="s">
        <v>53</v>
      </c>
      <c r="V681" s="3" t="s">
        <v>53</v>
      </c>
      <c r="W681" s="3" t="s">
        <v>53</v>
      </c>
      <c r="X681" s="3" t="s">
        <v>53</v>
      </c>
      <c r="Y681" s="3" t="s">
        <v>6548</v>
      </c>
      <c r="Z681" s="3" t="s">
        <v>6549</v>
      </c>
      <c r="AA681" s="3" t="s">
        <v>6550</v>
      </c>
      <c r="AB681" s="3" t="s">
        <v>6551</v>
      </c>
      <c r="AC681" s="3" t="s">
        <v>116</v>
      </c>
      <c r="AD681" s="3" t="s">
        <v>6552</v>
      </c>
      <c r="AE681" s="3" t="s">
        <v>65</v>
      </c>
      <c r="AF681" s="3" t="s">
        <v>66</v>
      </c>
      <c r="AG681" s="3" t="s">
        <v>6553</v>
      </c>
      <c r="AH681" s="3" t="s">
        <v>6192</v>
      </c>
      <c r="AI681" s="3" t="s">
        <v>67</v>
      </c>
      <c r="AJ681" s="3" t="s">
        <v>6554</v>
      </c>
      <c r="AK681" s="3" t="s">
        <v>53</v>
      </c>
      <c r="AL681" s="3" t="s">
        <v>53</v>
      </c>
      <c r="AM681" s="3" t="s">
        <v>53</v>
      </c>
      <c r="AN681" s="3" t="s">
        <v>53</v>
      </c>
      <c r="AO681" s="3" t="s">
        <v>53</v>
      </c>
      <c r="AP681" s="3" t="s">
        <v>53</v>
      </c>
      <c r="AQ681" s="3" t="s">
        <v>53</v>
      </c>
      <c r="AR681" s="3" t="s">
        <v>51</v>
      </c>
      <c r="AS681" s="3" t="s">
        <v>52</v>
      </c>
      <c r="AT681" s="3" t="s">
        <v>51</v>
      </c>
    </row>
    <row r="682" spans="1:46" ht="22.5" customHeight="1" x14ac:dyDescent="0.25">
      <c r="A682" s="19" t="s">
        <v>6962</v>
      </c>
      <c r="B682" s="260">
        <v>45069</v>
      </c>
      <c r="C682" s="3" t="s">
        <v>202</v>
      </c>
      <c r="D682" s="3" t="s">
        <v>5415</v>
      </c>
      <c r="E682" s="3" t="s">
        <v>71</v>
      </c>
      <c r="F682" s="20">
        <v>1</v>
      </c>
      <c r="G682" s="20">
        <v>45.9</v>
      </c>
      <c r="H682" s="20">
        <v>3.72</v>
      </c>
      <c r="I682" s="20">
        <v>-13.3</v>
      </c>
      <c r="J682" s="20">
        <v>-3.72</v>
      </c>
      <c r="K682" s="20" t="s">
        <v>52</v>
      </c>
      <c r="L682" s="20">
        <f t="shared" si="10"/>
        <v>32.599999999999994</v>
      </c>
      <c r="M682" s="3" t="s">
        <v>53</v>
      </c>
      <c r="N682" s="274">
        <v>2327</v>
      </c>
      <c r="O682" s="3" t="s">
        <v>1026</v>
      </c>
      <c r="P682" s="3" t="s">
        <v>1027</v>
      </c>
      <c r="Q682" s="3" t="s">
        <v>53</v>
      </c>
      <c r="R682" s="20">
        <v>45.9</v>
      </c>
      <c r="S682" s="20" t="s">
        <v>57</v>
      </c>
      <c r="T682" s="3" t="s">
        <v>58</v>
      </c>
      <c r="U682" s="3" t="s">
        <v>53</v>
      </c>
      <c r="V682" s="3" t="s">
        <v>53</v>
      </c>
      <c r="W682" s="3" t="s">
        <v>53</v>
      </c>
      <c r="X682" s="3" t="s">
        <v>53</v>
      </c>
      <c r="Y682" s="3" t="s">
        <v>6963</v>
      </c>
      <c r="Z682" s="3" t="s">
        <v>6964</v>
      </c>
      <c r="AA682" s="3" t="s">
        <v>6965</v>
      </c>
      <c r="AB682" s="3" t="s">
        <v>6966</v>
      </c>
      <c r="AC682" s="3" t="s">
        <v>265</v>
      </c>
      <c r="AD682" s="3" t="s">
        <v>6967</v>
      </c>
      <c r="AE682" s="3" t="s">
        <v>65</v>
      </c>
      <c r="AF682" s="3" t="s">
        <v>66</v>
      </c>
      <c r="AG682" s="3" t="s">
        <v>6968</v>
      </c>
      <c r="AH682" s="3" t="s">
        <v>6969</v>
      </c>
      <c r="AI682" s="3" t="s">
        <v>67</v>
      </c>
      <c r="AJ682" s="3" t="s">
        <v>6970</v>
      </c>
      <c r="AK682" s="3" t="s">
        <v>53</v>
      </c>
      <c r="AL682" s="3" t="s">
        <v>53</v>
      </c>
      <c r="AM682" s="3" t="s">
        <v>53</v>
      </c>
      <c r="AN682" s="3" t="s">
        <v>53</v>
      </c>
      <c r="AO682" s="3" t="s">
        <v>53</v>
      </c>
      <c r="AP682" s="3" t="s">
        <v>53</v>
      </c>
      <c r="AQ682" s="3" t="s">
        <v>53</v>
      </c>
      <c r="AR682" s="3" t="s">
        <v>51</v>
      </c>
      <c r="AS682" s="3" t="s">
        <v>52</v>
      </c>
      <c r="AT682" s="3" t="s">
        <v>51</v>
      </c>
    </row>
    <row r="683" spans="1:46" ht="22.5" customHeight="1" x14ac:dyDescent="0.25">
      <c r="A683" s="19" t="s">
        <v>9278</v>
      </c>
      <c r="B683" s="260">
        <v>45067</v>
      </c>
      <c r="C683" s="3" t="s">
        <v>202</v>
      </c>
      <c r="D683" s="3" t="s">
        <v>8638</v>
      </c>
      <c r="E683" s="3" t="s">
        <v>51</v>
      </c>
      <c r="F683" s="20">
        <v>1</v>
      </c>
      <c r="G683" s="20">
        <v>45.9</v>
      </c>
      <c r="H683" s="20">
        <v>13.5</v>
      </c>
      <c r="I683" s="20">
        <v>-13.3</v>
      </c>
      <c r="J683" s="20">
        <v>-13.5</v>
      </c>
      <c r="K683" s="20" t="s">
        <v>52</v>
      </c>
      <c r="L683" s="20">
        <f t="shared" si="10"/>
        <v>32.599999999999994</v>
      </c>
      <c r="M683" s="3" t="s">
        <v>71</v>
      </c>
      <c r="N683" s="274">
        <v>2327</v>
      </c>
      <c r="O683" s="3" t="s">
        <v>1026</v>
      </c>
      <c r="P683" s="3" t="s">
        <v>1027</v>
      </c>
      <c r="Q683" s="3" t="s">
        <v>53</v>
      </c>
      <c r="R683" s="20">
        <v>45.9</v>
      </c>
      <c r="S683" s="20" t="s">
        <v>57</v>
      </c>
      <c r="T683" s="3" t="s">
        <v>58</v>
      </c>
      <c r="U683" s="3" t="s">
        <v>53</v>
      </c>
      <c r="V683" s="3" t="s">
        <v>53</v>
      </c>
      <c r="W683" s="3" t="s">
        <v>53</v>
      </c>
      <c r="X683" s="3" t="s">
        <v>53</v>
      </c>
      <c r="Y683" s="3" t="s">
        <v>9279</v>
      </c>
      <c r="Z683" s="3" t="s">
        <v>9280</v>
      </c>
      <c r="AA683" s="3" t="s">
        <v>9281</v>
      </c>
      <c r="AB683" s="3" t="s">
        <v>9282</v>
      </c>
      <c r="AC683" s="3" t="s">
        <v>968</v>
      </c>
      <c r="AD683" s="3" t="s">
        <v>9283</v>
      </c>
      <c r="AE683" s="3" t="s">
        <v>65</v>
      </c>
      <c r="AF683" s="3" t="s">
        <v>66</v>
      </c>
      <c r="AG683" s="3" t="s">
        <v>9284</v>
      </c>
      <c r="AH683" s="3" t="s">
        <v>9285</v>
      </c>
      <c r="AI683" s="3" t="s">
        <v>67</v>
      </c>
      <c r="AJ683" s="3" t="s">
        <v>9286</v>
      </c>
      <c r="AK683" s="3" t="s">
        <v>53</v>
      </c>
      <c r="AL683" s="3" t="s">
        <v>53</v>
      </c>
      <c r="AM683" s="3" t="s">
        <v>53</v>
      </c>
      <c r="AN683" s="3" t="s">
        <v>53</v>
      </c>
      <c r="AO683" s="3" t="s">
        <v>53</v>
      </c>
      <c r="AP683" s="3" t="s">
        <v>53</v>
      </c>
      <c r="AQ683" s="3" t="s">
        <v>53</v>
      </c>
      <c r="AR683" s="3" t="s">
        <v>51</v>
      </c>
      <c r="AS683" s="3" t="s">
        <v>52</v>
      </c>
      <c r="AT683" s="3" t="s">
        <v>51</v>
      </c>
    </row>
    <row r="684" spans="1:46" ht="22.5" customHeight="1" x14ac:dyDescent="0.25">
      <c r="A684" s="19" t="s">
        <v>9582</v>
      </c>
      <c r="B684" s="260">
        <v>45066</v>
      </c>
      <c r="C684" s="3" t="s">
        <v>202</v>
      </c>
      <c r="D684" s="3" t="s">
        <v>8638</v>
      </c>
      <c r="E684" s="3" t="s">
        <v>71</v>
      </c>
      <c r="F684" s="20">
        <v>1</v>
      </c>
      <c r="G684" s="20">
        <v>45.9</v>
      </c>
      <c r="H684" s="20" t="s">
        <v>52</v>
      </c>
      <c r="I684" s="20">
        <v>-13.3</v>
      </c>
      <c r="J684" s="20" t="s">
        <v>52</v>
      </c>
      <c r="K684" s="20" t="s">
        <v>52</v>
      </c>
      <c r="L684" s="20">
        <f t="shared" si="10"/>
        <v>32.599999999999994</v>
      </c>
      <c r="M684" s="3" t="s">
        <v>53</v>
      </c>
      <c r="N684" s="274">
        <v>2327</v>
      </c>
      <c r="O684" s="3" t="s">
        <v>2458</v>
      </c>
      <c r="P684" s="3" t="s">
        <v>2459</v>
      </c>
      <c r="Q684" s="3" t="s">
        <v>53</v>
      </c>
      <c r="R684" s="20">
        <v>45.9</v>
      </c>
      <c r="S684" s="20" t="s">
        <v>57</v>
      </c>
      <c r="T684" s="3" t="s">
        <v>58</v>
      </c>
      <c r="U684" s="3" t="s">
        <v>53</v>
      </c>
      <c r="V684" s="3" t="s">
        <v>53</v>
      </c>
      <c r="W684" s="3" t="s">
        <v>53</v>
      </c>
      <c r="X684" s="3" t="s">
        <v>53</v>
      </c>
      <c r="Y684" s="3" t="s">
        <v>9583</v>
      </c>
      <c r="Z684" s="3" t="s">
        <v>9584</v>
      </c>
      <c r="AA684" s="3" t="s">
        <v>9585</v>
      </c>
      <c r="AB684" s="3" t="s">
        <v>1152</v>
      </c>
      <c r="AC684" s="3" t="s">
        <v>188</v>
      </c>
      <c r="AD684" s="3" t="s">
        <v>1153</v>
      </c>
      <c r="AE684" s="3" t="s">
        <v>65</v>
      </c>
      <c r="AF684" s="3" t="s">
        <v>66</v>
      </c>
      <c r="AG684" s="3" t="s">
        <v>9557</v>
      </c>
      <c r="AH684" s="3" t="s">
        <v>9586</v>
      </c>
      <c r="AI684" s="3" t="s">
        <v>67</v>
      </c>
      <c r="AJ684" s="3" t="s">
        <v>9587</v>
      </c>
      <c r="AK684" s="3" t="s">
        <v>53</v>
      </c>
      <c r="AL684" s="3" t="s">
        <v>53</v>
      </c>
      <c r="AM684" s="3" t="s">
        <v>53</v>
      </c>
      <c r="AN684" s="3" t="s">
        <v>53</v>
      </c>
      <c r="AO684" s="3" t="s">
        <v>53</v>
      </c>
      <c r="AP684" s="3" t="s">
        <v>53</v>
      </c>
      <c r="AQ684" s="3" t="s">
        <v>53</v>
      </c>
      <c r="AR684" s="3" t="s">
        <v>51</v>
      </c>
      <c r="AS684" s="3" t="s">
        <v>52</v>
      </c>
      <c r="AT684" s="3" t="s">
        <v>51</v>
      </c>
    </row>
    <row r="685" spans="1:46" ht="22.5" customHeight="1" x14ac:dyDescent="0.25">
      <c r="A685" s="19" t="s">
        <v>9667</v>
      </c>
      <c r="B685" s="260">
        <v>45066</v>
      </c>
      <c r="C685" s="3" t="s">
        <v>202</v>
      </c>
      <c r="D685" s="3" t="s">
        <v>8638</v>
      </c>
      <c r="E685" s="3" t="s">
        <v>51</v>
      </c>
      <c r="F685" s="20">
        <v>1</v>
      </c>
      <c r="G685" s="20">
        <v>45.9</v>
      </c>
      <c r="H685" s="20">
        <v>5.45</v>
      </c>
      <c r="I685" s="20">
        <v>-13.3</v>
      </c>
      <c r="J685" s="20">
        <v>-5.45</v>
      </c>
      <c r="K685" s="20" t="s">
        <v>52</v>
      </c>
      <c r="L685" s="20">
        <f t="shared" si="10"/>
        <v>32.599999999999994</v>
      </c>
      <c r="M685" s="3" t="s">
        <v>53</v>
      </c>
      <c r="N685" s="274">
        <v>2327</v>
      </c>
      <c r="O685" s="3" t="s">
        <v>2458</v>
      </c>
      <c r="P685" s="3" t="s">
        <v>2459</v>
      </c>
      <c r="Q685" s="3" t="s">
        <v>53</v>
      </c>
      <c r="R685" s="20">
        <v>45.9</v>
      </c>
      <c r="S685" s="20" t="s">
        <v>57</v>
      </c>
      <c r="T685" s="3" t="s">
        <v>58</v>
      </c>
      <c r="U685" s="3" t="s">
        <v>53</v>
      </c>
      <c r="V685" s="3" t="s">
        <v>53</v>
      </c>
      <c r="W685" s="3" t="s">
        <v>53</v>
      </c>
      <c r="X685" s="3" t="s">
        <v>53</v>
      </c>
      <c r="Y685" s="3" t="s">
        <v>9668</v>
      </c>
      <c r="Z685" s="3" t="s">
        <v>9669</v>
      </c>
      <c r="AA685" s="3" t="s">
        <v>9670</v>
      </c>
      <c r="AB685" s="3" t="s">
        <v>667</v>
      </c>
      <c r="AC685" s="3" t="s">
        <v>63</v>
      </c>
      <c r="AD685" s="3" t="s">
        <v>9671</v>
      </c>
      <c r="AE685" s="3" t="s">
        <v>65</v>
      </c>
      <c r="AF685" s="3" t="s">
        <v>66</v>
      </c>
      <c r="AG685" s="3" t="s">
        <v>9635</v>
      </c>
      <c r="AH685" s="3" t="s">
        <v>9672</v>
      </c>
      <c r="AI685" s="3" t="s">
        <v>67</v>
      </c>
      <c r="AJ685" s="3" t="s">
        <v>9673</v>
      </c>
      <c r="AK685" s="3" t="s">
        <v>53</v>
      </c>
      <c r="AL685" s="3" t="s">
        <v>53</v>
      </c>
      <c r="AM685" s="3" t="s">
        <v>53</v>
      </c>
      <c r="AN685" s="3" t="s">
        <v>53</v>
      </c>
      <c r="AO685" s="3" t="s">
        <v>53</v>
      </c>
      <c r="AP685" s="3" t="s">
        <v>53</v>
      </c>
      <c r="AQ685" s="3" t="s">
        <v>53</v>
      </c>
      <c r="AR685" s="3" t="s">
        <v>51</v>
      </c>
      <c r="AS685" s="3" t="s">
        <v>52</v>
      </c>
      <c r="AT685" s="3" t="s">
        <v>51</v>
      </c>
    </row>
    <row r="686" spans="1:46" ht="22.5" customHeight="1" x14ac:dyDescent="0.25">
      <c r="A686" s="19" t="s">
        <v>11087</v>
      </c>
      <c r="B686" s="260">
        <v>45064</v>
      </c>
      <c r="C686" s="3" t="s">
        <v>202</v>
      </c>
      <c r="D686" s="3" t="s">
        <v>10384</v>
      </c>
      <c r="E686" s="3" t="s">
        <v>71</v>
      </c>
      <c r="F686" s="20">
        <v>1</v>
      </c>
      <c r="G686" s="20">
        <v>45.9</v>
      </c>
      <c r="H686" s="20" t="s">
        <v>52</v>
      </c>
      <c r="I686" s="20">
        <v>-13.3</v>
      </c>
      <c r="J686" s="20" t="s">
        <v>52</v>
      </c>
      <c r="K686" s="20" t="s">
        <v>52</v>
      </c>
      <c r="L686" s="20">
        <f t="shared" si="10"/>
        <v>32.599999999999994</v>
      </c>
      <c r="M686" s="3" t="s">
        <v>53</v>
      </c>
      <c r="N686" s="274">
        <v>2327</v>
      </c>
      <c r="O686" s="3" t="s">
        <v>2458</v>
      </c>
      <c r="P686" s="3" t="s">
        <v>2459</v>
      </c>
      <c r="Q686" s="3" t="s">
        <v>53</v>
      </c>
      <c r="R686" s="20">
        <v>45.9</v>
      </c>
      <c r="S686" s="20" t="s">
        <v>57</v>
      </c>
      <c r="T686" s="3" t="s">
        <v>58</v>
      </c>
      <c r="U686" s="3" t="s">
        <v>53</v>
      </c>
      <c r="V686" s="3" t="s">
        <v>53</v>
      </c>
      <c r="W686" s="3" t="s">
        <v>53</v>
      </c>
      <c r="X686" s="3" t="s">
        <v>53</v>
      </c>
      <c r="Y686" s="3" t="s">
        <v>11088</v>
      </c>
      <c r="Z686" s="3" t="s">
        <v>11089</v>
      </c>
      <c r="AA686" s="3" t="s">
        <v>11090</v>
      </c>
      <c r="AB686" s="3" t="s">
        <v>2322</v>
      </c>
      <c r="AC686" s="3" t="s">
        <v>968</v>
      </c>
      <c r="AD686" s="3" t="s">
        <v>11091</v>
      </c>
      <c r="AE686" s="3" t="s">
        <v>65</v>
      </c>
      <c r="AF686" s="3" t="s">
        <v>66</v>
      </c>
      <c r="AG686" s="3" t="s">
        <v>11092</v>
      </c>
      <c r="AH686" s="3" t="s">
        <v>11093</v>
      </c>
      <c r="AI686" s="3" t="s">
        <v>67</v>
      </c>
      <c r="AJ686" s="3" t="s">
        <v>11094</v>
      </c>
      <c r="AK686" s="3" t="s">
        <v>53</v>
      </c>
      <c r="AL686" s="3" t="s">
        <v>53</v>
      </c>
      <c r="AM686" s="3" t="s">
        <v>53</v>
      </c>
      <c r="AN686" s="3" t="s">
        <v>53</v>
      </c>
      <c r="AO686" s="3" t="s">
        <v>53</v>
      </c>
      <c r="AP686" s="3" t="s">
        <v>53</v>
      </c>
      <c r="AQ686" s="3" t="s">
        <v>53</v>
      </c>
      <c r="AR686" s="3" t="s">
        <v>51</v>
      </c>
      <c r="AS686" s="3" t="s">
        <v>52</v>
      </c>
      <c r="AT686" s="3" t="s">
        <v>51</v>
      </c>
    </row>
    <row r="687" spans="1:46" ht="22.5" customHeight="1" x14ac:dyDescent="0.25">
      <c r="A687" s="19" t="s">
        <v>12168</v>
      </c>
      <c r="B687" s="260">
        <v>45063</v>
      </c>
      <c r="C687" s="3" t="s">
        <v>202</v>
      </c>
      <c r="D687" s="3" t="s">
        <v>11191</v>
      </c>
      <c r="E687" s="3" t="s">
        <v>51</v>
      </c>
      <c r="F687" s="20">
        <v>1</v>
      </c>
      <c r="G687" s="20">
        <v>45.9</v>
      </c>
      <c r="H687" s="20">
        <v>13.5</v>
      </c>
      <c r="I687" s="20">
        <v>-13.3</v>
      </c>
      <c r="J687" s="20">
        <v>-13.5</v>
      </c>
      <c r="K687" s="20" t="s">
        <v>52</v>
      </c>
      <c r="L687" s="20">
        <f t="shared" si="10"/>
        <v>32.599999999999994</v>
      </c>
      <c r="M687" s="3" t="s">
        <v>53</v>
      </c>
      <c r="N687" s="274">
        <v>2327</v>
      </c>
      <c r="O687" s="3" t="s">
        <v>2458</v>
      </c>
      <c r="P687" s="3" t="s">
        <v>2459</v>
      </c>
      <c r="Q687" s="3" t="s">
        <v>53</v>
      </c>
      <c r="R687" s="20">
        <v>45.9</v>
      </c>
      <c r="S687" s="20" t="s">
        <v>57</v>
      </c>
      <c r="T687" s="3" t="s">
        <v>58</v>
      </c>
      <c r="U687" s="3" t="s">
        <v>53</v>
      </c>
      <c r="V687" s="3" t="s">
        <v>53</v>
      </c>
      <c r="W687" s="3" t="s">
        <v>53</v>
      </c>
      <c r="X687" s="3" t="s">
        <v>53</v>
      </c>
      <c r="Y687" s="3" t="s">
        <v>12169</v>
      </c>
      <c r="Z687" s="3" t="s">
        <v>12170</v>
      </c>
      <c r="AA687" s="3" t="s">
        <v>12171</v>
      </c>
      <c r="AB687" s="3" t="s">
        <v>1378</v>
      </c>
      <c r="AC687" s="3" t="s">
        <v>165</v>
      </c>
      <c r="AD687" s="3" t="s">
        <v>12172</v>
      </c>
      <c r="AE687" s="3" t="s">
        <v>65</v>
      </c>
      <c r="AF687" s="3" t="s">
        <v>66</v>
      </c>
      <c r="AG687" s="3" t="s">
        <v>12173</v>
      </c>
      <c r="AH687" s="3" t="s">
        <v>12174</v>
      </c>
      <c r="AI687" s="3" t="s">
        <v>67</v>
      </c>
      <c r="AJ687" s="3" t="s">
        <v>12175</v>
      </c>
      <c r="AK687" s="3" t="s">
        <v>53</v>
      </c>
      <c r="AL687" s="3" t="s">
        <v>53</v>
      </c>
      <c r="AM687" s="3" t="s">
        <v>53</v>
      </c>
      <c r="AN687" s="3" t="s">
        <v>53</v>
      </c>
      <c r="AO687" s="3" t="s">
        <v>53</v>
      </c>
      <c r="AP687" s="3" t="s">
        <v>53</v>
      </c>
      <c r="AQ687" s="3" t="s">
        <v>53</v>
      </c>
      <c r="AR687" s="3" t="s">
        <v>51</v>
      </c>
      <c r="AS687" s="3" t="s">
        <v>52</v>
      </c>
      <c r="AT687" s="3" t="s">
        <v>51</v>
      </c>
    </row>
    <row r="688" spans="1:46" ht="22.5" customHeight="1" x14ac:dyDescent="0.25">
      <c r="A688" s="19" t="s">
        <v>13237</v>
      </c>
      <c r="B688" s="260">
        <v>45062</v>
      </c>
      <c r="C688" s="3" t="s">
        <v>202</v>
      </c>
      <c r="D688" s="3" t="s">
        <v>11191</v>
      </c>
      <c r="E688" s="3" t="s">
        <v>71</v>
      </c>
      <c r="F688" s="20">
        <v>1</v>
      </c>
      <c r="G688" s="20">
        <v>45.9</v>
      </c>
      <c r="H688" s="20" t="s">
        <v>52</v>
      </c>
      <c r="I688" s="20">
        <v>-13.3</v>
      </c>
      <c r="J688" s="20" t="s">
        <v>52</v>
      </c>
      <c r="K688" s="20" t="s">
        <v>52</v>
      </c>
      <c r="L688" s="20">
        <f t="shared" si="10"/>
        <v>32.599999999999994</v>
      </c>
      <c r="M688" s="3" t="s">
        <v>53</v>
      </c>
      <c r="N688" s="274">
        <v>2327</v>
      </c>
      <c r="O688" s="3" t="s">
        <v>2458</v>
      </c>
      <c r="P688" s="3" t="s">
        <v>2459</v>
      </c>
      <c r="Q688" s="3" t="s">
        <v>53</v>
      </c>
      <c r="R688" s="20">
        <v>45.9</v>
      </c>
      <c r="S688" s="20" t="s">
        <v>57</v>
      </c>
      <c r="T688" s="3" t="s">
        <v>58</v>
      </c>
      <c r="U688" s="3" t="s">
        <v>53</v>
      </c>
      <c r="V688" s="3" t="s">
        <v>53</v>
      </c>
      <c r="W688" s="3" t="s">
        <v>53</v>
      </c>
      <c r="X688" s="3" t="s">
        <v>53</v>
      </c>
      <c r="Y688" s="3" t="s">
        <v>13238</v>
      </c>
      <c r="Z688" s="3" t="s">
        <v>13239</v>
      </c>
      <c r="AA688" s="3" t="s">
        <v>13240</v>
      </c>
      <c r="AB688" s="3" t="s">
        <v>265</v>
      </c>
      <c r="AC688" s="3" t="s">
        <v>265</v>
      </c>
      <c r="AD688" s="3" t="s">
        <v>13241</v>
      </c>
      <c r="AE688" s="3" t="s">
        <v>65</v>
      </c>
      <c r="AF688" s="3" t="s">
        <v>66</v>
      </c>
      <c r="AG688" s="3" t="s">
        <v>13242</v>
      </c>
      <c r="AH688" s="3" t="s">
        <v>13243</v>
      </c>
      <c r="AI688" s="3" t="s">
        <v>67</v>
      </c>
      <c r="AJ688" s="3" t="s">
        <v>13244</v>
      </c>
      <c r="AK688" s="3" t="s">
        <v>53</v>
      </c>
      <c r="AL688" s="3" t="s">
        <v>53</v>
      </c>
      <c r="AM688" s="3" t="s">
        <v>53</v>
      </c>
      <c r="AN688" s="3" t="s">
        <v>53</v>
      </c>
      <c r="AO688" s="3" t="s">
        <v>53</v>
      </c>
      <c r="AP688" s="3" t="s">
        <v>53</v>
      </c>
      <c r="AQ688" s="3" t="s">
        <v>53</v>
      </c>
      <c r="AR688" s="3" t="s">
        <v>51</v>
      </c>
      <c r="AS688" s="3" t="s">
        <v>52</v>
      </c>
      <c r="AT688" s="3" t="s">
        <v>51</v>
      </c>
    </row>
    <row r="689" spans="1:46" ht="22.5" customHeight="1" x14ac:dyDescent="0.25">
      <c r="A689" s="19" t="s">
        <v>14020</v>
      </c>
      <c r="B689" s="260">
        <v>45061</v>
      </c>
      <c r="C689" s="3" t="s">
        <v>202</v>
      </c>
      <c r="D689" s="3" t="s">
        <v>12990</v>
      </c>
      <c r="E689" s="3" t="s">
        <v>51</v>
      </c>
      <c r="F689" s="20">
        <v>1</v>
      </c>
      <c r="G689" s="20">
        <v>45.9</v>
      </c>
      <c r="H689" s="20">
        <v>5.45</v>
      </c>
      <c r="I689" s="20">
        <v>-13.3</v>
      </c>
      <c r="J689" s="20">
        <v>-5.45</v>
      </c>
      <c r="K689" s="20" t="s">
        <v>52</v>
      </c>
      <c r="L689" s="20">
        <f t="shared" si="10"/>
        <v>32.599999999999994</v>
      </c>
      <c r="M689" s="3" t="s">
        <v>53</v>
      </c>
      <c r="N689" s="274">
        <v>2327</v>
      </c>
      <c r="O689" s="3" t="s">
        <v>1026</v>
      </c>
      <c r="P689" s="3" t="s">
        <v>1027</v>
      </c>
      <c r="Q689" s="3" t="s">
        <v>53</v>
      </c>
      <c r="R689" s="20">
        <v>45.9</v>
      </c>
      <c r="S689" s="20" t="s">
        <v>57</v>
      </c>
      <c r="T689" s="3" t="s">
        <v>58</v>
      </c>
      <c r="U689" s="3" t="s">
        <v>53</v>
      </c>
      <c r="V689" s="3" t="s">
        <v>53</v>
      </c>
      <c r="W689" s="3" t="s">
        <v>53</v>
      </c>
      <c r="X689" s="3" t="s">
        <v>53</v>
      </c>
      <c r="Y689" s="3" t="s">
        <v>14021</v>
      </c>
      <c r="Z689" s="3" t="s">
        <v>14022</v>
      </c>
      <c r="AA689" s="3" t="s">
        <v>14023</v>
      </c>
      <c r="AB689" s="3" t="s">
        <v>63</v>
      </c>
      <c r="AC689" s="3" t="s">
        <v>63</v>
      </c>
      <c r="AD689" s="3" t="s">
        <v>14024</v>
      </c>
      <c r="AE689" s="3" t="s">
        <v>65</v>
      </c>
      <c r="AF689" s="3" t="s">
        <v>66</v>
      </c>
      <c r="AG689" s="3" t="s">
        <v>14025</v>
      </c>
      <c r="AH689" s="3" t="s">
        <v>14026</v>
      </c>
      <c r="AI689" s="3" t="s">
        <v>67</v>
      </c>
      <c r="AJ689" s="3" t="s">
        <v>14027</v>
      </c>
      <c r="AK689" s="3" t="s">
        <v>53</v>
      </c>
      <c r="AL689" s="3" t="s">
        <v>53</v>
      </c>
      <c r="AM689" s="3" t="s">
        <v>53</v>
      </c>
      <c r="AN689" s="3" t="s">
        <v>53</v>
      </c>
      <c r="AO689" s="3" t="s">
        <v>53</v>
      </c>
      <c r="AP689" s="3" t="s">
        <v>53</v>
      </c>
      <c r="AQ689" s="3" t="s">
        <v>53</v>
      </c>
      <c r="AR689" s="3" t="s">
        <v>51</v>
      </c>
      <c r="AS689" s="3" t="s">
        <v>52</v>
      </c>
      <c r="AT689" s="3" t="s">
        <v>51</v>
      </c>
    </row>
    <row r="690" spans="1:46" ht="22.5" customHeight="1" x14ac:dyDescent="0.25">
      <c r="A690" s="19" t="s">
        <v>18338</v>
      </c>
      <c r="B690" s="260">
        <v>45055</v>
      </c>
      <c r="C690" s="3" t="s">
        <v>202</v>
      </c>
      <c r="D690" s="3" t="s">
        <v>17635</v>
      </c>
      <c r="E690" s="3" t="s">
        <v>51</v>
      </c>
      <c r="F690" s="20">
        <v>1</v>
      </c>
      <c r="G690" s="20">
        <v>45.9</v>
      </c>
      <c r="H690" s="20">
        <v>5.61</v>
      </c>
      <c r="I690" s="20">
        <v>-13.3</v>
      </c>
      <c r="J690" s="20">
        <v>-5.61</v>
      </c>
      <c r="K690" s="20" t="s">
        <v>52</v>
      </c>
      <c r="L690" s="20">
        <f t="shared" si="10"/>
        <v>32.599999999999994</v>
      </c>
      <c r="M690" s="3" t="s">
        <v>53</v>
      </c>
      <c r="N690" s="274">
        <v>2327</v>
      </c>
      <c r="O690" s="3" t="s">
        <v>2458</v>
      </c>
      <c r="P690" s="3" t="s">
        <v>2459</v>
      </c>
      <c r="Q690" s="3" t="s">
        <v>53</v>
      </c>
      <c r="R690" s="20">
        <v>45.9</v>
      </c>
      <c r="S690" s="20" t="s">
        <v>57</v>
      </c>
      <c r="T690" s="3" t="s">
        <v>58</v>
      </c>
      <c r="U690" s="3" t="s">
        <v>53</v>
      </c>
      <c r="V690" s="3" t="s">
        <v>53</v>
      </c>
      <c r="W690" s="3" t="s">
        <v>53</v>
      </c>
      <c r="X690" s="3" t="s">
        <v>53</v>
      </c>
      <c r="Y690" s="3" t="s">
        <v>18339</v>
      </c>
      <c r="Z690" s="3" t="s">
        <v>18340</v>
      </c>
      <c r="AA690" s="3" t="s">
        <v>18341</v>
      </c>
      <c r="AB690" s="3" t="s">
        <v>5197</v>
      </c>
      <c r="AC690" s="3" t="s">
        <v>63</v>
      </c>
      <c r="AD690" s="3" t="s">
        <v>18342</v>
      </c>
      <c r="AE690" s="3" t="s">
        <v>65</v>
      </c>
      <c r="AF690" s="3" t="s">
        <v>66</v>
      </c>
      <c r="AG690" s="3" t="s">
        <v>18343</v>
      </c>
      <c r="AH690" s="3" t="s">
        <v>18344</v>
      </c>
      <c r="AI690" s="3" t="s">
        <v>67</v>
      </c>
      <c r="AJ690" s="3" t="s">
        <v>18345</v>
      </c>
      <c r="AK690" s="3" t="s">
        <v>53</v>
      </c>
      <c r="AL690" s="3" t="s">
        <v>53</v>
      </c>
      <c r="AM690" s="3" t="s">
        <v>53</v>
      </c>
      <c r="AN690" s="3" t="s">
        <v>53</v>
      </c>
      <c r="AO690" s="3" t="s">
        <v>53</v>
      </c>
      <c r="AP690" s="3" t="s">
        <v>53</v>
      </c>
      <c r="AQ690" s="3" t="s">
        <v>53</v>
      </c>
      <c r="AR690" s="3" t="s">
        <v>51</v>
      </c>
      <c r="AS690" s="3" t="s">
        <v>52</v>
      </c>
      <c r="AT690" s="3" t="s">
        <v>51</v>
      </c>
    </row>
    <row r="691" spans="1:46" ht="22.5" customHeight="1" x14ac:dyDescent="0.25">
      <c r="A691" s="19" t="s">
        <v>20868</v>
      </c>
      <c r="B691" s="260">
        <v>45052</v>
      </c>
      <c r="C691" s="3" t="s">
        <v>202</v>
      </c>
      <c r="D691" s="3" t="s">
        <v>20721</v>
      </c>
      <c r="E691" s="3" t="s">
        <v>51</v>
      </c>
      <c r="F691" s="20">
        <v>1</v>
      </c>
      <c r="G691" s="20">
        <v>45.9</v>
      </c>
      <c r="H691" s="20">
        <v>14.64</v>
      </c>
      <c r="I691" s="20">
        <v>-13.3</v>
      </c>
      <c r="J691" s="20">
        <v>-14.64</v>
      </c>
      <c r="K691" s="20" t="s">
        <v>52</v>
      </c>
      <c r="L691" s="20">
        <f t="shared" si="10"/>
        <v>32.599999999999994</v>
      </c>
      <c r="M691" s="3" t="s">
        <v>71</v>
      </c>
      <c r="N691" s="274">
        <v>2327</v>
      </c>
      <c r="O691" s="3" t="s">
        <v>1026</v>
      </c>
      <c r="P691" s="3" t="s">
        <v>1027</v>
      </c>
      <c r="Q691" s="3" t="s">
        <v>53</v>
      </c>
      <c r="R691" s="20">
        <v>45.9</v>
      </c>
      <c r="S691" s="20" t="s">
        <v>57</v>
      </c>
      <c r="T691" s="3" t="s">
        <v>58</v>
      </c>
      <c r="U691" s="3" t="s">
        <v>53</v>
      </c>
      <c r="V691" s="3" t="s">
        <v>53</v>
      </c>
      <c r="W691" s="3" t="s">
        <v>53</v>
      </c>
      <c r="X691" s="3" t="s">
        <v>53</v>
      </c>
      <c r="Y691" s="3" t="s">
        <v>20869</v>
      </c>
      <c r="Z691" s="3" t="s">
        <v>20870</v>
      </c>
      <c r="AA691" s="3" t="s">
        <v>20871</v>
      </c>
      <c r="AB691" s="3" t="s">
        <v>20872</v>
      </c>
      <c r="AC691" s="3" t="s">
        <v>63</v>
      </c>
      <c r="AD691" s="3" t="s">
        <v>20873</v>
      </c>
      <c r="AE691" s="3" t="s">
        <v>65</v>
      </c>
      <c r="AF691" s="3" t="s">
        <v>66</v>
      </c>
      <c r="AG691" s="3" t="s">
        <v>20874</v>
      </c>
      <c r="AH691" s="3" t="s">
        <v>20875</v>
      </c>
      <c r="AI691" s="3" t="s">
        <v>67</v>
      </c>
      <c r="AJ691" s="3" t="s">
        <v>20876</v>
      </c>
      <c r="AK691" s="3" t="s">
        <v>53</v>
      </c>
      <c r="AL691" s="3" t="s">
        <v>53</v>
      </c>
      <c r="AM691" s="3" t="s">
        <v>53</v>
      </c>
      <c r="AN691" s="3" t="s">
        <v>53</v>
      </c>
      <c r="AO691" s="3" t="s">
        <v>53</v>
      </c>
      <c r="AP691" s="3" t="s">
        <v>53</v>
      </c>
      <c r="AQ691" s="3" t="s">
        <v>53</v>
      </c>
      <c r="AR691" s="3" t="s">
        <v>51</v>
      </c>
      <c r="AS691" s="3" t="s">
        <v>52</v>
      </c>
      <c r="AT691" s="3" t="s">
        <v>51</v>
      </c>
    </row>
    <row r="692" spans="1:46" ht="22.5" customHeight="1" x14ac:dyDescent="0.25">
      <c r="A692" s="19" t="s">
        <v>22841</v>
      </c>
      <c r="B692" s="260">
        <v>45050</v>
      </c>
      <c r="C692" s="3" t="s">
        <v>202</v>
      </c>
      <c r="D692" s="3" t="s">
        <v>21789</v>
      </c>
      <c r="E692" s="3" t="s">
        <v>51</v>
      </c>
      <c r="F692" s="20">
        <v>1</v>
      </c>
      <c r="G692" s="20">
        <v>45.9</v>
      </c>
      <c r="H692" s="20">
        <v>9.08</v>
      </c>
      <c r="I692" s="20">
        <v>-13.3</v>
      </c>
      <c r="J692" s="20">
        <v>-9.08</v>
      </c>
      <c r="K692" s="20" t="s">
        <v>52</v>
      </c>
      <c r="L692" s="20">
        <f t="shared" si="10"/>
        <v>32.599999999999994</v>
      </c>
      <c r="M692" s="3" t="s">
        <v>53</v>
      </c>
      <c r="N692" s="274">
        <v>2327</v>
      </c>
      <c r="O692" s="3" t="s">
        <v>1026</v>
      </c>
      <c r="P692" s="3" t="s">
        <v>1027</v>
      </c>
      <c r="Q692" s="3" t="s">
        <v>53</v>
      </c>
      <c r="R692" s="20">
        <v>45.9</v>
      </c>
      <c r="S692" s="20" t="s">
        <v>57</v>
      </c>
      <c r="T692" s="3" t="s">
        <v>58</v>
      </c>
      <c r="U692" s="3" t="s">
        <v>53</v>
      </c>
      <c r="V692" s="3" t="s">
        <v>53</v>
      </c>
      <c r="W692" s="3" t="s">
        <v>53</v>
      </c>
      <c r="X692" s="3" t="s">
        <v>53</v>
      </c>
      <c r="Y692" s="3" t="s">
        <v>22842</v>
      </c>
      <c r="Z692" s="3" t="s">
        <v>22843</v>
      </c>
      <c r="AA692" s="3" t="s">
        <v>22844</v>
      </c>
      <c r="AB692" s="3" t="s">
        <v>14260</v>
      </c>
      <c r="AC692" s="3" t="s">
        <v>63</v>
      </c>
      <c r="AD692" s="3" t="s">
        <v>22845</v>
      </c>
      <c r="AE692" s="3" t="s">
        <v>65</v>
      </c>
      <c r="AF692" s="3" t="s">
        <v>66</v>
      </c>
      <c r="AG692" s="3" t="s">
        <v>22846</v>
      </c>
      <c r="AH692" s="3" t="s">
        <v>22847</v>
      </c>
      <c r="AI692" s="3" t="s">
        <v>67</v>
      </c>
      <c r="AJ692" s="3" t="s">
        <v>22848</v>
      </c>
      <c r="AK692" s="3" t="s">
        <v>22849</v>
      </c>
      <c r="AL692" s="3" t="s">
        <v>53</v>
      </c>
      <c r="AM692" s="3" t="s">
        <v>53</v>
      </c>
      <c r="AN692" s="3" t="s">
        <v>53</v>
      </c>
      <c r="AO692" s="3" t="s">
        <v>53</v>
      </c>
      <c r="AP692" s="3" t="s">
        <v>53</v>
      </c>
      <c r="AQ692" s="3" t="s">
        <v>53</v>
      </c>
      <c r="AR692" s="3" t="s">
        <v>51</v>
      </c>
      <c r="AS692" s="3" t="s">
        <v>52</v>
      </c>
      <c r="AT692" s="3" t="s">
        <v>51</v>
      </c>
    </row>
    <row r="693" spans="1:46" ht="22.5" customHeight="1" x14ac:dyDescent="0.25">
      <c r="A693" s="19" t="s">
        <v>23243</v>
      </c>
      <c r="B693" s="260">
        <v>45049</v>
      </c>
      <c r="C693" s="3" t="s">
        <v>202</v>
      </c>
      <c r="D693" s="3" t="s">
        <v>22935</v>
      </c>
      <c r="E693" s="3" t="s">
        <v>51</v>
      </c>
      <c r="F693" s="20">
        <v>1</v>
      </c>
      <c r="G693" s="20">
        <v>45.9</v>
      </c>
      <c r="H693" s="20">
        <v>7.92</v>
      </c>
      <c r="I693" s="20">
        <v>-13.3</v>
      </c>
      <c r="J693" s="20">
        <v>-7.92</v>
      </c>
      <c r="K693" s="20" t="s">
        <v>52</v>
      </c>
      <c r="L693" s="20">
        <f t="shared" si="10"/>
        <v>32.599999999999994</v>
      </c>
      <c r="M693" s="3" t="s">
        <v>71</v>
      </c>
      <c r="N693" s="274">
        <v>2327</v>
      </c>
      <c r="O693" s="3" t="s">
        <v>1026</v>
      </c>
      <c r="P693" s="3" t="s">
        <v>1027</v>
      </c>
      <c r="Q693" s="3" t="s">
        <v>53</v>
      </c>
      <c r="R693" s="20">
        <v>45.9</v>
      </c>
      <c r="S693" s="20" t="s">
        <v>57</v>
      </c>
      <c r="T693" s="3" t="s">
        <v>58</v>
      </c>
      <c r="U693" s="3" t="s">
        <v>53</v>
      </c>
      <c r="V693" s="3" t="s">
        <v>53</v>
      </c>
      <c r="W693" s="3" t="s">
        <v>53</v>
      </c>
      <c r="X693" s="3" t="s">
        <v>53</v>
      </c>
      <c r="Y693" s="3" t="s">
        <v>23244</v>
      </c>
      <c r="Z693" s="3" t="s">
        <v>23245</v>
      </c>
      <c r="AA693" s="3" t="s">
        <v>23246</v>
      </c>
      <c r="AB693" s="3" t="s">
        <v>5618</v>
      </c>
      <c r="AC693" s="3" t="s">
        <v>63</v>
      </c>
      <c r="AD693" s="3" t="s">
        <v>5619</v>
      </c>
      <c r="AE693" s="3" t="s">
        <v>65</v>
      </c>
      <c r="AF693" s="3" t="s">
        <v>66</v>
      </c>
      <c r="AG693" s="3" t="s">
        <v>23247</v>
      </c>
      <c r="AH693" s="3" t="s">
        <v>23248</v>
      </c>
      <c r="AI693" s="3" t="s">
        <v>67</v>
      </c>
      <c r="AJ693" s="3" t="s">
        <v>23249</v>
      </c>
      <c r="AK693" s="3" t="s">
        <v>53</v>
      </c>
      <c r="AL693" s="3" t="s">
        <v>53</v>
      </c>
      <c r="AM693" s="3" t="s">
        <v>53</v>
      </c>
      <c r="AN693" s="3" t="s">
        <v>53</v>
      </c>
      <c r="AO693" s="3" t="s">
        <v>53</v>
      </c>
      <c r="AP693" s="3" t="s">
        <v>53</v>
      </c>
      <c r="AQ693" s="3" t="s">
        <v>53</v>
      </c>
      <c r="AR693" s="3" t="s">
        <v>51</v>
      </c>
      <c r="AS693" s="3" t="s">
        <v>52</v>
      </c>
      <c r="AT693" s="3" t="s">
        <v>51</v>
      </c>
    </row>
    <row r="694" spans="1:46" ht="22.5" customHeight="1" x14ac:dyDescent="0.25">
      <c r="A694" s="19" t="s">
        <v>24682</v>
      </c>
      <c r="B694" s="260">
        <v>45048</v>
      </c>
      <c r="C694" s="3" t="s">
        <v>202</v>
      </c>
      <c r="D694" s="3" t="s">
        <v>23772</v>
      </c>
      <c r="E694" s="3" t="s">
        <v>51</v>
      </c>
      <c r="F694" s="20">
        <v>1</v>
      </c>
      <c r="G694" s="20">
        <v>45.9</v>
      </c>
      <c r="H694" s="20">
        <v>7.92</v>
      </c>
      <c r="I694" s="20">
        <v>-13.3</v>
      </c>
      <c r="J694" s="20">
        <v>-7.92</v>
      </c>
      <c r="K694" s="20" t="s">
        <v>52</v>
      </c>
      <c r="L694" s="20">
        <f t="shared" si="10"/>
        <v>32.599999999999994</v>
      </c>
      <c r="M694" s="3" t="s">
        <v>53</v>
      </c>
      <c r="N694" s="274">
        <v>2327</v>
      </c>
      <c r="O694" s="3" t="s">
        <v>1026</v>
      </c>
      <c r="P694" s="3" t="s">
        <v>1027</v>
      </c>
      <c r="Q694" s="3" t="s">
        <v>53</v>
      </c>
      <c r="R694" s="20">
        <v>45.9</v>
      </c>
      <c r="S694" s="20" t="s">
        <v>57</v>
      </c>
      <c r="T694" s="3" t="s">
        <v>58</v>
      </c>
      <c r="U694" s="3" t="s">
        <v>53</v>
      </c>
      <c r="V694" s="3" t="s">
        <v>53</v>
      </c>
      <c r="W694" s="3" t="s">
        <v>53</v>
      </c>
      <c r="X694" s="3" t="s">
        <v>53</v>
      </c>
      <c r="Y694" s="3" t="s">
        <v>24683</v>
      </c>
      <c r="Z694" s="3" t="s">
        <v>24684</v>
      </c>
      <c r="AA694" s="3" t="s">
        <v>24685</v>
      </c>
      <c r="AB694" s="3" t="s">
        <v>1258</v>
      </c>
      <c r="AC694" s="3" t="s">
        <v>63</v>
      </c>
      <c r="AD694" s="3" t="s">
        <v>24686</v>
      </c>
      <c r="AE694" s="3" t="s">
        <v>65</v>
      </c>
      <c r="AF694" s="3" t="s">
        <v>66</v>
      </c>
      <c r="AG694" s="3" t="s">
        <v>24687</v>
      </c>
      <c r="AH694" s="3" t="s">
        <v>24688</v>
      </c>
      <c r="AI694" s="3" t="s">
        <v>67</v>
      </c>
      <c r="AJ694" s="3" t="s">
        <v>24689</v>
      </c>
      <c r="AK694" s="3" t="s">
        <v>53</v>
      </c>
      <c r="AL694" s="3" t="s">
        <v>53</v>
      </c>
      <c r="AM694" s="3" t="s">
        <v>53</v>
      </c>
      <c r="AN694" s="3" t="s">
        <v>53</v>
      </c>
      <c r="AO694" s="3" t="s">
        <v>53</v>
      </c>
      <c r="AP694" s="3" t="s">
        <v>53</v>
      </c>
      <c r="AQ694" s="3" t="s">
        <v>53</v>
      </c>
      <c r="AR694" s="3" t="s">
        <v>51</v>
      </c>
      <c r="AS694" s="3" t="s">
        <v>52</v>
      </c>
      <c r="AT694" s="3" t="s">
        <v>51</v>
      </c>
    </row>
    <row r="695" spans="1:46" ht="22.5" customHeight="1" x14ac:dyDescent="0.25">
      <c r="A695" s="19" t="s">
        <v>7897</v>
      </c>
      <c r="B695" s="260">
        <v>45069</v>
      </c>
      <c r="C695" s="3" t="s">
        <v>202</v>
      </c>
      <c r="D695" s="3" t="s">
        <v>4851</v>
      </c>
      <c r="E695" s="3" t="s">
        <v>71</v>
      </c>
      <c r="F695" s="20">
        <v>1</v>
      </c>
      <c r="G695" s="20">
        <v>45.9</v>
      </c>
      <c r="H695" s="20">
        <v>6.01</v>
      </c>
      <c r="I695" s="20">
        <v>-13.3</v>
      </c>
      <c r="J695" s="20">
        <v>-6.01</v>
      </c>
      <c r="K695" s="20" t="s">
        <v>52</v>
      </c>
      <c r="L695" s="20">
        <f t="shared" si="10"/>
        <v>32.6</v>
      </c>
      <c r="M695" s="3" t="s">
        <v>71</v>
      </c>
      <c r="N695" s="274">
        <v>2327</v>
      </c>
      <c r="O695" s="3" t="s">
        <v>1026</v>
      </c>
      <c r="P695" s="3" t="s">
        <v>1027</v>
      </c>
      <c r="Q695" s="3" t="s">
        <v>53</v>
      </c>
      <c r="R695" s="20">
        <v>45.9</v>
      </c>
      <c r="S695" s="20" t="s">
        <v>57</v>
      </c>
      <c r="T695" s="3" t="s">
        <v>58</v>
      </c>
      <c r="U695" s="3" t="s">
        <v>53</v>
      </c>
      <c r="V695" s="3" t="s">
        <v>53</v>
      </c>
      <c r="W695" s="3" t="s">
        <v>53</v>
      </c>
      <c r="X695" s="3" t="s">
        <v>53</v>
      </c>
      <c r="Y695" s="3" t="s">
        <v>7898</v>
      </c>
      <c r="Z695" s="3" t="s">
        <v>7899</v>
      </c>
      <c r="AA695" s="3" t="s">
        <v>7900</v>
      </c>
      <c r="AB695" s="3" t="s">
        <v>7901</v>
      </c>
      <c r="AC695" s="3" t="s">
        <v>116</v>
      </c>
      <c r="AD695" s="3" t="s">
        <v>7902</v>
      </c>
      <c r="AE695" s="3" t="s">
        <v>65</v>
      </c>
      <c r="AF695" s="3" t="s">
        <v>66</v>
      </c>
      <c r="AG695" s="3" t="s">
        <v>7067</v>
      </c>
      <c r="AH695" s="3" t="s">
        <v>7903</v>
      </c>
      <c r="AI695" s="3" t="s">
        <v>67</v>
      </c>
      <c r="AJ695" s="3" t="s">
        <v>7904</v>
      </c>
      <c r="AK695" s="3" t="s">
        <v>53</v>
      </c>
      <c r="AL695" s="3" t="s">
        <v>53</v>
      </c>
      <c r="AM695" s="3" t="s">
        <v>53</v>
      </c>
      <c r="AN695" s="3" t="s">
        <v>53</v>
      </c>
      <c r="AO695" s="3" t="s">
        <v>53</v>
      </c>
      <c r="AP695" s="3" t="s">
        <v>53</v>
      </c>
      <c r="AQ695" s="3" t="s">
        <v>53</v>
      </c>
      <c r="AR695" s="3" t="s">
        <v>51</v>
      </c>
      <c r="AS695" s="3" t="s">
        <v>52</v>
      </c>
      <c r="AT695" s="3" t="s">
        <v>51</v>
      </c>
    </row>
    <row r="696" spans="1:46" ht="22.5" customHeight="1" x14ac:dyDescent="0.25">
      <c r="A696" s="19" t="s">
        <v>8293</v>
      </c>
      <c r="B696" s="260">
        <v>45068</v>
      </c>
      <c r="C696" s="3" t="s">
        <v>202</v>
      </c>
      <c r="D696" s="3" t="s">
        <v>7660</v>
      </c>
      <c r="E696" s="3" t="s">
        <v>51</v>
      </c>
      <c r="F696" s="20">
        <v>1</v>
      </c>
      <c r="G696" s="20">
        <v>45.9</v>
      </c>
      <c r="H696" s="20">
        <v>26.1</v>
      </c>
      <c r="I696" s="20">
        <v>-13.3</v>
      </c>
      <c r="J696" s="20">
        <v>-26.1</v>
      </c>
      <c r="K696" s="20" t="s">
        <v>52</v>
      </c>
      <c r="L696" s="20">
        <f t="shared" si="10"/>
        <v>32.6</v>
      </c>
      <c r="M696" s="3" t="s">
        <v>53</v>
      </c>
      <c r="N696" s="274">
        <v>2327</v>
      </c>
      <c r="O696" s="3" t="s">
        <v>1026</v>
      </c>
      <c r="P696" s="3" t="s">
        <v>1027</v>
      </c>
      <c r="Q696" s="3" t="s">
        <v>53</v>
      </c>
      <c r="R696" s="20">
        <v>45.9</v>
      </c>
      <c r="S696" s="20" t="s">
        <v>57</v>
      </c>
      <c r="T696" s="3" t="s">
        <v>58</v>
      </c>
      <c r="U696" s="3" t="s">
        <v>53</v>
      </c>
      <c r="V696" s="3" t="s">
        <v>53</v>
      </c>
      <c r="W696" s="3" t="s">
        <v>53</v>
      </c>
      <c r="X696" s="3" t="s">
        <v>53</v>
      </c>
      <c r="Y696" s="3" t="s">
        <v>8294</v>
      </c>
      <c r="Z696" s="3" t="s">
        <v>8295</v>
      </c>
      <c r="AA696" s="3" t="s">
        <v>8296</v>
      </c>
      <c r="AB696" s="3" t="s">
        <v>8297</v>
      </c>
      <c r="AC696" s="3" t="s">
        <v>265</v>
      </c>
      <c r="AD696" s="3" t="s">
        <v>8298</v>
      </c>
      <c r="AE696" s="3" t="s">
        <v>65</v>
      </c>
      <c r="AF696" s="3" t="s">
        <v>66</v>
      </c>
      <c r="AG696" s="3" t="s">
        <v>8299</v>
      </c>
      <c r="AH696" s="3" t="s">
        <v>8300</v>
      </c>
      <c r="AI696" s="3" t="s">
        <v>67</v>
      </c>
      <c r="AJ696" s="3" t="s">
        <v>8301</v>
      </c>
      <c r="AK696" s="3" t="s">
        <v>53</v>
      </c>
      <c r="AL696" s="3" t="s">
        <v>53</v>
      </c>
      <c r="AM696" s="3" t="s">
        <v>53</v>
      </c>
      <c r="AN696" s="3" t="s">
        <v>53</v>
      </c>
      <c r="AO696" s="3" t="s">
        <v>53</v>
      </c>
      <c r="AP696" s="3" t="s">
        <v>53</v>
      </c>
      <c r="AQ696" s="3" t="s">
        <v>53</v>
      </c>
      <c r="AR696" s="3" t="s">
        <v>51</v>
      </c>
      <c r="AS696" s="3" t="s">
        <v>52</v>
      </c>
      <c r="AT696" s="3" t="s">
        <v>51</v>
      </c>
    </row>
    <row r="697" spans="1:46" ht="22.5" customHeight="1" x14ac:dyDescent="0.25">
      <c r="A697" s="19" t="s">
        <v>13854</v>
      </c>
      <c r="B697" s="260">
        <v>45061</v>
      </c>
      <c r="C697" s="3" t="s">
        <v>202</v>
      </c>
      <c r="D697" s="3" t="s">
        <v>12990</v>
      </c>
      <c r="E697" s="3" t="s">
        <v>51</v>
      </c>
      <c r="F697" s="20">
        <v>1</v>
      </c>
      <c r="G697" s="20">
        <v>45.9</v>
      </c>
      <c r="H697" s="20">
        <v>26.1</v>
      </c>
      <c r="I697" s="20">
        <v>-13.3</v>
      </c>
      <c r="J697" s="20">
        <v>-26.1</v>
      </c>
      <c r="K697" s="20" t="s">
        <v>52</v>
      </c>
      <c r="L697" s="20">
        <f t="shared" si="10"/>
        <v>32.6</v>
      </c>
      <c r="M697" s="3" t="s">
        <v>71</v>
      </c>
      <c r="N697" s="274">
        <v>2327</v>
      </c>
      <c r="O697" s="3" t="s">
        <v>1026</v>
      </c>
      <c r="P697" s="3" t="s">
        <v>1027</v>
      </c>
      <c r="Q697" s="3" t="s">
        <v>53</v>
      </c>
      <c r="R697" s="20">
        <v>45.9</v>
      </c>
      <c r="S697" s="20" t="s">
        <v>57</v>
      </c>
      <c r="T697" s="3" t="s">
        <v>58</v>
      </c>
      <c r="U697" s="3" t="s">
        <v>53</v>
      </c>
      <c r="V697" s="3" t="s">
        <v>53</v>
      </c>
      <c r="W697" s="3" t="s">
        <v>53</v>
      </c>
      <c r="X697" s="3" t="s">
        <v>53</v>
      </c>
      <c r="Y697" s="3" t="s">
        <v>13855</v>
      </c>
      <c r="Z697" s="3" t="s">
        <v>13856</v>
      </c>
      <c r="AA697" s="3" t="s">
        <v>13857</v>
      </c>
      <c r="AB697" s="3" t="s">
        <v>2014</v>
      </c>
      <c r="AC697" s="3" t="s">
        <v>265</v>
      </c>
      <c r="AD697" s="3" t="s">
        <v>13858</v>
      </c>
      <c r="AE697" s="3" t="s">
        <v>65</v>
      </c>
      <c r="AF697" s="3" t="s">
        <v>66</v>
      </c>
      <c r="AG697" s="3" t="s">
        <v>13859</v>
      </c>
      <c r="AH697" s="3" t="s">
        <v>13860</v>
      </c>
      <c r="AI697" s="3" t="s">
        <v>67</v>
      </c>
      <c r="AJ697" s="3" t="s">
        <v>13861</v>
      </c>
      <c r="AK697" s="3" t="s">
        <v>53</v>
      </c>
      <c r="AL697" s="3" t="s">
        <v>53</v>
      </c>
      <c r="AM697" s="3" t="s">
        <v>53</v>
      </c>
      <c r="AN697" s="3" t="s">
        <v>53</v>
      </c>
      <c r="AO697" s="3" t="s">
        <v>53</v>
      </c>
      <c r="AP697" s="3" t="s">
        <v>53</v>
      </c>
      <c r="AQ697" s="3" t="s">
        <v>53</v>
      </c>
      <c r="AR697" s="3" t="s">
        <v>51</v>
      </c>
      <c r="AS697" s="3" t="s">
        <v>52</v>
      </c>
      <c r="AT697" s="3" t="s">
        <v>51</v>
      </c>
    </row>
    <row r="698" spans="1:46" ht="22.5" customHeight="1" x14ac:dyDescent="0.25">
      <c r="A698" s="19" t="s">
        <v>14427</v>
      </c>
      <c r="B698" s="260">
        <v>45060</v>
      </c>
      <c r="C698" s="3" t="s">
        <v>202</v>
      </c>
      <c r="D698" s="3" t="s">
        <v>12990</v>
      </c>
      <c r="E698" s="3" t="s">
        <v>51</v>
      </c>
      <c r="F698" s="20">
        <v>1</v>
      </c>
      <c r="G698" s="20">
        <v>45.9</v>
      </c>
      <c r="H698" s="20">
        <v>7.43</v>
      </c>
      <c r="I698" s="20">
        <v>-13.3</v>
      </c>
      <c r="J698" s="20">
        <v>-7.43</v>
      </c>
      <c r="K698" s="20" t="s">
        <v>52</v>
      </c>
      <c r="L698" s="20">
        <f t="shared" si="10"/>
        <v>32.6</v>
      </c>
      <c r="M698" s="3" t="s">
        <v>71</v>
      </c>
      <c r="N698" s="274">
        <v>2327</v>
      </c>
      <c r="O698" s="3" t="s">
        <v>1026</v>
      </c>
      <c r="P698" s="3" t="s">
        <v>1027</v>
      </c>
      <c r="Q698" s="3" t="s">
        <v>53</v>
      </c>
      <c r="R698" s="20">
        <v>45.9</v>
      </c>
      <c r="S698" s="20" t="s">
        <v>57</v>
      </c>
      <c r="T698" s="3" t="s">
        <v>58</v>
      </c>
      <c r="U698" s="3" t="s">
        <v>53</v>
      </c>
      <c r="V698" s="3" t="s">
        <v>53</v>
      </c>
      <c r="W698" s="3" t="s">
        <v>53</v>
      </c>
      <c r="X698" s="3" t="s">
        <v>53</v>
      </c>
      <c r="Y698" s="3" t="s">
        <v>14428</v>
      </c>
      <c r="Z698" s="3" t="s">
        <v>14429</v>
      </c>
      <c r="AA698" s="3" t="s">
        <v>14430</v>
      </c>
      <c r="AB698" s="3" t="s">
        <v>2091</v>
      </c>
      <c r="AC698" s="3" t="s">
        <v>458</v>
      </c>
      <c r="AD698" s="3" t="s">
        <v>14431</v>
      </c>
      <c r="AE698" s="3" t="s">
        <v>65</v>
      </c>
      <c r="AF698" s="3" t="s">
        <v>66</v>
      </c>
      <c r="AG698" s="3" t="s">
        <v>14432</v>
      </c>
      <c r="AH698" s="3" t="s">
        <v>14433</v>
      </c>
      <c r="AI698" s="3" t="s">
        <v>67</v>
      </c>
      <c r="AJ698" s="3" t="s">
        <v>14434</v>
      </c>
      <c r="AK698" s="3" t="s">
        <v>53</v>
      </c>
      <c r="AL698" s="3" t="s">
        <v>53</v>
      </c>
      <c r="AM698" s="3" t="s">
        <v>53</v>
      </c>
      <c r="AN698" s="3" t="s">
        <v>53</v>
      </c>
      <c r="AO698" s="3" t="s">
        <v>53</v>
      </c>
      <c r="AP698" s="3" t="s">
        <v>53</v>
      </c>
      <c r="AQ698" s="3" t="s">
        <v>53</v>
      </c>
      <c r="AR698" s="3" t="s">
        <v>51</v>
      </c>
      <c r="AS698" s="3" t="s">
        <v>52</v>
      </c>
      <c r="AT698" s="3" t="s">
        <v>51</v>
      </c>
    </row>
    <row r="699" spans="1:46" ht="22.5" customHeight="1" x14ac:dyDescent="0.25">
      <c r="A699" s="19" t="s">
        <v>14539</v>
      </c>
      <c r="B699" s="260">
        <v>45060</v>
      </c>
      <c r="C699" s="3" t="s">
        <v>202</v>
      </c>
      <c r="D699" s="3" t="s">
        <v>13978</v>
      </c>
      <c r="E699" s="3" t="s">
        <v>51</v>
      </c>
      <c r="F699" s="20">
        <v>1</v>
      </c>
      <c r="G699" s="20">
        <v>45.9</v>
      </c>
      <c r="H699" s="20">
        <v>9.9</v>
      </c>
      <c r="I699" s="20">
        <v>-13.3</v>
      </c>
      <c r="J699" s="20">
        <v>-9.9</v>
      </c>
      <c r="K699" s="20" t="s">
        <v>52</v>
      </c>
      <c r="L699" s="20">
        <f t="shared" si="10"/>
        <v>32.6</v>
      </c>
      <c r="M699" s="3" t="s">
        <v>53</v>
      </c>
      <c r="N699" s="274">
        <v>2327</v>
      </c>
      <c r="O699" s="3" t="s">
        <v>1026</v>
      </c>
      <c r="P699" s="3" t="s">
        <v>1027</v>
      </c>
      <c r="Q699" s="3" t="s">
        <v>53</v>
      </c>
      <c r="R699" s="20">
        <v>45.9</v>
      </c>
      <c r="S699" s="20" t="s">
        <v>57</v>
      </c>
      <c r="T699" s="3" t="s">
        <v>58</v>
      </c>
      <c r="U699" s="3" t="s">
        <v>53</v>
      </c>
      <c r="V699" s="3" t="s">
        <v>53</v>
      </c>
      <c r="W699" s="3" t="s">
        <v>53</v>
      </c>
      <c r="X699" s="3" t="s">
        <v>53</v>
      </c>
      <c r="Y699" s="3" t="s">
        <v>14540</v>
      </c>
      <c r="Z699" s="3" t="s">
        <v>14541</v>
      </c>
      <c r="AA699" s="3" t="s">
        <v>14542</v>
      </c>
      <c r="AB699" s="3" t="s">
        <v>239</v>
      </c>
      <c r="AC699" s="3" t="s">
        <v>63</v>
      </c>
      <c r="AD699" s="3" t="s">
        <v>14543</v>
      </c>
      <c r="AE699" s="3" t="s">
        <v>65</v>
      </c>
      <c r="AF699" s="3" t="s">
        <v>66</v>
      </c>
      <c r="AG699" s="3" t="s">
        <v>14474</v>
      </c>
      <c r="AH699" s="3" t="s">
        <v>14544</v>
      </c>
      <c r="AI699" s="3" t="s">
        <v>67</v>
      </c>
      <c r="AJ699" s="3" t="s">
        <v>14545</v>
      </c>
      <c r="AK699" s="3" t="s">
        <v>53</v>
      </c>
      <c r="AL699" s="3" t="s">
        <v>53</v>
      </c>
      <c r="AM699" s="3" t="s">
        <v>53</v>
      </c>
      <c r="AN699" s="3" t="s">
        <v>53</v>
      </c>
      <c r="AO699" s="3" t="s">
        <v>53</v>
      </c>
      <c r="AP699" s="3" t="s">
        <v>53</v>
      </c>
      <c r="AQ699" s="3" t="s">
        <v>53</v>
      </c>
      <c r="AR699" s="3" t="s">
        <v>51</v>
      </c>
      <c r="AS699" s="3" t="s">
        <v>52</v>
      </c>
      <c r="AT699" s="3" t="s">
        <v>51</v>
      </c>
    </row>
    <row r="700" spans="1:46" ht="22.5" customHeight="1" x14ac:dyDescent="0.25">
      <c r="A700" s="19" t="s">
        <v>16812</v>
      </c>
      <c r="B700" s="260">
        <v>45057</v>
      </c>
      <c r="C700" s="3" t="s">
        <v>202</v>
      </c>
      <c r="D700" s="3" t="s">
        <v>15653</v>
      </c>
      <c r="E700" s="3" t="s">
        <v>51</v>
      </c>
      <c r="F700" s="20">
        <v>1</v>
      </c>
      <c r="G700" s="20">
        <v>45.9</v>
      </c>
      <c r="H700" s="20">
        <v>26.1</v>
      </c>
      <c r="I700" s="20">
        <v>-13.3</v>
      </c>
      <c r="J700" s="20">
        <v>-26.1</v>
      </c>
      <c r="K700" s="20" t="s">
        <v>52</v>
      </c>
      <c r="L700" s="20">
        <f t="shared" si="10"/>
        <v>32.6</v>
      </c>
      <c r="M700" s="3" t="s">
        <v>53</v>
      </c>
      <c r="N700" s="274">
        <v>2327</v>
      </c>
      <c r="O700" s="3" t="s">
        <v>2458</v>
      </c>
      <c r="P700" s="3" t="s">
        <v>2459</v>
      </c>
      <c r="Q700" s="3" t="s">
        <v>53</v>
      </c>
      <c r="R700" s="20">
        <v>45.9</v>
      </c>
      <c r="S700" s="20" t="s">
        <v>57</v>
      </c>
      <c r="T700" s="3" t="s">
        <v>58</v>
      </c>
      <c r="U700" s="3" t="s">
        <v>53</v>
      </c>
      <c r="V700" s="3" t="s">
        <v>53</v>
      </c>
      <c r="W700" s="3" t="s">
        <v>53</v>
      </c>
      <c r="X700" s="3" t="s">
        <v>53</v>
      </c>
      <c r="Y700" s="3" t="s">
        <v>16813</v>
      </c>
      <c r="Z700" s="3" t="s">
        <v>16814</v>
      </c>
      <c r="AA700" s="3" t="s">
        <v>16815</v>
      </c>
      <c r="AB700" s="3" t="s">
        <v>3414</v>
      </c>
      <c r="AC700" s="3" t="s">
        <v>116</v>
      </c>
      <c r="AD700" s="3" t="s">
        <v>16816</v>
      </c>
      <c r="AE700" s="3" t="s">
        <v>65</v>
      </c>
      <c r="AF700" s="3" t="s">
        <v>66</v>
      </c>
      <c r="AG700" s="3" t="s">
        <v>16817</v>
      </c>
      <c r="AH700" s="3" t="s">
        <v>16818</v>
      </c>
      <c r="AI700" s="3" t="s">
        <v>67</v>
      </c>
      <c r="AJ700" s="3" t="s">
        <v>16819</v>
      </c>
      <c r="AK700" s="3" t="s">
        <v>53</v>
      </c>
      <c r="AL700" s="3" t="s">
        <v>53</v>
      </c>
      <c r="AM700" s="3" t="s">
        <v>53</v>
      </c>
      <c r="AN700" s="3" t="s">
        <v>53</v>
      </c>
      <c r="AO700" s="3" t="s">
        <v>53</v>
      </c>
      <c r="AP700" s="3" t="s">
        <v>53</v>
      </c>
      <c r="AQ700" s="3" t="s">
        <v>53</v>
      </c>
      <c r="AR700" s="3" t="s">
        <v>51</v>
      </c>
      <c r="AS700" s="3" t="s">
        <v>52</v>
      </c>
      <c r="AT700" s="3" t="s">
        <v>51</v>
      </c>
    </row>
    <row r="701" spans="1:46" ht="22.5" customHeight="1" x14ac:dyDescent="0.25">
      <c r="A701" s="19" t="s">
        <v>19114</v>
      </c>
      <c r="B701" s="260">
        <v>45054</v>
      </c>
      <c r="C701" s="3" t="s">
        <v>202</v>
      </c>
      <c r="D701" s="3" t="s">
        <v>18612</v>
      </c>
      <c r="E701" s="3" t="s">
        <v>51</v>
      </c>
      <c r="F701" s="20">
        <v>1</v>
      </c>
      <c r="G701" s="20">
        <v>45.9</v>
      </c>
      <c r="H701" s="20">
        <v>9.18</v>
      </c>
      <c r="I701" s="20">
        <v>-13.3</v>
      </c>
      <c r="J701" s="20">
        <v>-9.18</v>
      </c>
      <c r="K701" s="20" t="s">
        <v>52</v>
      </c>
      <c r="L701" s="20">
        <f t="shared" si="10"/>
        <v>32.6</v>
      </c>
      <c r="M701" s="3" t="s">
        <v>53</v>
      </c>
      <c r="N701" s="274">
        <v>2327</v>
      </c>
      <c r="O701" s="3" t="s">
        <v>1026</v>
      </c>
      <c r="P701" s="3" t="s">
        <v>1027</v>
      </c>
      <c r="Q701" s="3" t="s">
        <v>53</v>
      </c>
      <c r="R701" s="20">
        <v>45.9</v>
      </c>
      <c r="S701" s="20" t="s">
        <v>57</v>
      </c>
      <c r="T701" s="3" t="s">
        <v>58</v>
      </c>
      <c r="U701" s="3" t="s">
        <v>53</v>
      </c>
      <c r="V701" s="3" t="s">
        <v>53</v>
      </c>
      <c r="W701" s="3" t="s">
        <v>53</v>
      </c>
      <c r="X701" s="3" t="s">
        <v>53</v>
      </c>
      <c r="Y701" s="3" t="s">
        <v>19115</v>
      </c>
      <c r="Z701" s="3" t="s">
        <v>19116</v>
      </c>
      <c r="AA701" s="3" t="s">
        <v>19117</v>
      </c>
      <c r="AB701" s="3" t="s">
        <v>12415</v>
      </c>
      <c r="AC701" s="3" t="s">
        <v>63</v>
      </c>
      <c r="AD701" s="3" t="s">
        <v>19118</v>
      </c>
      <c r="AE701" s="3" t="s">
        <v>65</v>
      </c>
      <c r="AF701" s="3" t="s">
        <v>66</v>
      </c>
      <c r="AG701" s="3" t="s">
        <v>19119</v>
      </c>
      <c r="AH701" s="3" t="s">
        <v>19120</v>
      </c>
      <c r="AI701" s="3" t="s">
        <v>67</v>
      </c>
      <c r="AJ701" s="3" t="s">
        <v>19121</v>
      </c>
      <c r="AK701" s="3" t="s">
        <v>53</v>
      </c>
      <c r="AL701" s="3" t="s">
        <v>53</v>
      </c>
      <c r="AM701" s="3" t="s">
        <v>53</v>
      </c>
      <c r="AN701" s="3" t="s">
        <v>53</v>
      </c>
      <c r="AO701" s="3" t="s">
        <v>53</v>
      </c>
      <c r="AP701" s="3" t="s">
        <v>53</v>
      </c>
      <c r="AQ701" s="3" t="s">
        <v>53</v>
      </c>
      <c r="AR701" s="3" t="s">
        <v>51</v>
      </c>
      <c r="AS701" s="3" t="s">
        <v>52</v>
      </c>
      <c r="AT701" s="3" t="s">
        <v>51</v>
      </c>
    </row>
    <row r="702" spans="1:46" ht="22.5" customHeight="1" x14ac:dyDescent="0.25">
      <c r="A702" s="19" t="s">
        <v>20930</v>
      </c>
      <c r="B702" s="260">
        <v>45052</v>
      </c>
      <c r="C702" s="3" t="s">
        <v>202</v>
      </c>
      <c r="D702" s="3" t="s">
        <v>20721</v>
      </c>
      <c r="E702" s="3" t="s">
        <v>51</v>
      </c>
      <c r="F702" s="20">
        <v>1</v>
      </c>
      <c r="G702" s="20">
        <v>45.9</v>
      </c>
      <c r="H702" s="20">
        <v>9.9</v>
      </c>
      <c r="I702" s="20">
        <v>-13.3</v>
      </c>
      <c r="J702" s="20">
        <v>-9.9</v>
      </c>
      <c r="K702" s="20" t="s">
        <v>52</v>
      </c>
      <c r="L702" s="20">
        <f t="shared" si="10"/>
        <v>32.6</v>
      </c>
      <c r="M702" s="3" t="s">
        <v>53</v>
      </c>
      <c r="N702" s="274">
        <v>2327</v>
      </c>
      <c r="O702" s="3" t="s">
        <v>2458</v>
      </c>
      <c r="P702" s="3" t="s">
        <v>2459</v>
      </c>
      <c r="Q702" s="3" t="s">
        <v>53</v>
      </c>
      <c r="R702" s="20">
        <v>45.9</v>
      </c>
      <c r="S702" s="20" t="s">
        <v>57</v>
      </c>
      <c r="T702" s="3" t="s">
        <v>58</v>
      </c>
      <c r="U702" s="3" t="s">
        <v>53</v>
      </c>
      <c r="V702" s="3" t="s">
        <v>53</v>
      </c>
      <c r="W702" s="3" t="s">
        <v>53</v>
      </c>
      <c r="X702" s="3" t="s">
        <v>53</v>
      </c>
      <c r="Y702" s="3" t="s">
        <v>20931</v>
      </c>
      <c r="Z702" s="3" t="s">
        <v>20932</v>
      </c>
      <c r="AA702" s="3" t="s">
        <v>20933</v>
      </c>
      <c r="AB702" s="3" t="s">
        <v>14993</v>
      </c>
      <c r="AC702" s="3" t="s">
        <v>63</v>
      </c>
      <c r="AD702" s="3" t="s">
        <v>20934</v>
      </c>
      <c r="AE702" s="3" t="s">
        <v>65</v>
      </c>
      <c r="AF702" s="3" t="s">
        <v>66</v>
      </c>
      <c r="AG702" s="3" t="s">
        <v>20935</v>
      </c>
      <c r="AH702" s="3" t="s">
        <v>20936</v>
      </c>
      <c r="AI702" s="3" t="s">
        <v>67</v>
      </c>
      <c r="AJ702" s="3" t="s">
        <v>20937</v>
      </c>
      <c r="AK702" s="3" t="s">
        <v>53</v>
      </c>
      <c r="AL702" s="3" t="s">
        <v>53</v>
      </c>
      <c r="AM702" s="3" t="s">
        <v>53</v>
      </c>
      <c r="AN702" s="3" t="s">
        <v>53</v>
      </c>
      <c r="AO702" s="3" t="s">
        <v>53</v>
      </c>
      <c r="AP702" s="3" t="s">
        <v>53</v>
      </c>
      <c r="AQ702" s="3" t="s">
        <v>53</v>
      </c>
      <c r="AR702" s="3" t="s">
        <v>51</v>
      </c>
      <c r="AS702" s="3" t="s">
        <v>52</v>
      </c>
      <c r="AT702" s="3" t="s">
        <v>51</v>
      </c>
    </row>
    <row r="703" spans="1:46" ht="22.5" customHeight="1" x14ac:dyDescent="0.25">
      <c r="A703" s="19" t="s">
        <v>22049</v>
      </c>
      <c r="B703" s="260">
        <v>45051</v>
      </c>
      <c r="C703" s="3" t="s">
        <v>202</v>
      </c>
      <c r="D703" s="3" t="s">
        <v>21050</v>
      </c>
      <c r="E703" s="3" t="s">
        <v>51</v>
      </c>
      <c r="F703" s="20">
        <v>1</v>
      </c>
      <c r="G703" s="20">
        <v>45.9</v>
      </c>
      <c r="H703" s="20">
        <v>12.96</v>
      </c>
      <c r="I703" s="20">
        <v>-13.3</v>
      </c>
      <c r="J703" s="20">
        <v>-12.96</v>
      </c>
      <c r="K703" s="20" t="s">
        <v>52</v>
      </c>
      <c r="L703" s="20">
        <f t="shared" si="10"/>
        <v>32.6</v>
      </c>
      <c r="M703" s="3" t="s">
        <v>53</v>
      </c>
      <c r="N703" s="274">
        <v>2327</v>
      </c>
      <c r="O703" s="3" t="s">
        <v>2458</v>
      </c>
      <c r="P703" s="3" t="s">
        <v>2459</v>
      </c>
      <c r="Q703" s="3" t="s">
        <v>53</v>
      </c>
      <c r="R703" s="20">
        <v>45.9</v>
      </c>
      <c r="S703" s="20" t="s">
        <v>57</v>
      </c>
      <c r="T703" s="3" t="s">
        <v>58</v>
      </c>
      <c r="U703" s="3" t="s">
        <v>53</v>
      </c>
      <c r="V703" s="3" t="s">
        <v>53</v>
      </c>
      <c r="W703" s="3" t="s">
        <v>53</v>
      </c>
      <c r="X703" s="3" t="s">
        <v>53</v>
      </c>
      <c r="Y703" s="3" t="s">
        <v>22050</v>
      </c>
      <c r="Z703" s="3" t="s">
        <v>22051</v>
      </c>
      <c r="AA703" s="3" t="s">
        <v>22052</v>
      </c>
      <c r="AB703" s="3" t="s">
        <v>22053</v>
      </c>
      <c r="AC703" s="3" t="s">
        <v>968</v>
      </c>
      <c r="AD703" s="3" t="s">
        <v>22054</v>
      </c>
      <c r="AE703" s="3" t="s">
        <v>65</v>
      </c>
      <c r="AF703" s="3" t="s">
        <v>66</v>
      </c>
      <c r="AG703" s="3" t="s">
        <v>21816</v>
      </c>
      <c r="AH703" s="3" t="s">
        <v>22055</v>
      </c>
      <c r="AI703" s="3" t="s">
        <v>67</v>
      </c>
      <c r="AJ703" s="3" t="s">
        <v>22056</v>
      </c>
      <c r="AK703" s="3" t="s">
        <v>53</v>
      </c>
      <c r="AL703" s="3" t="s">
        <v>53</v>
      </c>
      <c r="AM703" s="3" t="s">
        <v>53</v>
      </c>
      <c r="AN703" s="3" t="s">
        <v>53</v>
      </c>
      <c r="AO703" s="3" t="s">
        <v>53</v>
      </c>
      <c r="AP703" s="3" t="s">
        <v>53</v>
      </c>
      <c r="AQ703" s="3" t="s">
        <v>53</v>
      </c>
      <c r="AR703" s="3" t="s">
        <v>51</v>
      </c>
      <c r="AS703" s="3" t="s">
        <v>52</v>
      </c>
      <c r="AT703" s="3" t="s">
        <v>51</v>
      </c>
    </row>
    <row r="704" spans="1:46" ht="22.5" customHeight="1" x14ac:dyDescent="0.25">
      <c r="A704" s="19" t="s">
        <v>24897</v>
      </c>
      <c r="B704" s="260">
        <v>45048</v>
      </c>
      <c r="C704" s="3" t="s">
        <v>202</v>
      </c>
      <c r="D704" s="3" t="s">
        <v>23772</v>
      </c>
      <c r="E704" s="3" t="s">
        <v>51</v>
      </c>
      <c r="F704" s="20">
        <v>1</v>
      </c>
      <c r="G704" s="20">
        <v>45.9</v>
      </c>
      <c r="H704" s="20">
        <v>14.32</v>
      </c>
      <c r="I704" s="20">
        <v>-13.3</v>
      </c>
      <c r="J704" s="20">
        <v>-14.32</v>
      </c>
      <c r="K704" s="20" t="s">
        <v>52</v>
      </c>
      <c r="L704" s="20">
        <f t="shared" si="10"/>
        <v>32.6</v>
      </c>
      <c r="M704" s="3" t="s">
        <v>53</v>
      </c>
      <c r="N704" s="274">
        <v>2327</v>
      </c>
      <c r="O704" s="3" t="s">
        <v>2458</v>
      </c>
      <c r="P704" s="3" t="s">
        <v>2459</v>
      </c>
      <c r="Q704" s="3" t="s">
        <v>53</v>
      </c>
      <c r="R704" s="20">
        <v>45.9</v>
      </c>
      <c r="S704" s="20" t="s">
        <v>57</v>
      </c>
      <c r="T704" s="3" t="s">
        <v>58</v>
      </c>
      <c r="U704" s="3" t="s">
        <v>53</v>
      </c>
      <c r="V704" s="3" t="s">
        <v>53</v>
      </c>
      <c r="W704" s="3" t="s">
        <v>53</v>
      </c>
      <c r="X704" s="3" t="s">
        <v>53</v>
      </c>
      <c r="Y704" s="3" t="s">
        <v>24898</v>
      </c>
      <c r="Z704" s="3" t="s">
        <v>24899</v>
      </c>
      <c r="AA704" s="3" t="s">
        <v>24900</v>
      </c>
      <c r="AB704" s="3" t="s">
        <v>24901</v>
      </c>
      <c r="AC704" s="3" t="s">
        <v>63</v>
      </c>
      <c r="AD704" s="3" t="s">
        <v>24902</v>
      </c>
      <c r="AE704" s="3" t="s">
        <v>65</v>
      </c>
      <c r="AF704" s="3" t="s">
        <v>66</v>
      </c>
      <c r="AG704" s="3" t="s">
        <v>24903</v>
      </c>
      <c r="AH704" s="3" t="s">
        <v>24904</v>
      </c>
      <c r="AI704" s="3" t="s">
        <v>67</v>
      </c>
      <c r="AJ704" s="3" t="s">
        <v>24905</v>
      </c>
      <c r="AK704" s="3" t="s">
        <v>53</v>
      </c>
      <c r="AL704" s="3" t="s">
        <v>53</v>
      </c>
      <c r="AM704" s="3" t="s">
        <v>53</v>
      </c>
      <c r="AN704" s="3" t="s">
        <v>53</v>
      </c>
      <c r="AO704" s="3" t="s">
        <v>53</v>
      </c>
      <c r="AP704" s="3" t="s">
        <v>53</v>
      </c>
      <c r="AQ704" s="3" t="s">
        <v>53</v>
      </c>
      <c r="AR704" s="3" t="s">
        <v>51</v>
      </c>
      <c r="AS704" s="3" t="s">
        <v>52</v>
      </c>
      <c r="AT704" s="3" t="s">
        <v>51</v>
      </c>
    </row>
    <row r="705" spans="1:46" ht="22.5" customHeight="1" x14ac:dyDescent="0.25">
      <c r="A705" s="19" t="s">
        <v>4003</v>
      </c>
      <c r="B705" s="260">
        <v>45073</v>
      </c>
      <c r="C705" s="3" t="s">
        <v>202</v>
      </c>
      <c r="D705" s="3" t="s">
        <v>3769</v>
      </c>
      <c r="E705" s="3" t="s">
        <v>51</v>
      </c>
      <c r="F705" s="20">
        <v>1</v>
      </c>
      <c r="G705" s="20">
        <v>45.9</v>
      </c>
      <c r="H705" s="20">
        <v>8.91</v>
      </c>
      <c r="I705" s="20">
        <v>-13.3</v>
      </c>
      <c r="J705" s="20">
        <v>-8.91</v>
      </c>
      <c r="K705" s="20" t="s">
        <v>52</v>
      </c>
      <c r="L705" s="20">
        <f t="shared" si="10"/>
        <v>32.600000000000009</v>
      </c>
      <c r="M705" s="3" t="s">
        <v>53</v>
      </c>
      <c r="N705" s="274">
        <v>2327</v>
      </c>
      <c r="O705" s="3" t="s">
        <v>2458</v>
      </c>
      <c r="P705" s="3" t="s">
        <v>2459</v>
      </c>
      <c r="Q705" s="3" t="s">
        <v>53</v>
      </c>
      <c r="R705" s="20">
        <v>45.9</v>
      </c>
      <c r="S705" s="20" t="s">
        <v>57</v>
      </c>
      <c r="T705" s="3" t="s">
        <v>58</v>
      </c>
      <c r="U705" s="3" t="s">
        <v>53</v>
      </c>
      <c r="V705" s="3" t="s">
        <v>53</v>
      </c>
      <c r="W705" s="3" t="s">
        <v>53</v>
      </c>
      <c r="X705" s="3" t="s">
        <v>53</v>
      </c>
      <c r="Y705" s="3" t="s">
        <v>4004</v>
      </c>
      <c r="Z705" s="3" t="s">
        <v>4005</v>
      </c>
      <c r="AA705" s="3" t="s">
        <v>4006</v>
      </c>
      <c r="AB705" s="3" t="s">
        <v>2963</v>
      </c>
      <c r="AC705" s="3" t="s">
        <v>63</v>
      </c>
      <c r="AD705" s="3" t="s">
        <v>4007</v>
      </c>
      <c r="AE705" s="3" t="s">
        <v>65</v>
      </c>
      <c r="AF705" s="3" t="s">
        <v>66</v>
      </c>
      <c r="AG705" s="3" t="s">
        <v>3856</v>
      </c>
      <c r="AH705" s="3" t="s">
        <v>4008</v>
      </c>
      <c r="AI705" s="3" t="s">
        <v>67</v>
      </c>
      <c r="AJ705" s="3" t="s">
        <v>4009</v>
      </c>
      <c r="AK705" s="3" t="s">
        <v>53</v>
      </c>
      <c r="AL705" s="3" t="s">
        <v>53</v>
      </c>
      <c r="AM705" s="3" t="s">
        <v>53</v>
      </c>
      <c r="AN705" s="3" t="s">
        <v>53</v>
      </c>
      <c r="AO705" s="3" t="s">
        <v>53</v>
      </c>
      <c r="AP705" s="3" t="s">
        <v>53</v>
      </c>
      <c r="AQ705" s="3" t="s">
        <v>53</v>
      </c>
      <c r="AR705" s="3" t="s">
        <v>51</v>
      </c>
      <c r="AS705" s="3" t="s">
        <v>52</v>
      </c>
      <c r="AT705" s="3" t="s">
        <v>51</v>
      </c>
    </row>
    <row r="706" spans="1:46" ht="22.5" customHeight="1" x14ac:dyDescent="0.25">
      <c r="A706" s="19" t="s">
        <v>6570</v>
      </c>
      <c r="B706" s="260">
        <v>45070</v>
      </c>
      <c r="C706" s="3" t="s">
        <v>202</v>
      </c>
      <c r="D706" s="3" t="s">
        <v>5415</v>
      </c>
      <c r="E706" s="3" t="s">
        <v>51</v>
      </c>
      <c r="F706" s="20">
        <v>1</v>
      </c>
      <c r="G706" s="20">
        <v>45.9</v>
      </c>
      <c r="H706" s="20">
        <v>23.49</v>
      </c>
      <c r="I706" s="20">
        <v>-13.3</v>
      </c>
      <c r="J706" s="20">
        <v>-23.49</v>
      </c>
      <c r="K706" s="20" t="s">
        <v>52</v>
      </c>
      <c r="L706" s="20">
        <f t="shared" si="10"/>
        <v>32.600000000000009</v>
      </c>
      <c r="M706" s="3" t="s">
        <v>71</v>
      </c>
      <c r="N706" s="274">
        <v>2327</v>
      </c>
      <c r="O706" s="3" t="s">
        <v>1026</v>
      </c>
      <c r="P706" s="3" t="s">
        <v>1027</v>
      </c>
      <c r="Q706" s="3" t="s">
        <v>53</v>
      </c>
      <c r="R706" s="20">
        <v>45.9</v>
      </c>
      <c r="S706" s="20" t="s">
        <v>57</v>
      </c>
      <c r="T706" s="3" t="s">
        <v>58</v>
      </c>
      <c r="U706" s="3" t="s">
        <v>53</v>
      </c>
      <c r="V706" s="3" t="s">
        <v>53</v>
      </c>
      <c r="W706" s="3" t="s">
        <v>53</v>
      </c>
      <c r="X706" s="3" t="s">
        <v>53</v>
      </c>
      <c r="Y706" s="3" t="s">
        <v>6571</v>
      </c>
      <c r="Z706" s="3" t="s">
        <v>6572</v>
      </c>
      <c r="AA706" s="3" t="s">
        <v>6573</v>
      </c>
      <c r="AB706" s="3" t="s">
        <v>6574</v>
      </c>
      <c r="AC706" s="3" t="s">
        <v>116</v>
      </c>
      <c r="AD706" s="3" t="s">
        <v>6575</v>
      </c>
      <c r="AE706" s="3" t="s">
        <v>65</v>
      </c>
      <c r="AF706" s="3" t="s">
        <v>66</v>
      </c>
      <c r="AG706" s="3" t="s">
        <v>6576</v>
      </c>
      <c r="AH706" s="3" t="s">
        <v>6577</v>
      </c>
      <c r="AI706" s="3" t="s">
        <v>67</v>
      </c>
      <c r="AJ706" s="3" t="s">
        <v>6578</v>
      </c>
      <c r="AK706" s="3" t="s">
        <v>53</v>
      </c>
      <c r="AL706" s="3" t="s">
        <v>53</v>
      </c>
      <c r="AM706" s="3" t="s">
        <v>53</v>
      </c>
      <c r="AN706" s="3" t="s">
        <v>53</v>
      </c>
      <c r="AO706" s="3" t="s">
        <v>53</v>
      </c>
      <c r="AP706" s="3" t="s">
        <v>53</v>
      </c>
      <c r="AQ706" s="3" t="s">
        <v>53</v>
      </c>
      <c r="AR706" s="3" t="s">
        <v>51</v>
      </c>
      <c r="AS706" s="3" t="s">
        <v>52</v>
      </c>
      <c r="AT706" s="3" t="s">
        <v>51</v>
      </c>
    </row>
    <row r="707" spans="1:46" ht="22.5" customHeight="1" x14ac:dyDescent="0.25">
      <c r="A707" s="19" t="s">
        <v>10020</v>
      </c>
      <c r="B707" s="260">
        <v>45065</v>
      </c>
      <c r="C707" s="3" t="s">
        <v>202</v>
      </c>
      <c r="D707" s="3" t="s">
        <v>9926</v>
      </c>
      <c r="E707" s="3" t="s">
        <v>51</v>
      </c>
      <c r="F707" s="20">
        <v>1</v>
      </c>
      <c r="G707" s="20">
        <v>45.9</v>
      </c>
      <c r="H707" s="20">
        <v>8.91</v>
      </c>
      <c r="I707" s="20">
        <v>-13.3</v>
      </c>
      <c r="J707" s="20">
        <v>-8.91</v>
      </c>
      <c r="K707" s="20" t="s">
        <v>52</v>
      </c>
      <c r="L707" s="20">
        <f t="shared" si="10"/>
        <v>32.600000000000009</v>
      </c>
      <c r="M707" s="3" t="s">
        <v>71</v>
      </c>
      <c r="N707" s="274">
        <v>2327</v>
      </c>
      <c r="O707" s="3" t="s">
        <v>1026</v>
      </c>
      <c r="P707" s="3" t="s">
        <v>1027</v>
      </c>
      <c r="Q707" s="3" t="s">
        <v>53</v>
      </c>
      <c r="R707" s="20">
        <v>45.9</v>
      </c>
      <c r="S707" s="20" t="s">
        <v>57</v>
      </c>
      <c r="T707" s="3" t="s">
        <v>58</v>
      </c>
      <c r="U707" s="3" t="s">
        <v>53</v>
      </c>
      <c r="V707" s="3" t="s">
        <v>53</v>
      </c>
      <c r="W707" s="3" t="s">
        <v>53</v>
      </c>
      <c r="X707" s="3" t="s">
        <v>53</v>
      </c>
      <c r="Y707" s="3" t="s">
        <v>10021</v>
      </c>
      <c r="Z707" s="3" t="s">
        <v>10022</v>
      </c>
      <c r="AA707" s="3" t="s">
        <v>10023</v>
      </c>
      <c r="AB707" s="3" t="s">
        <v>10024</v>
      </c>
      <c r="AC707" s="3" t="s">
        <v>63</v>
      </c>
      <c r="AD707" s="3" t="s">
        <v>10025</v>
      </c>
      <c r="AE707" s="3" t="s">
        <v>65</v>
      </c>
      <c r="AF707" s="3" t="s">
        <v>66</v>
      </c>
      <c r="AG707" s="3" t="s">
        <v>10026</v>
      </c>
      <c r="AH707" s="3" t="s">
        <v>10027</v>
      </c>
      <c r="AI707" s="3" t="s">
        <v>67</v>
      </c>
      <c r="AJ707" s="3" t="s">
        <v>10028</v>
      </c>
      <c r="AK707" s="3" t="s">
        <v>53</v>
      </c>
      <c r="AL707" s="3" t="s">
        <v>53</v>
      </c>
      <c r="AM707" s="3" t="s">
        <v>53</v>
      </c>
      <c r="AN707" s="3" t="s">
        <v>53</v>
      </c>
      <c r="AO707" s="3" t="s">
        <v>53</v>
      </c>
      <c r="AP707" s="3" t="s">
        <v>53</v>
      </c>
      <c r="AQ707" s="3" t="s">
        <v>53</v>
      </c>
      <c r="AR707" s="3" t="s">
        <v>51</v>
      </c>
      <c r="AS707" s="3" t="s">
        <v>52</v>
      </c>
      <c r="AT707" s="3" t="s">
        <v>51</v>
      </c>
    </row>
    <row r="708" spans="1:46" ht="22.5" customHeight="1" x14ac:dyDescent="0.25">
      <c r="A708" s="19" t="s">
        <v>12351</v>
      </c>
      <c r="B708" s="260">
        <v>45062</v>
      </c>
      <c r="C708" s="3" t="s">
        <v>202</v>
      </c>
      <c r="D708" s="3" t="s">
        <v>12138</v>
      </c>
      <c r="E708" s="3" t="s">
        <v>51</v>
      </c>
      <c r="F708" s="20">
        <v>1</v>
      </c>
      <c r="G708" s="20">
        <v>45.9</v>
      </c>
      <c r="H708" s="20">
        <v>8.91</v>
      </c>
      <c r="I708" s="20">
        <v>-13.3</v>
      </c>
      <c r="J708" s="20">
        <v>-8.91</v>
      </c>
      <c r="K708" s="20" t="s">
        <v>52</v>
      </c>
      <c r="L708" s="20">
        <f t="shared" si="10"/>
        <v>32.600000000000009</v>
      </c>
      <c r="M708" s="3" t="s">
        <v>53</v>
      </c>
      <c r="N708" s="274">
        <v>2327</v>
      </c>
      <c r="O708" s="3" t="s">
        <v>2458</v>
      </c>
      <c r="P708" s="3" t="s">
        <v>2459</v>
      </c>
      <c r="Q708" s="3" t="s">
        <v>53</v>
      </c>
      <c r="R708" s="20">
        <v>45.9</v>
      </c>
      <c r="S708" s="20" t="s">
        <v>57</v>
      </c>
      <c r="T708" s="3" t="s">
        <v>58</v>
      </c>
      <c r="U708" s="3" t="s">
        <v>53</v>
      </c>
      <c r="V708" s="3" t="s">
        <v>53</v>
      </c>
      <c r="W708" s="3" t="s">
        <v>53</v>
      </c>
      <c r="X708" s="3" t="s">
        <v>53</v>
      </c>
      <c r="Y708" s="3" t="s">
        <v>12352</v>
      </c>
      <c r="Z708" s="3" t="s">
        <v>12353</v>
      </c>
      <c r="AA708" s="3" t="s">
        <v>12354</v>
      </c>
      <c r="AB708" s="3" t="s">
        <v>4146</v>
      </c>
      <c r="AC708" s="3" t="s">
        <v>63</v>
      </c>
      <c r="AD708" s="3" t="s">
        <v>12355</v>
      </c>
      <c r="AE708" s="3" t="s">
        <v>65</v>
      </c>
      <c r="AF708" s="3" t="s">
        <v>66</v>
      </c>
      <c r="AG708" s="3" t="s">
        <v>12356</v>
      </c>
      <c r="AH708" s="3" t="s">
        <v>12357</v>
      </c>
      <c r="AI708" s="3" t="s">
        <v>67</v>
      </c>
      <c r="AJ708" s="3" t="s">
        <v>12358</v>
      </c>
      <c r="AK708" s="3" t="s">
        <v>53</v>
      </c>
      <c r="AL708" s="3" t="s">
        <v>53</v>
      </c>
      <c r="AM708" s="3" t="s">
        <v>53</v>
      </c>
      <c r="AN708" s="3" t="s">
        <v>53</v>
      </c>
      <c r="AO708" s="3" t="s">
        <v>53</v>
      </c>
      <c r="AP708" s="3" t="s">
        <v>53</v>
      </c>
      <c r="AQ708" s="3" t="s">
        <v>53</v>
      </c>
      <c r="AR708" s="3" t="s">
        <v>51</v>
      </c>
      <c r="AS708" s="3" t="s">
        <v>52</v>
      </c>
      <c r="AT708" s="3" t="s">
        <v>51</v>
      </c>
    </row>
    <row r="709" spans="1:46" ht="22.5" customHeight="1" x14ac:dyDescent="0.25">
      <c r="A709" s="19" t="s">
        <v>17009</v>
      </c>
      <c r="B709" s="260">
        <v>45056</v>
      </c>
      <c r="C709" s="3" t="s">
        <v>202</v>
      </c>
      <c r="D709" s="3" t="s">
        <v>15179</v>
      </c>
      <c r="E709" s="3" t="s">
        <v>51</v>
      </c>
      <c r="F709" s="20">
        <v>1</v>
      </c>
      <c r="G709" s="20">
        <v>45.9</v>
      </c>
      <c r="H709" s="20">
        <v>28.5</v>
      </c>
      <c r="I709" s="20">
        <v>-13.3</v>
      </c>
      <c r="J709" s="20">
        <v>-28.5</v>
      </c>
      <c r="K709" s="20" t="s">
        <v>52</v>
      </c>
      <c r="L709" s="20">
        <f t="shared" ref="L709:L772" si="11">SUM(G709:K709)</f>
        <v>32.600000000000009</v>
      </c>
      <c r="M709" s="3" t="s">
        <v>71</v>
      </c>
      <c r="N709" s="274">
        <v>2327</v>
      </c>
      <c r="O709" s="3" t="s">
        <v>1026</v>
      </c>
      <c r="P709" s="3" t="s">
        <v>1027</v>
      </c>
      <c r="Q709" s="3" t="s">
        <v>53</v>
      </c>
      <c r="R709" s="20">
        <v>45.9</v>
      </c>
      <c r="S709" s="20" t="s">
        <v>57</v>
      </c>
      <c r="T709" s="3" t="s">
        <v>58</v>
      </c>
      <c r="U709" s="3" t="s">
        <v>53</v>
      </c>
      <c r="V709" s="3" t="s">
        <v>53</v>
      </c>
      <c r="W709" s="3" t="s">
        <v>53</v>
      </c>
      <c r="X709" s="3" t="s">
        <v>53</v>
      </c>
      <c r="Y709" s="3" t="s">
        <v>17010</v>
      </c>
      <c r="Z709" s="3" t="s">
        <v>17011</v>
      </c>
      <c r="AA709" s="3" t="s">
        <v>17012</v>
      </c>
      <c r="AB709" s="3" t="s">
        <v>17013</v>
      </c>
      <c r="AC709" s="3" t="s">
        <v>165</v>
      </c>
      <c r="AD709" s="3" t="s">
        <v>17014</v>
      </c>
      <c r="AE709" s="3" t="s">
        <v>65</v>
      </c>
      <c r="AF709" s="3" t="s">
        <v>66</v>
      </c>
      <c r="AG709" s="3" t="s">
        <v>17015</v>
      </c>
      <c r="AH709" s="3" t="s">
        <v>17016</v>
      </c>
      <c r="AI709" s="3" t="s">
        <v>67</v>
      </c>
      <c r="AJ709" s="3" t="s">
        <v>17017</v>
      </c>
      <c r="AK709" s="3" t="s">
        <v>53</v>
      </c>
      <c r="AL709" s="3" t="s">
        <v>53</v>
      </c>
      <c r="AM709" s="3" t="s">
        <v>53</v>
      </c>
      <c r="AN709" s="3" t="s">
        <v>53</v>
      </c>
      <c r="AO709" s="3" t="s">
        <v>53</v>
      </c>
      <c r="AP709" s="3" t="s">
        <v>53</v>
      </c>
      <c r="AQ709" s="3" t="s">
        <v>53</v>
      </c>
      <c r="AR709" s="3" t="s">
        <v>51</v>
      </c>
      <c r="AS709" s="3" t="s">
        <v>52</v>
      </c>
      <c r="AT709" s="3" t="s">
        <v>51</v>
      </c>
    </row>
    <row r="710" spans="1:46" ht="22.5" customHeight="1" x14ac:dyDescent="0.25">
      <c r="A710" s="19" t="s">
        <v>17678</v>
      </c>
      <c r="B710" s="260">
        <v>45056</v>
      </c>
      <c r="C710" s="3" t="s">
        <v>202</v>
      </c>
      <c r="D710" s="3" t="s">
        <v>16479</v>
      </c>
      <c r="E710" s="3" t="s">
        <v>51</v>
      </c>
      <c r="F710" s="20">
        <v>1</v>
      </c>
      <c r="G710" s="20">
        <v>45.9</v>
      </c>
      <c r="H710" s="20">
        <v>8.91</v>
      </c>
      <c r="I710" s="20">
        <v>-13.3</v>
      </c>
      <c r="J710" s="20">
        <v>-8.91</v>
      </c>
      <c r="K710" s="20" t="s">
        <v>52</v>
      </c>
      <c r="L710" s="20">
        <f t="shared" si="11"/>
        <v>32.600000000000009</v>
      </c>
      <c r="M710" s="3" t="s">
        <v>53</v>
      </c>
      <c r="N710" s="274">
        <v>2327</v>
      </c>
      <c r="O710" s="3" t="s">
        <v>1026</v>
      </c>
      <c r="P710" s="3" t="s">
        <v>1027</v>
      </c>
      <c r="Q710" s="3" t="s">
        <v>53</v>
      </c>
      <c r="R710" s="20">
        <v>45.9</v>
      </c>
      <c r="S710" s="20" t="s">
        <v>57</v>
      </c>
      <c r="T710" s="3" t="s">
        <v>58</v>
      </c>
      <c r="U710" s="3" t="s">
        <v>53</v>
      </c>
      <c r="V710" s="3" t="s">
        <v>53</v>
      </c>
      <c r="W710" s="3" t="s">
        <v>53</v>
      </c>
      <c r="X710" s="3" t="s">
        <v>53</v>
      </c>
      <c r="Y710" s="3" t="s">
        <v>17679</v>
      </c>
      <c r="Z710" s="3" t="s">
        <v>17680</v>
      </c>
      <c r="AA710" s="3" t="s">
        <v>17681</v>
      </c>
      <c r="AB710" s="3" t="s">
        <v>2990</v>
      </c>
      <c r="AC710" s="3" t="s">
        <v>63</v>
      </c>
      <c r="AD710" s="3" t="s">
        <v>17682</v>
      </c>
      <c r="AE710" s="3" t="s">
        <v>65</v>
      </c>
      <c r="AF710" s="3" t="s">
        <v>66</v>
      </c>
      <c r="AG710" s="3" t="s">
        <v>17683</v>
      </c>
      <c r="AH710" s="3" t="s">
        <v>17684</v>
      </c>
      <c r="AI710" s="3" t="s">
        <v>67</v>
      </c>
      <c r="AJ710" s="3" t="s">
        <v>17685</v>
      </c>
      <c r="AK710" s="3" t="s">
        <v>53</v>
      </c>
      <c r="AL710" s="3" t="s">
        <v>53</v>
      </c>
      <c r="AM710" s="3" t="s">
        <v>53</v>
      </c>
      <c r="AN710" s="3" t="s">
        <v>53</v>
      </c>
      <c r="AO710" s="3" t="s">
        <v>53</v>
      </c>
      <c r="AP710" s="3" t="s">
        <v>53</v>
      </c>
      <c r="AQ710" s="3" t="s">
        <v>53</v>
      </c>
      <c r="AR710" s="3" t="s">
        <v>51</v>
      </c>
      <c r="AS710" s="3" t="s">
        <v>52</v>
      </c>
      <c r="AT710" s="3" t="s">
        <v>51</v>
      </c>
    </row>
    <row r="711" spans="1:46" ht="22.5" customHeight="1" x14ac:dyDescent="0.25">
      <c r="A711" s="19" t="s">
        <v>4719</v>
      </c>
      <c r="B711" s="260">
        <v>45072</v>
      </c>
      <c r="C711" s="3" t="s">
        <v>202</v>
      </c>
      <c r="D711" s="3" t="s">
        <v>4264</v>
      </c>
      <c r="E711" s="3" t="s">
        <v>51</v>
      </c>
      <c r="F711" s="20">
        <v>1</v>
      </c>
      <c r="G711" s="20">
        <v>46.19</v>
      </c>
      <c r="H711" s="20">
        <v>8.91</v>
      </c>
      <c r="I711" s="20">
        <v>-13.35</v>
      </c>
      <c r="J711" s="20">
        <v>-8.91</v>
      </c>
      <c r="K711" s="20" t="s">
        <v>52</v>
      </c>
      <c r="L711" s="20">
        <f t="shared" si="11"/>
        <v>32.839999999999989</v>
      </c>
      <c r="M711" s="3" t="s">
        <v>53</v>
      </c>
      <c r="N711" s="274">
        <v>5554</v>
      </c>
      <c r="O711" s="3" t="s">
        <v>1461</v>
      </c>
      <c r="P711" s="3" t="s">
        <v>1462</v>
      </c>
      <c r="Q711" s="3" t="s">
        <v>53</v>
      </c>
      <c r="R711" s="20">
        <v>46.19</v>
      </c>
      <c r="S711" s="20" t="s">
        <v>57</v>
      </c>
      <c r="T711" s="3" t="s">
        <v>58</v>
      </c>
      <c r="U711" s="3" t="s">
        <v>53</v>
      </c>
      <c r="V711" s="3" t="s">
        <v>53</v>
      </c>
      <c r="W711" s="3" t="s">
        <v>53</v>
      </c>
      <c r="X711" s="3" t="s">
        <v>53</v>
      </c>
      <c r="Y711" s="3" t="s">
        <v>4720</v>
      </c>
      <c r="Z711" s="3" t="s">
        <v>4721</v>
      </c>
      <c r="AA711" s="3" t="s">
        <v>4722</v>
      </c>
      <c r="AB711" s="3" t="s">
        <v>4146</v>
      </c>
      <c r="AC711" s="3" t="s">
        <v>63</v>
      </c>
      <c r="AD711" s="3" t="s">
        <v>4723</v>
      </c>
      <c r="AE711" s="3" t="s">
        <v>65</v>
      </c>
      <c r="AF711" s="3" t="s">
        <v>66</v>
      </c>
      <c r="AG711" s="3" t="s">
        <v>4610</v>
      </c>
      <c r="AH711" s="3" t="s">
        <v>4724</v>
      </c>
      <c r="AI711" s="3" t="s">
        <v>67</v>
      </c>
      <c r="AJ711" s="3" t="s">
        <v>4725</v>
      </c>
      <c r="AK711" s="3" t="s">
        <v>53</v>
      </c>
      <c r="AL711" s="3" t="s">
        <v>53</v>
      </c>
      <c r="AM711" s="3" t="s">
        <v>53</v>
      </c>
      <c r="AN711" s="3" t="s">
        <v>53</v>
      </c>
      <c r="AO711" s="3" t="s">
        <v>53</v>
      </c>
      <c r="AP711" s="3" t="s">
        <v>53</v>
      </c>
      <c r="AQ711" s="3" t="s">
        <v>53</v>
      </c>
      <c r="AR711" s="3" t="s">
        <v>51</v>
      </c>
      <c r="AS711" s="3" t="s">
        <v>52</v>
      </c>
      <c r="AT711" s="3" t="s">
        <v>51</v>
      </c>
    </row>
    <row r="712" spans="1:46" ht="22.5" customHeight="1" x14ac:dyDescent="0.25">
      <c r="A712" s="19" t="s">
        <v>5060</v>
      </c>
      <c r="B712" s="260">
        <v>45071</v>
      </c>
      <c r="C712" s="3" t="s">
        <v>202</v>
      </c>
      <c r="D712" s="3" t="s">
        <v>4264</v>
      </c>
      <c r="E712" s="3" t="s">
        <v>51</v>
      </c>
      <c r="F712" s="20">
        <v>1</v>
      </c>
      <c r="G712" s="20">
        <v>46.19</v>
      </c>
      <c r="H712" s="20">
        <v>20.88</v>
      </c>
      <c r="I712" s="20">
        <v>-13.35</v>
      </c>
      <c r="J712" s="20">
        <v>-20.88</v>
      </c>
      <c r="K712" s="20" t="s">
        <v>52</v>
      </c>
      <c r="L712" s="20">
        <f t="shared" si="11"/>
        <v>32.839999999999989</v>
      </c>
      <c r="M712" s="3" t="s">
        <v>53</v>
      </c>
      <c r="N712" s="274">
        <v>5554</v>
      </c>
      <c r="O712" s="3" t="s">
        <v>1461</v>
      </c>
      <c r="P712" s="3" t="s">
        <v>1462</v>
      </c>
      <c r="Q712" s="3" t="s">
        <v>53</v>
      </c>
      <c r="R712" s="20">
        <v>46.19</v>
      </c>
      <c r="S712" s="20" t="s">
        <v>57</v>
      </c>
      <c r="T712" s="3" t="s">
        <v>58</v>
      </c>
      <c r="U712" s="3" t="s">
        <v>53</v>
      </c>
      <c r="V712" s="3" t="s">
        <v>53</v>
      </c>
      <c r="W712" s="3" t="s">
        <v>53</v>
      </c>
      <c r="X712" s="3" t="s">
        <v>53</v>
      </c>
      <c r="Y712" s="3" t="s">
        <v>5061</v>
      </c>
      <c r="Z712" s="3" t="s">
        <v>5062</v>
      </c>
      <c r="AA712" s="3" t="s">
        <v>5063</v>
      </c>
      <c r="AB712" s="3" t="s">
        <v>708</v>
      </c>
      <c r="AC712" s="3" t="s">
        <v>265</v>
      </c>
      <c r="AD712" s="3" t="s">
        <v>5064</v>
      </c>
      <c r="AE712" s="3" t="s">
        <v>65</v>
      </c>
      <c r="AF712" s="3" t="s">
        <v>66</v>
      </c>
      <c r="AG712" s="3" t="s">
        <v>5065</v>
      </c>
      <c r="AH712" s="3" t="s">
        <v>5066</v>
      </c>
      <c r="AI712" s="3" t="s">
        <v>67</v>
      </c>
      <c r="AJ712" s="3" t="s">
        <v>5067</v>
      </c>
      <c r="AK712" s="3" t="s">
        <v>53</v>
      </c>
      <c r="AL712" s="3" t="s">
        <v>53</v>
      </c>
      <c r="AM712" s="3" t="s">
        <v>53</v>
      </c>
      <c r="AN712" s="3" t="s">
        <v>53</v>
      </c>
      <c r="AO712" s="3" t="s">
        <v>53</v>
      </c>
      <c r="AP712" s="3" t="s">
        <v>53</v>
      </c>
      <c r="AQ712" s="3" t="s">
        <v>53</v>
      </c>
      <c r="AR712" s="3" t="s">
        <v>51</v>
      </c>
      <c r="AS712" s="3" t="s">
        <v>52</v>
      </c>
      <c r="AT712" s="3" t="s">
        <v>51</v>
      </c>
    </row>
    <row r="713" spans="1:46" ht="22.5" customHeight="1" x14ac:dyDescent="0.25">
      <c r="A713" s="19" t="s">
        <v>5691</v>
      </c>
      <c r="B713" s="260">
        <v>45071</v>
      </c>
      <c r="C713" s="3" t="s">
        <v>202</v>
      </c>
      <c r="D713" s="3" t="s">
        <v>4851</v>
      </c>
      <c r="E713" s="3" t="s">
        <v>51</v>
      </c>
      <c r="F713" s="20">
        <v>1</v>
      </c>
      <c r="G713" s="20">
        <v>46.19</v>
      </c>
      <c r="H713" s="20">
        <v>20.88</v>
      </c>
      <c r="I713" s="20">
        <v>-13.35</v>
      </c>
      <c r="J713" s="20">
        <v>-20.88</v>
      </c>
      <c r="K713" s="20" t="s">
        <v>52</v>
      </c>
      <c r="L713" s="20">
        <f t="shared" si="11"/>
        <v>32.839999999999989</v>
      </c>
      <c r="M713" s="3" t="s">
        <v>71</v>
      </c>
      <c r="N713" s="274">
        <v>5554</v>
      </c>
      <c r="O713" s="3" t="s">
        <v>1461</v>
      </c>
      <c r="P713" s="3" t="s">
        <v>1462</v>
      </c>
      <c r="Q713" s="3" t="s">
        <v>53</v>
      </c>
      <c r="R713" s="20">
        <v>46.19</v>
      </c>
      <c r="S713" s="20" t="s">
        <v>57</v>
      </c>
      <c r="T713" s="3" t="s">
        <v>58</v>
      </c>
      <c r="U713" s="3" t="s">
        <v>53</v>
      </c>
      <c r="V713" s="3" t="s">
        <v>53</v>
      </c>
      <c r="W713" s="3" t="s">
        <v>53</v>
      </c>
      <c r="X713" s="3" t="s">
        <v>53</v>
      </c>
      <c r="Y713" s="3" t="s">
        <v>5692</v>
      </c>
      <c r="Z713" s="3" t="s">
        <v>5693</v>
      </c>
      <c r="AA713" s="3" t="s">
        <v>5694</v>
      </c>
      <c r="AB713" s="3" t="s">
        <v>5695</v>
      </c>
      <c r="AC713" s="3" t="s">
        <v>458</v>
      </c>
      <c r="AD713" s="3" t="s">
        <v>5696</v>
      </c>
      <c r="AE713" s="3" t="s">
        <v>65</v>
      </c>
      <c r="AF713" s="3" t="s">
        <v>66</v>
      </c>
      <c r="AG713" s="3" t="s">
        <v>5697</v>
      </c>
      <c r="AH713" s="3" t="s">
        <v>5698</v>
      </c>
      <c r="AI713" s="3" t="s">
        <v>67</v>
      </c>
      <c r="AJ713" s="3" t="s">
        <v>5699</v>
      </c>
      <c r="AK713" s="3" t="s">
        <v>53</v>
      </c>
      <c r="AL713" s="3" t="s">
        <v>53</v>
      </c>
      <c r="AM713" s="3" t="s">
        <v>53</v>
      </c>
      <c r="AN713" s="3" t="s">
        <v>53</v>
      </c>
      <c r="AO713" s="3" t="s">
        <v>53</v>
      </c>
      <c r="AP713" s="3" t="s">
        <v>53</v>
      </c>
      <c r="AQ713" s="3" t="s">
        <v>53</v>
      </c>
      <c r="AR713" s="3" t="s">
        <v>51</v>
      </c>
      <c r="AS713" s="3" t="s">
        <v>52</v>
      </c>
      <c r="AT713" s="3" t="s">
        <v>51</v>
      </c>
    </row>
    <row r="714" spans="1:46" ht="22.5" customHeight="1" x14ac:dyDescent="0.25">
      <c r="A714" s="19" t="s">
        <v>12957</v>
      </c>
      <c r="B714" s="260">
        <v>45062</v>
      </c>
      <c r="C714" s="3" t="s">
        <v>202</v>
      </c>
      <c r="D714" s="3" t="s">
        <v>12138</v>
      </c>
      <c r="E714" s="3" t="s">
        <v>51</v>
      </c>
      <c r="F714" s="20">
        <v>1</v>
      </c>
      <c r="G714" s="20">
        <v>46.19</v>
      </c>
      <c r="H714" s="20">
        <v>23.49</v>
      </c>
      <c r="I714" s="20">
        <v>-13.35</v>
      </c>
      <c r="J714" s="20">
        <v>-23.49</v>
      </c>
      <c r="K714" s="20" t="s">
        <v>52</v>
      </c>
      <c r="L714" s="20">
        <f t="shared" si="11"/>
        <v>32.839999999999989</v>
      </c>
      <c r="M714" s="3" t="s">
        <v>71</v>
      </c>
      <c r="N714" s="274">
        <v>5554</v>
      </c>
      <c r="O714" s="3" t="s">
        <v>1461</v>
      </c>
      <c r="P714" s="3" t="s">
        <v>1462</v>
      </c>
      <c r="Q714" s="3" t="s">
        <v>53</v>
      </c>
      <c r="R714" s="20">
        <v>46.19</v>
      </c>
      <c r="S714" s="20" t="s">
        <v>57</v>
      </c>
      <c r="T714" s="3" t="s">
        <v>58</v>
      </c>
      <c r="U714" s="3" t="s">
        <v>53</v>
      </c>
      <c r="V714" s="3" t="s">
        <v>53</v>
      </c>
      <c r="W714" s="3" t="s">
        <v>53</v>
      </c>
      <c r="X714" s="3" t="s">
        <v>53</v>
      </c>
      <c r="Y714" s="3" t="s">
        <v>12958</v>
      </c>
      <c r="Z714" s="3" t="s">
        <v>12959</v>
      </c>
      <c r="AA714" s="3" t="s">
        <v>12960</v>
      </c>
      <c r="AB714" s="3" t="s">
        <v>12961</v>
      </c>
      <c r="AC714" s="3" t="s">
        <v>265</v>
      </c>
      <c r="AD714" s="3" t="s">
        <v>12962</v>
      </c>
      <c r="AE714" s="3" t="s">
        <v>65</v>
      </c>
      <c r="AF714" s="3" t="s">
        <v>66</v>
      </c>
      <c r="AG714" s="3" t="s">
        <v>12963</v>
      </c>
      <c r="AH714" s="3" t="s">
        <v>12964</v>
      </c>
      <c r="AI714" s="3" t="s">
        <v>67</v>
      </c>
      <c r="AJ714" s="3" t="s">
        <v>12965</v>
      </c>
      <c r="AK714" s="3" t="s">
        <v>53</v>
      </c>
      <c r="AL714" s="3" t="s">
        <v>53</v>
      </c>
      <c r="AM714" s="3" t="s">
        <v>53</v>
      </c>
      <c r="AN714" s="3" t="s">
        <v>53</v>
      </c>
      <c r="AO714" s="3" t="s">
        <v>53</v>
      </c>
      <c r="AP714" s="3" t="s">
        <v>53</v>
      </c>
      <c r="AQ714" s="3" t="s">
        <v>53</v>
      </c>
      <c r="AR714" s="3" t="s">
        <v>51</v>
      </c>
      <c r="AS714" s="3" t="s">
        <v>52</v>
      </c>
      <c r="AT714" s="3" t="s">
        <v>51</v>
      </c>
    </row>
    <row r="715" spans="1:46" ht="22.5" customHeight="1" x14ac:dyDescent="0.25">
      <c r="A715" s="19" t="s">
        <v>13290</v>
      </c>
      <c r="B715" s="260">
        <v>45061</v>
      </c>
      <c r="C715" s="3" t="s">
        <v>202</v>
      </c>
      <c r="D715" s="3" t="s">
        <v>9354</v>
      </c>
      <c r="E715" s="3" t="s">
        <v>51</v>
      </c>
      <c r="F715" s="20">
        <v>1</v>
      </c>
      <c r="G715" s="20">
        <v>46.19</v>
      </c>
      <c r="H715" s="20">
        <v>26.1</v>
      </c>
      <c r="I715" s="20">
        <v>-13.35</v>
      </c>
      <c r="J715" s="20">
        <v>-26.1</v>
      </c>
      <c r="K715" s="20" t="s">
        <v>52</v>
      </c>
      <c r="L715" s="20">
        <f t="shared" si="11"/>
        <v>32.839999999999989</v>
      </c>
      <c r="M715" s="3" t="s">
        <v>53</v>
      </c>
      <c r="N715" s="274">
        <v>5554</v>
      </c>
      <c r="O715" s="3" t="s">
        <v>8344</v>
      </c>
      <c r="P715" s="3" t="s">
        <v>8345</v>
      </c>
      <c r="Q715" s="3" t="s">
        <v>53</v>
      </c>
      <c r="R715" s="20">
        <v>46.19</v>
      </c>
      <c r="S715" s="20" t="s">
        <v>57</v>
      </c>
      <c r="T715" s="3" t="s">
        <v>58</v>
      </c>
      <c r="U715" s="3" t="s">
        <v>53</v>
      </c>
      <c r="V715" s="3" t="s">
        <v>53</v>
      </c>
      <c r="W715" s="3" t="s">
        <v>53</v>
      </c>
      <c r="X715" s="3" t="s">
        <v>53</v>
      </c>
      <c r="Y715" s="3" t="s">
        <v>13291</v>
      </c>
      <c r="Z715" s="3" t="s">
        <v>13292</v>
      </c>
      <c r="AA715" s="3" t="s">
        <v>13293</v>
      </c>
      <c r="AB715" s="3" t="s">
        <v>10714</v>
      </c>
      <c r="AC715" s="3" t="s">
        <v>188</v>
      </c>
      <c r="AD715" s="3" t="s">
        <v>13294</v>
      </c>
      <c r="AE715" s="3" t="s">
        <v>65</v>
      </c>
      <c r="AF715" s="3" t="s">
        <v>66</v>
      </c>
      <c r="AG715" s="3" t="s">
        <v>13295</v>
      </c>
      <c r="AH715" s="3" t="s">
        <v>13296</v>
      </c>
      <c r="AI715" s="3" t="s">
        <v>67</v>
      </c>
      <c r="AJ715" s="3" t="s">
        <v>13297</v>
      </c>
      <c r="AK715" s="3" t="s">
        <v>53</v>
      </c>
      <c r="AL715" s="3" t="s">
        <v>53</v>
      </c>
      <c r="AM715" s="3" t="s">
        <v>53</v>
      </c>
      <c r="AN715" s="3" t="s">
        <v>53</v>
      </c>
      <c r="AO715" s="3" t="s">
        <v>53</v>
      </c>
      <c r="AP715" s="3" t="s">
        <v>53</v>
      </c>
      <c r="AQ715" s="3" t="s">
        <v>53</v>
      </c>
      <c r="AR715" s="3" t="s">
        <v>51</v>
      </c>
      <c r="AS715" s="3" t="s">
        <v>52</v>
      </c>
      <c r="AT715" s="3" t="s">
        <v>51</v>
      </c>
    </row>
    <row r="716" spans="1:46" ht="22.5" customHeight="1" x14ac:dyDescent="0.25">
      <c r="A716" s="19" t="s">
        <v>18468</v>
      </c>
      <c r="B716" s="260">
        <v>45055</v>
      </c>
      <c r="C716" s="3" t="s">
        <v>202</v>
      </c>
      <c r="D716" s="3" t="s">
        <v>17635</v>
      </c>
      <c r="E716" s="3" t="s">
        <v>51</v>
      </c>
      <c r="F716" s="20">
        <v>1</v>
      </c>
      <c r="G716" s="20">
        <v>46.19</v>
      </c>
      <c r="H716" s="20">
        <v>8.91</v>
      </c>
      <c r="I716" s="20">
        <v>-13.35</v>
      </c>
      <c r="J716" s="20">
        <v>-8.91</v>
      </c>
      <c r="K716" s="20" t="s">
        <v>52</v>
      </c>
      <c r="L716" s="20">
        <f t="shared" si="11"/>
        <v>32.839999999999989</v>
      </c>
      <c r="M716" s="3" t="s">
        <v>53</v>
      </c>
      <c r="N716" s="274">
        <v>5554</v>
      </c>
      <c r="O716" s="3" t="s">
        <v>8344</v>
      </c>
      <c r="P716" s="3" t="s">
        <v>8345</v>
      </c>
      <c r="Q716" s="3" t="s">
        <v>53</v>
      </c>
      <c r="R716" s="20">
        <v>46.19</v>
      </c>
      <c r="S716" s="20" t="s">
        <v>57</v>
      </c>
      <c r="T716" s="3" t="s">
        <v>58</v>
      </c>
      <c r="U716" s="3" t="s">
        <v>53</v>
      </c>
      <c r="V716" s="3" t="s">
        <v>53</v>
      </c>
      <c r="W716" s="3" t="s">
        <v>53</v>
      </c>
      <c r="X716" s="3" t="s">
        <v>53</v>
      </c>
      <c r="Y716" s="3" t="s">
        <v>4720</v>
      </c>
      <c r="Z716" s="3" t="s">
        <v>4721</v>
      </c>
      <c r="AA716" s="3" t="s">
        <v>4722</v>
      </c>
      <c r="AB716" s="3" t="s">
        <v>4146</v>
      </c>
      <c r="AC716" s="3" t="s">
        <v>63</v>
      </c>
      <c r="AD716" s="3" t="s">
        <v>4723</v>
      </c>
      <c r="AE716" s="3" t="s">
        <v>65</v>
      </c>
      <c r="AF716" s="3" t="s">
        <v>66</v>
      </c>
      <c r="AG716" s="3" t="s">
        <v>18469</v>
      </c>
      <c r="AH716" s="3" t="s">
        <v>18470</v>
      </c>
      <c r="AI716" s="3" t="s">
        <v>67</v>
      </c>
      <c r="AJ716" s="3" t="s">
        <v>18471</v>
      </c>
      <c r="AK716" s="3" t="s">
        <v>53</v>
      </c>
      <c r="AL716" s="3" t="s">
        <v>53</v>
      </c>
      <c r="AM716" s="3" t="s">
        <v>53</v>
      </c>
      <c r="AN716" s="3" t="s">
        <v>53</v>
      </c>
      <c r="AO716" s="3" t="s">
        <v>53</v>
      </c>
      <c r="AP716" s="3" t="s">
        <v>53</v>
      </c>
      <c r="AQ716" s="3" t="s">
        <v>53</v>
      </c>
      <c r="AR716" s="3" t="s">
        <v>51</v>
      </c>
      <c r="AS716" s="3" t="s">
        <v>52</v>
      </c>
      <c r="AT716" s="3" t="s">
        <v>51</v>
      </c>
    </row>
    <row r="717" spans="1:46" ht="22.5" customHeight="1" x14ac:dyDescent="0.25">
      <c r="A717" s="19" t="s">
        <v>25549</v>
      </c>
      <c r="B717" s="260">
        <v>45047</v>
      </c>
      <c r="C717" s="3" t="s">
        <v>202</v>
      </c>
      <c r="D717" s="3" t="s">
        <v>24796</v>
      </c>
      <c r="E717" s="3" t="s">
        <v>51</v>
      </c>
      <c r="F717" s="20">
        <v>1</v>
      </c>
      <c r="G717" s="20">
        <v>46.19</v>
      </c>
      <c r="H717" s="20">
        <v>8.91</v>
      </c>
      <c r="I717" s="20">
        <v>-13.35</v>
      </c>
      <c r="J717" s="20">
        <v>-8.91</v>
      </c>
      <c r="K717" s="20" t="s">
        <v>52</v>
      </c>
      <c r="L717" s="20">
        <f t="shared" si="11"/>
        <v>32.839999999999989</v>
      </c>
      <c r="M717" s="3" t="s">
        <v>53</v>
      </c>
      <c r="N717" s="274">
        <v>5554</v>
      </c>
      <c r="O717" s="3" t="s">
        <v>8344</v>
      </c>
      <c r="P717" s="3" t="s">
        <v>8345</v>
      </c>
      <c r="Q717" s="3" t="s">
        <v>53</v>
      </c>
      <c r="R717" s="20">
        <v>46.19</v>
      </c>
      <c r="S717" s="20" t="s">
        <v>57</v>
      </c>
      <c r="T717" s="3" t="s">
        <v>58</v>
      </c>
      <c r="U717" s="3" t="s">
        <v>53</v>
      </c>
      <c r="V717" s="3" t="s">
        <v>53</v>
      </c>
      <c r="W717" s="3" t="s">
        <v>53</v>
      </c>
      <c r="X717" s="3" t="s">
        <v>53</v>
      </c>
      <c r="Y717" s="3" t="s">
        <v>25550</v>
      </c>
      <c r="Z717" s="3" t="s">
        <v>25551</v>
      </c>
      <c r="AA717" s="3" t="s">
        <v>25552</v>
      </c>
      <c r="AB717" s="3" t="s">
        <v>10990</v>
      </c>
      <c r="AC717" s="3" t="s">
        <v>63</v>
      </c>
      <c r="AD717" s="3" t="s">
        <v>10991</v>
      </c>
      <c r="AE717" s="3" t="s">
        <v>65</v>
      </c>
      <c r="AF717" s="3" t="s">
        <v>66</v>
      </c>
      <c r="AG717" s="3" t="s">
        <v>25553</v>
      </c>
      <c r="AH717" s="3" t="s">
        <v>25554</v>
      </c>
      <c r="AI717" s="3" t="s">
        <v>67</v>
      </c>
      <c r="AJ717" s="3" t="s">
        <v>25555</v>
      </c>
      <c r="AK717" s="3" t="s">
        <v>53</v>
      </c>
      <c r="AL717" s="3" t="s">
        <v>53</v>
      </c>
      <c r="AM717" s="3" t="s">
        <v>53</v>
      </c>
      <c r="AN717" s="3" t="s">
        <v>53</v>
      </c>
      <c r="AO717" s="3" t="s">
        <v>53</v>
      </c>
      <c r="AP717" s="3" t="s">
        <v>53</v>
      </c>
      <c r="AQ717" s="3" t="s">
        <v>53</v>
      </c>
      <c r="AR717" s="3" t="s">
        <v>51</v>
      </c>
      <c r="AS717" s="3" t="s">
        <v>52</v>
      </c>
      <c r="AT717" s="3" t="s">
        <v>51</v>
      </c>
    </row>
    <row r="718" spans="1:46" ht="22.5" customHeight="1" x14ac:dyDescent="0.25">
      <c r="A718" s="19" t="s">
        <v>23840</v>
      </c>
      <c r="B718" s="260">
        <v>45049</v>
      </c>
      <c r="C718" s="3" t="s">
        <v>202</v>
      </c>
      <c r="D718" s="3" t="s">
        <v>22935</v>
      </c>
      <c r="E718" s="3" t="s">
        <v>51</v>
      </c>
      <c r="F718" s="20">
        <v>1</v>
      </c>
      <c r="G718" s="20">
        <v>46.19</v>
      </c>
      <c r="H718" s="20">
        <v>14.32</v>
      </c>
      <c r="I718" s="20">
        <v>-13.35</v>
      </c>
      <c r="J718" s="20">
        <v>-14.32</v>
      </c>
      <c r="K718" s="20" t="s">
        <v>52</v>
      </c>
      <c r="L718" s="20">
        <f t="shared" si="11"/>
        <v>32.839999999999996</v>
      </c>
      <c r="M718" s="3" t="s">
        <v>71</v>
      </c>
      <c r="N718" s="274">
        <v>5554</v>
      </c>
      <c r="O718" s="3" t="s">
        <v>1461</v>
      </c>
      <c r="P718" s="3" t="s">
        <v>1462</v>
      </c>
      <c r="Q718" s="3" t="s">
        <v>53</v>
      </c>
      <c r="R718" s="20">
        <v>46.19</v>
      </c>
      <c r="S718" s="20" t="s">
        <v>57</v>
      </c>
      <c r="T718" s="3" t="s">
        <v>58</v>
      </c>
      <c r="U718" s="3" t="s">
        <v>53</v>
      </c>
      <c r="V718" s="3" t="s">
        <v>53</v>
      </c>
      <c r="W718" s="3" t="s">
        <v>53</v>
      </c>
      <c r="X718" s="3" t="s">
        <v>53</v>
      </c>
      <c r="Y718" s="3" t="s">
        <v>23841</v>
      </c>
      <c r="Z718" s="3" t="s">
        <v>23842</v>
      </c>
      <c r="AA718" s="3" t="s">
        <v>23843</v>
      </c>
      <c r="AB718" s="3" t="s">
        <v>23844</v>
      </c>
      <c r="AC718" s="3" t="s">
        <v>165</v>
      </c>
      <c r="AD718" s="3" t="s">
        <v>23845</v>
      </c>
      <c r="AE718" s="3" t="s">
        <v>65</v>
      </c>
      <c r="AF718" s="3" t="s">
        <v>66</v>
      </c>
      <c r="AG718" s="3" t="s">
        <v>23846</v>
      </c>
      <c r="AH718" s="3" t="s">
        <v>23847</v>
      </c>
      <c r="AI718" s="3" t="s">
        <v>67</v>
      </c>
      <c r="AJ718" s="3" t="s">
        <v>23848</v>
      </c>
      <c r="AK718" s="3" t="s">
        <v>53</v>
      </c>
      <c r="AL718" s="3" t="s">
        <v>53</v>
      </c>
      <c r="AM718" s="3" t="s">
        <v>53</v>
      </c>
      <c r="AN718" s="3" t="s">
        <v>53</v>
      </c>
      <c r="AO718" s="3" t="s">
        <v>53</v>
      </c>
      <c r="AP718" s="3" t="s">
        <v>53</v>
      </c>
      <c r="AQ718" s="3" t="s">
        <v>53</v>
      </c>
      <c r="AR718" s="3" t="s">
        <v>51</v>
      </c>
      <c r="AS718" s="3" t="s">
        <v>52</v>
      </c>
      <c r="AT718" s="3" t="s">
        <v>51</v>
      </c>
    </row>
    <row r="719" spans="1:46" ht="22.5" customHeight="1" x14ac:dyDescent="0.25">
      <c r="A719" s="19" t="s">
        <v>1460</v>
      </c>
      <c r="B719" s="260">
        <v>45076</v>
      </c>
      <c r="C719" s="3" t="s">
        <v>202</v>
      </c>
      <c r="D719" s="3" t="s">
        <v>203</v>
      </c>
      <c r="E719" s="3" t="s">
        <v>71</v>
      </c>
      <c r="F719" s="20">
        <v>1</v>
      </c>
      <c r="G719" s="20">
        <v>46.19</v>
      </c>
      <c r="H719" s="20" t="s">
        <v>52</v>
      </c>
      <c r="I719" s="20">
        <v>-13.35</v>
      </c>
      <c r="J719" s="20" t="s">
        <v>52</v>
      </c>
      <c r="K719" s="20" t="s">
        <v>52</v>
      </c>
      <c r="L719" s="20">
        <f t="shared" si="11"/>
        <v>32.839999999999996</v>
      </c>
      <c r="M719" s="3" t="s">
        <v>71</v>
      </c>
      <c r="N719" s="274">
        <v>5554</v>
      </c>
      <c r="O719" s="3" t="s">
        <v>1461</v>
      </c>
      <c r="P719" s="3" t="s">
        <v>1462</v>
      </c>
      <c r="Q719" s="3" t="s">
        <v>53</v>
      </c>
      <c r="R719" s="20">
        <v>46.19</v>
      </c>
      <c r="S719" s="20" t="s">
        <v>57</v>
      </c>
      <c r="T719" s="3" t="s">
        <v>58</v>
      </c>
      <c r="U719" s="3" t="s">
        <v>53</v>
      </c>
      <c r="V719" s="3" t="s">
        <v>53</v>
      </c>
      <c r="W719" s="3" t="s">
        <v>53</v>
      </c>
      <c r="X719" s="3" t="s">
        <v>53</v>
      </c>
      <c r="Y719" s="3" t="s">
        <v>1463</v>
      </c>
      <c r="Z719" s="3" t="s">
        <v>1464</v>
      </c>
      <c r="AA719" s="3" t="s">
        <v>1465</v>
      </c>
      <c r="AB719" s="3" t="s">
        <v>1466</v>
      </c>
      <c r="AC719" s="3" t="s">
        <v>63</v>
      </c>
      <c r="AD719" s="3" t="s">
        <v>1467</v>
      </c>
      <c r="AE719" s="3" t="s">
        <v>65</v>
      </c>
      <c r="AF719" s="3" t="s">
        <v>66</v>
      </c>
      <c r="AG719" s="3" t="s">
        <v>650</v>
      </c>
      <c r="AH719" s="3" t="s">
        <v>560</v>
      </c>
      <c r="AI719" s="3" t="s">
        <v>67</v>
      </c>
      <c r="AJ719" s="3" t="s">
        <v>1468</v>
      </c>
      <c r="AK719" s="3" t="s">
        <v>53</v>
      </c>
      <c r="AL719" s="3" t="s">
        <v>53</v>
      </c>
      <c r="AM719" s="3" t="s">
        <v>53</v>
      </c>
      <c r="AN719" s="3" t="s">
        <v>53</v>
      </c>
      <c r="AO719" s="3" t="s">
        <v>53</v>
      </c>
      <c r="AP719" s="3" t="s">
        <v>53</v>
      </c>
      <c r="AQ719" s="3" t="s">
        <v>53</v>
      </c>
      <c r="AR719" s="3" t="s">
        <v>51</v>
      </c>
      <c r="AS719" s="3" t="s">
        <v>52</v>
      </c>
      <c r="AT719" s="3" t="s">
        <v>51</v>
      </c>
    </row>
    <row r="720" spans="1:46" ht="22.5" customHeight="1" x14ac:dyDescent="0.25">
      <c r="A720" s="19" t="s">
        <v>6163</v>
      </c>
      <c r="B720" s="260">
        <v>45070</v>
      </c>
      <c r="C720" s="3" t="s">
        <v>202</v>
      </c>
      <c r="D720" s="3" t="s">
        <v>4851</v>
      </c>
      <c r="E720" s="3" t="s">
        <v>51</v>
      </c>
      <c r="F720" s="20">
        <v>1</v>
      </c>
      <c r="G720" s="20">
        <v>46.19</v>
      </c>
      <c r="H720" s="20">
        <v>13.5</v>
      </c>
      <c r="I720" s="20">
        <v>-13.35</v>
      </c>
      <c r="J720" s="20">
        <v>-13.5</v>
      </c>
      <c r="K720" s="20" t="s">
        <v>52</v>
      </c>
      <c r="L720" s="20">
        <f t="shared" si="11"/>
        <v>32.839999999999996</v>
      </c>
      <c r="M720" s="3" t="s">
        <v>53</v>
      </c>
      <c r="N720" s="274">
        <v>5554</v>
      </c>
      <c r="O720" s="3" t="s">
        <v>1461</v>
      </c>
      <c r="P720" s="3" t="s">
        <v>1462</v>
      </c>
      <c r="Q720" s="3" t="s">
        <v>53</v>
      </c>
      <c r="R720" s="20">
        <v>46.19</v>
      </c>
      <c r="S720" s="20" t="s">
        <v>57</v>
      </c>
      <c r="T720" s="3" t="s">
        <v>58</v>
      </c>
      <c r="U720" s="3" t="s">
        <v>53</v>
      </c>
      <c r="V720" s="3" t="s">
        <v>53</v>
      </c>
      <c r="W720" s="3" t="s">
        <v>53</v>
      </c>
      <c r="X720" s="3" t="s">
        <v>53</v>
      </c>
      <c r="Y720" s="3" t="s">
        <v>6164</v>
      </c>
      <c r="Z720" s="3" t="s">
        <v>6165</v>
      </c>
      <c r="AA720" s="3" t="s">
        <v>6166</v>
      </c>
      <c r="AB720" s="3" t="s">
        <v>5446</v>
      </c>
      <c r="AC720" s="3" t="s">
        <v>188</v>
      </c>
      <c r="AD720" s="3" t="s">
        <v>5447</v>
      </c>
      <c r="AE720" s="3" t="s">
        <v>65</v>
      </c>
      <c r="AF720" s="3" t="s">
        <v>66</v>
      </c>
      <c r="AG720" s="3" t="s">
        <v>6167</v>
      </c>
      <c r="AH720" s="3" t="s">
        <v>6168</v>
      </c>
      <c r="AI720" s="3" t="s">
        <v>67</v>
      </c>
      <c r="AJ720" s="3" t="s">
        <v>6169</v>
      </c>
      <c r="AK720" s="3" t="s">
        <v>53</v>
      </c>
      <c r="AL720" s="3" t="s">
        <v>53</v>
      </c>
      <c r="AM720" s="3" t="s">
        <v>53</v>
      </c>
      <c r="AN720" s="3" t="s">
        <v>53</v>
      </c>
      <c r="AO720" s="3" t="s">
        <v>53</v>
      </c>
      <c r="AP720" s="3" t="s">
        <v>53</v>
      </c>
      <c r="AQ720" s="3" t="s">
        <v>53</v>
      </c>
      <c r="AR720" s="3" t="s">
        <v>51</v>
      </c>
      <c r="AS720" s="3" t="s">
        <v>52</v>
      </c>
      <c r="AT720" s="3" t="s">
        <v>51</v>
      </c>
    </row>
    <row r="721" spans="1:46" ht="22.5" customHeight="1" x14ac:dyDescent="0.25">
      <c r="A721" s="19" t="s">
        <v>6904</v>
      </c>
      <c r="B721" s="260">
        <v>45069</v>
      </c>
      <c r="C721" s="3" t="s">
        <v>202</v>
      </c>
      <c r="D721" s="3" t="s">
        <v>4851</v>
      </c>
      <c r="E721" s="3" t="s">
        <v>51</v>
      </c>
      <c r="F721" s="20">
        <v>1</v>
      </c>
      <c r="G721" s="20">
        <v>46.19</v>
      </c>
      <c r="H721" s="20">
        <v>13.92</v>
      </c>
      <c r="I721" s="20">
        <v>-13.35</v>
      </c>
      <c r="J721" s="20">
        <v>-13.92</v>
      </c>
      <c r="K721" s="20" t="s">
        <v>52</v>
      </c>
      <c r="L721" s="20">
        <f t="shared" si="11"/>
        <v>32.839999999999996</v>
      </c>
      <c r="M721" s="3" t="s">
        <v>53</v>
      </c>
      <c r="N721" s="274">
        <v>5554</v>
      </c>
      <c r="O721" s="3" t="s">
        <v>2262</v>
      </c>
      <c r="P721" s="3" t="s">
        <v>2263</v>
      </c>
      <c r="Q721" s="3" t="s">
        <v>53</v>
      </c>
      <c r="R721" s="20">
        <v>46.19</v>
      </c>
      <c r="S721" s="20" t="s">
        <v>57</v>
      </c>
      <c r="T721" s="3" t="s">
        <v>58</v>
      </c>
      <c r="U721" s="3" t="s">
        <v>53</v>
      </c>
      <c r="V721" s="3" t="s">
        <v>53</v>
      </c>
      <c r="W721" s="3" t="s">
        <v>53</v>
      </c>
      <c r="X721" s="3" t="s">
        <v>53</v>
      </c>
      <c r="Y721" s="3" t="s">
        <v>6905</v>
      </c>
      <c r="Z721" s="3" t="s">
        <v>6906</v>
      </c>
      <c r="AA721" s="3" t="s">
        <v>6907</v>
      </c>
      <c r="AB721" s="3" t="s">
        <v>2152</v>
      </c>
      <c r="AC721" s="3" t="s">
        <v>63</v>
      </c>
      <c r="AD721" s="3" t="s">
        <v>6908</v>
      </c>
      <c r="AE721" s="3" t="s">
        <v>65</v>
      </c>
      <c r="AF721" s="3" t="s">
        <v>66</v>
      </c>
      <c r="AG721" s="3" t="s">
        <v>6694</v>
      </c>
      <c r="AH721" s="3" t="s">
        <v>6909</v>
      </c>
      <c r="AI721" s="3" t="s">
        <v>67</v>
      </c>
      <c r="AJ721" s="3" t="s">
        <v>6910</v>
      </c>
      <c r="AK721" s="3" t="s">
        <v>53</v>
      </c>
      <c r="AL721" s="3" t="s">
        <v>53</v>
      </c>
      <c r="AM721" s="3" t="s">
        <v>53</v>
      </c>
      <c r="AN721" s="3" t="s">
        <v>53</v>
      </c>
      <c r="AO721" s="3" t="s">
        <v>53</v>
      </c>
      <c r="AP721" s="3" t="s">
        <v>53</v>
      </c>
      <c r="AQ721" s="3" t="s">
        <v>53</v>
      </c>
      <c r="AR721" s="3" t="s">
        <v>51</v>
      </c>
      <c r="AS721" s="3" t="s">
        <v>52</v>
      </c>
      <c r="AT721" s="3" t="s">
        <v>51</v>
      </c>
    </row>
    <row r="722" spans="1:46" ht="22.5" customHeight="1" x14ac:dyDescent="0.25">
      <c r="A722" s="19" t="s">
        <v>2260</v>
      </c>
      <c r="B722" s="260">
        <v>45075</v>
      </c>
      <c r="C722" s="3" t="s">
        <v>70</v>
      </c>
      <c r="D722" s="3" t="s">
        <v>2261</v>
      </c>
      <c r="E722" s="3" t="s">
        <v>51</v>
      </c>
      <c r="F722" s="20">
        <v>1</v>
      </c>
      <c r="G722" s="20">
        <v>46.19</v>
      </c>
      <c r="H722" s="20">
        <v>61.1</v>
      </c>
      <c r="I722" s="20">
        <v>-13.35</v>
      </c>
      <c r="J722" s="20">
        <v>-61.1</v>
      </c>
      <c r="K722" s="20" t="s">
        <v>52</v>
      </c>
      <c r="L722" s="20">
        <f t="shared" si="11"/>
        <v>32.839999999999996</v>
      </c>
      <c r="M722" s="3" t="s">
        <v>71</v>
      </c>
      <c r="N722" s="274">
        <v>5554</v>
      </c>
      <c r="O722" s="3" t="s">
        <v>2262</v>
      </c>
      <c r="P722" s="3" t="s">
        <v>2263</v>
      </c>
      <c r="Q722" s="3" t="s">
        <v>53</v>
      </c>
      <c r="R722" s="20">
        <v>46.19</v>
      </c>
      <c r="S722" s="20" t="s">
        <v>57</v>
      </c>
      <c r="T722" s="3" t="s">
        <v>58</v>
      </c>
      <c r="U722" s="3" t="s">
        <v>53</v>
      </c>
      <c r="V722" s="3" t="s">
        <v>53</v>
      </c>
      <c r="W722" s="3" t="s">
        <v>53</v>
      </c>
      <c r="X722" s="3" t="s">
        <v>53</v>
      </c>
      <c r="Y722" s="3" t="s">
        <v>2264</v>
      </c>
      <c r="Z722" s="3" t="s">
        <v>2265</v>
      </c>
      <c r="AA722" s="3" t="s">
        <v>2266</v>
      </c>
      <c r="AB722" s="3" t="s">
        <v>2267</v>
      </c>
      <c r="AC722" s="3" t="s">
        <v>128</v>
      </c>
      <c r="AD722" s="3" t="s">
        <v>2268</v>
      </c>
      <c r="AE722" s="3" t="s">
        <v>65</v>
      </c>
      <c r="AF722" s="3" t="s">
        <v>66</v>
      </c>
      <c r="AG722" s="3" t="s">
        <v>2269</v>
      </c>
      <c r="AH722" s="3" t="s">
        <v>53</v>
      </c>
      <c r="AI722" s="3" t="s">
        <v>131</v>
      </c>
      <c r="AJ722" s="3" t="s">
        <v>2270</v>
      </c>
      <c r="AK722" s="3" t="s">
        <v>2271</v>
      </c>
      <c r="AL722" s="3" t="s">
        <v>53</v>
      </c>
      <c r="AM722" s="3" t="s">
        <v>53</v>
      </c>
      <c r="AN722" s="3" t="s">
        <v>53</v>
      </c>
      <c r="AO722" s="3" t="s">
        <v>53</v>
      </c>
      <c r="AP722" s="3" t="s">
        <v>53</v>
      </c>
      <c r="AQ722" s="3" t="s">
        <v>53</v>
      </c>
      <c r="AR722" s="3" t="s">
        <v>51</v>
      </c>
      <c r="AS722" s="3" t="s">
        <v>52</v>
      </c>
      <c r="AT722" s="3" t="s">
        <v>51</v>
      </c>
    </row>
    <row r="723" spans="1:46" ht="22.5" customHeight="1" x14ac:dyDescent="0.25">
      <c r="A723" s="19" t="s">
        <v>8343</v>
      </c>
      <c r="B723" s="260">
        <v>45068</v>
      </c>
      <c r="C723" s="3" t="s">
        <v>202</v>
      </c>
      <c r="D723" s="3" t="s">
        <v>5415</v>
      </c>
      <c r="E723" s="3" t="s">
        <v>71</v>
      </c>
      <c r="F723" s="20">
        <v>1</v>
      </c>
      <c r="G723" s="20">
        <v>46.19</v>
      </c>
      <c r="H723" s="20">
        <v>14.6</v>
      </c>
      <c r="I723" s="20">
        <v>-13.35</v>
      </c>
      <c r="J723" s="20">
        <v>-14.6</v>
      </c>
      <c r="K723" s="20" t="s">
        <v>52</v>
      </c>
      <c r="L723" s="20">
        <f t="shared" si="11"/>
        <v>32.839999999999996</v>
      </c>
      <c r="M723" s="3" t="s">
        <v>71</v>
      </c>
      <c r="N723" s="274">
        <v>5554</v>
      </c>
      <c r="O723" s="3" t="s">
        <v>8344</v>
      </c>
      <c r="P723" s="3" t="s">
        <v>8345</v>
      </c>
      <c r="Q723" s="3" t="s">
        <v>53</v>
      </c>
      <c r="R723" s="20">
        <v>46.19</v>
      </c>
      <c r="S723" s="20" t="s">
        <v>57</v>
      </c>
      <c r="T723" s="3" t="s">
        <v>58</v>
      </c>
      <c r="U723" s="3" t="s">
        <v>53</v>
      </c>
      <c r="V723" s="3" t="s">
        <v>53</v>
      </c>
      <c r="W723" s="3" t="s">
        <v>53</v>
      </c>
      <c r="X723" s="3" t="s">
        <v>53</v>
      </c>
      <c r="Y723" s="3" t="s">
        <v>8346</v>
      </c>
      <c r="Z723" s="3" t="s">
        <v>8347</v>
      </c>
      <c r="AA723" s="3" t="s">
        <v>8348</v>
      </c>
      <c r="AB723" s="3" t="s">
        <v>63</v>
      </c>
      <c r="AC723" s="3" t="s">
        <v>63</v>
      </c>
      <c r="AD723" s="3" t="s">
        <v>8349</v>
      </c>
      <c r="AE723" s="3" t="s">
        <v>65</v>
      </c>
      <c r="AF723" s="3" t="s">
        <v>66</v>
      </c>
      <c r="AG723" s="3" t="s">
        <v>8350</v>
      </c>
      <c r="AH723" s="3" t="s">
        <v>8351</v>
      </c>
      <c r="AI723" s="3" t="s">
        <v>67</v>
      </c>
      <c r="AJ723" s="3" t="s">
        <v>8352</v>
      </c>
      <c r="AK723" s="3" t="s">
        <v>53</v>
      </c>
      <c r="AL723" s="3" t="s">
        <v>53</v>
      </c>
      <c r="AM723" s="3" t="s">
        <v>53</v>
      </c>
      <c r="AN723" s="3" t="s">
        <v>53</v>
      </c>
      <c r="AO723" s="3" t="s">
        <v>53</v>
      </c>
      <c r="AP723" s="3" t="s">
        <v>53</v>
      </c>
      <c r="AQ723" s="3" t="s">
        <v>53</v>
      </c>
      <c r="AR723" s="3" t="s">
        <v>51</v>
      </c>
      <c r="AS723" s="3" t="s">
        <v>52</v>
      </c>
      <c r="AT723" s="3" t="s">
        <v>51</v>
      </c>
    </row>
    <row r="724" spans="1:46" ht="22.5" customHeight="1" x14ac:dyDescent="0.25">
      <c r="A724" s="19" t="s">
        <v>9085</v>
      </c>
      <c r="B724" s="260">
        <v>45067</v>
      </c>
      <c r="C724" s="3" t="s">
        <v>202</v>
      </c>
      <c r="D724" s="3" t="s">
        <v>8638</v>
      </c>
      <c r="E724" s="3" t="s">
        <v>51</v>
      </c>
      <c r="F724" s="20">
        <v>1</v>
      </c>
      <c r="G724" s="20">
        <v>46.19</v>
      </c>
      <c r="H724" s="20">
        <v>17.399999999999999</v>
      </c>
      <c r="I724" s="20">
        <v>-13.35</v>
      </c>
      <c r="J724" s="20">
        <v>-17.399999999999999</v>
      </c>
      <c r="K724" s="20" t="s">
        <v>52</v>
      </c>
      <c r="L724" s="20">
        <f t="shared" si="11"/>
        <v>32.839999999999996</v>
      </c>
      <c r="M724" s="3" t="s">
        <v>71</v>
      </c>
      <c r="N724" s="274">
        <v>5554</v>
      </c>
      <c r="O724" s="3" t="s">
        <v>8344</v>
      </c>
      <c r="P724" s="3" t="s">
        <v>8345</v>
      </c>
      <c r="Q724" s="3" t="s">
        <v>53</v>
      </c>
      <c r="R724" s="20">
        <v>46.19</v>
      </c>
      <c r="S724" s="20" t="s">
        <v>57</v>
      </c>
      <c r="T724" s="3" t="s">
        <v>58</v>
      </c>
      <c r="U724" s="3" t="s">
        <v>53</v>
      </c>
      <c r="V724" s="3" t="s">
        <v>53</v>
      </c>
      <c r="W724" s="3" t="s">
        <v>53</v>
      </c>
      <c r="X724" s="3" t="s">
        <v>53</v>
      </c>
      <c r="Y724" s="3" t="s">
        <v>9086</v>
      </c>
      <c r="Z724" s="3" t="s">
        <v>9087</v>
      </c>
      <c r="AA724" s="3" t="s">
        <v>9088</v>
      </c>
      <c r="AB724" s="3" t="s">
        <v>8910</v>
      </c>
      <c r="AC724" s="3" t="s">
        <v>968</v>
      </c>
      <c r="AD724" s="3" t="s">
        <v>9089</v>
      </c>
      <c r="AE724" s="3" t="s">
        <v>65</v>
      </c>
      <c r="AF724" s="3" t="s">
        <v>66</v>
      </c>
      <c r="AG724" s="3" t="s">
        <v>9090</v>
      </c>
      <c r="AH724" s="3" t="s">
        <v>9091</v>
      </c>
      <c r="AI724" s="3" t="s">
        <v>67</v>
      </c>
      <c r="AJ724" s="3" t="s">
        <v>9092</v>
      </c>
      <c r="AK724" s="3" t="s">
        <v>53</v>
      </c>
      <c r="AL724" s="3" t="s">
        <v>53</v>
      </c>
      <c r="AM724" s="3" t="s">
        <v>53</v>
      </c>
      <c r="AN724" s="3" t="s">
        <v>53</v>
      </c>
      <c r="AO724" s="3" t="s">
        <v>53</v>
      </c>
      <c r="AP724" s="3" t="s">
        <v>53</v>
      </c>
      <c r="AQ724" s="3" t="s">
        <v>53</v>
      </c>
      <c r="AR724" s="3" t="s">
        <v>51</v>
      </c>
      <c r="AS724" s="3" t="s">
        <v>52</v>
      </c>
      <c r="AT724" s="3" t="s">
        <v>51</v>
      </c>
    </row>
    <row r="725" spans="1:46" ht="22.5" customHeight="1" x14ac:dyDescent="0.25">
      <c r="A725" s="19" t="s">
        <v>11125</v>
      </c>
      <c r="B725" s="260">
        <v>45064</v>
      </c>
      <c r="C725" s="3" t="s">
        <v>202</v>
      </c>
      <c r="D725" s="3" t="s">
        <v>9926</v>
      </c>
      <c r="E725" s="3" t="s">
        <v>51</v>
      </c>
      <c r="F725" s="20">
        <v>1</v>
      </c>
      <c r="G725" s="20">
        <v>46.19</v>
      </c>
      <c r="H725" s="20">
        <v>17.399999999999999</v>
      </c>
      <c r="I725" s="20">
        <v>-13.35</v>
      </c>
      <c r="J725" s="20">
        <v>-17.399999999999999</v>
      </c>
      <c r="K725" s="20" t="s">
        <v>52</v>
      </c>
      <c r="L725" s="20">
        <f t="shared" si="11"/>
        <v>32.839999999999996</v>
      </c>
      <c r="M725" s="3" t="s">
        <v>53</v>
      </c>
      <c r="N725" s="274">
        <v>5554</v>
      </c>
      <c r="O725" s="3" t="s">
        <v>11126</v>
      </c>
      <c r="P725" s="3" t="s">
        <v>11127</v>
      </c>
      <c r="Q725" s="3" t="s">
        <v>53</v>
      </c>
      <c r="R725" s="20">
        <v>46.19</v>
      </c>
      <c r="S725" s="20" t="s">
        <v>57</v>
      </c>
      <c r="T725" s="3" t="s">
        <v>74</v>
      </c>
      <c r="U725" s="3" t="s">
        <v>11128</v>
      </c>
      <c r="V725" s="3" t="s">
        <v>11129</v>
      </c>
      <c r="W725" s="3" t="s">
        <v>11130</v>
      </c>
      <c r="X725" s="3" t="s">
        <v>53</v>
      </c>
      <c r="Y725" s="3" t="s">
        <v>11128</v>
      </c>
      <c r="Z725" s="3" t="s">
        <v>11131</v>
      </c>
      <c r="AA725" s="3" t="s">
        <v>11132</v>
      </c>
      <c r="AB725" s="3" t="s">
        <v>11133</v>
      </c>
      <c r="AC725" s="3" t="s">
        <v>458</v>
      </c>
      <c r="AD725" s="3" t="s">
        <v>11134</v>
      </c>
      <c r="AE725" s="3" t="s">
        <v>65</v>
      </c>
      <c r="AF725" s="3" t="s">
        <v>82</v>
      </c>
      <c r="AG725" s="3" t="s">
        <v>11135</v>
      </c>
      <c r="AH725" s="3" t="s">
        <v>11136</v>
      </c>
      <c r="AI725" s="3" t="s">
        <v>67</v>
      </c>
      <c r="AJ725" s="3" t="s">
        <v>11137</v>
      </c>
      <c r="AK725" s="3" t="s">
        <v>53</v>
      </c>
      <c r="AL725" s="3" t="s">
        <v>53</v>
      </c>
      <c r="AM725" s="3" t="s">
        <v>53</v>
      </c>
      <c r="AN725" s="3" t="s">
        <v>53</v>
      </c>
      <c r="AO725" s="3" t="s">
        <v>53</v>
      </c>
      <c r="AP725" s="3" t="s">
        <v>53</v>
      </c>
      <c r="AQ725" s="3" t="s">
        <v>53</v>
      </c>
      <c r="AR725" s="3" t="s">
        <v>51</v>
      </c>
      <c r="AS725" s="3" t="s">
        <v>52</v>
      </c>
      <c r="AT725" s="3" t="s">
        <v>51</v>
      </c>
    </row>
    <row r="726" spans="1:46" ht="22.5" customHeight="1" x14ac:dyDescent="0.25">
      <c r="A726" s="19" t="s">
        <v>13495</v>
      </c>
      <c r="B726" s="260">
        <v>45061</v>
      </c>
      <c r="C726" s="3" t="s">
        <v>202</v>
      </c>
      <c r="D726" s="3" t="s">
        <v>12990</v>
      </c>
      <c r="E726" s="3" t="s">
        <v>51</v>
      </c>
      <c r="F726" s="20">
        <v>1</v>
      </c>
      <c r="G726" s="20">
        <v>46.19</v>
      </c>
      <c r="H726" s="20">
        <v>5.45</v>
      </c>
      <c r="I726" s="20">
        <v>-13.35</v>
      </c>
      <c r="J726" s="20">
        <v>-5.45</v>
      </c>
      <c r="K726" s="20" t="s">
        <v>52</v>
      </c>
      <c r="L726" s="20">
        <f t="shared" si="11"/>
        <v>32.839999999999996</v>
      </c>
      <c r="M726" s="3" t="s">
        <v>71</v>
      </c>
      <c r="N726" s="274">
        <v>5554</v>
      </c>
      <c r="O726" s="3" t="s">
        <v>8344</v>
      </c>
      <c r="P726" s="3" t="s">
        <v>8345</v>
      </c>
      <c r="Q726" s="3" t="s">
        <v>53</v>
      </c>
      <c r="R726" s="20">
        <v>46.19</v>
      </c>
      <c r="S726" s="20" t="s">
        <v>57</v>
      </c>
      <c r="T726" s="3" t="s">
        <v>58</v>
      </c>
      <c r="U726" s="3" t="s">
        <v>53</v>
      </c>
      <c r="V726" s="3" t="s">
        <v>53</v>
      </c>
      <c r="W726" s="3" t="s">
        <v>53</v>
      </c>
      <c r="X726" s="3" t="s">
        <v>53</v>
      </c>
      <c r="Y726" s="3" t="s">
        <v>13496</v>
      </c>
      <c r="Z726" s="3" t="s">
        <v>13497</v>
      </c>
      <c r="AA726" s="3" t="s">
        <v>13498</v>
      </c>
      <c r="AB726" s="3" t="s">
        <v>3348</v>
      </c>
      <c r="AC726" s="3" t="s">
        <v>63</v>
      </c>
      <c r="AD726" s="3" t="s">
        <v>13499</v>
      </c>
      <c r="AE726" s="3" t="s">
        <v>65</v>
      </c>
      <c r="AF726" s="3" t="s">
        <v>66</v>
      </c>
      <c r="AG726" s="3" t="s">
        <v>13500</v>
      </c>
      <c r="AH726" s="3" t="s">
        <v>13501</v>
      </c>
      <c r="AI726" s="3" t="s">
        <v>67</v>
      </c>
      <c r="AJ726" s="3" t="s">
        <v>13502</v>
      </c>
      <c r="AK726" s="3" t="s">
        <v>53</v>
      </c>
      <c r="AL726" s="3" t="s">
        <v>53</v>
      </c>
      <c r="AM726" s="3" t="s">
        <v>53</v>
      </c>
      <c r="AN726" s="3" t="s">
        <v>53</v>
      </c>
      <c r="AO726" s="3" t="s">
        <v>53</v>
      </c>
      <c r="AP726" s="3" t="s">
        <v>53</v>
      </c>
      <c r="AQ726" s="3" t="s">
        <v>53</v>
      </c>
      <c r="AR726" s="3" t="s">
        <v>51</v>
      </c>
      <c r="AS726" s="3" t="s">
        <v>52</v>
      </c>
      <c r="AT726" s="3" t="s">
        <v>51</v>
      </c>
    </row>
    <row r="727" spans="1:46" ht="22.5" customHeight="1" x14ac:dyDescent="0.25">
      <c r="A727" s="19" t="s">
        <v>15428</v>
      </c>
      <c r="B727" s="260">
        <v>45058</v>
      </c>
      <c r="C727" s="3" t="s">
        <v>202</v>
      </c>
      <c r="D727" s="3" t="s">
        <v>12990</v>
      </c>
      <c r="E727" s="3" t="s">
        <v>51</v>
      </c>
      <c r="F727" s="20">
        <v>1</v>
      </c>
      <c r="G727" s="20">
        <v>46.19</v>
      </c>
      <c r="H727" s="20">
        <v>17.399999999999999</v>
      </c>
      <c r="I727" s="20">
        <v>-13.35</v>
      </c>
      <c r="J727" s="20">
        <v>-17.399999999999999</v>
      </c>
      <c r="K727" s="20" t="s">
        <v>52</v>
      </c>
      <c r="L727" s="20">
        <f t="shared" si="11"/>
        <v>32.839999999999996</v>
      </c>
      <c r="M727" s="3" t="s">
        <v>71</v>
      </c>
      <c r="N727" s="274">
        <v>5554</v>
      </c>
      <c r="O727" s="3" t="s">
        <v>2262</v>
      </c>
      <c r="P727" s="3" t="s">
        <v>2263</v>
      </c>
      <c r="Q727" s="3" t="s">
        <v>53</v>
      </c>
      <c r="R727" s="20">
        <v>46.19</v>
      </c>
      <c r="S727" s="20" t="s">
        <v>57</v>
      </c>
      <c r="T727" s="3" t="s">
        <v>58</v>
      </c>
      <c r="U727" s="3" t="s">
        <v>53</v>
      </c>
      <c r="V727" s="3" t="s">
        <v>53</v>
      </c>
      <c r="W727" s="3" t="s">
        <v>53</v>
      </c>
      <c r="X727" s="3" t="s">
        <v>53</v>
      </c>
      <c r="Y727" s="3" t="s">
        <v>15429</v>
      </c>
      <c r="Z727" s="3" t="s">
        <v>15430</v>
      </c>
      <c r="AA727" s="3" t="s">
        <v>15431</v>
      </c>
      <c r="AB727" s="3" t="s">
        <v>15432</v>
      </c>
      <c r="AC727" s="3" t="s">
        <v>116</v>
      </c>
      <c r="AD727" s="3" t="s">
        <v>15433</v>
      </c>
      <c r="AE727" s="3" t="s">
        <v>65</v>
      </c>
      <c r="AF727" s="3" t="s">
        <v>66</v>
      </c>
      <c r="AG727" s="3" t="s">
        <v>15434</v>
      </c>
      <c r="AH727" s="3" t="s">
        <v>15371</v>
      </c>
      <c r="AI727" s="3" t="s">
        <v>67</v>
      </c>
      <c r="AJ727" s="3" t="s">
        <v>15435</v>
      </c>
      <c r="AK727" s="3" t="s">
        <v>53</v>
      </c>
      <c r="AL727" s="3" t="s">
        <v>53</v>
      </c>
      <c r="AM727" s="3" t="s">
        <v>53</v>
      </c>
      <c r="AN727" s="3" t="s">
        <v>53</v>
      </c>
      <c r="AO727" s="3" t="s">
        <v>53</v>
      </c>
      <c r="AP727" s="3" t="s">
        <v>53</v>
      </c>
      <c r="AQ727" s="3" t="s">
        <v>53</v>
      </c>
      <c r="AR727" s="3" t="s">
        <v>51</v>
      </c>
      <c r="AS727" s="3" t="s">
        <v>52</v>
      </c>
      <c r="AT727" s="3" t="s">
        <v>51</v>
      </c>
    </row>
    <row r="728" spans="1:46" ht="22.5" customHeight="1" x14ac:dyDescent="0.25">
      <c r="A728" s="19" t="s">
        <v>15721</v>
      </c>
      <c r="B728" s="260">
        <v>45058</v>
      </c>
      <c r="C728" s="3" t="s">
        <v>202</v>
      </c>
      <c r="D728" s="3" t="s">
        <v>12990</v>
      </c>
      <c r="E728" s="3" t="s">
        <v>51</v>
      </c>
      <c r="F728" s="20">
        <v>1</v>
      </c>
      <c r="G728" s="20">
        <v>46.19</v>
      </c>
      <c r="H728" s="20">
        <v>28.5</v>
      </c>
      <c r="I728" s="20">
        <v>-13.35</v>
      </c>
      <c r="J728" s="20">
        <v>-28.5</v>
      </c>
      <c r="K728" s="20" t="s">
        <v>52</v>
      </c>
      <c r="L728" s="20">
        <f t="shared" si="11"/>
        <v>32.839999999999996</v>
      </c>
      <c r="M728" s="3" t="s">
        <v>71</v>
      </c>
      <c r="N728" s="274">
        <v>5554</v>
      </c>
      <c r="O728" s="3" t="s">
        <v>1461</v>
      </c>
      <c r="P728" s="3" t="s">
        <v>1462</v>
      </c>
      <c r="Q728" s="3" t="s">
        <v>53</v>
      </c>
      <c r="R728" s="20">
        <v>46.19</v>
      </c>
      <c r="S728" s="20" t="s">
        <v>57</v>
      </c>
      <c r="T728" s="3" t="s">
        <v>58</v>
      </c>
      <c r="U728" s="3" t="s">
        <v>53</v>
      </c>
      <c r="V728" s="3" t="s">
        <v>53</v>
      </c>
      <c r="W728" s="3" t="s">
        <v>53</v>
      </c>
      <c r="X728" s="3" t="s">
        <v>53</v>
      </c>
      <c r="Y728" s="3" t="s">
        <v>15722</v>
      </c>
      <c r="Z728" s="3" t="s">
        <v>15723</v>
      </c>
      <c r="AA728" s="3" t="s">
        <v>15724</v>
      </c>
      <c r="AB728" s="3" t="s">
        <v>15725</v>
      </c>
      <c r="AC728" s="3" t="s">
        <v>165</v>
      </c>
      <c r="AD728" s="3" t="s">
        <v>15726</v>
      </c>
      <c r="AE728" s="3" t="s">
        <v>65</v>
      </c>
      <c r="AF728" s="3" t="s">
        <v>66</v>
      </c>
      <c r="AG728" s="3" t="s">
        <v>15727</v>
      </c>
      <c r="AH728" s="3" t="s">
        <v>15728</v>
      </c>
      <c r="AI728" s="3" t="s">
        <v>67</v>
      </c>
      <c r="AJ728" s="3" t="s">
        <v>15729</v>
      </c>
      <c r="AK728" s="3" t="s">
        <v>53</v>
      </c>
      <c r="AL728" s="3" t="s">
        <v>53</v>
      </c>
      <c r="AM728" s="3" t="s">
        <v>53</v>
      </c>
      <c r="AN728" s="3" t="s">
        <v>53</v>
      </c>
      <c r="AO728" s="3" t="s">
        <v>53</v>
      </c>
      <c r="AP728" s="3" t="s">
        <v>53</v>
      </c>
      <c r="AQ728" s="3" t="s">
        <v>53</v>
      </c>
      <c r="AR728" s="3" t="s">
        <v>51</v>
      </c>
      <c r="AS728" s="3" t="s">
        <v>52</v>
      </c>
      <c r="AT728" s="3" t="s">
        <v>51</v>
      </c>
    </row>
    <row r="729" spans="1:46" ht="22.5" customHeight="1" x14ac:dyDescent="0.25">
      <c r="A729" s="19" t="s">
        <v>16500</v>
      </c>
      <c r="B729" s="260">
        <v>45057</v>
      </c>
      <c r="C729" s="3" t="s">
        <v>202</v>
      </c>
      <c r="D729" s="3" t="s">
        <v>15653</v>
      </c>
      <c r="E729" s="3" t="s">
        <v>51</v>
      </c>
      <c r="F729" s="20">
        <v>1</v>
      </c>
      <c r="G729" s="20">
        <v>46.19</v>
      </c>
      <c r="H729" s="20">
        <v>17.399999999999999</v>
      </c>
      <c r="I729" s="20">
        <v>-13.35</v>
      </c>
      <c r="J729" s="20">
        <v>-17.399999999999999</v>
      </c>
      <c r="K729" s="20" t="s">
        <v>52</v>
      </c>
      <c r="L729" s="20">
        <f t="shared" si="11"/>
        <v>32.839999999999996</v>
      </c>
      <c r="M729" s="3" t="s">
        <v>71</v>
      </c>
      <c r="N729" s="274">
        <v>5554</v>
      </c>
      <c r="O729" s="3" t="s">
        <v>1461</v>
      </c>
      <c r="P729" s="3" t="s">
        <v>1462</v>
      </c>
      <c r="Q729" s="3" t="s">
        <v>53</v>
      </c>
      <c r="R729" s="20">
        <v>46.19</v>
      </c>
      <c r="S729" s="20" t="s">
        <v>57</v>
      </c>
      <c r="T729" s="3" t="s">
        <v>58</v>
      </c>
      <c r="U729" s="3" t="s">
        <v>53</v>
      </c>
      <c r="V729" s="3" t="s">
        <v>53</v>
      </c>
      <c r="W729" s="3" t="s">
        <v>53</v>
      </c>
      <c r="X729" s="3" t="s">
        <v>53</v>
      </c>
      <c r="Y729" s="3" t="s">
        <v>16501</v>
      </c>
      <c r="Z729" s="3" t="s">
        <v>16502</v>
      </c>
      <c r="AA729" s="3" t="s">
        <v>16503</v>
      </c>
      <c r="AB729" s="3" t="s">
        <v>16504</v>
      </c>
      <c r="AC729" s="3" t="s">
        <v>63</v>
      </c>
      <c r="AD729" s="3" t="s">
        <v>16505</v>
      </c>
      <c r="AE729" s="3" t="s">
        <v>65</v>
      </c>
      <c r="AF729" s="3" t="s">
        <v>66</v>
      </c>
      <c r="AG729" s="3" t="s">
        <v>16506</v>
      </c>
      <c r="AH729" s="3" t="s">
        <v>16507</v>
      </c>
      <c r="AI729" s="3" t="s">
        <v>67</v>
      </c>
      <c r="AJ729" s="3" t="s">
        <v>16508</v>
      </c>
      <c r="AK729" s="3" t="s">
        <v>53</v>
      </c>
      <c r="AL729" s="3" t="s">
        <v>53</v>
      </c>
      <c r="AM729" s="3" t="s">
        <v>53</v>
      </c>
      <c r="AN729" s="3" t="s">
        <v>53</v>
      </c>
      <c r="AO729" s="3" t="s">
        <v>53</v>
      </c>
      <c r="AP729" s="3" t="s">
        <v>53</v>
      </c>
      <c r="AQ729" s="3" t="s">
        <v>53</v>
      </c>
      <c r="AR729" s="3" t="s">
        <v>51</v>
      </c>
      <c r="AS729" s="3" t="s">
        <v>52</v>
      </c>
      <c r="AT729" s="3" t="s">
        <v>51</v>
      </c>
    </row>
    <row r="730" spans="1:46" ht="22.5" customHeight="1" x14ac:dyDescent="0.25">
      <c r="A730" s="19" t="s">
        <v>17155</v>
      </c>
      <c r="B730" s="260">
        <v>45056</v>
      </c>
      <c r="C730" s="3" t="s">
        <v>202</v>
      </c>
      <c r="D730" s="3" t="s">
        <v>15653</v>
      </c>
      <c r="E730" s="3" t="s">
        <v>71</v>
      </c>
      <c r="F730" s="20">
        <v>1</v>
      </c>
      <c r="G730" s="20">
        <v>46.19</v>
      </c>
      <c r="H730" s="20">
        <v>11.13</v>
      </c>
      <c r="I730" s="20">
        <v>-13.35</v>
      </c>
      <c r="J730" s="20">
        <v>-11.13</v>
      </c>
      <c r="K730" s="20" t="s">
        <v>52</v>
      </c>
      <c r="L730" s="20">
        <f t="shared" si="11"/>
        <v>32.839999999999996</v>
      </c>
      <c r="M730" s="3" t="s">
        <v>53</v>
      </c>
      <c r="N730" s="274">
        <v>5554</v>
      </c>
      <c r="O730" s="3" t="s">
        <v>2262</v>
      </c>
      <c r="P730" s="3" t="s">
        <v>2263</v>
      </c>
      <c r="Q730" s="3" t="s">
        <v>53</v>
      </c>
      <c r="R730" s="20">
        <v>46.19</v>
      </c>
      <c r="S730" s="20" t="s">
        <v>57</v>
      </c>
      <c r="T730" s="3" t="s">
        <v>58</v>
      </c>
      <c r="U730" s="3" t="s">
        <v>53</v>
      </c>
      <c r="V730" s="3" t="s">
        <v>53</v>
      </c>
      <c r="W730" s="3" t="s">
        <v>53</v>
      </c>
      <c r="X730" s="3" t="s">
        <v>53</v>
      </c>
      <c r="Y730" s="3" t="s">
        <v>17156</v>
      </c>
      <c r="Z730" s="3" t="s">
        <v>17157</v>
      </c>
      <c r="AA730" s="3" t="s">
        <v>17158</v>
      </c>
      <c r="AB730" s="3" t="s">
        <v>17159</v>
      </c>
      <c r="AC730" s="3" t="s">
        <v>116</v>
      </c>
      <c r="AD730" s="3" t="s">
        <v>17160</v>
      </c>
      <c r="AE730" s="3" t="s">
        <v>65</v>
      </c>
      <c r="AF730" s="3" t="s">
        <v>66</v>
      </c>
      <c r="AG730" s="3" t="s">
        <v>17161</v>
      </c>
      <c r="AH730" s="3" t="s">
        <v>17162</v>
      </c>
      <c r="AI730" s="3" t="s">
        <v>67</v>
      </c>
      <c r="AJ730" s="3" t="s">
        <v>17163</v>
      </c>
      <c r="AK730" s="3" t="s">
        <v>53</v>
      </c>
      <c r="AL730" s="3" t="s">
        <v>53</v>
      </c>
      <c r="AM730" s="3" t="s">
        <v>53</v>
      </c>
      <c r="AN730" s="3" t="s">
        <v>53</v>
      </c>
      <c r="AO730" s="3" t="s">
        <v>53</v>
      </c>
      <c r="AP730" s="3" t="s">
        <v>53</v>
      </c>
      <c r="AQ730" s="3" t="s">
        <v>53</v>
      </c>
      <c r="AR730" s="3" t="s">
        <v>51</v>
      </c>
      <c r="AS730" s="3" t="s">
        <v>52</v>
      </c>
      <c r="AT730" s="3" t="s">
        <v>51</v>
      </c>
    </row>
    <row r="731" spans="1:46" ht="22.5" customHeight="1" x14ac:dyDescent="0.25">
      <c r="A731" s="19" t="s">
        <v>20031</v>
      </c>
      <c r="B731" s="260">
        <v>45053</v>
      </c>
      <c r="C731" s="3" t="s">
        <v>202</v>
      </c>
      <c r="D731" s="3" t="s">
        <v>17635</v>
      </c>
      <c r="E731" s="3" t="s">
        <v>71</v>
      </c>
      <c r="F731" s="20">
        <v>1</v>
      </c>
      <c r="G731" s="20">
        <v>46.19</v>
      </c>
      <c r="H731" s="20">
        <v>6.13</v>
      </c>
      <c r="I731" s="20">
        <v>-13.35</v>
      </c>
      <c r="J731" s="20">
        <v>-6.13</v>
      </c>
      <c r="K731" s="20" t="s">
        <v>52</v>
      </c>
      <c r="L731" s="20">
        <f t="shared" si="11"/>
        <v>32.839999999999996</v>
      </c>
      <c r="M731" s="3" t="s">
        <v>53</v>
      </c>
      <c r="N731" s="274">
        <v>5554</v>
      </c>
      <c r="O731" s="3" t="s">
        <v>2262</v>
      </c>
      <c r="P731" s="3" t="s">
        <v>2263</v>
      </c>
      <c r="Q731" s="3" t="s">
        <v>53</v>
      </c>
      <c r="R731" s="20">
        <v>46.19</v>
      </c>
      <c r="S731" s="20" t="s">
        <v>57</v>
      </c>
      <c r="T731" s="3" t="s">
        <v>58</v>
      </c>
      <c r="U731" s="3" t="s">
        <v>53</v>
      </c>
      <c r="V731" s="3" t="s">
        <v>53</v>
      </c>
      <c r="W731" s="3" t="s">
        <v>53</v>
      </c>
      <c r="X731" s="3" t="s">
        <v>53</v>
      </c>
      <c r="Y731" s="3" t="s">
        <v>20032</v>
      </c>
      <c r="Z731" s="3" t="s">
        <v>20033</v>
      </c>
      <c r="AA731" s="3" t="s">
        <v>20034</v>
      </c>
      <c r="AB731" s="3" t="s">
        <v>20035</v>
      </c>
      <c r="AC731" s="3" t="s">
        <v>968</v>
      </c>
      <c r="AD731" s="3" t="s">
        <v>20036</v>
      </c>
      <c r="AE731" s="3" t="s">
        <v>65</v>
      </c>
      <c r="AF731" s="3" t="s">
        <v>66</v>
      </c>
      <c r="AG731" s="3" t="s">
        <v>19279</v>
      </c>
      <c r="AH731" s="3" t="s">
        <v>20037</v>
      </c>
      <c r="AI731" s="3" t="s">
        <v>67</v>
      </c>
      <c r="AJ731" s="3" t="s">
        <v>20038</v>
      </c>
      <c r="AK731" s="3" t="s">
        <v>53</v>
      </c>
      <c r="AL731" s="3" t="s">
        <v>53</v>
      </c>
      <c r="AM731" s="3" t="s">
        <v>53</v>
      </c>
      <c r="AN731" s="3" t="s">
        <v>53</v>
      </c>
      <c r="AO731" s="3" t="s">
        <v>53</v>
      </c>
      <c r="AP731" s="3" t="s">
        <v>53</v>
      </c>
      <c r="AQ731" s="3" t="s">
        <v>53</v>
      </c>
      <c r="AR731" s="3" t="s">
        <v>51</v>
      </c>
      <c r="AS731" s="3" t="s">
        <v>52</v>
      </c>
      <c r="AT731" s="3" t="s">
        <v>51</v>
      </c>
    </row>
    <row r="732" spans="1:46" ht="22.5" customHeight="1" x14ac:dyDescent="0.25">
      <c r="A732" s="19" t="s">
        <v>23602</v>
      </c>
      <c r="B732" s="260">
        <v>45049</v>
      </c>
      <c r="C732" s="3" t="s">
        <v>202</v>
      </c>
      <c r="D732" s="3" t="s">
        <v>21789</v>
      </c>
      <c r="E732" s="3" t="s">
        <v>51</v>
      </c>
      <c r="F732" s="20">
        <v>1</v>
      </c>
      <c r="G732" s="20">
        <v>46.19</v>
      </c>
      <c r="H732" s="20">
        <v>25.11</v>
      </c>
      <c r="I732" s="20">
        <v>-13.35</v>
      </c>
      <c r="J732" s="20">
        <v>-25.11</v>
      </c>
      <c r="K732" s="20" t="s">
        <v>52</v>
      </c>
      <c r="L732" s="20">
        <f t="shared" si="11"/>
        <v>32.839999999999996</v>
      </c>
      <c r="M732" s="3" t="s">
        <v>71</v>
      </c>
      <c r="N732" s="274">
        <v>5554</v>
      </c>
      <c r="O732" s="3" t="s">
        <v>1461</v>
      </c>
      <c r="P732" s="3" t="s">
        <v>1462</v>
      </c>
      <c r="Q732" s="3" t="s">
        <v>53</v>
      </c>
      <c r="R732" s="20">
        <v>46.19</v>
      </c>
      <c r="S732" s="20" t="s">
        <v>57</v>
      </c>
      <c r="T732" s="3" t="s">
        <v>58</v>
      </c>
      <c r="U732" s="3" t="s">
        <v>53</v>
      </c>
      <c r="V732" s="3" t="s">
        <v>53</v>
      </c>
      <c r="W732" s="3" t="s">
        <v>53</v>
      </c>
      <c r="X732" s="3" t="s">
        <v>53</v>
      </c>
      <c r="Y732" s="3" t="s">
        <v>23603</v>
      </c>
      <c r="Z732" s="3" t="s">
        <v>23604</v>
      </c>
      <c r="AA732" s="3" t="s">
        <v>23605</v>
      </c>
      <c r="AB732" s="3" t="s">
        <v>23606</v>
      </c>
      <c r="AC732" s="3" t="s">
        <v>165</v>
      </c>
      <c r="AD732" s="3" t="s">
        <v>23607</v>
      </c>
      <c r="AE732" s="3" t="s">
        <v>65</v>
      </c>
      <c r="AF732" s="3" t="s">
        <v>66</v>
      </c>
      <c r="AG732" s="3" t="s">
        <v>23608</v>
      </c>
      <c r="AH732" s="3" t="s">
        <v>23609</v>
      </c>
      <c r="AI732" s="3" t="s">
        <v>67</v>
      </c>
      <c r="AJ732" s="3" t="s">
        <v>23610</v>
      </c>
      <c r="AK732" s="3" t="s">
        <v>53</v>
      </c>
      <c r="AL732" s="3" t="s">
        <v>53</v>
      </c>
      <c r="AM732" s="3" t="s">
        <v>53</v>
      </c>
      <c r="AN732" s="3" t="s">
        <v>53</v>
      </c>
      <c r="AO732" s="3" t="s">
        <v>53</v>
      </c>
      <c r="AP732" s="3" t="s">
        <v>53</v>
      </c>
      <c r="AQ732" s="3" t="s">
        <v>53</v>
      </c>
      <c r="AR732" s="3" t="s">
        <v>51</v>
      </c>
      <c r="AS732" s="3" t="s">
        <v>52</v>
      </c>
      <c r="AT732" s="3" t="s">
        <v>51</v>
      </c>
    </row>
    <row r="733" spans="1:46" ht="22.5" customHeight="1" x14ac:dyDescent="0.25">
      <c r="A733" s="19" t="s">
        <v>24170</v>
      </c>
      <c r="B733" s="260">
        <v>45048</v>
      </c>
      <c r="C733" s="3" t="s">
        <v>202</v>
      </c>
      <c r="D733" s="3" t="s">
        <v>23772</v>
      </c>
      <c r="E733" s="3" t="s">
        <v>51</v>
      </c>
      <c r="F733" s="20">
        <v>1</v>
      </c>
      <c r="G733" s="20">
        <v>46.19</v>
      </c>
      <c r="H733" s="20">
        <v>9.9</v>
      </c>
      <c r="I733" s="20">
        <v>-13.35</v>
      </c>
      <c r="J733" s="20">
        <v>-9.9</v>
      </c>
      <c r="K733" s="20" t="s">
        <v>52</v>
      </c>
      <c r="L733" s="20">
        <f t="shared" si="11"/>
        <v>32.839999999999996</v>
      </c>
      <c r="M733" s="3" t="s">
        <v>53</v>
      </c>
      <c r="N733" s="274">
        <v>5554</v>
      </c>
      <c r="O733" s="3" t="s">
        <v>1461</v>
      </c>
      <c r="P733" s="3" t="s">
        <v>1462</v>
      </c>
      <c r="Q733" s="3" t="s">
        <v>53</v>
      </c>
      <c r="R733" s="20">
        <v>46.19</v>
      </c>
      <c r="S733" s="20" t="s">
        <v>57</v>
      </c>
      <c r="T733" s="3" t="s">
        <v>58</v>
      </c>
      <c r="U733" s="3" t="s">
        <v>53</v>
      </c>
      <c r="V733" s="3" t="s">
        <v>53</v>
      </c>
      <c r="W733" s="3" t="s">
        <v>53</v>
      </c>
      <c r="X733" s="3" t="s">
        <v>53</v>
      </c>
      <c r="Y733" s="3" t="s">
        <v>24171</v>
      </c>
      <c r="Z733" s="3" t="s">
        <v>24172</v>
      </c>
      <c r="AA733" s="3" t="s">
        <v>24173</v>
      </c>
      <c r="AB733" s="3" t="s">
        <v>63</v>
      </c>
      <c r="AC733" s="3" t="s">
        <v>63</v>
      </c>
      <c r="AD733" s="3" t="s">
        <v>24174</v>
      </c>
      <c r="AE733" s="3" t="s">
        <v>65</v>
      </c>
      <c r="AF733" s="3" t="s">
        <v>66</v>
      </c>
      <c r="AG733" s="3" t="s">
        <v>24175</v>
      </c>
      <c r="AH733" s="3" t="s">
        <v>24176</v>
      </c>
      <c r="AI733" s="3" t="s">
        <v>67</v>
      </c>
      <c r="AJ733" s="3" t="s">
        <v>24177</v>
      </c>
      <c r="AK733" s="3" t="s">
        <v>53</v>
      </c>
      <c r="AL733" s="3" t="s">
        <v>53</v>
      </c>
      <c r="AM733" s="3" t="s">
        <v>53</v>
      </c>
      <c r="AN733" s="3" t="s">
        <v>53</v>
      </c>
      <c r="AO733" s="3" t="s">
        <v>53</v>
      </c>
      <c r="AP733" s="3" t="s">
        <v>53</v>
      </c>
      <c r="AQ733" s="3" t="s">
        <v>53</v>
      </c>
      <c r="AR733" s="3" t="s">
        <v>51</v>
      </c>
      <c r="AS733" s="3" t="s">
        <v>52</v>
      </c>
      <c r="AT733" s="3" t="s">
        <v>51</v>
      </c>
    </row>
    <row r="734" spans="1:46" ht="22.5" customHeight="1" x14ac:dyDescent="0.25">
      <c r="A734" s="19" t="s">
        <v>24707</v>
      </c>
      <c r="B734" s="260">
        <v>45048</v>
      </c>
      <c r="C734" s="3" t="s">
        <v>202</v>
      </c>
      <c r="D734" s="3" t="s">
        <v>23772</v>
      </c>
      <c r="E734" s="3" t="s">
        <v>51</v>
      </c>
      <c r="F734" s="20">
        <v>1</v>
      </c>
      <c r="G734" s="20">
        <v>46.19</v>
      </c>
      <c r="H734" s="20">
        <v>10.6</v>
      </c>
      <c r="I734" s="20">
        <v>-13.35</v>
      </c>
      <c r="J734" s="20">
        <v>-10.6</v>
      </c>
      <c r="K734" s="20" t="s">
        <v>52</v>
      </c>
      <c r="L734" s="20">
        <f t="shared" si="11"/>
        <v>32.839999999999996</v>
      </c>
      <c r="M734" s="3" t="s">
        <v>53</v>
      </c>
      <c r="N734" s="274">
        <v>5554</v>
      </c>
      <c r="O734" s="3" t="s">
        <v>2262</v>
      </c>
      <c r="P734" s="3" t="s">
        <v>2263</v>
      </c>
      <c r="Q734" s="3" t="s">
        <v>53</v>
      </c>
      <c r="R734" s="20">
        <v>46.19</v>
      </c>
      <c r="S734" s="20" t="s">
        <v>57</v>
      </c>
      <c r="T734" s="3" t="s">
        <v>58</v>
      </c>
      <c r="U734" s="3" t="s">
        <v>53</v>
      </c>
      <c r="V734" s="3" t="s">
        <v>53</v>
      </c>
      <c r="W734" s="3" t="s">
        <v>53</v>
      </c>
      <c r="X734" s="3" t="s">
        <v>53</v>
      </c>
      <c r="Y734" s="3" t="s">
        <v>24708</v>
      </c>
      <c r="Z734" s="3" t="s">
        <v>24709</v>
      </c>
      <c r="AA734" s="3" t="s">
        <v>24710</v>
      </c>
      <c r="AB734" s="3" t="s">
        <v>175</v>
      </c>
      <c r="AC734" s="3" t="s">
        <v>63</v>
      </c>
      <c r="AD734" s="3" t="s">
        <v>24711</v>
      </c>
      <c r="AE734" s="3" t="s">
        <v>65</v>
      </c>
      <c r="AF734" s="3" t="s">
        <v>66</v>
      </c>
      <c r="AG734" s="3" t="s">
        <v>24712</v>
      </c>
      <c r="AH734" s="3" t="s">
        <v>24713</v>
      </c>
      <c r="AI734" s="3" t="s">
        <v>67</v>
      </c>
      <c r="AJ734" s="3" t="s">
        <v>24714</v>
      </c>
      <c r="AK734" s="3" t="s">
        <v>53</v>
      </c>
      <c r="AL734" s="3" t="s">
        <v>53</v>
      </c>
      <c r="AM734" s="3" t="s">
        <v>53</v>
      </c>
      <c r="AN734" s="3" t="s">
        <v>53</v>
      </c>
      <c r="AO734" s="3" t="s">
        <v>53</v>
      </c>
      <c r="AP734" s="3" t="s">
        <v>53</v>
      </c>
      <c r="AQ734" s="3" t="s">
        <v>53</v>
      </c>
      <c r="AR734" s="3" t="s">
        <v>51</v>
      </c>
      <c r="AS734" s="3" t="s">
        <v>52</v>
      </c>
      <c r="AT734" s="3" t="s">
        <v>51</v>
      </c>
    </row>
    <row r="735" spans="1:46" ht="22.5" customHeight="1" x14ac:dyDescent="0.25">
      <c r="A735" s="19" t="s">
        <v>4766</v>
      </c>
      <c r="B735" s="260">
        <v>45072</v>
      </c>
      <c r="C735" s="3" t="s">
        <v>202</v>
      </c>
      <c r="D735" s="3" t="s">
        <v>2968</v>
      </c>
      <c r="E735" s="3" t="s">
        <v>51</v>
      </c>
      <c r="F735" s="20">
        <v>1</v>
      </c>
      <c r="G735" s="20">
        <v>46.19</v>
      </c>
      <c r="H735" s="20">
        <v>30.2</v>
      </c>
      <c r="I735" s="20">
        <v>-13.35</v>
      </c>
      <c r="J735" s="20">
        <v>-30.2</v>
      </c>
      <c r="K735" s="20" t="s">
        <v>52</v>
      </c>
      <c r="L735" s="20">
        <f t="shared" si="11"/>
        <v>32.840000000000003</v>
      </c>
      <c r="M735" s="3" t="s">
        <v>53</v>
      </c>
      <c r="N735" s="274">
        <v>5554</v>
      </c>
      <c r="O735" s="3" t="s">
        <v>2262</v>
      </c>
      <c r="P735" s="3" t="s">
        <v>2263</v>
      </c>
      <c r="Q735" s="3" t="s">
        <v>53</v>
      </c>
      <c r="R735" s="20">
        <v>46.19</v>
      </c>
      <c r="S735" s="20" t="s">
        <v>57</v>
      </c>
      <c r="T735" s="3" t="s">
        <v>58</v>
      </c>
      <c r="U735" s="3" t="s">
        <v>53</v>
      </c>
      <c r="V735" s="3" t="s">
        <v>53</v>
      </c>
      <c r="W735" s="3" t="s">
        <v>53</v>
      </c>
      <c r="X735" s="3" t="s">
        <v>53</v>
      </c>
      <c r="Y735" s="3" t="s">
        <v>4767</v>
      </c>
      <c r="Z735" s="3" t="s">
        <v>4768</v>
      </c>
      <c r="AA735" s="3" t="s">
        <v>4769</v>
      </c>
      <c r="AB735" s="3" t="s">
        <v>4770</v>
      </c>
      <c r="AC735" s="3" t="s">
        <v>3405</v>
      </c>
      <c r="AD735" s="3" t="s">
        <v>4771</v>
      </c>
      <c r="AE735" s="3" t="s">
        <v>65</v>
      </c>
      <c r="AF735" s="3" t="s">
        <v>66</v>
      </c>
      <c r="AG735" s="3" t="s">
        <v>4610</v>
      </c>
      <c r="AH735" s="3" t="s">
        <v>3913</v>
      </c>
      <c r="AI735" s="3" t="s">
        <v>67</v>
      </c>
      <c r="AJ735" s="3" t="s">
        <v>4772</v>
      </c>
      <c r="AK735" s="3" t="s">
        <v>53</v>
      </c>
      <c r="AL735" s="3" t="s">
        <v>53</v>
      </c>
      <c r="AM735" s="3" t="s">
        <v>53</v>
      </c>
      <c r="AN735" s="3" t="s">
        <v>53</v>
      </c>
      <c r="AO735" s="3" t="s">
        <v>53</v>
      </c>
      <c r="AP735" s="3" t="s">
        <v>53</v>
      </c>
      <c r="AQ735" s="3" t="s">
        <v>53</v>
      </c>
      <c r="AR735" s="3" t="s">
        <v>51</v>
      </c>
      <c r="AS735" s="3" t="s">
        <v>52</v>
      </c>
      <c r="AT735" s="3" t="s">
        <v>51</v>
      </c>
    </row>
    <row r="736" spans="1:46" ht="22.5" customHeight="1" x14ac:dyDescent="0.25">
      <c r="A736" s="19" t="s">
        <v>5267</v>
      </c>
      <c r="B736" s="260">
        <v>45071</v>
      </c>
      <c r="C736" s="3" t="s">
        <v>202</v>
      </c>
      <c r="D736" s="3" t="s">
        <v>4264</v>
      </c>
      <c r="E736" s="3" t="s">
        <v>51</v>
      </c>
      <c r="F736" s="20">
        <v>1</v>
      </c>
      <c r="G736" s="20">
        <v>46.19</v>
      </c>
      <c r="H736" s="20">
        <v>25.65</v>
      </c>
      <c r="I736" s="20">
        <v>-13.35</v>
      </c>
      <c r="J736" s="20">
        <v>-25.65</v>
      </c>
      <c r="K736" s="20" t="s">
        <v>52</v>
      </c>
      <c r="L736" s="20">
        <f t="shared" si="11"/>
        <v>32.840000000000003</v>
      </c>
      <c r="M736" s="3" t="s">
        <v>53</v>
      </c>
      <c r="N736" s="274">
        <v>5554</v>
      </c>
      <c r="O736" s="3" t="s">
        <v>2262</v>
      </c>
      <c r="P736" s="3" t="s">
        <v>2263</v>
      </c>
      <c r="Q736" s="3" t="s">
        <v>53</v>
      </c>
      <c r="R736" s="20">
        <v>46.19</v>
      </c>
      <c r="S736" s="20" t="s">
        <v>57</v>
      </c>
      <c r="T736" s="3" t="s">
        <v>58</v>
      </c>
      <c r="U736" s="3" t="s">
        <v>53</v>
      </c>
      <c r="V736" s="3" t="s">
        <v>53</v>
      </c>
      <c r="W736" s="3" t="s">
        <v>53</v>
      </c>
      <c r="X736" s="3" t="s">
        <v>53</v>
      </c>
      <c r="Y736" s="3" t="s">
        <v>5268</v>
      </c>
      <c r="Z736" s="3" t="s">
        <v>5269</v>
      </c>
      <c r="AA736" s="3" t="s">
        <v>5270</v>
      </c>
      <c r="AB736" s="3" t="s">
        <v>5271</v>
      </c>
      <c r="AC736" s="3" t="s">
        <v>265</v>
      </c>
      <c r="AD736" s="3" t="s">
        <v>5272</v>
      </c>
      <c r="AE736" s="3" t="s">
        <v>65</v>
      </c>
      <c r="AF736" s="3" t="s">
        <v>66</v>
      </c>
      <c r="AG736" s="3" t="s">
        <v>5273</v>
      </c>
      <c r="AH736" s="3" t="s">
        <v>5167</v>
      </c>
      <c r="AI736" s="3" t="s">
        <v>67</v>
      </c>
      <c r="AJ736" s="3" t="s">
        <v>5274</v>
      </c>
      <c r="AK736" s="3" t="s">
        <v>53</v>
      </c>
      <c r="AL736" s="3" t="s">
        <v>53</v>
      </c>
      <c r="AM736" s="3" t="s">
        <v>53</v>
      </c>
      <c r="AN736" s="3" t="s">
        <v>53</v>
      </c>
      <c r="AO736" s="3" t="s">
        <v>53</v>
      </c>
      <c r="AP736" s="3" t="s">
        <v>53</v>
      </c>
      <c r="AQ736" s="3" t="s">
        <v>53</v>
      </c>
      <c r="AR736" s="3" t="s">
        <v>51</v>
      </c>
      <c r="AS736" s="3" t="s">
        <v>52</v>
      </c>
      <c r="AT736" s="3" t="s">
        <v>51</v>
      </c>
    </row>
    <row r="737" spans="1:46" ht="22.5" customHeight="1" x14ac:dyDescent="0.25">
      <c r="A737" s="19" t="s">
        <v>133</v>
      </c>
      <c r="B737" s="260">
        <v>45077</v>
      </c>
      <c r="C737" s="3" t="s">
        <v>70</v>
      </c>
      <c r="D737" s="3" t="s">
        <v>50</v>
      </c>
      <c r="E737" s="3" t="s">
        <v>51</v>
      </c>
      <c r="F737" s="20">
        <v>1</v>
      </c>
      <c r="G737" s="20">
        <v>46.19</v>
      </c>
      <c r="H737" s="20">
        <v>23.7</v>
      </c>
      <c r="I737" s="20">
        <v>-13.35</v>
      </c>
      <c r="J737" s="20">
        <v>-23.7</v>
      </c>
      <c r="K737" s="20" t="s">
        <v>52</v>
      </c>
      <c r="L737" s="20">
        <f t="shared" si="11"/>
        <v>32.840000000000003</v>
      </c>
      <c r="M737" s="3" t="s">
        <v>53</v>
      </c>
      <c r="N737" s="274">
        <v>5554</v>
      </c>
      <c r="O737" s="3" t="s">
        <v>134</v>
      </c>
      <c r="P737" s="3" t="s">
        <v>135</v>
      </c>
      <c r="Q737" s="3" t="s">
        <v>53</v>
      </c>
      <c r="R737" s="20">
        <v>46.19</v>
      </c>
      <c r="S737" s="20" t="s">
        <v>57</v>
      </c>
      <c r="T737" s="3" t="s">
        <v>74</v>
      </c>
      <c r="U737" s="3" t="s">
        <v>136</v>
      </c>
      <c r="V737" s="3" t="s">
        <v>137</v>
      </c>
      <c r="W737" s="3" t="s">
        <v>138</v>
      </c>
      <c r="X737" s="3" t="s">
        <v>53</v>
      </c>
      <c r="Y737" s="3" t="s">
        <v>136</v>
      </c>
      <c r="Z737" s="3" t="s">
        <v>139</v>
      </c>
      <c r="AA737" s="3" t="s">
        <v>140</v>
      </c>
      <c r="AB737" s="3" t="s">
        <v>141</v>
      </c>
      <c r="AC737" s="3" t="s">
        <v>63</v>
      </c>
      <c r="AD737" s="3" t="s">
        <v>142</v>
      </c>
      <c r="AE737" s="3" t="s">
        <v>65</v>
      </c>
      <c r="AF737" s="3" t="s">
        <v>82</v>
      </c>
      <c r="AG737" s="3" t="s">
        <v>53</v>
      </c>
      <c r="AH737" s="3" t="s">
        <v>53</v>
      </c>
      <c r="AI737" s="3" t="s">
        <v>67</v>
      </c>
      <c r="AJ737" s="3" t="s">
        <v>143</v>
      </c>
      <c r="AK737" s="3" t="s">
        <v>53</v>
      </c>
      <c r="AL737" s="3" t="s">
        <v>53</v>
      </c>
      <c r="AM737" s="3" t="s">
        <v>53</v>
      </c>
      <c r="AN737" s="3" t="s">
        <v>53</v>
      </c>
      <c r="AO737" s="3" t="s">
        <v>53</v>
      </c>
      <c r="AP737" s="3" t="s">
        <v>53</v>
      </c>
      <c r="AQ737" s="3" t="s">
        <v>53</v>
      </c>
      <c r="AR737" s="3" t="s">
        <v>51</v>
      </c>
      <c r="AS737" s="3" t="s">
        <v>52</v>
      </c>
      <c r="AT737" s="3" t="s">
        <v>51</v>
      </c>
    </row>
    <row r="738" spans="1:46" ht="22.5" customHeight="1" x14ac:dyDescent="0.25">
      <c r="A738" s="19" t="s">
        <v>2652</v>
      </c>
      <c r="B738" s="260">
        <v>45075</v>
      </c>
      <c r="C738" s="3" t="s">
        <v>70</v>
      </c>
      <c r="D738" s="3" t="s">
        <v>50</v>
      </c>
      <c r="E738" s="3" t="s">
        <v>51</v>
      </c>
      <c r="F738" s="20">
        <v>1</v>
      </c>
      <c r="G738" s="20">
        <v>46.19</v>
      </c>
      <c r="H738" s="20">
        <v>35.299999999999997</v>
      </c>
      <c r="I738" s="20">
        <v>-13.35</v>
      </c>
      <c r="J738" s="20">
        <v>-35.299999999999997</v>
      </c>
      <c r="K738" s="20" t="s">
        <v>52</v>
      </c>
      <c r="L738" s="20">
        <f t="shared" si="11"/>
        <v>32.840000000000003</v>
      </c>
      <c r="M738" s="3" t="s">
        <v>71</v>
      </c>
      <c r="N738" s="274">
        <v>5554</v>
      </c>
      <c r="O738" s="3" t="s">
        <v>2262</v>
      </c>
      <c r="P738" s="3" t="s">
        <v>2263</v>
      </c>
      <c r="Q738" s="3" t="s">
        <v>53</v>
      </c>
      <c r="R738" s="20">
        <v>46.19</v>
      </c>
      <c r="S738" s="20" t="s">
        <v>57</v>
      </c>
      <c r="T738" s="3" t="s">
        <v>58</v>
      </c>
      <c r="U738" s="3" t="s">
        <v>53</v>
      </c>
      <c r="V738" s="3" t="s">
        <v>53</v>
      </c>
      <c r="W738" s="3" t="s">
        <v>53</v>
      </c>
      <c r="X738" s="3" t="s">
        <v>53</v>
      </c>
      <c r="Y738" s="3" t="s">
        <v>2653</v>
      </c>
      <c r="Z738" s="3" t="s">
        <v>2654</v>
      </c>
      <c r="AA738" s="3" t="s">
        <v>2655</v>
      </c>
      <c r="AB738" s="3" t="s">
        <v>2656</v>
      </c>
      <c r="AC738" s="3" t="s">
        <v>1088</v>
      </c>
      <c r="AD738" s="3" t="s">
        <v>2657</v>
      </c>
      <c r="AE738" s="3" t="s">
        <v>65</v>
      </c>
      <c r="AF738" s="3" t="s">
        <v>66</v>
      </c>
      <c r="AG738" s="3" t="s">
        <v>2658</v>
      </c>
      <c r="AH738" s="3" t="s">
        <v>53</v>
      </c>
      <c r="AI738" s="3" t="s">
        <v>67</v>
      </c>
      <c r="AJ738" s="3" t="s">
        <v>2659</v>
      </c>
      <c r="AK738" s="3" t="s">
        <v>53</v>
      </c>
      <c r="AL738" s="3" t="s">
        <v>53</v>
      </c>
      <c r="AM738" s="3" t="s">
        <v>53</v>
      </c>
      <c r="AN738" s="3" t="s">
        <v>53</v>
      </c>
      <c r="AO738" s="3" t="s">
        <v>53</v>
      </c>
      <c r="AP738" s="3" t="s">
        <v>53</v>
      </c>
      <c r="AQ738" s="3" t="s">
        <v>53</v>
      </c>
      <c r="AR738" s="3" t="s">
        <v>51</v>
      </c>
      <c r="AS738" s="3" t="s">
        <v>52</v>
      </c>
      <c r="AT738" s="3" t="s">
        <v>51</v>
      </c>
    </row>
    <row r="739" spans="1:46" ht="22.5" customHeight="1" x14ac:dyDescent="0.25">
      <c r="A739" s="19" t="s">
        <v>7308</v>
      </c>
      <c r="B739" s="260">
        <v>45069</v>
      </c>
      <c r="C739" s="3" t="s">
        <v>202</v>
      </c>
      <c r="D739" s="3" t="s">
        <v>5415</v>
      </c>
      <c r="E739" s="3" t="s">
        <v>51</v>
      </c>
      <c r="F739" s="20">
        <v>1</v>
      </c>
      <c r="G739" s="20">
        <v>46.19</v>
      </c>
      <c r="H739" s="20">
        <v>30.2</v>
      </c>
      <c r="I739" s="20">
        <v>-13.35</v>
      </c>
      <c r="J739" s="20">
        <v>-30.2</v>
      </c>
      <c r="K739" s="20" t="s">
        <v>52</v>
      </c>
      <c r="L739" s="20">
        <f t="shared" si="11"/>
        <v>32.840000000000003</v>
      </c>
      <c r="M739" s="3" t="s">
        <v>53</v>
      </c>
      <c r="N739" s="274">
        <v>5554</v>
      </c>
      <c r="O739" s="3" t="s">
        <v>1461</v>
      </c>
      <c r="P739" s="3" t="s">
        <v>1462</v>
      </c>
      <c r="Q739" s="3" t="s">
        <v>53</v>
      </c>
      <c r="R739" s="20">
        <v>46.19</v>
      </c>
      <c r="S739" s="20" t="s">
        <v>57</v>
      </c>
      <c r="T739" s="3" t="s">
        <v>58</v>
      </c>
      <c r="U739" s="3" t="s">
        <v>53</v>
      </c>
      <c r="V739" s="3" t="s">
        <v>53</v>
      </c>
      <c r="W739" s="3" t="s">
        <v>53</v>
      </c>
      <c r="X739" s="3" t="s">
        <v>53</v>
      </c>
      <c r="Y739" s="3" t="s">
        <v>7309</v>
      </c>
      <c r="Z739" s="3" t="s">
        <v>7310</v>
      </c>
      <c r="AA739" s="3" t="s">
        <v>7311</v>
      </c>
      <c r="AB739" s="3" t="s">
        <v>7312</v>
      </c>
      <c r="AC739" s="3" t="s">
        <v>1088</v>
      </c>
      <c r="AD739" s="3" t="s">
        <v>7313</v>
      </c>
      <c r="AE739" s="3" t="s">
        <v>65</v>
      </c>
      <c r="AF739" s="3" t="s">
        <v>66</v>
      </c>
      <c r="AG739" s="3" t="s">
        <v>7314</v>
      </c>
      <c r="AH739" s="3" t="s">
        <v>7315</v>
      </c>
      <c r="AI739" s="3" t="s">
        <v>67</v>
      </c>
      <c r="AJ739" s="3" t="s">
        <v>7316</v>
      </c>
      <c r="AK739" s="3" t="s">
        <v>53</v>
      </c>
      <c r="AL739" s="3" t="s">
        <v>53</v>
      </c>
      <c r="AM739" s="3" t="s">
        <v>53</v>
      </c>
      <c r="AN739" s="3" t="s">
        <v>53</v>
      </c>
      <c r="AO739" s="3" t="s">
        <v>53</v>
      </c>
      <c r="AP739" s="3" t="s">
        <v>53</v>
      </c>
      <c r="AQ739" s="3" t="s">
        <v>53</v>
      </c>
      <c r="AR739" s="3" t="s">
        <v>51</v>
      </c>
      <c r="AS739" s="3" t="s">
        <v>52</v>
      </c>
      <c r="AT739" s="3" t="s">
        <v>51</v>
      </c>
    </row>
    <row r="740" spans="1:46" ht="22.5" customHeight="1" x14ac:dyDescent="0.25">
      <c r="A740" s="19" t="s">
        <v>12704</v>
      </c>
      <c r="B740" s="260">
        <v>45062</v>
      </c>
      <c r="C740" s="3" t="s">
        <v>202</v>
      </c>
      <c r="D740" s="3" t="s">
        <v>6600</v>
      </c>
      <c r="E740" s="3" t="s">
        <v>71</v>
      </c>
      <c r="F740" s="20">
        <v>1</v>
      </c>
      <c r="G740" s="20">
        <v>46.19</v>
      </c>
      <c r="H740" s="20">
        <v>48.2</v>
      </c>
      <c r="I740" s="20">
        <v>-13.35</v>
      </c>
      <c r="J740" s="20">
        <v>-48.2</v>
      </c>
      <c r="K740" s="20" t="s">
        <v>52</v>
      </c>
      <c r="L740" s="20">
        <f t="shared" si="11"/>
        <v>32.840000000000003</v>
      </c>
      <c r="M740" s="3" t="s">
        <v>53</v>
      </c>
      <c r="N740" s="274">
        <v>5554</v>
      </c>
      <c r="O740" s="3" t="s">
        <v>8344</v>
      </c>
      <c r="P740" s="3" t="s">
        <v>8345</v>
      </c>
      <c r="Q740" s="3" t="s">
        <v>53</v>
      </c>
      <c r="R740" s="20">
        <v>46.19</v>
      </c>
      <c r="S740" s="20" t="s">
        <v>57</v>
      </c>
      <c r="T740" s="3" t="s">
        <v>58</v>
      </c>
      <c r="U740" s="3" t="s">
        <v>53</v>
      </c>
      <c r="V740" s="3" t="s">
        <v>53</v>
      </c>
      <c r="W740" s="3" t="s">
        <v>53</v>
      </c>
      <c r="X740" s="3" t="s">
        <v>53</v>
      </c>
      <c r="Y740" s="3" t="s">
        <v>12705</v>
      </c>
      <c r="Z740" s="3" t="s">
        <v>12706</v>
      </c>
      <c r="AA740" s="3" t="s">
        <v>12707</v>
      </c>
      <c r="AB740" s="3" t="s">
        <v>12708</v>
      </c>
      <c r="AC740" s="3" t="s">
        <v>7257</v>
      </c>
      <c r="AD740" s="3" t="s">
        <v>12709</v>
      </c>
      <c r="AE740" s="3" t="s">
        <v>65</v>
      </c>
      <c r="AF740" s="3" t="s">
        <v>66</v>
      </c>
      <c r="AG740" s="3" t="s">
        <v>12710</v>
      </c>
      <c r="AH740" s="3" t="s">
        <v>12711</v>
      </c>
      <c r="AI740" s="3" t="s">
        <v>67</v>
      </c>
      <c r="AJ740" s="3" t="s">
        <v>12712</v>
      </c>
      <c r="AK740" s="3" t="s">
        <v>53</v>
      </c>
      <c r="AL740" s="3" t="s">
        <v>53</v>
      </c>
      <c r="AM740" s="3" t="s">
        <v>53</v>
      </c>
      <c r="AN740" s="3" t="s">
        <v>53</v>
      </c>
      <c r="AO740" s="3" t="s">
        <v>53</v>
      </c>
      <c r="AP740" s="3" t="s">
        <v>53</v>
      </c>
      <c r="AQ740" s="3" t="s">
        <v>53</v>
      </c>
      <c r="AR740" s="3" t="s">
        <v>51</v>
      </c>
      <c r="AS740" s="3" t="s">
        <v>52</v>
      </c>
      <c r="AT740" s="3" t="s">
        <v>51</v>
      </c>
    </row>
    <row r="741" spans="1:46" ht="22.5" customHeight="1" x14ac:dyDescent="0.25">
      <c r="A741" s="19" t="s">
        <v>21677</v>
      </c>
      <c r="B741" s="260">
        <v>45051</v>
      </c>
      <c r="C741" s="3" t="s">
        <v>202</v>
      </c>
      <c r="D741" s="3" t="s">
        <v>19756</v>
      </c>
      <c r="E741" s="3" t="s">
        <v>51</v>
      </c>
      <c r="F741" s="20">
        <v>1</v>
      </c>
      <c r="G741" s="20">
        <v>46.19</v>
      </c>
      <c r="H741" s="20">
        <v>27.9</v>
      </c>
      <c r="I741" s="20">
        <v>-13.35</v>
      </c>
      <c r="J741" s="20">
        <v>-27.9</v>
      </c>
      <c r="K741" s="20" t="s">
        <v>52</v>
      </c>
      <c r="L741" s="20">
        <f t="shared" si="11"/>
        <v>32.840000000000003</v>
      </c>
      <c r="M741" s="3" t="s">
        <v>53</v>
      </c>
      <c r="N741" s="274">
        <v>5554</v>
      </c>
      <c r="O741" s="3" t="s">
        <v>21678</v>
      </c>
      <c r="P741" s="3" t="s">
        <v>21679</v>
      </c>
      <c r="Q741" s="3" t="s">
        <v>53</v>
      </c>
      <c r="R741" s="20">
        <v>46.19</v>
      </c>
      <c r="S741" s="20" t="s">
        <v>57</v>
      </c>
      <c r="T741" s="3" t="s">
        <v>74</v>
      </c>
      <c r="U741" s="3" t="s">
        <v>21680</v>
      </c>
      <c r="V741" s="3" t="s">
        <v>21681</v>
      </c>
      <c r="W741" s="3" t="s">
        <v>21682</v>
      </c>
      <c r="X741" s="3" t="s">
        <v>53</v>
      </c>
      <c r="Y741" s="3" t="s">
        <v>21680</v>
      </c>
      <c r="Z741" s="3" t="s">
        <v>21683</v>
      </c>
      <c r="AA741" s="3" t="s">
        <v>21684</v>
      </c>
      <c r="AB741" s="3" t="s">
        <v>2014</v>
      </c>
      <c r="AC741" s="3" t="s">
        <v>265</v>
      </c>
      <c r="AD741" s="3" t="s">
        <v>21685</v>
      </c>
      <c r="AE741" s="3" t="s">
        <v>65</v>
      </c>
      <c r="AF741" s="3" t="s">
        <v>82</v>
      </c>
      <c r="AG741" s="3" t="s">
        <v>21686</v>
      </c>
      <c r="AH741" s="3" t="s">
        <v>21687</v>
      </c>
      <c r="AI741" s="3" t="s">
        <v>67</v>
      </c>
      <c r="AJ741" s="3" t="s">
        <v>21688</v>
      </c>
      <c r="AK741" s="3" t="s">
        <v>53</v>
      </c>
      <c r="AL741" s="3" t="s">
        <v>53</v>
      </c>
      <c r="AM741" s="3" t="s">
        <v>53</v>
      </c>
      <c r="AN741" s="3" t="s">
        <v>53</v>
      </c>
      <c r="AO741" s="3" t="s">
        <v>53</v>
      </c>
      <c r="AP741" s="3" t="s">
        <v>53</v>
      </c>
      <c r="AQ741" s="3" t="s">
        <v>53</v>
      </c>
      <c r="AR741" s="3" t="s">
        <v>51</v>
      </c>
      <c r="AS741" s="3" t="s">
        <v>52</v>
      </c>
      <c r="AT741" s="3" t="s">
        <v>51</v>
      </c>
    </row>
    <row r="742" spans="1:46" ht="22.5" customHeight="1" x14ac:dyDescent="0.25">
      <c r="A742" s="19" t="s">
        <v>23128</v>
      </c>
      <c r="B742" s="260">
        <v>45050</v>
      </c>
      <c r="C742" s="3" t="s">
        <v>202</v>
      </c>
      <c r="D742" s="3" t="s">
        <v>21050</v>
      </c>
      <c r="E742" s="3" t="s">
        <v>71</v>
      </c>
      <c r="F742" s="20">
        <v>1</v>
      </c>
      <c r="G742" s="20">
        <v>46.19</v>
      </c>
      <c r="H742" s="20">
        <v>26.9</v>
      </c>
      <c r="I742" s="20">
        <v>-13.35</v>
      </c>
      <c r="J742" s="20">
        <v>-26.9</v>
      </c>
      <c r="K742" s="20" t="s">
        <v>52</v>
      </c>
      <c r="L742" s="20">
        <f t="shared" si="11"/>
        <v>32.840000000000003</v>
      </c>
      <c r="M742" s="3" t="s">
        <v>71</v>
      </c>
      <c r="N742" s="274">
        <v>5554</v>
      </c>
      <c r="O742" s="3" t="s">
        <v>1461</v>
      </c>
      <c r="P742" s="3" t="s">
        <v>1462</v>
      </c>
      <c r="Q742" s="3" t="s">
        <v>53</v>
      </c>
      <c r="R742" s="20">
        <v>46.19</v>
      </c>
      <c r="S742" s="20" t="s">
        <v>57</v>
      </c>
      <c r="T742" s="3" t="s">
        <v>58</v>
      </c>
      <c r="U742" s="3" t="s">
        <v>53</v>
      </c>
      <c r="V742" s="3" t="s">
        <v>53</v>
      </c>
      <c r="W742" s="3" t="s">
        <v>53</v>
      </c>
      <c r="X742" s="3" t="s">
        <v>53</v>
      </c>
      <c r="Y742" s="3" t="s">
        <v>23129</v>
      </c>
      <c r="Z742" s="3" t="s">
        <v>23130</v>
      </c>
      <c r="AA742" s="3" t="s">
        <v>23131</v>
      </c>
      <c r="AB742" s="3" t="s">
        <v>558</v>
      </c>
      <c r="AC742" s="3" t="s">
        <v>116</v>
      </c>
      <c r="AD742" s="3" t="s">
        <v>23132</v>
      </c>
      <c r="AE742" s="3" t="s">
        <v>65</v>
      </c>
      <c r="AF742" s="3" t="s">
        <v>66</v>
      </c>
      <c r="AG742" s="3" t="s">
        <v>23133</v>
      </c>
      <c r="AH742" s="3" t="s">
        <v>23134</v>
      </c>
      <c r="AI742" s="3" t="s">
        <v>67</v>
      </c>
      <c r="AJ742" s="3" t="s">
        <v>23135</v>
      </c>
      <c r="AK742" s="3" t="s">
        <v>53</v>
      </c>
      <c r="AL742" s="3" t="s">
        <v>53</v>
      </c>
      <c r="AM742" s="3" t="s">
        <v>53</v>
      </c>
      <c r="AN742" s="3" t="s">
        <v>53</v>
      </c>
      <c r="AO742" s="3" t="s">
        <v>53</v>
      </c>
      <c r="AP742" s="3" t="s">
        <v>53</v>
      </c>
      <c r="AQ742" s="3" t="s">
        <v>53</v>
      </c>
      <c r="AR742" s="3" t="s">
        <v>51</v>
      </c>
      <c r="AS742" s="3" t="s">
        <v>52</v>
      </c>
      <c r="AT742" s="3" t="s">
        <v>51</v>
      </c>
    </row>
    <row r="743" spans="1:46" ht="22.5" customHeight="1" x14ac:dyDescent="0.25">
      <c r="A743" s="19" t="s">
        <v>24152</v>
      </c>
      <c r="B743" s="260">
        <v>45048</v>
      </c>
      <c r="C743" s="3" t="s">
        <v>202</v>
      </c>
      <c r="D743" s="3" t="s">
        <v>23772</v>
      </c>
      <c r="E743" s="3" t="s">
        <v>51</v>
      </c>
      <c r="F743" s="20">
        <v>1</v>
      </c>
      <c r="G743" s="20">
        <v>46.19</v>
      </c>
      <c r="H743" s="20">
        <v>24.2</v>
      </c>
      <c r="I743" s="20">
        <v>-13.35</v>
      </c>
      <c r="J743" s="20">
        <v>-24.2</v>
      </c>
      <c r="K743" s="20" t="s">
        <v>52</v>
      </c>
      <c r="L743" s="20">
        <f t="shared" si="11"/>
        <v>32.840000000000003</v>
      </c>
      <c r="M743" s="3" t="s">
        <v>71</v>
      </c>
      <c r="N743" s="274">
        <v>5554</v>
      </c>
      <c r="O743" s="3" t="s">
        <v>1461</v>
      </c>
      <c r="P743" s="3" t="s">
        <v>1462</v>
      </c>
      <c r="Q743" s="3" t="s">
        <v>53</v>
      </c>
      <c r="R743" s="20">
        <v>46.19</v>
      </c>
      <c r="S743" s="20" t="s">
        <v>57</v>
      </c>
      <c r="T743" s="3" t="s">
        <v>58</v>
      </c>
      <c r="U743" s="3" t="s">
        <v>53</v>
      </c>
      <c r="V743" s="3" t="s">
        <v>53</v>
      </c>
      <c r="W743" s="3" t="s">
        <v>53</v>
      </c>
      <c r="X743" s="3" t="s">
        <v>53</v>
      </c>
      <c r="Y743" s="3" t="s">
        <v>24153</v>
      </c>
      <c r="Z743" s="3" t="s">
        <v>24154</v>
      </c>
      <c r="AA743" s="3" t="s">
        <v>24155</v>
      </c>
      <c r="AB743" s="3" t="s">
        <v>14324</v>
      </c>
      <c r="AC743" s="3" t="s">
        <v>63</v>
      </c>
      <c r="AD743" s="3" t="s">
        <v>24156</v>
      </c>
      <c r="AE743" s="3" t="s">
        <v>65</v>
      </c>
      <c r="AF743" s="3" t="s">
        <v>66</v>
      </c>
      <c r="AG743" s="3" t="s">
        <v>24157</v>
      </c>
      <c r="AH743" s="3" t="s">
        <v>24158</v>
      </c>
      <c r="AI743" s="3" t="s">
        <v>67</v>
      </c>
      <c r="AJ743" s="3" t="s">
        <v>24159</v>
      </c>
      <c r="AK743" s="3" t="s">
        <v>53</v>
      </c>
      <c r="AL743" s="3" t="s">
        <v>53</v>
      </c>
      <c r="AM743" s="3" t="s">
        <v>53</v>
      </c>
      <c r="AN743" s="3" t="s">
        <v>53</v>
      </c>
      <c r="AO743" s="3" t="s">
        <v>53</v>
      </c>
      <c r="AP743" s="3" t="s">
        <v>53</v>
      </c>
      <c r="AQ743" s="3" t="s">
        <v>53</v>
      </c>
      <c r="AR743" s="3" t="s">
        <v>51</v>
      </c>
      <c r="AS743" s="3" t="s">
        <v>52</v>
      </c>
      <c r="AT743" s="3" t="s">
        <v>51</v>
      </c>
    </row>
    <row r="744" spans="1:46" ht="22.5" customHeight="1" x14ac:dyDescent="0.25">
      <c r="A744" s="19" t="s">
        <v>25151</v>
      </c>
      <c r="B744" s="260">
        <v>45047</v>
      </c>
      <c r="C744" s="3" t="s">
        <v>202</v>
      </c>
      <c r="D744" s="3" t="s">
        <v>22935</v>
      </c>
      <c r="E744" s="3" t="s">
        <v>51</v>
      </c>
      <c r="F744" s="20">
        <v>1</v>
      </c>
      <c r="G744" s="20">
        <v>46.19</v>
      </c>
      <c r="H744" s="20">
        <v>53.3</v>
      </c>
      <c r="I744" s="20">
        <v>-13.35</v>
      </c>
      <c r="J744" s="20">
        <v>-53.3</v>
      </c>
      <c r="K744" s="20" t="s">
        <v>52</v>
      </c>
      <c r="L744" s="20">
        <f t="shared" si="11"/>
        <v>32.840000000000003</v>
      </c>
      <c r="M744" s="3" t="s">
        <v>53</v>
      </c>
      <c r="N744" s="274">
        <v>5554</v>
      </c>
      <c r="O744" s="3" t="s">
        <v>16518</v>
      </c>
      <c r="P744" s="3" t="s">
        <v>16519</v>
      </c>
      <c r="Q744" s="3" t="s">
        <v>53</v>
      </c>
      <c r="R744" s="20">
        <v>46.19</v>
      </c>
      <c r="S744" s="20" t="s">
        <v>57</v>
      </c>
      <c r="T744" s="3" t="s">
        <v>74</v>
      </c>
      <c r="U744" s="3" t="s">
        <v>25152</v>
      </c>
      <c r="V744" s="3" t="s">
        <v>25153</v>
      </c>
      <c r="W744" s="3" t="s">
        <v>25154</v>
      </c>
      <c r="X744" s="3" t="s">
        <v>53</v>
      </c>
      <c r="Y744" s="3" t="s">
        <v>25152</v>
      </c>
      <c r="Z744" s="3" t="s">
        <v>25155</v>
      </c>
      <c r="AA744" s="3" t="s">
        <v>25156</v>
      </c>
      <c r="AB744" s="3" t="s">
        <v>25157</v>
      </c>
      <c r="AC744" s="3" t="s">
        <v>1519</v>
      </c>
      <c r="AD744" s="3" t="s">
        <v>25158</v>
      </c>
      <c r="AE744" s="3" t="s">
        <v>65</v>
      </c>
      <c r="AF744" s="3" t="s">
        <v>82</v>
      </c>
      <c r="AG744" s="3" t="s">
        <v>24391</v>
      </c>
      <c r="AH744" s="3" t="s">
        <v>25159</v>
      </c>
      <c r="AI744" s="3" t="s">
        <v>67</v>
      </c>
      <c r="AJ744" s="3" t="s">
        <v>25160</v>
      </c>
      <c r="AK744" s="3" t="s">
        <v>53</v>
      </c>
      <c r="AL744" s="3" t="s">
        <v>53</v>
      </c>
      <c r="AM744" s="3" t="s">
        <v>53</v>
      </c>
      <c r="AN744" s="3" t="s">
        <v>53</v>
      </c>
      <c r="AO744" s="3" t="s">
        <v>53</v>
      </c>
      <c r="AP744" s="3" t="s">
        <v>53</v>
      </c>
      <c r="AQ744" s="3" t="s">
        <v>53</v>
      </c>
      <c r="AR744" s="3" t="s">
        <v>51</v>
      </c>
      <c r="AS744" s="3" t="s">
        <v>52</v>
      </c>
      <c r="AT744" s="3" t="s">
        <v>51</v>
      </c>
    </row>
    <row r="745" spans="1:46" ht="22.5" customHeight="1" x14ac:dyDescent="0.25">
      <c r="A745" s="19" t="s">
        <v>17026</v>
      </c>
      <c r="B745" s="260">
        <v>45056</v>
      </c>
      <c r="C745" s="3" t="s">
        <v>202</v>
      </c>
      <c r="D745" s="3" t="s">
        <v>13978</v>
      </c>
      <c r="E745" s="3" t="s">
        <v>51</v>
      </c>
      <c r="F745" s="20">
        <v>1</v>
      </c>
      <c r="G745" s="20">
        <v>46.19</v>
      </c>
      <c r="H745" s="20">
        <v>39.4</v>
      </c>
      <c r="I745" s="20">
        <v>-13.35</v>
      </c>
      <c r="J745" s="20">
        <v>-39.4</v>
      </c>
      <c r="K745" s="20" t="s">
        <v>52</v>
      </c>
      <c r="L745" s="20">
        <f t="shared" si="11"/>
        <v>32.840000000000011</v>
      </c>
      <c r="M745" s="3" t="s">
        <v>53</v>
      </c>
      <c r="N745" s="274">
        <v>5554</v>
      </c>
      <c r="O745" s="3" t="s">
        <v>11126</v>
      </c>
      <c r="P745" s="3" t="s">
        <v>11127</v>
      </c>
      <c r="Q745" s="3" t="s">
        <v>53</v>
      </c>
      <c r="R745" s="20">
        <v>46.19</v>
      </c>
      <c r="S745" s="20" t="s">
        <v>57</v>
      </c>
      <c r="T745" s="3" t="s">
        <v>74</v>
      </c>
      <c r="U745" s="3" t="s">
        <v>17027</v>
      </c>
      <c r="V745" s="3" t="s">
        <v>17028</v>
      </c>
      <c r="W745" s="3" t="s">
        <v>17029</v>
      </c>
      <c r="X745" s="3" t="s">
        <v>53</v>
      </c>
      <c r="Y745" s="3" t="s">
        <v>17027</v>
      </c>
      <c r="Z745" s="3" t="s">
        <v>17030</v>
      </c>
      <c r="AA745" s="3" t="s">
        <v>17031</v>
      </c>
      <c r="AB745" s="3" t="s">
        <v>17032</v>
      </c>
      <c r="AC745" s="3" t="s">
        <v>188</v>
      </c>
      <c r="AD745" s="3" t="s">
        <v>17033</v>
      </c>
      <c r="AE745" s="3" t="s">
        <v>65</v>
      </c>
      <c r="AF745" s="3" t="s">
        <v>82</v>
      </c>
      <c r="AG745" s="3" t="s">
        <v>17034</v>
      </c>
      <c r="AH745" s="3" t="s">
        <v>17035</v>
      </c>
      <c r="AI745" s="3" t="s">
        <v>67</v>
      </c>
      <c r="AJ745" s="3" t="s">
        <v>17036</v>
      </c>
      <c r="AK745" s="3" t="s">
        <v>53</v>
      </c>
      <c r="AL745" s="3" t="s">
        <v>53</v>
      </c>
      <c r="AM745" s="3" t="s">
        <v>53</v>
      </c>
      <c r="AN745" s="3" t="s">
        <v>53</v>
      </c>
      <c r="AO745" s="3" t="s">
        <v>53</v>
      </c>
      <c r="AP745" s="3" t="s">
        <v>53</v>
      </c>
      <c r="AQ745" s="3" t="s">
        <v>53</v>
      </c>
      <c r="AR745" s="3" t="s">
        <v>51</v>
      </c>
      <c r="AS745" s="3" t="s">
        <v>52</v>
      </c>
      <c r="AT745" s="3" t="s">
        <v>51</v>
      </c>
    </row>
    <row r="746" spans="1:46" ht="22.5" customHeight="1" x14ac:dyDescent="0.25">
      <c r="A746" s="19" t="s">
        <v>18810</v>
      </c>
      <c r="B746" s="260">
        <v>45055</v>
      </c>
      <c r="C746" s="3" t="s">
        <v>202</v>
      </c>
      <c r="D746" s="3" t="s">
        <v>18612</v>
      </c>
      <c r="E746" s="3" t="s">
        <v>51</v>
      </c>
      <c r="F746" s="20">
        <v>1</v>
      </c>
      <c r="G746" s="20">
        <v>27.09</v>
      </c>
      <c r="H746" s="20">
        <v>15.9</v>
      </c>
      <c r="I746" s="20">
        <v>-10.11</v>
      </c>
      <c r="J746" s="20" t="s">
        <v>52</v>
      </c>
      <c r="K746" s="20" t="s">
        <v>52</v>
      </c>
      <c r="L746" s="20">
        <f t="shared" si="11"/>
        <v>32.880000000000003</v>
      </c>
      <c r="M746" s="3" t="s">
        <v>71</v>
      </c>
      <c r="N746" s="274">
        <v>23079</v>
      </c>
      <c r="O746" s="3" t="s">
        <v>98</v>
      </c>
      <c r="P746" s="3" t="s">
        <v>99</v>
      </c>
      <c r="Q746" s="3" t="s">
        <v>53</v>
      </c>
      <c r="R746" s="20">
        <v>27.09</v>
      </c>
      <c r="S746" s="20" t="s">
        <v>57</v>
      </c>
      <c r="T746" s="3" t="s">
        <v>58</v>
      </c>
      <c r="U746" s="3" t="s">
        <v>18811</v>
      </c>
      <c r="V746" s="3" t="s">
        <v>18812</v>
      </c>
      <c r="W746" s="3" t="s">
        <v>18813</v>
      </c>
      <c r="X746" s="3" t="s">
        <v>53</v>
      </c>
      <c r="Y746" s="3" t="s">
        <v>18811</v>
      </c>
      <c r="Z746" s="3" t="s">
        <v>18814</v>
      </c>
      <c r="AA746" s="3" t="s">
        <v>18815</v>
      </c>
      <c r="AB746" s="3" t="s">
        <v>3427</v>
      </c>
      <c r="AC746" s="3" t="s">
        <v>63</v>
      </c>
      <c r="AD746" s="3" t="s">
        <v>18816</v>
      </c>
      <c r="AE746" s="3" t="s">
        <v>65</v>
      </c>
      <c r="AF746" s="3" t="s">
        <v>213</v>
      </c>
      <c r="AG746" s="3" t="s">
        <v>18817</v>
      </c>
      <c r="AH746" s="3" t="s">
        <v>18818</v>
      </c>
      <c r="AI746" s="3" t="s">
        <v>429</v>
      </c>
      <c r="AJ746" s="3" t="s">
        <v>18819</v>
      </c>
      <c r="AK746" s="3" t="s">
        <v>53</v>
      </c>
      <c r="AL746" s="3" t="s">
        <v>53</v>
      </c>
      <c r="AM746" s="3" t="s">
        <v>53</v>
      </c>
      <c r="AN746" s="3" t="s">
        <v>53</v>
      </c>
      <c r="AO746" s="3" t="s">
        <v>53</v>
      </c>
      <c r="AP746" s="3" t="s">
        <v>53</v>
      </c>
      <c r="AQ746" s="3" t="s">
        <v>53</v>
      </c>
      <c r="AR746" s="3" t="s">
        <v>51</v>
      </c>
      <c r="AS746" s="3" t="s">
        <v>52</v>
      </c>
      <c r="AT746" s="3" t="s">
        <v>51</v>
      </c>
    </row>
    <row r="747" spans="1:46" ht="22.5" customHeight="1" x14ac:dyDescent="0.25">
      <c r="A747" s="19" t="s">
        <v>24679</v>
      </c>
      <c r="B747" s="260">
        <v>45048</v>
      </c>
      <c r="C747" s="3" t="s">
        <v>202</v>
      </c>
      <c r="D747" s="3" t="s">
        <v>23772</v>
      </c>
      <c r="E747" s="3" t="s">
        <v>51</v>
      </c>
      <c r="F747" s="20">
        <v>1</v>
      </c>
      <c r="G747" s="20">
        <v>27.09</v>
      </c>
      <c r="H747" s="20">
        <v>15.9</v>
      </c>
      <c r="I747" s="20">
        <v>-10.11</v>
      </c>
      <c r="J747" s="20" t="s">
        <v>52</v>
      </c>
      <c r="K747" s="20" t="s">
        <v>52</v>
      </c>
      <c r="L747" s="20">
        <f t="shared" si="11"/>
        <v>32.880000000000003</v>
      </c>
      <c r="M747" s="3" t="s">
        <v>71</v>
      </c>
      <c r="N747" s="274">
        <v>23079</v>
      </c>
      <c r="O747" s="3" t="s">
        <v>98</v>
      </c>
      <c r="P747" s="3" t="s">
        <v>99</v>
      </c>
      <c r="Q747" s="3" t="s">
        <v>53</v>
      </c>
      <c r="R747" s="20">
        <v>27.09</v>
      </c>
      <c r="S747" s="20" t="s">
        <v>57</v>
      </c>
      <c r="T747" s="3" t="s">
        <v>58</v>
      </c>
      <c r="U747" s="3" t="s">
        <v>18811</v>
      </c>
      <c r="V747" s="3" t="s">
        <v>18812</v>
      </c>
      <c r="W747" s="3" t="s">
        <v>18813</v>
      </c>
      <c r="X747" s="3" t="s">
        <v>53</v>
      </c>
      <c r="Y747" s="3" t="s">
        <v>18811</v>
      </c>
      <c r="Z747" s="3" t="s">
        <v>18814</v>
      </c>
      <c r="AA747" s="3" t="s">
        <v>18815</v>
      </c>
      <c r="AB747" s="3" t="s">
        <v>3427</v>
      </c>
      <c r="AC747" s="3" t="s">
        <v>63</v>
      </c>
      <c r="AD747" s="3" t="s">
        <v>18816</v>
      </c>
      <c r="AE747" s="3" t="s">
        <v>65</v>
      </c>
      <c r="AF747" s="3" t="s">
        <v>213</v>
      </c>
      <c r="AG747" s="3" t="s">
        <v>23779</v>
      </c>
      <c r="AH747" s="3" t="s">
        <v>24680</v>
      </c>
      <c r="AI747" s="3" t="s">
        <v>12147</v>
      </c>
      <c r="AJ747" s="3" t="s">
        <v>24681</v>
      </c>
      <c r="AK747" s="3" t="s">
        <v>53</v>
      </c>
      <c r="AL747" s="3" t="s">
        <v>53</v>
      </c>
      <c r="AM747" s="3" t="s">
        <v>53</v>
      </c>
      <c r="AN747" s="3" t="s">
        <v>53</v>
      </c>
      <c r="AO747" s="3" t="s">
        <v>53</v>
      </c>
      <c r="AP747" s="3" t="s">
        <v>53</v>
      </c>
      <c r="AQ747" s="3" t="s">
        <v>53</v>
      </c>
      <c r="AR747" s="3" t="s">
        <v>51</v>
      </c>
      <c r="AS747" s="3" t="s">
        <v>52</v>
      </c>
      <c r="AT747" s="3" t="s">
        <v>51</v>
      </c>
    </row>
    <row r="748" spans="1:46" ht="22.5" customHeight="1" x14ac:dyDescent="0.25">
      <c r="A748" s="19" t="s">
        <v>23020</v>
      </c>
      <c r="B748" s="260">
        <v>45050</v>
      </c>
      <c r="C748" s="3" t="s">
        <v>202</v>
      </c>
      <c r="D748" s="3" t="s">
        <v>21789</v>
      </c>
      <c r="E748" s="3" t="s">
        <v>71</v>
      </c>
      <c r="F748" s="20">
        <v>3</v>
      </c>
      <c r="G748" s="20">
        <v>59.7</v>
      </c>
      <c r="H748" s="20">
        <v>7.43</v>
      </c>
      <c r="I748" s="20">
        <v>-26.64</v>
      </c>
      <c r="J748" s="20">
        <v>-7.43</v>
      </c>
      <c r="K748" s="20" t="s">
        <v>52</v>
      </c>
      <c r="L748" s="20">
        <f t="shared" si="11"/>
        <v>33.059999999999995</v>
      </c>
      <c r="M748" s="3" t="s">
        <v>53</v>
      </c>
      <c r="N748" s="274">
        <v>24579046</v>
      </c>
      <c r="O748" s="3" t="s">
        <v>4674</v>
      </c>
      <c r="P748" s="3" t="s">
        <v>4675</v>
      </c>
      <c r="Q748" s="3" t="s">
        <v>53</v>
      </c>
      <c r="R748" s="20">
        <v>19.899999999999999</v>
      </c>
      <c r="S748" s="20" t="s">
        <v>57</v>
      </c>
      <c r="T748" s="3" t="s">
        <v>58</v>
      </c>
      <c r="U748" s="3" t="s">
        <v>53</v>
      </c>
      <c r="V748" s="3" t="s">
        <v>53</v>
      </c>
      <c r="W748" s="3" t="s">
        <v>53</v>
      </c>
      <c r="X748" s="3" t="s">
        <v>53</v>
      </c>
      <c r="Y748" s="3" t="s">
        <v>23021</v>
      </c>
      <c r="Z748" s="3" t="s">
        <v>23022</v>
      </c>
      <c r="AA748" s="3" t="s">
        <v>23023</v>
      </c>
      <c r="AB748" s="3" t="s">
        <v>1560</v>
      </c>
      <c r="AC748" s="3" t="s">
        <v>116</v>
      </c>
      <c r="AD748" s="3" t="s">
        <v>23024</v>
      </c>
      <c r="AE748" s="3" t="s">
        <v>65</v>
      </c>
      <c r="AF748" s="3" t="s">
        <v>66</v>
      </c>
      <c r="AG748" s="3" t="s">
        <v>23025</v>
      </c>
      <c r="AH748" s="3" t="s">
        <v>23026</v>
      </c>
      <c r="AI748" s="3" t="s">
        <v>67</v>
      </c>
      <c r="AJ748" s="3" t="s">
        <v>23027</v>
      </c>
      <c r="AK748" s="3" t="s">
        <v>53</v>
      </c>
      <c r="AL748" s="3" t="s">
        <v>53</v>
      </c>
      <c r="AM748" s="3" t="s">
        <v>53</v>
      </c>
      <c r="AN748" s="3" t="s">
        <v>53</v>
      </c>
      <c r="AO748" s="3" t="s">
        <v>53</v>
      </c>
      <c r="AP748" s="3" t="s">
        <v>53</v>
      </c>
      <c r="AQ748" s="3" t="s">
        <v>53</v>
      </c>
      <c r="AR748" s="3" t="s">
        <v>51</v>
      </c>
      <c r="AS748" s="3" t="s">
        <v>52</v>
      </c>
      <c r="AT748" s="3" t="s">
        <v>51</v>
      </c>
    </row>
    <row r="749" spans="1:46" ht="22.5" customHeight="1" x14ac:dyDescent="0.25">
      <c r="A749" s="19" t="s">
        <v>15997</v>
      </c>
      <c r="B749" s="260">
        <v>45057</v>
      </c>
      <c r="C749" s="3" t="s">
        <v>202</v>
      </c>
      <c r="D749" s="3" t="s">
        <v>15179</v>
      </c>
      <c r="E749" s="3" t="s">
        <v>71</v>
      </c>
      <c r="F749" s="20">
        <v>2</v>
      </c>
      <c r="G749" s="20">
        <v>50.24</v>
      </c>
      <c r="H749" s="20">
        <v>19.920000000000002</v>
      </c>
      <c r="I749" s="20">
        <v>-17.02</v>
      </c>
      <c r="J749" s="20">
        <v>-19.920000000000002</v>
      </c>
      <c r="K749" s="20" t="s">
        <v>52</v>
      </c>
      <c r="L749" s="20">
        <f t="shared" si="11"/>
        <v>33.22</v>
      </c>
      <c r="M749" s="3" t="s">
        <v>53</v>
      </c>
      <c r="N749" s="274">
        <v>3037</v>
      </c>
      <c r="O749" s="3" t="s">
        <v>724</v>
      </c>
      <c r="P749" s="3" t="s">
        <v>725</v>
      </c>
      <c r="Q749" s="3" t="s">
        <v>53</v>
      </c>
      <c r="R749" s="20">
        <v>25.12</v>
      </c>
      <c r="S749" s="20" t="s">
        <v>89</v>
      </c>
      <c r="T749" s="3" t="s">
        <v>74</v>
      </c>
      <c r="U749" s="3" t="s">
        <v>15998</v>
      </c>
      <c r="V749" s="3" t="s">
        <v>15999</v>
      </c>
      <c r="W749" s="3" t="s">
        <v>16000</v>
      </c>
      <c r="X749" s="3" t="s">
        <v>53</v>
      </c>
      <c r="Y749" s="3" t="s">
        <v>15998</v>
      </c>
      <c r="Z749" s="3" t="s">
        <v>16001</v>
      </c>
      <c r="AA749" s="3" t="s">
        <v>16002</v>
      </c>
      <c r="AB749" s="3" t="s">
        <v>13170</v>
      </c>
      <c r="AC749" s="3" t="s">
        <v>63</v>
      </c>
      <c r="AD749" s="3" t="s">
        <v>13171</v>
      </c>
      <c r="AE749" s="3" t="s">
        <v>65</v>
      </c>
      <c r="AF749" s="3" t="s">
        <v>82</v>
      </c>
      <c r="AG749" s="3" t="s">
        <v>16003</v>
      </c>
      <c r="AH749" s="3" t="s">
        <v>15535</v>
      </c>
      <c r="AI749" s="3" t="s">
        <v>67</v>
      </c>
      <c r="AJ749" s="3" t="s">
        <v>16004</v>
      </c>
      <c r="AK749" s="3" t="s">
        <v>53</v>
      </c>
      <c r="AL749" s="3" t="s">
        <v>53</v>
      </c>
      <c r="AM749" s="3" t="s">
        <v>53</v>
      </c>
      <c r="AN749" s="3" t="s">
        <v>53</v>
      </c>
      <c r="AO749" s="3" t="s">
        <v>53</v>
      </c>
      <c r="AP749" s="3" t="s">
        <v>53</v>
      </c>
      <c r="AQ749" s="3" t="s">
        <v>53</v>
      </c>
      <c r="AR749" s="3" t="s">
        <v>51</v>
      </c>
      <c r="AS749" s="3" t="s">
        <v>52</v>
      </c>
      <c r="AT749" s="3" t="s">
        <v>51</v>
      </c>
    </row>
    <row r="750" spans="1:46" ht="22.5" customHeight="1" x14ac:dyDescent="0.25">
      <c r="A750" s="19" t="s">
        <v>9790</v>
      </c>
      <c r="B750" s="260">
        <v>45066</v>
      </c>
      <c r="C750" s="3" t="s">
        <v>202</v>
      </c>
      <c r="D750" s="3" t="s">
        <v>8638</v>
      </c>
      <c r="E750" s="3" t="s">
        <v>71</v>
      </c>
      <c r="F750" s="20">
        <v>3</v>
      </c>
      <c r="G750" s="20">
        <v>59.97</v>
      </c>
      <c r="H750" s="20">
        <v>5.45</v>
      </c>
      <c r="I750" s="20">
        <v>-26.7</v>
      </c>
      <c r="J750" s="20">
        <v>-5.45</v>
      </c>
      <c r="K750" s="20" t="s">
        <v>52</v>
      </c>
      <c r="L750" s="20">
        <f t="shared" si="11"/>
        <v>33.269999999999996</v>
      </c>
      <c r="M750" s="3" t="s">
        <v>53</v>
      </c>
      <c r="N750" s="274">
        <v>4063</v>
      </c>
      <c r="O750" s="3" t="s">
        <v>360</v>
      </c>
      <c r="P750" s="3" t="s">
        <v>361</v>
      </c>
      <c r="Q750" s="3" t="s">
        <v>53</v>
      </c>
      <c r="R750" s="20">
        <v>19.989999999999998</v>
      </c>
      <c r="S750" s="20" t="s">
        <v>57</v>
      </c>
      <c r="T750" s="3" t="s">
        <v>58</v>
      </c>
      <c r="U750" s="3" t="s">
        <v>53</v>
      </c>
      <c r="V750" s="3" t="s">
        <v>53</v>
      </c>
      <c r="W750" s="3" t="s">
        <v>53</v>
      </c>
      <c r="X750" s="3" t="s">
        <v>53</v>
      </c>
      <c r="Y750" s="3" t="s">
        <v>9791</v>
      </c>
      <c r="Z750" s="3" t="s">
        <v>9792</v>
      </c>
      <c r="AA750" s="3" t="s">
        <v>9793</v>
      </c>
      <c r="AB750" s="3" t="s">
        <v>9794</v>
      </c>
      <c r="AC750" s="3" t="s">
        <v>63</v>
      </c>
      <c r="AD750" s="3" t="s">
        <v>9795</v>
      </c>
      <c r="AE750" s="3" t="s">
        <v>65</v>
      </c>
      <c r="AF750" s="3" t="s">
        <v>66</v>
      </c>
      <c r="AG750" s="3" t="s">
        <v>9796</v>
      </c>
      <c r="AH750" s="3" t="s">
        <v>9797</v>
      </c>
      <c r="AI750" s="3" t="s">
        <v>67</v>
      </c>
      <c r="AJ750" s="3" t="s">
        <v>9798</v>
      </c>
      <c r="AK750" s="3" t="s">
        <v>53</v>
      </c>
      <c r="AL750" s="3" t="s">
        <v>53</v>
      </c>
      <c r="AM750" s="3" t="s">
        <v>53</v>
      </c>
      <c r="AN750" s="3" t="s">
        <v>53</v>
      </c>
      <c r="AO750" s="3" t="s">
        <v>53</v>
      </c>
      <c r="AP750" s="3" t="s">
        <v>53</v>
      </c>
      <c r="AQ750" s="3" t="s">
        <v>53</v>
      </c>
      <c r="AR750" s="3" t="s">
        <v>51</v>
      </c>
      <c r="AS750" s="3" t="s">
        <v>52</v>
      </c>
      <c r="AT750" s="3" t="s">
        <v>51</v>
      </c>
    </row>
    <row r="751" spans="1:46" ht="22.5" customHeight="1" x14ac:dyDescent="0.25">
      <c r="A751" s="19" t="s">
        <v>17469</v>
      </c>
      <c r="B751" s="260">
        <v>45056</v>
      </c>
      <c r="C751" s="3" t="s">
        <v>202</v>
      </c>
      <c r="D751" s="3" t="s">
        <v>16479</v>
      </c>
      <c r="E751" s="3" t="s">
        <v>51</v>
      </c>
      <c r="F751" s="20">
        <v>1</v>
      </c>
      <c r="G751" s="20">
        <v>46.9</v>
      </c>
      <c r="H751" s="20">
        <v>19.920000000000002</v>
      </c>
      <c r="I751" s="20">
        <v>-13.47</v>
      </c>
      <c r="J751" s="20">
        <v>-19.920000000000002</v>
      </c>
      <c r="K751" s="20" t="s">
        <v>52</v>
      </c>
      <c r="L751" s="20">
        <f t="shared" si="11"/>
        <v>33.429999999999993</v>
      </c>
      <c r="M751" s="3" t="s">
        <v>53</v>
      </c>
      <c r="N751" s="3" t="s">
        <v>17470</v>
      </c>
      <c r="O751" s="3" t="s">
        <v>17471</v>
      </c>
      <c r="P751" s="3" t="s">
        <v>17472</v>
      </c>
      <c r="Q751" s="3" t="s">
        <v>53</v>
      </c>
      <c r="R751" s="20">
        <v>46.9</v>
      </c>
      <c r="S751" s="20" t="s">
        <v>57</v>
      </c>
      <c r="T751" s="3" t="s">
        <v>74</v>
      </c>
      <c r="U751" s="3" t="s">
        <v>17473</v>
      </c>
      <c r="V751" s="3" t="s">
        <v>17474</v>
      </c>
      <c r="W751" s="3" t="s">
        <v>17475</v>
      </c>
      <c r="X751" s="3" t="s">
        <v>53</v>
      </c>
      <c r="Y751" s="3" t="s">
        <v>17473</v>
      </c>
      <c r="Z751" s="3" t="s">
        <v>17476</v>
      </c>
      <c r="AA751" s="3" t="s">
        <v>17477</v>
      </c>
      <c r="AB751" s="3" t="s">
        <v>7795</v>
      </c>
      <c r="AC751" s="3" t="s">
        <v>63</v>
      </c>
      <c r="AD751" s="3" t="s">
        <v>17478</v>
      </c>
      <c r="AE751" s="3" t="s">
        <v>65</v>
      </c>
      <c r="AF751" s="3" t="s">
        <v>82</v>
      </c>
      <c r="AG751" s="3" t="s">
        <v>17479</v>
      </c>
      <c r="AH751" s="3" t="s">
        <v>17480</v>
      </c>
      <c r="AI751" s="3" t="s">
        <v>67</v>
      </c>
      <c r="AJ751" s="3" t="s">
        <v>17481</v>
      </c>
      <c r="AK751" s="3" t="s">
        <v>53</v>
      </c>
      <c r="AL751" s="3" t="s">
        <v>53</v>
      </c>
      <c r="AM751" s="3" t="s">
        <v>53</v>
      </c>
      <c r="AN751" s="3" t="s">
        <v>53</v>
      </c>
      <c r="AO751" s="3" t="s">
        <v>53</v>
      </c>
      <c r="AP751" s="3" t="s">
        <v>53</v>
      </c>
      <c r="AQ751" s="3" t="s">
        <v>53</v>
      </c>
      <c r="AR751" s="3" t="s">
        <v>51</v>
      </c>
      <c r="AS751" s="3" t="s">
        <v>52</v>
      </c>
      <c r="AT751" s="3" t="s">
        <v>51</v>
      </c>
    </row>
    <row r="752" spans="1:46" ht="22.5" customHeight="1" x14ac:dyDescent="0.25">
      <c r="A752" s="19" t="s">
        <v>24098</v>
      </c>
      <c r="B752" s="260">
        <v>45048</v>
      </c>
      <c r="C752" s="3" t="s">
        <v>202</v>
      </c>
      <c r="D752" s="3" t="s">
        <v>22935</v>
      </c>
      <c r="E752" s="3" t="s">
        <v>51</v>
      </c>
      <c r="F752" s="20">
        <v>1</v>
      </c>
      <c r="G752" s="20">
        <v>47.15</v>
      </c>
      <c r="H752" s="20">
        <v>5.72</v>
      </c>
      <c r="I752" s="20">
        <v>-13.52</v>
      </c>
      <c r="J752" s="20">
        <v>-5.72</v>
      </c>
      <c r="K752" s="20" t="s">
        <v>52</v>
      </c>
      <c r="L752" s="20">
        <f t="shared" si="11"/>
        <v>33.629999999999995</v>
      </c>
      <c r="M752" s="3" t="s">
        <v>53</v>
      </c>
      <c r="N752" s="274">
        <v>55023</v>
      </c>
      <c r="O752" s="3" t="s">
        <v>2771</v>
      </c>
      <c r="P752" s="3" t="s">
        <v>2772</v>
      </c>
      <c r="Q752" s="3" t="s">
        <v>53</v>
      </c>
      <c r="R752" s="20">
        <v>47.15</v>
      </c>
      <c r="S752" s="20" t="s">
        <v>57</v>
      </c>
      <c r="T752" s="3" t="s">
        <v>74</v>
      </c>
      <c r="U752" s="3" t="s">
        <v>24099</v>
      </c>
      <c r="V752" s="3" t="s">
        <v>24100</v>
      </c>
      <c r="W752" s="3" t="s">
        <v>24101</v>
      </c>
      <c r="X752" s="3" t="s">
        <v>53</v>
      </c>
      <c r="Y752" s="3" t="s">
        <v>24099</v>
      </c>
      <c r="Z752" s="3" t="s">
        <v>24102</v>
      </c>
      <c r="AA752" s="3" t="s">
        <v>24103</v>
      </c>
      <c r="AB752" s="3" t="s">
        <v>6727</v>
      </c>
      <c r="AC752" s="3" t="s">
        <v>63</v>
      </c>
      <c r="AD752" s="3" t="s">
        <v>24104</v>
      </c>
      <c r="AE752" s="3" t="s">
        <v>65</v>
      </c>
      <c r="AF752" s="3" t="s">
        <v>82</v>
      </c>
      <c r="AG752" s="3" t="s">
        <v>23925</v>
      </c>
      <c r="AH752" s="3" t="s">
        <v>24105</v>
      </c>
      <c r="AI752" s="3" t="s">
        <v>67</v>
      </c>
      <c r="AJ752" s="3" t="s">
        <v>24106</v>
      </c>
      <c r="AK752" s="3" t="s">
        <v>53</v>
      </c>
      <c r="AL752" s="3" t="s">
        <v>53</v>
      </c>
      <c r="AM752" s="3" t="s">
        <v>53</v>
      </c>
      <c r="AN752" s="3" t="s">
        <v>53</v>
      </c>
      <c r="AO752" s="3" t="s">
        <v>53</v>
      </c>
      <c r="AP752" s="3" t="s">
        <v>53</v>
      </c>
      <c r="AQ752" s="3" t="s">
        <v>53</v>
      </c>
      <c r="AR752" s="3" t="s">
        <v>51</v>
      </c>
      <c r="AS752" s="3" t="s">
        <v>52</v>
      </c>
      <c r="AT752" s="3" t="s">
        <v>51</v>
      </c>
    </row>
    <row r="753" spans="1:46" ht="22.5" customHeight="1" x14ac:dyDescent="0.25">
      <c r="A753" s="19" t="s">
        <v>16590</v>
      </c>
      <c r="B753" s="260">
        <v>45057</v>
      </c>
      <c r="C753" s="3" t="s">
        <v>15104</v>
      </c>
      <c r="D753" s="3" t="s">
        <v>15105</v>
      </c>
      <c r="E753" s="3" t="s">
        <v>71</v>
      </c>
      <c r="F753" s="20">
        <v>3</v>
      </c>
      <c r="G753" s="20">
        <v>59.97</v>
      </c>
      <c r="H753" s="20" t="s">
        <v>52</v>
      </c>
      <c r="I753" s="20">
        <v>-26.7</v>
      </c>
      <c r="J753" s="20" t="s">
        <v>52</v>
      </c>
      <c r="K753" s="20" t="s">
        <v>52</v>
      </c>
      <c r="L753" s="20">
        <f t="shared" si="11"/>
        <v>33.269999999999996</v>
      </c>
      <c r="M753" s="3" t="s">
        <v>53</v>
      </c>
      <c r="N753" s="274">
        <v>4063</v>
      </c>
      <c r="O753" s="3" t="s">
        <v>360</v>
      </c>
      <c r="P753" s="3" t="s">
        <v>361</v>
      </c>
      <c r="Q753" s="3" t="s">
        <v>53</v>
      </c>
      <c r="R753" s="20">
        <v>19.989999999999998</v>
      </c>
      <c r="S753" s="20" t="s">
        <v>57</v>
      </c>
      <c r="T753" s="3" t="s">
        <v>58</v>
      </c>
      <c r="U753" s="3" t="s">
        <v>53</v>
      </c>
      <c r="V753" s="3" t="s">
        <v>53</v>
      </c>
      <c r="W753" s="3" t="s">
        <v>53</v>
      </c>
      <c r="X753" s="3" t="s">
        <v>53</v>
      </c>
      <c r="Y753" s="3" t="s">
        <v>16591</v>
      </c>
      <c r="Z753" s="3" t="s">
        <v>16592</v>
      </c>
      <c r="AA753" s="3" t="s">
        <v>53</v>
      </c>
      <c r="AB753" s="3" t="s">
        <v>8445</v>
      </c>
      <c r="AC753" s="3" t="s">
        <v>3405</v>
      </c>
      <c r="AD753" s="3" t="s">
        <v>16593</v>
      </c>
      <c r="AE753" s="3" t="s">
        <v>65</v>
      </c>
      <c r="AF753" s="3" t="s">
        <v>66</v>
      </c>
      <c r="AG753" s="3" t="s">
        <v>16594</v>
      </c>
      <c r="AH753" s="3" t="s">
        <v>53</v>
      </c>
      <c r="AI753" s="3" t="s">
        <v>67</v>
      </c>
      <c r="AJ753" s="3" t="s">
        <v>16595</v>
      </c>
      <c r="AK753" s="3" t="s">
        <v>53</v>
      </c>
      <c r="AL753" s="3" t="s">
        <v>53</v>
      </c>
      <c r="AM753" s="3" t="s">
        <v>53</v>
      </c>
      <c r="AN753" s="3" t="s">
        <v>53</v>
      </c>
      <c r="AO753" s="3" t="s">
        <v>53</v>
      </c>
      <c r="AP753" s="3" t="s">
        <v>53</v>
      </c>
      <c r="AQ753" s="3" t="s">
        <v>53</v>
      </c>
      <c r="AR753" s="3" t="s">
        <v>51</v>
      </c>
      <c r="AS753" s="3" t="s">
        <v>52</v>
      </c>
      <c r="AT753" s="3" t="s">
        <v>51</v>
      </c>
    </row>
    <row r="754" spans="1:46" ht="22.5" customHeight="1" x14ac:dyDescent="0.25">
      <c r="A754" s="19" t="s">
        <v>25523</v>
      </c>
      <c r="B754" s="260">
        <v>45047</v>
      </c>
      <c r="C754" s="3" t="s">
        <v>202</v>
      </c>
      <c r="D754" s="3" t="s">
        <v>23772</v>
      </c>
      <c r="E754" s="3" t="s">
        <v>71</v>
      </c>
      <c r="F754" s="20">
        <v>1</v>
      </c>
      <c r="G754" s="20">
        <v>47.15</v>
      </c>
      <c r="H754" s="20">
        <v>9.5399999999999991</v>
      </c>
      <c r="I754" s="20">
        <v>-13.52</v>
      </c>
      <c r="J754" s="20">
        <v>-9.5399999999999991</v>
      </c>
      <c r="K754" s="20" t="s">
        <v>52</v>
      </c>
      <c r="L754" s="20">
        <f t="shared" si="11"/>
        <v>33.630000000000003</v>
      </c>
      <c r="M754" s="3" t="s">
        <v>53</v>
      </c>
      <c r="N754" s="274">
        <v>55023</v>
      </c>
      <c r="O754" s="3" t="s">
        <v>2771</v>
      </c>
      <c r="P754" s="3" t="s">
        <v>2772</v>
      </c>
      <c r="Q754" s="3" t="s">
        <v>53</v>
      </c>
      <c r="R754" s="20">
        <v>47.15</v>
      </c>
      <c r="S754" s="20" t="s">
        <v>57</v>
      </c>
      <c r="T754" s="3" t="s">
        <v>74</v>
      </c>
      <c r="U754" s="3" t="s">
        <v>25524</v>
      </c>
      <c r="V754" s="3" t="s">
        <v>25525</v>
      </c>
      <c r="W754" s="3" t="s">
        <v>25526</v>
      </c>
      <c r="X754" s="3" t="s">
        <v>53</v>
      </c>
      <c r="Y754" s="3" t="s">
        <v>25524</v>
      </c>
      <c r="Z754" s="3" t="s">
        <v>25527</v>
      </c>
      <c r="AA754" s="3" t="s">
        <v>25528</v>
      </c>
      <c r="AB754" s="3" t="s">
        <v>4129</v>
      </c>
      <c r="AC754" s="3" t="s">
        <v>63</v>
      </c>
      <c r="AD754" s="3" t="s">
        <v>25529</v>
      </c>
      <c r="AE754" s="3" t="s">
        <v>65</v>
      </c>
      <c r="AF754" s="3" t="s">
        <v>82</v>
      </c>
      <c r="AG754" s="3" t="s">
        <v>25325</v>
      </c>
      <c r="AH754" s="3" t="s">
        <v>25530</v>
      </c>
      <c r="AI754" s="3" t="s">
        <v>67</v>
      </c>
      <c r="AJ754" s="3" t="s">
        <v>25531</v>
      </c>
      <c r="AK754" s="3" t="s">
        <v>53</v>
      </c>
      <c r="AL754" s="3" t="s">
        <v>53</v>
      </c>
      <c r="AM754" s="3" t="s">
        <v>53</v>
      </c>
      <c r="AN754" s="3" t="s">
        <v>53</v>
      </c>
      <c r="AO754" s="3" t="s">
        <v>53</v>
      </c>
      <c r="AP754" s="3" t="s">
        <v>53</v>
      </c>
      <c r="AQ754" s="3" t="s">
        <v>53</v>
      </c>
      <c r="AR754" s="3" t="s">
        <v>51</v>
      </c>
      <c r="AS754" s="3" t="s">
        <v>52</v>
      </c>
      <c r="AT754" s="3" t="s">
        <v>51</v>
      </c>
    </row>
    <row r="755" spans="1:46" ht="22.5" customHeight="1" x14ac:dyDescent="0.25">
      <c r="A755" s="19" t="s">
        <v>1678</v>
      </c>
      <c r="B755" s="260">
        <v>45076</v>
      </c>
      <c r="C755" s="3" t="s">
        <v>1679</v>
      </c>
      <c r="D755" s="3" t="s">
        <v>1680</v>
      </c>
      <c r="E755" s="3" t="s">
        <v>51</v>
      </c>
      <c r="F755" s="20">
        <v>1</v>
      </c>
      <c r="G755" s="20">
        <v>30</v>
      </c>
      <c r="H755" s="20">
        <v>13.9</v>
      </c>
      <c r="I755" s="20">
        <v>-10.3</v>
      </c>
      <c r="J755" s="20" t="s">
        <v>52</v>
      </c>
      <c r="K755" s="20" t="s">
        <v>52</v>
      </c>
      <c r="L755" s="20">
        <f t="shared" si="11"/>
        <v>33.599999999999994</v>
      </c>
      <c r="M755" s="3" t="s">
        <v>53</v>
      </c>
      <c r="N755" s="3" t="s">
        <v>1681</v>
      </c>
      <c r="O755" s="3" t="s">
        <v>1682</v>
      </c>
      <c r="P755" s="3" t="s">
        <v>1683</v>
      </c>
      <c r="Q755" s="3" t="s">
        <v>1684</v>
      </c>
      <c r="R755" s="20">
        <v>30</v>
      </c>
      <c r="S755" s="20" t="s">
        <v>57</v>
      </c>
      <c r="T755" s="3" t="s">
        <v>74</v>
      </c>
      <c r="U755" s="3" t="s">
        <v>1685</v>
      </c>
      <c r="V755" s="3" t="s">
        <v>1686</v>
      </c>
      <c r="W755" s="3" t="s">
        <v>1687</v>
      </c>
      <c r="X755" s="3" t="s">
        <v>53</v>
      </c>
      <c r="Y755" s="3" t="s">
        <v>1685</v>
      </c>
      <c r="Z755" s="3" t="s">
        <v>1688</v>
      </c>
      <c r="AA755" s="3" t="s">
        <v>1689</v>
      </c>
      <c r="AB755" s="3" t="s">
        <v>63</v>
      </c>
      <c r="AC755" s="3" t="s">
        <v>63</v>
      </c>
      <c r="AD755" s="3" t="s">
        <v>1690</v>
      </c>
      <c r="AE755" s="3" t="s">
        <v>65</v>
      </c>
      <c r="AF755" s="3" t="s">
        <v>213</v>
      </c>
      <c r="AG755" s="3" t="s">
        <v>1691</v>
      </c>
      <c r="AH755" s="3" t="s">
        <v>1692</v>
      </c>
      <c r="AI755" s="3" t="s">
        <v>1693</v>
      </c>
      <c r="AJ755" s="3" t="s">
        <v>1694</v>
      </c>
      <c r="AK755" s="3" t="s">
        <v>53</v>
      </c>
      <c r="AL755" s="3" t="s">
        <v>53</v>
      </c>
      <c r="AM755" s="3" t="s">
        <v>53</v>
      </c>
      <c r="AN755" s="3" t="s">
        <v>53</v>
      </c>
      <c r="AO755" s="3" t="s">
        <v>53</v>
      </c>
      <c r="AP755" s="3" t="s">
        <v>53</v>
      </c>
      <c r="AQ755" s="3" t="s">
        <v>53</v>
      </c>
      <c r="AR755" s="110" t="s">
        <v>71</v>
      </c>
      <c r="AS755" s="3" t="s">
        <v>52</v>
      </c>
      <c r="AT755" s="3" t="s">
        <v>51</v>
      </c>
    </row>
    <row r="756" spans="1:46" ht="22.5" customHeight="1" x14ac:dyDescent="0.25">
      <c r="A756" s="19" t="s">
        <v>2770</v>
      </c>
      <c r="B756" s="260">
        <v>45075</v>
      </c>
      <c r="C756" s="3" t="s">
        <v>202</v>
      </c>
      <c r="D756" s="3" t="s">
        <v>765</v>
      </c>
      <c r="E756" s="3" t="s">
        <v>51</v>
      </c>
      <c r="F756" s="20">
        <v>1</v>
      </c>
      <c r="G756" s="20">
        <v>47.15</v>
      </c>
      <c r="H756" s="20">
        <v>18.5</v>
      </c>
      <c r="I756" s="20">
        <v>-13.52</v>
      </c>
      <c r="J756" s="20">
        <v>-18.5</v>
      </c>
      <c r="K756" s="20" t="s">
        <v>52</v>
      </c>
      <c r="L756" s="20">
        <f t="shared" si="11"/>
        <v>33.63000000000001</v>
      </c>
      <c r="M756" s="3" t="s">
        <v>53</v>
      </c>
      <c r="N756" s="274">
        <v>55023</v>
      </c>
      <c r="O756" s="3" t="s">
        <v>2771</v>
      </c>
      <c r="P756" s="3" t="s">
        <v>2772</v>
      </c>
      <c r="Q756" s="3" t="s">
        <v>53</v>
      </c>
      <c r="R756" s="20">
        <v>47.15</v>
      </c>
      <c r="S756" s="20" t="s">
        <v>57</v>
      </c>
      <c r="T756" s="3" t="s">
        <v>74</v>
      </c>
      <c r="U756" s="3" t="s">
        <v>2773</v>
      </c>
      <c r="V756" s="3" t="s">
        <v>2774</v>
      </c>
      <c r="W756" s="3" t="s">
        <v>2775</v>
      </c>
      <c r="X756" s="3" t="s">
        <v>53</v>
      </c>
      <c r="Y756" s="3" t="s">
        <v>2773</v>
      </c>
      <c r="Z756" s="3" t="s">
        <v>2776</v>
      </c>
      <c r="AA756" s="3" t="s">
        <v>2777</v>
      </c>
      <c r="AB756" s="3" t="s">
        <v>2778</v>
      </c>
      <c r="AC756" s="3" t="s">
        <v>968</v>
      </c>
      <c r="AD756" s="3" t="s">
        <v>2779</v>
      </c>
      <c r="AE756" s="3" t="s">
        <v>65</v>
      </c>
      <c r="AF756" s="3" t="s">
        <v>82</v>
      </c>
      <c r="AG756" s="3" t="s">
        <v>2780</v>
      </c>
      <c r="AH756" s="3" t="s">
        <v>2781</v>
      </c>
      <c r="AI756" s="3" t="s">
        <v>67</v>
      </c>
      <c r="AJ756" s="3" t="s">
        <v>2782</v>
      </c>
      <c r="AK756" s="3" t="s">
        <v>53</v>
      </c>
      <c r="AL756" s="3" t="s">
        <v>53</v>
      </c>
      <c r="AM756" s="3" t="s">
        <v>53</v>
      </c>
      <c r="AN756" s="3" t="s">
        <v>53</v>
      </c>
      <c r="AO756" s="3" t="s">
        <v>53</v>
      </c>
      <c r="AP756" s="3" t="s">
        <v>53</v>
      </c>
      <c r="AQ756" s="3" t="s">
        <v>53</v>
      </c>
      <c r="AR756" s="3" t="s">
        <v>51</v>
      </c>
      <c r="AS756" s="3" t="s">
        <v>52</v>
      </c>
      <c r="AT756" s="3" t="s">
        <v>51</v>
      </c>
    </row>
    <row r="757" spans="1:46" ht="22.5" customHeight="1" x14ac:dyDescent="0.25">
      <c r="A757" s="19" t="s">
        <v>2146</v>
      </c>
      <c r="B757" s="260">
        <v>45076</v>
      </c>
      <c r="C757" s="3" t="s">
        <v>202</v>
      </c>
      <c r="D757" s="3" t="s">
        <v>765</v>
      </c>
      <c r="E757" s="3" t="s">
        <v>71</v>
      </c>
      <c r="F757" s="20">
        <v>1</v>
      </c>
      <c r="G757" s="20">
        <v>44.49</v>
      </c>
      <c r="H757" s="20">
        <v>9.24</v>
      </c>
      <c r="I757" s="20">
        <v>-10.84</v>
      </c>
      <c r="J757" s="20">
        <v>-9.24</v>
      </c>
      <c r="K757" s="20" t="s">
        <v>52</v>
      </c>
      <c r="L757" s="20">
        <f t="shared" si="11"/>
        <v>33.65</v>
      </c>
      <c r="M757" s="3" t="s">
        <v>53</v>
      </c>
      <c r="N757" s="274">
        <v>55023</v>
      </c>
      <c r="O757" s="3" t="s">
        <v>1073</v>
      </c>
      <c r="P757" s="3" t="s">
        <v>1074</v>
      </c>
      <c r="Q757" s="3" t="s">
        <v>53</v>
      </c>
      <c r="R757" s="20">
        <v>44.49</v>
      </c>
      <c r="S757" s="20" t="s">
        <v>89</v>
      </c>
      <c r="T757" s="3" t="s">
        <v>74</v>
      </c>
      <c r="U757" s="3" t="s">
        <v>2147</v>
      </c>
      <c r="V757" s="3" t="s">
        <v>2148</v>
      </c>
      <c r="W757" s="3" t="s">
        <v>2149</v>
      </c>
      <c r="X757" s="3" t="s">
        <v>53</v>
      </c>
      <c r="Y757" s="3" t="s">
        <v>2147</v>
      </c>
      <c r="Z757" s="3" t="s">
        <v>2150</v>
      </c>
      <c r="AA757" s="3" t="s">
        <v>2151</v>
      </c>
      <c r="AB757" s="3" t="s">
        <v>2152</v>
      </c>
      <c r="AC757" s="3" t="s">
        <v>63</v>
      </c>
      <c r="AD757" s="3" t="s">
        <v>2153</v>
      </c>
      <c r="AE757" s="3" t="s">
        <v>65</v>
      </c>
      <c r="AF757" s="3" t="s">
        <v>82</v>
      </c>
      <c r="AG757" s="3" t="s">
        <v>2117</v>
      </c>
      <c r="AH757" s="3" t="s">
        <v>2154</v>
      </c>
      <c r="AI757" s="3" t="s">
        <v>67</v>
      </c>
      <c r="AJ757" s="3" t="s">
        <v>2155</v>
      </c>
      <c r="AK757" s="3" t="s">
        <v>53</v>
      </c>
      <c r="AL757" s="3" t="s">
        <v>53</v>
      </c>
      <c r="AM757" s="3" t="s">
        <v>53</v>
      </c>
      <c r="AN757" s="3" t="s">
        <v>53</v>
      </c>
      <c r="AO757" s="3" t="s">
        <v>53</v>
      </c>
      <c r="AP757" s="3" t="s">
        <v>53</v>
      </c>
      <c r="AQ757" s="3" t="s">
        <v>53</v>
      </c>
      <c r="AR757" s="3" t="s">
        <v>51</v>
      </c>
      <c r="AS757" s="3" t="s">
        <v>52</v>
      </c>
      <c r="AT757" s="3" t="s">
        <v>51</v>
      </c>
    </row>
    <row r="758" spans="1:46" ht="22.5" customHeight="1" x14ac:dyDescent="0.25">
      <c r="A758" s="19" t="s">
        <v>22274</v>
      </c>
      <c r="B758" s="260">
        <v>45050</v>
      </c>
      <c r="C758" s="3" t="s">
        <v>202</v>
      </c>
      <c r="D758" s="3" t="s">
        <v>21050</v>
      </c>
      <c r="E758" s="3" t="s">
        <v>51</v>
      </c>
      <c r="F758" s="20">
        <v>1</v>
      </c>
      <c r="G758" s="20">
        <v>44.49</v>
      </c>
      <c r="H758" s="20">
        <v>5.72</v>
      </c>
      <c r="I758" s="20">
        <v>-10.84</v>
      </c>
      <c r="J758" s="20">
        <v>-5.72</v>
      </c>
      <c r="K758" s="20" t="s">
        <v>52</v>
      </c>
      <c r="L758" s="20">
        <f t="shared" si="11"/>
        <v>33.650000000000006</v>
      </c>
      <c r="M758" s="3" t="s">
        <v>53</v>
      </c>
      <c r="N758" s="274">
        <v>55023</v>
      </c>
      <c r="O758" s="3" t="s">
        <v>22275</v>
      </c>
      <c r="P758" s="3" t="s">
        <v>22276</v>
      </c>
      <c r="Q758" s="3" t="s">
        <v>53</v>
      </c>
      <c r="R758" s="20">
        <v>44.49</v>
      </c>
      <c r="S758" s="20" t="s">
        <v>89</v>
      </c>
      <c r="T758" s="3" t="s">
        <v>74</v>
      </c>
      <c r="U758" s="3" t="s">
        <v>22277</v>
      </c>
      <c r="V758" s="3" t="s">
        <v>22278</v>
      </c>
      <c r="W758" s="3" t="s">
        <v>22279</v>
      </c>
      <c r="X758" s="3" t="s">
        <v>53</v>
      </c>
      <c r="Y758" s="3" t="s">
        <v>22277</v>
      </c>
      <c r="Z758" s="3" t="s">
        <v>22280</v>
      </c>
      <c r="AA758" s="3" t="s">
        <v>22281</v>
      </c>
      <c r="AB758" s="3" t="s">
        <v>15353</v>
      </c>
      <c r="AC758" s="3" t="s">
        <v>63</v>
      </c>
      <c r="AD758" s="3" t="s">
        <v>22282</v>
      </c>
      <c r="AE758" s="3" t="s">
        <v>65</v>
      </c>
      <c r="AF758" s="3" t="s">
        <v>82</v>
      </c>
      <c r="AG758" s="3" t="s">
        <v>22283</v>
      </c>
      <c r="AH758" s="3" t="s">
        <v>22284</v>
      </c>
      <c r="AI758" s="3" t="s">
        <v>67</v>
      </c>
      <c r="AJ758" s="3" t="s">
        <v>22285</v>
      </c>
      <c r="AK758" s="3" t="s">
        <v>53</v>
      </c>
      <c r="AL758" s="3" t="s">
        <v>53</v>
      </c>
      <c r="AM758" s="3" t="s">
        <v>53</v>
      </c>
      <c r="AN758" s="3" t="s">
        <v>53</v>
      </c>
      <c r="AO758" s="3" t="s">
        <v>53</v>
      </c>
      <c r="AP758" s="3" t="s">
        <v>53</v>
      </c>
      <c r="AQ758" s="3" t="s">
        <v>53</v>
      </c>
      <c r="AR758" s="3" t="s">
        <v>51</v>
      </c>
      <c r="AS758" s="3" t="s">
        <v>52</v>
      </c>
      <c r="AT758" s="3" t="s">
        <v>51</v>
      </c>
    </row>
    <row r="759" spans="1:46" ht="22.5" customHeight="1" x14ac:dyDescent="0.25">
      <c r="A759" s="19" t="s">
        <v>1072</v>
      </c>
      <c r="B759" s="260">
        <v>45077</v>
      </c>
      <c r="C759" s="3" t="s">
        <v>70</v>
      </c>
      <c r="D759" s="3" t="s">
        <v>577</v>
      </c>
      <c r="E759" s="3" t="s">
        <v>71</v>
      </c>
      <c r="F759" s="20">
        <v>1</v>
      </c>
      <c r="G759" s="20">
        <v>44.49</v>
      </c>
      <c r="H759" s="20">
        <v>17.399999999999999</v>
      </c>
      <c r="I759" s="20">
        <v>-10.84</v>
      </c>
      <c r="J759" s="20">
        <v>-17.399999999999999</v>
      </c>
      <c r="K759" s="20" t="s">
        <v>52</v>
      </c>
      <c r="L759" s="20">
        <f t="shared" si="11"/>
        <v>33.65</v>
      </c>
      <c r="M759" s="3" t="s">
        <v>53</v>
      </c>
      <c r="N759" s="274">
        <v>55023</v>
      </c>
      <c r="O759" s="3" t="s">
        <v>1073</v>
      </c>
      <c r="P759" s="3" t="s">
        <v>1074</v>
      </c>
      <c r="Q759" s="3" t="s">
        <v>53</v>
      </c>
      <c r="R759" s="20">
        <v>44.49</v>
      </c>
      <c r="S759" s="20" t="s">
        <v>89</v>
      </c>
      <c r="T759" s="3" t="s">
        <v>74</v>
      </c>
      <c r="U759" s="3" t="s">
        <v>1075</v>
      </c>
      <c r="V759" s="3" t="s">
        <v>1076</v>
      </c>
      <c r="W759" s="3" t="s">
        <v>1077</v>
      </c>
      <c r="X759" s="3" t="s">
        <v>53</v>
      </c>
      <c r="Y759" s="3" t="s">
        <v>1075</v>
      </c>
      <c r="Z759" s="3" t="s">
        <v>1078</v>
      </c>
      <c r="AA759" s="3" t="s">
        <v>1079</v>
      </c>
      <c r="AB759" s="3" t="s">
        <v>264</v>
      </c>
      <c r="AC759" s="3" t="s">
        <v>265</v>
      </c>
      <c r="AD759" s="3" t="s">
        <v>1080</v>
      </c>
      <c r="AE759" s="3" t="s">
        <v>65</v>
      </c>
      <c r="AF759" s="3" t="s">
        <v>82</v>
      </c>
      <c r="AG759" s="3" t="s">
        <v>1081</v>
      </c>
      <c r="AH759" s="3" t="s">
        <v>53</v>
      </c>
      <c r="AI759" s="3" t="s">
        <v>67</v>
      </c>
      <c r="AJ759" s="3" t="s">
        <v>1082</v>
      </c>
      <c r="AK759" s="3" t="s">
        <v>53</v>
      </c>
      <c r="AL759" s="3" t="s">
        <v>53</v>
      </c>
      <c r="AM759" s="3" t="s">
        <v>53</v>
      </c>
      <c r="AN759" s="3" t="s">
        <v>53</v>
      </c>
      <c r="AO759" s="3" t="s">
        <v>53</v>
      </c>
      <c r="AP759" s="3" t="s">
        <v>53</v>
      </c>
      <c r="AQ759" s="3" t="s">
        <v>53</v>
      </c>
      <c r="AR759" s="3" t="s">
        <v>51</v>
      </c>
      <c r="AS759" s="3" t="s">
        <v>52</v>
      </c>
      <c r="AT759" s="3" t="s">
        <v>51</v>
      </c>
    </row>
    <row r="760" spans="1:46" ht="22.5" customHeight="1" x14ac:dyDescent="0.25">
      <c r="A760" s="19" t="s">
        <v>5787</v>
      </c>
      <c r="B760" s="260">
        <v>45071</v>
      </c>
      <c r="C760" s="3" t="s">
        <v>202</v>
      </c>
      <c r="D760" s="3" t="s">
        <v>1951</v>
      </c>
      <c r="E760" s="3" t="s">
        <v>71</v>
      </c>
      <c r="F760" s="20">
        <v>2</v>
      </c>
      <c r="G760" s="20">
        <v>54.18</v>
      </c>
      <c r="H760" s="20">
        <v>21.14</v>
      </c>
      <c r="I760" s="20">
        <v>-20.22</v>
      </c>
      <c r="J760" s="20">
        <v>-21.14</v>
      </c>
      <c r="K760" s="20" t="s">
        <v>52</v>
      </c>
      <c r="L760" s="20">
        <f t="shared" si="11"/>
        <v>33.959999999999994</v>
      </c>
      <c r="M760" s="3" t="s">
        <v>71</v>
      </c>
      <c r="N760" s="274">
        <v>23079</v>
      </c>
      <c r="O760" s="3" t="s">
        <v>98</v>
      </c>
      <c r="P760" s="3" t="s">
        <v>99</v>
      </c>
      <c r="Q760" s="3" t="s">
        <v>53</v>
      </c>
      <c r="R760" s="20">
        <v>27.09</v>
      </c>
      <c r="S760" s="20" t="s">
        <v>57</v>
      </c>
      <c r="T760" s="3" t="s">
        <v>58</v>
      </c>
      <c r="U760" s="3" t="s">
        <v>53</v>
      </c>
      <c r="V760" s="3" t="s">
        <v>53</v>
      </c>
      <c r="W760" s="3" t="s">
        <v>53</v>
      </c>
      <c r="X760" s="3" t="s">
        <v>53</v>
      </c>
      <c r="Y760" s="3" t="s">
        <v>5788</v>
      </c>
      <c r="Z760" s="3" t="s">
        <v>5789</v>
      </c>
      <c r="AA760" s="3" t="s">
        <v>5790</v>
      </c>
      <c r="AB760" s="3" t="s">
        <v>839</v>
      </c>
      <c r="AC760" s="3" t="s">
        <v>188</v>
      </c>
      <c r="AD760" s="3" t="s">
        <v>5791</v>
      </c>
      <c r="AE760" s="3" t="s">
        <v>65</v>
      </c>
      <c r="AF760" s="3" t="s">
        <v>66</v>
      </c>
      <c r="AG760" s="3" t="s">
        <v>5494</v>
      </c>
      <c r="AH760" s="3" t="s">
        <v>5792</v>
      </c>
      <c r="AI760" s="3" t="s">
        <v>67</v>
      </c>
      <c r="AJ760" s="3" t="s">
        <v>5793</v>
      </c>
      <c r="AK760" s="3" t="s">
        <v>53</v>
      </c>
      <c r="AL760" s="3" t="s">
        <v>53</v>
      </c>
      <c r="AM760" s="3" t="s">
        <v>53</v>
      </c>
      <c r="AN760" s="3" t="s">
        <v>53</v>
      </c>
      <c r="AO760" s="3" t="s">
        <v>53</v>
      </c>
      <c r="AP760" s="3" t="s">
        <v>53</v>
      </c>
      <c r="AQ760" s="3" t="s">
        <v>53</v>
      </c>
      <c r="AR760" s="3" t="s">
        <v>51</v>
      </c>
      <c r="AS760" s="3" t="s">
        <v>52</v>
      </c>
      <c r="AT760" s="3" t="s">
        <v>51</v>
      </c>
    </row>
    <row r="761" spans="1:46" ht="22.5" customHeight="1" x14ac:dyDescent="0.25">
      <c r="A761" s="19" t="s">
        <v>23028</v>
      </c>
      <c r="B761" s="260">
        <v>45050</v>
      </c>
      <c r="C761" s="3" t="s">
        <v>202</v>
      </c>
      <c r="D761" s="3" t="s">
        <v>21789</v>
      </c>
      <c r="E761" s="3" t="s">
        <v>71</v>
      </c>
      <c r="F761" s="20">
        <v>2</v>
      </c>
      <c r="G761" s="20">
        <v>54.18</v>
      </c>
      <c r="H761" s="20">
        <v>14.2</v>
      </c>
      <c r="I761" s="20">
        <v>-20.22</v>
      </c>
      <c r="J761" s="20">
        <v>-14.2</v>
      </c>
      <c r="K761" s="20" t="s">
        <v>52</v>
      </c>
      <c r="L761" s="20">
        <f t="shared" si="11"/>
        <v>33.959999999999994</v>
      </c>
      <c r="M761" s="3" t="s">
        <v>71</v>
      </c>
      <c r="N761" s="274">
        <v>23079</v>
      </c>
      <c r="O761" s="3" t="s">
        <v>98</v>
      </c>
      <c r="P761" s="3" t="s">
        <v>99</v>
      </c>
      <c r="Q761" s="3" t="s">
        <v>53</v>
      </c>
      <c r="R761" s="20">
        <v>27.09</v>
      </c>
      <c r="S761" s="20" t="s">
        <v>57</v>
      </c>
      <c r="T761" s="3" t="s">
        <v>58</v>
      </c>
      <c r="U761" s="3" t="s">
        <v>53</v>
      </c>
      <c r="V761" s="3" t="s">
        <v>53</v>
      </c>
      <c r="W761" s="3" t="s">
        <v>53</v>
      </c>
      <c r="X761" s="3" t="s">
        <v>53</v>
      </c>
      <c r="Y761" s="3" t="s">
        <v>23029</v>
      </c>
      <c r="Z761" s="3" t="s">
        <v>23030</v>
      </c>
      <c r="AA761" s="3" t="s">
        <v>23031</v>
      </c>
      <c r="AB761" s="3" t="s">
        <v>265</v>
      </c>
      <c r="AC761" s="3" t="s">
        <v>265</v>
      </c>
      <c r="AD761" s="3" t="s">
        <v>23032</v>
      </c>
      <c r="AE761" s="3" t="s">
        <v>65</v>
      </c>
      <c r="AF761" s="3" t="s">
        <v>66</v>
      </c>
      <c r="AG761" s="3" t="s">
        <v>23033</v>
      </c>
      <c r="AH761" s="3" t="s">
        <v>23034</v>
      </c>
      <c r="AI761" s="3" t="s">
        <v>67</v>
      </c>
      <c r="AJ761" s="3" t="s">
        <v>23035</v>
      </c>
      <c r="AK761" s="3" t="s">
        <v>53</v>
      </c>
      <c r="AL761" s="3" t="s">
        <v>53</v>
      </c>
      <c r="AM761" s="3" t="s">
        <v>53</v>
      </c>
      <c r="AN761" s="3" t="s">
        <v>53</v>
      </c>
      <c r="AO761" s="3" t="s">
        <v>53</v>
      </c>
      <c r="AP761" s="3" t="s">
        <v>53</v>
      </c>
      <c r="AQ761" s="3" t="s">
        <v>53</v>
      </c>
      <c r="AR761" s="3" t="s">
        <v>51</v>
      </c>
      <c r="AS761" s="3" t="s">
        <v>52</v>
      </c>
      <c r="AT761" s="3" t="s">
        <v>51</v>
      </c>
    </row>
    <row r="762" spans="1:46" ht="22.5" customHeight="1" x14ac:dyDescent="0.25">
      <c r="A762" s="19" t="s">
        <v>2018</v>
      </c>
      <c r="B762" s="260">
        <v>45076</v>
      </c>
      <c r="C762" s="3" t="s">
        <v>202</v>
      </c>
      <c r="D762" s="3" t="s">
        <v>765</v>
      </c>
      <c r="E762" s="3" t="s">
        <v>71</v>
      </c>
      <c r="F762" s="20">
        <v>2</v>
      </c>
      <c r="G762" s="20">
        <v>54.18</v>
      </c>
      <c r="H762" s="20">
        <v>7.92</v>
      </c>
      <c r="I762" s="20">
        <v>-20.22</v>
      </c>
      <c r="J762" s="20">
        <v>-7.92</v>
      </c>
      <c r="K762" s="20" t="s">
        <v>52</v>
      </c>
      <c r="L762" s="20">
        <f t="shared" si="11"/>
        <v>33.96</v>
      </c>
      <c r="M762" s="3" t="s">
        <v>71</v>
      </c>
      <c r="N762" s="274">
        <v>23079</v>
      </c>
      <c r="O762" s="3" t="s">
        <v>98</v>
      </c>
      <c r="P762" s="3" t="s">
        <v>99</v>
      </c>
      <c r="Q762" s="3" t="s">
        <v>53</v>
      </c>
      <c r="R762" s="20">
        <v>27.09</v>
      </c>
      <c r="S762" s="20" t="s">
        <v>57</v>
      </c>
      <c r="T762" s="3" t="s">
        <v>58</v>
      </c>
      <c r="U762" s="3" t="s">
        <v>53</v>
      </c>
      <c r="V762" s="3" t="s">
        <v>53</v>
      </c>
      <c r="W762" s="3" t="s">
        <v>53</v>
      </c>
      <c r="X762" s="3" t="s">
        <v>53</v>
      </c>
      <c r="Y762" s="3" t="s">
        <v>2019</v>
      </c>
      <c r="Z762" s="3" t="s">
        <v>2020</v>
      </c>
      <c r="AA762" s="3" t="s">
        <v>2021</v>
      </c>
      <c r="AB762" s="3" t="s">
        <v>80</v>
      </c>
      <c r="AC762" s="3" t="s">
        <v>63</v>
      </c>
      <c r="AD762" s="3" t="s">
        <v>2022</v>
      </c>
      <c r="AE762" s="3" t="s">
        <v>65</v>
      </c>
      <c r="AF762" s="3" t="s">
        <v>66</v>
      </c>
      <c r="AG762" s="3" t="s">
        <v>2023</v>
      </c>
      <c r="AH762" s="3" t="s">
        <v>2024</v>
      </c>
      <c r="AI762" s="3" t="s">
        <v>67</v>
      </c>
      <c r="AJ762" s="3" t="s">
        <v>2025</v>
      </c>
      <c r="AK762" s="3" t="s">
        <v>53</v>
      </c>
      <c r="AL762" s="3" t="s">
        <v>53</v>
      </c>
      <c r="AM762" s="3" t="s">
        <v>53</v>
      </c>
      <c r="AN762" s="3" t="s">
        <v>53</v>
      </c>
      <c r="AO762" s="3" t="s">
        <v>53</v>
      </c>
      <c r="AP762" s="3" t="s">
        <v>53</v>
      </c>
      <c r="AQ762" s="3" t="s">
        <v>53</v>
      </c>
      <c r="AR762" s="3" t="s">
        <v>51</v>
      </c>
      <c r="AS762" s="3" t="s">
        <v>52</v>
      </c>
      <c r="AT762" s="3" t="s">
        <v>51</v>
      </c>
    </row>
    <row r="763" spans="1:46" ht="22.5" customHeight="1" x14ac:dyDescent="0.25">
      <c r="A763" s="19" t="s">
        <v>22518</v>
      </c>
      <c r="B763" s="260">
        <v>45050</v>
      </c>
      <c r="C763" s="3" t="s">
        <v>202</v>
      </c>
      <c r="D763" s="3" t="s">
        <v>20721</v>
      </c>
      <c r="E763" s="3" t="s">
        <v>71</v>
      </c>
      <c r="F763" s="20">
        <v>2</v>
      </c>
      <c r="G763" s="20">
        <v>54.18</v>
      </c>
      <c r="H763" s="20">
        <v>10.4</v>
      </c>
      <c r="I763" s="20">
        <v>-20.22</v>
      </c>
      <c r="J763" s="20">
        <v>-10.4</v>
      </c>
      <c r="K763" s="20" t="s">
        <v>52</v>
      </c>
      <c r="L763" s="20">
        <f t="shared" si="11"/>
        <v>33.96</v>
      </c>
      <c r="M763" s="3" t="s">
        <v>53</v>
      </c>
      <c r="N763" s="274">
        <v>23079</v>
      </c>
      <c r="O763" s="3" t="s">
        <v>98</v>
      </c>
      <c r="P763" s="3" t="s">
        <v>99</v>
      </c>
      <c r="Q763" s="3" t="s">
        <v>53</v>
      </c>
      <c r="R763" s="20">
        <v>27.09</v>
      </c>
      <c r="S763" s="20" t="s">
        <v>57</v>
      </c>
      <c r="T763" s="3" t="s">
        <v>58</v>
      </c>
      <c r="U763" s="3" t="s">
        <v>53</v>
      </c>
      <c r="V763" s="3" t="s">
        <v>53</v>
      </c>
      <c r="W763" s="3" t="s">
        <v>53</v>
      </c>
      <c r="X763" s="3" t="s">
        <v>53</v>
      </c>
      <c r="Y763" s="3" t="s">
        <v>22519</v>
      </c>
      <c r="Z763" s="3" t="s">
        <v>22520</v>
      </c>
      <c r="AA763" s="3" t="s">
        <v>22521</v>
      </c>
      <c r="AB763" s="3" t="s">
        <v>21404</v>
      </c>
      <c r="AC763" s="3" t="s">
        <v>188</v>
      </c>
      <c r="AD763" s="3" t="s">
        <v>22522</v>
      </c>
      <c r="AE763" s="3" t="s">
        <v>65</v>
      </c>
      <c r="AF763" s="3" t="s">
        <v>66</v>
      </c>
      <c r="AG763" s="3" t="s">
        <v>21101</v>
      </c>
      <c r="AH763" s="3" t="s">
        <v>22523</v>
      </c>
      <c r="AI763" s="3" t="s">
        <v>67</v>
      </c>
      <c r="AJ763" s="3" t="s">
        <v>22524</v>
      </c>
      <c r="AK763" s="3" t="s">
        <v>53</v>
      </c>
      <c r="AL763" s="3" t="s">
        <v>53</v>
      </c>
      <c r="AM763" s="3" t="s">
        <v>53</v>
      </c>
      <c r="AN763" s="3" t="s">
        <v>53</v>
      </c>
      <c r="AO763" s="3" t="s">
        <v>53</v>
      </c>
      <c r="AP763" s="3" t="s">
        <v>53</v>
      </c>
      <c r="AQ763" s="3" t="s">
        <v>53</v>
      </c>
      <c r="AR763" s="3" t="s">
        <v>51</v>
      </c>
      <c r="AS763" s="3" t="s">
        <v>52</v>
      </c>
      <c r="AT763" s="3" t="s">
        <v>51</v>
      </c>
    </row>
    <row r="764" spans="1:46" ht="22.5" customHeight="1" x14ac:dyDescent="0.25">
      <c r="A764" s="19" t="s">
        <v>22967</v>
      </c>
      <c r="B764" s="260">
        <v>45050</v>
      </c>
      <c r="C764" s="3" t="s">
        <v>202</v>
      </c>
      <c r="D764" s="3" t="s">
        <v>21789</v>
      </c>
      <c r="E764" s="3" t="s">
        <v>71</v>
      </c>
      <c r="F764" s="20">
        <v>2</v>
      </c>
      <c r="G764" s="20">
        <v>54.18</v>
      </c>
      <c r="H764" s="20">
        <v>22.32</v>
      </c>
      <c r="I764" s="20">
        <v>-20.22</v>
      </c>
      <c r="J764" s="20">
        <v>-22.32</v>
      </c>
      <c r="K764" s="20" t="s">
        <v>52</v>
      </c>
      <c r="L764" s="20">
        <f t="shared" si="11"/>
        <v>33.96</v>
      </c>
      <c r="M764" s="3" t="s">
        <v>71</v>
      </c>
      <c r="N764" s="274">
        <v>23079</v>
      </c>
      <c r="O764" s="3" t="s">
        <v>98</v>
      </c>
      <c r="P764" s="3" t="s">
        <v>99</v>
      </c>
      <c r="Q764" s="3" t="s">
        <v>53</v>
      </c>
      <c r="R764" s="20">
        <v>27.09</v>
      </c>
      <c r="S764" s="20" t="s">
        <v>57</v>
      </c>
      <c r="T764" s="3" t="s">
        <v>58</v>
      </c>
      <c r="U764" s="3" t="s">
        <v>53</v>
      </c>
      <c r="V764" s="3" t="s">
        <v>53</v>
      </c>
      <c r="W764" s="3" t="s">
        <v>53</v>
      </c>
      <c r="X764" s="3" t="s">
        <v>53</v>
      </c>
      <c r="Y764" s="3" t="s">
        <v>18634</v>
      </c>
      <c r="Z764" s="3" t="s">
        <v>18635</v>
      </c>
      <c r="AA764" s="3" t="s">
        <v>18636</v>
      </c>
      <c r="AB764" s="3" t="s">
        <v>14576</v>
      </c>
      <c r="AC764" s="3" t="s">
        <v>265</v>
      </c>
      <c r="AD764" s="3" t="s">
        <v>18637</v>
      </c>
      <c r="AE764" s="3" t="s">
        <v>65</v>
      </c>
      <c r="AF764" s="3" t="s">
        <v>66</v>
      </c>
      <c r="AG764" s="3" t="s">
        <v>22968</v>
      </c>
      <c r="AH764" s="3" t="s">
        <v>22969</v>
      </c>
      <c r="AI764" s="3" t="s">
        <v>67</v>
      </c>
      <c r="AJ764" s="3" t="s">
        <v>22970</v>
      </c>
      <c r="AK764" s="3" t="s">
        <v>53</v>
      </c>
      <c r="AL764" s="3" t="s">
        <v>53</v>
      </c>
      <c r="AM764" s="3" t="s">
        <v>53</v>
      </c>
      <c r="AN764" s="3" t="s">
        <v>53</v>
      </c>
      <c r="AO764" s="3" t="s">
        <v>53</v>
      </c>
      <c r="AP764" s="3" t="s">
        <v>53</v>
      </c>
      <c r="AQ764" s="3" t="s">
        <v>53</v>
      </c>
      <c r="AR764" s="3" t="s">
        <v>51</v>
      </c>
      <c r="AS764" s="3" t="s">
        <v>52</v>
      </c>
      <c r="AT764" s="3" t="s">
        <v>51</v>
      </c>
    </row>
    <row r="765" spans="1:46" ht="22.5" customHeight="1" x14ac:dyDescent="0.25">
      <c r="A765" s="19" t="s">
        <v>24777</v>
      </c>
      <c r="B765" s="260">
        <v>45048</v>
      </c>
      <c r="C765" s="3" t="s">
        <v>202</v>
      </c>
      <c r="D765" s="3" t="s">
        <v>22935</v>
      </c>
      <c r="E765" s="3" t="s">
        <v>71</v>
      </c>
      <c r="F765" s="20">
        <v>2</v>
      </c>
      <c r="G765" s="20">
        <v>54.18</v>
      </c>
      <c r="H765" s="20" t="s">
        <v>52</v>
      </c>
      <c r="I765" s="20">
        <v>-20.22</v>
      </c>
      <c r="J765" s="20" t="s">
        <v>52</v>
      </c>
      <c r="K765" s="20" t="s">
        <v>52</v>
      </c>
      <c r="L765" s="20">
        <f t="shared" si="11"/>
        <v>33.96</v>
      </c>
      <c r="M765" s="3" t="s">
        <v>71</v>
      </c>
      <c r="N765" s="274">
        <v>23079</v>
      </c>
      <c r="O765" s="3" t="s">
        <v>98</v>
      </c>
      <c r="P765" s="3" t="s">
        <v>99</v>
      </c>
      <c r="Q765" s="3" t="s">
        <v>53</v>
      </c>
      <c r="R765" s="20">
        <v>27.09</v>
      </c>
      <c r="S765" s="20" t="s">
        <v>57</v>
      </c>
      <c r="T765" s="3" t="s">
        <v>58</v>
      </c>
      <c r="U765" s="3" t="s">
        <v>53</v>
      </c>
      <c r="V765" s="3" t="s">
        <v>53</v>
      </c>
      <c r="W765" s="3" t="s">
        <v>53</v>
      </c>
      <c r="X765" s="3" t="s">
        <v>53</v>
      </c>
      <c r="Y765" s="3" t="s">
        <v>24778</v>
      </c>
      <c r="Z765" s="3" t="s">
        <v>24779</v>
      </c>
      <c r="AA765" s="3" t="s">
        <v>24780</v>
      </c>
      <c r="AB765" s="3" t="s">
        <v>24781</v>
      </c>
      <c r="AC765" s="3" t="s">
        <v>968</v>
      </c>
      <c r="AD765" s="3" t="s">
        <v>24782</v>
      </c>
      <c r="AE765" s="3" t="s">
        <v>65</v>
      </c>
      <c r="AF765" s="3" t="s">
        <v>66</v>
      </c>
      <c r="AG765" s="3" t="s">
        <v>24783</v>
      </c>
      <c r="AH765" s="3" t="s">
        <v>24784</v>
      </c>
      <c r="AI765" s="3" t="s">
        <v>67</v>
      </c>
      <c r="AJ765" s="3" t="s">
        <v>24785</v>
      </c>
      <c r="AK765" s="3" t="s">
        <v>53</v>
      </c>
      <c r="AL765" s="3" t="s">
        <v>53</v>
      </c>
      <c r="AM765" s="3" t="s">
        <v>53</v>
      </c>
      <c r="AN765" s="3" t="s">
        <v>53</v>
      </c>
      <c r="AO765" s="3" t="s">
        <v>53</v>
      </c>
      <c r="AP765" s="3" t="s">
        <v>53</v>
      </c>
      <c r="AQ765" s="3" t="s">
        <v>53</v>
      </c>
      <c r="AR765" s="3" t="s">
        <v>51</v>
      </c>
      <c r="AS765" s="3" t="s">
        <v>52</v>
      </c>
      <c r="AT765" s="3" t="s">
        <v>51</v>
      </c>
    </row>
    <row r="766" spans="1:46" ht="22.5" customHeight="1" x14ac:dyDescent="0.25">
      <c r="A766" s="19" t="s">
        <v>9406</v>
      </c>
      <c r="B766" s="260">
        <v>45066</v>
      </c>
      <c r="C766" s="3" t="s">
        <v>202</v>
      </c>
      <c r="D766" s="3" t="s">
        <v>8638</v>
      </c>
      <c r="E766" s="3" t="s">
        <v>71</v>
      </c>
      <c r="F766" s="20">
        <v>2</v>
      </c>
      <c r="G766" s="20">
        <v>54.18</v>
      </c>
      <c r="H766" s="20">
        <v>10.8</v>
      </c>
      <c r="I766" s="20">
        <v>-20.22</v>
      </c>
      <c r="J766" s="20">
        <v>-10.8</v>
      </c>
      <c r="K766" s="20" t="s">
        <v>52</v>
      </c>
      <c r="L766" s="20">
        <f t="shared" si="11"/>
        <v>33.960000000000008</v>
      </c>
      <c r="M766" s="3" t="s">
        <v>71</v>
      </c>
      <c r="N766" s="274">
        <v>23079</v>
      </c>
      <c r="O766" s="3" t="s">
        <v>98</v>
      </c>
      <c r="P766" s="3" t="s">
        <v>99</v>
      </c>
      <c r="Q766" s="3" t="s">
        <v>53</v>
      </c>
      <c r="R766" s="20">
        <v>27.09</v>
      </c>
      <c r="S766" s="20" t="s">
        <v>57</v>
      </c>
      <c r="T766" s="3" t="s">
        <v>58</v>
      </c>
      <c r="U766" s="3" t="s">
        <v>53</v>
      </c>
      <c r="V766" s="3" t="s">
        <v>53</v>
      </c>
      <c r="W766" s="3" t="s">
        <v>53</v>
      </c>
      <c r="X766" s="3" t="s">
        <v>53</v>
      </c>
      <c r="Y766" s="3" t="s">
        <v>9407</v>
      </c>
      <c r="Z766" s="3" t="s">
        <v>9408</v>
      </c>
      <c r="AA766" s="3" t="s">
        <v>9409</v>
      </c>
      <c r="AB766" s="3" t="s">
        <v>9410</v>
      </c>
      <c r="AC766" s="3" t="s">
        <v>458</v>
      </c>
      <c r="AD766" s="3" t="s">
        <v>9411</v>
      </c>
      <c r="AE766" s="3" t="s">
        <v>65</v>
      </c>
      <c r="AF766" s="3" t="s">
        <v>66</v>
      </c>
      <c r="AG766" s="3" t="s">
        <v>9412</v>
      </c>
      <c r="AH766" s="3" t="s">
        <v>9413</v>
      </c>
      <c r="AI766" s="3" t="s">
        <v>67</v>
      </c>
      <c r="AJ766" s="3" t="s">
        <v>9414</v>
      </c>
      <c r="AK766" s="3" t="s">
        <v>53</v>
      </c>
      <c r="AL766" s="3" t="s">
        <v>53</v>
      </c>
      <c r="AM766" s="3" t="s">
        <v>53</v>
      </c>
      <c r="AN766" s="3" t="s">
        <v>53</v>
      </c>
      <c r="AO766" s="3" t="s">
        <v>53</v>
      </c>
      <c r="AP766" s="3" t="s">
        <v>53</v>
      </c>
      <c r="AQ766" s="3" t="s">
        <v>53</v>
      </c>
      <c r="AR766" s="3" t="s">
        <v>51</v>
      </c>
      <c r="AS766" s="3" t="s">
        <v>52</v>
      </c>
      <c r="AT766" s="3" t="s">
        <v>51</v>
      </c>
    </row>
    <row r="767" spans="1:46" ht="22.5" customHeight="1" x14ac:dyDescent="0.25">
      <c r="A767" s="19" t="s">
        <v>24979</v>
      </c>
      <c r="B767" s="260">
        <v>45048</v>
      </c>
      <c r="C767" s="3" t="s">
        <v>202</v>
      </c>
      <c r="D767" s="3" t="s">
        <v>23772</v>
      </c>
      <c r="E767" s="3" t="s">
        <v>71</v>
      </c>
      <c r="F767" s="20">
        <v>2</v>
      </c>
      <c r="G767" s="20">
        <v>54.18</v>
      </c>
      <c r="H767" s="20">
        <v>13.02</v>
      </c>
      <c r="I767" s="20">
        <v>-20.22</v>
      </c>
      <c r="J767" s="20">
        <v>-13.02</v>
      </c>
      <c r="K767" s="20" t="s">
        <v>52</v>
      </c>
      <c r="L767" s="20">
        <f t="shared" si="11"/>
        <v>33.960000000000008</v>
      </c>
      <c r="M767" s="3" t="s">
        <v>53</v>
      </c>
      <c r="N767" s="274">
        <v>23079</v>
      </c>
      <c r="O767" s="3" t="s">
        <v>98</v>
      </c>
      <c r="P767" s="3" t="s">
        <v>99</v>
      </c>
      <c r="Q767" s="3" t="s">
        <v>53</v>
      </c>
      <c r="R767" s="20">
        <v>27.09</v>
      </c>
      <c r="S767" s="20" t="s">
        <v>57</v>
      </c>
      <c r="T767" s="3" t="s">
        <v>58</v>
      </c>
      <c r="U767" s="3" t="s">
        <v>53</v>
      </c>
      <c r="V767" s="3" t="s">
        <v>53</v>
      </c>
      <c r="W767" s="3" t="s">
        <v>53</v>
      </c>
      <c r="X767" s="3" t="s">
        <v>53</v>
      </c>
      <c r="Y767" s="3" t="s">
        <v>24980</v>
      </c>
      <c r="Z767" s="3" t="s">
        <v>24981</v>
      </c>
      <c r="AA767" s="3" t="s">
        <v>24982</v>
      </c>
      <c r="AB767" s="3" t="s">
        <v>11553</v>
      </c>
      <c r="AC767" s="3" t="s">
        <v>165</v>
      </c>
      <c r="AD767" s="3" t="s">
        <v>24983</v>
      </c>
      <c r="AE767" s="3" t="s">
        <v>65</v>
      </c>
      <c r="AF767" s="3" t="s">
        <v>66</v>
      </c>
      <c r="AG767" s="3" t="s">
        <v>24984</v>
      </c>
      <c r="AH767" s="3" t="s">
        <v>24985</v>
      </c>
      <c r="AI767" s="3" t="s">
        <v>67</v>
      </c>
      <c r="AJ767" s="3" t="s">
        <v>24986</v>
      </c>
      <c r="AK767" s="3" t="s">
        <v>53</v>
      </c>
      <c r="AL767" s="3" t="s">
        <v>53</v>
      </c>
      <c r="AM767" s="3" t="s">
        <v>53</v>
      </c>
      <c r="AN767" s="3" t="s">
        <v>53</v>
      </c>
      <c r="AO767" s="3" t="s">
        <v>53</v>
      </c>
      <c r="AP767" s="3" t="s">
        <v>53</v>
      </c>
      <c r="AQ767" s="3" t="s">
        <v>53</v>
      </c>
      <c r="AR767" s="3" t="s">
        <v>51</v>
      </c>
      <c r="AS767" s="3" t="s">
        <v>52</v>
      </c>
      <c r="AT767" s="3" t="s">
        <v>51</v>
      </c>
    </row>
    <row r="768" spans="1:46" ht="22.5" customHeight="1" x14ac:dyDescent="0.25">
      <c r="A768" s="19" t="s">
        <v>21113</v>
      </c>
      <c r="B768" s="260">
        <v>45052</v>
      </c>
      <c r="C768" s="3" t="s">
        <v>202</v>
      </c>
      <c r="D768" s="3" t="s">
        <v>17635</v>
      </c>
      <c r="E768" s="3" t="s">
        <v>51</v>
      </c>
      <c r="F768" s="20">
        <v>1</v>
      </c>
      <c r="G768" s="20">
        <v>47.75</v>
      </c>
      <c r="H768" s="20">
        <v>26.1</v>
      </c>
      <c r="I768" s="20">
        <v>-13.62</v>
      </c>
      <c r="J768" s="20">
        <v>-26.1</v>
      </c>
      <c r="K768" s="20" t="s">
        <v>52</v>
      </c>
      <c r="L768" s="20">
        <f t="shared" si="11"/>
        <v>34.129999999999995</v>
      </c>
      <c r="M768" s="3" t="s">
        <v>53</v>
      </c>
      <c r="N768" s="274">
        <v>66413</v>
      </c>
      <c r="O768" s="3" t="s">
        <v>21114</v>
      </c>
      <c r="P768" s="3" t="s">
        <v>10812</v>
      </c>
      <c r="Q768" s="3" t="s">
        <v>53</v>
      </c>
      <c r="R768" s="20">
        <v>47.75</v>
      </c>
      <c r="S768" s="20" t="s">
        <v>57</v>
      </c>
      <c r="T768" s="3" t="s">
        <v>74</v>
      </c>
      <c r="U768" s="3" t="s">
        <v>21115</v>
      </c>
      <c r="V768" s="3" t="s">
        <v>21116</v>
      </c>
      <c r="W768" s="3" t="s">
        <v>21117</v>
      </c>
      <c r="X768" s="3" t="s">
        <v>53</v>
      </c>
      <c r="Y768" s="3" t="s">
        <v>21115</v>
      </c>
      <c r="Z768" s="3" t="s">
        <v>21118</v>
      </c>
      <c r="AA768" s="3" t="s">
        <v>21119</v>
      </c>
      <c r="AB768" s="3" t="s">
        <v>21120</v>
      </c>
      <c r="AC768" s="3" t="s">
        <v>458</v>
      </c>
      <c r="AD768" s="3" t="s">
        <v>21121</v>
      </c>
      <c r="AE768" s="3" t="s">
        <v>65</v>
      </c>
      <c r="AF768" s="3" t="s">
        <v>82</v>
      </c>
      <c r="AG768" s="3" t="s">
        <v>20459</v>
      </c>
      <c r="AH768" s="3" t="s">
        <v>21122</v>
      </c>
      <c r="AI768" s="3" t="s">
        <v>67</v>
      </c>
      <c r="AJ768" s="3" t="s">
        <v>21123</v>
      </c>
      <c r="AK768" s="3" t="s">
        <v>53</v>
      </c>
      <c r="AL768" s="3" t="s">
        <v>53</v>
      </c>
      <c r="AM768" s="3" t="s">
        <v>53</v>
      </c>
      <c r="AN768" s="3" t="s">
        <v>53</v>
      </c>
      <c r="AO768" s="3" t="s">
        <v>53</v>
      </c>
      <c r="AP768" s="3" t="s">
        <v>53</v>
      </c>
      <c r="AQ768" s="3" t="s">
        <v>53</v>
      </c>
      <c r="AR768" s="3" t="s">
        <v>51</v>
      </c>
      <c r="AS768" s="3" t="s">
        <v>52</v>
      </c>
      <c r="AT768" s="3" t="s">
        <v>51</v>
      </c>
    </row>
    <row r="769" spans="1:46" ht="22.5" customHeight="1" x14ac:dyDescent="0.25">
      <c r="A769" s="19" t="s">
        <v>19911</v>
      </c>
      <c r="B769" s="260">
        <v>45054</v>
      </c>
      <c r="C769" s="3" t="s">
        <v>202</v>
      </c>
      <c r="D769" s="3" t="s">
        <v>18612</v>
      </c>
      <c r="E769" s="3" t="s">
        <v>51</v>
      </c>
      <c r="F769" s="20">
        <v>1</v>
      </c>
      <c r="G769" s="20">
        <v>47.9</v>
      </c>
      <c r="H769" s="20">
        <v>14.2</v>
      </c>
      <c r="I769" s="20">
        <v>-13.64</v>
      </c>
      <c r="J769" s="20">
        <v>-14.2</v>
      </c>
      <c r="K769" s="20" t="s">
        <v>52</v>
      </c>
      <c r="L769" s="20">
        <f t="shared" si="11"/>
        <v>34.259999999999991</v>
      </c>
      <c r="M769" s="3" t="s">
        <v>53</v>
      </c>
      <c r="N769" s="274">
        <v>66418</v>
      </c>
      <c r="O769" s="3" t="s">
        <v>280</v>
      </c>
      <c r="P769" s="3" t="s">
        <v>281</v>
      </c>
      <c r="Q769" s="3" t="s">
        <v>53</v>
      </c>
      <c r="R769" s="20">
        <v>47.9</v>
      </c>
      <c r="S769" s="20" t="s">
        <v>57</v>
      </c>
      <c r="T769" s="3" t="s">
        <v>58</v>
      </c>
      <c r="U769" s="3" t="s">
        <v>53</v>
      </c>
      <c r="V769" s="3" t="s">
        <v>53</v>
      </c>
      <c r="W769" s="3" t="s">
        <v>53</v>
      </c>
      <c r="X769" s="3" t="s">
        <v>53</v>
      </c>
      <c r="Y769" s="3" t="s">
        <v>19912</v>
      </c>
      <c r="Z769" s="3" t="s">
        <v>19913</v>
      </c>
      <c r="AA769" s="3" t="s">
        <v>19914</v>
      </c>
      <c r="AB769" s="3" t="s">
        <v>1248</v>
      </c>
      <c r="AC769" s="3" t="s">
        <v>63</v>
      </c>
      <c r="AD769" s="3" t="s">
        <v>19915</v>
      </c>
      <c r="AE769" s="3" t="s">
        <v>65</v>
      </c>
      <c r="AF769" s="3" t="s">
        <v>66</v>
      </c>
      <c r="AG769" s="3" t="s">
        <v>19346</v>
      </c>
      <c r="AH769" s="3" t="s">
        <v>19916</v>
      </c>
      <c r="AI769" s="3" t="s">
        <v>67</v>
      </c>
      <c r="AJ769" s="3" t="s">
        <v>19917</v>
      </c>
      <c r="AK769" s="3" t="s">
        <v>53</v>
      </c>
      <c r="AL769" s="3" t="s">
        <v>53</v>
      </c>
      <c r="AM769" s="3" t="s">
        <v>53</v>
      </c>
      <c r="AN769" s="3" t="s">
        <v>53</v>
      </c>
      <c r="AO769" s="3" t="s">
        <v>53</v>
      </c>
      <c r="AP769" s="3" t="s">
        <v>53</v>
      </c>
      <c r="AQ769" s="3" t="s">
        <v>53</v>
      </c>
      <c r="AR769" s="3" t="s">
        <v>51</v>
      </c>
      <c r="AS769" s="3" t="s">
        <v>52</v>
      </c>
      <c r="AT769" s="3" t="s">
        <v>51</v>
      </c>
    </row>
    <row r="770" spans="1:46" ht="22.5" customHeight="1" x14ac:dyDescent="0.25">
      <c r="A770" s="19" t="s">
        <v>279</v>
      </c>
      <c r="B770" s="260">
        <v>45077</v>
      </c>
      <c r="C770" s="3" t="s">
        <v>202</v>
      </c>
      <c r="D770" s="3" t="s">
        <v>203</v>
      </c>
      <c r="E770" s="3" t="s">
        <v>51</v>
      </c>
      <c r="F770" s="20">
        <v>1</v>
      </c>
      <c r="G770" s="20">
        <v>47.9</v>
      </c>
      <c r="H770" s="20">
        <v>9.9</v>
      </c>
      <c r="I770" s="20">
        <v>-13.64</v>
      </c>
      <c r="J770" s="20">
        <v>-9.9</v>
      </c>
      <c r="K770" s="20" t="s">
        <v>52</v>
      </c>
      <c r="L770" s="20">
        <f t="shared" si="11"/>
        <v>34.26</v>
      </c>
      <c r="M770" s="3" t="s">
        <v>53</v>
      </c>
      <c r="N770" s="274">
        <v>66418</v>
      </c>
      <c r="O770" s="3" t="s">
        <v>280</v>
      </c>
      <c r="P770" s="3" t="s">
        <v>281</v>
      </c>
      <c r="Q770" s="3" t="s">
        <v>53</v>
      </c>
      <c r="R770" s="20">
        <v>47.9</v>
      </c>
      <c r="S770" s="20" t="s">
        <v>57</v>
      </c>
      <c r="T770" s="3" t="s">
        <v>58</v>
      </c>
      <c r="U770" s="3" t="s">
        <v>53</v>
      </c>
      <c r="V770" s="3" t="s">
        <v>53</v>
      </c>
      <c r="W770" s="3" t="s">
        <v>53</v>
      </c>
      <c r="X770" s="3" t="s">
        <v>53</v>
      </c>
      <c r="Y770" s="3" t="s">
        <v>282</v>
      </c>
      <c r="Z770" s="3" t="s">
        <v>283</v>
      </c>
      <c r="AA770" s="3" t="s">
        <v>284</v>
      </c>
      <c r="AB770" s="3" t="s">
        <v>285</v>
      </c>
      <c r="AC770" s="3" t="s">
        <v>63</v>
      </c>
      <c r="AD770" s="3" t="s">
        <v>286</v>
      </c>
      <c r="AE770" s="3" t="s">
        <v>65</v>
      </c>
      <c r="AF770" s="3" t="s">
        <v>66</v>
      </c>
      <c r="AG770" s="3" t="s">
        <v>287</v>
      </c>
      <c r="AH770" s="3" t="s">
        <v>288</v>
      </c>
      <c r="AI770" s="3" t="s">
        <v>67</v>
      </c>
      <c r="AJ770" s="3" t="s">
        <v>289</v>
      </c>
      <c r="AK770" s="3" t="s">
        <v>53</v>
      </c>
      <c r="AL770" s="3" t="s">
        <v>53</v>
      </c>
      <c r="AM770" s="3" t="s">
        <v>53</v>
      </c>
      <c r="AN770" s="3" t="s">
        <v>53</v>
      </c>
      <c r="AO770" s="3" t="s">
        <v>53</v>
      </c>
      <c r="AP770" s="3" t="s">
        <v>53</v>
      </c>
      <c r="AQ770" s="3" t="s">
        <v>53</v>
      </c>
      <c r="AR770" s="3" t="s">
        <v>51</v>
      </c>
      <c r="AS770" s="3" t="s">
        <v>52</v>
      </c>
      <c r="AT770" s="3" t="s">
        <v>51</v>
      </c>
    </row>
    <row r="771" spans="1:46" ht="22.5" customHeight="1" x14ac:dyDescent="0.25">
      <c r="A771" s="19" t="s">
        <v>1649</v>
      </c>
      <c r="B771" s="260">
        <v>45076</v>
      </c>
      <c r="C771" s="3" t="s">
        <v>202</v>
      </c>
      <c r="D771" s="3" t="s">
        <v>765</v>
      </c>
      <c r="E771" s="3" t="s">
        <v>51</v>
      </c>
      <c r="F771" s="20">
        <v>1</v>
      </c>
      <c r="G771" s="20">
        <v>47.9</v>
      </c>
      <c r="H771" s="20">
        <v>7.92</v>
      </c>
      <c r="I771" s="20">
        <v>-13.64</v>
      </c>
      <c r="J771" s="20">
        <v>-7.92</v>
      </c>
      <c r="K771" s="20" t="s">
        <v>52</v>
      </c>
      <c r="L771" s="20">
        <f t="shared" si="11"/>
        <v>34.26</v>
      </c>
      <c r="M771" s="3" t="s">
        <v>53</v>
      </c>
      <c r="N771" s="274">
        <v>66418</v>
      </c>
      <c r="O771" s="3" t="s">
        <v>280</v>
      </c>
      <c r="P771" s="3" t="s">
        <v>281</v>
      </c>
      <c r="Q771" s="3" t="s">
        <v>53</v>
      </c>
      <c r="R771" s="20">
        <v>47.9</v>
      </c>
      <c r="S771" s="20" t="s">
        <v>57</v>
      </c>
      <c r="T771" s="3" t="s">
        <v>58</v>
      </c>
      <c r="U771" s="3" t="s">
        <v>53</v>
      </c>
      <c r="V771" s="3" t="s">
        <v>53</v>
      </c>
      <c r="W771" s="3" t="s">
        <v>53</v>
      </c>
      <c r="X771" s="3" t="s">
        <v>53</v>
      </c>
      <c r="Y771" s="3" t="s">
        <v>1650</v>
      </c>
      <c r="Z771" s="3" t="s">
        <v>1651</v>
      </c>
      <c r="AA771" s="3" t="s">
        <v>1652</v>
      </c>
      <c r="AB771" s="3" t="s">
        <v>1653</v>
      </c>
      <c r="AC771" s="3" t="s">
        <v>63</v>
      </c>
      <c r="AD771" s="3" t="s">
        <v>1654</v>
      </c>
      <c r="AE771" s="3" t="s">
        <v>65</v>
      </c>
      <c r="AF771" s="3" t="s">
        <v>66</v>
      </c>
      <c r="AG771" s="3" t="s">
        <v>1390</v>
      </c>
      <c r="AH771" s="3" t="s">
        <v>956</v>
      </c>
      <c r="AI771" s="3" t="s">
        <v>67</v>
      </c>
      <c r="AJ771" s="3" t="s">
        <v>1655</v>
      </c>
      <c r="AK771" s="3" t="s">
        <v>53</v>
      </c>
      <c r="AL771" s="3" t="s">
        <v>53</v>
      </c>
      <c r="AM771" s="3" t="s">
        <v>53</v>
      </c>
      <c r="AN771" s="3" t="s">
        <v>53</v>
      </c>
      <c r="AO771" s="3" t="s">
        <v>53</v>
      </c>
      <c r="AP771" s="3" t="s">
        <v>53</v>
      </c>
      <c r="AQ771" s="3" t="s">
        <v>53</v>
      </c>
      <c r="AR771" s="3" t="s">
        <v>51</v>
      </c>
      <c r="AS771" s="3" t="s">
        <v>52</v>
      </c>
      <c r="AT771" s="3" t="s">
        <v>51</v>
      </c>
    </row>
    <row r="772" spans="1:46" ht="22.5" customHeight="1" x14ac:dyDescent="0.25">
      <c r="A772" s="19" t="s">
        <v>3759</v>
      </c>
      <c r="B772" s="260">
        <v>45073</v>
      </c>
      <c r="C772" s="3" t="s">
        <v>202</v>
      </c>
      <c r="D772" s="3" t="s">
        <v>2968</v>
      </c>
      <c r="E772" s="3" t="s">
        <v>51</v>
      </c>
      <c r="F772" s="20">
        <v>1</v>
      </c>
      <c r="G772" s="20">
        <v>47.9</v>
      </c>
      <c r="H772" s="20">
        <v>17.399999999999999</v>
      </c>
      <c r="I772" s="20">
        <v>-13.64</v>
      </c>
      <c r="J772" s="20">
        <v>-17.399999999999999</v>
      </c>
      <c r="K772" s="20" t="s">
        <v>52</v>
      </c>
      <c r="L772" s="20">
        <f t="shared" si="11"/>
        <v>34.26</v>
      </c>
      <c r="M772" s="3" t="s">
        <v>53</v>
      </c>
      <c r="N772" s="274">
        <v>66418</v>
      </c>
      <c r="O772" s="3" t="s">
        <v>280</v>
      </c>
      <c r="P772" s="3" t="s">
        <v>281</v>
      </c>
      <c r="Q772" s="3" t="s">
        <v>53</v>
      </c>
      <c r="R772" s="20">
        <v>47.9</v>
      </c>
      <c r="S772" s="20" t="s">
        <v>57</v>
      </c>
      <c r="T772" s="3" t="s">
        <v>58</v>
      </c>
      <c r="U772" s="3" t="s">
        <v>53</v>
      </c>
      <c r="V772" s="3" t="s">
        <v>53</v>
      </c>
      <c r="W772" s="3" t="s">
        <v>53</v>
      </c>
      <c r="X772" s="3" t="s">
        <v>53</v>
      </c>
      <c r="Y772" s="3" t="s">
        <v>3760</v>
      </c>
      <c r="Z772" s="3" t="s">
        <v>3761</v>
      </c>
      <c r="AA772" s="3" t="s">
        <v>3762</v>
      </c>
      <c r="AB772" s="3" t="s">
        <v>3763</v>
      </c>
      <c r="AC772" s="3" t="s">
        <v>968</v>
      </c>
      <c r="AD772" s="3" t="s">
        <v>3764</v>
      </c>
      <c r="AE772" s="3" t="s">
        <v>65</v>
      </c>
      <c r="AF772" s="3" t="s">
        <v>66</v>
      </c>
      <c r="AG772" s="3" t="s">
        <v>3765</v>
      </c>
      <c r="AH772" s="3" t="s">
        <v>3766</v>
      </c>
      <c r="AI772" s="3" t="s">
        <v>67</v>
      </c>
      <c r="AJ772" s="3" t="s">
        <v>3767</v>
      </c>
      <c r="AK772" s="3" t="s">
        <v>53</v>
      </c>
      <c r="AL772" s="3" t="s">
        <v>53</v>
      </c>
      <c r="AM772" s="3" t="s">
        <v>53</v>
      </c>
      <c r="AN772" s="3" t="s">
        <v>53</v>
      </c>
      <c r="AO772" s="3" t="s">
        <v>53</v>
      </c>
      <c r="AP772" s="3" t="s">
        <v>53</v>
      </c>
      <c r="AQ772" s="3" t="s">
        <v>53</v>
      </c>
      <c r="AR772" s="3" t="s">
        <v>51</v>
      </c>
      <c r="AS772" s="3" t="s">
        <v>52</v>
      </c>
      <c r="AT772" s="3" t="s">
        <v>51</v>
      </c>
    </row>
    <row r="773" spans="1:46" ht="22.5" customHeight="1" x14ac:dyDescent="0.25">
      <c r="A773" s="19" t="s">
        <v>4484</v>
      </c>
      <c r="B773" s="260">
        <v>45072</v>
      </c>
      <c r="C773" s="3" t="s">
        <v>202</v>
      </c>
      <c r="D773" s="3" t="s">
        <v>4264</v>
      </c>
      <c r="E773" s="3" t="s">
        <v>71</v>
      </c>
      <c r="F773" s="20">
        <v>1</v>
      </c>
      <c r="G773" s="20">
        <v>47.9</v>
      </c>
      <c r="H773" s="20" t="s">
        <v>52</v>
      </c>
      <c r="I773" s="20">
        <v>-13.64</v>
      </c>
      <c r="J773" s="20" t="s">
        <v>52</v>
      </c>
      <c r="K773" s="20" t="s">
        <v>52</v>
      </c>
      <c r="L773" s="20">
        <f t="shared" ref="L773:L836" si="12">SUM(G773:K773)</f>
        <v>34.26</v>
      </c>
      <c r="M773" s="3" t="s">
        <v>53</v>
      </c>
      <c r="N773" s="274">
        <v>66418</v>
      </c>
      <c r="O773" s="3" t="s">
        <v>280</v>
      </c>
      <c r="P773" s="3" t="s">
        <v>281</v>
      </c>
      <c r="Q773" s="3" t="s">
        <v>53</v>
      </c>
      <c r="R773" s="20">
        <v>47.9</v>
      </c>
      <c r="S773" s="20" t="s">
        <v>57</v>
      </c>
      <c r="T773" s="3" t="s">
        <v>58</v>
      </c>
      <c r="U773" s="3" t="s">
        <v>53</v>
      </c>
      <c r="V773" s="3" t="s">
        <v>53</v>
      </c>
      <c r="W773" s="3" t="s">
        <v>53</v>
      </c>
      <c r="X773" s="3" t="s">
        <v>53</v>
      </c>
      <c r="Y773" s="3" t="s">
        <v>4485</v>
      </c>
      <c r="Z773" s="3" t="s">
        <v>4486</v>
      </c>
      <c r="AA773" s="3" t="s">
        <v>4487</v>
      </c>
      <c r="AB773" s="3" t="s">
        <v>3683</v>
      </c>
      <c r="AC773" s="3" t="s">
        <v>63</v>
      </c>
      <c r="AD773" s="3" t="s">
        <v>3684</v>
      </c>
      <c r="AE773" s="3" t="s">
        <v>65</v>
      </c>
      <c r="AF773" s="3" t="s">
        <v>66</v>
      </c>
      <c r="AG773" s="3" t="s">
        <v>4414</v>
      </c>
      <c r="AH773" s="3" t="s">
        <v>4488</v>
      </c>
      <c r="AI773" s="3" t="s">
        <v>67</v>
      </c>
      <c r="AJ773" s="3" t="s">
        <v>4489</v>
      </c>
      <c r="AK773" s="3" t="s">
        <v>53</v>
      </c>
      <c r="AL773" s="3" t="s">
        <v>53</v>
      </c>
      <c r="AM773" s="3" t="s">
        <v>53</v>
      </c>
      <c r="AN773" s="3" t="s">
        <v>53</v>
      </c>
      <c r="AO773" s="3" t="s">
        <v>53</v>
      </c>
      <c r="AP773" s="3" t="s">
        <v>53</v>
      </c>
      <c r="AQ773" s="3" t="s">
        <v>53</v>
      </c>
      <c r="AR773" s="3" t="s">
        <v>51</v>
      </c>
      <c r="AS773" s="3" t="s">
        <v>52</v>
      </c>
      <c r="AT773" s="3" t="s">
        <v>51</v>
      </c>
    </row>
    <row r="774" spans="1:46" ht="22.5" customHeight="1" x14ac:dyDescent="0.25">
      <c r="A774" s="19" t="s">
        <v>4551</v>
      </c>
      <c r="B774" s="260">
        <v>45072</v>
      </c>
      <c r="C774" s="3" t="s">
        <v>202</v>
      </c>
      <c r="D774" s="3" t="s">
        <v>4264</v>
      </c>
      <c r="E774" s="3" t="s">
        <v>51</v>
      </c>
      <c r="F774" s="20">
        <v>1</v>
      </c>
      <c r="G774" s="20">
        <v>47.9</v>
      </c>
      <c r="H774" s="20">
        <v>9.57</v>
      </c>
      <c r="I774" s="20">
        <v>-13.64</v>
      </c>
      <c r="J774" s="20">
        <v>-9.57</v>
      </c>
      <c r="K774" s="20" t="s">
        <v>52</v>
      </c>
      <c r="L774" s="20">
        <f t="shared" si="12"/>
        <v>34.26</v>
      </c>
      <c r="M774" s="3" t="s">
        <v>53</v>
      </c>
      <c r="N774" s="274">
        <v>66418</v>
      </c>
      <c r="O774" s="3" t="s">
        <v>280</v>
      </c>
      <c r="P774" s="3" t="s">
        <v>281</v>
      </c>
      <c r="Q774" s="3" t="s">
        <v>53</v>
      </c>
      <c r="R774" s="20">
        <v>47.9</v>
      </c>
      <c r="S774" s="20" t="s">
        <v>57</v>
      </c>
      <c r="T774" s="3" t="s">
        <v>58</v>
      </c>
      <c r="U774" s="3" t="s">
        <v>53</v>
      </c>
      <c r="V774" s="3" t="s">
        <v>53</v>
      </c>
      <c r="W774" s="3" t="s">
        <v>53</v>
      </c>
      <c r="X774" s="3" t="s">
        <v>53</v>
      </c>
      <c r="Y774" s="3" t="s">
        <v>4552</v>
      </c>
      <c r="Z774" s="3" t="s">
        <v>4553</v>
      </c>
      <c r="AA774" s="3" t="s">
        <v>4554</v>
      </c>
      <c r="AB774" s="3" t="s">
        <v>4555</v>
      </c>
      <c r="AC774" s="3" t="s">
        <v>63</v>
      </c>
      <c r="AD774" s="3" t="s">
        <v>4556</v>
      </c>
      <c r="AE774" s="3" t="s">
        <v>65</v>
      </c>
      <c r="AF774" s="3" t="s">
        <v>66</v>
      </c>
      <c r="AG774" s="3" t="s">
        <v>4557</v>
      </c>
      <c r="AH774" s="3" t="s">
        <v>4558</v>
      </c>
      <c r="AI774" s="3" t="s">
        <v>67</v>
      </c>
      <c r="AJ774" s="3" t="s">
        <v>4559</v>
      </c>
      <c r="AK774" s="3" t="s">
        <v>53</v>
      </c>
      <c r="AL774" s="3" t="s">
        <v>53</v>
      </c>
      <c r="AM774" s="3" t="s">
        <v>53</v>
      </c>
      <c r="AN774" s="3" t="s">
        <v>53</v>
      </c>
      <c r="AO774" s="3" t="s">
        <v>53</v>
      </c>
      <c r="AP774" s="3" t="s">
        <v>53</v>
      </c>
      <c r="AQ774" s="3" t="s">
        <v>53</v>
      </c>
      <c r="AR774" s="3" t="s">
        <v>51</v>
      </c>
      <c r="AS774" s="3" t="s">
        <v>52</v>
      </c>
      <c r="AT774" s="3" t="s">
        <v>51</v>
      </c>
    </row>
    <row r="775" spans="1:46" ht="22.5" customHeight="1" x14ac:dyDescent="0.25">
      <c r="A775" s="19" t="s">
        <v>5177</v>
      </c>
      <c r="B775" s="260">
        <v>45071</v>
      </c>
      <c r="C775" s="3" t="s">
        <v>202</v>
      </c>
      <c r="D775" s="3" t="s">
        <v>4851</v>
      </c>
      <c r="E775" s="3" t="s">
        <v>51</v>
      </c>
      <c r="F775" s="20">
        <v>1</v>
      </c>
      <c r="G775" s="20">
        <v>47.9</v>
      </c>
      <c r="H775" s="20">
        <v>13.5</v>
      </c>
      <c r="I775" s="20">
        <v>-13.64</v>
      </c>
      <c r="J775" s="20">
        <v>-13.5</v>
      </c>
      <c r="K775" s="20" t="s">
        <v>52</v>
      </c>
      <c r="L775" s="20">
        <f t="shared" si="12"/>
        <v>34.26</v>
      </c>
      <c r="M775" s="3" t="s">
        <v>53</v>
      </c>
      <c r="N775" s="274">
        <v>66418</v>
      </c>
      <c r="O775" s="3" t="s">
        <v>280</v>
      </c>
      <c r="P775" s="3" t="s">
        <v>281</v>
      </c>
      <c r="Q775" s="3" t="s">
        <v>53</v>
      </c>
      <c r="R775" s="20">
        <v>47.9</v>
      </c>
      <c r="S775" s="20" t="s">
        <v>57</v>
      </c>
      <c r="T775" s="3" t="s">
        <v>58</v>
      </c>
      <c r="U775" s="3" t="s">
        <v>53</v>
      </c>
      <c r="V775" s="3" t="s">
        <v>53</v>
      </c>
      <c r="W775" s="3" t="s">
        <v>53</v>
      </c>
      <c r="X775" s="3" t="s">
        <v>53</v>
      </c>
      <c r="Y775" s="3" t="s">
        <v>5178</v>
      </c>
      <c r="Z775" s="3" t="s">
        <v>5179</v>
      </c>
      <c r="AA775" s="3" t="s">
        <v>5180</v>
      </c>
      <c r="AB775" s="3" t="s">
        <v>4963</v>
      </c>
      <c r="AC775" s="3" t="s">
        <v>968</v>
      </c>
      <c r="AD775" s="3" t="s">
        <v>5181</v>
      </c>
      <c r="AE775" s="3" t="s">
        <v>65</v>
      </c>
      <c r="AF775" s="3" t="s">
        <v>66</v>
      </c>
      <c r="AG775" s="3" t="s">
        <v>5182</v>
      </c>
      <c r="AH775" s="3" t="s">
        <v>5183</v>
      </c>
      <c r="AI775" s="3" t="s">
        <v>67</v>
      </c>
      <c r="AJ775" s="3" t="s">
        <v>5184</v>
      </c>
      <c r="AK775" s="3" t="s">
        <v>53</v>
      </c>
      <c r="AL775" s="3" t="s">
        <v>53</v>
      </c>
      <c r="AM775" s="3" t="s">
        <v>53</v>
      </c>
      <c r="AN775" s="3" t="s">
        <v>53</v>
      </c>
      <c r="AO775" s="3" t="s">
        <v>53</v>
      </c>
      <c r="AP775" s="3" t="s">
        <v>53</v>
      </c>
      <c r="AQ775" s="3" t="s">
        <v>53</v>
      </c>
      <c r="AR775" s="3" t="s">
        <v>51</v>
      </c>
      <c r="AS775" s="3" t="s">
        <v>52</v>
      </c>
      <c r="AT775" s="3" t="s">
        <v>51</v>
      </c>
    </row>
    <row r="776" spans="1:46" ht="22.5" customHeight="1" x14ac:dyDescent="0.25">
      <c r="A776" s="19" t="s">
        <v>6029</v>
      </c>
      <c r="B776" s="260">
        <v>45070</v>
      </c>
      <c r="C776" s="3" t="s">
        <v>202</v>
      </c>
      <c r="D776" s="3" t="s">
        <v>5415</v>
      </c>
      <c r="E776" s="3" t="s">
        <v>51</v>
      </c>
      <c r="F776" s="20">
        <v>1</v>
      </c>
      <c r="G776" s="20">
        <v>47.9</v>
      </c>
      <c r="H776" s="20">
        <v>9.4</v>
      </c>
      <c r="I776" s="20">
        <v>-13.64</v>
      </c>
      <c r="J776" s="20">
        <v>-9.4</v>
      </c>
      <c r="K776" s="20" t="s">
        <v>52</v>
      </c>
      <c r="L776" s="20">
        <f t="shared" si="12"/>
        <v>34.26</v>
      </c>
      <c r="M776" s="3" t="s">
        <v>71</v>
      </c>
      <c r="N776" s="274">
        <v>66418</v>
      </c>
      <c r="O776" s="3" t="s">
        <v>280</v>
      </c>
      <c r="P776" s="3" t="s">
        <v>281</v>
      </c>
      <c r="Q776" s="3" t="s">
        <v>53</v>
      </c>
      <c r="R776" s="20">
        <v>47.9</v>
      </c>
      <c r="S776" s="20" t="s">
        <v>57</v>
      </c>
      <c r="T776" s="3" t="s">
        <v>58</v>
      </c>
      <c r="U776" s="3" t="s">
        <v>53</v>
      </c>
      <c r="V776" s="3" t="s">
        <v>53</v>
      </c>
      <c r="W776" s="3" t="s">
        <v>53</v>
      </c>
      <c r="X776" s="3" t="s">
        <v>53</v>
      </c>
      <c r="Y776" s="3" t="s">
        <v>6030</v>
      </c>
      <c r="Z776" s="3" t="s">
        <v>6031</v>
      </c>
      <c r="AA776" s="3" t="s">
        <v>6032</v>
      </c>
      <c r="AB776" s="3" t="s">
        <v>6033</v>
      </c>
      <c r="AC776" s="3" t="s">
        <v>63</v>
      </c>
      <c r="AD776" s="3" t="s">
        <v>6034</v>
      </c>
      <c r="AE776" s="3" t="s">
        <v>65</v>
      </c>
      <c r="AF776" s="3" t="s">
        <v>66</v>
      </c>
      <c r="AG776" s="3" t="s">
        <v>6035</v>
      </c>
      <c r="AH776" s="3" t="s">
        <v>6036</v>
      </c>
      <c r="AI776" s="3" t="s">
        <v>67</v>
      </c>
      <c r="AJ776" s="3" t="s">
        <v>6037</v>
      </c>
      <c r="AK776" s="3" t="s">
        <v>6038</v>
      </c>
      <c r="AL776" s="3" t="s">
        <v>53</v>
      </c>
      <c r="AM776" s="3" t="s">
        <v>53</v>
      </c>
      <c r="AN776" s="3" t="s">
        <v>53</v>
      </c>
      <c r="AO776" s="3" t="s">
        <v>53</v>
      </c>
      <c r="AP776" s="3" t="s">
        <v>53</v>
      </c>
      <c r="AQ776" s="3" t="s">
        <v>53</v>
      </c>
      <c r="AR776" s="3" t="s">
        <v>51</v>
      </c>
      <c r="AS776" s="3" t="s">
        <v>52</v>
      </c>
      <c r="AT776" s="3" t="s">
        <v>51</v>
      </c>
    </row>
    <row r="777" spans="1:46" ht="22.5" customHeight="1" x14ac:dyDescent="0.25">
      <c r="A777" s="19" t="s">
        <v>6039</v>
      </c>
      <c r="B777" s="260">
        <v>45070</v>
      </c>
      <c r="C777" s="3" t="s">
        <v>202</v>
      </c>
      <c r="D777" s="3" t="s">
        <v>5415</v>
      </c>
      <c r="E777" s="3" t="s">
        <v>71</v>
      </c>
      <c r="F777" s="20">
        <v>1</v>
      </c>
      <c r="G777" s="20">
        <v>47.9</v>
      </c>
      <c r="H777" s="20" t="s">
        <v>52</v>
      </c>
      <c r="I777" s="20">
        <v>-13.64</v>
      </c>
      <c r="J777" s="20" t="s">
        <v>52</v>
      </c>
      <c r="K777" s="20" t="s">
        <v>52</v>
      </c>
      <c r="L777" s="20">
        <f t="shared" si="12"/>
        <v>34.26</v>
      </c>
      <c r="M777" s="3" t="s">
        <v>53</v>
      </c>
      <c r="N777" s="274">
        <v>66418</v>
      </c>
      <c r="O777" s="3" t="s">
        <v>280</v>
      </c>
      <c r="P777" s="3" t="s">
        <v>281</v>
      </c>
      <c r="Q777" s="3" t="s">
        <v>53</v>
      </c>
      <c r="R777" s="20">
        <v>47.9</v>
      </c>
      <c r="S777" s="20" t="s">
        <v>57</v>
      </c>
      <c r="T777" s="3" t="s">
        <v>58</v>
      </c>
      <c r="U777" s="3" t="s">
        <v>53</v>
      </c>
      <c r="V777" s="3" t="s">
        <v>53</v>
      </c>
      <c r="W777" s="3" t="s">
        <v>53</v>
      </c>
      <c r="X777" s="3" t="s">
        <v>53</v>
      </c>
      <c r="Y777" s="3" t="s">
        <v>6040</v>
      </c>
      <c r="Z777" s="3" t="s">
        <v>6041</v>
      </c>
      <c r="AA777" s="3" t="s">
        <v>6042</v>
      </c>
      <c r="AB777" s="3" t="s">
        <v>63</v>
      </c>
      <c r="AC777" s="3" t="s">
        <v>63</v>
      </c>
      <c r="AD777" s="3" t="s">
        <v>6043</v>
      </c>
      <c r="AE777" s="3" t="s">
        <v>65</v>
      </c>
      <c r="AF777" s="3" t="s">
        <v>66</v>
      </c>
      <c r="AG777" s="3" t="s">
        <v>6044</v>
      </c>
      <c r="AH777" s="3" t="s">
        <v>6045</v>
      </c>
      <c r="AI777" s="3" t="s">
        <v>67</v>
      </c>
      <c r="AJ777" s="3" t="s">
        <v>6046</v>
      </c>
      <c r="AK777" s="3" t="s">
        <v>53</v>
      </c>
      <c r="AL777" s="3" t="s">
        <v>53</v>
      </c>
      <c r="AM777" s="3" t="s">
        <v>53</v>
      </c>
      <c r="AN777" s="3" t="s">
        <v>53</v>
      </c>
      <c r="AO777" s="3" t="s">
        <v>53</v>
      </c>
      <c r="AP777" s="3" t="s">
        <v>53</v>
      </c>
      <c r="AQ777" s="3" t="s">
        <v>53</v>
      </c>
      <c r="AR777" s="3" t="s">
        <v>51</v>
      </c>
      <c r="AS777" s="3" t="s">
        <v>52</v>
      </c>
      <c r="AT777" s="3" t="s">
        <v>51</v>
      </c>
    </row>
    <row r="778" spans="1:46" ht="22.5" customHeight="1" x14ac:dyDescent="0.25">
      <c r="A778" s="19" t="s">
        <v>9701</v>
      </c>
      <c r="B778" s="260">
        <v>45066</v>
      </c>
      <c r="C778" s="3" t="s">
        <v>202</v>
      </c>
      <c r="D778" s="3" t="s">
        <v>7660</v>
      </c>
      <c r="E778" s="3" t="s">
        <v>51</v>
      </c>
      <c r="F778" s="20">
        <v>1</v>
      </c>
      <c r="G778" s="20">
        <v>47.9</v>
      </c>
      <c r="H778" s="20">
        <v>12.15</v>
      </c>
      <c r="I778" s="20">
        <v>-13.64</v>
      </c>
      <c r="J778" s="20">
        <v>-12.15</v>
      </c>
      <c r="K778" s="20" t="s">
        <v>52</v>
      </c>
      <c r="L778" s="20">
        <f t="shared" si="12"/>
        <v>34.26</v>
      </c>
      <c r="M778" s="3" t="s">
        <v>53</v>
      </c>
      <c r="N778" s="274">
        <v>66418</v>
      </c>
      <c r="O778" s="3" t="s">
        <v>280</v>
      </c>
      <c r="P778" s="3" t="s">
        <v>281</v>
      </c>
      <c r="Q778" s="3" t="s">
        <v>53</v>
      </c>
      <c r="R778" s="20">
        <v>47.9</v>
      </c>
      <c r="S778" s="20" t="s">
        <v>57</v>
      </c>
      <c r="T778" s="3" t="s">
        <v>58</v>
      </c>
      <c r="U778" s="3" t="s">
        <v>53</v>
      </c>
      <c r="V778" s="3" t="s">
        <v>53</v>
      </c>
      <c r="W778" s="3" t="s">
        <v>53</v>
      </c>
      <c r="X778" s="3" t="s">
        <v>53</v>
      </c>
      <c r="Y778" s="3" t="s">
        <v>9702</v>
      </c>
      <c r="Z778" s="3" t="s">
        <v>9703</v>
      </c>
      <c r="AA778" s="3" t="s">
        <v>9704</v>
      </c>
      <c r="AB778" s="3" t="s">
        <v>9705</v>
      </c>
      <c r="AC778" s="3" t="s">
        <v>116</v>
      </c>
      <c r="AD778" s="3" t="s">
        <v>9706</v>
      </c>
      <c r="AE778" s="3" t="s">
        <v>65</v>
      </c>
      <c r="AF778" s="3" t="s">
        <v>66</v>
      </c>
      <c r="AG778" s="3" t="s">
        <v>9707</v>
      </c>
      <c r="AH778" s="3" t="s">
        <v>9708</v>
      </c>
      <c r="AI778" s="3" t="s">
        <v>67</v>
      </c>
      <c r="AJ778" s="3" t="s">
        <v>9709</v>
      </c>
      <c r="AK778" s="3" t="s">
        <v>53</v>
      </c>
      <c r="AL778" s="3" t="s">
        <v>53</v>
      </c>
      <c r="AM778" s="3" t="s">
        <v>53</v>
      </c>
      <c r="AN778" s="3" t="s">
        <v>53</v>
      </c>
      <c r="AO778" s="3" t="s">
        <v>53</v>
      </c>
      <c r="AP778" s="3" t="s">
        <v>53</v>
      </c>
      <c r="AQ778" s="3" t="s">
        <v>53</v>
      </c>
      <c r="AR778" s="3" t="s">
        <v>51</v>
      </c>
      <c r="AS778" s="3" t="s">
        <v>52</v>
      </c>
      <c r="AT778" s="3" t="s">
        <v>51</v>
      </c>
    </row>
    <row r="779" spans="1:46" ht="22.5" customHeight="1" x14ac:dyDescent="0.25">
      <c r="A779" s="19" t="s">
        <v>13488</v>
      </c>
      <c r="B779" s="260">
        <v>45061</v>
      </c>
      <c r="C779" s="3" t="s">
        <v>202</v>
      </c>
      <c r="D779" s="3" t="s">
        <v>12138</v>
      </c>
      <c r="E779" s="3" t="s">
        <v>51</v>
      </c>
      <c r="F779" s="20">
        <v>1</v>
      </c>
      <c r="G779" s="20">
        <v>47.9</v>
      </c>
      <c r="H779" s="20">
        <v>9.57</v>
      </c>
      <c r="I779" s="20">
        <v>-13.64</v>
      </c>
      <c r="J779" s="20">
        <v>-9.57</v>
      </c>
      <c r="K779" s="20" t="s">
        <v>52</v>
      </c>
      <c r="L779" s="20">
        <f t="shared" si="12"/>
        <v>34.26</v>
      </c>
      <c r="M779" s="3" t="s">
        <v>53</v>
      </c>
      <c r="N779" s="274">
        <v>66418</v>
      </c>
      <c r="O779" s="3" t="s">
        <v>280</v>
      </c>
      <c r="P779" s="3" t="s">
        <v>281</v>
      </c>
      <c r="Q779" s="3" t="s">
        <v>53</v>
      </c>
      <c r="R779" s="20">
        <v>47.9</v>
      </c>
      <c r="S779" s="20" t="s">
        <v>57</v>
      </c>
      <c r="T779" s="3" t="s">
        <v>58</v>
      </c>
      <c r="U779" s="3" t="s">
        <v>53</v>
      </c>
      <c r="V779" s="3" t="s">
        <v>53</v>
      </c>
      <c r="W779" s="3" t="s">
        <v>53</v>
      </c>
      <c r="X779" s="3" t="s">
        <v>53</v>
      </c>
      <c r="Y779" s="3" t="s">
        <v>13489</v>
      </c>
      <c r="Z779" s="3" t="s">
        <v>13490</v>
      </c>
      <c r="AA779" s="3" t="s">
        <v>13491</v>
      </c>
      <c r="AB779" s="3" t="s">
        <v>2057</v>
      </c>
      <c r="AC779" s="3" t="s">
        <v>63</v>
      </c>
      <c r="AD779" s="3" t="s">
        <v>13492</v>
      </c>
      <c r="AE779" s="3" t="s">
        <v>65</v>
      </c>
      <c r="AF779" s="3" t="s">
        <v>66</v>
      </c>
      <c r="AG779" s="3" t="s">
        <v>13493</v>
      </c>
      <c r="AH779" s="3" t="s">
        <v>12891</v>
      </c>
      <c r="AI779" s="3" t="s">
        <v>67</v>
      </c>
      <c r="AJ779" s="3" t="s">
        <v>13494</v>
      </c>
      <c r="AK779" s="3" t="s">
        <v>53</v>
      </c>
      <c r="AL779" s="3" t="s">
        <v>53</v>
      </c>
      <c r="AM779" s="3" t="s">
        <v>53</v>
      </c>
      <c r="AN779" s="3" t="s">
        <v>53</v>
      </c>
      <c r="AO779" s="3" t="s">
        <v>53</v>
      </c>
      <c r="AP779" s="3" t="s">
        <v>53</v>
      </c>
      <c r="AQ779" s="3" t="s">
        <v>53</v>
      </c>
      <c r="AR779" s="3" t="s">
        <v>51</v>
      </c>
      <c r="AS779" s="3" t="s">
        <v>52</v>
      </c>
      <c r="AT779" s="3" t="s">
        <v>51</v>
      </c>
    </row>
    <row r="780" spans="1:46" ht="22.5" customHeight="1" x14ac:dyDescent="0.25">
      <c r="A780" s="19" t="s">
        <v>14410</v>
      </c>
      <c r="B780" s="260">
        <v>45060</v>
      </c>
      <c r="C780" s="3" t="s">
        <v>202</v>
      </c>
      <c r="D780" s="3" t="s">
        <v>13978</v>
      </c>
      <c r="E780" s="3" t="s">
        <v>51</v>
      </c>
      <c r="F780" s="20">
        <v>1</v>
      </c>
      <c r="G780" s="20">
        <v>47.9</v>
      </c>
      <c r="H780" s="20">
        <v>9.9</v>
      </c>
      <c r="I780" s="20">
        <v>-13.64</v>
      </c>
      <c r="J780" s="20">
        <v>-9.9</v>
      </c>
      <c r="K780" s="20" t="s">
        <v>52</v>
      </c>
      <c r="L780" s="20">
        <f t="shared" si="12"/>
        <v>34.26</v>
      </c>
      <c r="M780" s="3" t="s">
        <v>53</v>
      </c>
      <c r="N780" s="274">
        <v>66418</v>
      </c>
      <c r="O780" s="3" t="s">
        <v>280</v>
      </c>
      <c r="P780" s="3" t="s">
        <v>281</v>
      </c>
      <c r="Q780" s="3" t="s">
        <v>53</v>
      </c>
      <c r="R780" s="20">
        <v>47.9</v>
      </c>
      <c r="S780" s="20" t="s">
        <v>57</v>
      </c>
      <c r="T780" s="3" t="s">
        <v>58</v>
      </c>
      <c r="U780" s="3" t="s">
        <v>53</v>
      </c>
      <c r="V780" s="3" t="s">
        <v>53</v>
      </c>
      <c r="W780" s="3" t="s">
        <v>53</v>
      </c>
      <c r="X780" s="3" t="s">
        <v>53</v>
      </c>
      <c r="Y780" s="3" t="s">
        <v>14411</v>
      </c>
      <c r="Z780" s="3" t="s">
        <v>14412</v>
      </c>
      <c r="AA780" s="3" t="s">
        <v>14413</v>
      </c>
      <c r="AB780" s="3" t="s">
        <v>1258</v>
      </c>
      <c r="AC780" s="3" t="s">
        <v>63</v>
      </c>
      <c r="AD780" s="3" t="s">
        <v>14414</v>
      </c>
      <c r="AE780" s="3" t="s">
        <v>65</v>
      </c>
      <c r="AF780" s="3" t="s">
        <v>66</v>
      </c>
      <c r="AG780" s="3" t="s">
        <v>14415</v>
      </c>
      <c r="AH780" s="3" t="s">
        <v>14416</v>
      </c>
      <c r="AI780" s="3" t="s">
        <v>67</v>
      </c>
      <c r="AJ780" s="3" t="s">
        <v>14417</v>
      </c>
      <c r="AK780" s="3" t="s">
        <v>53</v>
      </c>
      <c r="AL780" s="3" t="s">
        <v>53</v>
      </c>
      <c r="AM780" s="3" t="s">
        <v>53</v>
      </c>
      <c r="AN780" s="3" t="s">
        <v>53</v>
      </c>
      <c r="AO780" s="3" t="s">
        <v>53</v>
      </c>
      <c r="AP780" s="3" t="s">
        <v>53</v>
      </c>
      <c r="AQ780" s="3" t="s">
        <v>53</v>
      </c>
      <c r="AR780" s="3" t="s">
        <v>51</v>
      </c>
      <c r="AS780" s="3" t="s">
        <v>52</v>
      </c>
      <c r="AT780" s="3" t="s">
        <v>51</v>
      </c>
    </row>
    <row r="781" spans="1:46" ht="22.5" customHeight="1" x14ac:dyDescent="0.25">
      <c r="A781" s="19" t="s">
        <v>14823</v>
      </c>
      <c r="B781" s="260">
        <v>45059</v>
      </c>
      <c r="C781" s="3" t="s">
        <v>202</v>
      </c>
      <c r="D781" s="3" t="s">
        <v>12990</v>
      </c>
      <c r="E781" s="3" t="s">
        <v>51</v>
      </c>
      <c r="F781" s="20">
        <v>1</v>
      </c>
      <c r="G781" s="20">
        <v>47.9</v>
      </c>
      <c r="H781" s="20">
        <v>26.1</v>
      </c>
      <c r="I781" s="20">
        <v>-13.64</v>
      </c>
      <c r="J781" s="20">
        <v>-26.1</v>
      </c>
      <c r="K781" s="20" t="s">
        <v>52</v>
      </c>
      <c r="L781" s="20">
        <f t="shared" si="12"/>
        <v>34.26</v>
      </c>
      <c r="M781" s="3" t="s">
        <v>53</v>
      </c>
      <c r="N781" s="274">
        <v>66418</v>
      </c>
      <c r="O781" s="3" t="s">
        <v>280</v>
      </c>
      <c r="P781" s="3" t="s">
        <v>281</v>
      </c>
      <c r="Q781" s="3" t="s">
        <v>53</v>
      </c>
      <c r="R781" s="20">
        <v>47.9</v>
      </c>
      <c r="S781" s="20" t="s">
        <v>57</v>
      </c>
      <c r="T781" s="3" t="s">
        <v>58</v>
      </c>
      <c r="U781" s="3" t="s">
        <v>53</v>
      </c>
      <c r="V781" s="3" t="s">
        <v>53</v>
      </c>
      <c r="W781" s="3" t="s">
        <v>53</v>
      </c>
      <c r="X781" s="3" t="s">
        <v>53</v>
      </c>
      <c r="Y781" s="3" t="s">
        <v>14824</v>
      </c>
      <c r="Z781" s="3" t="s">
        <v>14825</v>
      </c>
      <c r="AA781" s="3" t="s">
        <v>14826</v>
      </c>
      <c r="AB781" s="3" t="s">
        <v>14827</v>
      </c>
      <c r="AC781" s="3" t="s">
        <v>116</v>
      </c>
      <c r="AD781" s="3" t="s">
        <v>14828</v>
      </c>
      <c r="AE781" s="3" t="s">
        <v>65</v>
      </c>
      <c r="AF781" s="3" t="s">
        <v>66</v>
      </c>
      <c r="AG781" s="3" t="s">
        <v>14716</v>
      </c>
      <c r="AH781" s="3" t="s">
        <v>14829</v>
      </c>
      <c r="AI781" s="3" t="s">
        <v>67</v>
      </c>
      <c r="AJ781" s="3" t="s">
        <v>14830</v>
      </c>
      <c r="AK781" s="3" t="s">
        <v>53</v>
      </c>
      <c r="AL781" s="3" t="s">
        <v>53</v>
      </c>
      <c r="AM781" s="3" t="s">
        <v>53</v>
      </c>
      <c r="AN781" s="3" t="s">
        <v>53</v>
      </c>
      <c r="AO781" s="3" t="s">
        <v>53</v>
      </c>
      <c r="AP781" s="3" t="s">
        <v>53</v>
      </c>
      <c r="AQ781" s="3" t="s">
        <v>53</v>
      </c>
      <c r="AR781" s="3" t="s">
        <v>51</v>
      </c>
      <c r="AS781" s="3" t="s">
        <v>52</v>
      </c>
      <c r="AT781" s="3" t="s">
        <v>51</v>
      </c>
    </row>
    <row r="782" spans="1:46" ht="22.5" customHeight="1" x14ac:dyDescent="0.25">
      <c r="A782" s="19" t="s">
        <v>15436</v>
      </c>
      <c r="B782" s="260">
        <v>45058</v>
      </c>
      <c r="C782" s="3" t="s">
        <v>202</v>
      </c>
      <c r="D782" s="3" t="s">
        <v>15179</v>
      </c>
      <c r="E782" s="3" t="s">
        <v>51</v>
      </c>
      <c r="F782" s="20">
        <v>1</v>
      </c>
      <c r="G782" s="20">
        <v>47.9</v>
      </c>
      <c r="H782" s="20">
        <v>6.93</v>
      </c>
      <c r="I782" s="20">
        <v>-13.64</v>
      </c>
      <c r="J782" s="20">
        <v>-6.93</v>
      </c>
      <c r="K782" s="20" t="s">
        <v>52</v>
      </c>
      <c r="L782" s="20">
        <f t="shared" si="12"/>
        <v>34.26</v>
      </c>
      <c r="M782" s="3" t="s">
        <v>53</v>
      </c>
      <c r="N782" s="274">
        <v>66418</v>
      </c>
      <c r="O782" s="3" t="s">
        <v>280</v>
      </c>
      <c r="P782" s="3" t="s">
        <v>281</v>
      </c>
      <c r="Q782" s="3" t="s">
        <v>53</v>
      </c>
      <c r="R782" s="20">
        <v>47.9</v>
      </c>
      <c r="S782" s="20" t="s">
        <v>57</v>
      </c>
      <c r="T782" s="3" t="s">
        <v>58</v>
      </c>
      <c r="U782" s="3" t="s">
        <v>53</v>
      </c>
      <c r="V782" s="3" t="s">
        <v>53</v>
      </c>
      <c r="W782" s="3" t="s">
        <v>53</v>
      </c>
      <c r="X782" s="3" t="s">
        <v>53</v>
      </c>
      <c r="Y782" s="3" t="s">
        <v>15437</v>
      </c>
      <c r="Z782" s="3" t="s">
        <v>15438</v>
      </c>
      <c r="AA782" s="3" t="s">
        <v>15439</v>
      </c>
      <c r="AB782" s="3" t="s">
        <v>667</v>
      </c>
      <c r="AC782" s="3" t="s">
        <v>63</v>
      </c>
      <c r="AD782" s="3" t="s">
        <v>15440</v>
      </c>
      <c r="AE782" s="3" t="s">
        <v>65</v>
      </c>
      <c r="AF782" s="3" t="s">
        <v>66</v>
      </c>
      <c r="AG782" s="3" t="s">
        <v>15441</v>
      </c>
      <c r="AH782" s="3" t="s">
        <v>15442</v>
      </c>
      <c r="AI782" s="3" t="s">
        <v>67</v>
      </c>
      <c r="AJ782" s="3" t="s">
        <v>15443</v>
      </c>
      <c r="AK782" s="3" t="s">
        <v>53</v>
      </c>
      <c r="AL782" s="3" t="s">
        <v>53</v>
      </c>
      <c r="AM782" s="3" t="s">
        <v>53</v>
      </c>
      <c r="AN782" s="3" t="s">
        <v>53</v>
      </c>
      <c r="AO782" s="3" t="s">
        <v>53</v>
      </c>
      <c r="AP782" s="3" t="s">
        <v>53</v>
      </c>
      <c r="AQ782" s="3" t="s">
        <v>53</v>
      </c>
      <c r="AR782" s="3" t="s">
        <v>51</v>
      </c>
      <c r="AS782" s="3" t="s">
        <v>52</v>
      </c>
      <c r="AT782" s="3" t="s">
        <v>51</v>
      </c>
    </row>
    <row r="783" spans="1:46" ht="22.5" customHeight="1" x14ac:dyDescent="0.25">
      <c r="A783" s="19" t="s">
        <v>15604</v>
      </c>
      <c r="B783" s="260">
        <v>45058</v>
      </c>
      <c r="C783" s="3" t="s">
        <v>202</v>
      </c>
      <c r="D783" s="3" t="s">
        <v>15179</v>
      </c>
      <c r="E783" s="3" t="s">
        <v>51</v>
      </c>
      <c r="F783" s="20">
        <v>1</v>
      </c>
      <c r="G783" s="20">
        <v>47.9</v>
      </c>
      <c r="H783" s="20">
        <v>12.15</v>
      </c>
      <c r="I783" s="20">
        <v>-13.64</v>
      </c>
      <c r="J783" s="20">
        <v>-12.15</v>
      </c>
      <c r="K783" s="20" t="s">
        <v>52</v>
      </c>
      <c r="L783" s="20">
        <f t="shared" si="12"/>
        <v>34.26</v>
      </c>
      <c r="M783" s="3" t="s">
        <v>53</v>
      </c>
      <c r="N783" s="274">
        <v>66418</v>
      </c>
      <c r="O783" s="3" t="s">
        <v>280</v>
      </c>
      <c r="P783" s="3" t="s">
        <v>281</v>
      </c>
      <c r="Q783" s="3" t="s">
        <v>53</v>
      </c>
      <c r="R783" s="20">
        <v>47.9</v>
      </c>
      <c r="S783" s="20" t="s">
        <v>57</v>
      </c>
      <c r="T783" s="3" t="s">
        <v>58</v>
      </c>
      <c r="U783" s="3" t="s">
        <v>53</v>
      </c>
      <c r="V783" s="3" t="s">
        <v>53</v>
      </c>
      <c r="W783" s="3" t="s">
        <v>53</v>
      </c>
      <c r="X783" s="3" t="s">
        <v>53</v>
      </c>
      <c r="Y783" s="3" t="s">
        <v>15605</v>
      </c>
      <c r="Z783" s="3" t="s">
        <v>15606</v>
      </c>
      <c r="AA783" s="3" t="s">
        <v>15607</v>
      </c>
      <c r="AB783" s="3" t="s">
        <v>15608</v>
      </c>
      <c r="AC783" s="3" t="s">
        <v>458</v>
      </c>
      <c r="AD783" s="3" t="s">
        <v>15609</v>
      </c>
      <c r="AE783" s="3" t="s">
        <v>65</v>
      </c>
      <c r="AF783" s="3" t="s">
        <v>66</v>
      </c>
      <c r="AG783" s="3" t="s">
        <v>15610</v>
      </c>
      <c r="AH783" s="3" t="s">
        <v>15611</v>
      </c>
      <c r="AI783" s="3" t="s">
        <v>67</v>
      </c>
      <c r="AJ783" s="3" t="s">
        <v>15612</v>
      </c>
      <c r="AK783" s="3" t="s">
        <v>53</v>
      </c>
      <c r="AL783" s="3" t="s">
        <v>53</v>
      </c>
      <c r="AM783" s="3" t="s">
        <v>53</v>
      </c>
      <c r="AN783" s="3" t="s">
        <v>53</v>
      </c>
      <c r="AO783" s="3" t="s">
        <v>53</v>
      </c>
      <c r="AP783" s="3" t="s">
        <v>53</v>
      </c>
      <c r="AQ783" s="3" t="s">
        <v>53</v>
      </c>
      <c r="AR783" s="3" t="s">
        <v>51</v>
      </c>
      <c r="AS783" s="3" t="s">
        <v>52</v>
      </c>
      <c r="AT783" s="3" t="s">
        <v>51</v>
      </c>
    </row>
    <row r="784" spans="1:46" ht="22.5" customHeight="1" x14ac:dyDescent="0.25">
      <c r="A784" s="19" t="s">
        <v>16141</v>
      </c>
      <c r="B784" s="260">
        <v>45057</v>
      </c>
      <c r="C784" s="3" t="s">
        <v>202</v>
      </c>
      <c r="D784" s="3" t="s">
        <v>13978</v>
      </c>
      <c r="E784" s="3" t="s">
        <v>71</v>
      </c>
      <c r="F784" s="20">
        <v>1</v>
      </c>
      <c r="G784" s="20">
        <v>47.9</v>
      </c>
      <c r="H784" s="20" t="s">
        <v>52</v>
      </c>
      <c r="I784" s="20">
        <v>-13.64</v>
      </c>
      <c r="J784" s="20" t="s">
        <v>52</v>
      </c>
      <c r="K784" s="20" t="s">
        <v>52</v>
      </c>
      <c r="L784" s="20">
        <f t="shared" si="12"/>
        <v>34.26</v>
      </c>
      <c r="M784" s="3" t="s">
        <v>53</v>
      </c>
      <c r="N784" s="274">
        <v>66418</v>
      </c>
      <c r="O784" s="3" t="s">
        <v>280</v>
      </c>
      <c r="P784" s="3" t="s">
        <v>281</v>
      </c>
      <c r="Q784" s="3" t="s">
        <v>53</v>
      </c>
      <c r="R784" s="20">
        <v>47.9</v>
      </c>
      <c r="S784" s="20" t="s">
        <v>57</v>
      </c>
      <c r="T784" s="3" t="s">
        <v>58</v>
      </c>
      <c r="U784" s="3" t="s">
        <v>53</v>
      </c>
      <c r="V784" s="3" t="s">
        <v>53</v>
      </c>
      <c r="W784" s="3" t="s">
        <v>53</v>
      </c>
      <c r="X784" s="3" t="s">
        <v>53</v>
      </c>
      <c r="Y784" s="3" t="s">
        <v>16142</v>
      </c>
      <c r="Z784" s="3" t="s">
        <v>16143</v>
      </c>
      <c r="AA784" s="3" t="s">
        <v>16144</v>
      </c>
      <c r="AB784" s="3" t="s">
        <v>4432</v>
      </c>
      <c r="AC784" s="3" t="s">
        <v>968</v>
      </c>
      <c r="AD784" s="3" t="s">
        <v>16145</v>
      </c>
      <c r="AE784" s="3" t="s">
        <v>65</v>
      </c>
      <c r="AF784" s="3" t="s">
        <v>66</v>
      </c>
      <c r="AG784" s="3" t="s">
        <v>16146</v>
      </c>
      <c r="AH784" s="3" t="s">
        <v>16147</v>
      </c>
      <c r="AI784" s="3" t="s">
        <v>67</v>
      </c>
      <c r="AJ784" s="3" t="s">
        <v>16148</v>
      </c>
      <c r="AK784" s="3" t="s">
        <v>53</v>
      </c>
      <c r="AL784" s="3" t="s">
        <v>53</v>
      </c>
      <c r="AM784" s="3" t="s">
        <v>53</v>
      </c>
      <c r="AN784" s="3" t="s">
        <v>53</v>
      </c>
      <c r="AO784" s="3" t="s">
        <v>53</v>
      </c>
      <c r="AP784" s="3" t="s">
        <v>53</v>
      </c>
      <c r="AQ784" s="3" t="s">
        <v>53</v>
      </c>
      <c r="AR784" s="3" t="s">
        <v>51</v>
      </c>
      <c r="AS784" s="3" t="s">
        <v>52</v>
      </c>
      <c r="AT784" s="3" t="s">
        <v>51</v>
      </c>
    </row>
    <row r="785" spans="1:46" ht="22.5" customHeight="1" x14ac:dyDescent="0.25">
      <c r="A785" s="19" t="s">
        <v>16743</v>
      </c>
      <c r="B785" s="260">
        <v>45057</v>
      </c>
      <c r="C785" s="3" t="s">
        <v>202</v>
      </c>
      <c r="D785" s="3" t="s">
        <v>15653</v>
      </c>
      <c r="E785" s="3" t="s">
        <v>51</v>
      </c>
      <c r="F785" s="20">
        <v>1</v>
      </c>
      <c r="G785" s="20">
        <v>47.9</v>
      </c>
      <c r="H785" s="20">
        <v>17.399999999999999</v>
      </c>
      <c r="I785" s="20">
        <v>-13.64</v>
      </c>
      <c r="J785" s="20">
        <v>-17.399999999999999</v>
      </c>
      <c r="K785" s="20" t="s">
        <v>52</v>
      </c>
      <c r="L785" s="20">
        <f t="shared" si="12"/>
        <v>34.26</v>
      </c>
      <c r="M785" s="3" t="s">
        <v>53</v>
      </c>
      <c r="N785" s="274">
        <v>66418</v>
      </c>
      <c r="O785" s="3" t="s">
        <v>280</v>
      </c>
      <c r="P785" s="3" t="s">
        <v>281</v>
      </c>
      <c r="Q785" s="3" t="s">
        <v>53</v>
      </c>
      <c r="R785" s="20">
        <v>47.9</v>
      </c>
      <c r="S785" s="20" t="s">
        <v>57</v>
      </c>
      <c r="T785" s="3" t="s">
        <v>58</v>
      </c>
      <c r="U785" s="3" t="s">
        <v>53</v>
      </c>
      <c r="V785" s="3" t="s">
        <v>53</v>
      </c>
      <c r="W785" s="3" t="s">
        <v>53</v>
      </c>
      <c r="X785" s="3" t="s">
        <v>53</v>
      </c>
      <c r="Y785" s="3" t="s">
        <v>16744</v>
      </c>
      <c r="Z785" s="3" t="s">
        <v>16745</v>
      </c>
      <c r="AA785" s="3" t="s">
        <v>16746</v>
      </c>
      <c r="AB785" s="3" t="s">
        <v>7795</v>
      </c>
      <c r="AC785" s="3" t="s">
        <v>63</v>
      </c>
      <c r="AD785" s="3" t="s">
        <v>16747</v>
      </c>
      <c r="AE785" s="3" t="s">
        <v>65</v>
      </c>
      <c r="AF785" s="3" t="s">
        <v>66</v>
      </c>
      <c r="AG785" s="3" t="s">
        <v>16748</v>
      </c>
      <c r="AH785" s="3" t="s">
        <v>16749</v>
      </c>
      <c r="AI785" s="3" t="s">
        <v>67</v>
      </c>
      <c r="AJ785" s="3" t="s">
        <v>16750</v>
      </c>
      <c r="AK785" s="3" t="s">
        <v>53</v>
      </c>
      <c r="AL785" s="3" t="s">
        <v>53</v>
      </c>
      <c r="AM785" s="3" t="s">
        <v>53</v>
      </c>
      <c r="AN785" s="3" t="s">
        <v>53</v>
      </c>
      <c r="AO785" s="3" t="s">
        <v>53</v>
      </c>
      <c r="AP785" s="3" t="s">
        <v>53</v>
      </c>
      <c r="AQ785" s="3" t="s">
        <v>53</v>
      </c>
      <c r="AR785" s="3" t="s">
        <v>51</v>
      </c>
      <c r="AS785" s="3" t="s">
        <v>52</v>
      </c>
      <c r="AT785" s="3" t="s">
        <v>51</v>
      </c>
    </row>
    <row r="786" spans="1:46" ht="22.5" customHeight="1" x14ac:dyDescent="0.25">
      <c r="A786" s="19" t="s">
        <v>17047</v>
      </c>
      <c r="B786" s="260">
        <v>45056</v>
      </c>
      <c r="C786" s="3" t="s">
        <v>202</v>
      </c>
      <c r="D786" s="3" t="s">
        <v>15653</v>
      </c>
      <c r="E786" s="3" t="s">
        <v>51</v>
      </c>
      <c r="F786" s="20">
        <v>1</v>
      </c>
      <c r="G786" s="20">
        <v>47.9</v>
      </c>
      <c r="H786" s="20">
        <v>13.92</v>
      </c>
      <c r="I786" s="20">
        <v>-13.64</v>
      </c>
      <c r="J786" s="20">
        <v>-13.92</v>
      </c>
      <c r="K786" s="20" t="s">
        <v>52</v>
      </c>
      <c r="L786" s="20">
        <f t="shared" si="12"/>
        <v>34.26</v>
      </c>
      <c r="M786" s="3" t="s">
        <v>71</v>
      </c>
      <c r="N786" s="274">
        <v>66418</v>
      </c>
      <c r="O786" s="3" t="s">
        <v>280</v>
      </c>
      <c r="P786" s="3" t="s">
        <v>281</v>
      </c>
      <c r="Q786" s="3" t="s">
        <v>53</v>
      </c>
      <c r="R786" s="20">
        <v>47.9</v>
      </c>
      <c r="S786" s="20" t="s">
        <v>57</v>
      </c>
      <c r="T786" s="3" t="s">
        <v>58</v>
      </c>
      <c r="U786" s="3" t="s">
        <v>53</v>
      </c>
      <c r="V786" s="3" t="s">
        <v>53</v>
      </c>
      <c r="W786" s="3" t="s">
        <v>53</v>
      </c>
      <c r="X786" s="3" t="s">
        <v>53</v>
      </c>
      <c r="Y786" s="3" t="s">
        <v>17048</v>
      </c>
      <c r="Z786" s="3" t="s">
        <v>17049</v>
      </c>
      <c r="AA786" s="3" t="s">
        <v>17050</v>
      </c>
      <c r="AB786" s="3" t="s">
        <v>17051</v>
      </c>
      <c r="AC786" s="3" t="s">
        <v>63</v>
      </c>
      <c r="AD786" s="3" t="s">
        <v>17052</v>
      </c>
      <c r="AE786" s="3" t="s">
        <v>65</v>
      </c>
      <c r="AF786" s="3" t="s">
        <v>66</v>
      </c>
      <c r="AG786" s="3" t="s">
        <v>17053</v>
      </c>
      <c r="AH786" s="3" t="s">
        <v>17054</v>
      </c>
      <c r="AI786" s="3" t="s">
        <v>67</v>
      </c>
      <c r="AJ786" s="3" t="s">
        <v>17055</v>
      </c>
      <c r="AK786" s="3" t="s">
        <v>53</v>
      </c>
      <c r="AL786" s="3" t="s">
        <v>53</v>
      </c>
      <c r="AM786" s="3" t="s">
        <v>53</v>
      </c>
      <c r="AN786" s="3" t="s">
        <v>53</v>
      </c>
      <c r="AO786" s="3" t="s">
        <v>53</v>
      </c>
      <c r="AP786" s="3" t="s">
        <v>53</v>
      </c>
      <c r="AQ786" s="3" t="s">
        <v>53</v>
      </c>
      <c r="AR786" s="3" t="s">
        <v>51</v>
      </c>
      <c r="AS786" s="3" t="s">
        <v>52</v>
      </c>
      <c r="AT786" s="3" t="s">
        <v>51</v>
      </c>
    </row>
    <row r="787" spans="1:46" ht="22.5" customHeight="1" x14ac:dyDescent="0.25">
      <c r="A787" s="19" t="s">
        <v>17065</v>
      </c>
      <c r="B787" s="260">
        <v>45056</v>
      </c>
      <c r="C787" s="3" t="s">
        <v>202</v>
      </c>
      <c r="D787" s="3" t="s">
        <v>16479</v>
      </c>
      <c r="E787" s="3" t="s">
        <v>51</v>
      </c>
      <c r="F787" s="20">
        <v>1</v>
      </c>
      <c r="G787" s="20">
        <v>47.9</v>
      </c>
      <c r="H787" s="20">
        <v>5.45</v>
      </c>
      <c r="I787" s="20">
        <v>-13.64</v>
      </c>
      <c r="J787" s="20">
        <v>-5.45</v>
      </c>
      <c r="K787" s="20" t="s">
        <v>52</v>
      </c>
      <c r="L787" s="20">
        <f t="shared" si="12"/>
        <v>34.26</v>
      </c>
      <c r="M787" s="3" t="s">
        <v>53</v>
      </c>
      <c r="N787" s="274">
        <v>66418</v>
      </c>
      <c r="O787" s="3" t="s">
        <v>280</v>
      </c>
      <c r="P787" s="3" t="s">
        <v>281</v>
      </c>
      <c r="Q787" s="3" t="s">
        <v>53</v>
      </c>
      <c r="R787" s="20">
        <v>47.9</v>
      </c>
      <c r="S787" s="20" t="s">
        <v>57</v>
      </c>
      <c r="T787" s="3" t="s">
        <v>58</v>
      </c>
      <c r="U787" s="3" t="s">
        <v>53</v>
      </c>
      <c r="V787" s="3" t="s">
        <v>53</v>
      </c>
      <c r="W787" s="3" t="s">
        <v>53</v>
      </c>
      <c r="X787" s="3" t="s">
        <v>53</v>
      </c>
      <c r="Y787" s="3" t="s">
        <v>17066</v>
      </c>
      <c r="Z787" s="3" t="s">
        <v>17067</v>
      </c>
      <c r="AA787" s="3" t="s">
        <v>17068</v>
      </c>
      <c r="AB787" s="3" t="s">
        <v>1258</v>
      </c>
      <c r="AC787" s="3" t="s">
        <v>63</v>
      </c>
      <c r="AD787" s="3" t="s">
        <v>17069</v>
      </c>
      <c r="AE787" s="3" t="s">
        <v>65</v>
      </c>
      <c r="AF787" s="3" t="s">
        <v>66</v>
      </c>
      <c r="AG787" s="3" t="s">
        <v>17070</v>
      </c>
      <c r="AH787" s="3" t="s">
        <v>17071</v>
      </c>
      <c r="AI787" s="3" t="s">
        <v>67</v>
      </c>
      <c r="AJ787" s="3" t="s">
        <v>17072</v>
      </c>
      <c r="AK787" s="3" t="s">
        <v>53</v>
      </c>
      <c r="AL787" s="3" t="s">
        <v>53</v>
      </c>
      <c r="AM787" s="3" t="s">
        <v>53</v>
      </c>
      <c r="AN787" s="3" t="s">
        <v>53</v>
      </c>
      <c r="AO787" s="3" t="s">
        <v>53</v>
      </c>
      <c r="AP787" s="3" t="s">
        <v>53</v>
      </c>
      <c r="AQ787" s="3" t="s">
        <v>53</v>
      </c>
      <c r="AR787" s="3" t="s">
        <v>51</v>
      </c>
      <c r="AS787" s="3" t="s">
        <v>52</v>
      </c>
      <c r="AT787" s="3" t="s">
        <v>51</v>
      </c>
    </row>
    <row r="788" spans="1:46" ht="22.5" customHeight="1" x14ac:dyDescent="0.25">
      <c r="A788" s="19" t="s">
        <v>20015</v>
      </c>
      <c r="B788" s="260">
        <v>45053</v>
      </c>
      <c r="C788" s="3" t="s">
        <v>202</v>
      </c>
      <c r="D788" s="3" t="s">
        <v>19756</v>
      </c>
      <c r="E788" s="3" t="s">
        <v>51</v>
      </c>
      <c r="F788" s="20">
        <v>1</v>
      </c>
      <c r="G788" s="20">
        <v>47.9</v>
      </c>
      <c r="H788" s="20">
        <v>17.399999999999999</v>
      </c>
      <c r="I788" s="20">
        <v>-13.64</v>
      </c>
      <c r="J788" s="20">
        <v>-17.399999999999999</v>
      </c>
      <c r="K788" s="20" t="s">
        <v>52</v>
      </c>
      <c r="L788" s="20">
        <f t="shared" si="12"/>
        <v>34.26</v>
      </c>
      <c r="M788" s="3" t="s">
        <v>53</v>
      </c>
      <c r="N788" s="274">
        <v>66418</v>
      </c>
      <c r="O788" s="3" t="s">
        <v>280</v>
      </c>
      <c r="P788" s="3" t="s">
        <v>281</v>
      </c>
      <c r="Q788" s="3" t="s">
        <v>53</v>
      </c>
      <c r="R788" s="20">
        <v>47.9</v>
      </c>
      <c r="S788" s="20" t="s">
        <v>57</v>
      </c>
      <c r="T788" s="3" t="s">
        <v>58</v>
      </c>
      <c r="U788" s="3" t="s">
        <v>53</v>
      </c>
      <c r="V788" s="3" t="s">
        <v>53</v>
      </c>
      <c r="W788" s="3" t="s">
        <v>53</v>
      </c>
      <c r="X788" s="3" t="s">
        <v>53</v>
      </c>
      <c r="Y788" s="3" t="s">
        <v>20016</v>
      </c>
      <c r="Z788" s="3" t="s">
        <v>20017</v>
      </c>
      <c r="AA788" s="3" t="s">
        <v>20018</v>
      </c>
      <c r="AB788" s="3" t="s">
        <v>20019</v>
      </c>
      <c r="AC788" s="3" t="s">
        <v>63</v>
      </c>
      <c r="AD788" s="3" t="s">
        <v>20020</v>
      </c>
      <c r="AE788" s="3" t="s">
        <v>65</v>
      </c>
      <c r="AF788" s="3" t="s">
        <v>66</v>
      </c>
      <c r="AG788" s="3" t="s">
        <v>20021</v>
      </c>
      <c r="AH788" s="3" t="s">
        <v>20022</v>
      </c>
      <c r="AI788" s="3" t="s">
        <v>67</v>
      </c>
      <c r="AJ788" s="3" t="s">
        <v>20023</v>
      </c>
      <c r="AK788" s="3" t="s">
        <v>53</v>
      </c>
      <c r="AL788" s="3" t="s">
        <v>53</v>
      </c>
      <c r="AM788" s="3" t="s">
        <v>53</v>
      </c>
      <c r="AN788" s="3" t="s">
        <v>53</v>
      </c>
      <c r="AO788" s="3" t="s">
        <v>53</v>
      </c>
      <c r="AP788" s="3" t="s">
        <v>53</v>
      </c>
      <c r="AQ788" s="3" t="s">
        <v>53</v>
      </c>
      <c r="AR788" s="3" t="s">
        <v>51</v>
      </c>
      <c r="AS788" s="3" t="s">
        <v>52</v>
      </c>
      <c r="AT788" s="3" t="s">
        <v>51</v>
      </c>
    </row>
    <row r="789" spans="1:46" ht="22.5" customHeight="1" x14ac:dyDescent="0.25">
      <c r="A789" s="19" t="s">
        <v>20508</v>
      </c>
      <c r="B789" s="260">
        <v>45053</v>
      </c>
      <c r="C789" s="3" t="s">
        <v>202</v>
      </c>
      <c r="D789" s="3" t="s">
        <v>19756</v>
      </c>
      <c r="E789" s="3" t="s">
        <v>51</v>
      </c>
      <c r="F789" s="20">
        <v>1</v>
      </c>
      <c r="G789" s="20">
        <v>47.9</v>
      </c>
      <c r="H789" s="20">
        <v>24.21</v>
      </c>
      <c r="I789" s="20">
        <v>-13.64</v>
      </c>
      <c r="J789" s="20">
        <v>-24.21</v>
      </c>
      <c r="K789" s="20" t="s">
        <v>52</v>
      </c>
      <c r="L789" s="20">
        <f t="shared" si="12"/>
        <v>34.26</v>
      </c>
      <c r="M789" s="3" t="s">
        <v>53</v>
      </c>
      <c r="N789" s="274">
        <v>66418</v>
      </c>
      <c r="O789" s="3" t="s">
        <v>280</v>
      </c>
      <c r="P789" s="3" t="s">
        <v>281</v>
      </c>
      <c r="Q789" s="3" t="s">
        <v>53</v>
      </c>
      <c r="R789" s="20">
        <v>47.9</v>
      </c>
      <c r="S789" s="20" t="s">
        <v>57</v>
      </c>
      <c r="T789" s="3" t="s">
        <v>58</v>
      </c>
      <c r="U789" s="3" t="s">
        <v>53</v>
      </c>
      <c r="V789" s="3" t="s">
        <v>53</v>
      </c>
      <c r="W789" s="3" t="s">
        <v>53</v>
      </c>
      <c r="X789" s="3" t="s">
        <v>53</v>
      </c>
      <c r="Y789" s="3" t="s">
        <v>20509</v>
      </c>
      <c r="Z789" s="3" t="s">
        <v>20510</v>
      </c>
      <c r="AA789" s="3" t="s">
        <v>20511</v>
      </c>
      <c r="AB789" s="3" t="s">
        <v>20512</v>
      </c>
      <c r="AC789" s="3" t="s">
        <v>116</v>
      </c>
      <c r="AD789" s="3" t="s">
        <v>20513</v>
      </c>
      <c r="AE789" s="3" t="s">
        <v>65</v>
      </c>
      <c r="AF789" s="3" t="s">
        <v>66</v>
      </c>
      <c r="AG789" s="3" t="s">
        <v>20514</v>
      </c>
      <c r="AH789" s="3" t="s">
        <v>20515</v>
      </c>
      <c r="AI789" s="3" t="s">
        <v>67</v>
      </c>
      <c r="AJ789" s="3" t="s">
        <v>20516</v>
      </c>
      <c r="AK789" s="3" t="s">
        <v>53</v>
      </c>
      <c r="AL789" s="3" t="s">
        <v>53</v>
      </c>
      <c r="AM789" s="3" t="s">
        <v>53</v>
      </c>
      <c r="AN789" s="3" t="s">
        <v>53</v>
      </c>
      <c r="AO789" s="3" t="s">
        <v>53</v>
      </c>
      <c r="AP789" s="3" t="s">
        <v>53</v>
      </c>
      <c r="AQ789" s="3" t="s">
        <v>53</v>
      </c>
      <c r="AR789" s="3" t="s">
        <v>51</v>
      </c>
      <c r="AS789" s="3" t="s">
        <v>52</v>
      </c>
      <c r="AT789" s="3" t="s">
        <v>51</v>
      </c>
    </row>
    <row r="790" spans="1:46" ht="22.5" customHeight="1" x14ac:dyDescent="0.25">
      <c r="A790" s="19" t="s">
        <v>23112</v>
      </c>
      <c r="B790" s="260">
        <v>45050</v>
      </c>
      <c r="C790" s="3" t="s">
        <v>202</v>
      </c>
      <c r="D790" s="3" t="s">
        <v>21789</v>
      </c>
      <c r="E790" s="3" t="s">
        <v>51</v>
      </c>
      <c r="F790" s="20">
        <v>1</v>
      </c>
      <c r="G790" s="20">
        <v>47.9</v>
      </c>
      <c r="H790" s="20">
        <v>8.4600000000000009</v>
      </c>
      <c r="I790" s="20">
        <v>-13.64</v>
      </c>
      <c r="J790" s="20">
        <v>-8.4600000000000009</v>
      </c>
      <c r="K790" s="20" t="s">
        <v>52</v>
      </c>
      <c r="L790" s="20">
        <f t="shared" si="12"/>
        <v>34.26</v>
      </c>
      <c r="M790" s="3" t="s">
        <v>71</v>
      </c>
      <c r="N790" s="274">
        <v>66418</v>
      </c>
      <c r="O790" s="3" t="s">
        <v>280</v>
      </c>
      <c r="P790" s="3" t="s">
        <v>281</v>
      </c>
      <c r="Q790" s="3" t="s">
        <v>53</v>
      </c>
      <c r="R790" s="20">
        <v>47.9</v>
      </c>
      <c r="S790" s="20" t="s">
        <v>57</v>
      </c>
      <c r="T790" s="3" t="s">
        <v>58</v>
      </c>
      <c r="U790" s="3" t="s">
        <v>53</v>
      </c>
      <c r="V790" s="3" t="s">
        <v>53</v>
      </c>
      <c r="W790" s="3" t="s">
        <v>53</v>
      </c>
      <c r="X790" s="3" t="s">
        <v>53</v>
      </c>
      <c r="Y790" s="3" t="s">
        <v>23113</v>
      </c>
      <c r="Z790" s="3" t="s">
        <v>23114</v>
      </c>
      <c r="AA790" s="3" t="s">
        <v>23115</v>
      </c>
      <c r="AB790" s="3" t="s">
        <v>1653</v>
      </c>
      <c r="AC790" s="3" t="s">
        <v>63</v>
      </c>
      <c r="AD790" s="3" t="s">
        <v>23116</v>
      </c>
      <c r="AE790" s="3" t="s">
        <v>65</v>
      </c>
      <c r="AF790" s="3" t="s">
        <v>66</v>
      </c>
      <c r="AG790" s="3" t="s">
        <v>22609</v>
      </c>
      <c r="AH790" s="3" t="s">
        <v>23117</v>
      </c>
      <c r="AI790" s="3" t="s">
        <v>67</v>
      </c>
      <c r="AJ790" s="3" t="s">
        <v>23118</v>
      </c>
      <c r="AK790" s="3" t="s">
        <v>23119</v>
      </c>
      <c r="AL790" s="3" t="s">
        <v>53</v>
      </c>
      <c r="AM790" s="3" t="s">
        <v>53</v>
      </c>
      <c r="AN790" s="3" t="s">
        <v>53</v>
      </c>
      <c r="AO790" s="3" t="s">
        <v>53</v>
      </c>
      <c r="AP790" s="3" t="s">
        <v>53</v>
      </c>
      <c r="AQ790" s="3" t="s">
        <v>53</v>
      </c>
      <c r="AR790" s="3" t="s">
        <v>51</v>
      </c>
      <c r="AS790" s="3" t="s">
        <v>52</v>
      </c>
      <c r="AT790" s="3" t="s">
        <v>51</v>
      </c>
    </row>
    <row r="791" spans="1:46" ht="22.5" customHeight="1" x14ac:dyDescent="0.25">
      <c r="A791" s="19" t="s">
        <v>24405</v>
      </c>
      <c r="B791" s="260">
        <v>45048</v>
      </c>
      <c r="C791" s="3" t="s">
        <v>202</v>
      </c>
      <c r="D791" s="3" t="s">
        <v>23772</v>
      </c>
      <c r="E791" s="3" t="s">
        <v>51</v>
      </c>
      <c r="F791" s="20">
        <v>1</v>
      </c>
      <c r="G791" s="20">
        <v>47.9</v>
      </c>
      <c r="H791" s="20">
        <v>9.9</v>
      </c>
      <c r="I791" s="20">
        <v>-13.64</v>
      </c>
      <c r="J791" s="20">
        <v>-9.9</v>
      </c>
      <c r="K791" s="20" t="s">
        <v>52</v>
      </c>
      <c r="L791" s="20">
        <f t="shared" si="12"/>
        <v>34.26</v>
      </c>
      <c r="M791" s="3" t="s">
        <v>53</v>
      </c>
      <c r="N791" s="274">
        <v>66418</v>
      </c>
      <c r="O791" s="3" t="s">
        <v>280</v>
      </c>
      <c r="P791" s="3" t="s">
        <v>281</v>
      </c>
      <c r="Q791" s="3" t="s">
        <v>53</v>
      </c>
      <c r="R791" s="20">
        <v>47.9</v>
      </c>
      <c r="S791" s="20" t="s">
        <v>57</v>
      </c>
      <c r="T791" s="3" t="s">
        <v>58</v>
      </c>
      <c r="U791" s="3" t="s">
        <v>53</v>
      </c>
      <c r="V791" s="3" t="s">
        <v>53</v>
      </c>
      <c r="W791" s="3" t="s">
        <v>53</v>
      </c>
      <c r="X791" s="3" t="s">
        <v>53</v>
      </c>
      <c r="Y791" s="3" t="s">
        <v>24406</v>
      </c>
      <c r="Z791" s="3" t="s">
        <v>24407</v>
      </c>
      <c r="AA791" s="3" t="s">
        <v>24408</v>
      </c>
      <c r="AB791" s="3" t="s">
        <v>2963</v>
      </c>
      <c r="AC791" s="3" t="s">
        <v>63</v>
      </c>
      <c r="AD791" s="3" t="s">
        <v>24409</v>
      </c>
      <c r="AE791" s="3" t="s">
        <v>65</v>
      </c>
      <c r="AF791" s="3" t="s">
        <v>66</v>
      </c>
      <c r="AG791" s="3" t="s">
        <v>24410</v>
      </c>
      <c r="AH791" s="3" t="s">
        <v>24411</v>
      </c>
      <c r="AI791" s="3" t="s">
        <v>67</v>
      </c>
      <c r="AJ791" s="3" t="s">
        <v>24412</v>
      </c>
      <c r="AK791" s="3" t="s">
        <v>53</v>
      </c>
      <c r="AL791" s="3" t="s">
        <v>53</v>
      </c>
      <c r="AM791" s="3" t="s">
        <v>53</v>
      </c>
      <c r="AN791" s="3" t="s">
        <v>53</v>
      </c>
      <c r="AO791" s="3" t="s">
        <v>53</v>
      </c>
      <c r="AP791" s="3" t="s">
        <v>53</v>
      </c>
      <c r="AQ791" s="3" t="s">
        <v>53</v>
      </c>
      <c r="AR791" s="3" t="s">
        <v>51</v>
      </c>
      <c r="AS791" s="3" t="s">
        <v>52</v>
      </c>
      <c r="AT791" s="3" t="s">
        <v>51</v>
      </c>
    </row>
    <row r="792" spans="1:46" ht="22.5" customHeight="1" x14ac:dyDescent="0.25">
      <c r="A792" s="19" t="s">
        <v>695</v>
      </c>
      <c r="B792" s="260">
        <v>45077</v>
      </c>
      <c r="C792" s="3" t="s">
        <v>202</v>
      </c>
      <c r="D792" s="3" t="s">
        <v>203</v>
      </c>
      <c r="E792" s="3" t="s">
        <v>51</v>
      </c>
      <c r="F792" s="20">
        <v>1</v>
      </c>
      <c r="G792" s="20">
        <v>47.9</v>
      </c>
      <c r="H792" s="20">
        <v>20.88</v>
      </c>
      <c r="I792" s="20">
        <v>-13.64</v>
      </c>
      <c r="J792" s="20">
        <v>-20.88</v>
      </c>
      <c r="K792" s="20" t="s">
        <v>52</v>
      </c>
      <c r="L792" s="20">
        <f t="shared" si="12"/>
        <v>34.260000000000005</v>
      </c>
      <c r="M792" s="3" t="s">
        <v>53</v>
      </c>
      <c r="N792" s="274">
        <v>66418</v>
      </c>
      <c r="O792" s="3" t="s">
        <v>280</v>
      </c>
      <c r="P792" s="3" t="s">
        <v>281</v>
      </c>
      <c r="Q792" s="3" t="s">
        <v>53</v>
      </c>
      <c r="R792" s="20">
        <v>47.9</v>
      </c>
      <c r="S792" s="20" t="s">
        <v>57</v>
      </c>
      <c r="T792" s="3" t="s">
        <v>58</v>
      </c>
      <c r="U792" s="3" t="s">
        <v>53</v>
      </c>
      <c r="V792" s="3" t="s">
        <v>53</v>
      </c>
      <c r="W792" s="3" t="s">
        <v>53</v>
      </c>
      <c r="X792" s="3" t="s">
        <v>53</v>
      </c>
      <c r="Y792" s="3" t="s">
        <v>696</v>
      </c>
      <c r="Z792" s="3" t="s">
        <v>697</v>
      </c>
      <c r="AA792" s="3" t="s">
        <v>698</v>
      </c>
      <c r="AB792" s="3" t="s">
        <v>699</v>
      </c>
      <c r="AC792" s="3" t="s">
        <v>265</v>
      </c>
      <c r="AD792" s="3" t="s">
        <v>700</v>
      </c>
      <c r="AE792" s="3" t="s">
        <v>65</v>
      </c>
      <c r="AF792" s="3" t="s">
        <v>66</v>
      </c>
      <c r="AG792" s="3" t="s">
        <v>701</v>
      </c>
      <c r="AH792" s="3" t="s">
        <v>702</v>
      </c>
      <c r="AI792" s="3" t="s">
        <v>67</v>
      </c>
      <c r="AJ792" s="3" t="s">
        <v>703</v>
      </c>
      <c r="AK792" s="3" t="s">
        <v>53</v>
      </c>
      <c r="AL792" s="3" t="s">
        <v>53</v>
      </c>
      <c r="AM792" s="3" t="s">
        <v>53</v>
      </c>
      <c r="AN792" s="3" t="s">
        <v>53</v>
      </c>
      <c r="AO792" s="3" t="s">
        <v>53</v>
      </c>
      <c r="AP792" s="3" t="s">
        <v>53</v>
      </c>
      <c r="AQ792" s="3" t="s">
        <v>53</v>
      </c>
      <c r="AR792" s="3" t="s">
        <v>51</v>
      </c>
      <c r="AS792" s="3" t="s">
        <v>52</v>
      </c>
      <c r="AT792" s="3" t="s">
        <v>51</v>
      </c>
    </row>
    <row r="793" spans="1:46" ht="22.5" customHeight="1" x14ac:dyDescent="0.25">
      <c r="A793" s="19" t="s">
        <v>7812</v>
      </c>
      <c r="B793" s="260">
        <v>45069</v>
      </c>
      <c r="C793" s="3" t="s">
        <v>202</v>
      </c>
      <c r="D793" s="3" t="s">
        <v>5415</v>
      </c>
      <c r="E793" s="3" t="s">
        <v>51</v>
      </c>
      <c r="F793" s="20">
        <v>1</v>
      </c>
      <c r="G793" s="20">
        <v>47.9</v>
      </c>
      <c r="H793" s="20">
        <v>23.49</v>
      </c>
      <c r="I793" s="20">
        <v>-13.64</v>
      </c>
      <c r="J793" s="20">
        <v>-23.49</v>
      </c>
      <c r="K793" s="20" t="s">
        <v>52</v>
      </c>
      <c r="L793" s="20">
        <f t="shared" si="12"/>
        <v>34.260000000000005</v>
      </c>
      <c r="M793" s="3" t="s">
        <v>53</v>
      </c>
      <c r="N793" s="274">
        <v>66418</v>
      </c>
      <c r="O793" s="3" t="s">
        <v>280</v>
      </c>
      <c r="P793" s="3" t="s">
        <v>281</v>
      </c>
      <c r="Q793" s="3" t="s">
        <v>53</v>
      </c>
      <c r="R793" s="20">
        <v>47.9</v>
      </c>
      <c r="S793" s="20" t="s">
        <v>57</v>
      </c>
      <c r="T793" s="3" t="s">
        <v>58</v>
      </c>
      <c r="U793" s="3" t="s">
        <v>53</v>
      </c>
      <c r="V793" s="3" t="s">
        <v>53</v>
      </c>
      <c r="W793" s="3" t="s">
        <v>53</v>
      </c>
      <c r="X793" s="3" t="s">
        <v>53</v>
      </c>
      <c r="Y793" s="3" t="s">
        <v>7813</v>
      </c>
      <c r="Z793" s="3" t="s">
        <v>7814</v>
      </c>
      <c r="AA793" s="3" t="s">
        <v>7815</v>
      </c>
      <c r="AB793" s="3" t="s">
        <v>7816</v>
      </c>
      <c r="AC793" s="3" t="s">
        <v>458</v>
      </c>
      <c r="AD793" s="3" t="s">
        <v>7817</v>
      </c>
      <c r="AE793" s="3" t="s">
        <v>65</v>
      </c>
      <c r="AF793" s="3" t="s">
        <v>66</v>
      </c>
      <c r="AG793" s="3" t="s">
        <v>7818</v>
      </c>
      <c r="AH793" s="3" t="s">
        <v>5921</v>
      </c>
      <c r="AI793" s="3" t="s">
        <v>67</v>
      </c>
      <c r="AJ793" s="3" t="s">
        <v>7819</v>
      </c>
      <c r="AK793" s="3" t="s">
        <v>53</v>
      </c>
      <c r="AL793" s="3" t="s">
        <v>53</v>
      </c>
      <c r="AM793" s="3" t="s">
        <v>53</v>
      </c>
      <c r="AN793" s="3" t="s">
        <v>53</v>
      </c>
      <c r="AO793" s="3" t="s">
        <v>53</v>
      </c>
      <c r="AP793" s="3" t="s">
        <v>53</v>
      </c>
      <c r="AQ793" s="3" t="s">
        <v>53</v>
      </c>
      <c r="AR793" s="3" t="s">
        <v>51</v>
      </c>
      <c r="AS793" s="3" t="s">
        <v>52</v>
      </c>
      <c r="AT793" s="3" t="s">
        <v>51</v>
      </c>
    </row>
    <row r="794" spans="1:46" ht="22.5" customHeight="1" x14ac:dyDescent="0.25">
      <c r="A794" s="19" t="s">
        <v>10299</v>
      </c>
      <c r="B794" s="260">
        <v>45065</v>
      </c>
      <c r="C794" s="3" t="s">
        <v>202</v>
      </c>
      <c r="D794" s="3" t="s">
        <v>9926</v>
      </c>
      <c r="E794" s="3" t="s">
        <v>51</v>
      </c>
      <c r="F794" s="20">
        <v>1</v>
      </c>
      <c r="G794" s="20">
        <v>47.9</v>
      </c>
      <c r="H794" s="20">
        <v>23.49</v>
      </c>
      <c r="I794" s="20">
        <v>-13.64</v>
      </c>
      <c r="J794" s="20">
        <v>-23.49</v>
      </c>
      <c r="K794" s="20" t="s">
        <v>52</v>
      </c>
      <c r="L794" s="20">
        <f t="shared" si="12"/>
        <v>34.260000000000005</v>
      </c>
      <c r="M794" s="3" t="s">
        <v>53</v>
      </c>
      <c r="N794" s="274">
        <v>66418</v>
      </c>
      <c r="O794" s="3" t="s">
        <v>280</v>
      </c>
      <c r="P794" s="3" t="s">
        <v>281</v>
      </c>
      <c r="Q794" s="3" t="s">
        <v>53</v>
      </c>
      <c r="R794" s="20">
        <v>47.9</v>
      </c>
      <c r="S794" s="20" t="s">
        <v>57</v>
      </c>
      <c r="T794" s="3" t="s">
        <v>58</v>
      </c>
      <c r="U794" s="3" t="s">
        <v>53</v>
      </c>
      <c r="V794" s="3" t="s">
        <v>53</v>
      </c>
      <c r="W794" s="3" t="s">
        <v>53</v>
      </c>
      <c r="X794" s="3" t="s">
        <v>53</v>
      </c>
      <c r="Y794" s="3" t="s">
        <v>10300</v>
      </c>
      <c r="Z794" s="3" t="s">
        <v>10301</v>
      </c>
      <c r="AA794" s="3" t="s">
        <v>10302</v>
      </c>
      <c r="AB794" s="3" t="s">
        <v>10303</v>
      </c>
      <c r="AC794" s="3" t="s">
        <v>265</v>
      </c>
      <c r="AD794" s="3" t="s">
        <v>10304</v>
      </c>
      <c r="AE794" s="3" t="s">
        <v>65</v>
      </c>
      <c r="AF794" s="3" t="s">
        <v>66</v>
      </c>
      <c r="AG794" s="3" t="s">
        <v>10305</v>
      </c>
      <c r="AH794" s="3" t="s">
        <v>10306</v>
      </c>
      <c r="AI794" s="3" t="s">
        <v>67</v>
      </c>
      <c r="AJ794" s="3" t="s">
        <v>10307</v>
      </c>
      <c r="AK794" s="3" t="s">
        <v>53</v>
      </c>
      <c r="AL794" s="3" t="s">
        <v>53</v>
      </c>
      <c r="AM794" s="3" t="s">
        <v>53</v>
      </c>
      <c r="AN794" s="3" t="s">
        <v>53</v>
      </c>
      <c r="AO794" s="3" t="s">
        <v>53</v>
      </c>
      <c r="AP794" s="3" t="s">
        <v>53</v>
      </c>
      <c r="AQ794" s="3" t="s">
        <v>53</v>
      </c>
      <c r="AR794" s="3" t="s">
        <v>51</v>
      </c>
      <c r="AS794" s="3" t="s">
        <v>52</v>
      </c>
      <c r="AT794" s="3" t="s">
        <v>51</v>
      </c>
    </row>
    <row r="795" spans="1:46" ht="22.5" customHeight="1" x14ac:dyDescent="0.25">
      <c r="A795" s="19" t="s">
        <v>19652</v>
      </c>
      <c r="B795" s="260">
        <v>45054</v>
      </c>
      <c r="C795" s="3" t="s">
        <v>202</v>
      </c>
      <c r="D795" s="3" t="s">
        <v>18612</v>
      </c>
      <c r="E795" s="3" t="s">
        <v>51</v>
      </c>
      <c r="F795" s="20">
        <v>1</v>
      </c>
      <c r="G795" s="20">
        <v>47.9</v>
      </c>
      <c r="H795" s="20">
        <v>16.739999999999998</v>
      </c>
      <c r="I795" s="20">
        <v>-13.64</v>
      </c>
      <c r="J795" s="20">
        <v>-16.739999999999998</v>
      </c>
      <c r="K795" s="20" t="s">
        <v>52</v>
      </c>
      <c r="L795" s="20">
        <f t="shared" si="12"/>
        <v>34.260000000000005</v>
      </c>
      <c r="M795" s="3" t="s">
        <v>53</v>
      </c>
      <c r="N795" s="274">
        <v>66418</v>
      </c>
      <c r="O795" s="3" t="s">
        <v>280</v>
      </c>
      <c r="P795" s="3" t="s">
        <v>281</v>
      </c>
      <c r="Q795" s="3" t="s">
        <v>53</v>
      </c>
      <c r="R795" s="20">
        <v>47.9</v>
      </c>
      <c r="S795" s="20" t="s">
        <v>57</v>
      </c>
      <c r="T795" s="3" t="s">
        <v>58</v>
      </c>
      <c r="U795" s="3" t="s">
        <v>53</v>
      </c>
      <c r="V795" s="3" t="s">
        <v>53</v>
      </c>
      <c r="W795" s="3" t="s">
        <v>53</v>
      </c>
      <c r="X795" s="3" t="s">
        <v>53</v>
      </c>
      <c r="Y795" s="3" t="s">
        <v>19653</v>
      </c>
      <c r="Z795" s="3" t="s">
        <v>19654</v>
      </c>
      <c r="AA795" s="3" t="s">
        <v>19655</v>
      </c>
      <c r="AB795" s="3" t="s">
        <v>19656</v>
      </c>
      <c r="AC795" s="3" t="s">
        <v>116</v>
      </c>
      <c r="AD795" s="3" t="s">
        <v>19657</v>
      </c>
      <c r="AE795" s="3" t="s">
        <v>65</v>
      </c>
      <c r="AF795" s="3" t="s">
        <v>66</v>
      </c>
      <c r="AG795" s="3" t="s">
        <v>19658</v>
      </c>
      <c r="AH795" s="3" t="s">
        <v>19659</v>
      </c>
      <c r="AI795" s="3" t="s">
        <v>67</v>
      </c>
      <c r="AJ795" s="3" t="s">
        <v>19660</v>
      </c>
      <c r="AK795" s="3" t="s">
        <v>53</v>
      </c>
      <c r="AL795" s="3" t="s">
        <v>53</v>
      </c>
      <c r="AM795" s="3" t="s">
        <v>53</v>
      </c>
      <c r="AN795" s="3" t="s">
        <v>53</v>
      </c>
      <c r="AO795" s="3" t="s">
        <v>53</v>
      </c>
      <c r="AP795" s="3" t="s">
        <v>53</v>
      </c>
      <c r="AQ795" s="3" t="s">
        <v>53</v>
      </c>
      <c r="AR795" s="3" t="s">
        <v>51</v>
      </c>
      <c r="AS795" s="3" t="s">
        <v>52</v>
      </c>
      <c r="AT795" s="3" t="s">
        <v>51</v>
      </c>
    </row>
    <row r="796" spans="1:46" ht="22.5" customHeight="1" x14ac:dyDescent="0.25">
      <c r="A796" s="19" t="s">
        <v>20832</v>
      </c>
      <c r="B796" s="260">
        <v>45052</v>
      </c>
      <c r="C796" s="3" t="s">
        <v>202</v>
      </c>
      <c r="D796" s="3" t="s">
        <v>20721</v>
      </c>
      <c r="E796" s="3" t="s">
        <v>51</v>
      </c>
      <c r="F796" s="20">
        <v>1</v>
      </c>
      <c r="G796" s="20">
        <v>47.9</v>
      </c>
      <c r="H796" s="20">
        <v>15.66</v>
      </c>
      <c r="I796" s="20">
        <v>-13.64</v>
      </c>
      <c r="J796" s="20">
        <v>-15.66</v>
      </c>
      <c r="K796" s="20" t="s">
        <v>52</v>
      </c>
      <c r="L796" s="20">
        <f t="shared" si="12"/>
        <v>34.260000000000005</v>
      </c>
      <c r="M796" s="3" t="s">
        <v>53</v>
      </c>
      <c r="N796" s="274">
        <v>66418</v>
      </c>
      <c r="O796" s="3" t="s">
        <v>280</v>
      </c>
      <c r="P796" s="3" t="s">
        <v>281</v>
      </c>
      <c r="Q796" s="3" t="s">
        <v>53</v>
      </c>
      <c r="R796" s="20">
        <v>47.9</v>
      </c>
      <c r="S796" s="20" t="s">
        <v>57</v>
      </c>
      <c r="T796" s="3" t="s">
        <v>58</v>
      </c>
      <c r="U796" s="3" t="s">
        <v>53</v>
      </c>
      <c r="V796" s="3" t="s">
        <v>53</v>
      </c>
      <c r="W796" s="3" t="s">
        <v>53</v>
      </c>
      <c r="X796" s="3" t="s">
        <v>53</v>
      </c>
      <c r="Y796" s="3" t="s">
        <v>20833</v>
      </c>
      <c r="Z796" s="3" t="s">
        <v>20834</v>
      </c>
      <c r="AA796" s="3" t="s">
        <v>20835</v>
      </c>
      <c r="AB796" s="3" t="s">
        <v>20836</v>
      </c>
      <c r="AC796" s="3" t="s">
        <v>63</v>
      </c>
      <c r="AD796" s="3" t="s">
        <v>20837</v>
      </c>
      <c r="AE796" s="3" t="s">
        <v>65</v>
      </c>
      <c r="AF796" s="3" t="s">
        <v>66</v>
      </c>
      <c r="AG796" s="3" t="s">
        <v>20838</v>
      </c>
      <c r="AH796" s="3" t="s">
        <v>20839</v>
      </c>
      <c r="AI796" s="3" t="s">
        <v>67</v>
      </c>
      <c r="AJ796" s="3" t="s">
        <v>20840</v>
      </c>
      <c r="AK796" s="3" t="s">
        <v>53</v>
      </c>
      <c r="AL796" s="3" t="s">
        <v>53</v>
      </c>
      <c r="AM796" s="3" t="s">
        <v>53</v>
      </c>
      <c r="AN796" s="3" t="s">
        <v>53</v>
      </c>
      <c r="AO796" s="3" t="s">
        <v>53</v>
      </c>
      <c r="AP796" s="3" t="s">
        <v>53</v>
      </c>
      <c r="AQ796" s="3" t="s">
        <v>53</v>
      </c>
      <c r="AR796" s="3" t="s">
        <v>51</v>
      </c>
      <c r="AS796" s="3" t="s">
        <v>52</v>
      </c>
      <c r="AT796" s="3" t="s">
        <v>51</v>
      </c>
    </row>
    <row r="797" spans="1:46" ht="22.5" customHeight="1" x14ac:dyDescent="0.25">
      <c r="A797" s="19" t="s">
        <v>3483</v>
      </c>
      <c r="B797" s="260">
        <v>45074</v>
      </c>
      <c r="C797" s="3" t="s">
        <v>202</v>
      </c>
      <c r="D797" s="3" t="s">
        <v>765</v>
      </c>
      <c r="E797" s="3" t="s">
        <v>71</v>
      </c>
      <c r="F797" s="20">
        <v>1</v>
      </c>
      <c r="G797" s="20">
        <v>47.99</v>
      </c>
      <c r="H797" s="20">
        <v>9.9</v>
      </c>
      <c r="I797" s="20">
        <v>-13.66</v>
      </c>
      <c r="J797" s="20">
        <v>-9.9</v>
      </c>
      <c r="K797" s="20" t="s">
        <v>52</v>
      </c>
      <c r="L797" s="20">
        <f t="shared" si="12"/>
        <v>34.330000000000005</v>
      </c>
      <c r="M797" s="3" t="s">
        <v>53</v>
      </c>
      <c r="N797" s="274">
        <v>77032</v>
      </c>
      <c r="O797" s="3" t="s">
        <v>3484</v>
      </c>
      <c r="P797" s="3" t="s">
        <v>3485</v>
      </c>
      <c r="Q797" s="3" t="s">
        <v>53</v>
      </c>
      <c r="R797" s="20">
        <v>47.99</v>
      </c>
      <c r="S797" s="20" t="s">
        <v>57</v>
      </c>
      <c r="T797" s="3" t="s">
        <v>74</v>
      </c>
      <c r="U797" s="3" t="s">
        <v>3486</v>
      </c>
      <c r="V797" s="3" t="s">
        <v>3487</v>
      </c>
      <c r="W797" s="3" t="s">
        <v>3488</v>
      </c>
      <c r="X797" s="3" t="s">
        <v>53</v>
      </c>
      <c r="Y797" s="3" t="s">
        <v>3486</v>
      </c>
      <c r="Z797" s="3" t="s">
        <v>3489</v>
      </c>
      <c r="AA797" s="3" t="s">
        <v>3490</v>
      </c>
      <c r="AB797" s="3" t="s">
        <v>63</v>
      </c>
      <c r="AC797" s="3" t="s">
        <v>63</v>
      </c>
      <c r="AD797" s="3" t="s">
        <v>3491</v>
      </c>
      <c r="AE797" s="3" t="s">
        <v>65</v>
      </c>
      <c r="AF797" s="3" t="s">
        <v>82</v>
      </c>
      <c r="AG797" s="3" t="s">
        <v>2385</v>
      </c>
      <c r="AH797" s="3" t="s">
        <v>1847</v>
      </c>
      <c r="AI797" s="3" t="s">
        <v>67</v>
      </c>
      <c r="AJ797" s="3" t="s">
        <v>3492</v>
      </c>
      <c r="AK797" s="3" t="s">
        <v>53</v>
      </c>
      <c r="AL797" s="3" t="s">
        <v>53</v>
      </c>
      <c r="AM797" s="3" t="s">
        <v>53</v>
      </c>
      <c r="AN797" s="3" t="s">
        <v>53</v>
      </c>
      <c r="AO797" s="3" t="s">
        <v>53</v>
      </c>
      <c r="AP797" s="3" t="s">
        <v>53</v>
      </c>
      <c r="AQ797" s="3" t="s">
        <v>53</v>
      </c>
      <c r="AR797" s="3" t="s">
        <v>51</v>
      </c>
      <c r="AS797" s="3" t="s">
        <v>52</v>
      </c>
      <c r="AT797" s="3" t="s">
        <v>51</v>
      </c>
    </row>
    <row r="798" spans="1:46" ht="22.5" customHeight="1" x14ac:dyDescent="0.25">
      <c r="A798" s="19" t="s">
        <v>6118</v>
      </c>
      <c r="B798" s="260">
        <v>45070</v>
      </c>
      <c r="C798" s="3" t="s">
        <v>202</v>
      </c>
      <c r="D798" s="3" t="s">
        <v>4264</v>
      </c>
      <c r="E798" s="3" t="s">
        <v>51</v>
      </c>
      <c r="F798" s="20">
        <v>1</v>
      </c>
      <c r="G798" s="20">
        <v>47.99</v>
      </c>
      <c r="H798" s="20">
        <v>18.27</v>
      </c>
      <c r="I798" s="20">
        <v>-13.66</v>
      </c>
      <c r="J798" s="20">
        <v>-18.27</v>
      </c>
      <c r="K798" s="20" t="s">
        <v>52</v>
      </c>
      <c r="L798" s="20">
        <f t="shared" si="12"/>
        <v>34.330000000000013</v>
      </c>
      <c r="M798" s="3" t="s">
        <v>53</v>
      </c>
      <c r="N798" s="274">
        <v>77032</v>
      </c>
      <c r="O798" s="3" t="s">
        <v>3484</v>
      </c>
      <c r="P798" s="3" t="s">
        <v>3485</v>
      </c>
      <c r="Q798" s="3" t="s">
        <v>53</v>
      </c>
      <c r="R798" s="20">
        <v>47.99</v>
      </c>
      <c r="S798" s="20" t="s">
        <v>57</v>
      </c>
      <c r="T798" s="3" t="s">
        <v>74</v>
      </c>
      <c r="U798" s="3" t="s">
        <v>6119</v>
      </c>
      <c r="V798" s="3" t="s">
        <v>6120</v>
      </c>
      <c r="W798" s="3" t="s">
        <v>6121</v>
      </c>
      <c r="X798" s="3" t="s">
        <v>53</v>
      </c>
      <c r="Y798" s="3" t="s">
        <v>6119</v>
      </c>
      <c r="Z798" s="3" t="s">
        <v>6122</v>
      </c>
      <c r="AA798" s="3" t="s">
        <v>6123</v>
      </c>
      <c r="AB798" s="3" t="s">
        <v>500</v>
      </c>
      <c r="AC798" s="3" t="s">
        <v>116</v>
      </c>
      <c r="AD798" s="3" t="s">
        <v>6124</v>
      </c>
      <c r="AE798" s="3" t="s">
        <v>65</v>
      </c>
      <c r="AF798" s="3" t="s">
        <v>82</v>
      </c>
      <c r="AG798" s="3" t="s">
        <v>6125</v>
      </c>
      <c r="AH798" s="3" t="s">
        <v>6126</v>
      </c>
      <c r="AI798" s="3" t="s">
        <v>67</v>
      </c>
      <c r="AJ798" s="3" t="s">
        <v>6127</v>
      </c>
      <c r="AK798" s="3" t="s">
        <v>53</v>
      </c>
      <c r="AL798" s="3" t="s">
        <v>53</v>
      </c>
      <c r="AM798" s="3" t="s">
        <v>53</v>
      </c>
      <c r="AN798" s="3" t="s">
        <v>53</v>
      </c>
      <c r="AO798" s="3" t="s">
        <v>53</v>
      </c>
      <c r="AP798" s="3" t="s">
        <v>53</v>
      </c>
      <c r="AQ798" s="3" t="s">
        <v>53</v>
      </c>
      <c r="AR798" s="3" t="s">
        <v>51</v>
      </c>
      <c r="AS798" s="3" t="s">
        <v>52</v>
      </c>
      <c r="AT798" s="3" t="s">
        <v>51</v>
      </c>
    </row>
    <row r="799" spans="1:46" ht="22.5" customHeight="1" x14ac:dyDescent="0.25">
      <c r="A799" s="19" t="s">
        <v>4271</v>
      </c>
      <c r="B799" s="260">
        <v>45073</v>
      </c>
      <c r="C799" s="3" t="s">
        <v>202</v>
      </c>
      <c r="D799" s="3" t="s">
        <v>203</v>
      </c>
      <c r="E799" s="3" t="s">
        <v>51</v>
      </c>
      <c r="F799" s="20">
        <v>1</v>
      </c>
      <c r="G799" s="20">
        <v>48.19</v>
      </c>
      <c r="H799" s="20">
        <v>25.5</v>
      </c>
      <c r="I799" s="20">
        <v>-13.69</v>
      </c>
      <c r="J799" s="20">
        <v>-25.5</v>
      </c>
      <c r="K799" s="20" t="s">
        <v>52</v>
      </c>
      <c r="L799" s="20">
        <f t="shared" si="12"/>
        <v>34.5</v>
      </c>
      <c r="M799" s="3" t="s">
        <v>53</v>
      </c>
      <c r="N799" s="274">
        <v>5127</v>
      </c>
      <c r="O799" s="3" t="s">
        <v>4272</v>
      </c>
      <c r="P799" s="3" t="s">
        <v>4273</v>
      </c>
      <c r="Q799" s="3" t="s">
        <v>53</v>
      </c>
      <c r="R799" s="20">
        <v>48.19</v>
      </c>
      <c r="S799" s="20" t="s">
        <v>57</v>
      </c>
      <c r="T799" s="3" t="s">
        <v>74</v>
      </c>
      <c r="U799" s="3" t="s">
        <v>4274</v>
      </c>
      <c r="V799" s="3" t="s">
        <v>4275</v>
      </c>
      <c r="W799" s="3" t="s">
        <v>4276</v>
      </c>
      <c r="X799" s="3" t="s">
        <v>53</v>
      </c>
      <c r="Y799" s="3" t="s">
        <v>4274</v>
      </c>
      <c r="Z799" s="3" t="s">
        <v>4277</v>
      </c>
      <c r="AA799" s="3" t="s">
        <v>4278</v>
      </c>
      <c r="AB799" s="3" t="s">
        <v>4279</v>
      </c>
      <c r="AC799" s="3" t="s">
        <v>165</v>
      </c>
      <c r="AD799" s="3" t="s">
        <v>4280</v>
      </c>
      <c r="AE799" s="3" t="s">
        <v>65</v>
      </c>
      <c r="AF799" s="3" t="s">
        <v>82</v>
      </c>
      <c r="AG799" s="3" t="s">
        <v>3523</v>
      </c>
      <c r="AH799" s="3" t="s">
        <v>4281</v>
      </c>
      <c r="AI799" s="3" t="s">
        <v>67</v>
      </c>
      <c r="AJ799" s="3" t="s">
        <v>4282</v>
      </c>
      <c r="AK799" s="3" t="s">
        <v>53</v>
      </c>
      <c r="AL799" s="3" t="s">
        <v>53</v>
      </c>
      <c r="AM799" s="3" t="s">
        <v>53</v>
      </c>
      <c r="AN799" s="3" t="s">
        <v>53</v>
      </c>
      <c r="AO799" s="3" t="s">
        <v>53</v>
      </c>
      <c r="AP799" s="3" t="s">
        <v>53</v>
      </c>
      <c r="AQ799" s="3" t="s">
        <v>53</v>
      </c>
      <c r="AR799" s="3" t="s">
        <v>51</v>
      </c>
      <c r="AS799" s="3" t="s">
        <v>52</v>
      </c>
      <c r="AT799" s="3" t="s">
        <v>51</v>
      </c>
    </row>
    <row r="800" spans="1:46" ht="22.5" customHeight="1" x14ac:dyDescent="0.25">
      <c r="A800" s="19" t="s">
        <v>7165</v>
      </c>
      <c r="B800" s="260">
        <v>45069</v>
      </c>
      <c r="C800" s="3" t="s">
        <v>202</v>
      </c>
      <c r="D800" s="3" t="s">
        <v>6600</v>
      </c>
      <c r="E800" s="3" t="s">
        <v>71</v>
      </c>
      <c r="F800" s="20">
        <v>3</v>
      </c>
      <c r="G800" s="20">
        <v>61.5</v>
      </c>
      <c r="H800" s="20" t="s">
        <v>52</v>
      </c>
      <c r="I800" s="20">
        <v>-26.94</v>
      </c>
      <c r="J800" s="20" t="s">
        <v>52</v>
      </c>
      <c r="K800" s="20" t="s">
        <v>52</v>
      </c>
      <c r="L800" s="20">
        <f t="shared" si="12"/>
        <v>34.56</v>
      </c>
      <c r="M800" s="3" t="s">
        <v>53</v>
      </c>
      <c r="N800" s="274">
        <v>4079</v>
      </c>
      <c r="O800" s="3" t="s">
        <v>2400</v>
      </c>
      <c r="P800" s="3" t="s">
        <v>2401</v>
      </c>
      <c r="Q800" s="3" t="s">
        <v>53</v>
      </c>
      <c r="R800" s="20">
        <v>20.5</v>
      </c>
      <c r="S800" s="20" t="s">
        <v>57</v>
      </c>
      <c r="T800" s="3" t="s">
        <v>58</v>
      </c>
      <c r="U800" s="3" t="s">
        <v>53</v>
      </c>
      <c r="V800" s="3" t="s">
        <v>53</v>
      </c>
      <c r="W800" s="3" t="s">
        <v>53</v>
      </c>
      <c r="X800" s="3" t="s">
        <v>53</v>
      </c>
      <c r="Y800" s="3" t="s">
        <v>7166</v>
      </c>
      <c r="Z800" s="3" t="s">
        <v>7167</v>
      </c>
      <c r="AA800" s="3" t="s">
        <v>7168</v>
      </c>
      <c r="AB800" s="3" t="s">
        <v>5846</v>
      </c>
      <c r="AC800" s="3" t="s">
        <v>116</v>
      </c>
      <c r="AD800" s="3" t="s">
        <v>5847</v>
      </c>
      <c r="AE800" s="3" t="s">
        <v>65</v>
      </c>
      <c r="AF800" s="3" t="s">
        <v>66</v>
      </c>
      <c r="AG800" s="3" t="s">
        <v>7169</v>
      </c>
      <c r="AH800" s="3" t="s">
        <v>7170</v>
      </c>
      <c r="AI800" s="3" t="s">
        <v>67</v>
      </c>
      <c r="AJ800" s="3" t="s">
        <v>7171</v>
      </c>
      <c r="AK800" s="3" t="s">
        <v>53</v>
      </c>
      <c r="AL800" s="3" t="s">
        <v>53</v>
      </c>
      <c r="AM800" s="3" t="s">
        <v>53</v>
      </c>
      <c r="AN800" s="3" t="s">
        <v>53</v>
      </c>
      <c r="AO800" s="3" t="s">
        <v>53</v>
      </c>
      <c r="AP800" s="3" t="s">
        <v>53</v>
      </c>
      <c r="AQ800" s="3" t="s">
        <v>53</v>
      </c>
      <c r="AR800" s="3" t="s">
        <v>51</v>
      </c>
      <c r="AS800" s="3" t="s">
        <v>52</v>
      </c>
      <c r="AT800" s="3" t="s">
        <v>51</v>
      </c>
    </row>
    <row r="801" spans="1:46" ht="22.5" customHeight="1" x14ac:dyDescent="0.25">
      <c r="A801" s="19" t="s">
        <v>20122</v>
      </c>
      <c r="B801" s="260">
        <v>45053</v>
      </c>
      <c r="C801" s="3" t="s">
        <v>202</v>
      </c>
      <c r="D801" s="3" t="s">
        <v>15653</v>
      </c>
      <c r="E801" s="3" t="s">
        <v>71</v>
      </c>
      <c r="F801" s="20">
        <v>1</v>
      </c>
      <c r="G801" s="20">
        <v>48.3</v>
      </c>
      <c r="H801" s="20">
        <v>30.42</v>
      </c>
      <c r="I801" s="20">
        <v>-13.71</v>
      </c>
      <c r="J801" s="20">
        <v>-30.42</v>
      </c>
      <c r="K801" s="20" t="s">
        <v>52</v>
      </c>
      <c r="L801" s="20">
        <f t="shared" si="12"/>
        <v>34.589999999999989</v>
      </c>
      <c r="M801" s="3" t="s">
        <v>53</v>
      </c>
      <c r="N801" s="3" t="s">
        <v>1002</v>
      </c>
      <c r="O801" s="3" t="s">
        <v>1003</v>
      </c>
      <c r="P801" s="3" t="s">
        <v>1004</v>
      </c>
      <c r="Q801" s="3" t="s">
        <v>53</v>
      </c>
      <c r="R801" s="20">
        <v>48.3</v>
      </c>
      <c r="S801" s="20" t="s">
        <v>57</v>
      </c>
      <c r="T801" s="3" t="s">
        <v>74</v>
      </c>
      <c r="U801" s="3" t="s">
        <v>20123</v>
      </c>
      <c r="V801" s="3" t="s">
        <v>20124</v>
      </c>
      <c r="W801" s="3" t="s">
        <v>20125</v>
      </c>
      <c r="X801" s="3" t="s">
        <v>53</v>
      </c>
      <c r="Y801" s="3" t="s">
        <v>20123</v>
      </c>
      <c r="Z801" s="3" t="s">
        <v>20126</v>
      </c>
      <c r="AA801" s="3" t="s">
        <v>20127</v>
      </c>
      <c r="AB801" s="3" t="s">
        <v>20128</v>
      </c>
      <c r="AC801" s="3" t="s">
        <v>1447</v>
      </c>
      <c r="AD801" s="3" t="s">
        <v>20129</v>
      </c>
      <c r="AE801" s="3" t="s">
        <v>65</v>
      </c>
      <c r="AF801" s="3" t="s">
        <v>82</v>
      </c>
      <c r="AG801" s="3" t="s">
        <v>20130</v>
      </c>
      <c r="AH801" s="3" t="s">
        <v>20131</v>
      </c>
      <c r="AI801" s="3" t="s">
        <v>67</v>
      </c>
      <c r="AJ801" s="3" t="s">
        <v>20132</v>
      </c>
      <c r="AK801" s="3" t="s">
        <v>53</v>
      </c>
      <c r="AL801" s="3" t="s">
        <v>53</v>
      </c>
      <c r="AM801" s="3" t="s">
        <v>53</v>
      </c>
      <c r="AN801" s="3" t="s">
        <v>53</v>
      </c>
      <c r="AO801" s="3" t="s">
        <v>53</v>
      </c>
      <c r="AP801" s="3" t="s">
        <v>53</v>
      </c>
      <c r="AQ801" s="3" t="s">
        <v>53</v>
      </c>
      <c r="AR801" s="3" t="s">
        <v>51</v>
      </c>
      <c r="AS801" s="3" t="s">
        <v>52</v>
      </c>
      <c r="AT801" s="3" t="s">
        <v>51</v>
      </c>
    </row>
    <row r="802" spans="1:46" ht="22.5" customHeight="1" x14ac:dyDescent="0.25">
      <c r="A802" s="19" t="s">
        <v>7457</v>
      </c>
      <c r="B802" s="260">
        <v>45069</v>
      </c>
      <c r="C802" s="3" t="s">
        <v>202</v>
      </c>
      <c r="D802" s="3" t="s">
        <v>5415</v>
      </c>
      <c r="E802" s="3" t="s">
        <v>71</v>
      </c>
      <c r="F802" s="20">
        <v>1</v>
      </c>
      <c r="G802" s="20">
        <v>48.3</v>
      </c>
      <c r="H802" s="20">
        <v>21.92</v>
      </c>
      <c r="I802" s="20">
        <v>-13.71</v>
      </c>
      <c r="J802" s="20">
        <v>-21.92</v>
      </c>
      <c r="K802" s="20" t="s">
        <v>52</v>
      </c>
      <c r="L802" s="20">
        <f t="shared" si="12"/>
        <v>34.589999999999996</v>
      </c>
      <c r="M802" s="3" t="s">
        <v>53</v>
      </c>
      <c r="N802" s="3" t="s">
        <v>1002</v>
      </c>
      <c r="O802" s="3" t="s">
        <v>1003</v>
      </c>
      <c r="P802" s="3" t="s">
        <v>1004</v>
      </c>
      <c r="Q802" s="3" t="s">
        <v>53</v>
      </c>
      <c r="R802" s="20">
        <v>48.3</v>
      </c>
      <c r="S802" s="20" t="s">
        <v>57</v>
      </c>
      <c r="T802" s="3" t="s">
        <v>74</v>
      </c>
      <c r="U802" s="3" t="s">
        <v>7458</v>
      </c>
      <c r="V802" s="3" t="s">
        <v>7459</v>
      </c>
      <c r="W802" s="3" t="s">
        <v>7460</v>
      </c>
      <c r="X802" s="3" t="s">
        <v>53</v>
      </c>
      <c r="Y802" s="3" t="s">
        <v>7458</v>
      </c>
      <c r="Z802" s="3" t="s">
        <v>7461</v>
      </c>
      <c r="AA802" s="3" t="s">
        <v>7462</v>
      </c>
      <c r="AB802" s="3" t="s">
        <v>7463</v>
      </c>
      <c r="AC802" s="3" t="s">
        <v>458</v>
      </c>
      <c r="AD802" s="3" t="s">
        <v>7464</v>
      </c>
      <c r="AE802" s="3" t="s">
        <v>65</v>
      </c>
      <c r="AF802" s="3" t="s">
        <v>82</v>
      </c>
      <c r="AG802" s="3" t="s">
        <v>7465</v>
      </c>
      <c r="AH802" s="3" t="s">
        <v>7466</v>
      </c>
      <c r="AI802" s="3" t="s">
        <v>67</v>
      </c>
      <c r="AJ802" s="3" t="s">
        <v>7467</v>
      </c>
      <c r="AK802" s="3" t="s">
        <v>53</v>
      </c>
      <c r="AL802" s="3" t="s">
        <v>53</v>
      </c>
      <c r="AM802" s="3" t="s">
        <v>53</v>
      </c>
      <c r="AN802" s="3" t="s">
        <v>53</v>
      </c>
      <c r="AO802" s="3" t="s">
        <v>53</v>
      </c>
      <c r="AP802" s="3" t="s">
        <v>53</v>
      </c>
      <c r="AQ802" s="3" t="s">
        <v>53</v>
      </c>
      <c r="AR802" s="3" t="s">
        <v>51</v>
      </c>
      <c r="AS802" s="3" t="s">
        <v>52</v>
      </c>
      <c r="AT802" s="3" t="s">
        <v>51</v>
      </c>
    </row>
    <row r="803" spans="1:46" ht="22.5" customHeight="1" x14ac:dyDescent="0.25">
      <c r="A803" s="19" t="s">
        <v>13226</v>
      </c>
      <c r="B803" s="260">
        <v>45062</v>
      </c>
      <c r="C803" s="3" t="s">
        <v>202</v>
      </c>
      <c r="D803" s="3" t="s">
        <v>11191</v>
      </c>
      <c r="E803" s="3" t="s">
        <v>51</v>
      </c>
      <c r="F803" s="20">
        <v>1</v>
      </c>
      <c r="G803" s="20">
        <v>48.3</v>
      </c>
      <c r="H803" s="20">
        <v>8.75</v>
      </c>
      <c r="I803" s="20">
        <v>-13.71</v>
      </c>
      <c r="J803" s="20">
        <v>-8.75</v>
      </c>
      <c r="K803" s="20" t="s">
        <v>52</v>
      </c>
      <c r="L803" s="20">
        <f t="shared" si="12"/>
        <v>34.589999999999996</v>
      </c>
      <c r="M803" s="3" t="s">
        <v>53</v>
      </c>
      <c r="N803" s="3" t="s">
        <v>1002</v>
      </c>
      <c r="O803" s="3" t="s">
        <v>1003</v>
      </c>
      <c r="P803" s="3" t="s">
        <v>1004</v>
      </c>
      <c r="Q803" s="3" t="s">
        <v>53</v>
      </c>
      <c r="R803" s="20">
        <v>48.3</v>
      </c>
      <c r="S803" s="20" t="s">
        <v>57</v>
      </c>
      <c r="T803" s="3" t="s">
        <v>58</v>
      </c>
      <c r="U803" s="3" t="s">
        <v>13227</v>
      </c>
      <c r="V803" s="3" t="s">
        <v>13228</v>
      </c>
      <c r="W803" s="3" t="s">
        <v>13229</v>
      </c>
      <c r="X803" s="3" t="s">
        <v>53</v>
      </c>
      <c r="Y803" s="3" t="s">
        <v>13227</v>
      </c>
      <c r="Z803" s="3" t="s">
        <v>13230</v>
      </c>
      <c r="AA803" s="3" t="s">
        <v>13231</v>
      </c>
      <c r="AB803" s="3" t="s">
        <v>63</v>
      </c>
      <c r="AC803" s="3" t="s">
        <v>63</v>
      </c>
      <c r="AD803" s="3" t="s">
        <v>13232</v>
      </c>
      <c r="AE803" s="3" t="s">
        <v>65</v>
      </c>
      <c r="AF803" s="3" t="s">
        <v>82</v>
      </c>
      <c r="AG803" s="3" t="s">
        <v>13233</v>
      </c>
      <c r="AH803" s="3" t="s">
        <v>13234</v>
      </c>
      <c r="AI803" s="3" t="s">
        <v>67</v>
      </c>
      <c r="AJ803" s="3" t="s">
        <v>13235</v>
      </c>
      <c r="AK803" s="3" t="s">
        <v>13236</v>
      </c>
      <c r="AL803" s="3" t="s">
        <v>53</v>
      </c>
      <c r="AM803" s="3" t="s">
        <v>53</v>
      </c>
      <c r="AN803" s="3" t="s">
        <v>53</v>
      </c>
      <c r="AO803" s="3" t="s">
        <v>53</v>
      </c>
      <c r="AP803" s="3" t="s">
        <v>53</v>
      </c>
      <c r="AQ803" s="3" t="s">
        <v>53</v>
      </c>
      <c r="AR803" s="3" t="s">
        <v>51</v>
      </c>
      <c r="AS803" s="3" t="s">
        <v>52</v>
      </c>
      <c r="AT803" s="3" t="s">
        <v>51</v>
      </c>
    </row>
    <row r="804" spans="1:46" ht="22.5" customHeight="1" x14ac:dyDescent="0.25">
      <c r="A804" s="19" t="s">
        <v>1001</v>
      </c>
      <c r="B804" s="260">
        <v>45077</v>
      </c>
      <c r="C804" s="3" t="s">
        <v>70</v>
      </c>
      <c r="D804" s="3" t="s">
        <v>85</v>
      </c>
      <c r="E804" s="3" t="s">
        <v>51</v>
      </c>
      <c r="F804" s="20">
        <v>1</v>
      </c>
      <c r="G804" s="20">
        <v>48.3</v>
      </c>
      <c r="H804" s="20">
        <v>15.12</v>
      </c>
      <c r="I804" s="20">
        <v>-13.71</v>
      </c>
      <c r="J804" s="20">
        <v>-15.12</v>
      </c>
      <c r="K804" s="20" t="s">
        <v>52</v>
      </c>
      <c r="L804" s="20">
        <f t="shared" si="12"/>
        <v>34.589999999999996</v>
      </c>
      <c r="M804" s="3" t="s">
        <v>53</v>
      </c>
      <c r="N804" s="3" t="s">
        <v>1002</v>
      </c>
      <c r="O804" s="3" t="s">
        <v>1003</v>
      </c>
      <c r="P804" s="3" t="s">
        <v>1004</v>
      </c>
      <c r="Q804" s="3" t="s">
        <v>53</v>
      </c>
      <c r="R804" s="20">
        <v>48.3</v>
      </c>
      <c r="S804" s="20" t="s">
        <v>57</v>
      </c>
      <c r="T804" s="3" t="s">
        <v>74</v>
      </c>
      <c r="U804" s="3" t="s">
        <v>1005</v>
      </c>
      <c r="V804" s="3" t="s">
        <v>1006</v>
      </c>
      <c r="W804" s="3" t="s">
        <v>1007</v>
      </c>
      <c r="X804" s="3" t="s">
        <v>53</v>
      </c>
      <c r="Y804" s="3" t="s">
        <v>1005</v>
      </c>
      <c r="Z804" s="3" t="s">
        <v>1008</v>
      </c>
      <c r="AA804" s="3" t="s">
        <v>1009</v>
      </c>
      <c r="AB804" s="3" t="s">
        <v>1010</v>
      </c>
      <c r="AC804" s="3" t="s">
        <v>116</v>
      </c>
      <c r="AD804" s="3" t="s">
        <v>1011</v>
      </c>
      <c r="AE804" s="3" t="s">
        <v>65</v>
      </c>
      <c r="AF804" s="3" t="s">
        <v>82</v>
      </c>
      <c r="AG804" s="3" t="s">
        <v>450</v>
      </c>
      <c r="AH804" s="3" t="s">
        <v>53</v>
      </c>
      <c r="AI804" s="3" t="s">
        <v>67</v>
      </c>
      <c r="AJ804" s="3" t="s">
        <v>1012</v>
      </c>
      <c r="AK804" s="3" t="s">
        <v>53</v>
      </c>
      <c r="AL804" s="3" t="s">
        <v>53</v>
      </c>
      <c r="AM804" s="3" t="s">
        <v>53</v>
      </c>
      <c r="AN804" s="3" t="s">
        <v>53</v>
      </c>
      <c r="AO804" s="3" t="s">
        <v>53</v>
      </c>
      <c r="AP804" s="3" t="s">
        <v>53</v>
      </c>
      <c r="AQ804" s="3" t="s">
        <v>53</v>
      </c>
      <c r="AR804" s="3" t="s">
        <v>51</v>
      </c>
      <c r="AS804" s="3" t="s">
        <v>52</v>
      </c>
      <c r="AT804" s="3" t="s">
        <v>51</v>
      </c>
    </row>
    <row r="805" spans="1:46" ht="22.5" customHeight="1" x14ac:dyDescent="0.25">
      <c r="A805" s="19" t="s">
        <v>14684</v>
      </c>
      <c r="B805" s="260">
        <v>45060</v>
      </c>
      <c r="C805" s="3" t="s">
        <v>202</v>
      </c>
      <c r="D805" s="3" t="s">
        <v>10384</v>
      </c>
      <c r="E805" s="3" t="s">
        <v>71</v>
      </c>
      <c r="F805" s="20">
        <v>1</v>
      </c>
      <c r="G805" s="20">
        <v>27.95</v>
      </c>
      <c r="H805" s="20">
        <v>15.9</v>
      </c>
      <c r="I805" s="20">
        <v>-8.85</v>
      </c>
      <c r="J805" s="20" t="s">
        <v>52</v>
      </c>
      <c r="K805" s="20" t="s">
        <v>52</v>
      </c>
      <c r="L805" s="20">
        <f t="shared" si="12"/>
        <v>35</v>
      </c>
      <c r="M805" s="3" t="s">
        <v>53</v>
      </c>
      <c r="N805" s="274">
        <v>77144</v>
      </c>
      <c r="O805" s="3" t="s">
        <v>3729</v>
      </c>
      <c r="P805" s="3" t="s">
        <v>3730</v>
      </c>
      <c r="Q805" s="3" t="s">
        <v>53</v>
      </c>
      <c r="R805" s="20">
        <v>27.95</v>
      </c>
      <c r="S805" s="20" t="s">
        <v>89</v>
      </c>
      <c r="T805" s="3" t="s">
        <v>58</v>
      </c>
      <c r="U805" s="3" t="s">
        <v>14685</v>
      </c>
      <c r="V805" s="3" t="s">
        <v>14686</v>
      </c>
      <c r="W805" s="3" t="s">
        <v>14687</v>
      </c>
      <c r="X805" s="3" t="s">
        <v>53</v>
      </c>
      <c r="Y805" s="3" t="s">
        <v>14685</v>
      </c>
      <c r="Z805" s="3" t="s">
        <v>14688</v>
      </c>
      <c r="AA805" s="3" t="s">
        <v>14689</v>
      </c>
      <c r="AB805" s="3" t="s">
        <v>1407</v>
      </c>
      <c r="AC805" s="3" t="s">
        <v>63</v>
      </c>
      <c r="AD805" s="3" t="s">
        <v>14690</v>
      </c>
      <c r="AE805" s="3" t="s">
        <v>65</v>
      </c>
      <c r="AF805" s="3" t="s">
        <v>213</v>
      </c>
      <c r="AG805" s="3" t="s">
        <v>14691</v>
      </c>
      <c r="AH805" s="3" t="s">
        <v>14692</v>
      </c>
      <c r="AI805" s="3" t="s">
        <v>1410</v>
      </c>
      <c r="AJ805" s="3" t="s">
        <v>14693</v>
      </c>
      <c r="AK805" s="3" t="s">
        <v>53</v>
      </c>
      <c r="AL805" s="3" t="s">
        <v>53</v>
      </c>
      <c r="AM805" s="3" t="s">
        <v>53</v>
      </c>
      <c r="AN805" s="3" t="s">
        <v>53</v>
      </c>
      <c r="AO805" s="3" t="s">
        <v>53</v>
      </c>
      <c r="AP805" s="3" t="s">
        <v>53</v>
      </c>
      <c r="AQ805" s="3" t="s">
        <v>53</v>
      </c>
      <c r="AR805" s="3" t="s">
        <v>51</v>
      </c>
      <c r="AS805" s="3" t="s">
        <v>52</v>
      </c>
      <c r="AT805" s="3" t="s">
        <v>51</v>
      </c>
    </row>
    <row r="806" spans="1:46" ht="22.5" customHeight="1" x14ac:dyDescent="0.25">
      <c r="A806" s="19" t="s">
        <v>22099</v>
      </c>
      <c r="B806" s="260">
        <v>45051</v>
      </c>
      <c r="C806" s="3" t="s">
        <v>202</v>
      </c>
      <c r="D806" s="3" t="s">
        <v>21789</v>
      </c>
      <c r="E806" s="3" t="s">
        <v>51</v>
      </c>
      <c r="F806" s="20">
        <v>1</v>
      </c>
      <c r="G806" s="20">
        <v>27.95</v>
      </c>
      <c r="H806" s="20">
        <v>15.9</v>
      </c>
      <c r="I806" s="20">
        <v>-8.85</v>
      </c>
      <c r="J806" s="20" t="s">
        <v>52</v>
      </c>
      <c r="K806" s="20" t="s">
        <v>52</v>
      </c>
      <c r="L806" s="20">
        <f t="shared" si="12"/>
        <v>35</v>
      </c>
      <c r="M806" s="3" t="s">
        <v>71</v>
      </c>
      <c r="N806" s="274">
        <v>77144</v>
      </c>
      <c r="O806" s="3" t="s">
        <v>3729</v>
      </c>
      <c r="P806" s="3" t="s">
        <v>3730</v>
      </c>
      <c r="Q806" s="3" t="s">
        <v>53</v>
      </c>
      <c r="R806" s="20">
        <v>27.95</v>
      </c>
      <c r="S806" s="20" t="s">
        <v>89</v>
      </c>
      <c r="T806" s="3" t="s">
        <v>58</v>
      </c>
      <c r="U806" s="3" t="s">
        <v>22100</v>
      </c>
      <c r="V806" s="3" t="s">
        <v>22101</v>
      </c>
      <c r="W806" s="3" t="s">
        <v>22102</v>
      </c>
      <c r="X806" s="3" t="s">
        <v>53</v>
      </c>
      <c r="Y806" s="3" t="s">
        <v>22100</v>
      </c>
      <c r="Z806" s="3" t="s">
        <v>22103</v>
      </c>
      <c r="AA806" s="3" t="s">
        <v>22104</v>
      </c>
      <c r="AB806" s="3" t="s">
        <v>1270</v>
      </c>
      <c r="AC806" s="3" t="s">
        <v>63</v>
      </c>
      <c r="AD806" s="3" t="s">
        <v>22105</v>
      </c>
      <c r="AE806" s="3" t="s">
        <v>65</v>
      </c>
      <c r="AF806" s="3" t="s">
        <v>213</v>
      </c>
      <c r="AG806" s="3" t="s">
        <v>21796</v>
      </c>
      <c r="AH806" s="3" t="s">
        <v>22106</v>
      </c>
      <c r="AI806" s="3" t="s">
        <v>3821</v>
      </c>
      <c r="AJ806" s="3" t="s">
        <v>22107</v>
      </c>
      <c r="AK806" s="3" t="s">
        <v>53</v>
      </c>
      <c r="AL806" s="3" t="s">
        <v>53</v>
      </c>
      <c r="AM806" s="3" t="s">
        <v>53</v>
      </c>
      <c r="AN806" s="3" t="s">
        <v>53</v>
      </c>
      <c r="AO806" s="3" t="s">
        <v>53</v>
      </c>
      <c r="AP806" s="3" t="s">
        <v>53</v>
      </c>
      <c r="AQ806" s="3" t="s">
        <v>53</v>
      </c>
      <c r="AR806" s="3" t="s">
        <v>51</v>
      </c>
      <c r="AS806" s="3" t="s">
        <v>52</v>
      </c>
      <c r="AT806" s="3" t="s">
        <v>51</v>
      </c>
    </row>
    <row r="807" spans="1:46" ht="22.5" customHeight="1" x14ac:dyDescent="0.25">
      <c r="A807" s="19" t="s">
        <v>24142</v>
      </c>
      <c r="B807" s="260">
        <v>45048</v>
      </c>
      <c r="C807" s="3" t="s">
        <v>202</v>
      </c>
      <c r="D807" s="3" t="s">
        <v>23772</v>
      </c>
      <c r="E807" s="3" t="s">
        <v>71</v>
      </c>
      <c r="F807" s="20">
        <v>1</v>
      </c>
      <c r="G807" s="20">
        <v>27.95</v>
      </c>
      <c r="H807" s="20">
        <v>15.9</v>
      </c>
      <c r="I807" s="20">
        <v>-8.85</v>
      </c>
      <c r="J807" s="20" t="s">
        <v>52</v>
      </c>
      <c r="K807" s="20" t="s">
        <v>52</v>
      </c>
      <c r="L807" s="20">
        <f t="shared" si="12"/>
        <v>35</v>
      </c>
      <c r="M807" s="3" t="s">
        <v>53</v>
      </c>
      <c r="N807" s="274">
        <v>77144</v>
      </c>
      <c r="O807" s="3" t="s">
        <v>3729</v>
      </c>
      <c r="P807" s="3" t="s">
        <v>3730</v>
      </c>
      <c r="Q807" s="3" t="s">
        <v>53</v>
      </c>
      <c r="R807" s="20">
        <v>27.95</v>
      </c>
      <c r="S807" s="20" t="s">
        <v>89</v>
      </c>
      <c r="T807" s="3" t="s">
        <v>58</v>
      </c>
      <c r="U807" s="3" t="s">
        <v>24143</v>
      </c>
      <c r="V807" s="3" t="s">
        <v>24144</v>
      </c>
      <c r="W807" s="3" t="s">
        <v>24145</v>
      </c>
      <c r="X807" s="3" t="s">
        <v>53</v>
      </c>
      <c r="Y807" s="3" t="s">
        <v>24143</v>
      </c>
      <c r="Z807" s="3" t="s">
        <v>24146</v>
      </c>
      <c r="AA807" s="3" t="s">
        <v>24147</v>
      </c>
      <c r="AB807" s="3" t="s">
        <v>1258</v>
      </c>
      <c r="AC807" s="3" t="s">
        <v>63</v>
      </c>
      <c r="AD807" s="3" t="s">
        <v>23598</v>
      </c>
      <c r="AE807" s="3" t="s">
        <v>65</v>
      </c>
      <c r="AF807" s="3" t="s">
        <v>213</v>
      </c>
      <c r="AG807" s="3" t="s">
        <v>24148</v>
      </c>
      <c r="AH807" s="3" t="s">
        <v>24149</v>
      </c>
      <c r="AI807" s="3" t="s">
        <v>24150</v>
      </c>
      <c r="AJ807" s="3" t="s">
        <v>24151</v>
      </c>
      <c r="AK807" s="3" t="s">
        <v>53</v>
      </c>
      <c r="AL807" s="3" t="s">
        <v>53</v>
      </c>
      <c r="AM807" s="3" t="s">
        <v>53</v>
      </c>
      <c r="AN807" s="3" t="s">
        <v>53</v>
      </c>
      <c r="AO807" s="3" t="s">
        <v>53</v>
      </c>
      <c r="AP807" s="3" t="s">
        <v>53</v>
      </c>
      <c r="AQ807" s="3" t="s">
        <v>53</v>
      </c>
      <c r="AR807" s="3" t="s">
        <v>51</v>
      </c>
      <c r="AS807" s="3" t="s">
        <v>52</v>
      </c>
      <c r="AT807" s="3" t="s">
        <v>51</v>
      </c>
    </row>
    <row r="808" spans="1:46" ht="22.5" customHeight="1" x14ac:dyDescent="0.25">
      <c r="A808" s="19" t="s">
        <v>24341</v>
      </c>
      <c r="B808" s="260">
        <v>45048</v>
      </c>
      <c r="C808" s="3" t="s">
        <v>202</v>
      </c>
      <c r="D808" s="3" t="s">
        <v>23772</v>
      </c>
      <c r="E808" s="3" t="s">
        <v>51</v>
      </c>
      <c r="F808" s="20">
        <v>1</v>
      </c>
      <c r="G808" s="20">
        <v>27.95</v>
      </c>
      <c r="H808" s="20">
        <v>15.9</v>
      </c>
      <c r="I808" s="20">
        <v>-8.85</v>
      </c>
      <c r="J808" s="20" t="s">
        <v>52</v>
      </c>
      <c r="K808" s="20" t="s">
        <v>52</v>
      </c>
      <c r="L808" s="20">
        <f t="shared" si="12"/>
        <v>35</v>
      </c>
      <c r="M808" s="3" t="s">
        <v>71</v>
      </c>
      <c r="N808" s="274">
        <v>77144</v>
      </c>
      <c r="O808" s="3" t="s">
        <v>3729</v>
      </c>
      <c r="P808" s="3" t="s">
        <v>3730</v>
      </c>
      <c r="Q808" s="3" t="s">
        <v>53</v>
      </c>
      <c r="R808" s="20">
        <v>27.95</v>
      </c>
      <c r="S808" s="20" t="s">
        <v>89</v>
      </c>
      <c r="T808" s="3" t="s">
        <v>58</v>
      </c>
      <c r="U808" s="3" t="s">
        <v>24342</v>
      </c>
      <c r="V808" s="3" t="s">
        <v>24343</v>
      </c>
      <c r="W808" s="3" t="s">
        <v>24344</v>
      </c>
      <c r="X808" s="3" t="s">
        <v>53</v>
      </c>
      <c r="Y808" s="3" t="s">
        <v>24342</v>
      </c>
      <c r="Z808" s="3" t="s">
        <v>24345</v>
      </c>
      <c r="AA808" s="3" t="s">
        <v>24346</v>
      </c>
      <c r="AB808" s="3" t="s">
        <v>63</v>
      </c>
      <c r="AC808" s="3" t="s">
        <v>63</v>
      </c>
      <c r="AD808" s="3" t="s">
        <v>24347</v>
      </c>
      <c r="AE808" s="3" t="s">
        <v>65</v>
      </c>
      <c r="AF808" s="3" t="s">
        <v>213</v>
      </c>
      <c r="AG808" s="3" t="s">
        <v>24348</v>
      </c>
      <c r="AH808" s="3" t="s">
        <v>24349</v>
      </c>
      <c r="AI808" s="3" t="s">
        <v>1962</v>
      </c>
      <c r="AJ808" s="3" t="s">
        <v>24350</v>
      </c>
      <c r="AK808" s="3" t="s">
        <v>53</v>
      </c>
      <c r="AL808" s="3" t="s">
        <v>53</v>
      </c>
      <c r="AM808" s="3" t="s">
        <v>53</v>
      </c>
      <c r="AN808" s="3" t="s">
        <v>53</v>
      </c>
      <c r="AO808" s="3" t="s">
        <v>53</v>
      </c>
      <c r="AP808" s="3" t="s">
        <v>53</v>
      </c>
      <c r="AQ808" s="3" t="s">
        <v>53</v>
      </c>
      <c r="AR808" s="3" t="s">
        <v>51</v>
      </c>
      <c r="AS808" s="3" t="s">
        <v>52</v>
      </c>
      <c r="AT808" s="3" t="s">
        <v>51</v>
      </c>
    </row>
    <row r="809" spans="1:46" ht="22.5" customHeight="1" x14ac:dyDescent="0.25">
      <c r="A809" s="19" t="s">
        <v>14633</v>
      </c>
      <c r="B809" s="260">
        <v>45060</v>
      </c>
      <c r="C809" s="3" t="s">
        <v>202</v>
      </c>
      <c r="D809" s="3" t="s">
        <v>13978</v>
      </c>
      <c r="E809" s="3" t="s">
        <v>51</v>
      </c>
      <c r="F809" s="20">
        <v>1</v>
      </c>
      <c r="G809" s="20">
        <v>27.99</v>
      </c>
      <c r="H809" s="20">
        <v>15.9</v>
      </c>
      <c r="I809" s="20">
        <v>-8.86</v>
      </c>
      <c r="J809" s="20" t="s">
        <v>52</v>
      </c>
      <c r="K809" s="20" t="s">
        <v>52</v>
      </c>
      <c r="L809" s="20">
        <f t="shared" si="12"/>
        <v>35.03</v>
      </c>
      <c r="M809" s="3" t="s">
        <v>53</v>
      </c>
      <c r="N809" s="274">
        <v>44507</v>
      </c>
      <c r="O809" s="3" t="s">
        <v>14634</v>
      </c>
      <c r="P809" s="3" t="s">
        <v>14635</v>
      </c>
      <c r="Q809" s="3" t="s">
        <v>53</v>
      </c>
      <c r="R809" s="20">
        <v>27.99</v>
      </c>
      <c r="S809" s="20" t="s">
        <v>89</v>
      </c>
      <c r="T809" s="3" t="s">
        <v>58</v>
      </c>
      <c r="U809" s="3" t="s">
        <v>14636</v>
      </c>
      <c r="V809" s="3" t="s">
        <v>14637</v>
      </c>
      <c r="W809" s="3" t="s">
        <v>14638</v>
      </c>
      <c r="X809" s="3" t="s">
        <v>53</v>
      </c>
      <c r="Y809" s="3" t="s">
        <v>14636</v>
      </c>
      <c r="Z809" s="3" t="s">
        <v>14639</v>
      </c>
      <c r="AA809" s="3" t="s">
        <v>14640</v>
      </c>
      <c r="AB809" s="3" t="s">
        <v>63</v>
      </c>
      <c r="AC809" s="3" t="s">
        <v>63</v>
      </c>
      <c r="AD809" s="3" t="s">
        <v>14641</v>
      </c>
      <c r="AE809" s="3" t="s">
        <v>65</v>
      </c>
      <c r="AF809" s="3" t="s">
        <v>213</v>
      </c>
      <c r="AG809" s="3" t="s">
        <v>14642</v>
      </c>
      <c r="AH809" s="3" t="s">
        <v>14643</v>
      </c>
      <c r="AI809" s="3" t="s">
        <v>5632</v>
      </c>
      <c r="AJ809" s="3" t="s">
        <v>14644</v>
      </c>
      <c r="AK809" s="3" t="s">
        <v>53</v>
      </c>
      <c r="AL809" s="3" t="s">
        <v>53</v>
      </c>
      <c r="AM809" s="3" t="s">
        <v>53</v>
      </c>
      <c r="AN809" s="3" t="s">
        <v>53</v>
      </c>
      <c r="AO809" s="3" t="s">
        <v>53</v>
      </c>
      <c r="AP809" s="3" t="s">
        <v>53</v>
      </c>
      <c r="AQ809" s="3" t="s">
        <v>53</v>
      </c>
      <c r="AR809" s="3" t="s">
        <v>51</v>
      </c>
      <c r="AS809" s="3" t="s">
        <v>52</v>
      </c>
      <c r="AT809" s="3" t="s">
        <v>51</v>
      </c>
    </row>
    <row r="810" spans="1:46" ht="22.5" customHeight="1" x14ac:dyDescent="0.25">
      <c r="A810" s="19" t="s">
        <v>15624</v>
      </c>
      <c r="B810" s="260">
        <v>45058</v>
      </c>
      <c r="C810" s="3" t="s">
        <v>202</v>
      </c>
      <c r="D810" s="3" t="s">
        <v>13978</v>
      </c>
      <c r="E810" s="3" t="s">
        <v>51</v>
      </c>
      <c r="F810" s="20">
        <v>1</v>
      </c>
      <c r="G810" s="20">
        <v>29.9</v>
      </c>
      <c r="H810" s="20">
        <v>15.9</v>
      </c>
      <c r="I810" s="20">
        <v>-10.58</v>
      </c>
      <c r="J810" s="20" t="s">
        <v>52</v>
      </c>
      <c r="K810" s="20" t="s">
        <v>52</v>
      </c>
      <c r="L810" s="20">
        <f t="shared" si="12"/>
        <v>35.22</v>
      </c>
      <c r="M810" s="3" t="s">
        <v>53</v>
      </c>
      <c r="N810" s="274">
        <v>2214</v>
      </c>
      <c r="O810" s="3" t="s">
        <v>15625</v>
      </c>
      <c r="P810" s="3" t="s">
        <v>15626</v>
      </c>
      <c r="Q810" s="3" t="s">
        <v>53</v>
      </c>
      <c r="R810" s="20">
        <v>29.9</v>
      </c>
      <c r="S810" s="20" t="s">
        <v>57</v>
      </c>
      <c r="T810" s="3" t="s">
        <v>58</v>
      </c>
      <c r="U810" s="3" t="s">
        <v>15627</v>
      </c>
      <c r="V810" s="3" t="s">
        <v>15628</v>
      </c>
      <c r="W810" s="3" t="s">
        <v>15629</v>
      </c>
      <c r="X810" s="3" t="s">
        <v>53</v>
      </c>
      <c r="Y810" s="3" t="s">
        <v>15627</v>
      </c>
      <c r="Z810" s="3" t="s">
        <v>15630</v>
      </c>
      <c r="AA810" s="3" t="s">
        <v>15631</v>
      </c>
      <c r="AB810" s="3" t="s">
        <v>731</v>
      </c>
      <c r="AC810" s="3" t="s">
        <v>63</v>
      </c>
      <c r="AD810" s="3" t="s">
        <v>15632</v>
      </c>
      <c r="AE810" s="3" t="s">
        <v>65</v>
      </c>
      <c r="AF810" s="3" t="s">
        <v>213</v>
      </c>
      <c r="AG810" s="3" t="s">
        <v>15633</v>
      </c>
      <c r="AH810" s="3" t="s">
        <v>15634</v>
      </c>
      <c r="AI810" s="3" t="s">
        <v>8528</v>
      </c>
      <c r="AJ810" s="3" t="s">
        <v>15635</v>
      </c>
      <c r="AK810" s="3" t="s">
        <v>53</v>
      </c>
      <c r="AL810" s="3" t="s">
        <v>53</v>
      </c>
      <c r="AM810" s="3" t="s">
        <v>53</v>
      </c>
      <c r="AN810" s="3" t="s">
        <v>53</v>
      </c>
      <c r="AO810" s="3" t="s">
        <v>53</v>
      </c>
      <c r="AP810" s="3" t="s">
        <v>53</v>
      </c>
      <c r="AQ810" s="3" t="s">
        <v>53</v>
      </c>
      <c r="AR810" s="3" t="s">
        <v>51</v>
      </c>
      <c r="AS810" s="3" t="s">
        <v>52</v>
      </c>
      <c r="AT810" s="3" t="s">
        <v>51</v>
      </c>
    </row>
    <row r="811" spans="1:46" ht="22.5" customHeight="1" x14ac:dyDescent="0.25">
      <c r="A811" s="19" t="s">
        <v>24631</v>
      </c>
      <c r="B811" s="260">
        <v>45048</v>
      </c>
      <c r="C811" s="3" t="s">
        <v>202</v>
      </c>
      <c r="D811" s="3" t="s">
        <v>23772</v>
      </c>
      <c r="E811" s="3" t="s">
        <v>51</v>
      </c>
      <c r="F811" s="20">
        <v>1</v>
      </c>
      <c r="G811" s="20">
        <v>57.99</v>
      </c>
      <c r="H811" s="20">
        <v>13.5</v>
      </c>
      <c r="I811" s="20">
        <v>-22.62</v>
      </c>
      <c r="J811" s="20">
        <v>-13.5</v>
      </c>
      <c r="K811" s="20" t="s">
        <v>52</v>
      </c>
      <c r="L811" s="20">
        <f t="shared" si="12"/>
        <v>35.370000000000005</v>
      </c>
      <c r="M811" s="3" t="s">
        <v>71</v>
      </c>
      <c r="N811" s="3" t="s">
        <v>169</v>
      </c>
      <c r="O811" s="3" t="s">
        <v>170</v>
      </c>
      <c r="P811" s="3" t="s">
        <v>171</v>
      </c>
      <c r="Q811" s="3" t="s">
        <v>53</v>
      </c>
      <c r="R811" s="20">
        <v>57.99</v>
      </c>
      <c r="S811" s="20" t="s">
        <v>57</v>
      </c>
      <c r="T811" s="3" t="s">
        <v>58</v>
      </c>
      <c r="U811" s="3" t="s">
        <v>53</v>
      </c>
      <c r="V811" s="3" t="s">
        <v>53</v>
      </c>
      <c r="W811" s="3" t="s">
        <v>53</v>
      </c>
      <c r="X811" s="3" t="s">
        <v>53</v>
      </c>
      <c r="Y811" s="3" t="s">
        <v>24632</v>
      </c>
      <c r="Z811" s="3" t="s">
        <v>24633</v>
      </c>
      <c r="AA811" s="3" t="s">
        <v>24634</v>
      </c>
      <c r="AB811" s="3" t="s">
        <v>19925</v>
      </c>
      <c r="AC811" s="3" t="s">
        <v>116</v>
      </c>
      <c r="AD811" s="3" t="s">
        <v>24635</v>
      </c>
      <c r="AE811" s="3" t="s">
        <v>65</v>
      </c>
      <c r="AF811" s="3" t="s">
        <v>66</v>
      </c>
      <c r="AG811" s="3" t="s">
        <v>24636</v>
      </c>
      <c r="AH811" s="3" t="s">
        <v>24202</v>
      </c>
      <c r="AI811" s="3" t="s">
        <v>67</v>
      </c>
      <c r="AJ811" s="3" t="s">
        <v>24637</v>
      </c>
      <c r="AK811" s="3" t="s">
        <v>53</v>
      </c>
      <c r="AL811" s="3" t="s">
        <v>53</v>
      </c>
      <c r="AM811" s="3" t="s">
        <v>53</v>
      </c>
      <c r="AN811" s="3" t="s">
        <v>53</v>
      </c>
      <c r="AO811" s="3" t="s">
        <v>53</v>
      </c>
      <c r="AP811" s="3" t="s">
        <v>53</v>
      </c>
      <c r="AQ811" s="3" t="s">
        <v>53</v>
      </c>
      <c r="AR811" s="3" t="s">
        <v>51</v>
      </c>
      <c r="AS811" s="3" t="s">
        <v>52</v>
      </c>
      <c r="AT811" s="3" t="s">
        <v>51</v>
      </c>
    </row>
    <row r="812" spans="1:46" ht="22.5" customHeight="1" x14ac:dyDescent="0.25">
      <c r="A812" s="19" t="s">
        <v>5193</v>
      </c>
      <c r="B812" s="260">
        <v>45071</v>
      </c>
      <c r="C812" s="3" t="s">
        <v>202</v>
      </c>
      <c r="D812" s="3" t="s">
        <v>4851</v>
      </c>
      <c r="E812" s="3" t="s">
        <v>51</v>
      </c>
      <c r="F812" s="20">
        <v>1</v>
      </c>
      <c r="G812" s="20">
        <v>56.92</v>
      </c>
      <c r="H812" s="20">
        <v>12.33</v>
      </c>
      <c r="I812" s="20">
        <v>-21.46</v>
      </c>
      <c r="J812" s="20">
        <v>-12.33</v>
      </c>
      <c r="K812" s="20" t="s">
        <v>52</v>
      </c>
      <c r="L812" s="20">
        <f t="shared" si="12"/>
        <v>35.46</v>
      </c>
      <c r="M812" s="3" t="s">
        <v>53</v>
      </c>
      <c r="N812" s="3" t="s">
        <v>301</v>
      </c>
      <c r="O812" s="3" t="s">
        <v>401</v>
      </c>
      <c r="P812" s="3" t="s">
        <v>303</v>
      </c>
      <c r="Q812" s="3" t="s">
        <v>53</v>
      </c>
      <c r="R812" s="20">
        <v>56.92</v>
      </c>
      <c r="S812" s="20" t="s">
        <v>57</v>
      </c>
      <c r="T812" s="3" t="s">
        <v>58</v>
      </c>
      <c r="U812" s="3" t="s">
        <v>53</v>
      </c>
      <c r="V812" s="3" t="s">
        <v>53</v>
      </c>
      <c r="W812" s="3" t="s">
        <v>53</v>
      </c>
      <c r="X812" s="3" t="s">
        <v>53</v>
      </c>
      <c r="Y812" s="3" t="s">
        <v>5194</v>
      </c>
      <c r="Z812" s="3" t="s">
        <v>5195</v>
      </c>
      <c r="AA812" s="3" t="s">
        <v>5196</v>
      </c>
      <c r="AB812" s="3" t="s">
        <v>5197</v>
      </c>
      <c r="AC812" s="3" t="s">
        <v>63</v>
      </c>
      <c r="AD812" s="3" t="s">
        <v>5198</v>
      </c>
      <c r="AE812" s="3" t="s">
        <v>65</v>
      </c>
      <c r="AF812" s="3" t="s">
        <v>66</v>
      </c>
      <c r="AG812" s="3" t="s">
        <v>5199</v>
      </c>
      <c r="AH812" s="3" t="s">
        <v>5200</v>
      </c>
      <c r="AI812" s="3" t="s">
        <v>67</v>
      </c>
      <c r="AJ812" s="3" t="s">
        <v>5201</v>
      </c>
      <c r="AK812" s="3" t="s">
        <v>53</v>
      </c>
      <c r="AL812" s="3" t="s">
        <v>53</v>
      </c>
      <c r="AM812" s="3" t="s">
        <v>53</v>
      </c>
      <c r="AN812" s="3" t="s">
        <v>53</v>
      </c>
      <c r="AO812" s="3" t="s">
        <v>53</v>
      </c>
      <c r="AP812" s="3" t="s">
        <v>53</v>
      </c>
      <c r="AQ812" s="3" t="s">
        <v>53</v>
      </c>
      <c r="AR812" s="3" t="s">
        <v>51</v>
      </c>
      <c r="AS812" s="3" t="s">
        <v>52</v>
      </c>
      <c r="AT812" s="3" t="s">
        <v>51</v>
      </c>
    </row>
    <row r="813" spans="1:46" ht="22.5" customHeight="1" x14ac:dyDescent="0.25">
      <c r="A813" s="19" t="s">
        <v>11936</v>
      </c>
      <c r="B813" s="260">
        <v>45063</v>
      </c>
      <c r="C813" s="3" t="s">
        <v>202</v>
      </c>
      <c r="D813" s="3" t="s">
        <v>9926</v>
      </c>
      <c r="E813" s="3" t="s">
        <v>51</v>
      </c>
      <c r="F813" s="20">
        <v>1</v>
      </c>
      <c r="G813" s="20">
        <v>49.7</v>
      </c>
      <c r="H813" s="20">
        <v>35.299999999999997</v>
      </c>
      <c r="I813" s="20">
        <v>-13.95</v>
      </c>
      <c r="J813" s="20">
        <v>-35.299999999999997</v>
      </c>
      <c r="K813" s="20" t="s">
        <v>52</v>
      </c>
      <c r="L813" s="20">
        <f t="shared" si="12"/>
        <v>35.75</v>
      </c>
      <c r="M813" s="3" t="s">
        <v>53</v>
      </c>
      <c r="N813" s="274">
        <v>13121</v>
      </c>
      <c r="O813" s="3" t="s">
        <v>11937</v>
      </c>
      <c r="P813" s="3" t="s">
        <v>11938</v>
      </c>
      <c r="Q813" s="3" t="s">
        <v>53</v>
      </c>
      <c r="R813" s="20">
        <v>49.7</v>
      </c>
      <c r="S813" s="20" t="s">
        <v>57</v>
      </c>
      <c r="T813" s="3" t="s">
        <v>74</v>
      </c>
      <c r="U813" s="3" t="s">
        <v>11939</v>
      </c>
      <c r="V813" s="3" t="s">
        <v>11940</v>
      </c>
      <c r="W813" s="3" t="s">
        <v>11941</v>
      </c>
      <c r="X813" s="3" t="s">
        <v>53</v>
      </c>
      <c r="Y813" s="3" t="s">
        <v>11939</v>
      </c>
      <c r="Z813" s="3" t="s">
        <v>11942</v>
      </c>
      <c r="AA813" s="3" t="s">
        <v>11943</v>
      </c>
      <c r="AB813" s="3" t="s">
        <v>7595</v>
      </c>
      <c r="AC813" s="3" t="s">
        <v>188</v>
      </c>
      <c r="AD813" s="3" t="s">
        <v>11944</v>
      </c>
      <c r="AE813" s="3" t="s">
        <v>65</v>
      </c>
      <c r="AF813" s="3" t="s">
        <v>82</v>
      </c>
      <c r="AG813" s="3" t="s">
        <v>11945</v>
      </c>
      <c r="AH813" s="3" t="s">
        <v>11946</v>
      </c>
      <c r="AI813" s="3" t="s">
        <v>67</v>
      </c>
      <c r="AJ813" s="3" t="s">
        <v>11947</v>
      </c>
      <c r="AK813" s="3" t="s">
        <v>53</v>
      </c>
      <c r="AL813" s="3" t="s">
        <v>53</v>
      </c>
      <c r="AM813" s="3" t="s">
        <v>53</v>
      </c>
      <c r="AN813" s="3" t="s">
        <v>53</v>
      </c>
      <c r="AO813" s="3" t="s">
        <v>53</v>
      </c>
      <c r="AP813" s="3" t="s">
        <v>53</v>
      </c>
      <c r="AQ813" s="3" t="s">
        <v>53</v>
      </c>
      <c r="AR813" s="3" t="s">
        <v>51</v>
      </c>
      <c r="AS813" s="3" t="s">
        <v>52</v>
      </c>
      <c r="AT813" s="3" t="s">
        <v>51</v>
      </c>
    </row>
    <row r="814" spans="1:46" ht="22.5" customHeight="1" x14ac:dyDescent="0.25">
      <c r="A814" s="19" t="s">
        <v>2800</v>
      </c>
      <c r="B814" s="260">
        <v>45075</v>
      </c>
      <c r="C814" s="3" t="s">
        <v>202</v>
      </c>
      <c r="D814" s="3" t="s">
        <v>765</v>
      </c>
      <c r="E814" s="3" t="s">
        <v>51</v>
      </c>
      <c r="F814" s="20">
        <v>1</v>
      </c>
      <c r="G814" s="20">
        <v>49.7</v>
      </c>
      <c r="H814" s="20">
        <v>12.6</v>
      </c>
      <c r="I814" s="20">
        <v>-13.95</v>
      </c>
      <c r="J814" s="20">
        <v>-12.6</v>
      </c>
      <c r="K814" s="20" t="s">
        <v>52</v>
      </c>
      <c r="L814" s="20">
        <f t="shared" si="12"/>
        <v>35.750000000000007</v>
      </c>
      <c r="M814" s="3" t="s">
        <v>53</v>
      </c>
      <c r="N814" s="274">
        <v>13121</v>
      </c>
      <c r="O814" s="3" t="s">
        <v>2801</v>
      </c>
      <c r="P814" s="3" t="s">
        <v>2802</v>
      </c>
      <c r="Q814" s="3" t="s">
        <v>53</v>
      </c>
      <c r="R814" s="20">
        <v>49.7</v>
      </c>
      <c r="S814" s="20" t="s">
        <v>57</v>
      </c>
      <c r="T814" s="3" t="s">
        <v>74</v>
      </c>
      <c r="U814" s="3" t="s">
        <v>2803</v>
      </c>
      <c r="V814" s="3" t="s">
        <v>2804</v>
      </c>
      <c r="W814" s="3" t="s">
        <v>2805</v>
      </c>
      <c r="X814" s="3" t="s">
        <v>53</v>
      </c>
      <c r="Y814" s="3" t="s">
        <v>2803</v>
      </c>
      <c r="Z814" s="3" t="s">
        <v>2806</v>
      </c>
      <c r="AA814" s="3" t="s">
        <v>2807</v>
      </c>
      <c r="AB814" s="3" t="s">
        <v>2294</v>
      </c>
      <c r="AC814" s="3" t="s">
        <v>63</v>
      </c>
      <c r="AD814" s="3" t="s">
        <v>2808</v>
      </c>
      <c r="AE814" s="3" t="s">
        <v>65</v>
      </c>
      <c r="AF814" s="3" t="s">
        <v>82</v>
      </c>
      <c r="AG814" s="3" t="s">
        <v>2809</v>
      </c>
      <c r="AH814" s="3" t="s">
        <v>2810</v>
      </c>
      <c r="AI814" s="3" t="s">
        <v>67</v>
      </c>
      <c r="AJ814" s="3" t="s">
        <v>2811</v>
      </c>
      <c r="AK814" s="3" t="s">
        <v>53</v>
      </c>
      <c r="AL814" s="3" t="s">
        <v>53</v>
      </c>
      <c r="AM814" s="3" t="s">
        <v>53</v>
      </c>
      <c r="AN814" s="3" t="s">
        <v>53</v>
      </c>
      <c r="AO814" s="3" t="s">
        <v>53</v>
      </c>
      <c r="AP814" s="3" t="s">
        <v>53</v>
      </c>
      <c r="AQ814" s="3" t="s">
        <v>53</v>
      </c>
      <c r="AR814" s="3" t="s">
        <v>51</v>
      </c>
      <c r="AS814" s="3" t="s">
        <v>52</v>
      </c>
      <c r="AT814" s="3" t="s">
        <v>51</v>
      </c>
    </row>
    <row r="815" spans="1:46" ht="22.5" customHeight="1" x14ac:dyDescent="0.25">
      <c r="A815" s="19" t="s">
        <v>19945</v>
      </c>
      <c r="B815" s="260">
        <v>45054</v>
      </c>
      <c r="C815" s="3" t="s">
        <v>202</v>
      </c>
      <c r="D815" s="3" t="s">
        <v>18612</v>
      </c>
      <c r="E815" s="3" t="s">
        <v>51</v>
      </c>
      <c r="F815" s="20">
        <v>1</v>
      </c>
      <c r="G815" s="20">
        <v>49.7</v>
      </c>
      <c r="H815" s="20">
        <v>15.12</v>
      </c>
      <c r="I815" s="20">
        <v>-13.95</v>
      </c>
      <c r="J815" s="20">
        <v>-15.12</v>
      </c>
      <c r="K815" s="20" t="s">
        <v>52</v>
      </c>
      <c r="L815" s="20">
        <f t="shared" si="12"/>
        <v>35.750000000000007</v>
      </c>
      <c r="M815" s="3" t="s">
        <v>53</v>
      </c>
      <c r="N815" s="274">
        <v>13121</v>
      </c>
      <c r="O815" s="3" t="s">
        <v>19946</v>
      </c>
      <c r="P815" s="3" t="s">
        <v>19947</v>
      </c>
      <c r="Q815" s="3" t="s">
        <v>53</v>
      </c>
      <c r="R815" s="20">
        <v>49.7</v>
      </c>
      <c r="S815" s="20" t="s">
        <v>57</v>
      </c>
      <c r="T815" s="3" t="s">
        <v>74</v>
      </c>
      <c r="U815" s="3" t="s">
        <v>19948</v>
      </c>
      <c r="V815" s="3" t="s">
        <v>19949</v>
      </c>
      <c r="W815" s="3" t="s">
        <v>19950</v>
      </c>
      <c r="X815" s="3" t="s">
        <v>53</v>
      </c>
      <c r="Y815" s="3" t="s">
        <v>19948</v>
      </c>
      <c r="Z815" s="3" t="s">
        <v>19951</v>
      </c>
      <c r="AA815" s="3" t="s">
        <v>19952</v>
      </c>
      <c r="AB815" s="3" t="s">
        <v>2909</v>
      </c>
      <c r="AC815" s="3" t="s">
        <v>458</v>
      </c>
      <c r="AD815" s="3" t="s">
        <v>19953</v>
      </c>
      <c r="AE815" s="3" t="s">
        <v>65</v>
      </c>
      <c r="AF815" s="3" t="s">
        <v>82</v>
      </c>
      <c r="AG815" s="3" t="s">
        <v>19954</v>
      </c>
      <c r="AH815" s="3" t="s">
        <v>19636</v>
      </c>
      <c r="AI815" s="3" t="s">
        <v>67</v>
      </c>
      <c r="AJ815" s="3" t="s">
        <v>19955</v>
      </c>
      <c r="AK815" s="3" t="s">
        <v>53</v>
      </c>
      <c r="AL815" s="3" t="s">
        <v>53</v>
      </c>
      <c r="AM815" s="3" t="s">
        <v>53</v>
      </c>
      <c r="AN815" s="3" t="s">
        <v>53</v>
      </c>
      <c r="AO815" s="3" t="s">
        <v>53</v>
      </c>
      <c r="AP815" s="3" t="s">
        <v>53</v>
      </c>
      <c r="AQ815" s="3" t="s">
        <v>53</v>
      </c>
      <c r="AR815" s="3" t="s">
        <v>51</v>
      </c>
      <c r="AS815" s="3" t="s">
        <v>52</v>
      </c>
      <c r="AT815" s="3" t="s">
        <v>51</v>
      </c>
    </row>
    <row r="816" spans="1:46" ht="22.5" customHeight="1" x14ac:dyDescent="0.25">
      <c r="A816" s="19" t="s">
        <v>23001</v>
      </c>
      <c r="B816" s="260">
        <v>45050</v>
      </c>
      <c r="C816" s="3" t="s">
        <v>202</v>
      </c>
      <c r="D816" s="3" t="s">
        <v>21789</v>
      </c>
      <c r="E816" s="3" t="s">
        <v>51</v>
      </c>
      <c r="F816" s="20">
        <v>1</v>
      </c>
      <c r="G816" s="20">
        <v>49.9</v>
      </c>
      <c r="H816" s="20">
        <v>32.200000000000003</v>
      </c>
      <c r="I816" s="20">
        <v>-13.98</v>
      </c>
      <c r="J816" s="20">
        <v>-32.200000000000003</v>
      </c>
      <c r="K816" s="20" t="s">
        <v>52</v>
      </c>
      <c r="L816" s="20">
        <f t="shared" si="12"/>
        <v>35.919999999999987</v>
      </c>
      <c r="M816" s="3" t="s">
        <v>53</v>
      </c>
      <c r="N816" s="274">
        <v>26048</v>
      </c>
      <c r="O816" s="3" t="s">
        <v>23002</v>
      </c>
      <c r="P816" s="3" t="s">
        <v>23003</v>
      </c>
      <c r="Q816" s="3" t="s">
        <v>53</v>
      </c>
      <c r="R816" s="20">
        <v>49.9</v>
      </c>
      <c r="S816" s="20" t="s">
        <v>57</v>
      </c>
      <c r="T816" s="3" t="s">
        <v>74</v>
      </c>
      <c r="U816" s="3" t="s">
        <v>23004</v>
      </c>
      <c r="V816" s="3" t="s">
        <v>23005</v>
      </c>
      <c r="W816" s="3" t="s">
        <v>23006</v>
      </c>
      <c r="X816" s="3" t="s">
        <v>53</v>
      </c>
      <c r="Y816" s="3" t="s">
        <v>23004</v>
      </c>
      <c r="Z816" s="3" t="s">
        <v>23007</v>
      </c>
      <c r="AA816" s="3" t="s">
        <v>23008</v>
      </c>
      <c r="AB816" s="3" t="s">
        <v>19624</v>
      </c>
      <c r="AC816" s="3" t="s">
        <v>641</v>
      </c>
      <c r="AD816" s="3" t="s">
        <v>23009</v>
      </c>
      <c r="AE816" s="3" t="s">
        <v>65</v>
      </c>
      <c r="AF816" s="3" t="s">
        <v>82</v>
      </c>
      <c r="AG816" s="3" t="s">
        <v>23010</v>
      </c>
      <c r="AH816" s="3" t="s">
        <v>23011</v>
      </c>
      <c r="AI816" s="3" t="s">
        <v>67</v>
      </c>
      <c r="AJ816" s="3" t="s">
        <v>23012</v>
      </c>
      <c r="AK816" s="3" t="s">
        <v>53</v>
      </c>
      <c r="AL816" s="3" t="s">
        <v>53</v>
      </c>
      <c r="AM816" s="3" t="s">
        <v>53</v>
      </c>
      <c r="AN816" s="3" t="s">
        <v>53</v>
      </c>
      <c r="AO816" s="3" t="s">
        <v>53</v>
      </c>
      <c r="AP816" s="3" t="s">
        <v>53</v>
      </c>
      <c r="AQ816" s="3" t="s">
        <v>53</v>
      </c>
      <c r="AR816" s="3" t="s">
        <v>51</v>
      </c>
      <c r="AS816" s="3" t="s">
        <v>52</v>
      </c>
      <c r="AT816" s="3" t="s">
        <v>51</v>
      </c>
    </row>
    <row r="817" spans="1:46" ht="22.5" customHeight="1" x14ac:dyDescent="0.25">
      <c r="A817" s="19" t="s">
        <v>16308</v>
      </c>
      <c r="B817" s="260">
        <v>45057</v>
      </c>
      <c r="C817" s="3" t="s">
        <v>202</v>
      </c>
      <c r="D817" s="3" t="s">
        <v>15179</v>
      </c>
      <c r="E817" s="3" t="s">
        <v>51</v>
      </c>
      <c r="F817" s="20">
        <v>1</v>
      </c>
      <c r="G817" s="20">
        <v>49.9</v>
      </c>
      <c r="H817" s="20">
        <v>20.88</v>
      </c>
      <c r="I817" s="20">
        <v>-13.98</v>
      </c>
      <c r="J817" s="20">
        <v>-20.88</v>
      </c>
      <c r="K817" s="20" t="s">
        <v>52</v>
      </c>
      <c r="L817" s="20">
        <f t="shared" si="12"/>
        <v>35.92</v>
      </c>
      <c r="M817" s="3" t="s">
        <v>53</v>
      </c>
      <c r="N817" s="274">
        <v>26048</v>
      </c>
      <c r="O817" s="3" t="s">
        <v>15906</v>
      </c>
      <c r="P817" s="3" t="s">
        <v>15907</v>
      </c>
      <c r="Q817" s="3" t="s">
        <v>53</v>
      </c>
      <c r="R817" s="20">
        <v>49.9</v>
      </c>
      <c r="S817" s="20" t="s">
        <v>57</v>
      </c>
      <c r="T817" s="3" t="s">
        <v>74</v>
      </c>
      <c r="U817" s="3" t="s">
        <v>16309</v>
      </c>
      <c r="V817" s="3" t="s">
        <v>16310</v>
      </c>
      <c r="W817" s="3" t="s">
        <v>16311</v>
      </c>
      <c r="X817" s="3" t="s">
        <v>53</v>
      </c>
      <c r="Y817" s="3" t="s">
        <v>16309</v>
      </c>
      <c r="Z817" s="3" t="s">
        <v>16312</v>
      </c>
      <c r="AA817" s="3" t="s">
        <v>16313</v>
      </c>
      <c r="AB817" s="3" t="s">
        <v>12163</v>
      </c>
      <c r="AC817" s="3" t="s">
        <v>116</v>
      </c>
      <c r="AD817" s="3" t="s">
        <v>16314</v>
      </c>
      <c r="AE817" s="3" t="s">
        <v>65</v>
      </c>
      <c r="AF817" s="3" t="s">
        <v>82</v>
      </c>
      <c r="AG817" s="3" t="s">
        <v>16315</v>
      </c>
      <c r="AH817" s="3" t="s">
        <v>16316</v>
      </c>
      <c r="AI817" s="3" t="s">
        <v>67</v>
      </c>
      <c r="AJ817" s="3" t="s">
        <v>16317</v>
      </c>
      <c r="AK817" s="3" t="s">
        <v>53</v>
      </c>
      <c r="AL817" s="3" t="s">
        <v>53</v>
      </c>
      <c r="AM817" s="3" t="s">
        <v>53</v>
      </c>
      <c r="AN817" s="3" t="s">
        <v>53</v>
      </c>
      <c r="AO817" s="3" t="s">
        <v>53</v>
      </c>
      <c r="AP817" s="3" t="s">
        <v>53</v>
      </c>
      <c r="AQ817" s="3" t="s">
        <v>53</v>
      </c>
      <c r="AR817" s="3" t="s">
        <v>51</v>
      </c>
      <c r="AS817" s="3" t="s">
        <v>52</v>
      </c>
      <c r="AT817" s="3" t="s">
        <v>51</v>
      </c>
    </row>
    <row r="818" spans="1:46" ht="22.5" customHeight="1" x14ac:dyDescent="0.25">
      <c r="A818" s="19" t="s">
        <v>22660</v>
      </c>
      <c r="B818" s="260">
        <v>45050</v>
      </c>
      <c r="C818" s="3" t="s">
        <v>202</v>
      </c>
      <c r="D818" s="3" t="s">
        <v>20721</v>
      </c>
      <c r="E818" s="3" t="s">
        <v>71</v>
      </c>
      <c r="F818" s="20">
        <v>1</v>
      </c>
      <c r="G818" s="20">
        <v>49.9</v>
      </c>
      <c r="H818" s="20">
        <v>23.49</v>
      </c>
      <c r="I818" s="20">
        <v>-13.98</v>
      </c>
      <c r="J818" s="20">
        <v>-23.49</v>
      </c>
      <c r="K818" s="20" t="s">
        <v>52</v>
      </c>
      <c r="L818" s="20">
        <f t="shared" si="12"/>
        <v>35.92</v>
      </c>
      <c r="M818" s="3" t="s">
        <v>53</v>
      </c>
      <c r="N818" s="274">
        <v>2309</v>
      </c>
      <c r="O818" s="3" t="s">
        <v>22661</v>
      </c>
      <c r="P818" s="3" t="s">
        <v>22662</v>
      </c>
      <c r="Q818" s="3" t="s">
        <v>53</v>
      </c>
      <c r="R818" s="20">
        <v>49.9</v>
      </c>
      <c r="S818" s="20" t="s">
        <v>57</v>
      </c>
      <c r="T818" s="3" t="s">
        <v>74</v>
      </c>
      <c r="U818" s="3" t="s">
        <v>22663</v>
      </c>
      <c r="V818" s="3" t="s">
        <v>22664</v>
      </c>
      <c r="W818" s="3" t="s">
        <v>22665</v>
      </c>
      <c r="X818" s="3" t="s">
        <v>53</v>
      </c>
      <c r="Y818" s="3" t="s">
        <v>22663</v>
      </c>
      <c r="Z818" s="3" t="s">
        <v>22666</v>
      </c>
      <c r="AA818" s="3" t="s">
        <v>22667</v>
      </c>
      <c r="AB818" s="3" t="s">
        <v>17752</v>
      </c>
      <c r="AC818" s="3" t="s">
        <v>265</v>
      </c>
      <c r="AD818" s="3" t="s">
        <v>17753</v>
      </c>
      <c r="AE818" s="3" t="s">
        <v>65</v>
      </c>
      <c r="AF818" s="3" t="s">
        <v>82</v>
      </c>
      <c r="AG818" s="3" t="s">
        <v>22195</v>
      </c>
      <c r="AH818" s="3" t="s">
        <v>22668</v>
      </c>
      <c r="AI818" s="3" t="s">
        <v>67</v>
      </c>
      <c r="AJ818" s="3" t="s">
        <v>22669</v>
      </c>
      <c r="AK818" s="3" t="s">
        <v>53</v>
      </c>
      <c r="AL818" s="3" t="s">
        <v>53</v>
      </c>
      <c r="AM818" s="3" t="s">
        <v>53</v>
      </c>
      <c r="AN818" s="3" t="s">
        <v>53</v>
      </c>
      <c r="AO818" s="3" t="s">
        <v>53</v>
      </c>
      <c r="AP818" s="3" t="s">
        <v>53</v>
      </c>
      <c r="AQ818" s="3" t="s">
        <v>53</v>
      </c>
      <c r="AR818" s="3" t="s">
        <v>51</v>
      </c>
      <c r="AS818" s="3" t="s">
        <v>52</v>
      </c>
      <c r="AT818" s="3" t="s">
        <v>51</v>
      </c>
    </row>
    <row r="819" spans="1:46" ht="22.5" customHeight="1" x14ac:dyDescent="0.25">
      <c r="A819" s="19" t="s">
        <v>1173</v>
      </c>
      <c r="B819" s="260">
        <v>45077</v>
      </c>
      <c r="C819" s="3" t="s">
        <v>70</v>
      </c>
      <c r="D819" s="3" t="s">
        <v>50</v>
      </c>
      <c r="E819" s="3" t="s">
        <v>51</v>
      </c>
      <c r="F819" s="20">
        <v>1</v>
      </c>
      <c r="G819" s="20">
        <v>49.9</v>
      </c>
      <c r="H819" s="20">
        <v>17.91</v>
      </c>
      <c r="I819" s="20">
        <v>-13.98</v>
      </c>
      <c r="J819" s="20">
        <v>-17.91</v>
      </c>
      <c r="K819" s="20" t="s">
        <v>52</v>
      </c>
      <c r="L819" s="20">
        <f t="shared" si="12"/>
        <v>35.92</v>
      </c>
      <c r="M819" s="3" t="s">
        <v>53</v>
      </c>
      <c r="N819" s="274">
        <v>26048</v>
      </c>
      <c r="O819" s="3" t="s">
        <v>1174</v>
      </c>
      <c r="P819" s="3" t="s">
        <v>1175</v>
      </c>
      <c r="Q819" s="3" t="s">
        <v>53</v>
      </c>
      <c r="R819" s="20">
        <v>49.9</v>
      </c>
      <c r="S819" s="20" t="s">
        <v>57</v>
      </c>
      <c r="T819" s="3" t="s">
        <v>74</v>
      </c>
      <c r="U819" s="3" t="s">
        <v>1176</v>
      </c>
      <c r="V819" s="3" t="s">
        <v>1177</v>
      </c>
      <c r="W819" s="3" t="s">
        <v>1178</v>
      </c>
      <c r="X819" s="3" t="s">
        <v>53</v>
      </c>
      <c r="Y819" s="3" t="s">
        <v>1176</v>
      </c>
      <c r="Z819" s="3" t="s">
        <v>1179</v>
      </c>
      <c r="AA819" s="3" t="s">
        <v>1180</v>
      </c>
      <c r="AB819" s="3" t="s">
        <v>1181</v>
      </c>
      <c r="AC819" s="3" t="s">
        <v>63</v>
      </c>
      <c r="AD819" s="3" t="s">
        <v>1182</v>
      </c>
      <c r="AE819" s="3" t="s">
        <v>65</v>
      </c>
      <c r="AF819" s="3" t="s">
        <v>82</v>
      </c>
      <c r="AG819" s="3" t="s">
        <v>1183</v>
      </c>
      <c r="AH819" s="3" t="s">
        <v>53</v>
      </c>
      <c r="AI819" s="3" t="s">
        <v>67</v>
      </c>
      <c r="AJ819" s="3" t="s">
        <v>1184</v>
      </c>
      <c r="AK819" s="3" t="s">
        <v>53</v>
      </c>
      <c r="AL819" s="3" t="s">
        <v>53</v>
      </c>
      <c r="AM819" s="3" t="s">
        <v>53</v>
      </c>
      <c r="AN819" s="3" t="s">
        <v>53</v>
      </c>
      <c r="AO819" s="3" t="s">
        <v>53</v>
      </c>
      <c r="AP819" s="3" t="s">
        <v>53</v>
      </c>
      <c r="AQ819" s="3" t="s">
        <v>53</v>
      </c>
      <c r="AR819" s="3" t="s">
        <v>51</v>
      </c>
      <c r="AS819" s="3" t="s">
        <v>52</v>
      </c>
      <c r="AT819" s="3" t="s">
        <v>51</v>
      </c>
    </row>
    <row r="820" spans="1:46" ht="22.5" customHeight="1" x14ac:dyDescent="0.25">
      <c r="A820" s="19" t="s">
        <v>6254</v>
      </c>
      <c r="B820" s="260">
        <v>45070</v>
      </c>
      <c r="C820" s="3" t="s">
        <v>202</v>
      </c>
      <c r="D820" s="3" t="s">
        <v>5415</v>
      </c>
      <c r="E820" s="3" t="s">
        <v>51</v>
      </c>
      <c r="F820" s="20">
        <v>1</v>
      </c>
      <c r="G820" s="20">
        <v>37.01</v>
      </c>
      <c r="H820" s="20">
        <v>8.9</v>
      </c>
      <c r="I820" s="20">
        <v>-9.94</v>
      </c>
      <c r="J820" s="20" t="s">
        <v>52</v>
      </c>
      <c r="K820" s="20" t="s">
        <v>52</v>
      </c>
      <c r="L820" s="20">
        <f t="shared" si="12"/>
        <v>35.97</v>
      </c>
      <c r="M820" s="3" t="s">
        <v>71</v>
      </c>
      <c r="N820" s="274">
        <v>332052</v>
      </c>
      <c r="O820" s="3" t="s">
        <v>6255</v>
      </c>
      <c r="P820" s="3" t="s">
        <v>6256</v>
      </c>
      <c r="Q820" s="3" t="s">
        <v>53</v>
      </c>
      <c r="R820" s="20">
        <v>37.01</v>
      </c>
      <c r="S820" s="20" t="s">
        <v>89</v>
      </c>
      <c r="T820" s="3" t="s">
        <v>58</v>
      </c>
      <c r="U820" s="3" t="s">
        <v>6257</v>
      </c>
      <c r="V820" s="3" t="s">
        <v>6258</v>
      </c>
      <c r="W820" s="3" t="s">
        <v>6259</v>
      </c>
      <c r="X820" s="3" t="s">
        <v>53</v>
      </c>
      <c r="Y820" s="3" t="s">
        <v>6257</v>
      </c>
      <c r="Z820" s="3" t="s">
        <v>6260</v>
      </c>
      <c r="AA820" s="3" t="s">
        <v>6261</v>
      </c>
      <c r="AB820" s="3" t="s">
        <v>63</v>
      </c>
      <c r="AC820" s="3" t="s">
        <v>63</v>
      </c>
      <c r="AD820" s="3" t="s">
        <v>6262</v>
      </c>
      <c r="AE820" s="3" t="s">
        <v>65</v>
      </c>
      <c r="AF820" s="3" t="s">
        <v>213</v>
      </c>
      <c r="AG820" s="3" t="s">
        <v>6263</v>
      </c>
      <c r="AH820" s="3" t="s">
        <v>5592</v>
      </c>
      <c r="AI820" s="3" t="s">
        <v>6264</v>
      </c>
      <c r="AJ820" s="3" t="s">
        <v>6265</v>
      </c>
      <c r="AK820" s="3" t="s">
        <v>53</v>
      </c>
      <c r="AL820" s="3" t="s">
        <v>53</v>
      </c>
      <c r="AM820" s="3" t="s">
        <v>53</v>
      </c>
      <c r="AN820" s="3" t="s">
        <v>53</v>
      </c>
      <c r="AO820" s="3" t="s">
        <v>53</v>
      </c>
      <c r="AP820" s="3" t="s">
        <v>53</v>
      </c>
      <c r="AQ820" s="3" t="s">
        <v>53</v>
      </c>
      <c r="AR820" s="3" t="s">
        <v>51</v>
      </c>
      <c r="AS820" s="3" t="s">
        <v>52</v>
      </c>
      <c r="AT820" s="3" t="s">
        <v>51</v>
      </c>
    </row>
    <row r="821" spans="1:46" ht="22.5" customHeight="1" x14ac:dyDescent="0.25">
      <c r="A821" s="19" t="s">
        <v>3261</v>
      </c>
      <c r="B821" s="260">
        <v>45074</v>
      </c>
      <c r="C821" s="3" t="s">
        <v>202</v>
      </c>
      <c r="D821" s="3" t="s">
        <v>1951</v>
      </c>
      <c r="E821" s="3" t="s">
        <v>51</v>
      </c>
      <c r="F821" s="20">
        <v>1</v>
      </c>
      <c r="G821" s="20">
        <v>49.99</v>
      </c>
      <c r="H821" s="20">
        <v>28.8</v>
      </c>
      <c r="I821" s="20">
        <v>-14</v>
      </c>
      <c r="J821" s="20">
        <v>-28.8</v>
      </c>
      <c r="K821" s="20" t="s">
        <v>52</v>
      </c>
      <c r="L821" s="20">
        <f t="shared" si="12"/>
        <v>35.990000000000009</v>
      </c>
      <c r="M821" s="3" t="s">
        <v>53</v>
      </c>
      <c r="N821" s="274">
        <v>55023</v>
      </c>
      <c r="O821" s="3" t="s">
        <v>3262</v>
      </c>
      <c r="P821" s="3" t="s">
        <v>3263</v>
      </c>
      <c r="Q821" s="3" t="s">
        <v>53</v>
      </c>
      <c r="R821" s="20">
        <v>49.99</v>
      </c>
      <c r="S821" s="20" t="s">
        <v>57</v>
      </c>
      <c r="T821" s="3" t="s">
        <v>74</v>
      </c>
      <c r="U821" s="3" t="s">
        <v>3264</v>
      </c>
      <c r="V821" s="3" t="s">
        <v>3265</v>
      </c>
      <c r="W821" s="3" t="s">
        <v>3266</v>
      </c>
      <c r="X821" s="3" t="s">
        <v>53</v>
      </c>
      <c r="Y821" s="3" t="s">
        <v>3264</v>
      </c>
      <c r="Z821" s="3" t="s">
        <v>3267</v>
      </c>
      <c r="AA821" s="3" t="s">
        <v>3268</v>
      </c>
      <c r="AB821" s="3" t="s">
        <v>2591</v>
      </c>
      <c r="AC821" s="3" t="s">
        <v>116</v>
      </c>
      <c r="AD821" s="3" t="s">
        <v>3269</v>
      </c>
      <c r="AE821" s="3" t="s">
        <v>65</v>
      </c>
      <c r="AF821" s="3" t="s">
        <v>82</v>
      </c>
      <c r="AG821" s="3" t="s">
        <v>3270</v>
      </c>
      <c r="AH821" s="3" t="s">
        <v>3271</v>
      </c>
      <c r="AI821" s="3" t="s">
        <v>67</v>
      </c>
      <c r="AJ821" s="3" t="s">
        <v>3272</v>
      </c>
      <c r="AK821" s="3" t="s">
        <v>53</v>
      </c>
      <c r="AL821" s="3" t="s">
        <v>53</v>
      </c>
      <c r="AM821" s="3" t="s">
        <v>53</v>
      </c>
      <c r="AN821" s="3" t="s">
        <v>53</v>
      </c>
      <c r="AO821" s="3" t="s">
        <v>53</v>
      </c>
      <c r="AP821" s="3" t="s">
        <v>53</v>
      </c>
      <c r="AQ821" s="3" t="s">
        <v>53</v>
      </c>
      <c r="AR821" s="3" t="s">
        <v>51</v>
      </c>
      <c r="AS821" s="3" t="s">
        <v>52</v>
      </c>
      <c r="AT821" s="3" t="s">
        <v>51</v>
      </c>
    </row>
    <row r="822" spans="1:46" ht="22.5" customHeight="1" x14ac:dyDescent="0.25">
      <c r="A822" s="19" t="s">
        <v>1484</v>
      </c>
      <c r="B822" s="260">
        <v>45076</v>
      </c>
      <c r="C822" s="3" t="s">
        <v>202</v>
      </c>
      <c r="D822" s="3" t="s">
        <v>203</v>
      </c>
      <c r="E822" s="3" t="s">
        <v>51</v>
      </c>
      <c r="F822" s="20">
        <v>1</v>
      </c>
      <c r="G822" s="20">
        <v>50.78</v>
      </c>
      <c r="H822" s="20">
        <v>16.100000000000001</v>
      </c>
      <c r="I822" s="20">
        <v>-14.13</v>
      </c>
      <c r="J822" s="20">
        <v>-16.100000000000001</v>
      </c>
      <c r="K822" s="20" t="s">
        <v>52</v>
      </c>
      <c r="L822" s="20">
        <f t="shared" si="12"/>
        <v>36.649999999999991</v>
      </c>
      <c r="M822" s="3" t="s">
        <v>53</v>
      </c>
      <c r="N822" s="3" t="s">
        <v>1485</v>
      </c>
      <c r="O822" s="3" t="s">
        <v>1486</v>
      </c>
      <c r="P822" s="3" t="s">
        <v>1487</v>
      </c>
      <c r="Q822" s="3" t="s">
        <v>53</v>
      </c>
      <c r="R822" s="20">
        <v>50.78</v>
      </c>
      <c r="S822" s="20" t="s">
        <v>57</v>
      </c>
      <c r="T822" s="3" t="s">
        <v>58</v>
      </c>
      <c r="U822" s="3" t="s">
        <v>53</v>
      </c>
      <c r="V822" s="3" t="s">
        <v>53</v>
      </c>
      <c r="W822" s="3" t="s">
        <v>53</v>
      </c>
      <c r="X822" s="3" t="s">
        <v>53</v>
      </c>
      <c r="Y822" s="3" t="s">
        <v>1488</v>
      </c>
      <c r="Z822" s="3" t="s">
        <v>1489</v>
      </c>
      <c r="AA822" s="3" t="s">
        <v>1490</v>
      </c>
      <c r="AB822" s="3" t="s">
        <v>1491</v>
      </c>
      <c r="AC822" s="3" t="s">
        <v>458</v>
      </c>
      <c r="AD822" s="3" t="s">
        <v>1492</v>
      </c>
      <c r="AE822" s="3" t="s">
        <v>65</v>
      </c>
      <c r="AF822" s="3" t="s">
        <v>66</v>
      </c>
      <c r="AG822" s="3" t="s">
        <v>1328</v>
      </c>
      <c r="AH822" s="3" t="s">
        <v>1493</v>
      </c>
      <c r="AI822" s="3" t="s">
        <v>67</v>
      </c>
      <c r="AJ822" s="3" t="s">
        <v>1494</v>
      </c>
      <c r="AK822" s="3" t="s">
        <v>53</v>
      </c>
      <c r="AL822" s="3" t="s">
        <v>53</v>
      </c>
      <c r="AM822" s="3" t="s">
        <v>53</v>
      </c>
      <c r="AN822" s="3" t="s">
        <v>53</v>
      </c>
      <c r="AO822" s="3" t="s">
        <v>53</v>
      </c>
      <c r="AP822" s="3" t="s">
        <v>53</v>
      </c>
      <c r="AQ822" s="3" t="s">
        <v>53</v>
      </c>
      <c r="AR822" s="3" t="s">
        <v>51</v>
      </c>
      <c r="AS822" s="3" t="s">
        <v>52</v>
      </c>
      <c r="AT822" s="3" t="s">
        <v>51</v>
      </c>
    </row>
    <row r="823" spans="1:46" ht="22.5" customHeight="1" x14ac:dyDescent="0.25">
      <c r="A823" s="19" t="s">
        <v>1927</v>
      </c>
      <c r="B823" s="260">
        <v>45076</v>
      </c>
      <c r="C823" s="3" t="s">
        <v>202</v>
      </c>
      <c r="D823" s="3" t="s">
        <v>203</v>
      </c>
      <c r="E823" s="3" t="s">
        <v>51</v>
      </c>
      <c r="F823" s="20">
        <v>1</v>
      </c>
      <c r="G823" s="20">
        <v>50.78</v>
      </c>
      <c r="H823" s="20">
        <v>7.92</v>
      </c>
      <c r="I823" s="20">
        <v>-14.13</v>
      </c>
      <c r="J823" s="20">
        <v>-7.92</v>
      </c>
      <c r="K823" s="20" t="s">
        <v>52</v>
      </c>
      <c r="L823" s="20">
        <f t="shared" si="12"/>
        <v>36.65</v>
      </c>
      <c r="M823" s="3" t="s">
        <v>53</v>
      </c>
      <c r="N823" s="3" t="s">
        <v>1485</v>
      </c>
      <c r="O823" s="3" t="s">
        <v>1486</v>
      </c>
      <c r="P823" s="3" t="s">
        <v>1487</v>
      </c>
      <c r="Q823" s="3" t="s">
        <v>53</v>
      </c>
      <c r="R823" s="20">
        <v>50.78</v>
      </c>
      <c r="S823" s="20" t="s">
        <v>57</v>
      </c>
      <c r="T823" s="3" t="s">
        <v>58</v>
      </c>
      <c r="U823" s="3" t="s">
        <v>53</v>
      </c>
      <c r="V823" s="3" t="s">
        <v>53</v>
      </c>
      <c r="W823" s="3" t="s">
        <v>53</v>
      </c>
      <c r="X823" s="3" t="s">
        <v>53</v>
      </c>
      <c r="Y823" s="3" t="s">
        <v>1928</v>
      </c>
      <c r="Z823" s="3" t="s">
        <v>1929</v>
      </c>
      <c r="AA823" s="3" t="s">
        <v>1930</v>
      </c>
      <c r="AB823" s="3" t="s">
        <v>1931</v>
      </c>
      <c r="AC823" s="3" t="s">
        <v>63</v>
      </c>
      <c r="AD823" s="3" t="s">
        <v>1932</v>
      </c>
      <c r="AE823" s="3" t="s">
        <v>65</v>
      </c>
      <c r="AF823" s="3" t="s">
        <v>66</v>
      </c>
      <c r="AG823" s="3" t="s">
        <v>1615</v>
      </c>
      <c r="AH823" s="3" t="s">
        <v>1933</v>
      </c>
      <c r="AI823" s="3" t="s">
        <v>67</v>
      </c>
      <c r="AJ823" s="3" t="s">
        <v>1934</v>
      </c>
      <c r="AK823" s="3" t="s">
        <v>53</v>
      </c>
      <c r="AL823" s="3" t="s">
        <v>53</v>
      </c>
      <c r="AM823" s="3" t="s">
        <v>53</v>
      </c>
      <c r="AN823" s="3" t="s">
        <v>53</v>
      </c>
      <c r="AO823" s="3" t="s">
        <v>53</v>
      </c>
      <c r="AP823" s="3" t="s">
        <v>53</v>
      </c>
      <c r="AQ823" s="3" t="s">
        <v>53</v>
      </c>
      <c r="AR823" s="3" t="s">
        <v>51</v>
      </c>
      <c r="AS823" s="3" t="s">
        <v>52</v>
      </c>
      <c r="AT823" s="3" t="s">
        <v>51</v>
      </c>
    </row>
    <row r="824" spans="1:46" ht="22.5" customHeight="1" x14ac:dyDescent="0.25">
      <c r="A824" s="19" t="s">
        <v>2575</v>
      </c>
      <c r="B824" s="260">
        <v>45075</v>
      </c>
      <c r="C824" s="3" t="s">
        <v>202</v>
      </c>
      <c r="D824" s="3" t="s">
        <v>1951</v>
      </c>
      <c r="E824" s="3" t="s">
        <v>51</v>
      </c>
      <c r="F824" s="20">
        <v>1</v>
      </c>
      <c r="G824" s="20">
        <v>50.78</v>
      </c>
      <c r="H824" s="20">
        <v>7.92</v>
      </c>
      <c r="I824" s="20">
        <v>-14.13</v>
      </c>
      <c r="J824" s="20">
        <v>-7.92</v>
      </c>
      <c r="K824" s="20" t="s">
        <v>52</v>
      </c>
      <c r="L824" s="20">
        <f t="shared" si="12"/>
        <v>36.65</v>
      </c>
      <c r="M824" s="3" t="s">
        <v>53</v>
      </c>
      <c r="N824" s="3" t="s">
        <v>1485</v>
      </c>
      <c r="O824" s="3" t="s">
        <v>1486</v>
      </c>
      <c r="P824" s="3" t="s">
        <v>1487</v>
      </c>
      <c r="Q824" s="3" t="s">
        <v>53</v>
      </c>
      <c r="R824" s="20">
        <v>50.78</v>
      </c>
      <c r="S824" s="20" t="s">
        <v>57</v>
      </c>
      <c r="T824" s="3" t="s">
        <v>58</v>
      </c>
      <c r="U824" s="3" t="s">
        <v>53</v>
      </c>
      <c r="V824" s="3" t="s">
        <v>53</v>
      </c>
      <c r="W824" s="3" t="s">
        <v>53</v>
      </c>
      <c r="X824" s="3" t="s">
        <v>53</v>
      </c>
      <c r="Y824" s="3" t="s">
        <v>2576</v>
      </c>
      <c r="Z824" s="3" t="s">
        <v>2577</v>
      </c>
      <c r="AA824" s="3" t="s">
        <v>2578</v>
      </c>
      <c r="AB824" s="3" t="s">
        <v>63</v>
      </c>
      <c r="AC824" s="3" t="s">
        <v>63</v>
      </c>
      <c r="AD824" s="3" t="s">
        <v>2579</v>
      </c>
      <c r="AE824" s="3" t="s">
        <v>65</v>
      </c>
      <c r="AF824" s="3" t="s">
        <v>66</v>
      </c>
      <c r="AG824" s="3" t="s">
        <v>2580</v>
      </c>
      <c r="AH824" s="3" t="s">
        <v>2581</v>
      </c>
      <c r="AI824" s="3" t="s">
        <v>67</v>
      </c>
      <c r="AJ824" s="3" t="s">
        <v>2582</v>
      </c>
      <c r="AK824" s="3" t="s">
        <v>53</v>
      </c>
      <c r="AL824" s="3" t="s">
        <v>53</v>
      </c>
      <c r="AM824" s="3" t="s">
        <v>53</v>
      </c>
      <c r="AN824" s="3" t="s">
        <v>53</v>
      </c>
      <c r="AO824" s="3" t="s">
        <v>53</v>
      </c>
      <c r="AP824" s="3" t="s">
        <v>53</v>
      </c>
      <c r="AQ824" s="3" t="s">
        <v>53</v>
      </c>
      <c r="AR824" s="3" t="s">
        <v>51</v>
      </c>
      <c r="AS824" s="3" t="s">
        <v>52</v>
      </c>
      <c r="AT824" s="3" t="s">
        <v>51</v>
      </c>
    </row>
    <row r="825" spans="1:46" ht="22.5" customHeight="1" x14ac:dyDescent="0.25">
      <c r="A825" s="19" t="s">
        <v>2612</v>
      </c>
      <c r="B825" s="260">
        <v>45075</v>
      </c>
      <c r="C825" s="3" t="s">
        <v>202</v>
      </c>
      <c r="D825" s="3" t="s">
        <v>1951</v>
      </c>
      <c r="E825" s="3" t="s">
        <v>51</v>
      </c>
      <c r="F825" s="20">
        <v>1</v>
      </c>
      <c r="G825" s="20">
        <v>50.78</v>
      </c>
      <c r="H825" s="20">
        <v>9.9</v>
      </c>
      <c r="I825" s="20">
        <v>-14.13</v>
      </c>
      <c r="J825" s="20">
        <v>-9.9</v>
      </c>
      <c r="K825" s="20" t="s">
        <v>52</v>
      </c>
      <c r="L825" s="20">
        <f t="shared" si="12"/>
        <v>36.65</v>
      </c>
      <c r="M825" s="3" t="s">
        <v>53</v>
      </c>
      <c r="N825" s="3" t="s">
        <v>1485</v>
      </c>
      <c r="O825" s="3" t="s">
        <v>1486</v>
      </c>
      <c r="P825" s="3" t="s">
        <v>1487</v>
      </c>
      <c r="Q825" s="3" t="s">
        <v>53</v>
      </c>
      <c r="R825" s="20">
        <v>50.78</v>
      </c>
      <c r="S825" s="20" t="s">
        <v>57</v>
      </c>
      <c r="T825" s="3" t="s">
        <v>58</v>
      </c>
      <c r="U825" s="3" t="s">
        <v>53</v>
      </c>
      <c r="V825" s="3" t="s">
        <v>53</v>
      </c>
      <c r="W825" s="3" t="s">
        <v>53</v>
      </c>
      <c r="X825" s="3" t="s">
        <v>53</v>
      </c>
      <c r="Y825" s="3" t="s">
        <v>2613</v>
      </c>
      <c r="Z825" s="3" t="s">
        <v>2614</v>
      </c>
      <c r="AA825" s="3" t="s">
        <v>2615</v>
      </c>
      <c r="AB825" s="3" t="s">
        <v>2616</v>
      </c>
      <c r="AC825" s="3" t="s">
        <v>188</v>
      </c>
      <c r="AD825" s="3" t="s">
        <v>2617</v>
      </c>
      <c r="AE825" s="3" t="s">
        <v>65</v>
      </c>
      <c r="AF825" s="3" t="s">
        <v>66</v>
      </c>
      <c r="AG825" s="3" t="s">
        <v>2618</v>
      </c>
      <c r="AH825" s="3" t="s">
        <v>2619</v>
      </c>
      <c r="AI825" s="3" t="s">
        <v>67</v>
      </c>
      <c r="AJ825" s="3" t="s">
        <v>2620</v>
      </c>
      <c r="AK825" s="3" t="s">
        <v>53</v>
      </c>
      <c r="AL825" s="3" t="s">
        <v>53</v>
      </c>
      <c r="AM825" s="3" t="s">
        <v>53</v>
      </c>
      <c r="AN825" s="3" t="s">
        <v>53</v>
      </c>
      <c r="AO825" s="3" t="s">
        <v>53</v>
      </c>
      <c r="AP825" s="3" t="s">
        <v>53</v>
      </c>
      <c r="AQ825" s="3" t="s">
        <v>53</v>
      </c>
      <c r="AR825" s="3" t="s">
        <v>51</v>
      </c>
      <c r="AS825" s="3" t="s">
        <v>52</v>
      </c>
      <c r="AT825" s="3" t="s">
        <v>51</v>
      </c>
    </row>
    <row r="826" spans="1:46" ht="22.5" customHeight="1" x14ac:dyDescent="0.25">
      <c r="A826" s="19" t="s">
        <v>20774</v>
      </c>
      <c r="B826" s="260">
        <v>45052</v>
      </c>
      <c r="C826" s="3" t="s">
        <v>202</v>
      </c>
      <c r="D826" s="3" t="s">
        <v>19756</v>
      </c>
      <c r="E826" s="3" t="s">
        <v>71</v>
      </c>
      <c r="F826" s="20">
        <v>1</v>
      </c>
      <c r="G826" s="20">
        <v>31.09</v>
      </c>
      <c r="H826" s="20">
        <v>15.9</v>
      </c>
      <c r="I826" s="20">
        <v>-9.23</v>
      </c>
      <c r="J826" s="20" t="s">
        <v>52</v>
      </c>
      <c r="K826" s="20" t="s">
        <v>52</v>
      </c>
      <c r="L826" s="20">
        <f t="shared" si="12"/>
        <v>37.760000000000005</v>
      </c>
      <c r="M826" s="3" t="s">
        <v>71</v>
      </c>
      <c r="N826" s="274">
        <v>77146</v>
      </c>
      <c r="O826" s="3" t="s">
        <v>8823</v>
      </c>
      <c r="P826" s="3" t="s">
        <v>8824</v>
      </c>
      <c r="Q826" s="3" t="s">
        <v>53</v>
      </c>
      <c r="R826" s="20">
        <v>31.09</v>
      </c>
      <c r="S826" s="20" t="s">
        <v>89</v>
      </c>
      <c r="T826" s="3" t="s">
        <v>58</v>
      </c>
      <c r="U826" s="3" t="s">
        <v>20775</v>
      </c>
      <c r="V826" s="3" t="s">
        <v>20776</v>
      </c>
      <c r="W826" s="3" t="s">
        <v>20777</v>
      </c>
      <c r="X826" s="3" t="s">
        <v>53</v>
      </c>
      <c r="Y826" s="3" t="s">
        <v>20775</v>
      </c>
      <c r="Z826" s="3" t="s">
        <v>20778</v>
      </c>
      <c r="AA826" s="3" t="s">
        <v>20779</v>
      </c>
      <c r="AB826" s="3" t="s">
        <v>331</v>
      </c>
      <c r="AC826" s="3" t="s">
        <v>63</v>
      </c>
      <c r="AD826" s="3" t="s">
        <v>20780</v>
      </c>
      <c r="AE826" s="3" t="s">
        <v>65</v>
      </c>
      <c r="AF826" s="3" t="s">
        <v>213</v>
      </c>
      <c r="AG826" s="3" t="s">
        <v>20078</v>
      </c>
      <c r="AH826" s="3" t="s">
        <v>20781</v>
      </c>
      <c r="AI826" s="3" t="s">
        <v>429</v>
      </c>
      <c r="AJ826" s="3" t="s">
        <v>20782</v>
      </c>
      <c r="AK826" s="3" t="s">
        <v>53</v>
      </c>
      <c r="AL826" s="3" t="s">
        <v>53</v>
      </c>
      <c r="AM826" s="3" t="s">
        <v>53</v>
      </c>
      <c r="AN826" s="3" t="s">
        <v>53</v>
      </c>
      <c r="AO826" s="3" t="s">
        <v>53</v>
      </c>
      <c r="AP826" s="3" t="s">
        <v>53</v>
      </c>
      <c r="AQ826" s="3" t="s">
        <v>53</v>
      </c>
      <c r="AR826" s="3" t="s">
        <v>51</v>
      </c>
      <c r="AS826" s="3" t="s">
        <v>52</v>
      </c>
      <c r="AT826" s="3" t="s">
        <v>51</v>
      </c>
    </row>
    <row r="827" spans="1:46" ht="22.5" customHeight="1" x14ac:dyDescent="0.25">
      <c r="A827" s="19" t="s">
        <v>2893</v>
      </c>
      <c r="B827" s="260">
        <v>45075</v>
      </c>
      <c r="C827" s="3" t="s">
        <v>202</v>
      </c>
      <c r="D827" s="3" t="s">
        <v>203</v>
      </c>
      <c r="E827" s="3" t="s">
        <v>51</v>
      </c>
      <c r="F827" s="20">
        <v>1</v>
      </c>
      <c r="G827" s="20">
        <v>52.19</v>
      </c>
      <c r="H827" s="20">
        <v>20.2</v>
      </c>
      <c r="I827" s="20">
        <v>-14.37</v>
      </c>
      <c r="J827" s="20">
        <v>-20.2</v>
      </c>
      <c r="K827" s="20" t="s">
        <v>52</v>
      </c>
      <c r="L827" s="20">
        <f t="shared" si="12"/>
        <v>37.820000000000007</v>
      </c>
      <c r="M827" s="3" t="s">
        <v>71</v>
      </c>
      <c r="N827" s="3" t="s">
        <v>169</v>
      </c>
      <c r="O827" s="3" t="s">
        <v>1253</v>
      </c>
      <c r="P827" s="3" t="s">
        <v>1254</v>
      </c>
      <c r="Q827" s="3" t="s">
        <v>53</v>
      </c>
      <c r="R827" s="20">
        <v>52.19</v>
      </c>
      <c r="S827" s="20" t="s">
        <v>57</v>
      </c>
      <c r="T827" s="3" t="s">
        <v>58</v>
      </c>
      <c r="U827" s="3" t="s">
        <v>53</v>
      </c>
      <c r="V827" s="3" t="s">
        <v>53</v>
      </c>
      <c r="W827" s="3" t="s">
        <v>53</v>
      </c>
      <c r="X827" s="3" t="s">
        <v>53</v>
      </c>
      <c r="Y827" s="3" t="s">
        <v>2894</v>
      </c>
      <c r="Z827" s="3" t="s">
        <v>2895</v>
      </c>
      <c r="AA827" s="3" t="s">
        <v>2896</v>
      </c>
      <c r="AB827" s="3" t="s">
        <v>892</v>
      </c>
      <c r="AC827" s="3" t="s">
        <v>893</v>
      </c>
      <c r="AD827" s="3" t="s">
        <v>2897</v>
      </c>
      <c r="AE827" s="3" t="s">
        <v>65</v>
      </c>
      <c r="AF827" s="3" t="s">
        <v>66</v>
      </c>
      <c r="AG827" s="3" t="s">
        <v>2738</v>
      </c>
      <c r="AH827" s="3" t="s">
        <v>2898</v>
      </c>
      <c r="AI827" s="3" t="s">
        <v>67</v>
      </c>
      <c r="AJ827" s="3" t="s">
        <v>2899</v>
      </c>
      <c r="AK827" s="3" t="s">
        <v>53</v>
      </c>
      <c r="AL827" s="3" t="s">
        <v>53</v>
      </c>
      <c r="AM827" s="3" t="s">
        <v>53</v>
      </c>
      <c r="AN827" s="3" t="s">
        <v>53</v>
      </c>
      <c r="AO827" s="3" t="s">
        <v>53</v>
      </c>
      <c r="AP827" s="3" t="s">
        <v>53</v>
      </c>
      <c r="AQ827" s="3" t="s">
        <v>53</v>
      </c>
      <c r="AR827" s="3" t="s">
        <v>51</v>
      </c>
      <c r="AS827" s="3" t="s">
        <v>52</v>
      </c>
      <c r="AT827" s="3" t="s">
        <v>51</v>
      </c>
    </row>
    <row r="828" spans="1:46" ht="22.5" customHeight="1" x14ac:dyDescent="0.25">
      <c r="A828" s="19" t="s">
        <v>1636</v>
      </c>
      <c r="B828" s="260">
        <v>45076</v>
      </c>
      <c r="C828" s="3" t="s">
        <v>70</v>
      </c>
      <c r="D828" s="3" t="s">
        <v>1637</v>
      </c>
      <c r="E828" s="3" t="s">
        <v>71</v>
      </c>
      <c r="F828" s="20">
        <v>1</v>
      </c>
      <c r="G828" s="20">
        <v>51.09</v>
      </c>
      <c r="H828" s="20">
        <v>47.1</v>
      </c>
      <c r="I828" s="20">
        <v>-14.19</v>
      </c>
      <c r="J828" s="20">
        <v>-47.1</v>
      </c>
      <c r="K828" s="20" t="s">
        <v>52</v>
      </c>
      <c r="L828" s="20">
        <f t="shared" si="12"/>
        <v>36.9</v>
      </c>
      <c r="M828" s="3" t="s">
        <v>53</v>
      </c>
      <c r="N828" s="3" t="s">
        <v>1638</v>
      </c>
      <c r="O828" s="3" t="s">
        <v>1639</v>
      </c>
      <c r="P828" s="3" t="s">
        <v>1640</v>
      </c>
      <c r="Q828" s="3" t="s">
        <v>53</v>
      </c>
      <c r="R828" s="20">
        <v>51.09</v>
      </c>
      <c r="S828" s="20" t="s">
        <v>57</v>
      </c>
      <c r="T828" s="3" t="s">
        <v>74</v>
      </c>
      <c r="U828" s="3" t="s">
        <v>1641</v>
      </c>
      <c r="V828" s="3" t="s">
        <v>1642</v>
      </c>
      <c r="W828" s="3" t="s">
        <v>1643</v>
      </c>
      <c r="X828" s="3" t="s">
        <v>53</v>
      </c>
      <c r="Y828" s="3" t="s">
        <v>1641</v>
      </c>
      <c r="Z828" s="3" t="s">
        <v>1644</v>
      </c>
      <c r="AA828" s="3" t="s">
        <v>1645</v>
      </c>
      <c r="AB828" s="3" t="s">
        <v>1646</v>
      </c>
      <c r="AC828" s="3" t="s">
        <v>188</v>
      </c>
      <c r="AD828" s="3" t="s">
        <v>1647</v>
      </c>
      <c r="AE828" s="3" t="s">
        <v>65</v>
      </c>
      <c r="AF828" s="3" t="s">
        <v>82</v>
      </c>
      <c r="AG828" s="3" t="s">
        <v>1301</v>
      </c>
      <c r="AH828" s="3" t="s">
        <v>53</v>
      </c>
      <c r="AI828" s="3" t="s">
        <v>67</v>
      </c>
      <c r="AJ828" s="3" t="s">
        <v>1648</v>
      </c>
      <c r="AK828" s="3" t="s">
        <v>53</v>
      </c>
      <c r="AL828" s="3" t="s">
        <v>53</v>
      </c>
      <c r="AM828" s="3" t="s">
        <v>53</v>
      </c>
      <c r="AN828" s="3" t="s">
        <v>53</v>
      </c>
      <c r="AO828" s="3" t="s">
        <v>53</v>
      </c>
      <c r="AP828" s="3" t="s">
        <v>53</v>
      </c>
      <c r="AQ828" s="3" t="s">
        <v>53</v>
      </c>
      <c r="AR828" s="3" t="s">
        <v>51</v>
      </c>
      <c r="AS828" s="3" t="s">
        <v>52</v>
      </c>
      <c r="AT828" s="3" t="s">
        <v>51</v>
      </c>
    </row>
    <row r="829" spans="1:46" ht="22.5" customHeight="1" x14ac:dyDescent="0.25">
      <c r="A829" s="19" t="s">
        <v>8927</v>
      </c>
      <c r="B829" s="260">
        <v>45067</v>
      </c>
      <c r="C829" s="3" t="s">
        <v>202</v>
      </c>
      <c r="D829" s="3" t="s">
        <v>8638</v>
      </c>
      <c r="E829" s="3" t="s">
        <v>51</v>
      </c>
      <c r="F829" s="20">
        <v>1</v>
      </c>
      <c r="G829" s="20">
        <v>46.19</v>
      </c>
      <c r="H829" s="20">
        <v>8.91</v>
      </c>
      <c r="I829" s="20">
        <v>-8.32</v>
      </c>
      <c r="J829" s="20">
        <v>-8.91</v>
      </c>
      <c r="K829" s="20" t="s">
        <v>52</v>
      </c>
      <c r="L829" s="20">
        <f t="shared" si="12"/>
        <v>37.86999999999999</v>
      </c>
      <c r="M829" s="3" t="s">
        <v>53</v>
      </c>
      <c r="N829" s="274">
        <v>5554</v>
      </c>
      <c r="O829" s="3" t="s">
        <v>8344</v>
      </c>
      <c r="P829" s="3" t="s">
        <v>8345</v>
      </c>
      <c r="Q829" s="3" t="s">
        <v>53</v>
      </c>
      <c r="R829" s="20">
        <v>46.19</v>
      </c>
      <c r="S829" s="20" t="s">
        <v>57</v>
      </c>
      <c r="T829" s="3" t="s">
        <v>58</v>
      </c>
      <c r="U829" s="3" t="s">
        <v>53</v>
      </c>
      <c r="V829" s="3" t="s">
        <v>53</v>
      </c>
      <c r="W829" s="3" t="s">
        <v>53</v>
      </c>
      <c r="X829" s="3" t="s">
        <v>53</v>
      </c>
      <c r="Y829" s="3" t="s">
        <v>4720</v>
      </c>
      <c r="Z829" s="3" t="s">
        <v>4721</v>
      </c>
      <c r="AA829" s="3" t="s">
        <v>4722</v>
      </c>
      <c r="AB829" s="3" t="s">
        <v>4146</v>
      </c>
      <c r="AC829" s="3" t="s">
        <v>63</v>
      </c>
      <c r="AD829" s="3" t="s">
        <v>4723</v>
      </c>
      <c r="AE829" s="3" t="s">
        <v>65</v>
      </c>
      <c r="AF829" s="3" t="s">
        <v>66</v>
      </c>
      <c r="AG829" s="3" t="s">
        <v>8928</v>
      </c>
      <c r="AH829" s="3" t="s">
        <v>8929</v>
      </c>
      <c r="AI829" s="3" t="s">
        <v>67</v>
      </c>
      <c r="AJ829" s="3" t="s">
        <v>8930</v>
      </c>
      <c r="AK829" s="3" t="s">
        <v>53</v>
      </c>
      <c r="AL829" s="3" t="s">
        <v>53</v>
      </c>
      <c r="AM829" s="3" t="s">
        <v>53</v>
      </c>
      <c r="AN829" s="3" t="s">
        <v>53</v>
      </c>
      <c r="AO829" s="3" t="s">
        <v>53</v>
      </c>
      <c r="AP829" s="3" t="s">
        <v>53</v>
      </c>
      <c r="AQ829" s="3" t="s">
        <v>53</v>
      </c>
      <c r="AR829" s="3" t="s">
        <v>51</v>
      </c>
      <c r="AS829" s="3" t="s">
        <v>52</v>
      </c>
      <c r="AT829" s="3" t="s">
        <v>51</v>
      </c>
    </row>
    <row r="830" spans="1:46" ht="22.5" customHeight="1" x14ac:dyDescent="0.25">
      <c r="A830" s="19" t="s">
        <v>24445</v>
      </c>
      <c r="B830" s="260">
        <v>45048</v>
      </c>
      <c r="C830" s="3" t="s">
        <v>202</v>
      </c>
      <c r="D830" s="3" t="s">
        <v>21789</v>
      </c>
      <c r="E830" s="3" t="s">
        <v>51</v>
      </c>
      <c r="F830" s="20">
        <v>1</v>
      </c>
      <c r="G830" s="20">
        <v>52.33</v>
      </c>
      <c r="H830" s="20">
        <v>28.89</v>
      </c>
      <c r="I830" s="20">
        <v>-14.4</v>
      </c>
      <c r="J830" s="20">
        <v>-28.89</v>
      </c>
      <c r="K830" s="20" t="s">
        <v>52</v>
      </c>
      <c r="L830" s="20">
        <f t="shared" si="12"/>
        <v>37.929999999999993</v>
      </c>
      <c r="M830" s="3" t="s">
        <v>53</v>
      </c>
      <c r="N830" s="274">
        <v>88487</v>
      </c>
      <c r="O830" s="3" t="s">
        <v>24446</v>
      </c>
      <c r="P830" s="3" t="s">
        <v>24447</v>
      </c>
      <c r="Q830" s="3" t="s">
        <v>53</v>
      </c>
      <c r="R830" s="20">
        <v>52.33</v>
      </c>
      <c r="S830" s="20" t="s">
        <v>57</v>
      </c>
      <c r="T830" s="3" t="s">
        <v>74</v>
      </c>
      <c r="U830" s="3" t="s">
        <v>24448</v>
      </c>
      <c r="V830" s="3" t="s">
        <v>24449</v>
      </c>
      <c r="W830" s="3" t="s">
        <v>24450</v>
      </c>
      <c r="X830" s="3" t="s">
        <v>53</v>
      </c>
      <c r="Y830" s="3" t="s">
        <v>24448</v>
      </c>
      <c r="Z830" s="3" t="s">
        <v>24451</v>
      </c>
      <c r="AA830" s="3" t="s">
        <v>24452</v>
      </c>
      <c r="AB830" s="3" t="s">
        <v>1378</v>
      </c>
      <c r="AC830" s="3" t="s">
        <v>165</v>
      </c>
      <c r="AD830" s="3" t="s">
        <v>24453</v>
      </c>
      <c r="AE830" s="3" t="s">
        <v>65</v>
      </c>
      <c r="AF830" s="3" t="s">
        <v>82</v>
      </c>
      <c r="AG830" s="3" t="s">
        <v>24454</v>
      </c>
      <c r="AH830" s="3" t="s">
        <v>24455</v>
      </c>
      <c r="AI830" s="3" t="s">
        <v>67</v>
      </c>
      <c r="AJ830" s="3" t="s">
        <v>24456</v>
      </c>
      <c r="AK830" s="3" t="s">
        <v>53</v>
      </c>
      <c r="AL830" s="3" t="s">
        <v>53</v>
      </c>
      <c r="AM830" s="3" t="s">
        <v>53</v>
      </c>
      <c r="AN830" s="3" t="s">
        <v>53</v>
      </c>
      <c r="AO830" s="3" t="s">
        <v>53</v>
      </c>
      <c r="AP830" s="3" t="s">
        <v>53</v>
      </c>
      <c r="AQ830" s="3" t="s">
        <v>53</v>
      </c>
      <c r="AR830" s="3" t="s">
        <v>51</v>
      </c>
      <c r="AS830" s="3" t="s">
        <v>52</v>
      </c>
      <c r="AT830" s="3" t="s">
        <v>51</v>
      </c>
    </row>
    <row r="831" spans="1:46" ht="22.5" customHeight="1" x14ac:dyDescent="0.25">
      <c r="A831" s="19" t="s">
        <v>25540</v>
      </c>
      <c r="B831" s="260">
        <v>45047</v>
      </c>
      <c r="C831" s="3" t="s">
        <v>202</v>
      </c>
      <c r="D831" s="3" t="s">
        <v>22935</v>
      </c>
      <c r="E831" s="3" t="s">
        <v>71</v>
      </c>
      <c r="F831" s="20">
        <v>1</v>
      </c>
      <c r="G831" s="20">
        <v>52.33</v>
      </c>
      <c r="H831" s="20">
        <v>26.24</v>
      </c>
      <c r="I831" s="20">
        <v>-14.4</v>
      </c>
      <c r="J831" s="20">
        <v>-26.24</v>
      </c>
      <c r="K831" s="20" t="s">
        <v>52</v>
      </c>
      <c r="L831" s="20">
        <f t="shared" si="12"/>
        <v>37.929999999999993</v>
      </c>
      <c r="M831" s="3" t="s">
        <v>53</v>
      </c>
      <c r="N831" s="274">
        <v>88487</v>
      </c>
      <c r="O831" s="3" t="s">
        <v>24446</v>
      </c>
      <c r="P831" s="3" t="s">
        <v>24447</v>
      </c>
      <c r="Q831" s="3" t="s">
        <v>53</v>
      </c>
      <c r="R831" s="20">
        <v>52.33</v>
      </c>
      <c r="S831" s="20" t="s">
        <v>57</v>
      </c>
      <c r="T831" s="3" t="s">
        <v>74</v>
      </c>
      <c r="U831" s="3" t="s">
        <v>25541</v>
      </c>
      <c r="V831" s="3" t="s">
        <v>25542</v>
      </c>
      <c r="W831" s="3" t="s">
        <v>25543</v>
      </c>
      <c r="X831" s="3" t="s">
        <v>53</v>
      </c>
      <c r="Y831" s="3" t="s">
        <v>25541</v>
      </c>
      <c r="Z831" s="3" t="s">
        <v>25544</v>
      </c>
      <c r="AA831" s="3" t="s">
        <v>25545</v>
      </c>
      <c r="AB831" s="3" t="s">
        <v>5979</v>
      </c>
      <c r="AC831" s="3" t="s">
        <v>165</v>
      </c>
      <c r="AD831" s="3" t="s">
        <v>5980</v>
      </c>
      <c r="AE831" s="3" t="s">
        <v>65</v>
      </c>
      <c r="AF831" s="3" t="s">
        <v>82</v>
      </c>
      <c r="AG831" s="3" t="s">
        <v>25546</v>
      </c>
      <c r="AH831" s="3" t="s">
        <v>25547</v>
      </c>
      <c r="AI831" s="3" t="s">
        <v>67</v>
      </c>
      <c r="AJ831" s="3" t="s">
        <v>25548</v>
      </c>
      <c r="AK831" s="3" t="s">
        <v>53</v>
      </c>
      <c r="AL831" s="3" t="s">
        <v>53</v>
      </c>
      <c r="AM831" s="3" t="s">
        <v>53</v>
      </c>
      <c r="AN831" s="3" t="s">
        <v>53</v>
      </c>
      <c r="AO831" s="3" t="s">
        <v>53</v>
      </c>
      <c r="AP831" s="3" t="s">
        <v>53</v>
      </c>
      <c r="AQ831" s="3" t="s">
        <v>53</v>
      </c>
      <c r="AR831" s="3" t="s">
        <v>51</v>
      </c>
      <c r="AS831" s="3" t="s">
        <v>52</v>
      </c>
      <c r="AT831" s="3" t="s">
        <v>51</v>
      </c>
    </row>
    <row r="832" spans="1:46" ht="22.5" customHeight="1" x14ac:dyDescent="0.25">
      <c r="A832" s="19" t="s">
        <v>8310</v>
      </c>
      <c r="B832" s="260">
        <v>45068</v>
      </c>
      <c r="C832" s="3" t="s">
        <v>202</v>
      </c>
      <c r="D832" s="3" t="s">
        <v>6600</v>
      </c>
      <c r="E832" s="3" t="s">
        <v>51</v>
      </c>
      <c r="F832" s="20">
        <v>1</v>
      </c>
      <c r="G832" s="20">
        <v>49.51</v>
      </c>
      <c r="H832" s="20">
        <v>46.53</v>
      </c>
      <c r="I832" s="20">
        <v>-11.44</v>
      </c>
      <c r="J832" s="20">
        <v>-46.53</v>
      </c>
      <c r="K832" s="20" t="s">
        <v>52</v>
      </c>
      <c r="L832" s="20">
        <f t="shared" si="12"/>
        <v>38.069999999999993</v>
      </c>
      <c r="M832" s="3" t="s">
        <v>53</v>
      </c>
      <c r="N832" s="274">
        <v>26056</v>
      </c>
      <c r="O832" s="3" t="s">
        <v>7285</v>
      </c>
      <c r="P832" s="3" t="s">
        <v>7286</v>
      </c>
      <c r="Q832" s="3" t="s">
        <v>53</v>
      </c>
      <c r="R832" s="20">
        <v>49.51</v>
      </c>
      <c r="S832" s="20" t="s">
        <v>89</v>
      </c>
      <c r="T832" s="3" t="s">
        <v>74</v>
      </c>
      <c r="U832" s="3" t="s">
        <v>8311</v>
      </c>
      <c r="V832" s="3" t="s">
        <v>8312</v>
      </c>
      <c r="W832" s="3" t="s">
        <v>8313</v>
      </c>
      <c r="X832" s="3" t="s">
        <v>53</v>
      </c>
      <c r="Y832" s="3" t="s">
        <v>8311</v>
      </c>
      <c r="Z832" s="3" t="s">
        <v>8314</v>
      </c>
      <c r="AA832" s="3" t="s">
        <v>8315</v>
      </c>
      <c r="AB832" s="3" t="s">
        <v>8316</v>
      </c>
      <c r="AC832" s="3" t="s">
        <v>276</v>
      </c>
      <c r="AD832" s="3" t="s">
        <v>8317</v>
      </c>
      <c r="AE832" s="3" t="s">
        <v>65</v>
      </c>
      <c r="AF832" s="3" t="s">
        <v>82</v>
      </c>
      <c r="AG832" s="3" t="s">
        <v>7570</v>
      </c>
      <c r="AH832" s="3" t="s">
        <v>8318</v>
      </c>
      <c r="AI832" s="3" t="s">
        <v>67</v>
      </c>
      <c r="AJ832" s="3" t="s">
        <v>8319</v>
      </c>
      <c r="AK832" s="3" t="s">
        <v>53</v>
      </c>
      <c r="AL832" s="3" t="s">
        <v>53</v>
      </c>
      <c r="AM832" s="3" t="s">
        <v>53</v>
      </c>
      <c r="AN832" s="3" t="s">
        <v>53</v>
      </c>
      <c r="AO832" s="3" t="s">
        <v>53</v>
      </c>
      <c r="AP832" s="3" t="s">
        <v>53</v>
      </c>
      <c r="AQ832" s="3" t="s">
        <v>53</v>
      </c>
      <c r="AR832" s="3" t="s">
        <v>51</v>
      </c>
      <c r="AS832" s="3" t="s">
        <v>52</v>
      </c>
      <c r="AT832" s="3" t="s">
        <v>51</v>
      </c>
    </row>
    <row r="833" spans="1:46" ht="22.5" customHeight="1" x14ac:dyDescent="0.25">
      <c r="A833" s="19" t="s">
        <v>8737</v>
      </c>
      <c r="B833" s="260">
        <v>45068</v>
      </c>
      <c r="C833" s="3" t="s">
        <v>202</v>
      </c>
      <c r="D833" s="3" t="s">
        <v>7660</v>
      </c>
      <c r="E833" s="3" t="s">
        <v>51</v>
      </c>
      <c r="F833" s="20">
        <v>1</v>
      </c>
      <c r="G833" s="20">
        <v>49.51</v>
      </c>
      <c r="H833" s="20">
        <v>7.26</v>
      </c>
      <c r="I833" s="20">
        <v>-11.44</v>
      </c>
      <c r="J833" s="20">
        <v>-7.26</v>
      </c>
      <c r="K833" s="20" t="s">
        <v>52</v>
      </c>
      <c r="L833" s="20">
        <f t="shared" si="12"/>
        <v>38.07</v>
      </c>
      <c r="M833" s="3" t="s">
        <v>71</v>
      </c>
      <c r="N833" s="274">
        <v>26056</v>
      </c>
      <c r="O833" s="3" t="s">
        <v>7285</v>
      </c>
      <c r="P833" s="3" t="s">
        <v>7286</v>
      </c>
      <c r="Q833" s="3" t="s">
        <v>53</v>
      </c>
      <c r="R833" s="20">
        <v>49.51</v>
      </c>
      <c r="S833" s="20" t="s">
        <v>89</v>
      </c>
      <c r="T833" s="3" t="s">
        <v>74</v>
      </c>
      <c r="U833" s="3" t="s">
        <v>8738</v>
      </c>
      <c r="V833" s="3" t="s">
        <v>8739</v>
      </c>
      <c r="W833" s="3" t="s">
        <v>8740</v>
      </c>
      <c r="X833" s="3" t="s">
        <v>53</v>
      </c>
      <c r="Y833" s="3" t="s">
        <v>8738</v>
      </c>
      <c r="Z833" s="3" t="s">
        <v>8741</v>
      </c>
      <c r="AA833" s="3" t="s">
        <v>8742</v>
      </c>
      <c r="AB833" s="3" t="s">
        <v>7107</v>
      </c>
      <c r="AC833" s="3" t="s">
        <v>63</v>
      </c>
      <c r="AD833" s="3" t="s">
        <v>8743</v>
      </c>
      <c r="AE833" s="3" t="s">
        <v>65</v>
      </c>
      <c r="AF833" s="3" t="s">
        <v>82</v>
      </c>
      <c r="AG833" s="3" t="s">
        <v>8744</v>
      </c>
      <c r="AH833" s="3" t="s">
        <v>8101</v>
      </c>
      <c r="AI833" s="3" t="s">
        <v>67</v>
      </c>
      <c r="AJ833" s="3" t="s">
        <v>8745</v>
      </c>
      <c r="AK833" s="3" t="s">
        <v>53</v>
      </c>
      <c r="AL833" s="3" t="s">
        <v>53</v>
      </c>
      <c r="AM833" s="3" t="s">
        <v>53</v>
      </c>
      <c r="AN833" s="3" t="s">
        <v>53</v>
      </c>
      <c r="AO833" s="3" t="s">
        <v>53</v>
      </c>
      <c r="AP833" s="3" t="s">
        <v>53</v>
      </c>
      <c r="AQ833" s="3" t="s">
        <v>53</v>
      </c>
      <c r="AR833" s="3" t="s">
        <v>51</v>
      </c>
      <c r="AS833" s="3" t="s">
        <v>52</v>
      </c>
      <c r="AT833" s="3" t="s">
        <v>51</v>
      </c>
    </row>
    <row r="834" spans="1:46" ht="22.5" customHeight="1" x14ac:dyDescent="0.25">
      <c r="A834" s="19" t="s">
        <v>9726</v>
      </c>
      <c r="B834" s="260">
        <v>45066</v>
      </c>
      <c r="C834" s="3" t="s">
        <v>2273</v>
      </c>
      <c r="D834" s="3" t="s">
        <v>2274</v>
      </c>
      <c r="E834" s="3" t="s">
        <v>51</v>
      </c>
      <c r="F834" s="20">
        <v>0</v>
      </c>
      <c r="G834" s="20">
        <v>52.47</v>
      </c>
      <c r="H834" s="20">
        <v>15.66</v>
      </c>
      <c r="I834" s="20">
        <v>-14.42</v>
      </c>
      <c r="J834" s="20">
        <v>-15.66</v>
      </c>
      <c r="K834" s="20" t="s">
        <v>52</v>
      </c>
      <c r="L834" s="20">
        <f t="shared" si="12"/>
        <v>38.049999999999997</v>
      </c>
      <c r="M834" s="3" t="s">
        <v>53</v>
      </c>
      <c r="N834" s="274">
        <v>88459</v>
      </c>
      <c r="O834" s="3" t="s">
        <v>9727</v>
      </c>
      <c r="P834" s="3" t="s">
        <v>9728</v>
      </c>
      <c r="Q834" s="3" t="s">
        <v>53</v>
      </c>
      <c r="R834" s="20">
        <v>52.47</v>
      </c>
      <c r="S834" s="20" t="s">
        <v>57</v>
      </c>
      <c r="T834" s="3" t="s">
        <v>74</v>
      </c>
      <c r="U834" s="3" t="s">
        <v>9729</v>
      </c>
      <c r="V834" s="3" t="s">
        <v>9730</v>
      </c>
      <c r="W834" s="3" t="s">
        <v>9731</v>
      </c>
      <c r="X834" s="3" t="s">
        <v>53</v>
      </c>
      <c r="Y834" s="3" t="s">
        <v>9729</v>
      </c>
      <c r="Z834" s="3" t="s">
        <v>9732</v>
      </c>
      <c r="AA834" s="3" t="s">
        <v>2279</v>
      </c>
      <c r="AB834" s="3" t="s">
        <v>63</v>
      </c>
      <c r="AC834" s="3" t="s">
        <v>63</v>
      </c>
      <c r="AD834" s="3" t="s">
        <v>2280</v>
      </c>
      <c r="AE834" s="3" t="s">
        <v>65</v>
      </c>
      <c r="AF834" s="3" t="s">
        <v>82</v>
      </c>
      <c r="AG834" s="3" t="s">
        <v>53</v>
      </c>
      <c r="AH834" s="3" t="s">
        <v>53</v>
      </c>
      <c r="AI834" s="3" t="s">
        <v>67</v>
      </c>
      <c r="AJ834" s="3" t="s">
        <v>53</v>
      </c>
      <c r="AK834" s="3" t="s">
        <v>53</v>
      </c>
      <c r="AL834" s="3" t="s">
        <v>53</v>
      </c>
      <c r="AM834" s="3" t="s">
        <v>53</v>
      </c>
      <c r="AN834" s="3" t="s">
        <v>53</v>
      </c>
      <c r="AO834" s="3" t="s">
        <v>53</v>
      </c>
      <c r="AP834" s="3" t="s">
        <v>53</v>
      </c>
      <c r="AQ834" s="3" t="s">
        <v>53</v>
      </c>
      <c r="AR834" s="151" t="s">
        <v>71</v>
      </c>
      <c r="AS834" s="3" t="s">
        <v>52</v>
      </c>
      <c r="AT834" s="3" t="s">
        <v>51</v>
      </c>
    </row>
    <row r="835" spans="1:46" ht="22.5" customHeight="1" x14ac:dyDescent="0.25">
      <c r="A835" s="19" t="s">
        <v>22892</v>
      </c>
      <c r="B835" s="260">
        <v>45050</v>
      </c>
      <c r="C835" s="3" t="s">
        <v>202</v>
      </c>
      <c r="D835" s="3" t="s">
        <v>21050</v>
      </c>
      <c r="E835" s="3" t="s">
        <v>51</v>
      </c>
      <c r="F835" s="20">
        <v>1</v>
      </c>
      <c r="G835" s="20">
        <v>49.51</v>
      </c>
      <c r="H835" s="20">
        <v>25.92</v>
      </c>
      <c r="I835" s="20">
        <v>-11.44</v>
      </c>
      <c r="J835" s="20">
        <v>-25.92</v>
      </c>
      <c r="K835" s="20" t="s">
        <v>52</v>
      </c>
      <c r="L835" s="20">
        <f t="shared" si="12"/>
        <v>38.070000000000007</v>
      </c>
      <c r="M835" s="3" t="s">
        <v>53</v>
      </c>
      <c r="N835" s="274">
        <v>26056</v>
      </c>
      <c r="O835" s="3" t="s">
        <v>7285</v>
      </c>
      <c r="P835" s="3" t="s">
        <v>7286</v>
      </c>
      <c r="Q835" s="3" t="s">
        <v>53</v>
      </c>
      <c r="R835" s="20">
        <v>49.51</v>
      </c>
      <c r="S835" s="20" t="s">
        <v>89</v>
      </c>
      <c r="T835" s="3" t="s">
        <v>74</v>
      </c>
      <c r="U835" s="3" t="s">
        <v>22893</v>
      </c>
      <c r="V835" s="3" t="s">
        <v>22894</v>
      </c>
      <c r="W835" s="3" t="s">
        <v>22895</v>
      </c>
      <c r="X835" s="3" t="s">
        <v>53</v>
      </c>
      <c r="Y835" s="3" t="s">
        <v>22893</v>
      </c>
      <c r="Z835" s="3" t="s">
        <v>22896</v>
      </c>
      <c r="AA835" s="3" t="s">
        <v>22897</v>
      </c>
      <c r="AB835" s="3" t="s">
        <v>22898</v>
      </c>
      <c r="AC835" s="3" t="s">
        <v>116</v>
      </c>
      <c r="AD835" s="3" t="s">
        <v>22899</v>
      </c>
      <c r="AE835" s="3" t="s">
        <v>65</v>
      </c>
      <c r="AF835" s="3" t="s">
        <v>82</v>
      </c>
      <c r="AG835" s="3" t="s">
        <v>22900</v>
      </c>
      <c r="AH835" s="3" t="s">
        <v>22901</v>
      </c>
      <c r="AI835" s="3" t="s">
        <v>67</v>
      </c>
      <c r="AJ835" s="3" t="s">
        <v>22902</v>
      </c>
      <c r="AK835" s="3" t="s">
        <v>53</v>
      </c>
      <c r="AL835" s="3" t="s">
        <v>53</v>
      </c>
      <c r="AM835" s="3" t="s">
        <v>53</v>
      </c>
      <c r="AN835" s="3" t="s">
        <v>53</v>
      </c>
      <c r="AO835" s="3" t="s">
        <v>53</v>
      </c>
      <c r="AP835" s="3" t="s">
        <v>53</v>
      </c>
      <c r="AQ835" s="3" t="s">
        <v>53</v>
      </c>
      <c r="AR835" s="3" t="s">
        <v>51</v>
      </c>
      <c r="AS835" s="3" t="s">
        <v>52</v>
      </c>
      <c r="AT835" s="3" t="s">
        <v>51</v>
      </c>
    </row>
    <row r="836" spans="1:46" ht="22.5" customHeight="1" x14ac:dyDescent="0.25">
      <c r="A836" s="19" t="s">
        <v>23171</v>
      </c>
      <c r="B836" s="260">
        <v>45049</v>
      </c>
      <c r="C836" s="3" t="s">
        <v>202</v>
      </c>
      <c r="D836" s="3" t="s">
        <v>21789</v>
      </c>
      <c r="E836" s="3" t="s">
        <v>51</v>
      </c>
      <c r="F836" s="20">
        <v>5</v>
      </c>
      <c r="G836" s="20">
        <v>79.95</v>
      </c>
      <c r="H836" s="20" t="s">
        <v>52</v>
      </c>
      <c r="I836" s="20">
        <v>-41.1</v>
      </c>
      <c r="J836" s="20" t="s">
        <v>52</v>
      </c>
      <c r="K836" s="20" t="s">
        <v>52</v>
      </c>
      <c r="L836" s="20">
        <f t="shared" si="12"/>
        <v>38.85</v>
      </c>
      <c r="M836" s="3" t="s">
        <v>53</v>
      </c>
      <c r="N836" s="274">
        <v>4002</v>
      </c>
      <c r="O836" s="3" t="s">
        <v>23172</v>
      </c>
      <c r="P836" s="3" t="s">
        <v>23173</v>
      </c>
      <c r="Q836" s="3" t="s">
        <v>53</v>
      </c>
      <c r="R836" s="20">
        <v>15.99</v>
      </c>
      <c r="S836" s="20" t="s">
        <v>57</v>
      </c>
      <c r="T836" s="3" t="s">
        <v>74</v>
      </c>
      <c r="U836" s="3" t="s">
        <v>23174</v>
      </c>
      <c r="V836" s="3" t="s">
        <v>23175</v>
      </c>
      <c r="W836" s="3" t="s">
        <v>23176</v>
      </c>
      <c r="X836" s="3" t="s">
        <v>53</v>
      </c>
      <c r="Y836" s="3" t="s">
        <v>23174</v>
      </c>
      <c r="Z836" s="3" t="s">
        <v>23177</v>
      </c>
      <c r="AA836" s="3" t="s">
        <v>23178</v>
      </c>
      <c r="AB836" s="3" t="s">
        <v>1378</v>
      </c>
      <c r="AC836" s="3" t="s">
        <v>165</v>
      </c>
      <c r="AD836" s="3" t="s">
        <v>23179</v>
      </c>
      <c r="AE836" s="3" t="s">
        <v>65</v>
      </c>
      <c r="AF836" s="3" t="s">
        <v>82</v>
      </c>
      <c r="AG836" s="3" t="s">
        <v>23180</v>
      </c>
      <c r="AH836" s="3" t="s">
        <v>23181</v>
      </c>
      <c r="AI836" s="3" t="s">
        <v>67</v>
      </c>
      <c r="AJ836" s="3" t="s">
        <v>23182</v>
      </c>
      <c r="AK836" s="3" t="s">
        <v>53</v>
      </c>
      <c r="AL836" s="3" t="s">
        <v>53</v>
      </c>
      <c r="AM836" s="3" t="s">
        <v>53</v>
      </c>
      <c r="AN836" s="3" t="s">
        <v>53</v>
      </c>
      <c r="AO836" s="3" t="s">
        <v>53</v>
      </c>
      <c r="AP836" s="3" t="s">
        <v>53</v>
      </c>
      <c r="AQ836" s="3" t="s">
        <v>53</v>
      </c>
      <c r="AR836" s="3" t="s">
        <v>51</v>
      </c>
      <c r="AS836" s="3" t="s">
        <v>52</v>
      </c>
      <c r="AT836" s="3" t="s">
        <v>51</v>
      </c>
    </row>
    <row r="837" spans="1:46" ht="22.5" customHeight="1" x14ac:dyDescent="0.25">
      <c r="A837" s="19" t="s">
        <v>2368</v>
      </c>
      <c r="B837" s="260">
        <v>45075</v>
      </c>
      <c r="C837" s="3" t="s">
        <v>202</v>
      </c>
      <c r="D837" s="3" t="s">
        <v>765</v>
      </c>
      <c r="E837" s="3" t="s">
        <v>51</v>
      </c>
      <c r="F837" s="20">
        <v>1</v>
      </c>
      <c r="G837" s="20">
        <v>53.6</v>
      </c>
      <c r="H837" s="20">
        <v>13.5</v>
      </c>
      <c r="I837" s="20">
        <v>-14.61</v>
      </c>
      <c r="J837" s="20">
        <v>-13.5</v>
      </c>
      <c r="K837" s="20" t="s">
        <v>52</v>
      </c>
      <c r="L837" s="20">
        <f t="shared" ref="L837:L900" si="13">SUM(G837:K837)</f>
        <v>38.989999999999995</v>
      </c>
      <c r="M837" s="3" t="s">
        <v>53</v>
      </c>
      <c r="N837" s="3" t="s">
        <v>1485</v>
      </c>
      <c r="O837" s="3" t="s">
        <v>1486</v>
      </c>
      <c r="P837" s="3" t="s">
        <v>1487</v>
      </c>
      <c r="Q837" s="3" t="s">
        <v>53</v>
      </c>
      <c r="R837" s="20">
        <v>53.6</v>
      </c>
      <c r="S837" s="20" t="s">
        <v>57</v>
      </c>
      <c r="T837" s="3" t="s">
        <v>58</v>
      </c>
      <c r="U837" s="3" t="s">
        <v>53</v>
      </c>
      <c r="V837" s="3" t="s">
        <v>53</v>
      </c>
      <c r="W837" s="3" t="s">
        <v>53</v>
      </c>
      <c r="X837" s="3" t="s">
        <v>53</v>
      </c>
      <c r="Y837" s="3" t="s">
        <v>2369</v>
      </c>
      <c r="Z837" s="3" t="s">
        <v>2370</v>
      </c>
      <c r="AA837" s="3" t="s">
        <v>2371</v>
      </c>
      <c r="AB837" s="3" t="s">
        <v>2372</v>
      </c>
      <c r="AC837" s="3" t="s">
        <v>116</v>
      </c>
      <c r="AD837" s="3" t="s">
        <v>2373</v>
      </c>
      <c r="AE837" s="3" t="s">
        <v>65</v>
      </c>
      <c r="AF837" s="3" t="s">
        <v>66</v>
      </c>
      <c r="AG837" s="3" t="s">
        <v>2374</v>
      </c>
      <c r="AH837" s="3" t="s">
        <v>2375</v>
      </c>
      <c r="AI837" s="3" t="s">
        <v>67</v>
      </c>
      <c r="AJ837" s="3" t="s">
        <v>2376</v>
      </c>
      <c r="AK837" s="3" t="s">
        <v>53</v>
      </c>
      <c r="AL837" s="3" t="s">
        <v>53</v>
      </c>
      <c r="AM837" s="3" t="s">
        <v>53</v>
      </c>
      <c r="AN837" s="3" t="s">
        <v>53</v>
      </c>
      <c r="AO837" s="3" t="s">
        <v>53</v>
      </c>
      <c r="AP837" s="3" t="s">
        <v>53</v>
      </c>
      <c r="AQ837" s="3" t="s">
        <v>53</v>
      </c>
      <c r="AR837" s="3" t="s">
        <v>51</v>
      </c>
      <c r="AS837" s="3" t="s">
        <v>52</v>
      </c>
      <c r="AT837" s="3" t="s">
        <v>51</v>
      </c>
    </row>
    <row r="838" spans="1:46" ht="22.5" customHeight="1" x14ac:dyDescent="0.25">
      <c r="A838" s="19" t="s">
        <v>17037</v>
      </c>
      <c r="B838" s="260">
        <v>45056</v>
      </c>
      <c r="C838" s="3" t="s">
        <v>202</v>
      </c>
      <c r="D838" s="3" t="s">
        <v>16479</v>
      </c>
      <c r="E838" s="3" t="s">
        <v>51</v>
      </c>
      <c r="F838" s="20">
        <v>1</v>
      </c>
      <c r="G838" s="20">
        <v>34.5</v>
      </c>
      <c r="H838" s="20">
        <v>15.9</v>
      </c>
      <c r="I838" s="20">
        <v>-11.36</v>
      </c>
      <c r="J838" s="20" t="s">
        <v>52</v>
      </c>
      <c r="K838" s="20" t="s">
        <v>52</v>
      </c>
      <c r="L838" s="20">
        <f t="shared" si="13"/>
        <v>39.04</v>
      </c>
      <c r="M838" s="3" t="s">
        <v>71</v>
      </c>
      <c r="N838" s="274">
        <v>66416</v>
      </c>
      <c r="O838" s="3" t="s">
        <v>3377</v>
      </c>
      <c r="P838" s="3" t="s">
        <v>3378</v>
      </c>
      <c r="Q838" s="3" t="s">
        <v>53</v>
      </c>
      <c r="R838" s="20">
        <v>34.5</v>
      </c>
      <c r="S838" s="20" t="s">
        <v>57</v>
      </c>
      <c r="T838" s="3" t="s">
        <v>58</v>
      </c>
      <c r="U838" s="3" t="s">
        <v>17038</v>
      </c>
      <c r="V838" s="3" t="s">
        <v>17039</v>
      </c>
      <c r="W838" s="3" t="s">
        <v>17040</v>
      </c>
      <c r="X838" s="3" t="s">
        <v>53</v>
      </c>
      <c r="Y838" s="3" t="s">
        <v>17038</v>
      </c>
      <c r="Z838" s="3" t="s">
        <v>17041</v>
      </c>
      <c r="AA838" s="3" t="s">
        <v>17042</v>
      </c>
      <c r="AB838" s="3" t="s">
        <v>11037</v>
      </c>
      <c r="AC838" s="3" t="s">
        <v>63</v>
      </c>
      <c r="AD838" s="3" t="s">
        <v>17043</v>
      </c>
      <c r="AE838" s="3" t="s">
        <v>65</v>
      </c>
      <c r="AF838" s="3" t="s">
        <v>213</v>
      </c>
      <c r="AG838" s="3" t="s">
        <v>17044</v>
      </c>
      <c r="AH838" s="3" t="s">
        <v>17045</v>
      </c>
      <c r="AI838" s="3" t="s">
        <v>12147</v>
      </c>
      <c r="AJ838" s="3" t="s">
        <v>17046</v>
      </c>
      <c r="AK838" s="3" t="s">
        <v>53</v>
      </c>
      <c r="AL838" s="3" t="s">
        <v>53</v>
      </c>
      <c r="AM838" s="3" t="s">
        <v>53</v>
      </c>
      <c r="AN838" s="3" t="s">
        <v>53</v>
      </c>
      <c r="AO838" s="3" t="s">
        <v>53</v>
      </c>
      <c r="AP838" s="3" t="s">
        <v>53</v>
      </c>
      <c r="AQ838" s="3" t="s">
        <v>53</v>
      </c>
      <c r="AR838" s="3" t="s">
        <v>51</v>
      </c>
      <c r="AS838" s="3" t="s">
        <v>52</v>
      </c>
      <c r="AT838" s="3" t="s">
        <v>51</v>
      </c>
    </row>
    <row r="839" spans="1:46" ht="22.5" customHeight="1" x14ac:dyDescent="0.25">
      <c r="A839" s="19" t="s">
        <v>19646</v>
      </c>
      <c r="B839" s="260">
        <v>45054</v>
      </c>
      <c r="C839" s="3" t="s">
        <v>202</v>
      </c>
      <c r="D839" s="3" t="s">
        <v>15653</v>
      </c>
      <c r="E839" s="3" t="s">
        <v>71</v>
      </c>
      <c r="F839" s="20">
        <v>1</v>
      </c>
      <c r="G839" s="20">
        <v>98.56</v>
      </c>
      <c r="H839" s="20" t="s">
        <v>52</v>
      </c>
      <c r="I839" s="20">
        <v>-39.06</v>
      </c>
      <c r="J839" s="20">
        <v>-20.45</v>
      </c>
      <c r="K839" s="20" t="s">
        <v>52</v>
      </c>
      <c r="L839" s="20">
        <f t="shared" si="13"/>
        <v>39.049999999999997</v>
      </c>
      <c r="M839" s="3" t="s">
        <v>53</v>
      </c>
      <c r="N839" s="274">
        <v>55142</v>
      </c>
      <c r="O839" s="3" t="s">
        <v>2336</v>
      </c>
      <c r="P839" s="3" t="s">
        <v>1918</v>
      </c>
      <c r="Q839" s="3" t="s">
        <v>53</v>
      </c>
      <c r="R839" s="20">
        <v>98.56</v>
      </c>
      <c r="S839" s="20" t="s">
        <v>57</v>
      </c>
      <c r="T839" s="3" t="s">
        <v>58</v>
      </c>
      <c r="U839" s="3" t="s">
        <v>53</v>
      </c>
      <c r="V839" s="3" t="s">
        <v>53</v>
      </c>
      <c r="W839" s="3" t="s">
        <v>53</v>
      </c>
      <c r="X839" s="3" t="s">
        <v>53</v>
      </c>
      <c r="Y839" s="3" t="s">
        <v>19647</v>
      </c>
      <c r="Z839" s="3" t="s">
        <v>19648</v>
      </c>
      <c r="AA839" s="3" t="s">
        <v>19649</v>
      </c>
      <c r="AB839" s="3" t="s">
        <v>19505</v>
      </c>
      <c r="AC839" s="3" t="s">
        <v>265</v>
      </c>
      <c r="AD839" s="3" t="s">
        <v>19506</v>
      </c>
      <c r="AE839" s="3" t="s">
        <v>65</v>
      </c>
      <c r="AF839" s="3" t="s">
        <v>66</v>
      </c>
      <c r="AG839" s="3" t="s">
        <v>19643</v>
      </c>
      <c r="AH839" s="3" t="s">
        <v>19650</v>
      </c>
      <c r="AI839" s="3" t="s">
        <v>67</v>
      </c>
      <c r="AJ839" s="3" t="s">
        <v>19651</v>
      </c>
      <c r="AK839" s="3" t="s">
        <v>53</v>
      </c>
      <c r="AL839" s="3" t="s">
        <v>53</v>
      </c>
      <c r="AM839" s="3" t="s">
        <v>53</v>
      </c>
      <c r="AN839" s="3" t="s">
        <v>53</v>
      </c>
      <c r="AO839" s="3" t="s">
        <v>53</v>
      </c>
      <c r="AP839" s="3" t="s">
        <v>53</v>
      </c>
      <c r="AQ839" s="3" t="s">
        <v>53</v>
      </c>
      <c r="AR839" s="3" t="s">
        <v>51</v>
      </c>
      <c r="AS839" s="3" t="s">
        <v>52</v>
      </c>
      <c r="AT839" s="3" t="s">
        <v>51</v>
      </c>
    </row>
    <row r="840" spans="1:46" ht="22.5" customHeight="1" x14ac:dyDescent="0.25">
      <c r="A840" s="19" t="s">
        <v>14612</v>
      </c>
      <c r="B840" s="260">
        <v>45060</v>
      </c>
      <c r="C840" s="3" t="s">
        <v>202</v>
      </c>
      <c r="D840" s="3" t="s">
        <v>13978</v>
      </c>
      <c r="E840" s="3" t="s">
        <v>51</v>
      </c>
      <c r="F840" s="20">
        <v>1</v>
      </c>
      <c r="G840" s="20">
        <v>53.89</v>
      </c>
      <c r="H840" s="20">
        <v>6.93</v>
      </c>
      <c r="I840" s="20">
        <v>-14.66</v>
      </c>
      <c r="J840" s="20">
        <v>-6.93</v>
      </c>
      <c r="K840" s="20" t="s">
        <v>52</v>
      </c>
      <c r="L840" s="20">
        <f t="shared" si="13"/>
        <v>39.229999999999997</v>
      </c>
      <c r="M840" s="3" t="s">
        <v>53</v>
      </c>
      <c r="N840" s="274">
        <v>2358</v>
      </c>
      <c r="O840" s="3" t="s">
        <v>2086</v>
      </c>
      <c r="P840" s="3" t="s">
        <v>2087</v>
      </c>
      <c r="Q840" s="3" t="s">
        <v>53</v>
      </c>
      <c r="R840" s="20">
        <v>53.89</v>
      </c>
      <c r="S840" s="20" t="s">
        <v>57</v>
      </c>
      <c r="T840" s="3" t="s">
        <v>58</v>
      </c>
      <c r="U840" s="3" t="s">
        <v>53</v>
      </c>
      <c r="V840" s="3" t="s">
        <v>53</v>
      </c>
      <c r="W840" s="3" t="s">
        <v>53</v>
      </c>
      <c r="X840" s="3" t="s">
        <v>53</v>
      </c>
      <c r="Y840" s="3" t="s">
        <v>14613</v>
      </c>
      <c r="Z840" s="3" t="s">
        <v>14614</v>
      </c>
      <c r="AA840" s="3" t="s">
        <v>14615</v>
      </c>
      <c r="AB840" s="3" t="s">
        <v>9794</v>
      </c>
      <c r="AC840" s="3" t="s">
        <v>63</v>
      </c>
      <c r="AD840" s="3" t="s">
        <v>14616</v>
      </c>
      <c r="AE840" s="3" t="s">
        <v>65</v>
      </c>
      <c r="AF840" s="3" t="s">
        <v>66</v>
      </c>
      <c r="AG840" s="3" t="s">
        <v>14617</v>
      </c>
      <c r="AH840" s="3" t="s">
        <v>14618</v>
      </c>
      <c r="AI840" s="3" t="s">
        <v>67</v>
      </c>
      <c r="AJ840" s="3" t="s">
        <v>14619</v>
      </c>
      <c r="AK840" s="3" t="s">
        <v>53</v>
      </c>
      <c r="AL840" s="3" t="s">
        <v>53</v>
      </c>
      <c r="AM840" s="3" t="s">
        <v>53</v>
      </c>
      <c r="AN840" s="3" t="s">
        <v>53</v>
      </c>
      <c r="AO840" s="3" t="s">
        <v>53</v>
      </c>
      <c r="AP840" s="3" t="s">
        <v>53</v>
      </c>
      <c r="AQ840" s="3" t="s">
        <v>53</v>
      </c>
      <c r="AR840" s="3" t="s">
        <v>51</v>
      </c>
      <c r="AS840" s="3" t="s">
        <v>52</v>
      </c>
      <c r="AT840" s="3" t="s">
        <v>51</v>
      </c>
    </row>
    <row r="841" spans="1:46" ht="22.5" customHeight="1" x14ac:dyDescent="0.25">
      <c r="A841" s="19" t="s">
        <v>16415</v>
      </c>
      <c r="B841" s="260">
        <v>45057</v>
      </c>
      <c r="C841" s="3" t="s">
        <v>202</v>
      </c>
      <c r="D841" s="3" t="s">
        <v>15653</v>
      </c>
      <c r="E841" s="3" t="s">
        <v>51</v>
      </c>
      <c r="F841" s="20">
        <v>1</v>
      </c>
      <c r="G841" s="20">
        <v>53.89</v>
      </c>
      <c r="H841" s="20">
        <v>9.57</v>
      </c>
      <c r="I841" s="20">
        <v>-14.66</v>
      </c>
      <c r="J841" s="20">
        <v>-9.57</v>
      </c>
      <c r="K841" s="20" t="s">
        <v>52</v>
      </c>
      <c r="L841" s="20">
        <f t="shared" si="13"/>
        <v>39.229999999999997</v>
      </c>
      <c r="M841" s="3" t="s">
        <v>53</v>
      </c>
      <c r="N841" s="274">
        <v>2358</v>
      </c>
      <c r="O841" s="3" t="s">
        <v>2086</v>
      </c>
      <c r="P841" s="3" t="s">
        <v>2087</v>
      </c>
      <c r="Q841" s="3" t="s">
        <v>53</v>
      </c>
      <c r="R841" s="20">
        <v>53.89</v>
      </c>
      <c r="S841" s="20" t="s">
        <v>57</v>
      </c>
      <c r="T841" s="3" t="s">
        <v>58</v>
      </c>
      <c r="U841" s="3" t="s">
        <v>53</v>
      </c>
      <c r="V841" s="3" t="s">
        <v>53</v>
      </c>
      <c r="W841" s="3" t="s">
        <v>53</v>
      </c>
      <c r="X841" s="3" t="s">
        <v>53</v>
      </c>
      <c r="Y841" s="3" t="s">
        <v>16416</v>
      </c>
      <c r="Z841" s="3" t="s">
        <v>16417</v>
      </c>
      <c r="AA841" s="3" t="s">
        <v>16418</v>
      </c>
      <c r="AB841" s="3" t="s">
        <v>4900</v>
      </c>
      <c r="AC841" s="3" t="s">
        <v>63</v>
      </c>
      <c r="AD841" s="3" t="s">
        <v>16419</v>
      </c>
      <c r="AE841" s="3" t="s">
        <v>65</v>
      </c>
      <c r="AF841" s="3" t="s">
        <v>66</v>
      </c>
      <c r="AG841" s="3" t="s">
        <v>16420</v>
      </c>
      <c r="AH841" s="3" t="s">
        <v>16421</v>
      </c>
      <c r="AI841" s="3" t="s">
        <v>67</v>
      </c>
      <c r="AJ841" s="3" t="s">
        <v>16422</v>
      </c>
      <c r="AK841" s="3" t="s">
        <v>53</v>
      </c>
      <c r="AL841" s="3" t="s">
        <v>53</v>
      </c>
      <c r="AM841" s="3" t="s">
        <v>53</v>
      </c>
      <c r="AN841" s="3" t="s">
        <v>53</v>
      </c>
      <c r="AO841" s="3" t="s">
        <v>53</v>
      </c>
      <c r="AP841" s="3" t="s">
        <v>53</v>
      </c>
      <c r="AQ841" s="3" t="s">
        <v>53</v>
      </c>
      <c r="AR841" s="3" t="s">
        <v>51</v>
      </c>
      <c r="AS841" s="3" t="s">
        <v>52</v>
      </c>
      <c r="AT841" s="3" t="s">
        <v>51</v>
      </c>
    </row>
    <row r="842" spans="1:46" ht="22.5" customHeight="1" x14ac:dyDescent="0.25">
      <c r="A842" s="19" t="s">
        <v>21938</v>
      </c>
      <c r="B842" s="260">
        <v>45051</v>
      </c>
      <c r="C842" s="3" t="s">
        <v>202</v>
      </c>
      <c r="D842" s="3" t="s">
        <v>21050</v>
      </c>
      <c r="E842" s="3" t="s">
        <v>51</v>
      </c>
      <c r="F842" s="20">
        <v>1</v>
      </c>
      <c r="G842" s="20">
        <v>53.89</v>
      </c>
      <c r="H842" s="20">
        <v>12.96</v>
      </c>
      <c r="I842" s="20">
        <v>-14.66</v>
      </c>
      <c r="J842" s="20">
        <v>-12.96</v>
      </c>
      <c r="K842" s="20" t="s">
        <v>52</v>
      </c>
      <c r="L842" s="20">
        <f t="shared" si="13"/>
        <v>39.229999999999997</v>
      </c>
      <c r="M842" s="3" t="s">
        <v>53</v>
      </c>
      <c r="N842" s="274">
        <v>2358</v>
      </c>
      <c r="O842" s="3" t="s">
        <v>2086</v>
      </c>
      <c r="P842" s="3" t="s">
        <v>2087</v>
      </c>
      <c r="Q842" s="3" t="s">
        <v>53</v>
      </c>
      <c r="R842" s="20">
        <v>53.89</v>
      </c>
      <c r="S842" s="20" t="s">
        <v>57</v>
      </c>
      <c r="T842" s="3" t="s">
        <v>58</v>
      </c>
      <c r="U842" s="3" t="s">
        <v>53</v>
      </c>
      <c r="V842" s="3" t="s">
        <v>53</v>
      </c>
      <c r="W842" s="3" t="s">
        <v>53</v>
      </c>
      <c r="X842" s="3" t="s">
        <v>53</v>
      </c>
      <c r="Y842" s="3" t="s">
        <v>21939</v>
      </c>
      <c r="Z842" s="3" t="s">
        <v>21940</v>
      </c>
      <c r="AA842" s="3" t="s">
        <v>21941</v>
      </c>
      <c r="AB842" s="3" t="s">
        <v>1365</v>
      </c>
      <c r="AC842" s="3" t="s">
        <v>116</v>
      </c>
      <c r="AD842" s="3" t="s">
        <v>21942</v>
      </c>
      <c r="AE842" s="3" t="s">
        <v>65</v>
      </c>
      <c r="AF842" s="3" t="s">
        <v>66</v>
      </c>
      <c r="AG842" s="3" t="s">
        <v>21943</v>
      </c>
      <c r="AH842" s="3" t="s">
        <v>21944</v>
      </c>
      <c r="AI842" s="3" t="s">
        <v>67</v>
      </c>
      <c r="AJ842" s="3" t="s">
        <v>21945</v>
      </c>
      <c r="AK842" s="3" t="s">
        <v>53</v>
      </c>
      <c r="AL842" s="3" t="s">
        <v>53</v>
      </c>
      <c r="AM842" s="3" t="s">
        <v>53</v>
      </c>
      <c r="AN842" s="3" t="s">
        <v>53</v>
      </c>
      <c r="AO842" s="3" t="s">
        <v>53</v>
      </c>
      <c r="AP842" s="3" t="s">
        <v>53</v>
      </c>
      <c r="AQ842" s="3" t="s">
        <v>53</v>
      </c>
      <c r="AR842" s="3" t="s">
        <v>51</v>
      </c>
      <c r="AS842" s="3" t="s">
        <v>52</v>
      </c>
      <c r="AT842" s="3" t="s">
        <v>51</v>
      </c>
    </row>
    <row r="843" spans="1:46" ht="22.5" customHeight="1" x14ac:dyDescent="0.25">
      <c r="A843" s="19" t="s">
        <v>2085</v>
      </c>
      <c r="B843" s="260">
        <v>45076</v>
      </c>
      <c r="C843" s="3" t="s">
        <v>202</v>
      </c>
      <c r="D843" s="3" t="s">
        <v>765</v>
      </c>
      <c r="E843" s="3" t="s">
        <v>51</v>
      </c>
      <c r="F843" s="20">
        <v>1</v>
      </c>
      <c r="G843" s="20">
        <v>53.89</v>
      </c>
      <c r="H843" s="20">
        <v>10.8</v>
      </c>
      <c r="I843" s="20">
        <v>-14.66</v>
      </c>
      <c r="J843" s="20">
        <v>-10.8</v>
      </c>
      <c r="K843" s="20" t="s">
        <v>52</v>
      </c>
      <c r="L843" s="20">
        <f t="shared" si="13"/>
        <v>39.230000000000004</v>
      </c>
      <c r="M843" s="3" t="s">
        <v>53</v>
      </c>
      <c r="N843" s="274">
        <v>2358</v>
      </c>
      <c r="O843" s="3" t="s">
        <v>2086</v>
      </c>
      <c r="P843" s="3" t="s">
        <v>2087</v>
      </c>
      <c r="Q843" s="3" t="s">
        <v>53</v>
      </c>
      <c r="R843" s="20">
        <v>53.89</v>
      </c>
      <c r="S843" s="20" t="s">
        <v>57</v>
      </c>
      <c r="T843" s="3" t="s">
        <v>58</v>
      </c>
      <c r="U843" s="3" t="s">
        <v>53</v>
      </c>
      <c r="V843" s="3" t="s">
        <v>53</v>
      </c>
      <c r="W843" s="3" t="s">
        <v>53</v>
      </c>
      <c r="X843" s="3" t="s">
        <v>53</v>
      </c>
      <c r="Y843" s="3" t="s">
        <v>2088</v>
      </c>
      <c r="Z843" s="3" t="s">
        <v>2089</v>
      </c>
      <c r="AA843" s="3" t="s">
        <v>2090</v>
      </c>
      <c r="AB843" s="3" t="s">
        <v>2091</v>
      </c>
      <c r="AC843" s="3" t="s">
        <v>458</v>
      </c>
      <c r="AD843" s="3" t="s">
        <v>2092</v>
      </c>
      <c r="AE843" s="3" t="s">
        <v>65</v>
      </c>
      <c r="AF843" s="3" t="s">
        <v>66</v>
      </c>
      <c r="AG843" s="3" t="s">
        <v>2093</v>
      </c>
      <c r="AH843" s="3" t="s">
        <v>2094</v>
      </c>
      <c r="AI843" s="3" t="s">
        <v>67</v>
      </c>
      <c r="AJ843" s="3" t="s">
        <v>2095</v>
      </c>
      <c r="AK843" s="3" t="s">
        <v>53</v>
      </c>
      <c r="AL843" s="3" t="s">
        <v>53</v>
      </c>
      <c r="AM843" s="3" t="s">
        <v>53</v>
      </c>
      <c r="AN843" s="3" t="s">
        <v>53</v>
      </c>
      <c r="AO843" s="3" t="s">
        <v>53</v>
      </c>
      <c r="AP843" s="3" t="s">
        <v>53</v>
      </c>
      <c r="AQ843" s="3" t="s">
        <v>53</v>
      </c>
      <c r="AR843" s="3" t="s">
        <v>51</v>
      </c>
      <c r="AS843" s="3" t="s">
        <v>52</v>
      </c>
      <c r="AT843" s="3" t="s">
        <v>51</v>
      </c>
    </row>
    <row r="844" spans="1:46" ht="22.5" customHeight="1" x14ac:dyDescent="0.25">
      <c r="A844" s="19" t="s">
        <v>7041</v>
      </c>
      <c r="B844" s="260">
        <v>45069</v>
      </c>
      <c r="C844" s="3" t="s">
        <v>202</v>
      </c>
      <c r="D844" s="3" t="s">
        <v>5415</v>
      </c>
      <c r="E844" s="3" t="s">
        <v>51</v>
      </c>
      <c r="F844" s="20">
        <v>1</v>
      </c>
      <c r="G844" s="20">
        <v>53.89</v>
      </c>
      <c r="H844" s="20">
        <v>15.66</v>
      </c>
      <c r="I844" s="20">
        <v>-14.66</v>
      </c>
      <c r="J844" s="20">
        <v>-15.66</v>
      </c>
      <c r="K844" s="20" t="s">
        <v>52</v>
      </c>
      <c r="L844" s="20">
        <f t="shared" si="13"/>
        <v>39.230000000000004</v>
      </c>
      <c r="M844" s="3" t="s">
        <v>71</v>
      </c>
      <c r="N844" s="274">
        <v>2358</v>
      </c>
      <c r="O844" s="3" t="s">
        <v>2086</v>
      </c>
      <c r="P844" s="3" t="s">
        <v>2087</v>
      </c>
      <c r="Q844" s="3" t="s">
        <v>53</v>
      </c>
      <c r="R844" s="20">
        <v>53.89</v>
      </c>
      <c r="S844" s="20" t="s">
        <v>57</v>
      </c>
      <c r="T844" s="3" t="s">
        <v>58</v>
      </c>
      <c r="U844" s="3" t="s">
        <v>53</v>
      </c>
      <c r="V844" s="3" t="s">
        <v>53</v>
      </c>
      <c r="W844" s="3" t="s">
        <v>53</v>
      </c>
      <c r="X844" s="3" t="s">
        <v>53</v>
      </c>
      <c r="Y844" s="3" t="s">
        <v>7042</v>
      </c>
      <c r="Z844" s="3" t="s">
        <v>7043</v>
      </c>
      <c r="AA844" s="3" t="s">
        <v>7044</v>
      </c>
      <c r="AB844" s="3" t="s">
        <v>7045</v>
      </c>
      <c r="AC844" s="3" t="s">
        <v>165</v>
      </c>
      <c r="AD844" s="3" t="s">
        <v>7046</v>
      </c>
      <c r="AE844" s="3" t="s">
        <v>65</v>
      </c>
      <c r="AF844" s="3" t="s">
        <v>66</v>
      </c>
      <c r="AG844" s="3" t="s">
        <v>7047</v>
      </c>
      <c r="AH844" s="3" t="s">
        <v>7048</v>
      </c>
      <c r="AI844" s="3" t="s">
        <v>67</v>
      </c>
      <c r="AJ844" s="3" t="s">
        <v>7049</v>
      </c>
      <c r="AK844" s="3" t="s">
        <v>53</v>
      </c>
      <c r="AL844" s="3" t="s">
        <v>53</v>
      </c>
      <c r="AM844" s="3" t="s">
        <v>53</v>
      </c>
      <c r="AN844" s="3" t="s">
        <v>53</v>
      </c>
      <c r="AO844" s="3" t="s">
        <v>53</v>
      </c>
      <c r="AP844" s="3" t="s">
        <v>53</v>
      </c>
      <c r="AQ844" s="3" t="s">
        <v>53</v>
      </c>
      <c r="AR844" s="3" t="s">
        <v>51</v>
      </c>
      <c r="AS844" s="3" t="s">
        <v>52</v>
      </c>
      <c r="AT844" s="3" t="s">
        <v>51</v>
      </c>
    </row>
    <row r="845" spans="1:46" ht="22.5" customHeight="1" x14ac:dyDescent="0.25">
      <c r="A845" s="19" t="s">
        <v>13686</v>
      </c>
      <c r="B845" s="260">
        <v>45061</v>
      </c>
      <c r="C845" s="3" t="s">
        <v>202</v>
      </c>
      <c r="D845" s="3" t="s">
        <v>12138</v>
      </c>
      <c r="E845" s="3" t="s">
        <v>51</v>
      </c>
      <c r="F845" s="20">
        <v>1</v>
      </c>
      <c r="G845" s="20">
        <v>53.89</v>
      </c>
      <c r="H845" s="20">
        <v>20.88</v>
      </c>
      <c r="I845" s="20">
        <v>-14.66</v>
      </c>
      <c r="J845" s="20">
        <v>-20.88</v>
      </c>
      <c r="K845" s="20" t="s">
        <v>52</v>
      </c>
      <c r="L845" s="20">
        <f t="shared" si="13"/>
        <v>39.230000000000004</v>
      </c>
      <c r="M845" s="3" t="s">
        <v>53</v>
      </c>
      <c r="N845" s="274">
        <v>2358</v>
      </c>
      <c r="O845" s="3" t="s">
        <v>2086</v>
      </c>
      <c r="P845" s="3" t="s">
        <v>2087</v>
      </c>
      <c r="Q845" s="3" t="s">
        <v>53</v>
      </c>
      <c r="R845" s="20">
        <v>53.89</v>
      </c>
      <c r="S845" s="20" t="s">
        <v>57</v>
      </c>
      <c r="T845" s="3" t="s">
        <v>58</v>
      </c>
      <c r="U845" s="3" t="s">
        <v>53</v>
      </c>
      <c r="V845" s="3" t="s">
        <v>53</v>
      </c>
      <c r="W845" s="3" t="s">
        <v>53</v>
      </c>
      <c r="X845" s="3" t="s">
        <v>53</v>
      </c>
      <c r="Y845" s="3" t="s">
        <v>13687</v>
      </c>
      <c r="Z845" s="3" t="s">
        <v>13688</v>
      </c>
      <c r="AA845" s="3" t="s">
        <v>13689</v>
      </c>
      <c r="AB845" s="3" t="s">
        <v>13690</v>
      </c>
      <c r="AC845" s="3" t="s">
        <v>116</v>
      </c>
      <c r="AD845" s="3" t="s">
        <v>13691</v>
      </c>
      <c r="AE845" s="3" t="s">
        <v>65</v>
      </c>
      <c r="AF845" s="3" t="s">
        <v>66</v>
      </c>
      <c r="AG845" s="3" t="s">
        <v>13692</v>
      </c>
      <c r="AH845" s="3" t="s">
        <v>13693</v>
      </c>
      <c r="AI845" s="3" t="s">
        <v>67</v>
      </c>
      <c r="AJ845" s="3" t="s">
        <v>13694</v>
      </c>
      <c r="AK845" s="3" t="s">
        <v>53</v>
      </c>
      <c r="AL845" s="3" t="s">
        <v>53</v>
      </c>
      <c r="AM845" s="3" t="s">
        <v>53</v>
      </c>
      <c r="AN845" s="3" t="s">
        <v>53</v>
      </c>
      <c r="AO845" s="3" t="s">
        <v>53</v>
      </c>
      <c r="AP845" s="3" t="s">
        <v>53</v>
      </c>
      <c r="AQ845" s="3" t="s">
        <v>53</v>
      </c>
      <c r="AR845" s="3" t="s">
        <v>51</v>
      </c>
      <c r="AS845" s="3" t="s">
        <v>52</v>
      </c>
      <c r="AT845" s="3" t="s">
        <v>51</v>
      </c>
    </row>
    <row r="846" spans="1:46" ht="22.5" customHeight="1" x14ac:dyDescent="0.25">
      <c r="A846" s="19" t="s">
        <v>14372</v>
      </c>
      <c r="B846" s="260">
        <v>45060</v>
      </c>
      <c r="C846" s="3" t="s">
        <v>202</v>
      </c>
      <c r="D846" s="3" t="s">
        <v>13978</v>
      </c>
      <c r="E846" s="3" t="s">
        <v>51</v>
      </c>
      <c r="F846" s="20">
        <v>1</v>
      </c>
      <c r="G846" s="20">
        <v>53.89</v>
      </c>
      <c r="H846" s="20">
        <v>13.92</v>
      </c>
      <c r="I846" s="20">
        <v>-14.66</v>
      </c>
      <c r="J846" s="20">
        <v>-13.92</v>
      </c>
      <c r="K846" s="20" t="s">
        <v>52</v>
      </c>
      <c r="L846" s="20">
        <f t="shared" si="13"/>
        <v>39.230000000000004</v>
      </c>
      <c r="M846" s="3" t="s">
        <v>71</v>
      </c>
      <c r="N846" s="274">
        <v>2358</v>
      </c>
      <c r="O846" s="3" t="s">
        <v>2086</v>
      </c>
      <c r="P846" s="3" t="s">
        <v>2087</v>
      </c>
      <c r="Q846" s="3" t="s">
        <v>53</v>
      </c>
      <c r="R846" s="20">
        <v>53.89</v>
      </c>
      <c r="S846" s="20" t="s">
        <v>57</v>
      </c>
      <c r="T846" s="3" t="s">
        <v>58</v>
      </c>
      <c r="U846" s="3" t="s">
        <v>53</v>
      </c>
      <c r="V846" s="3" t="s">
        <v>53</v>
      </c>
      <c r="W846" s="3" t="s">
        <v>53</v>
      </c>
      <c r="X846" s="3" t="s">
        <v>53</v>
      </c>
      <c r="Y846" s="3" t="s">
        <v>14373</v>
      </c>
      <c r="Z846" s="3" t="s">
        <v>14374</v>
      </c>
      <c r="AA846" s="3" t="s">
        <v>14375</v>
      </c>
      <c r="AB846" s="3" t="s">
        <v>4250</v>
      </c>
      <c r="AC846" s="3" t="s">
        <v>968</v>
      </c>
      <c r="AD846" s="3" t="s">
        <v>14376</v>
      </c>
      <c r="AE846" s="3" t="s">
        <v>65</v>
      </c>
      <c r="AF846" s="3" t="s">
        <v>66</v>
      </c>
      <c r="AG846" s="3" t="s">
        <v>14377</v>
      </c>
      <c r="AH846" s="3" t="s">
        <v>14378</v>
      </c>
      <c r="AI846" s="3" t="s">
        <v>67</v>
      </c>
      <c r="AJ846" s="3" t="s">
        <v>14379</v>
      </c>
      <c r="AK846" s="3" t="s">
        <v>53</v>
      </c>
      <c r="AL846" s="3" t="s">
        <v>53</v>
      </c>
      <c r="AM846" s="3" t="s">
        <v>53</v>
      </c>
      <c r="AN846" s="3" t="s">
        <v>53</v>
      </c>
      <c r="AO846" s="3" t="s">
        <v>53</v>
      </c>
      <c r="AP846" s="3" t="s">
        <v>53</v>
      </c>
      <c r="AQ846" s="3" t="s">
        <v>53</v>
      </c>
      <c r="AR846" s="3" t="s">
        <v>51</v>
      </c>
      <c r="AS846" s="3" t="s">
        <v>52</v>
      </c>
      <c r="AT846" s="3" t="s">
        <v>51</v>
      </c>
    </row>
    <row r="847" spans="1:46" ht="22.5" customHeight="1" x14ac:dyDescent="0.25">
      <c r="A847" s="19" t="s">
        <v>25237</v>
      </c>
      <c r="B847" s="260">
        <v>45047</v>
      </c>
      <c r="C847" s="3" t="s">
        <v>202</v>
      </c>
      <c r="D847" s="3" t="s">
        <v>24796</v>
      </c>
      <c r="E847" s="3" t="s">
        <v>51</v>
      </c>
      <c r="F847" s="20">
        <v>1</v>
      </c>
      <c r="G847" s="20">
        <v>34.880000000000003</v>
      </c>
      <c r="H847" s="20">
        <v>15.9</v>
      </c>
      <c r="I847" s="20">
        <v>-11.43</v>
      </c>
      <c r="J847" s="20" t="s">
        <v>52</v>
      </c>
      <c r="K847" s="20" t="s">
        <v>52</v>
      </c>
      <c r="L847" s="20">
        <f t="shared" si="13"/>
        <v>39.35</v>
      </c>
      <c r="M847" s="3" t="s">
        <v>53</v>
      </c>
      <c r="N847" s="274">
        <v>221142</v>
      </c>
      <c r="O847" s="3" t="s">
        <v>25238</v>
      </c>
      <c r="P847" s="3" t="s">
        <v>25239</v>
      </c>
      <c r="Q847" s="3" t="s">
        <v>53</v>
      </c>
      <c r="R847" s="20">
        <v>34.880000000000003</v>
      </c>
      <c r="S847" s="20" t="s">
        <v>57</v>
      </c>
      <c r="T847" s="3" t="s">
        <v>58</v>
      </c>
      <c r="U847" s="3" t="s">
        <v>25240</v>
      </c>
      <c r="V847" s="3" t="s">
        <v>25241</v>
      </c>
      <c r="W847" s="3" t="s">
        <v>25242</v>
      </c>
      <c r="X847" s="3" t="s">
        <v>53</v>
      </c>
      <c r="Y847" s="3" t="s">
        <v>25240</v>
      </c>
      <c r="Z847" s="3" t="s">
        <v>25243</v>
      </c>
      <c r="AA847" s="3" t="s">
        <v>25244</v>
      </c>
      <c r="AB847" s="3" t="s">
        <v>63</v>
      </c>
      <c r="AC847" s="3" t="s">
        <v>63</v>
      </c>
      <c r="AD847" s="3" t="s">
        <v>25245</v>
      </c>
      <c r="AE847" s="3" t="s">
        <v>65</v>
      </c>
      <c r="AF847" s="3" t="s">
        <v>213</v>
      </c>
      <c r="AG847" s="3" t="s">
        <v>25246</v>
      </c>
      <c r="AH847" s="3" t="s">
        <v>25247</v>
      </c>
      <c r="AI847" s="3" t="s">
        <v>886</v>
      </c>
      <c r="AJ847" s="3" t="s">
        <v>25248</v>
      </c>
      <c r="AK847" s="3" t="s">
        <v>53</v>
      </c>
      <c r="AL847" s="3" t="s">
        <v>53</v>
      </c>
      <c r="AM847" s="3" t="s">
        <v>53</v>
      </c>
      <c r="AN847" s="3" t="s">
        <v>53</v>
      </c>
      <c r="AO847" s="3" t="s">
        <v>53</v>
      </c>
      <c r="AP847" s="3" t="s">
        <v>53</v>
      </c>
      <c r="AQ847" s="3" t="s">
        <v>53</v>
      </c>
      <c r="AR847" s="3" t="s">
        <v>51</v>
      </c>
      <c r="AS847" s="3" t="s">
        <v>52</v>
      </c>
      <c r="AT847" s="3" t="s">
        <v>51</v>
      </c>
    </row>
    <row r="848" spans="1:46" ht="22.5" customHeight="1" x14ac:dyDescent="0.25">
      <c r="A848" s="19" t="s">
        <v>12281</v>
      </c>
      <c r="B848" s="260">
        <v>45063</v>
      </c>
      <c r="C848" s="3" t="s">
        <v>202</v>
      </c>
      <c r="D848" s="3" t="s">
        <v>12138</v>
      </c>
      <c r="E848" s="3" t="s">
        <v>71</v>
      </c>
      <c r="F848" s="20">
        <v>1</v>
      </c>
      <c r="G848" s="20">
        <v>34.97</v>
      </c>
      <c r="H848" s="20">
        <v>15.9</v>
      </c>
      <c r="I848" s="20">
        <v>-11.44</v>
      </c>
      <c r="J848" s="20" t="s">
        <v>52</v>
      </c>
      <c r="K848" s="20" t="s">
        <v>52</v>
      </c>
      <c r="L848" s="20">
        <f t="shared" si="13"/>
        <v>39.43</v>
      </c>
      <c r="M848" s="3" t="s">
        <v>53</v>
      </c>
      <c r="N848" s="274">
        <v>66080</v>
      </c>
      <c r="O848" s="3" t="s">
        <v>12282</v>
      </c>
      <c r="P848" s="3" t="s">
        <v>12283</v>
      </c>
      <c r="Q848" s="3" t="s">
        <v>53</v>
      </c>
      <c r="R848" s="20">
        <v>34.97</v>
      </c>
      <c r="S848" s="20" t="s">
        <v>57</v>
      </c>
      <c r="T848" s="3" t="s">
        <v>58</v>
      </c>
      <c r="U848" s="3" t="s">
        <v>12284</v>
      </c>
      <c r="V848" s="3" t="s">
        <v>12285</v>
      </c>
      <c r="W848" s="3" t="s">
        <v>12286</v>
      </c>
      <c r="X848" s="3" t="s">
        <v>53</v>
      </c>
      <c r="Y848" s="3" t="s">
        <v>12284</v>
      </c>
      <c r="Z848" s="3" t="s">
        <v>12287</v>
      </c>
      <c r="AA848" s="3" t="s">
        <v>12288</v>
      </c>
      <c r="AB848" s="3" t="s">
        <v>63</v>
      </c>
      <c r="AC848" s="3" t="s">
        <v>63</v>
      </c>
      <c r="AD848" s="3" t="s">
        <v>12289</v>
      </c>
      <c r="AE848" s="3" t="s">
        <v>65</v>
      </c>
      <c r="AF848" s="3" t="s">
        <v>213</v>
      </c>
      <c r="AG848" s="3" t="s">
        <v>12290</v>
      </c>
      <c r="AH848" s="3" t="s">
        <v>12291</v>
      </c>
      <c r="AI848" s="3" t="s">
        <v>1693</v>
      </c>
      <c r="AJ848" s="3" t="s">
        <v>12292</v>
      </c>
      <c r="AK848" s="3" t="s">
        <v>53</v>
      </c>
      <c r="AL848" s="3" t="s">
        <v>53</v>
      </c>
      <c r="AM848" s="3" t="s">
        <v>53</v>
      </c>
      <c r="AN848" s="3" t="s">
        <v>53</v>
      </c>
      <c r="AO848" s="3" t="s">
        <v>53</v>
      </c>
      <c r="AP848" s="3" t="s">
        <v>53</v>
      </c>
      <c r="AQ848" s="3" t="s">
        <v>53</v>
      </c>
      <c r="AR848" s="3" t="s">
        <v>51</v>
      </c>
      <c r="AS848" s="3" t="s">
        <v>52</v>
      </c>
      <c r="AT848" s="3" t="s">
        <v>51</v>
      </c>
    </row>
    <row r="849" spans="1:46" ht="22.5" customHeight="1" x14ac:dyDescent="0.25">
      <c r="A849" s="19" t="s">
        <v>16710</v>
      </c>
      <c r="B849" s="260">
        <v>45057</v>
      </c>
      <c r="C849" s="3" t="s">
        <v>202</v>
      </c>
      <c r="D849" s="3" t="s">
        <v>16479</v>
      </c>
      <c r="E849" s="3" t="s">
        <v>51</v>
      </c>
      <c r="F849" s="20">
        <v>1</v>
      </c>
      <c r="G849" s="20">
        <v>34.97</v>
      </c>
      <c r="H849" s="20">
        <v>15.9</v>
      </c>
      <c r="I849" s="20">
        <v>-11.44</v>
      </c>
      <c r="J849" s="20" t="s">
        <v>52</v>
      </c>
      <c r="K849" s="20" t="s">
        <v>52</v>
      </c>
      <c r="L849" s="20">
        <f t="shared" si="13"/>
        <v>39.43</v>
      </c>
      <c r="M849" s="3" t="s">
        <v>53</v>
      </c>
      <c r="N849" s="274">
        <v>66080</v>
      </c>
      <c r="O849" s="3" t="s">
        <v>12282</v>
      </c>
      <c r="P849" s="3" t="s">
        <v>12283</v>
      </c>
      <c r="Q849" s="3" t="s">
        <v>53</v>
      </c>
      <c r="R849" s="20">
        <v>34.97</v>
      </c>
      <c r="S849" s="20" t="s">
        <v>57</v>
      </c>
      <c r="T849" s="3" t="s">
        <v>58</v>
      </c>
      <c r="U849" s="3" t="s">
        <v>16711</v>
      </c>
      <c r="V849" s="3" t="s">
        <v>16712</v>
      </c>
      <c r="W849" s="3" t="s">
        <v>16713</v>
      </c>
      <c r="X849" s="3" t="s">
        <v>53</v>
      </c>
      <c r="Y849" s="3" t="s">
        <v>16711</v>
      </c>
      <c r="Z849" s="3" t="s">
        <v>16714</v>
      </c>
      <c r="AA849" s="3" t="s">
        <v>16715</v>
      </c>
      <c r="AB849" s="3" t="s">
        <v>731</v>
      </c>
      <c r="AC849" s="3" t="s">
        <v>63</v>
      </c>
      <c r="AD849" s="3" t="s">
        <v>16716</v>
      </c>
      <c r="AE849" s="3" t="s">
        <v>65</v>
      </c>
      <c r="AF849" s="3" t="s">
        <v>213</v>
      </c>
      <c r="AG849" s="3" t="s">
        <v>16717</v>
      </c>
      <c r="AH849" s="3" t="s">
        <v>16718</v>
      </c>
      <c r="AI849" s="3" t="s">
        <v>8528</v>
      </c>
      <c r="AJ849" s="3" t="s">
        <v>16719</v>
      </c>
      <c r="AK849" s="3" t="s">
        <v>53</v>
      </c>
      <c r="AL849" s="3" t="s">
        <v>53</v>
      </c>
      <c r="AM849" s="3" t="s">
        <v>53</v>
      </c>
      <c r="AN849" s="3" t="s">
        <v>53</v>
      </c>
      <c r="AO849" s="3" t="s">
        <v>53</v>
      </c>
      <c r="AP849" s="3" t="s">
        <v>53</v>
      </c>
      <c r="AQ849" s="3" t="s">
        <v>53</v>
      </c>
      <c r="AR849" s="3" t="s">
        <v>51</v>
      </c>
      <c r="AS849" s="3" t="s">
        <v>52</v>
      </c>
      <c r="AT849" s="3" t="s">
        <v>51</v>
      </c>
    </row>
    <row r="850" spans="1:46" ht="22.5" customHeight="1" x14ac:dyDescent="0.25">
      <c r="A850" s="19" t="s">
        <v>16803</v>
      </c>
      <c r="B850" s="260">
        <v>45057</v>
      </c>
      <c r="C850" s="3" t="s">
        <v>683</v>
      </c>
      <c r="D850" s="3" t="s">
        <v>11482</v>
      </c>
      <c r="E850" s="3" t="s">
        <v>51</v>
      </c>
      <c r="F850" s="20">
        <v>1</v>
      </c>
      <c r="G850" s="20">
        <v>35.21</v>
      </c>
      <c r="H850" s="20">
        <v>15.9</v>
      </c>
      <c r="I850" s="20">
        <v>-11.49</v>
      </c>
      <c r="J850" s="20" t="s">
        <v>52</v>
      </c>
      <c r="K850" s="20" t="s">
        <v>52</v>
      </c>
      <c r="L850" s="20">
        <f t="shared" si="13"/>
        <v>39.619999999999997</v>
      </c>
      <c r="M850" s="3" t="s">
        <v>71</v>
      </c>
      <c r="N850" s="274">
        <v>66508</v>
      </c>
      <c r="O850" s="3" t="s">
        <v>3134</v>
      </c>
      <c r="P850" s="3" t="s">
        <v>3135</v>
      </c>
      <c r="Q850" s="3" t="s">
        <v>53</v>
      </c>
      <c r="R850" s="20">
        <v>35.21</v>
      </c>
      <c r="S850" s="20" t="s">
        <v>57</v>
      </c>
      <c r="T850" s="3" t="s">
        <v>58</v>
      </c>
      <c r="U850" s="3" t="s">
        <v>16804</v>
      </c>
      <c r="V850" s="3" t="s">
        <v>16805</v>
      </c>
      <c r="W850" s="3" t="s">
        <v>16806</v>
      </c>
      <c r="X850" s="3" t="s">
        <v>53</v>
      </c>
      <c r="Y850" s="3" t="s">
        <v>16804</v>
      </c>
      <c r="Z850" s="3" t="s">
        <v>16807</v>
      </c>
      <c r="AA850" s="3" t="s">
        <v>16808</v>
      </c>
      <c r="AB850" s="3" t="s">
        <v>331</v>
      </c>
      <c r="AC850" s="3" t="s">
        <v>63</v>
      </c>
      <c r="AD850" s="3" t="s">
        <v>16809</v>
      </c>
      <c r="AE850" s="3" t="s">
        <v>65</v>
      </c>
      <c r="AF850" s="3" t="s">
        <v>213</v>
      </c>
      <c r="AG850" s="3" t="s">
        <v>16666</v>
      </c>
      <c r="AH850" s="3" t="s">
        <v>16810</v>
      </c>
      <c r="AI850" s="3" t="s">
        <v>429</v>
      </c>
      <c r="AJ850" s="3" t="s">
        <v>16811</v>
      </c>
      <c r="AK850" s="3" t="s">
        <v>53</v>
      </c>
      <c r="AL850" s="3" t="s">
        <v>53</v>
      </c>
      <c r="AM850" s="3" t="s">
        <v>53</v>
      </c>
      <c r="AN850" s="3" t="s">
        <v>53</v>
      </c>
      <c r="AO850" s="3" t="s">
        <v>53</v>
      </c>
      <c r="AP850" s="3" t="s">
        <v>53</v>
      </c>
      <c r="AQ850" s="3" t="s">
        <v>53</v>
      </c>
      <c r="AR850" s="200" t="s">
        <v>71</v>
      </c>
      <c r="AS850" s="3" t="s">
        <v>52</v>
      </c>
      <c r="AT850" s="3" t="s">
        <v>51</v>
      </c>
    </row>
    <row r="851" spans="1:46" ht="22.5" customHeight="1" x14ac:dyDescent="0.25">
      <c r="A851" s="19" t="s">
        <v>12893</v>
      </c>
      <c r="B851" s="260">
        <v>45062</v>
      </c>
      <c r="C851" s="3" t="s">
        <v>202</v>
      </c>
      <c r="D851" s="3" t="s">
        <v>12138</v>
      </c>
      <c r="E851" s="3" t="s">
        <v>51</v>
      </c>
      <c r="F851" s="20">
        <v>1</v>
      </c>
      <c r="G851" s="20">
        <v>55</v>
      </c>
      <c r="H851" s="20">
        <v>9.24</v>
      </c>
      <c r="I851" s="20">
        <v>-14.85</v>
      </c>
      <c r="J851" s="20">
        <v>-9.24</v>
      </c>
      <c r="K851" s="20" t="s">
        <v>52</v>
      </c>
      <c r="L851" s="20">
        <f t="shared" si="13"/>
        <v>40.149999999999991</v>
      </c>
      <c r="M851" s="3" t="s">
        <v>53</v>
      </c>
      <c r="N851" s="3" t="s">
        <v>219</v>
      </c>
      <c r="O851" s="3" t="s">
        <v>220</v>
      </c>
      <c r="P851" s="3" t="s">
        <v>221</v>
      </c>
      <c r="Q851" s="3" t="s">
        <v>53</v>
      </c>
      <c r="R851" s="20">
        <v>55</v>
      </c>
      <c r="S851" s="20" t="s">
        <v>57</v>
      </c>
      <c r="T851" s="3" t="s">
        <v>58</v>
      </c>
      <c r="U851" s="3" t="s">
        <v>53</v>
      </c>
      <c r="V851" s="3" t="s">
        <v>53</v>
      </c>
      <c r="W851" s="3" t="s">
        <v>53</v>
      </c>
      <c r="X851" s="3" t="s">
        <v>53</v>
      </c>
      <c r="Y851" s="3" t="s">
        <v>12894</v>
      </c>
      <c r="Z851" s="3" t="s">
        <v>12895</v>
      </c>
      <c r="AA851" s="3" t="s">
        <v>12896</v>
      </c>
      <c r="AB851" s="3" t="s">
        <v>265</v>
      </c>
      <c r="AC851" s="3" t="s">
        <v>265</v>
      </c>
      <c r="AD851" s="3" t="s">
        <v>12897</v>
      </c>
      <c r="AE851" s="3" t="s">
        <v>65</v>
      </c>
      <c r="AF851" s="3" t="s">
        <v>66</v>
      </c>
      <c r="AG851" s="3" t="s">
        <v>12898</v>
      </c>
      <c r="AH851" s="3" t="s">
        <v>12899</v>
      </c>
      <c r="AI851" s="3" t="s">
        <v>67</v>
      </c>
      <c r="AJ851" s="3" t="s">
        <v>12900</v>
      </c>
      <c r="AK851" s="3" t="s">
        <v>53</v>
      </c>
      <c r="AL851" s="3" t="s">
        <v>53</v>
      </c>
      <c r="AM851" s="3" t="s">
        <v>53</v>
      </c>
      <c r="AN851" s="3" t="s">
        <v>53</v>
      </c>
      <c r="AO851" s="3" t="s">
        <v>53</v>
      </c>
      <c r="AP851" s="3" t="s">
        <v>53</v>
      </c>
      <c r="AQ851" s="3" t="s">
        <v>53</v>
      </c>
      <c r="AR851" s="3" t="s">
        <v>51</v>
      </c>
      <c r="AS851" s="3" t="s">
        <v>52</v>
      </c>
      <c r="AT851" s="3" t="s">
        <v>51</v>
      </c>
    </row>
    <row r="852" spans="1:46" ht="22.5" customHeight="1" x14ac:dyDescent="0.25">
      <c r="A852" s="19" t="s">
        <v>18560</v>
      </c>
      <c r="B852" s="260">
        <v>45055</v>
      </c>
      <c r="C852" s="3" t="s">
        <v>202</v>
      </c>
      <c r="D852" s="3" t="s">
        <v>17635</v>
      </c>
      <c r="E852" s="3" t="s">
        <v>51</v>
      </c>
      <c r="F852" s="20">
        <v>1</v>
      </c>
      <c r="G852" s="20">
        <v>55</v>
      </c>
      <c r="H852" s="20">
        <v>10.88</v>
      </c>
      <c r="I852" s="20">
        <v>-14.85</v>
      </c>
      <c r="J852" s="20">
        <v>-10.88</v>
      </c>
      <c r="K852" s="20" t="s">
        <v>52</v>
      </c>
      <c r="L852" s="20">
        <f t="shared" si="13"/>
        <v>40.149999999999991</v>
      </c>
      <c r="M852" s="3" t="s">
        <v>53</v>
      </c>
      <c r="N852" s="3" t="s">
        <v>219</v>
      </c>
      <c r="O852" s="3" t="s">
        <v>4399</v>
      </c>
      <c r="P852" s="3" t="s">
        <v>4400</v>
      </c>
      <c r="Q852" s="3" t="s">
        <v>53</v>
      </c>
      <c r="R852" s="20">
        <v>55</v>
      </c>
      <c r="S852" s="20" t="s">
        <v>57</v>
      </c>
      <c r="T852" s="3" t="s">
        <v>58</v>
      </c>
      <c r="U852" s="3" t="s">
        <v>53</v>
      </c>
      <c r="V852" s="3" t="s">
        <v>53</v>
      </c>
      <c r="W852" s="3" t="s">
        <v>53</v>
      </c>
      <c r="X852" s="3" t="s">
        <v>53</v>
      </c>
      <c r="Y852" s="3" t="s">
        <v>18561</v>
      </c>
      <c r="Z852" s="3" t="s">
        <v>18562</v>
      </c>
      <c r="AA852" s="3" t="s">
        <v>18563</v>
      </c>
      <c r="AB852" s="3" t="s">
        <v>9794</v>
      </c>
      <c r="AC852" s="3" t="s">
        <v>63</v>
      </c>
      <c r="AD852" s="3" t="s">
        <v>18564</v>
      </c>
      <c r="AE852" s="3" t="s">
        <v>65</v>
      </c>
      <c r="AF852" s="3" t="s">
        <v>66</v>
      </c>
      <c r="AG852" s="3" t="s">
        <v>18565</v>
      </c>
      <c r="AH852" s="3" t="s">
        <v>18566</v>
      </c>
      <c r="AI852" s="3" t="s">
        <v>67</v>
      </c>
      <c r="AJ852" s="3" t="s">
        <v>18567</v>
      </c>
      <c r="AK852" s="3" t="s">
        <v>53</v>
      </c>
      <c r="AL852" s="3" t="s">
        <v>53</v>
      </c>
      <c r="AM852" s="3" t="s">
        <v>53</v>
      </c>
      <c r="AN852" s="3" t="s">
        <v>53</v>
      </c>
      <c r="AO852" s="3" t="s">
        <v>53</v>
      </c>
      <c r="AP852" s="3" t="s">
        <v>53</v>
      </c>
      <c r="AQ852" s="3" t="s">
        <v>53</v>
      </c>
      <c r="AR852" s="3" t="s">
        <v>51</v>
      </c>
      <c r="AS852" s="3" t="s">
        <v>52</v>
      </c>
      <c r="AT852" s="3" t="s">
        <v>51</v>
      </c>
    </row>
    <row r="853" spans="1:46" ht="22.5" customHeight="1" x14ac:dyDescent="0.25">
      <c r="A853" s="19" t="s">
        <v>23764</v>
      </c>
      <c r="B853" s="260">
        <v>45049</v>
      </c>
      <c r="C853" s="3" t="s">
        <v>202</v>
      </c>
      <c r="D853" s="3" t="s">
        <v>22935</v>
      </c>
      <c r="E853" s="3" t="s">
        <v>51</v>
      </c>
      <c r="F853" s="20">
        <v>1</v>
      </c>
      <c r="G853" s="20">
        <v>55</v>
      </c>
      <c r="H853" s="20">
        <v>11.88</v>
      </c>
      <c r="I853" s="20">
        <v>-14.85</v>
      </c>
      <c r="J853" s="20">
        <v>-11.88</v>
      </c>
      <c r="K853" s="20" t="s">
        <v>52</v>
      </c>
      <c r="L853" s="20">
        <f t="shared" si="13"/>
        <v>40.149999999999991</v>
      </c>
      <c r="M853" s="3" t="s">
        <v>53</v>
      </c>
      <c r="N853" s="3" t="s">
        <v>219</v>
      </c>
      <c r="O853" s="3" t="s">
        <v>4399</v>
      </c>
      <c r="P853" s="3" t="s">
        <v>4400</v>
      </c>
      <c r="Q853" s="3" t="s">
        <v>53</v>
      </c>
      <c r="R853" s="20">
        <v>55</v>
      </c>
      <c r="S853" s="20" t="s">
        <v>57</v>
      </c>
      <c r="T853" s="3" t="s">
        <v>58</v>
      </c>
      <c r="U853" s="3" t="s">
        <v>53</v>
      </c>
      <c r="V853" s="3" t="s">
        <v>53</v>
      </c>
      <c r="W853" s="3" t="s">
        <v>53</v>
      </c>
      <c r="X853" s="3" t="s">
        <v>53</v>
      </c>
      <c r="Y853" s="3" t="s">
        <v>23765</v>
      </c>
      <c r="Z853" s="3" t="s">
        <v>23766</v>
      </c>
      <c r="AA853" s="3" t="s">
        <v>23767</v>
      </c>
      <c r="AB853" s="3" t="s">
        <v>1258</v>
      </c>
      <c r="AC853" s="3" t="s">
        <v>63</v>
      </c>
      <c r="AD853" s="3" t="s">
        <v>23768</v>
      </c>
      <c r="AE853" s="3" t="s">
        <v>65</v>
      </c>
      <c r="AF853" s="3" t="s">
        <v>66</v>
      </c>
      <c r="AG853" s="3" t="s">
        <v>23599</v>
      </c>
      <c r="AH853" s="3" t="s">
        <v>23769</v>
      </c>
      <c r="AI853" s="3" t="s">
        <v>67</v>
      </c>
      <c r="AJ853" s="3" t="s">
        <v>23770</v>
      </c>
      <c r="AK853" s="3" t="s">
        <v>53</v>
      </c>
      <c r="AL853" s="3" t="s">
        <v>53</v>
      </c>
      <c r="AM853" s="3" t="s">
        <v>53</v>
      </c>
      <c r="AN853" s="3" t="s">
        <v>53</v>
      </c>
      <c r="AO853" s="3" t="s">
        <v>53</v>
      </c>
      <c r="AP853" s="3" t="s">
        <v>53</v>
      </c>
      <c r="AQ853" s="3" t="s">
        <v>53</v>
      </c>
      <c r="AR853" s="3" t="s">
        <v>51</v>
      </c>
      <c r="AS853" s="3" t="s">
        <v>52</v>
      </c>
      <c r="AT853" s="3" t="s">
        <v>51</v>
      </c>
    </row>
    <row r="854" spans="1:46" ht="22.5" customHeight="1" x14ac:dyDescent="0.25">
      <c r="A854" s="19" t="s">
        <v>13719</v>
      </c>
      <c r="B854" s="260">
        <v>45061</v>
      </c>
      <c r="C854" s="3" t="s">
        <v>202</v>
      </c>
      <c r="D854" s="3" t="s">
        <v>12990</v>
      </c>
      <c r="E854" s="3" t="s">
        <v>51</v>
      </c>
      <c r="F854" s="20">
        <v>1</v>
      </c>
      <c r="G854" s="20">
        <v>55</v>
      </c>
      <c r="H854" s="20">
        <v>10.56</v>
      </c>
      <c r="I854" s="20">
        <v>-14.85</v>
      </c>
      <c r="J854" s="20">
        <v>-10.56</v>
      </c>
      <c r="K854" s="20" t="s">
        <v>52</v>
      </c>
      <c r="L854" s="20">
        <f t="shared" si="13"/>
        <v>40.15</v>
      </c>
      <c r="M854" s="3" t="s">
        <v>71</v>
      </c>
      <c r="N854" s="3" t="s">
        <v>219</v>
      </c>
      <c r="O854" s="3" t="s">
        <v>4399</v>
      </c>
      <c r="P854" s="3" t="s">
        <v>4400</v>
      </c>
      <c r="Q854" s="3" t="s">
        <v>53</v>
      </c>
      <c r="R854" s="20">
        <v>55</v>
      </c>
      <c r="S854" s="20" t="s">
        <v>57</v>
      </c>
      <c r="T854" s="3" t="s">
        <v>58</v>
      </c>
      <c r="U854" s="3" t="s">
        <v>53</v>
      </c>
      <c r="V854" s="3" t="s">
        <v>53</v>
      </c>
      <c r="W854" s="3" t="s">
        <v>53</v>
      </c>
      <c r="X854" s="3" t="s">
        <v>53</v>
      </c>
      <c r="Y854" s="3" t="s">
        <v>13720</v>
      </c>
      <c r="Z854" s="3" t="s">
        <v>13721</v>
      </c>
      <c r="AA854" s="3" t="s">
        <v>13722</v>
      </c>
      <c r="AB854" s="3" t="s">
        <v>5197</v>
      </c>
      <c r="AC854" s="3" t="s">
        <v>63</v>
      </c>
      <c r="AD854" s="3" t="s">
        <v>13723</v>
      </c>
      <c r="AE854" s="3" t="s">
        <v>65</v>
      </c>
      <c r="AF854" s="3" t="s">
        <v>66</v>
      </c>
      <c r="AG854" s="3" t="s">
        <v>13699</v>
      </c>
      <c r="AH854" s="3" t="s">
        <v>13724</v>
      </c>
      <c r="AI854" s="3" t="s">
        <v>67</v>
      </c>
      <c r="AJ854" s="3" t="s">
        <v>13725</v>
      </c>
      <c r="AK854" s="3" t="s">
        <v>53</v>
      </c>
      <c r="AL854" s="3" t="s">
        <v>53</v>
      </c>
      <c r="AM854" s="3" t="s">
        <v>53</v>
      </c>
      <c r="AN854" s="3" t="s">
        <v>53</v>
      </c>
      <c r="AO854" s="3" t="s">
        <v>53</v>
      </c>
      <c r="AP854" s="3" t="s">
        <v>53</v>
      </c>
      <c r="AQ854" s="3" t="s">
        <v>53</v>
      </c>
      <c r="AR854" s="3" t="s">
        <v>51</v>
      </c>
      <c r="AS854" s="3" t="s">
        <v>52</v>
      </c>
      <c r="AT854" s="3" t="s">
        <v>51</v>
      </c>
    </row>
    <row r="855" spans="1:46" ht="22.5" customHeight="1" x14ac:dyDescent="0.25">
      <c r="A855" s="19" t="s">
        <v>17870</v>
      </c>
      <c r="B855" s="260">
        <v>45056</v>
      </c>
      <c r="C855" s="3" t="s">
        <v>202</v>
      </c>
      <c r="D855" s="3" t="s">
        <v>15653</v>
      </c>
      <c r="E855" s="3" t="s">
        <v>71</v>
      </c>
      <c r="F855" s="20">
        <v>1</v>
      </c>
      <c r="G855" s="20">
        <v>55</v>
      </c>
      <c r="H855" s="20">
        <v>5.37</v>
      </c>
      <c r="I855" s="20">
        <v>-14.85</v>
      </c>
      <c r="J855" s="20">
        <v>-5.37</v>
      </c>
      <c r="K855" s="20" t="s">
        <v>52</v>
      </c>
      <c r="L855" s="20">
        <f t="shared" si="13"/>
        <v>40.15</v>
      </c>
      <c r="M855" s="3" t="s">
        <v>53</v>
      </c>
      <c r="N855" s="3" t="s">
        <v>219</v>
      </c>
      <c r="O855" s="3" t="s">
        <v>4399</v>
      </c>
      <c r="P855" s="3" t="s">
        <v>4400</v>
      </c>
      <c r="Q855" s="3" t="s">
        <v>53</v>
      </c>
      <c r="R855" s="20">
        <v>55</v>
      </c>
      <c r="S855" s="20" t="s">
        <v>57</v>
      </c>
      <c r="T855" s="3" t="s">
        <v>58</v>
      </c>
      <c r="U855" s="3" t="s">
        <v>53</v>
      </c>
      <c r="V855" s="3" t="s">
        <v>53</v>
      </c>
      <c r="W855" s="3" t="s">
        <v>53</v>
      </c>
      <c r="X855" s="3" t="s">
        <v>53</v>
      </c>
      <c r="Y855" s="3" t="s">
        <v>17871</v>
      </c>
      <c r="Z855" s="3" t="s">
        <v>17872</v>
      </c>
      <c r="AA855" s="3" t="s">
        <v>17873</v>
      </c>
      <c r="AB855" s="3" t="s">
        <v>13764</v>
      </c>
      <c r="AC855" s="3" t="s">
        <v>116</v>
      </c>
      <c r="AD855" s="3" t="s">
        <v>17874</v>
      </c>
      <c r="AE855" s="3" t="s">
        <v>65</v>
      </c>
      <c r="AF855" s="3" t="s">
        <v>66</v>
      </c>
      <c r="AG855" s="3" t="s">
        <v>17875</v>
      </c>
      <c r="AH855" s="3" t="s">
        <v>17876</v>
      </c>
      <c r="AI855" s="3" t="s">
        <v>67</v>
      </c>
      <c r="AJ855" s="3" t="s">
        <v>17877</v>
      </c>
      <c r="AK855" s="3" t="s">
        <v>53</v>
      </c>
      <c r="AL855" s="3" t="s">
        <v>53</v>
      </c>
      <c r="AM855" s="3" t="s">
        <v>53</v>
      </c>
      <c r="AN855" s="3" t="s">
        <v>53</v>
      </c>
      <c r="AO855" s="3" t="s">
        <v>53</v>
      </c>
      <c r="AP855" s="3" t="s">
        <v>53</v>
      </c>
      <c r="AQ855" s="3" t="s">
        <v>53</v>
      </c>
      <c r="AR855" s="3" t="s">
        <v>51</v>
      </c>
      <c r="AS855" s="3" t="s">
        <v>52</v>
      </c>
      <c r="AT855" s="3" t="s">
        <v>51</v>
      </c>
    </row>
    <row r="856" spans="1:46" ht="22.5" customHeight="1" x14ac:dyDescent="0.25">
      <c r="A856" s="19" t="s">
        <v>13427</v>
      </c>
      <c r="B856" s="260">
        <v>45061</v>
      </c>
      <c r="C856" s="3" t="s">
        <v>202</v>
      </c>
      <c r="D856" s="3" t="s">
        <v>12990</v>
      </c>
      <c r="E856" s="3" t="s">
        <v>51</v>
      </c>
      <c r="F856" s="20">
        <v>1</v>
      </c>
      <c r="G856" s="20">
        <v>55</v>
      </c>
      <c r="H856" s="20">
        <v>10.95</v>
      </c>
      <c r="I856" s="20">
        <v>-14.85</v>
      </c>
      <c r="J856" s="20">
        <v>-10.95</v>
      </c>
      <c r="K856" s="20" t="s">
        <v>52</v>
      </c>
      <c r="L856" s="20">
        <f t="shared" si="13"/>
        <v>40.150000000000006</v>
      </c>
      <c r="M856" s="3" t="s">
        <v>71</v>
      </c>
      <c r="N856" s="3" t="s">
        <v>219</v>
      </c>
      <c r="O856" s="3" t="s">
        <v>4399</v>
      </c>
      <c r="P856" s="3" t="s">
        <v>4400</v>
      </c>
      <c r="Q856" s="3" t="s">
        <v>53</v>
      </c>
      <c r="R856" s="20">
        <v>55</v>
      </c>
      <c r="S856" s="20" t="s">
        <v>57</v>
      </c>
      <c r="T856" s="3" t="s">
        <v>58</v>
      </c>
      <c r="U856" s="3" t="s">
        <v>53</v>
      </c>
      <c r="V856" s="3" t="s">
        <v>53</v>
      </c>
      <c r="W856" s="3" t="s">
        <v>53</v>
      </c>
      <c r="X856" s="3" t="s">
        <v>53</v>
      </c>
      <c r="Y856" s="3" t="s">
        <v>13428</v>
      </c>
      <c r="Z856" s="3" t="s">
        <v>13429</v>
      </c>
      <c r="AA856" s="3" t="s">
        <v>13430</v>
      </c>
      <c r="AB856" s="3" t="s">
        <v>11037</v>
      </c>
      <c r="AC856" s="3" t="s">
        <v>63</v>
      </c>
      <c r="AD856" s="3" t="s">
        <v>13431</v>
      </c>
      <c r="AE856" s="3" t="s">
        <v>65</v>
      </c>
      <c r="AF856" s="3" t="s">
        <v>66</v>
      </c>
      <c r="AG856" s="3" t="s">
        <v>13432</v>
      </c>
      <c r="AH856" s="3" t="s">
        <v>13433</v>
      </c>
      <c r="AI856" s="3" t="s">
        <v>67</v>
      </c>
      <c r="AJ856" s="3" t="s">
        <v>13434</v>
      </c>
      <c r="AK856" s="3" t="s">
        <v>53</v>
      </c>
      <c r="AL856" s="3" t="s">
        <v>53</v>
      </c>
      <c r="AM856" s="3" t="s">
        <v>53</v>
      </c>
      <c r="AN856" s="3" t="s">
        <v>53</v>
      </c>
      <c r="AO856" s="3" t="s">
        <v>53</v>
      </c>
      <c r="AP856" s="3" t="s">
        <v>53</v>
      </c>
      <c r="AQ856" s="3" t="s">
        <v>53</v>
      </c>
      <c r="AR856" s="3" t="s">
        <v>51</v>
      </c>
      <c r="AS856" s="3" t="s">
        <v>52</v>
      </c>
      <c r="AT856" s="3" t="s">
        <v>51</v>
      </c>
    </row>
    <row r="857" spans="1:46" ht="22.5" customHeight="1" x14ac:dyDescent="0.25">
      <c r="A857" s="19" t="s">
        <v>21104</v>
      </c>
      <c r="B857" s="260">
        <v>45052</v>
      </c>
      <c r="C857" s="3" t="s">
        <v>202</v>
      </c>
      <c r="D857" s="3" t="s">
        <v>20721</v>
      </c>
      <c r="E857" s="3" t="s">
        <v>51</v>
      </c>
      <c r="F857" s="20">
        <v>1</v>
      </c>
      <c r="G857" s="20">
        <v>55</v>
      </c>
      <c r="H857" s="20">
        <v>19.899999999999999</v>
      </c>
      <c r="I857" s="20">
        <v>-14.85</v>
      </c>
      <c r="J857" s="20">
        <v>-19.899999999999999</v>
      </c>
      <c r="K857" s="20" t="s">
        <v>52</v>
      </c>
      <c r="L857" s="20">
        <f t="shared" si="13"/>
        <v>40.150000000000006</v>
      </c>
      <c r="M857" s="3" t="s">
        <v>71</v>
      </c>
      <c r="N857" s="3" t="s">
        <v>219</v>
      </c>
      <c r="O857" s="3" t="s">
        <v>4399</v>
      </c>
      <c r="P857" s="3" t="s">
        <v>4400</v>
      </c>
      <c r="Q857" s="3" t="s">
        <v>53</v>
      </c>
      <c r="R857" s="20">
        <v>55</v>
      </c>
      <c r="S857" s="20" t="s">
        <v>57</v>
      </c>
      <c r="T857" s="3" t="s">
        <v>58</v>
      </c>
      <c r="U857" s="3" t="s">
        <v>53</v>
      </c>
      <c r="V857" s="3" t="s">
        <v>53</v>
      </c>
      <c r="W857" s="3" t="s">
        <v>53</v>
      </c>
      <c r="X857" s="3" t="s">
        <v>53</v>
      </c>
      <c r="Y857" s="3" t="s">
        <v>21105</v>
      </c>
      <c r="Z857" s="3" t="s">
        <v>21106</v>
      </c>
      <c r="AA857" s="3" t="s">
        <v>21107</v>
      </c>
      <c r="AB857" s="3" t="s">
        <v>21108</v>
      </c>
      <c r="AC857" s="3" t="s">
        <v>63</v>
      </c>
      <c r="AD857" s="3" t="s">
        <v>21109</v>
      </c>
      <c r="AE857" s="3" t="s">
        <v>65</v>
      </c>
      <c r="AF857" s="3" t="s">
        <v>66</v>
      </c>
      <c r="AG857" s="3" t="s">
        <v>21110</v>
      </c>
      <c r="AH857" s="3" t="s">
        <v>21111</v>
      </c>
      <c r="AI857" s="3" t="s">
        <v>67</v>
      </c>
      <c r="AJ857" s="3" t="s">
        <v>21112</v>
      </c>
      <c r="AK857" s="3" t="s">
        <v>53</v>
      </c>
      <c r="AL857" s="3" t="s">
        <v>53</v>
      </c>
      <c r="AM857" s="3" t="s">
        <v>53</v>
      </c>
      <c r="AN857" s="3" t="s">
        <v>53</v>
      </c>
      <c r="AO857" s="3" t="s">
        <v>53</v>
      </c>
      <c r="AP857" s="3" t="s">
        <v>53</v>
      </c>
      <c r="AQ857" s="3" t="s">
        <v>53</v>
      </c>
      <c r="AR857" s="3" t="s">
        <v>51</v>
      </c>
      <c r="AS857" s="3" t="s">
        <v>52</v>
      </c>
      <c r="AT857" s="3" t="s">
        <v>51</v>
      </c>
    </row>
    <row r="858" spans="1:46" ht="22.5" customHeight="1" x14ac:dyDescent="0.25">
      <c r="A858" s="19" t="s">
        <v>21321</v>
      </c>
      <c r="B858" s="260">
        <v>45051</v>
      </c>
      <c r="C858" s="3" t="s">
        <v>202</v>
      </c>
      <c r="D858" s="3" t="s">
        <v>17635</v>
      </c>
      <c r="E858" s="3" t="s">
        <v>51</v>
      </c>
      <c r="F858" s="20">
        <v>1</v>
      </c>
      <c r="G858" s="20">
        <v>55</v>
      </c>
      <c r="H858" s="20">
        <v>24.16</v>
      </c>
      <c r="I858" s="20">
        <v>-14.85</v>
      </c>
      <c r="J858" s="20">
        <v>-24.16</v>
      </c>
      <c r="K858" s="20" t="s">
        <v>52</v>
      </c>
      <c r="L858" s="20">
        <f t="shared" si="13"/>
        <v>40.150000000000006</v>
      </c>
      <c r="M858" s="3" t="s">
        <v>53</v>
      </c>
      <c r="N858" s="3" t="s">
        <v>21322</v>
      </c>
      <c r="O858" s="3" t="s">
        <v>21323</v>
      </c>
      <c r="P858" s="3" t="s">
        <v>21324</v>
      </c>
      <c r="Q858" s="3" t="s">
        <v>53</v>
      </c>
      <c r="R858" s="20">
        <v>55</v>
      </c>
      <c r="S858" s="20" t="s">
        <v>57</v>
      </c>
      <c r="T858" s="3" t="s">
        <v>74</v>
      </c>
      <c r="U858" s="3" t="s">
        <v>21325</v>
      </c>
      <c r="V858" s="3" t="s">
        <v>21326</v>
      </c>
      <c r="W858" s="3" t="s">
        <v>21327</v>
      </c>
      <c r="X858" s="3" t="s">
        <v>53</v>
      </c>
      <c r="Y858" s="3" t="s">
        <v>21325</v>
      </c>
      <c r="Z858" s="3" t="s">
        <v>21328</v>
      </c>
      <c r="AA858" s="3" t="s">
        <v>21329</v>
      </c>
      <c r="AB858" s="3" t="s">
        <v>1326</v>
      </c>
      <c r="AC858" s="3" t="s">
        <v>458</v>
      </c>
      <c r="AD858" s="3" t="s">
        <v>21330</v>
      </c>
      <c r="AE858" s="3" t="s">
        <v>65</v>
      </c>
      <c r="AF858" s="3" t="s">
        <v>82</v>
      </c>
      <c r="AG858" s="3" t="s">
        <v>21331</v>
      </c>
      <c r="AH858" s="3" t="s">
        <v>21332</v>
      </c>
      <c r="AI858" s="3" t="s">
        <v>67</v>
      </c>
      <c r="AJ858" s="3" t="s">
        <v>21333</v>
      </c>
      <c r="AK858" s="3" t="s">
        <v>53</v>
      </c>
      <c r="AL858" s="3" t="s">
        <v>53</v>
      </c>
      <c r="AM858" s="3" t="s">
        <v>53</v>
      </c>
      <c r="AN858" s="3" t="s">
        <v>53</v>
      </c>
      <c r="AO858" s="3" t="s">
        <v>53</v>
      </c>
      <c r="AP858" s="3" t="s">
        <v>53</v>
      </c>
      <c r="AQ858" s="3" t="s">
        <v>53</v>
      </c>
      <c r="AR858" s="3" t="s">
        <v>51</v>
      </c>
      <c r="AS858" s="3" t="s">
        <v>52</v>
      </c>
      <c r="AT858" s="3" t="s">
        <v>51</v>
      </c>
    </row>
    <row r="859" spans="1:46" ht="22.5" customHeight="1" x14ac:dyDescent="0.25">
      <c r="A859" s="19" t="s">
        <v>21551</v>
      </c>
      <c r="B859" s="260">
        <v>45051</v>
      </c>
      <c r="C859" s="3" t="s">
        <v>202</v>
      </c>
      <c r="D859" s="3" t="s">
        <v>21050</v>
      </c>
      <c r="E859" s="3" t="s">
        <v>71</v>
      </c>
      <c r="F859" s="20">
        <v>1</v>
      </c>
      <c r="G859" s="20">
        <v>55</v>
      </c>
      <c r="H859" s="20">
        <v>25.76</v>
      </c>
      <c r="I859" s="20">
        <v>-14.85</v>
      </c>
      <c r="J859" s="20">
        <v>-25.76</v>
      </c>
      <c r="K859" s="20" t="s">
        <v>52</v>
      </c>
      <c r="L859" s="20">
        <f t="shared" si="13"/>
        <v>40.150000000000006</v>
      </c>
      <c r="M859" s="3" t="s">
        <v>71</v>
      </c>
      <c r="N859" s="3" t="s">
        <v>21552</v>
      </c>
      <c r="O859" s="3" t="s">
        <v>21553</v>
      </c>
      <c r="P859" s="3" t="s">
        <v>21554</v>
      </c>
      <c r="Q859" s="3" t="s">
        <v>53</v>
      </c>
      <c r="R859" s="20">
        <v>55</v>
      </c>
      <c r="S859" s="20" t="s">
        <v>57</v>
      </c>
      <c r="T859" s="3" t="s">
        <v>74</v>
      </c>
      <c r="U859" s="3" t="s">
        <v>21555</v>
      </c>
      <c r="V859" s="3" t="s">
        <v>21556</v>
      </c>
      <c r="W859" s="3" t="s">
        <v>21557</v>
      </c>
      <c r="X859" s="3" t="s">
        <v>53</v>
      </c>
      <c r="Y859" s="3" t="s">
        <v>21555</v>
      </c>
      <c r="Z859" s="3" t="s">
        <v>21558</v>
      </c>
      <c r="AA859" s="3" t="s">
        <v>21559</v>
      </c>
      <c r="AB859" s="3" t="s">
        <v>1866</v>
      </c>
      <c r="AC859" s="3" t="s">
        <v>1867</v>
      </c>
      <c r="AD859" s="3" t="s">
        <v>21560</v>
      </c>
      <c r="AE859" s="3" t="s">
        <v>65</v>
      </c>
      <c r="AF859" s="3" t="s">
        <v>82</v>
      </c>
      <c r="AG859" s="3" t="s">
        <v>21561</v>
      </c>
      <c r="AH859" s="3" t="s">
        <v>21562</v>
      </c>
      <c r="AI859" s="3" t="s">
        <v>67</v>
      </c>
      <c r="AJ859" s="3" t="s">
        <v>21563</v>
      </c>
      <c r="AK859" s="3" t="s">
        <v>53</v>
      </c>
      <c r="AL859" s="3" t="s">
        <v>53</v>
      </c>
      <c r="AM859" s="3" t="s">
        <v>53</v>
      </c>
      <c r="AN859" s="3" t="s">
        <v>53</v>
      </c>
      <c r="AO859" s="3" t="s">
        <v>53</v>
      </c>
      <c r="AP859" s="3" t="s">
        <v>53</v>
      </c>
      <c r="AQ859" s="3" t="s">
        <v>53</v>
      </c>
      <c r="AR859" s="3" t="s">
        <v>51</v>
      </c>
      <c r="AS859" s="3" t="s">
        <v>52</v>
      </c>
      <c r="AT859" s="3" t="s">
        <v>51</v>
      </c>
    </row>
    <row r="860" spans="1:46" ht="22.5" customHeight="1" x14ac:dyDescent="0.25">
      <c r="A860" s="19" t="s">
        <v>21894</v>
      </c>
      <c r="B860" s="260">
        <v>45051</v>
      </c>
      <c r="C860" s="3" t="s">
        <v>202</v>
      </c>
      <c r="D860" s="3" t="s">
        <v>19756</v>
      </c>
      <c r="E860" s="3" t="s">
        <v>51</v>
      </c>
      <c r="F860" s="20">
        <v>1</v>
      </c>
      <c r="G860" s="20">
        <v>55</v>
      </c>
      <c r="H860" s="20">
        <v>13.9</v>
      </c>
      <c r="I860" s="20">
        <v>-14.85</v>
      </c>
      <c r="J860" s="20">
        <v>-13.9</v>
      </c>
      <c r="K860" s="20" t="s">
        <v>52</v>
      </c>
      <c r="L860" s="20">
        <f t="shared" si="13"/>
        <v>40.150000000000006</v>
      </c>
      <c r="M860" s="3" t="s">
        <v>53</v>
      </c>
      <c r="N860" s="3" t="s">
        <v>219</v>
      </c>
      <c r="O860" s="3" t="s">
        <v>4399</v>
      </c>
      <c r="P860" s="3" t="s">
        <v>4400</v>
      </c>
      <c r="Q860" s="3" t="s">
        <v>53</v>
      </c>
      <c r="R860" s="20">
        <v>55</v>
      </c>
      <c r="S860" s="20" t="s">
        <v>57</v>
      </c>
      <c r="T860" s="3" t="s">
        <v>58</v>
      </c>
      <c r="U860" s="3" t="s">
        <v>53</v>
      </c>
      <c r="V860" s="3" t="s">
        <v>53</v>
      </c>
      <c r="W860" s="3" t="s">
        <v>53</v>
      </c>
      <c r="X860" s="3" t="s">
        <v>53</v>
      </c>
      <c r="Y860" s="3" t="s">
        <v>21895</v>
      </c>
      <c r="Z860" s="3" t="s">
        <v>21896</v>
      </c>
      <c r="AA860" s="3" t="s">
        <v>21897</v>
      </c>
      <c r="AB860" s="3" t="s">
        <v>3348</v>
      </c>
      <c r="AC860" s="3" t="s">
        <v>63</v>
      </c>
      <c r="AD860" s="3" t="s">
        <v>21898</v>
      </c>
      <c r="AE860" s="3" t="s">
        <v>65</v>
      </c>
      <c r="AF860" s="3" t="s">
        <v>66</v>
      </c>
      <c r="AG860" s="3" t="s">
        <v>21899</v>
      </c>
      <c r="AH860" s="3" t="s">
        <v>20821</v>
      </c>
      <c r="AI860" s="3" t="s">
        <v>67</v>
      </c>
      <c r="AJ860" s="3" t="s">
        <v>21900</v>
      </c>
      <c r="AK860" s="3" t="s">
        <v>53</v>
      </c>
      <c r="AL860" s="3" t="s">
        <v>53</v>
      </c>
      <c r="AM860" s="3" t="s">
        <v>53</v>
      </c>
      <c r="AN860" s="3" t="s">
        <v>53</v>
      </c>
      <c r="AO860" s="3" t="s">
        <v>53</v>
      </c>
      <c r="AP860" s="3" t="s">
        <v>53</v>
      </c>
      <c r="AQ860" s="3" t="s">
        <v>53</v>
      </c>
      <c r="AR860" s="3" t="s">
        <v>51</v>
      </c>
      <c r="AS860" s="3" t="s">
        <v>52</v>
      </c>
      <c r="AT860" s="3" t="s">
        <v>51</v>
      </c>
    </row>
    <row r="861" spans="1:46" ht="22.5" customHeight="1" x14ac:dyDescent="0.25">
      <c r="A861" s="19" t="s">
        <v>13519</v>
      </c>
      <c r="B861" s="260">
        <v>45061</v>
      </c>
      <c r="C861" s="3" t="s">
        <v>202</v>
      </c>
      <c r="D861" s="3" t="s">
        <v>12138</v>
      </c>
      <c r="E861" s="3" t="s">
        <v>51</v>
      </c>
      <c r="F861" s="20">
        <v>1</v>
      </c>
      <c r="G861" s="20">
        <v>55</v>
      </c>
      <c r="H861" s="20">
        <v>27.4</v>
      </c>
      <c r="I861" s="20">
        <v>-14.85</v>
      </c>
      <c r="J861" s="20">
        <v>-27.4</v>
      </c>
      <c r="K861" s="20" t="s">
        <v>52</v>
      </c>
      <c r="L861" s="20">
        <f t="shared" si="13"/>
        <v>40.150000000000013</v>
      </c>
      <c r="M861" s="3" t="s">
        <v>53</v>
      </c>
      <c r="N861" s="3" t="s">
        <v>219</v>
      </c>
      <c r="O861" s="3" t="s">
        <v>4399</v>
      </c>
      <c r="P861" s="3" t="s">
        <v>4400</v>
      </c>
      <c r="Q861" s="3" t="s">
        <v>53</v>
      </c>
      <c r="R861" s="20">
        <v>55</v>
      </c>
      <c r="S861" s="20" t="s">
        <v>57</v>
      </c>
      <c r="T861" s="3" t="s">
        <v>58</v>
      </c>
      <c r="U861" s="3" t="s">
        <v>53</v>
      </c>
      <c r="V861" s="3" t="s">
        <v>53</v>
      </c>
      <c r="W861" s="3" t="s">
        <v>53</v>
      </c>
      <c r="X861" s="3" t="s">
        <v>53</v>
      </c>
      <c r="Y861" s="3" t="s">
        <v>13520</v>
      </c>
      <c r="Z861" s="3" t="s">
        <v>13521</v>
      </c>
      <c r="AA861" s="3" t="s">
        <v>13522</v>
      </c>
      <c r="AB861" s="3" t="s">
        <v>13523</v>
      </c>
      <c r="AC861" s="3" t="s">
        <v>188</v>
      </c>
      <c r="AD861" s="3" t="s">
        <v>13524</v>
      </c>
      <c r="AE861" s="3" t="s">
        <v>65</v>
      </c>
      <c r="AF861" s="3" t="s">
        <v>66</v>
      </c>
      <c r="AG861" s="3" t="s">
        <v>13525</v>
      </c>
      <c r="AH861" s="3" t="s">
        <v>13526</v>
      </c>
      <c r="AI861" s="3" t="s">
        <v>67</v>
      </c>
      <c r="AJ861" s="3" t="s">
        <v>13527</v>
      </c>
      <c r="AK861" s="3" t="s">
        <v>53</v>
      </c>
      <c r="AL861" s="3" t="s">
        <v>53</v>
      </c>
      <c r="AM861" s="3" t="s">
        <v>53</v>
      </c>
      <c r="AN861" s="3" t="s">
        <v>53</v>
      </c>
      <c r="AO861" s="3" t="s">
        <v>53</v>
      </c>
      <c r="AP861" s="3" t="s">
        <v>53</v>
      </c>
      <c r="AQ861" s="3" t="s">
        <v>53</v>
      </c>
      <c r="AR861" s="3" t="s">
        <v>51</v>
      </c>
      <c r="AS861" s="3" t="s">
        <v>52</v>
      </c>
      <c r="AT861" s="3" t="s">
        <v>51</v>
      </c>
    </row>
    <row r="862" spans="1:46" ht="22.5" customHeight="1" x14ac:dyDescent="0.25">
      <c r="A862" s="19" t="s">
        <v>1351</v>
      </c>
      <c r="B862" s="260">
        <v>45076</v>
      </c>
      <c r="C862" s="3" t="s">
        <v>202</v>
      </c>
      <c r="D862" s="3" t="s">
        <v>765</v>
      </c>
      <c r="E862" s="3" t="s">
        <v>51</v>
      </c>
      <c r="F862" s="20">
        <v>1</v>
      </c>
      <c r="G862" s="20">
        <v>55.09</v>
      </c>
      <c r="H862" s="20">
        <v>26.1</v>
      </c>
      <c r="I862" s="20">
        <v>-14.87</v>
      </c>
      <c r="J862" s="20">
        <v>-26.1</v>
      </c>
      <c r="K862" s="20" t="s">
        <v>52</v>
      </c>
      <c r="L862" s="20">
        <f t="shared" si="13"/>
        <v>40.219999999999992</v>
      </c>
      <c r="M862" s="3" t="s">
        <v>71</v>
      </c>
      <c r="N862" s="3" t="s">
        <v>169</v>
      </c>
      <c r="O862" s="3" t="s">
        <v>1253</v>
      </c>
      <c r="P862" s="3" t="s">
        <v>1254</v>
      </c>
      <c r="Q862" s="3" t="s">
        <v>53</v>
      </c>
      <c r="R862" s="20">
        <v>55.09</v>
      </c>
      <c r="S862" s="20" t="s">
        <v>57</v>
      </c>
      <c r="T862" s="3" t="s">
        <v>58</v>
      </c>
      <c r="U862" s="3" t="s">
        <v>53</v>
      </c>
      <c r="V862" s="3" t="s">
        <v>53</v>
      </c>
      <c r="W862" s="3" t="s">
        <v>53</v>
      </c>
      <c r="X862" s="3" t="s">
        <v>53</v>
      </c>
      <c r="Y862" s="3" t="s">
        <v>1352</v>
      </c>
      <c r="Z862" s="3" t="s">
        <v>1353</v>
      </c>
      <c r="AA862" s="3" t="s">
        <v>1354</v>
      </c>
      <c r="AB862" s="3" t="s">
        <v>265</v>
      </c>
      <c r="AC862" s="3" t="s">
        <v>265</v>
      </c>
      <c r="AD862" s="3" t="s">
        <v>1355</v>
      </c>
      <c r="AE862" s="3" t="s">
        <v>65</v>
      </c>
      <c r="AF862" s="3" t="s">
        <v>66</v>
      </c>
      <c r="AG862" s="3" t="s">
        <v>1356</v>
      </c>
      <c r="AH862" s="3" t="s">
        <v>1357</v>
      </c>
      <c r="AI862" s="3" t="s">
        <v>67</v>
      </c>
      <c r="AJ862" s="3" t="s">
        <v>1358</v>
      </c>
      <c r="AK862" s="3" t="s">
        <v>53</v>
      </c>
      <c r="AL862" s="3" t="s">
        <v>53</v>
      </c>
      <c r="AM862" s="3" t="s">
        <v>53</v>
      </c>
      <c r="AN862" s="3" t="s">
        <v>53</v>
      </c>
      <c r="AO862" s="3" t="s">
        <v>53</v>
      </c>
      <c r="AP862" s="3" t="s">
        <v>53</v>
      </c>
      <c r="AQ862" s="3" t="s">
        <v>53</v>
      </c>
      <c r="AR862" s="3" t="s">
        <v>51</v>
      </c>
      <c r="AS862" s="3" t="s">
        <v>52</v>
      </c>
      <c r="AT862" s="3" t="s">
        <v>51</v>
      </c>
    </row>
    <row r="863" spans="1:46" ht="22.5" customHeight="1" x14ac:dyDescent="0.25">
      <c r="A863" s="19" t="s">
        <v>1252</v>
      </c>
      <c r="B863" s="260">
        <v>45076</v>
      </c>
      <c r="C863" s="3" t="s">
        <v>202</v>
      </c>
      <c r="D863" s="3" t="s">
        <v>765</v>
      </c>
      <c r="E863" s="3" t="s">
        <v>51</v>
      </c>
      <c r="F863" s="20">
        <v>1</v>
      </c>
      <c r="G863" s="20">
        <v>55.09</v>
      </c>
      <c r="H863" s="20">
        <v>9.9</v>
      </c>
      <c r="I863" s="20">
        <v>-14.87</v>
      </c>
      <c r="J863" s="20">
        <v>-9.9</v>
      </c>
      <c r="K863" s="20" t="s">
        <v>52</v>
      </c>
      <c r="L863" s="20">
        <f t="shared" si="13"/>
        <v>40.220000000000013</v>
      </c>
      <c r="M863" s="3" t="s">
        <v>53</v>
      </c>
      <c r="N863" s="3" t="s">
        <v>169</v>
      </c>
      <c r="O863" s="3" t="s">
        <v>1253</v>
      </c>
      <c r="P863" s="3" t="s">
        <v>1254</v>
      </c>
      <c r="Q863" s="3" t="s">
        <v>53</v>
      </c>
      <c r="R863" s="20">
        <v>55.09</v>
      </c>
      <c r="S863" s="20" t="s">
        <v>57</v>
      </c>
      <c r="T863" s="3" t="s">
        <v>58</v>
      </c>
      <c r="U863" s="3" t="s">
        <v>53</v>
      </c>
      <c r="V863" s="3" t="s">
        <v>53</v>
      </c>
      <c r="W863" s="3" t="s">
        <v>53</v>
      </c>
      <c r="X863" s="3" t="s">
        <v>53</v>
      </c>
      <c r="Y863" s="3" t="s">
        <v>1255</v>
      </c>
      <c r="Z863" s="3" t="s">
        <v>1256</v>
      </c>
      <c r="AA863" s="3" t="s">
        <v>1257</v>
      </c>
      <c r="AB863" s="3" t="s">
        <v>1258</v>
      </c>
      <c r="AC863" s="3" t="s">
        <v>63</v>
      </c>
      <c r="AD863" s="3" t="s">
        <v>1259</v>
      </c>
      <c r="AE863" s="3" t="s">
        <v>65</v>
      </c>
      <c r="AF863" s="3" t="s">
        <v>66</v>
      </c>
      <c r="AG863" s="3" t="s">
        <v>1260</v>
      </c>
      <c r="AH863" s="3" t="s">
        <v>1261</v>
      </c>
      <c r="AI863" s="3" t="s">
        <v>67</v>
      </c>
      <c r="AJ863" s="3" t="s">
        <v>1262</v>
      </c>
      <c r="AK863" s="3" t="s">
        <v>53</v>
      </c>
      <c r="AL863" s="3" t="s">
        <v>53</v>
      </c>
      <c r="AM863" s="3" t="s">
        <v>53</v>
      </c>
      <c r="AN863" s="3" t="s">
        <v>53</v>
      </c>
      <c r="AO863" s="3" t="s">
        <v>53</v>
      </c>
      <c r="AP863" s="3" t="s">
        <v>53</v>
      </c>
      <c r="AQ863" s="3" t="s">
        <v>53</v>
      </c>
      <c r="AR863" s="3" t="s">
        <v>51</v>
      </c>
      <c r="AS863" s="3" t="s">
        <v>52</v>
      </c>
      <c r="AT863" s="3" t="s">
        <v>51</v>
      </c>
    </row>
    <row r="864" spans="1:46" ht="22.5" customHeight="1" x14ac:dyDescent="0.25">
      <c r="A864" s="19" t="s">
        <v>1224</v>
      </c>
      <c r="B864" s="260">
        <v>45076</v>
      </c>
      <c r="C864" s="3" t="s">
        <v>202</v>
      </c>
      <c r="D864" s="3" t="s">
        <v>203</v>
      </c>
      <c r="E864" s="3" t="s">
        <v>51</v>
      </c>
      <c r="F864" s="20">
        <v>1</v>
      </c>
      <c r="G864" s="20">
        <v>55.53</v>
      </c>
      <c r="H864" s="20">
        <v>25.65</v>
      </c>
      <c r="I864" s="20">
        <v>-14.94</v>
      </c>
      <c r="J864" s="20">
        <v>-25.65</v>
      </c>
      <c r="K864" s="20" t="s">
        <v>52</v>
      </c>
      <c r="L864" s="20">
        <f t="shared" si="13"/>
        <v>40.590000000000011</v>
      </c>
      <c r="M864" s="3" t="s">
        <v>53</v>
      </c>
      <c r="N864" s="274">
        <v>28006</v>
      </c>
      <c r="O864" s="3" t="s">
        <v>1225</v>
      </c>
      <c r="P864" s="3" t="s">
        <v>1226</v>
      </c>
      <c r="Q864" s="3" t="s">
        <v>53</v>
      </c>
      <c r="R864" s="20">
        <v>55.53</v>
      </c>
      <c r="S864" s="20" t="s">
        <v>57</v>
      </c>
      <c r="T864" s="3" t="s">
        <v>58</v>
      </c>
      <c r="U864" s="3" t="s">
        <v>53</v>
      </c>
      <c r="V864" s="3" t="s">
        <v>53</v>
      </c>
      <c r="W864" s="3" t="s">
        <v>53</v>
      </c>
      <c r="X864" s="3" t="s">
        <v>53</v>
      </c>
      <c r="Y864" s="3" t="s">
        <v>1227</v>
      </c>
      <c r="Z864" s="3" t="s">
        <v>1228</v>
      </c>
      <c r="AA864" s="3" t="s">
        <v>1229</v>
      </c>
      <c r="AB864" s="3" t="s">
        <v>1230</v>
      </c>
      <c r="AC864" s="3" t="s">
        <v>276</v>
      </c>
      <c r="AD864" s="3" t="s">
        <v>1231</v>
      </c>
      <c r="AE864" s="3" t="s">
        <v>65</v>
      </c>
      <c r="AF864" s="3" t="s">
        <v>66</v>
      </c>
      <c r="AG864" s="3" t="s">
        <v>1232</v>
      </c>
      <c r="AH864" s="3" t="s">
        <v>784</v>
      </c>
      <c r="AI864" s="3" t="s">
        <v>67</v>
      </c>
      <c r="AJ864" s="3" t="s">
        <v>1233</v>
      </c>
      <c r="AK864" s="3" t="s">
        <v>53</v>
      </c>
      <c r="AL864" s="3" t="s">
        <v>53</v>
      </c>
      <c r="AM864" s="3" t="s">
        <v>53</v>
      </c>
      <c r="AN864" s="3" t="s">
        <v>53</v>
      </c>
      <c r="AO864" s="3" t="s">
        <v>53</v>
      </c>
      <c r="AP864" s="3" t="s">
        <v>53</v>
      </c>
      <c r="AQ864" s="3" t="s">
        <v>53</v>
      </c>
      <c r="AR864" s="3" t="s">
        <v>51</v>
      </c>
      <c r="AS864" s="3" t="s">
        <v>52</v>
      </c>
      <c r="AT864" s="3" t="s">
        <v>51</v>
      </c>
    </row>
    <row r="865" spans="1:46" ht="22.5" customHeight="1" x14ac:dyDescent="0.25">
      <c r="A865" s="19" t="s">
        <v>12301</v>
      </c>
      <c r="B865" s="260">
        <v>45062</v>
      </c>
      <c r="C865" s="3" t="s">
        <v>202</v>
      </c>
      <c r="D865" s="3" t="s">
        <v>11191</v>
      </c>
      <c r="E865" s="3" t="s">
        <v>51</v>
      </c>
      <c r="F865" s="20">
        <v>3</v>
      </c>
      <c r="G865" s="20">
        <v>69</v>
      </c>
      <c r="H865" s="20">
        <v>7.54</v>
      </c>
      <c r="I865" s="20">
        <v>-28.23</v>
      </c>
      <c r="J865" s="20">
        <v>-7.54</v>
      </c>
      <c r="K865" s="20" t="s">
        <v>52</v>
      </c>
      <c r="L865" s="20">
        <f t="shared" si="13"/>
        <v>40.770000000000003</v>
      </c>
      <c r="M865" s="3" t="s">
        <v>53</v>
      </c>
      <c r="N865" s="274">
        <v>2312</v>
      </c>
      <c r="O865" s="3" t="s">
        <v>12302</v>
      </c>
      <c r="P865" s="3" t="s">
        <v>12303</v>
      </c>
      <c r="Q865" s="3" t="s">
        <v>53</v>
      </c>
      <c r="R865" s="20">
        <v>23</v>
      </c>
      <c r="S865" s="20" t="s">
        <v>57</v>
      </c>
      <c r="T865" s="3" t="s">
        <v>74</v>
      </c>
      <c r="U865" s="3" t="s">
        <v>12304</v>
      </c>
      <c r="V865" s="3" t="s">
        <v>12305</v>
      </c>
      <c r="W865" s="3" t="s">
        <v>12306</v>
      </c>
      <c r="X865" s="3" t="s">
        <v>53</v>
      </c>
      <c r="Y865" s="3" t="s">
        <v>12304</v>
      </c>
      <c r="Z865" s="3" t="s">
        <v>12307</v>
      </c>
      <c r="AA865" s="3" t="s">
        <v>12308</v>
      </c>
      <c r="AB865" s="3" t="s">
        <v>141</v>
      </c>
      <c r="AC865" s="3" t="s">
        <v>63</v>
      </c>
      <c r="AD865" s="3" t="s">
        <v>12309</v>
      </c>
      <c r="AE865" s="3" t="s">
        <v>65</v>
      </c>
      <c r="AF865" s="3" t="s">
        <v>82</v>
      </c>
      <c r="AG865" s="3" t="s">
        <v>12310</v>
      </c>
      <c r="AH865" s="3" t="s">
        <v>12311</v>
      </c>
      <c r="AI865" s="3" t="s">
        <v>67</v>
      </c>
      <c r="AJ865" s="3" t="s">
        <v>12312</v>
      </c>
      <c r="AK865" s="3" t="s">
        <v>53</v>
      </c>
      <c r="AL865" s="3" t="s">
        <v>53</v>
      </c>
      <c r="AM865" s="3" t="s">
        <v>53</v>
      </c>
      <c r="AN865" s="3" t="s">
        <v>53</v>
      </c>
      <c r="AO865" s="3" t="s">
        <v>53</v>
      </c>
      <c r="AP865" s="3" t="s">
        <v>53</v>
      </c>
      <c r="AQ865" s="3" t="s">
        <v>53</v>
      </c>
      <c r="AR865" s="3" t="s">
        <v>51</v>
      </c>
      <c r="AS865" s="3" t="s">
        <v>52</v>
      </c>
      <c r="AT865" s="3" t="s">
        <v>51</v>
      </c>
    </row>
    <row r="866" spans="1:46" ht="22.5" customHeight="1" x14ac:dyDescent="0.25">
      <c r="A866" s="19" t="s">
        <v>13111</v>
      </c>
      <c r="B866" s="260">
        <v>45062</v>
      </c>
      <c r="C866" s="3" t="s">
        <v>202</v>
      </c>
      <c r="D866" s="3" t="s">
        <v>12138</v>
      </c>
      <c r="E866" s="3" t="s">
        <v>51</v>
      </c>
      <c r="F866" s="20">
        <v>1</v>
      </c>
      <c r="G866" s="20">
        <v>55.9</v>
      </c>
      <c r="H866" s="20">
        <v>15.12</v>
      </c>
      <c r="I866" s="20">
        <v>-15</v>
      </c>
      <c r="J866" s="20">
        <v>-15.12</v>
      </c>
      <c r="K866" s="20" t="s">
        <v>52</v>
      </c>
      <c r="L866" s="20">
        <f t="shared" si="13"/>
        <v>40.9</v>
      </c>
      <c r="M866" s="3" t="s">
        <v>71</v>
      </c>
      <c r="N866" s="274">
        <v>13125</v>
      </c>
      <c r="O866" s="3" t="s">
        <v>8285</v>
      </c>
      <c r="P866" s="3" t="s">
        <v>8286</v>
      </c>
      <c r="Q866" s="3" t="s">
        <v>53</v>
      </c>
      <c r="R866" s="20">
        <v>55.9</v>
      </c>
      <c r="S866" s="20" t="s">
        <v>57</v>
      </c>
      <c r="T866" s="3" t="s">
        <v>74</v>
      </c>
      <c r="U866" s="3" t="s">
        <v>13112</v>
      </c>
      <c r="V866" s="3" t="s">
        <v>13113</v>
      </c>
      <c r="W866" s="3" t="s">
        <v>13114</v>
      </c>
      <c r="X866" s="3" t="s">
        <v>53</v>
      </c>
      <c r="Y866" s="3" t="s">
        <v>13112</v>
      </c>
      <c r="Z866" s="3" t="s">
        <v>13115</v>
      </c>
      <c r="AA866" s="3" t="s">
        <v>13116</v>
      </c>
      <c r="AB866" s="3" t="s">
        <v>586</v>
      </c>
      <c r="AC866" s="3" t="s">
        <v>265</v>
      </c>
      <c r="AD866" s="3" t="s">
        <v>13117</v>
      </c>
      <c r="AE866" s="3" t="s">
        <v>65</v>
      </c>
      <c r="AF866" s="3" t="s">
        <v>82</v>
      </c>
      <c r="AG866" s="3" t="s">
        <v>13118</v>
      </c>
      <c r="AH866" s="3" t="s">
        <v>13119</v>
      </c>
      <c r="AI866" s="3" t="s">
        <v>67</v>
      </c>
      <c r="AJ866" s="3" t="s">
        <v>13120</v>
      </c>
      <c r="AK866" s="3" t="s">
        <v>53</v>
      </c>
      <c r="AL866" s="3" t="s">
        <v>53</v>
      </c>
      <c r="AM866" s="3" t="s">
        <v>53</v>
      </c>
      <c r="AN866" s="3" t="s">
        <v>53</v>
      </c>
      <c r="AO866" s="3" t="s">
        <v>53</v>
      </c>
      <c r="AP866" s="3" t="s">
        <v>53</v>
      </c>
      <c r="AQ866" s="3" t="s">
        <v>53</v>
      </c>
      <c r="AR866" s="3" t="s">
        <v>51</v>
      </c>
      <c r="AS866" s="3" t="s">
        <v>52</v>
      </c>
      <c r="AT866" s="3" t="s">
        <v>51</v>
      </c>
    </row>
    <row r="867" spans="1:46" ht="22.5" customHeight="1" x14ac:dyDescent="0.25">
      <c r="A867" s="19" t="s">
        <v>5101</v>
      </c>
      <c r="B867" s="260">
        <v>45071</v>
      </c>
      <c r="C867" s="3" t="s">
        <v>202</v>
      </c>
      <c r="D867" s="3" t="s">
        <v>765</v>
      </c>
      <c r="E867" s="3" t="s">
        <v>51</v>
      </c>
      <c r="F867" s="20">
        <v>1</v>
      </c>
      <c r="G867" s="20">
        <v>56.43</v>
      </c>
      <c r="H867" s="20">
        <v>35.299999999999997</v>
      </c>
      <c r="I867" s="20">
        <v>-15.09</v>
      </c>
      <c r="J867" s="20">
        <v>-35.299999999999997</v>
      </c>
      <c r="K867" s="20" t="s">
        <v>52</v>
      </c>
      <c r="L867" s="20">
        <f t="shared" si="13"/>
        <v>41.339999999999989</v>
      </c>
      <c r="M867" s="3" t="s">
        <v>71</v>
      </c>
      <c r="N867" s="3" t="s">
        <v>1485</v>
      </c>
      <c r="O867" s="3" t="s">
        <v>1486</v>
      </c>
      <c r="P867" s="3" t="s">
        <v>1487</v>
      </c>
      <c r="Q867" s="3" t="s">
        <v>53</v>
      </c>
      <c r="R867" s="20">
        <v>56.43</v>
      </c>
      <c r="S867" s="20" t="s">
        <v>57</v>
      </c>
      <c r="T867" s="3" t="s">
        <v>58</v>
      </c>
      <c r="U867" s="3" t="s">
        <v>53</v>
      </c>
      <c r="V867" s="3" t="s">
        <v>53</v>
      </c>
      <c r="W867" s="3" t="s">
        <v>53</v>
      </c>
      <c r="X867" s="3" t="s">
        <v>53</v>
      </c>
      <c r="Y867" s="3" t="s">
        <v>5102</v>
      </c>
      <c r="Z867" s="3" t="s">
        <v>5103</v>
      </c>
      <c r="AA867" s="3" t="s">
        <v>5104</v>
      </c>
      <c r="AB867" s="3" t="s">
        <v>5105</v>
      </c>
      <c r="AC867" s="3" t="s">
        <v>5106</v>
      </c>
      <c r="AD867" s="3" t="s">
        <v>5107</v>
      </c>
      <c r="AE867" s="3" t="s">
        <v>65</v>
      </c>
      <c r="AF867" s="3" t="s">
        <v>66</v>
      </c>
      <c r="AG867" s="3" t="s">
        <v>5108</v>
      </c>
      <c r="AH867" s="3" t="s">
        <v>5109</v>
      </c>
      <c r="AI867" s="3" t="s">
        <v>67</v>
      </c>
      <c r="AJ867" s="3" t="s">
        <v>5110</v>
      </c>
      <c r="AK867" s="3" t="s">
        <v>53</v>
      </c>
      <c r="AL867" s="3" t="s">
        <v>53</v>
      </c>
      <c r="AM867" s="3" t="s">
        <v>53</v>
      </c>
      <c r="AN867" s="3" t="s">
        <v>53</v>
      </c>
      <c r="AO867" s="3" t="s">
        <v>53</v>
      </c>
      <c r="AP867" s="3" t="s">
        <v>53</v>
      </c>
      <c r="AQ867" s="3" t="s">
        <v>53</v>
      </c>
      <c r="AR867" s="3" t="s">
        <v>51</v>
      </c>
      <c r="AS867" s="3" t="s">
        <v>52</v>
      </c>
      <c r="AT867" s="3" t="s">
        <v>51</v>
      </c>
    </row>
    <row r="868" spans="1:46" ht="22.5" customHeight="1" x14ac:dyDescent="0.25">
      <c r="A868" s="19" t="s">
        <v>12128</v>
      </c>
      <c r="B868" s="260">
        <v>45063</v>
      </c>
      <c r="C868" s="3" t="s">
        <v>202</v>
      </c>
      <c r="D868" s="3" t="s">
        <v>11191</v>
      </c>
      <c r="E868" s="3" t="s">
        <v>71</v>
      </c>
      <c r="F868" s="20">
        <v>1</v>
      </c>
      <c r="G868" s="20">
        <v>56.43</v>
      </c>
      <c r="H868" s="20">
        <v>9.9</v>
      </c>
      <c r="I868" s="20">
        <v>-15.09</v>
      </c>
      <c r="J868" s="20">
        <v>-9.9</v>
      </c>
      <c r="K868" s="20" t="s">
        <v>52</v>
      </c>
      <c r="L868" s="20">
        <f t="shared" si="13"/>
        <v>41.339999999999996</v>
      </c>
      <c r="M868" s="3" t="s">
        <v>53</v>
      </c>
      <c r="N868" s="3" t="s">
        <v>1485</v>
      </c>
      <c r="O868" s="3" t="s">
        <v>1486</v>
      </c>
      <c r="P868" s="3" t="s">
        <v>1487</v>
      </c>
      <c r="Q868" s="3" t="s">
        <v>53</v>
      </c>
      <c r="R868" s="20">
        <v>56.43</v>
      </c>
      <c r="S868" s="20" t="s">
        <v>57</v>
      </c>
      <c r="T868" s="3" t="s">
        <v>58</v>
      </c>
      <c r="U868" s="3" t="s">
        <v>53</v>
      </c>
      <c r="V868" s="3" t="s">
        <v>53</v>
      </c>
      <c r="W868" s="3" t="s">
        <v>53</v>
      </c>
      <c r="X868" s="3" t="s">
        <v>53</v>
      </c>
      <c r="Y868" s="3" t="s">
        <v>12129</v>
      </c>
      <c r="Z868" s="3" t="s">
        <v>12130</v>
      </c>
      <c r="AA868" s="3" t="s">
        <v>12131</v>
      </c>
      <c r="AB868" s="3" t="s">
        <v>12132</v>
      </c>
      <c r="AC868" s="3" t="s">
        <v>188</v>
      </c>
      <c r="AD868" s="3" t="s">
        <v>12133</v>
      </c>
      <c r="AE868" s="3" t="s">
        <v>65</v>
      </c>
      <c r="AF868" s="3" t="s">
        <v>66</v>
      </c>
      <c r="AG868" s="3" t="s">
        <v>12134</v>
      </c>
      <c r="AH868" s="3" t="s">
        <v>12135</v>
      </c>
      <c r="AI868" s="3" t="s">
        <v>67</v>
      </c>
      <c r="AJ868" s="3" t="s">
        <v>12136</v>
      </c>
      <c r="AK868" s="3" t="s">
        <v>53</v>
      </c>
      <c r="AL868" s="3" t="s">
        <v>53</v>
      </c>
      <c r="AM868" s="3" t="s">
        <v>53</v>
      </c>
      <c r="AN868" s="3" t="s">
        <v>53</v>
      </c>
      <c r="AO868" s="3" t="s">
        <v>53</v>
      </c>
      <c r="AP868" s="3" t="s">
        <v>53</v>
      </c>
      <c r="AQ868" s="3" t="s">
        <v>53</v>
      </c>
      <c r="AR868" s="3" t="s">
        <v>51</v>
      </c>
      <c r="AS868" s="3" t="s">
        <v>52</v>
      </c>
      <c r="AT868" s="3" t="s">
        <v>51</v>
      </c>
    </row>
    <row r="869" spans="1:46" ht="22.5" customHeight="1" x14ac:dyDescent="0.25">
      <c r="A869" s="19" t="s">
        <v>21845</v>
      </c>
      <c r="B869" s="260">
        <v>45051</v>
      </c>
      <c r="C869" s="3" t="s">
        <v>202</v>
      </c>
      <c r="D869" s="3" t="s">
        <v>19756</v>
      </c>
      <c r="E869" s="3" t="s">
        <v>51</v>
      </c>
      <c r="F869" s="20">
        <v>1</v>
      </c>
      <c r="G869" s="20">
        <v>56.43</v>
      </c>
      <c r="H869" s="20">
        <v>5.61</v>
      </c>
      <c r="I869" s="20">
        <v>-15.09</v>
      </c>
      <c r="J869" s="20">
        <v>-5.61</v>
      </c>
      <c r="K869" s="20" t="s">
        <v>52</v>
      </c>
      <c r="L869" s="20">
        <f t="shared" si="13"/>
        <v>41.34</v>
      </c>
      <c r="M869" s="3" t="s">
        <v>53</v>
      </c>
      <c r="N869" s="3" t="s">
        <v>1485</v>
      </c>
      <c r="O869" s="3" t="s">
        <v>1486</v>
      </c>
      <c r="P869" s="3" t="s">
        <v>1487</v>
      </c>
      <c r="Q869" s="3" t="s">
        <v>53</v>
      </c>
      <c r="R869" s="20">
        <v>56.43</v>
      </c>
      <c r="S869" s="20" t="s">
        <v>57</v>
      </c>
      <c r="T869" s="3" t="s">
        <v>58</v>
      </c>
      <c r="U869" s="3" t="s">
        <v>53</v>
      </c>
      <c r="V869" s="3" t="s">
        <v>53</v>
      </c>
      <c r="W869" s="3" t="s">
        <v>53</v>
      </c>
      <c r="X869" s="3" t="s">
        <v>53</v>
      </c>
      <c r="Y869" s="3" t="s">
        <v>21846</v>
      </c>
      <c r="Z869" s="3" t="s">
        <v>21847</v>
      </c>
      <c r="AA869" s="3" t="s">
        <v>21848</v>
      </c>
      <c r="AB869" s="3" t="s">
        <v>16117</v>
      </c>
      <c r="AC869" s="3" t="s">
        <v>63</v>
      </c>
      <c r="AD869" s="3" t="s">
        <v>16118</v>
      </c>
      <c r="AE869" s="3" t="s">
        <v>65</v>
      </c>
      <c r="AF869" s="3" t="s">
        <v>66</v>
      </c>
      <c r="AG869" s="3" t="s">
        <v>21622</v>
      </c>
      <c r="AH869" s="3" t="s">
        <v>21849</v>
      </c>
      <c r="AI869" s="3" t="s">
        <v>67</v>
      </c>
      <c r="AJ869" s="3" t="s">
        <v>21850</v>
      </c>
      <c r="AK869" s="3" t="s">
        <v>53</v>
      </c>
      <c r="AL869" s="3" t="s">
        <v>53</v>
      </c>
      <c r="AM869" s="3" t="s">
        <v>53</v>
      </c>
      <c r="AN869" s="3" t="s">
        <v>53</v>
      </c>
      <c r="AO869" s="3" t="s">
        <v>53</v>
      </c>
      <c r="AP869" s="3" t="s">
        <v>53</v>
      </c>
      <c r="AQ869" s="3" t="s">
        <v>53</v>
      </c>
      <c r="AR869" s="3" t="s">
        <v>51</v>
      </c>
      <c r="AS869" s="3" t="s">
        <v>52</v>
      </c>
      <c r="AT869" s="3" t="s">
        <v>51</v>
      </c>
    </row>
    <row r="870" spans="1:46" ht="22.5" customHeight="1" x14ac:dyDescent="0.25">
      <c r="A870" s="19" t="s">
        <v>24655</v>
      </c>
      <c r="B870" s="260">
        <v>45048</v>
      </c>
      <c r="C870" s="3" t="s">
        <v>202</v>
      </c>
      <c r="D870" s="3" t="s">
        <v>23772</v>
      </c>
      <c r="E870" s="3" t="s">
        <v>71</v>
      </c>
      <c r="F870" s="20">
        <v>1</v>
      </c>
      <c r="G870" s="20">
        <v>37.549999999999997</v>
      </c>
      <c r="H870" s="20">
        <v>15.9</v>
      </c>
      <c r="I870" s="20">
        <v>-11.88</v>
      </c>
      <c r="J870" s="20" t="s">
        <v>52</v>
      </c>
      <c r="K870" s="20" t="s">
        <v>52</v>
      </c>
      <c r="L870" s="20">
        <f t="shared" si="13"/>
        <v>41.569999999999993</v>
      </c>
      <c r="M870" s="3" t="s">
        <v>53</v>
      </c>
      <c r="N870" s="274">
        <v>66507</v>
      </c>
      <c r="O870" s="3" t="s">
        <v>16325</v>
      </c>
      <c r="P870" s="3" t="s">
        <v>16326</v>
      </c>
      <c r="Q870" s="3" t="s">
        <v>53</v>
      </c>
      <c r="R870" s="20">
        <v>37.549999999999997</v>
      </c>
      <c r="S870" s="20" t="s">
        <v>57</v>
      </c>
      <c r="T870" s="3" t="s">
        <v>58</v>
      </c>
      <c r="U870" s="3" t="s">
        <v>24656</v>
      </c>
      <c r="V870" s="3" t="s">
        <v>24657</v>
      </c>
      <c r="W870" s="3" t="s">
        <v>24658</v>
      </c>
      <c r="X870" s="3" t="s">
        <v>53</v>
      </c>
      <c r="Y870" s="3" t="s">
        <v>24656</v>
      </c>
      <c r="Z870" s="3" t="s">
        <v>24659</v>
      </c>
      <c r="AA870" s="3" t="s">
        <v>24660</v>
      </c>
      <c r="AB870" s="3" t="s">
        <v>1033</v>
      </c>
      <c r="AC870" s="3" t="s">
        <v>63</v>
      </c>
      <c r="AD870" s="3" t="s">
        <v>24661</v>
      </c>
      <c r="AE870" s="3" t="s">
        <v>65</v>
      </c>
      <c r="AF870" s="3" t="s">
        <v>213</v>
      </c>
      <c r="AG870" s="3" t="s">
        <v>23991</v>
      </c>
      <c r="AH870" s="3" t="s">
        <v>24662</v>
      </c>
      <c r="AI870" s="3" t="s">
        <v>1037</v>
      </c>
      <c r="AJ870" s="3" t="s">
        <v>24663</v>
      </c>
      <c r="AK870" s="3" t="s">
        <v>53</v>
      </c>
      <c r="AL870" s="3" t="s">
        <v>53</v>
      </c>
      <c r="AM870" s="3" t="s">
        <v>53</v>
      </c>
      <c r="AN870" s="3" t="s">
        <v>53</v>
      </c>
      <c r="AO870" s="3" t="s">
        <v>53</v>
      </c>
      <c r="AP870" s="3" t="s">
        <v>53</v>
      </c>
      <c r="AQ870" s="3" t="s">
        <v>53</v>
      </c>
      <c r="AR870" s="3" t="s">
        <v>51</v>
      </c>
      <c r="AS870" s="3" t="s">
        <v>52</v>
      </c>
      <c r="AT870" s="3" t="s">
        <v>51</v>
      </c>
    </row>
    <row r="871" spans="1:46" ht="22.5" customHeight="1" x14ac:dyDescent="0.25">
      <c r="A871" s="19" t="s">
        <v>21040</v>
      </c>
      <c r="B871" s="260">
        <v>45052</v>
      </c>
      <c r="C871" s="3" t="s">
        <v>202</v>
      </c>
      <c r="D871" s="3" t="s">
        <v>15653</v>
      </c>
      <c r="E871" s="3" t="s">
        <v>71</v>
      </c>
      <c r="F871" s="20">
        <v>2</v>
      </c>
      <c r="G871" s="20">
        <v>63.4</v>
      </c>
      <c r="H871" s="20">
        <v>46.9</v>
      </c>
      <c r="I871" s="20">
        <v>-21.78</v>
      </c>
      <c r="J871" s="20">
        <v>-46.9</v>
      </c>
      <c r="K871" s="20" t="s">
        <v>52</v>
      </c>
      <c r="L871" s="20">
        <f t="shared" si="13"/>
        <v>41.62</v>
      </c>
      <c r="M871" s="3" t="s">
        <v>53</v>
      </c>
      <c r="N871" s="274">
        <v>5113</v>
      </c>
      <c r="O871" s="3" t="s">
        <v>11340</v>
      </c>
      <c r="P871" s="3" t="s">
        <v>11341</v>
      </c>
      <c r="Q871" s="3" t="s">
        <v>53</v>
      </c>
      <c r="R871" s="20">
        <v>31.7</v>
      </c>
      <c r="S871" s="20" t="s">
        <v>57</v>
      </c>
      <c r="T871" s="3" t="s">
        <v>74</v>
      </c>
      <c r="U871" s="3" t="s">
        <v>21041</v>
      </c>
      <c r="V871" s="3" t="s">
        <v>21042</v>
      </c>
      <c r="W871" s="3" t="s">
        <v>21043</v>
      </c>
      <c r="X871" s="3" t="s">
        <v>53</v>
      </c>
      <c r="Y871" s="3" t="s">
        <v>21041</v>
      </c>
      <c r="Z871" s="3" t="s">
        <v>21044</v>
      </c>
      <c r="AA871" s="3" t="s">
        <v>21045</v>
      </c>
      <c r="AB871" s="3" t="s">
        <v>19685</v>
      </c>
      <c r="AC871" s="3" t="s">
        <v>5106</v>
      </c>
      <c r="AD871" s="3" t="s">
        <v>21046</v>
      </c>
      <c r="AE871" s="3" t="s">
        <v>65</v>
      </c>
      <c r="AF871" s="3" t="s">
        <v>82</v>
      </c>
      <c r="AG871" s="3" t="s">
        <v>19687</v>
      </c>
      <c r="AH871" s="3" t="s">
        <v>21047</v>
      </c>
      <c r="AI871" s="3" t="s">
        <v>67</v>
      </c>
      <c r="AJ871" s="3" t="s">
        <v>21048</v>
      </c>
      <c r="AK871" s="3" t="s">
        <v>53</v>
      </c>
      <c r="AL871" s="3" t="s">
        <v>53</v>
      </c>
      <c r="AM871" s="3" t="s">
        <v>53</v>
      </c>
      <c r="AN871" s="3" t="s">
        <v>53</v>
      </c>
      <c r="AO871" s="3" t="s">
        <v>53</v>
      </c>
      <c r="AP871" s="3" t="s">
        <v>53</v>
      </c>
      <c r="AQ871" s="3" t="s">
        <v>53</v>
      </c>
      <c r="AR871" s="3" t="s">
        <v>51</v>
      </c>
      <c r="AS871" s="3" t="s">
        <v>52</v>
      </c>
      <c r="AT871" s="3" t="s">
        <v>51</v>
      </c>
    </row>
    <row r="872" spans="1:46" ht="22.5" customHeight="1" x14ac:dyDescent="0.25">
      <c r="A872" s="19" t="s">
        <v>4428</v>
      </c>
      <c r="B872" s="260">
        <v>45072</v>
      </c>
      <c r="C872" s="3" t="s">
        <v>202</v>
      </c>
      <c r="D872" s="3" t="s">
        <v>2968</v>
      </c>
      <c r="E872" s="3" t="s">
        <v>71</v>
      </c>
      <c r="F872" s="20">
        <v>1</v>
      </c>
      <c r="G872" s="20">
        <v>56.92</v>
      </c>
      <c r="H872" s="20">
        <v>17.43</v>
      </c>
      <c r="I872" s="20">
        <v>-15.18</v>
      </c>
      <c r="J872" s="20">
        <v>-17.43</v>
      </c>
      <c r="K872" s="20" t="s">
        <v>52</v>
      </c>
      <c r="L872" s="20">
        <f t="shared" si="13"/>
        <v>41.739999999999995</v>
      </c>
      <c r="M872" s="3" t="s">
        <v>53</v>
      </c>
      <c r="N872" s="3" t="s">
        <v>301</v>
      </c>
      <c r="O872" s="3" t="s">
        <v>401</v>
      </c>
      <c r="P872" s="3" t="s">
        <v>303</v>
      </c>
      <c r="Q872" s="3" t="s">
        <v>53</v>
      </c>
      <c r="R872" s="20">
        <v>56.92</v>
      </c>
      <c r="S872" s="20" t="s">
        <v>57</v>
      </c>
      <c r="T872" s="3" t="s">
        <v>58</v>
      </c>
      <c r="U872" s="3" t="s">
        <v>53</v>
      </c>
      <c r="V872" s="3" t="s">
        <v>53</v>
      </c>
      <c r="W872" s="3" t="s">
        <v>53</v>
      </c>
      <c r="X872" s="3" t="s">
        <v>53</v>
      </c>
      <c r="Y872" s="3" t="s">
        <v>4429</v>
      </c>
      <c r="Z872" s="3" t="s">
        <v>4430</v>
      </c>
      <c r="AA872" s="3" t="s">
        <v>4431</v>
      </c>
      <c r="AB872" s="3" t="s">
        <v>4432</v>
      </c>
      <c r="AC872" s="3" t="s">
        <v>968</v>
      </c>
      <c r="AD872" s="3" t="s">
        <v>4433</v>
      </c>
      <c r="AE872" s="3" t="s">
        <v>65</v>
      </c>
      <c r="AF872" s="3" t="s">
        <v>66</v>
      </c>
      <c r="AG872" s="3" t="s">
        <v>4434</v>
      </c>
      <c r="AH872" s="3" t="s">
        <v>4435</v>
      </c>
      <c r="AI872" s="3" t="s">
        <v>67</v>
      </c>
      <c r="AJ872" s="3" t="s">
        <v>4436</v>
      </c>
      <c r="AK872" s="3" t="s">
        <v>53</v>
      </c>
      <c r="AL872" s="3" t="s">
        <v>53</v>
      </c>
      <c r="AM872" s="3" t="s">
        <v>53</v>
      </c>
      <c r="AN872" s="3" t="s">
        <v>53</v>
      </c>
      <c r="AO872" s="3" t="s">
        <v>53</v>
      </c>
      <c r="AP872" s="3" t="s">
        <v>53</v>
      </c>
      <c r="AQ872" s="3" t="s">
        <v>53</v>
      </c>
      <c r="AR872" s="3" t="s">
        <v>51</v>
      </c>
      <c r="AS872" s="3" t="s">
        <v>52</v>
      </c>
      <c r="AT872" s="3" t="s">
        <v>51</v>
      </c>
    </row>
    <row r="873" spans="1:46" ht="22.5" customHeight="1" x14ac:dyDescent="0.25">
      <c r="A873" s="19" t="s">
        <v>4806</v>
      </c>
      <c r="B873" s="260">
        <v>45072</v>
      </c>
      <c r="C873" s="3" t="s">
        <v>202</v>
      </c>
      <c r="D873" s="3" t="s">
        <v>3769</v>
      </c>
      <c r="E873" s="3" t="s">
        <v>51</v>
      </c>
      <c r="F873" s="20">
        <v>1</v>
      </c>
      <c r="G873" s="20">
        <v>56.92</v>
      </c>
      <c r="H873" s="20">
        <v>18.899999999999999</v>
      </c>
      <c r="I873" s="20">
        <v>-15.18</v>
      </c>
      <c r="J873" s="20">
        <v>-18.899999999999999</v>
      </c>
      <c r="K873" s="20" t="s">
        <v>52</v>
      </c>
      <c r="L873" s="20">
        <f t="shared" si="13"/>
        <v>41.739999999999995</v>
      </c>
      <c r="M873" s="3" t="s">
        <v>53</v>
      </c>
      <c r="N873" s="3" t="s">
        <v>301</v>
      </c>
      <c r="O873" s="3" t="s">
        <v>401</v>
      </c>
      <c r="P873" s="3" t="s">
        <v>303</v>
      </c>
      <c r="Q873" s="3" t="s">
        <v>53</v>
      </c>
      <c r="R873" s="20">
        <v>56.92</v>
      </c>
      <c r="S873" s="20" t="s">
        <v>57</v>
      </c>
      <c r="T873" s="3" t="s">
        <v>58</v>
      </c>
      <c r="U873" s="3" t="s">
        <v>53</v>
      </c>
      <c r="V873" s="3" t="s">
        <v>53</v>
      </c>
      <c r="W873" s="3" t="s">
        <v>53</v>
      </c>
      <c r="X873" s="3" t="s">
        <v>53</v>
      </c>
      <c r="Y873" s="3" t="s">
        <v>4807</v>
      </c>
      <c r="Z873" s="3" t="s">
        <v>4808</v>
      </c>
      <c r="AA873" s="3" t="s">
        <v>4809</v>
      </c>
      <c r="AB873" s="3" t="s">
        <v>3371</v>
      </c>
      <c r="AC873" s="3" t="s">
        <v>458</v>
      </c>
      <c r="AD873" s="3" t="s">
        <v>4810</v>
      </c>
      <c r="AE873" s="3" t="s">
        <v>65</v>
      </c>
      <c r="AF873" s="3" t="s">
        <v>66</v>
      </c>
      <c r="AG873" s="3" t="s">
        <v>4811</v>
      </c>
      <c r="AH873" s="3" t="s">
        <v>4812</v>
      </c>
      <c r="AI873" s="3" t="s">
        <v>67</v>
      </c>
      <c r="AJ873" s="3" t="s">
        <v>4813</v>
      </c>
      <c r="AK873" s="3" t="s">
        <v>53</v>
      </c>
      <c r="AL873" s="3" t="s">
        <v>53</v>
      </c>
      <c r="AM873" s="3" t="s">
        <v>53</v>
      </c>
      <c r="AN873" s="3" t="s">
        <v>53</v>
      </c>
      <c r="AO873" s="3" t="s">
        <v>53</v>
      </c>
      <c r="AP873" s="3" t="s">
        <v>53</v>
      </c>
      <c r="AQ873" s="3" t="s">
        <v>53</v>
      </c>
      <c r="AR873" s="3" t="s">
        <v>51</v>
      </c>
      <c r="AS873" s="3" t="s">
        <v>52</v>
      </c>
      <c r="AT873" s="3" t="s">
        <v>51</v>
      </c>
    </row>
    <row r="874" spans="1:46" ht="22.5" customHeight="1" x14ac:dyDescent="0.25">
      <c r="A874" s="19" t="s">
        <v>5434</v>
      </c>
      <c r="B874" s="260">
        <v>45071</v>
      </c>
      <c r="C874" s="3" t="s">
        <v>202</v>
      </c>
      <c r="D874" s="3" t="s">
        <v>2968</v>
      </c>
      <c r="E874" s="3" t="s">
        <v>71</v>
      </c>
      <c r="F874" s="20">
        <v>1</v>
      </c>
      <c r="G874" s="20">
        <v>56.92</v>
      </c>
      <c r="H874" s="20">
        <v>2.66</v>
      </c>
      <c r="I874" s="20">
        <v>-15.18</v>
      </c>
      <c r="J874" s="20">
        <v>-2.66</v>
      </c>
      <c r="K874" s="20" t="s">
        <v>52</v>
      </c>
      <c r="L874" s="20">
        <f t="shared" si="13"/>
        <v>41.739999999999995</v>
      </c>
      <c r="M874" s="3" t="s">
        <v>53</v>
      </c>
      <c r="N874" s="3" t="s">
        <v>301</v>
      </c>
      <c r="O874" s="3" t="s">
        <v>401</v>
      </c>
      <c r="P874" s="3" t="s">
        <v>303</v>
      </c>
      <c r="Q874" s="3" t="s">
        <v>53</v>
      </c>
      <c r="R874" s="20">
        <v>56.92</v>
      </c>
      <c r="S874" s="20" t="s">
        <v>57</v>
      </c>
      <c r="T874" s="3" t="s">
        <v>58</v>
      </c>
      <c r="U874" s="3" t="s">
        <v>53</v>
      </c>
      <c r="V874" s="3" t="s">
        <v>53</v>
      </c>
      <c r="W874" s="3" t="s">
        <v>53</v>
      </c>
      <c r="X874" s="3" t="s">
        <v>53</v>
      </c>
      <c r="Y874" s="3" t="s">
        <v>5435</v>
      </c>
      <c r="Z874" s="3" t="s">
        <v>5436</v>
      </c>
      <c r="AA874" s="3" t="s">
        <v>5437</v>
      </c>
      <c r="AB874" s="3" t="s">
        <v>5438</v>
      </c>
      <c r="AC874" s="3" t="s">
        <v>165</v>
      </c>
      <c r="AD874" s="3" t="s">
        <v>5439</v>
      </c>
      <c r="AE874" s="3" t="s">
        <v>65</v>
      </c>
      <c r="AF874" s="3" t="s">
        <v>66</v>
      </c>
      <c r="AG874" s="3" t="s">
        <v>5431</v>
      </c>
      <c r="AH874" s="3" t="s">
        <v>5440</v>
      </c>
      <c r="AI874" s="3" t="s">
        <v>67</v>
      </c>
      <c r="AJ874" s="3" t="s">
        <v>5441</v>
      </c>
      <c r="AK874" s="3" t="s">
        <v>53</v>
      </c>
      <c r="AL874" s="3" t="s">
        <v>53</v>
      </c>
      <c r="AM874" s="3" t="s">
        <v>53</v>
      </c>
      <c r="AN874" s="3" t="s">
        <v>53</v>
      </c>
      <c r="AO874" s="3" t="s">
        <v>53</v>
      </c>
      <c r="AP874" s="3" t="s">
        <v>53</v>
      </c>
      <c r="AQ874" s="3" t="s">
        <v>53</v>
      </c>
      <c r="AR874" s="3" t="s">
        <v>51</v>
      </c>
      <c r="AS874" s="3" t="s">
        <v>52</v>
      </c>
      <c r="AT874" s="3" t="s">
        <v>51</v>
      </c>
    </row>
    <row r="875" spans="1:46" ht="22.5" customHeight="1" x14ac:dyDescent="0.25">
      <c r="A875" s="19" t="s">
        <v>1588</v>
      </c>
      <c r="B875" s="260">
        <v>45076</v>
      </c>
      <c r="C875" s="3" t="s">
        <v>202</v>
      </c>
      <c r="D875" s="3" t="s">
        <v>765</v>
      </c>
      <c r="E875" s="3" t="s">
        <v>51</v>
      </c>
      <c r="F875" s="20">
        <v>1</v>
      </c>
      <c r="G875" s="20">
        <v>56.92</v>
      </c>
      <c r="H875" s="20">
        <v>12.33</v>
      </c>
      <c r="I875" s="20">
        <v>-15.18</v>
      </c>
      <c r="J875" s="20">
        <v>-12.33</v>
      </c>
      <c r="K875" s="20" t="s">
        <v>52</v>
      </c>
      <c r="L875" s="20">
        <f t="shared" si="13"/>
        <v>41.74</v>
      </c>
      <c r="M875" s="3" t="s">
        <v>71</v>
      </c>
      <c r="N875" s="3" t="s">
        <v>301</v>
      </c>
      <c r="O875" s="3" t="s">
        <v>401</v>
      </c>
      <c r="P875" s="3" t="s">
        <v>303</v>
      </c>
      <c r="Q875" s="3" t="s">
        <v>53</v>
      </c>
      <c r="R875" s="20">
        <v>56.92</v>
      </c>
      <c r="S875" s="20" t="s">
        <v>57</v>
      </c>
      <c r="T875" s="3" t="s">
        <v>58</v>
      </c>
      <c r="U875" s="3" t="s">
        <v>53</v>
      </c>
      <c r="V875" s="3" t="s">
        <v>53</v>
      </c>
      <c r="W875" s="3" t="s">
        <v>53</v>
      </c>
      <c r="X875" s="3" t="s">
        <v>53</v>
      </c>
      <c r="Y875" s="3" t="s">
        <v>1589</v>
      </c>
      <c r="Z875" s="3" t="s">
        <v>1590</v>
      </c>
      <c r="AA875" s="3" t="s">
        <v>1591</v>
      </c>
      <c r="AB875" s="3" t="s">
        <v>63</v>
      </c>
      <c r="AC875" s="3" t="s">
        <v>63</v>
      </c>
      <c r="AD875" s="3" t="s">
        <v>1592</v>
      </c>
      <c r="AE875" s="3" t="s">
        <v>65</v>
      </c>
      <c r="AF875" s="3" t="s">
        <v>66</v>
      </c>
      <c r="AG875" s="3" t="s">
        <v>1593</v>
      </c>
      <c r="AH875" s="3" t="s">
        <v>1594</v>
      </c>
      <c r="AI875" s="3" t="s">
        <v>67</v>
      </c>
      <c r="AJ875" s="3" t="s">
        <v>1595</v>
      </c>
      <c r="AK875" s="3" t="s">
        <v>53</v>
      </c>
      <c r="AL875" s="3" t="s">
        <v>53</v>
      </c>
      <c r="AM875" s="3" t="s">
        <v>53</v>
      </c>
      <c r="AN875" s="3" t="s">
        <v>53</v>
      </c>
      <c r="AO875" s="3" t="s">
        <v>53</v>
      </c>
      <c r="AP875" s="3" t="s">
        <v>53</v>
      </c>
      <c r="AQ875" s="3" t="s">
        <v>53</v>
      </c>
      <c r="AR875" s="3" t="s">
        <v>51</v>
      </c>
      <c r="AS875" s="3" t="s">
        <v>52</v>
      </c>
      <c r="AT875" s="3" t="s">
        <v>51</v>
      </c>
    </row>
    <row r="876" spans="1:46" ht="22.5" customHeight="1" x14ac:dyDescent="0.25">
      <c r="A876" s="19" t="s">
        <v>3204</v>
      </c>
      <c r="B876" s="260">
        <v>45074</v>
      </c>
      <c r="C876" s="3" t="s">
        <v>202</v>
      </c>
      <c r="D876" s="3" t="s">
        <v>1951</v>
      </c>
      <c r="E876" s="3" t="s">
        <v>71</v>
      </c>
      <c r="F876" s="20">
        <v>1</v>
      </c>
      <c r="G876" s="20">
        <v>56.92</v>
      </c>
      <c r="H876" s="20" t="s">
        <v>52</v>
      </c>
      <c r="I876" s="20">
        <v>-15.18</v>
      </c>
      <c r="J876" s="20" t="s">
        <v>52</v>
      </c>
      <c r="K876" s="20" t="s">
        <v>52</v>
      </c>
      <c r="L876" s="20">
        <f t="shared" si="13"/>
        <v>41.74</v>
      </c>
      <c r="M876" s="3" t="s">
        <v>53</v>
      </c>
      <c r="N876" s="3" t="s">
        <v>301</v>
      </c>
      <c r="O876" s="3" t="s">
        <v>401</v>
      </c>
      <c r="P876" s="3" t="s">
        <v>303</v>
      </c>
      <c r="Q876" s="3" t="s">
        <v>53</v>
      </c>
      <c r="R876" s="20">
        <v>56.92</v>
      </c>
      <c r="S876" s="20" t="s">
        <v>57</v>
      </c>
      <c r="T876" s="3" t="s">
        <v>58</v>
      </c>
      <c r="U876" s="3" t="s">
        <v>53</v>
      </c>
      <c r="V876" s="3" t="s">
        <v>53</v>
      </c>
      <c r="W876" s="3" t="s">
        <v>53</v>
      </c>
      <c r="X876" s="3" t="s">
        <v>53</v>
      </c>
      <c r="Y876" s="3" t="s">
        <v>3205</v>
      </c>
      <c r="Z876" s="3" t="s">
        <v>3206</v>
      </c>
      <c r="AA876" s="3" t="s">
        <v>3207</v>
      </c>
      <c r="AB876" s="3" t="s">
        <v>2591</v>
      </c>
      <c r="AC876" s="3" t="s">
        <v>116</v>
      </c>
      <c r="AD876" s="3" t="s">
        <v>3208</v>
      </c>
      <c r="AE876" s="3" t="s">
        <v>65</v>
      </c>
      <c r="AF876" s="3" t="s">
        <v>66</v>
      </c>
      <c r="AG876" s="3" t="s">
        <v>3209</v>
      </c>
      <c r="AH876" s="3" t="s">
        <v>3210</v>
      </c>
      <c r="AI876" s="3" t="s">
        <v>67</v>
      </c>
      <c r="AJ876" s="3" t="s">
        <v>3211</v>
      </c>
      <c r="AK876" s="3" t="s">
        <v>53</v>
      </c>
      <c r="AL876" s="3" t="s">
        <v>53</v>
      </c>
      <c r="AM876" s="3" t="s">
        <v>53</v>
      </c>
      <c r="AN876" s="3" t="s">
        <v>53</v>
      </c>
      <c r="AO876" s="3" t="s">
        <v>53</v>
      </c>
      <c r="AP876" s="3" t="s">
        <v>53</v>
      </c>
      <c r="AQ876" s="3" t="s">
        <v>53</v>
      </c>
      <c r="AR876" s="3" t="s">
        <v>51</v>
      </c>
      <c r="AS876" s="3" t="s">
        <v>52</v>
      </c>
      <c r="AT876" s="3" t="s">
        <v>51</v>
      </c>
    </row>
    <row r="877" spans="1:46" ht="22.5" customHeight="1" x14ac:dyDescent="0.25">
      <c r="A877" s="19" t="s">
        <v>1514</v>
      </c>
      <c r="B877" s="260">
        <v>45076</v>
      </c>
      <c r="C877" s="3" t="s">
        <v>70</v>
      </c>
      <c r="D877" s="3" t="s">
        <v>50</v>
      </c>
      <c r="E877" s="3" t="s">
        <v>71</v>
      </c>
      <c r="F877" s="20">
        <v>1</v>
      </c>
      <c r="G877" s="20">
        <v>56.92</v>
      </c>
      <c r="H877" s="20">
        <v>4.13</v>
      </c>
      <c r="I877" s="20">
        <v>-15.18</v>
      </c>
      <c r="J877" s="20">
        <v>-4.13</v>
      </c>
      <c r="K877" s="20" t="s">
        <v>52</v>
      </c>
      <c r="L877" s="20">
        <f t="shared" si="13"/>
        <v>41.74</v>
      </c>
      <c r="M877" s="3" t="s">
        <v>71</v>
      </c>
      <c r="N877" s="3" t="s">
        <v>301</v>
      </c>
      <c r="O877" s="3" t="s">
        <v>401</v>
      </c>
      <c r="P877" s="3" t="s">
        <v>303</v>
      </c>
      <c r="Q877" s="3" t="s">
        <v>53</v>
      </c>
      <c r="R877" s="20">
        <v>56.92</v>
      </c>
      <c r="S877" s="20" t="s">
        <v>57</v>
      </c>
      <c r="T877" s="3" t="s">
        <v>58</v>
      </c>
      <c r="U877" s="3" t="s">
        <v>53</v>
      </c>
      <c r="V877" s="3" t="s">
        <v>53</v>
      </c>
      <c r="W877" s="3" t="s">
        <v>53</v>
      </c>
      <c r="X877" s="3" t="s">
        <v>53</v>
      </c>
      <c r="Y877" s="3" t="s">
        <v>1515</v>
      </c>
      <c r="Z877" s="3" t="s">
        <v>1516</v>
      </c>
      <c r="AA877" s="3" t="s">
        <v>1517</v>
      </c>
      <c r="AB877" s="3" t="s">
        <v>1518</v>
      </c>
      <c r="AC877" s="3" t="s">
        <v>1519</v>
      </c>
      <c r="AD877" s="3" t="s">
        <v>1520</v>
      </c>
      <c r="AE877" s="3" t="s">
        <v>65</v>
      </c>
      <c r="AF877" s="3" t="s">
        <v>66</v>
      </c>
      <c r="AG877" s="3" t="s">
        <v>1521</v>
      </c>
      <c r="AH877" s="3" t="s">
        <v>53</v>
      </c>
      <c r="AI877" s="3" t="s">
        <v>67</v>
      </c>
      <c r="AJ877" s="3" t="s">
        <v>1522</v>
      </c>
      <c r="AK877" s="3" t="s">
        <v>53</v>
      </c>
      <c r="AL877" s="3" t="s">
        <v>53</v>
      </c>
      <c r="AM877" s="3" t="s">
        <v>53</v>
      </c>
      <c r="AN877" s="3" t="s">
        <v>53</v>
      </c>
      <c r="AO877" s="3" t="s">
        <v>53</v>
      </c>
      <c r="AP877" s="3" t="s">
        <v>53</v>
      </c>
      <c r="AQ877" s="3" t="s">
        <v>53</v>
      </c>
      <c r="AR877" s="3" t="s">
        <v>51</v>
      </c>
      <c r="AS877" s="3" t="s">
        <v>52</v>
      </c>
      <c r="AT877" s="3" t="s">
        <v>51</v>
      </c>
    </row>
    <row r="878" spans="1:46" ht="22.5" customHeight="1" x14ac:dyDescent="0.25">
      <c r="A878" s="19" t="s">
        <v>3526</v>
      </c>
      <c r="B878" s="260">
        <v>45074</v>
      </c>
      <c r="C878" s="3" t="s">
        <v>202</v>
      </c>
      <c r="D878" s="3" t="s">
        <v>2968</v>
      </c>
      <c r="E878" s="3" t="s">
        <v>51</v>
      </c>
      <c r="F878" s="20">
        <v>1</v>
      </c>
      <c r="G878" s="20">
        <v>56.92</v>
      </c>
      <c r="H878" s="20">
        <v>12.33</v>
      </c>
      <c r="I878" s="20">
        <v>-15.18</v>
      </c>
      <c r="J878" s="20">
        <v>-12.33</v>
      </c>
      <c r="K878" s="20" t="s">
        <v>52</v>
      </c>
      <c r="L878" s="20">
        <f t="shared" si="13"/>
        <v>41.74</v>
      </c>
      <c r="M878" s="3" t="s">
        <v>53</v>
      </c>
      <c r="N878" s="3" t="s">
        <v>301</v>
      </c>
      <c r="O878" s="3" t="s">
        <v>401</v>
      </c>
      <c r="P878" s="3" t="s">
        <v>303</v>
      </c>
      <c r="Q878" s="3" t="s">
        <v>53</v>
      </c>
      <c r="R878" s="20">
        <v>56.92</v>
      </c>
      <c r="S878" s="20" t="s">
        <v>57</v>
      </c>
      <c r="T878" s="3" t="s">
        <v>58</v>
      </c>
      <c r="U878" s="3" t="s">
        <v>53</v>
      </c>
      <c r="V878" s="3" t="s">
        <v>53</v>
      </c>
      <c r="W878" s="3" t="s">
        <v>53</v>
      </c>
      <c r="X878" s="3" t="s">
        <v>53</v>
      </c>
      <c r="Y878" s="3" t="s">
        <v>3527</v>
      </c>
      <c r="Z878" s="3" t="s">
        <v>3528</v>
      </c>
      <c r="AA878" s="3" t="s">
        <v>3529</v>
      </c>
      <c r="AB878" s="3" t="s">
        <v>3530</v>
      </c>
      <c r="AC878" s="3" t="s">
        <v>63</v>
      </c>
      <c r="AD878" s="3" t="s">
        <v>3531</v>
      </c>
      <c r="AE878" s="3" t="s">
        <v>65</v>
      </c>
      <c r="AF878" s="3" t="s">
        <v>66</v>
      </c>
      <c r="AG878" s="3" t="s">
        <v>3532</v>
      </c>
      <c r="AH878" s="3" t="s">
        <v>3533</v>
      </c>
      <c r="AI878" s="3" t="s">
        <v>67</v>
      </c>
      <c r="AJ878" s="3" t="s">
        <v>3534</v>
      </c>
      <c r="AK878" s="3" t="s">
        <v>53</v>
      </c>
      <c r="AL878" s="3" t="s">
        <v>53</v>
      </c>
      <c r="AM878" s="3" t="s">
        <v>53</v>
      </c>
      <c r="AN878" s="3" t="s">
        <v>53</v>
      </c>
      <c r="AO878" s="3" t="s">
        <v>53</v>
      </c>
      <c r="AP878" s="3" t="s">
        <v>53</v>
      </c>
      <c r="AQ878" s="3" t="s">
        <v>53</v>
      </c>
      <c r="AR878" s="3" t="s">
        <v>51</v>
      </c>
      <c r="AS878" s="3" t="s">
        <v>52</v>
      </c>
      <c r="AT878" s="3" t="s">
        <v>51</v>
      </c>
    </row>
    <row r="879" spans="1:46" ht="22.5" customHeight="1" x14ac:dyDescent="0.25">
      <c r="A879" s="19" t="s">
        <v>3948</v>
      </c>
      <c r="B879" s="260">
        <v>45073</v>
      </c>
      <c r="C879" s="3" t="s">
        <v>202</v>
      </c>
      <c r="D879" s="3" t="s">
        <v>3769</v>
      </c>
      <c r="E879" s="3" t="s">
        <v>51</v>
      </c>
      <c r="F879" s="20">
        <v>1</v>
      </c>
      <c r="G879" s="20">
        <v>56.92</v>
      </c>
      <c r="H879" s="20">
        <v>12.33</v>
      </c>
      <c r="I879" s="20">
        <v>-15.18</v>
      </c>
      <c r="J879" s="20">
        <v>-12.33</v>
      </c>
      <c r="K879" s="20" t="s">
        <v>52</v>
      </c>
      <c r="L879" s="20">
        <f t="shared" si="13"/>
        <v>41.74</v>
      </c>
      <c r="M879" s="3" t="s">
        <v>71</v>
      </c>
      <c r="N879" s="3" t="s">
        <v>301</v>
      </c>
      <c r="O879" s="3" t="s">
        <v>401</v>
      </c>
      <c r="P879" s="3" t="s">
        <v>303</v>
      </c>
      <c r="Q879" s="3" t="s">
        <v>53</v>
      </c>
      <c r="R879" s="20">
        <v>56.92</v>
      </c>
      <c r="S879" s="20" t="s">
        <v>57</v>
      </c>
      <c r="T879" s="3" t="s">
        <v>58</v>
      </c>
      <c r="U879" s="3" t="s">
        <v>53</v>
      </c>
      <c r="V879" s="3" t="s">
        <v>53</v>
      </c>
      <c r="W879" s="3" t="s">
        <v>53</v>
      </c>
      <c r="X879" s="3" t="s">
        <v>53</v>
      </c>
      <c r="Y879" s="3" t="s">
        <v>3949</v>
      </c>
      <c r="Z879" s="3" t="s">
        <v>3950</v>
      </c>
      <c r="AA879" s="3" t="s">
        <v>3951</v>
      </c>
      <c r="AB879" s="3" t="s">
        <v>3952</v>
      </c>
      <c r="AC879" s="3" t="s">
        <v>63</v>
      </c>
      <c r="AD879" s="3" t="s">
        <v>3953</v>
      </c>
      <c r="AE879" s="3" t="s">
        <v>65</v>
      </c>
      <c r="AF879" s="3" t="s">
        <v>66</v>
      </c>
      <c r="AG879" s="3" t="s">
        <v>3856</v>
      </c>
      <c r="AH879" s="3" t="s">
        <v>3954</v>
      </c>
      <c r="AI879" s="3" t="s">
        <v>67</v>
      </c>
      <c r="AJ879" s="3" t="s">
        <v>3955</v>
      </c>
      <c r="AK879" s="3" t="s">
        <v>53</v>
      </c>
      <c r="AL879" s="3" t="s">
        <v>53</v>
      </c>
      <c r="AM879" s="3" t="s">
        <v>53</v>
      </c>
      <c r="AN879" s="3" t="s">
        <v>53</v>
      </c>
      <c r="AO879" s="3" t="s">
        <v>53</v>
      </c>
      <c r="AP879" s="3" t="s">
        <v>53</v>
      </c>
      <c r="AQ879" s="3" t="s">
        <v>53</v>
      </c>
      <c r="AR879" s="3" t="s">
        <v>51</v>
      </c>
      <c r="AS879" s="3" t="s">
        <v>52</v>
      </c>
      <c r="AT879" s="3" t="s">
        <v>51</v>
      </c>
    </row>
    <row r="880" spans="1:46" ht="22.5" customHeight="1" x14ac:dyDescent="0.25">
      <c r="A880" s="19" t="s">
        <v>5169</v>
      </c>
      <c r="B880" s="260">
        <v>45071</v>
      </c>
      <c r="C880" s="3" t="s">
        <v>202</v>
      </c>
      <c r="D880" s="3" t="s">
        <v>4264</v>
      </c>
      <c r="E880" s="3" t="s">
        <v>71</v>
      </c>
      <c r="F880" s="20">
        <v>1</v>
      </c>
      <c r="G880" s="20">
        <v>56.92</v>
      </c>
      <c r="H880" s="20" t="s">
        <v>52</v>
      </c>
      <c r="I880" s="20">
        <v>-15.18</v>
      </c>
      <c r="J880" s="20" t="s">
        <v>52</v>
      </c>
      <c r="K880" s="20" t="s">
        <v>52</v>
      </c>
      <c r="L880" s="20">
        <f t="shared" si="13"/>
        <v>41.74</v>
      </c>
      <c r="M880" s="3" t="s">
        <v>53</v>
      </c>
      <c r="N880" s="3" t="s">
        <v>301</v>
      </c>
      <c r="O880" s="3" t="s">
        <v>401</v>
      </c>
      <c r="P880" s="3" t="s">
        <v>303</v>
      </c>
      <c r="Q880" s="3" t="s">
        <v>53</v>
      </c>
      <c r="R880" s="20">
        <v>56.92</v>
      </c>
      <c r="S880" s="20" t="s">
        <v>57</v>
      </c>
      <c r="T880" s="3" t="s">
        <v>58</v>
      </c>
      <c r="U880" s="3" t="s">
        <v>53</v>
      </c>
      <c r="V880" s="3" t="s">
        <v>53</v>
      </c>
      <c r="W880" s="3" t="s">
        <v>53</v>
      </c>
      <c r="X880" s="3" t="s">
        <v>53</v>
      </c>
      <c r="Y880" s="3" t="s">
        <v>5170</v>
      </c>
      <c r="Z880" s="3" t="s">
        <v>5171</v>
      </c>
      <c r="AA880" s="3" t="s">
        <v>5172</v>
      </c>
      <c r="AB880" s="3" t="s">
        <v>469</v>
      </c>
      <c r="AC880" s="3" t="s">
        <v>63</v>
      </c>
      <c r="AD880" s="3" t="s">
        <v>5173</v>
      </c>
      <c r="AE880" s="3" t="s">
        <v>65</v>
      </c>
      <c r="AF880" s="3" t="s">
        <v>66</v>
      </c>
      <c r="AG880" s="3" t="s">
        <v>5174</v>
      </c>
      <c r="AH880" s="3" t="s">
        <v>5175</v>
      </c>
      <c r="AI880" s="3" t="s">
        <v>67</v>
      </c>
      <c r="AJ880" s="3" t="s">
        <v>5176</v>
      </c>
      <c r="AK880" s="3" t="s">
        <v>53</v>
      </c>
      <c r="AL880" s="3" t="s">
        <v>53</v>
      </c>
      <c r="AM880" s="3" t="s">
        <v>53</v>
      </c>
      <c r="AN880" s="3" t="s">
        <v>53</v>
      </c>
      <c r="AO880" s="3" t="s">
        <v>53</v>
      </c>
      <c r="AP880" s="3" t="s">
        <v>53</v>
      </c>
      <c r="AQ880" s="3" t="s">
        <v>53</v>
      </c>
      <c r="AR880" s="3" t="s">
        <v>51</v>
      </c>
      <c r="AS880" s="3" t="s">
        <v>52</v>
      </c>
      <c r="AT880" s="3" t="s">
        <v>51</v>
      </c>
    </row>
    <row r="881" spans="1:46" ht="22.5" customHeight="1" x14ac:dyDescent="0.25">
      <c r="A881" s="19" t="s">
        <v>5385</v>
      </c>
      <c r="B881" s="260">
        <v>45071</v>
      </c>
      <c r="C881" s="3" t="s">
        <v>202</v>
      </c>
      <c r="D881" s="3" t="s">
        <v>4851</v>
      </c>
      <c r="E881" s="3" t="s">
        <v>71</v>
      </c>
      <c r="F881" s="20">
        <v>1</v>
      </c>
      <c r="G881" s="20">
        <v>56.92</v>
      </c>
      <c r="H881" s="20" t="s">
        <v>52</v>
      </c>
      <c r="I881" s="20">
        <v>-15.18</v>
      </c>
      <c r="J881" s="20" t="s">
        <v>52</v>
      </c>
      <c r="K881" s="20" t="s">
        <v>52</v>
      </c>
      <c r="L881" s="20">
        <f t="shared" si="13"/>
        <v>41.74</v>
      </c>
      <c r="M881" s="3" t="s">
        <v>71</v>
      </c>
      <c r="N881" s="3" t="s">
        <v>301</v>
      </c>
      <c r="O881" s="3" t="s">
        <v>401</v>
      </c>
      <c r="P881" s="3" t="s">
        <v>303</v>
      </c>
      <c r="Q881" s="3" t="s">
        <v>53</v>
      </c>
      <c r="R881" s="20">
        <v>56.92</v>
      </c>
      <c r="S881" s="20" t="s">
        <v>57</v>
      </c>
      <c r="T881" s="3" t="s">
        <v>58</v>
      </c>
      <c r="U881" s="3" t="s">
        <v>53</v>
      </c>
      <c r="V881" s="3" t="s">
        <v>53</v>
      </c>
      <c r="W881" s="3" t="s">
        <v>53</v>
      </c>
      <c r="X881" s="3" t="s">
        <v>53</v>
      </c>
      <c r="Y881" s="3" t="s">
        <v>5386</v>
      </c>
      <c r="Z881" s="3" t="s">
        <v>5387</v>
      </c>
      <c r="AA881" s="3" t="s">
        <v>5388</v>
      </c>
      <c r="AB881" s="3" t="s">
        <v>3328</v>
      </c>
      <c r="AC881" s="3" t="s">
        <v>116</v>
      </c>
      <c r="AD881" s="3" t="s">
        <v>5389</v>
      </c>
      <c r="AE881" s="3" t="s">
        <v>65</v>
      </c>
      <c r="AF881" s="3" t="s">
        <v>66</v>
      </c>
      <c r="AG881" s="3" t="s">
        <v>5390</v>
      </c>
      <c r="AH881" s="3" t="s">
        <v>5391</v>
      </c>
      <c r="AI881" s="3" t="s">
        <v>67</v>
      </c>
      <c r="AJ881" s="3" t="s">
        <v>5392</v>
      </c>
      <c r="AK881" s="3" t="s">
        <v>5393</v>
      </c>
      <c r="AL881" s="3" t="s">
        <v>53</v>
      </c>
      <c r="AM881" s="3" t="s">
        <v>53</v>
      </c>
      <c r="AN881" s="3" t="s">
        <v>53</v>
      </c>
      <c r="AO881" s="3" t="s">
        <v>53</v>
      </c>
      <c r="AP881" s="3" t="s">
        <v>53</v>
      </c>
      <c r="AQ881" s="3" t="s">
        <v>53</v>
      </c>
      <c r="AR881" s="3" t="s">
        <v>51</v>
      </c>
      <c r="AS881" s="3" t="s">
        <v>52</v>
      </c>
      <c r="AT881" s="3" t="s">
        <v>51</v>
      </c>
    </row>
    <row r="882" spans="1:46" ht="22.5" customHeight="1" x14ac:dyDescent="0.25">
      <c r="A882" s="19" t="s">
        <v>3180</v>
      </c>
      <c r="B882" s="260">
        <v>45075</v>
      </c>
      <c r="C882" s="3" t="s">
        <v>202</v>
      </c>
      <c r="D882" s="3" t="s">
        <v>765</v>
      </c>
      <c r="E882" s="3" t="s">
        <v>51</v>
      </c>
      <c r="F882" s="20">
        <v>1</v>
      </c>
      <c r="G882" s="20">
        <v>56.92</v>
      </c>
      <c r="H882" s="20">
        <v>35.5</v>
      </c>
      <c r="I882" s="20">
        <v>-15.18</v>
      </c>
      <c r="J882" s="20">
        <v>-35.5</v>
      </c>
      <c r="K882" s="20" t="s">
        <v>52</v>
      </c>
      <c r="L882" s="20">
        <f t="shared" si="13"/>
        <v>41.740000000000009</v>
      </c>
      <c r="M882" s="3" t="s">
        <v>71</v>
      </c>
      <c r="N882" s="3" t="s">
        <v>301</v>
      </c>
      <c r="O882" s="3" t="s">
        <v>401</v>
      </c>
      <c r="P882" s="3" t="s">
        <v>303</v>
      </c>
      <c r="Q882" s="3" t="s">
        <v>53</v>
      </c>
      <c r="R882" s="20">
        <v>56.92</v>
      </c>
      <c r="S882" s="20" t="s">
        <v>57</v>
      </c>
      <c r="T882" s="3" t="s">
        <v>58</v>
      </c>
      <c r="U882" s="3" t="s">
        <v>53</v>
      </c>
      <c r="V882" s="3" t="s">
        <v>53</v>
      </c>
      <c r="W882" s="3" t="s">
        <v>53</v>
      </c>
      <c r="X882" s="3" t="s">
        <v>53</v>
      </c>
      <c r="Y882" s="3" t="s">
        <v>3181</v>
      </c>
      <c r="Z882" s="3" t="s">
        <v>3182</v>
      </c>
      <c r="AA882" s="3" t="s">
        <v>3183</v>
      </c>
      <c r="AB882" s="3" t="s">
        <v>3184</v>
      </c>
      <c r="AC882" s="3" t="s">
        <v>276</v>
      </c>
      <c r="AD882" s="3" t="s">
        <v>3185</v>
      </c>
      <c r="AE882" s="3" t="s">
        <v>65</v>
      </c>
      <c r="AF882" s="3" t="s">
        <v>66</v>
      </c>
      <c r="AG882" s="3" t="s">
        <v>2789</v>
      </c>
      <c r="AH882" s="3" t="s">
        <v>3186</v>
      </c>
      <c r="AI882" s="3" t="s">
        <v>67</v>
      </c>
      <c r="AJ882" s="3" t="s">
        <v>3187</v>
      </c>
      <c r="AK882" s="3" t="s">
        <v>53</v>
      </c>
      <c r="AL882" s="3" t="s">
        <v>53</v>
      </c>
      <c r="AM882" s="3" t="s">
        <v>53</v>
      </c>
      <c r="AN882" s="3" t="s">
        <v>53</v>
      </c>
      <c r="AO882" s="3" t="s">
        <v>53</v>
      </c>
      <c r="AP882" s="3" t="s">
        <v>53</v>
      </c>
      <c r="AQ882" s="3" t="s">
        <v>53</v>
      </c>
      <c r="AR882" s="3" t="s">
        <v>51</v>
      </c>
      <c r="AS882" s="3" t="s">
        <v>52</v>
      </c>
      <c r="AT882" s="3" t="s">
        <v>51</v>
      </c>
    </row>
    <row r="883" spans="1:46" ht="22.5" customHeight="1" x14ac:dyDescent="0.25">
      <c r="A883" s="19" t="s">
        <v>4109</v>
      </c>
      <c r="B883" s="260">
        <v>45073</v>
      </c>
      <c r="C883" s="3" t="s">
        <v>202</v>
      </c>
      <c r="D883" s="3" t="s">
        <v>3769</v>
      </c>
      <c r="E883" s="3" t="s">
        <v>51</v>
      </c>
      <c r="F883" s="20">
        <v>1</v>
      </c>
      <c r="G883" s="20">
        <v>56.92</v>
      </c>
      <c r="H883" s="20">
        <v>13.7</v>
      </c>
      <c r="I883" s="20">
        <v>-15.18</v>
      </c>
      <c r="J883" s="20">
        <v>-13.7</v>
      </c>
      <c r="K883" s="20" t="s">
        <v>52</v>
      </c>
      <c r="L883" s="20">
        <f t="shared" si="13"/>
        <v>41.740000000000009</v>
      </c>
      <c r="M883" s="3" t="s">
        <v>53</v>
      </c>
      <c r="N883" s="3" t="s">
        <v>301</v>
      </c>
      <c r="O883" s="3" t="s">
        <v>401</v>
      </c>
      <c r="P883" s="3" t="s">
        <v>303</v>
      </c>
      <c r="Q883" s="3" t="s">
        <v>53</v>
      </c>
      <c r="R883" s="20">
        <v>56.92</v>
      </c>
      <c r="S883" s="20" t="s">
        <v>57</v>
      </c>
      <c r="T883" s="3" t="s">
        <v>58</v>
      </c>
      <c r="U883" s="3" t="s">
        <v>53</v>
      </c>
      <c r="V883" s="3" t="s">
        <v>53</v>
      </c>
      <c r="W883" s="3" t="s">
        <v>53</v>
      </c>
      <c r="X883" s="3" t="s">
        <v>53</v>
      </c>
      <c r="Y883" s="3" t="s">
        <v>4110</v>
      </c>
      <c r="Z883" s="3" t="s">
        <v>4111</v>
      </c>
      <c r="AA883" s="3" t="s">
        <v>4112</v>
      </c>
      <c r="AB883" s="3" t="s">
        <v>4113</v>
      </c>
      <c r="AC883" s="3" t="s">
        <v>188</v>
      </c>
      <c r="AD883" s="3" t="s">
        <v>4114</v>
      </c>
      <c r="AE883" s="3" t="s">
        <v>65</v>
      </c>
      <c r="AF883" s="3" t="s">
        <v>66</v>
      </c>
      <c r="AG883" s="3" t="s">
        <v>3992</v>
      </c>
      <c r="AH883" s="3" t="s">
        <v>4115</v>
      </c>
      <c r="AI883" s="3" t="s">
        <v>67</v>
      </c>
      <c r="AJ883" s="3" t="s">
        <v>4116</v>
      </c>
      <c r="AK883" s="3" t="s">
        <v>53</v>
      </c>
      <c r="AL883" s="3" t="s">
        <v>53</v>
      </c>
      <c r="AM883" s="3" t="s">
        <v>53</v>
      </c>
      <c r="AN883" s="3" t="s">
        <v>53</v>
      </c>
      <c r="AO883" s="3" t="s">
        <v>53</v>
      </c>
      <c r="AP883" s="3" t="s">
        <v>53</v>
      </c>
      <c r="AQ883" s="3" t="s">
        <v>53</v>
      </c>
      <c r="AR883" s="3" t="s">
        <v>51</v>
      </c>
      <c r="AS883" s="3" t="s">
        <v>52</v>
      </c>
      <c r="AT883" s="3" t="s">
        <v>51</v>
      </c>
    </row>
    <row r="884" spans="1:46" ht="22.5" customHeight="1" x14ac:dyDescent="0.25">
      <c r="A884" s="19" t="s">
        <v>2281</v>
      </c>
      <c r="B884" s="260">
        <v>45075</v>
      </c>
      <c r="C884" s="3" t="s">
        <v>70</v>
      </c>
      <c r="D884" s="3" t="s">
        <v>2282</v>
      </c>
      <c r="E884" s="3" t="s">
        <v>71</v>
      </c>
      <c r="F884" s="20">
        <v>1</v>
      </c>
      <c r="G884" s="20">
        <v>56.92</v>
      </c>
      <c r="H884" s="20">
        <v>12.54</v>
      </c>
      <c r="I884" s="20">
        <v>-15.18</v>
      </c>
      <c r="J884" s="20">
        <v>-12.54</v>
      </c>
      <c r="K884" s="20" t="s">
        <v>52</v>
      </c>
      <c r="L884" s="20">
        <f t="shared" si="13"/>
        <v>41.740000000000009</v>
      </c>
      <c r="M884" s="3" t="s">
        <v>53</v>
      </c>
      <c r="N884" s="3" t="s">
        <v>301</v>
      </c>
      <c r="O884" s="3" t="s">
        <v>401</v>
      </c>
      <c r="P884" s="3" t="s">
        <v>303</v>
      </c>
      <c r="Q884" s="3" t="s">
        <v>53</v>
      </c>
      <c r="R884" s="20">
        <v>56.92</v>
      </c>
      <c r="S884" s="20" t="s">
        <v>57</v>
      </c>
      <c r="T884" s="3" t="s">
        <v>58</v>
      </c>
      <c r="U884" s="3" t="s">
        <v>53</v>
      </c>
      <c r="V884" s="3" t="s">
        <v>53</v>
      </c>
      <c r="W884" s="3" t="s">
        <v>53</v>
      </c>
      <c r="X884" s="3" t="s">
        <v>53</v>
      </c>
      <c r="Y884" s="3" t="s">
        <v>2283</v>
      </c>
      <c r="Z884" s="3" t="s">
        <v>2284</v>
      </c>
      <c r="AA884" s="3" t="s">
        <v>2285</v>
      </c>
      <c r="AB884" s="3" t="s">
        <v>2286</v>
      </c>
      <c r="AC884" s="3" t="s">
        <v>165</v>
      </c>
      <c r="AD884" s="3" t="s">
        <v>2287</v>
      </c>
      <c r="AE884" s="3" t="s">
        <v>65</v>
      </c>
      <c r="AF884" s="3" t="s">
        <v>66</v>
      </c>
      <c r="AG884" s="3" t="s">
        <v>2288</v>
      </c>
      <c r="AH884" s="3" t="s">
        <v>53</v>
      </c>
      <c r="AI884" s="3" t="s">
        <v>67</v>
      </c>
      <c r="AJ884" s="3" t="s">
        <v>2289</v>
      </c>
      <c r="AK884" s="3" t="s">
        <v>53</v>
      </c>
      <c r="AL884" s="3" t="s">
        <v>53</v>
      </c>
      <c r="AM884" s="3" t="s">
        <v>53</v>
      </c>
      <c r="AN884" s="3" t="s">
        <v>53</v>
      </c>
      <c r="AO884" s="3" t="s">
        <v>53</v>
      </c>
      <c r="AP884" s="3" t="s">
        <v>53</v>
      </c>
      <c r="AQ884" s="3" t="s">
        <v>53</v>
      </c>
      <c r="AR884" s="3" t="s">
        <v>51</v>
      </c>
      <c r="AS884" s="3" t="s">
        <v>52</v>
      </c>
      <c r="AT884" s="3" t="s">
        <v>51</v>
      </c>
    </row>
    <row r="885" spans="1:46" ht="22.5" customHeight="1" x14ac:dyDescent="0.25">
      <c r="A885" s="19" t="s">
        <v>4573</v>
      </c>
      <c r="B885" s="260">
        <v>45072</v>
      </c>
      <c r="C885" s="3" t="s">
        <v>202</v>
      </c>
      <c r="D885" s="3" t="s">
        <v>4264</v>
      </c>
      <c r="E885" s="3" t="s">
        <v>51</v>
      </c>
      <c r="F885" s="20">
        <v>1</v>
      </c>
      <c r="G885" s="20">
        <v>56.92</v>
      </c>
      <c r="H885" s="20">
        <v>13.7</v>
      </c>
      <c r="I885" s="20">
        <v>-15.18</v>
      </c>
      <c r="J885" s="20">
        <v>-13.7</v>
      </c>
      <c r="K885" s="20" t="s">
        <v>52</v>
      </c>
      <c r="L885" s="20">
        <f t="shared" si="13"/>
        <v>41.740000000000009</v>
      </c>
      <c r="M885" s="3" t="s">
        <v>53</v>
      </c>
      <c r="N885" s="3" t="s">
        <v>301</v>
      </c>
      <c r="O885" s="3" t="s">
        <v>401</v>
      </c>
      <c r="P885" s="3" t="s">
        <v>303</v>
      </c>
      <c r="Q885" s="3" t="s">
        <v>53</v>
      </c>
      <c r="R885" s="20">
        <v>56.92</v>
      </c>
      <c r="S885" s="20" t="s">
        <v>57</v>
      </c>
      <c r="T885" s="3" t="s">
        <v>58</v>
      </c>
      <c r="U885" s="3" t="s">
        <v>53</v>
      </c>
      <c r="V885" s="3" t="s">
        <v>53</v>
      </c>
      <c r="W885" s="3" t="s">
        <v>53</v>
      </c>
      <c r="X885" s="3" t="s">
        <v>53</v>
      </c>
      <c r="Y885" s="3" t="s">
        <v>4574</v>
      </c>
      <c r="Z885" s="3" t="s">
        <v>4575</v>
      </c>
      <c r="AA885" s="3" t="s">
        <v>4576</v>
      </c>
      <c r="AB885" s="3" t="s">
        <v>4577</v>
      </c>
      <c r="AC885" s="3" t="s">
        <v>188</v>
      </c>
      <c r="AD885" s="3" t="s">
        <v>4578</v>
      </c>
      <c r="AE885" s="3" t="s">
        <v>65</v>
      </c>
      <c r="AF885" s="3" t="s">
        <v>66</v>
      </c>
      <c r="AG885" s="3" t="s">
        <v>4579</v>
      </c>
      <c r="AH885" s="3" t="s">
        <v>4580</v>
      </c>
      <c r="AI885" s="3" t="s">
        <v>67</v>
      </c>
      <c r="AJ885" s="3" t="s">
        <v>4581</v>
      </c>
      <c r="AK885" s="3" t="s">
        <v>53</v>
      </c>
      <c r="AL885" s="3" t="s">
        <v>53</v>
      </c>
      <c r="AM885" s="3" t="s">
        <v>53</v>
      </c>
      <c r="AN885" s="3" t="s">
        <v>53</v>
      </c>
      <c r="AO885" s="3" t="s">
        <v>53</v>
      </c>
      <c r="AP885" s="3" t="s">
        <v>53</v>
      </c>
      <c r="AQ885" s="3" t="s">
        <v>53</v>
      </c>
      <c r="AR885" s="3" t="s">
        <v>51</v>
      </c>
      <c r="AS885" s="3" t="s">
        <v>52</v>
      </c>
      <c r="AT885" s="3" t="s">
        <v>51</v>
      </c>
    </row>
    <row r="886" spans="1:46" ht="22.5" customHeight="1" x14ac:dyDescent="0.25">
      <c r="A886" s="19" t="s">
        <v>4612</v>
      </c>
      <c r="B886" s="260">
        <v>45072</v>
      </c>
      <c r="C886" s="3" t="s">
        <v>202</v>
      </c>
      <c r="D886" s="3" t="s">
        <v>4264</v>
      </c>
      <c r="E886" s="3" t="s">
        <v>51</v>
      </c>
      <c r="F886" s="20">
        <v>1</v>
      </c>
      <c r="G886" s="20">
        <v>56.92</v>
      </c>
      <c r="H886" s="20">
        <v>22.41</v>
      </c>
      <c r="I886" s="20">
        <v>-15.18</v>
      </c>
      <c r="J886" s="20">
        <v>-22.41</v>
      </c>
      <c r="K886" s="20" t="s">
        <v>52</v>
      </c>
      <c r="L886" s="20">
        <f t="shared" si="13"/>
        <v>41.740000000000009</v>
      </c>
      <c r="M886" s="3" t="s">
        <v>53</v>
      </c>
      <c r="N886" s="3" t="s">
        <v>301</v>
      </c>
      <c r="O886" s="3" t="s">
        <v>401</v>
      </c>
      <c r="P886" s="3" t="s">
        <v>303</v>
      </c>
      <c r="Q886" s="3" t="s">
        <v>53</v>
      </c>
      <c r="R886" s="20">
        <v>56.92</v>
      </c>
      <c r="S886" s="20" t="s">
        <v>57</v>
      </c>
      <c r="T886" s="3" t="s">
        <v>58</v>
      </c>
      <c r="U886" s="3" t="s">
        <v>53</v>
      </c>
      <c r="V886" s="3" t="s">
        <v>53</v>
      </c>
      <c r="W886" s="3" t="s">
        <v>53</v>
      </c>
      <c r="X886" s="3" t="s">
        <v>53</v>
      </c>
      <c r="Y886" s="3" t="s">
        <v>4613</v>
      </c>
      <c r="Z886" s="3" t="s">
        <v>4614</v>
      </c>
      <c r="AA886" s="3" t="s">
        <v>4615</v>
      </c>
      <c r="AB886" s="3" t="s">
        <v>4555</v>
      </c>
      <c r="AC886" s="3" t="s">
        <v>63</v>
      </c>
      <c r="AD886" s="3" t="s">
        <v>4616</v>
      </c>
      <c r="AE886" s="3" t="s">
        <v>65</v>
      </c>
      <c r="AF886" s="3" t="s">
        <v>66</v>
      </c>
      <c r="AG886" s="3" t="s">
        <v>4617</v>
      </c>
      <c r="AH886" s="3" t="s">
        <v>4618</v>
      </c>
      <c r="AI886" s="3" t="s">
        <v>67</v>
      </c>
      <c r="AJ886" s="3" t="s">
        <v>4619</v>
      </c>
      <c r="AK886" s="3" t="s">
        <v>53</v>
      </c>
      <c r="AL886" s="3" t="s">
        <v>53</v>
      </c>
      <c r="AM886" s="3" t="s">
        <v>53</v>
      </c>
      <c r="AN886" s="3" t="s">
        <v>53</v>
      </c>
      <c r="AO886" s="3" t="s">
        <v>53</v>
      </c>
      <c r="AP886" s="3" t="s">
        <v>53</v>
      </c>
      <c r="AQ886" s="3" t="s">
        <v>53</v>
      </c>
      <c r="AR886" s="3" t="s">
        <v>51</v>
      </c>
      <c r="AS886" s="3" t="s">
        <v>52</v>
      </c>
      <c r="AT886" s="3" t="s">
        <v>51</v>
      </c>
    </row>
    <row r="887" spans="1:46" ht="22.5" customHeight="1" x14ac:dyDescent="0.25">
      <c r="A887" s="19" t="s">
        <v>4645</v>
      </c>
      <c r="B887" s="260">
        <v>45072</v>
      </c>
      <c r="C887" s="3" t="s">
        <v>202</v>
      </c>
      <c r="D887" s="3" t="s">
        <v>4264</v>
      </c>
      <c r="E887" s="3" t="s">
        <v>51</v>
      </c>
      <c r="F887" s="20">
        <v>1</v>
      </c>
      <c r="G887" s="20">
        <v>56.92</v>
      </c>
      <c r="H887" s="20">
        <v>22.41</v>
      </c>
      <c r="I887" s="20">
        <v>-15.18</v>
      </c>
      <c r="J887" s="20">
        <v>-22.41</v>
      </c>
      <c r="K887" s="20" t="s">
        <v>52</v>
      </c>
      <c r="L887" s="20">
        <f t="shared" si="13"/>
        <v>41.740000000000009</v>
      </c>
      <c r="M887" s="3" t="s">
        <v>71</v>
      </c>
      <c r="N887" s="3" t="s">
        <v>301</v>
      </c>
      <c r="O887" s="3" t="s">
        <v>401</v>
      </c>
      <c r="P887" s="3" t="s">
        <v>303</v>
      </c>
      <c r="Q887" s="3" t="s">
        <v>53</v>
      </c>
      <c r="R887" s="20">
        <v>56.92</v>
      </c>
      <c r="S887" s="20" t="s">
        <v>57</v>
      </c>
      <c r="T887" s="3" t="s">
        <v>58</v>
      </c>
      <c r="U887" s="3" t="s">
        <v>53</v>
      </c>
      <c r="V887" s="3" t="s">
        <v>53</v>
      </c>
      <c r="W887" s="3" t="s">
        <v>53</v>
      </c>
      <c r="X887" s="3" t="s">
        <v>53</v>
      </c>
      <c r="Y887" s="3" t="s">
        <v>4646</v>
      </c>
      <c r="Z887" s="3" t="s">
        <v>4647</v>
      </c>
      <c r="AA887" s="3" t="s">
        <v>4648</v>
      </c>
      <c r="AB887" s="3" t="s">
        <v>4649</v>
      </c>
      <c r="AC887" s="3" t="s">
        <v>968</v>
      </c>
      <c r="AD887" s="3" t="s">
        <v>4650</v>
      </c>
      <c r="AE887" s="3" t="s">
        <v>65</v>
      </c>
      <c r="AF887" s="3" t="s">
        <v>66</v>
      </c>
      <c r="AG887" s="3" t="s">
        <v>4651</v>
      </c>
      <c r="AH887" s="3" t="s">
        <v>4652</v>
      </c>
      <c r="AI887" s="3" t="s">
        <v>67</v>
      </c>
      <c r="AJ887" s="3" t="s">
        <v>4653</v>
      </c>
      <c r="AK887" s="3" t="s">
        <v>53</v>
      </c>
      <c r="AL887" s="3" t="s">
        <v>53</v>
      </c>
      <c r="AM887" s="3" t="s">
        <v>53</v>
      </c>
      <c r="AN887" s="3" t="s">
        <v>53</v>
      </c>
      <c r="AO887" s="3" t="s">
        <v>53</v>
      </c>
      <c r="AP887" s="3" t="s">
        <v>53</v>
      </c>
      <c r="AQ887" s="3" t="s">
        <v>53</v>
      </c>
      <c r="AR887" s="3" t="s">
        <v>51</v>
      </c>
      <c r="AS887" s="3" t="s">
        <v>52</v>
      </c>
      <c r="AT887" s="3" t="s">
        <v>51</v>
      </c>
    </row>
    <row r="888" spans="1:46" ht="22.5" customHeight="1" x14ac:dyDescent="0.25">
      <c r="A888" s="19" t="s">
        <v>620</v>
      </c>
      <c r="B888" s="260">
        <v>45077</v>
      </c>
      <c r="C888" s="3" t="s">
        <v>202</v>
      </c>
      <c r="D888" s="3" t="s">
        <v>203</v>
      </c>
      <c r="E888" s="3" t="s">
        <v>51</v>
      </c>
      <c r="F888" s="20">
        <v>1</v>
      </c>
      <c r="G888" s="20">
        <v>57.01</v>
      </c>
      <c r="H888" s="20">
        <v>7.92</v>
      </c>
      <c r="I888" s="20">
        <v>-15.19</v>
      </c>
      <c r="J888" s="20">
        <v>-7.92</v>
      </c>
      <c r="K888" s="20" t="s">
        <v>52</v>
      </c>
      <c r="L888" s="20">
        <f t="shared" si="13"/>
        <v>41.819999999999993</v>
      </c>
      <c r="M888" s="3" t="s">
        <v>71</v>
      </c>
      <c r="N888" s="3" t="s">
        <v>621</v>
      </c>
      <c r="O888" s="3" t="s">
        <v>622</v>
      </c>
      <c r="P888" s="3" t="s">
        <v>623</v>
      </c>
      <c r="Q888" s="3" t="s">
        <v>53</v>
      </c>
      <c r="R888" s="20">
        <v>57.01</v>
      </c>
      <c r="S888" s="20" t="s">
        <v>57</v>
      </c>
      <c r="T888" s="3" t="s">
        <v>58</v>
      </c>
      <c r="U888" s="3" t="s">
        <v>53</v>
      </c>
      <c r="V888" s="3" t="s">
        <v>53</v>
      </c>
      <c r="W888" s="3" t="s">
        <v>53</v>
      </c>
      <c r="X888" s="3" t="s">
        <v>53</v>
      </c>
      <c r="Y888" s="3" t="s">
        <v>624</v>
      </c>
      <c r="Z888" s="3" t="s">
        <v>625</v>
      </c>
      <c r="AA888" s="3" t="s">
        <v>626</v>
      </c>
      <c r="AB888" s="3" t="s">
        <v>63</v>
      </c>
      <c r="AC888" s="3" t="s">
        <v>63</v>
      </c>
      <c r="AD888" s="3" t="s">
        <v>627</v>
      </c>
      <c r="AE888" s="3" t="s">
        <v>65</v>
      </c>
      <c r="AF888" s="3" t="s">
        <v>66</v>
      </c>
      <c r="AG888" s="3" t="s">
        <v>628</v>
      </c>
      <c r="AH888" s="3" t="s">
        <v>629</v>
      </c>
      <c r="AI888" s="3" t="s">
        <v>67</v>
      </c>
      <c r="AJ888" s="3" t="s">
        <v>630</v>
      </c>
      <c r="AK888" s="3" t="s">
        <v>53</v>
      </c>
      <c r="AL888" s="3" t="s">
        <v>53</v>
      </c>
      <c r="AM888" s="3" t="s">
        <v>53</v>
      </c>
      <c r="AN888" s="3" t="s">
        <v>53</v>
      </c>
      <c r="AO888" s="3" t="s">
        <v>53</v>
      </c>
      <c r="AP888" s="3" t="s">
        <v>53</v>
      </c>
      <c r="AQ888" s="3" t="s">
        <v>53</v>
      </c>
      <c r="AR888" s="3" t="s">
        <v>51</v>
      </c>
      <c r="AS888" s="3" t="s">
        <v>52</v>
      </c>
      <c r="AT888" s="3" t="s">
        <v>51</v>
      </c>
    </row>
    <row r="889" spans="1:46" ht="22.5" customHeight="1" x14ac:dyDescent="0.25">
      <c r="A889" s="19" t="s">
        <v>3053</v>
      </c>
      <c r="B889" s="260">
        <v>45075</v>
      </c>
      <c r="C889" s="3" t="s">
        <v>202</v>
      </c>
      <c r="D889" s="3" t="s">
        <v>1951</v>
      </c>
      <c r="E889" s="3" t="s">
        <v>51</v>
      </c>
      <c r="F889" s="20">
        <v>1</v>
      </c>
      <c r="G889" s="20">
        <v>57.01</v>
      </c>
      <c r="H889" s="20">
        <v>23.49</v>
      </c>
      <c r="I889" s="20">
        <v>-15.19</v>
      </c>
      <c r="J889" s="20">
        <v>-23.49</v>
      </c>
      <c r="K889" s="20" t="s">
        <v>52</v>
      </c>
      <c r="L889" s="20">
        <f t="shared" si="13"/>
        <v>41.820000000000007</v>
      </c>
      <c r="M889" s="3" t="s">
        <v>71</v>
      </c>
      <c r="N889" s="3" t="s">
        <v>621</v>
      </c>
      <c r="O889" s="3" t="s">
        <v>622</v>
      </c>
      <c r="P889" s="3" t="s">
        <v>623</v>
      </c>
      <c r="Q889" s="3" t="s">
        <v>53</v>
      </c>
      <c r="R889" s="20">
        <v>57.01</v>
      </c>
      <c r="S889" s="20" t="s">
        <v>57</v>
      </c>
      <c r="T889" s="3" t="s">
        <v>58</v>
      </c>
      <c r="U889" s="3" t="s">
        <v>53</v>
      </c>
      <c r="V889" s="3" t="s">
        <v>53</v>
      </c>
      <c r="W889" s="3" t="s">
        <v>53</v>
      </c>
      <c r="X889" s="3" t="s">
        <v>53</v>
      </c>
      <c r="Y889" s="3" t="s">
        <v>3054</v>
      </c>
      <c r="Z889" s="3" t="s">
        <v>3055</v>
      </c>
      <c r="AA889" s="3" t="s">
        <v>3056</v>
      </c>
      <c r="AB889" s="3" t="s">
        <v>3057</v>
      </c>
      <c r="AC889" s="3" t="s">
        <v>416</v>
      </c>
      <c r="AD889" s="3" t="s">
        <v>3058</v>
      </c>
      <c r="AE889" s="3" t="s">
        <v>65</v>
      </c>
      <c r="AF889" s="3" t="s">
        <v>66</v>
      </c>
      <c r="AG889" s="3" t="s">
        <v>3059</v>
      </c>
      <c r="AH889" s="3" t="s">
        <v>3060</v>
      </c>
      <c r="AI889" s="3" t="s">
        <v>67</v>
      </c>
      <c r="AJ889" s="3" t="s">
        <v>3061</v>
      </c>
      <c r="AK889" s="3" t="s">
        <v>53</v>
      </c>
      <c r="AL889" s="3" t="s">
        <v>53</v>
      </c>
      <c r="AM889" s="3" t="s">
        <v>53</v>
      </c>
      <c r="AN889" s="3" t="s">
        <v>53</v>
      </c>
      <c r="AO889" s="3" t="s">
        <v>53</v>
      </c>
      <c r="AP889" s="3" t="s">
        <v>53</v>
      </c>
      <c r="AQ889" s="3" t="s">
        <v>53</v>
      </c>
      <c r="AR889" s="3" t="s">
        <v>51</v>
      </c>
      <c r="AS889" s="3" t="s">
        <v>52</v>
      </c>
      <c r="AT889" s="3" t="s">
        <v>51</v>
      </c>
    </row>
    <row r="890" spans="1:46" ht="22.5" customHeight="1" x14ac:dyDescent="0.25">
      <c r="A890" s="19" t="s">
        <v>1976</v>
      </c>
      <c r="B890" s="260">
        <v>45076</v>
      </c>
      <c r="C890" s="3" t="s">
        <v>202</v>
      </c>
      <c r="D890" s="3" t="s">
        <v>765</v>
      </c>
      <c r="E890" s="3" t="s">
        <v>51</v>
      </c>
      <c r="F890" s="20">
        <v>1</v>
      </c>
      <c r="G890" s="20">
        <v>57.59</v>
      </c>
      <c r="H890" s="20">
        <v>10.96</v>
      </c>
      <c r="I890" s="20">
        <v>-15.29</v>
      </c>
      <c r="J890" s="20">
        <v>-10.96</v>
      </c>
      <c r="K890" s="20" t="s">
        <v>52</v>
      </c>
      <c r="L890" s="20">
        <f t="shared" si="13"/>
        <v>42.300000000000011</v>
      </c>
      <c r="M890" s="3" t="s">
        <v>71</v>
      </c>
      <c r="N890" s="3" t="s">
        <v>473</v>
      </c>
      <c r="O890" s="3" t="s">
        <v>1977</v>
      </c>
      <c r="P890" s="3" t="s">
        <v>1978</v>
      </c>
      <c r="Q890" s="3" t="s">
        <v>53</v>
      </c>
      <c r="R890" s="20">
        <v>57.59</v>
      </c>
      <c r="S890" s="20" t="s">
        <v>57</v>
      </c>
      <c r="T890" s="3" t="s">
        <v>58</v>
      </c>
      <c r="U890" s="3" t="s">
        <v>53</v>
      </c>
      <c r="V890" s="3" t="s">
        <v>53</v>
      </c>
      <c r="W890" s="3" t="s">
        <v>53</v>
      </c>
      <c r="X890" s="3" t="s">
        <v>53</v>
      </c>
      <c r="Y890" s="3" t="s">
        <v>1979</v>
      </c>
      <c r="Z890" s="3" t="s">
        <v>1980</v>
      </c>
      <c r="AA890" s="3" t="s">
        <v>1981</v>
      </c>
      <c r="AB890" s="3" t="s">
        <v>1982</v>
      </c>
      <c r="AC890" s="3" t="s">
        <v>188</v>
      </c>
      <c r="AD890" s="3" t="s">
        <v>1983</v>
      </c>
      <c r="AE890" s="3" t="s">
        <v>65</v>
      </c>
      <c r="AF890" s="3" t="s">
        <v>66</v>
      </c>
      <c r="AG890" s="3" t="s">
        <v>1984</v>
      </c>
      <c r="AH890" s="3" t="s">
        <v>1985</v>
      </c>
      <c r="AI890" s="3" t="s">
        <v>67</v>
      </c>
      <c r="AJ890" s="3" t="s">
        <v>1986</v>
      </c>
      <c r="AK890" s="3" t="s">
        <v>53</v>
      </c>
      <c r="AL890" s="3" t="s">
        <v>53</v>
      </c>
      <c r="AM890" s="3" t="s">
        <v>53</v>
      </c>
      <c r="AN890" s="3" t="s">
        <v>53</v>
      </c>
      <c r="AO890" s="3" t="s">
        <v>53</v>
      </c>
      <c r="AP890" s="3" t="s">
        <v>53</v>
      </c>
      <c r="AQ890" s="3" t="s">
        <v>53</v>
      </c>
      <c r="AR890" s="3" t="s">
        <v>51</v>
      </c>
      <c r="AS890" s="3" t="s">
        <v>52</v>
      </c>
      <c r="AT890" s="3" t="s">
        <v>51</v>
      </c>
    </row>
    <row r="891" spans="1:46" ht="22.5" customHeight="1" x14ac:dyDescent="0.25">
      <c r="A891" s="19" t="s">
        <v>2479</v>
      </c>
      <c r="B891" s="260">
        <v>45075</v>
      </c>
      <c r="C891" s="3" t="s">
        <v>202</v>
      </c>
      <c r="D891" s="3" t="s">
        <v>1951</v>
      </c>
      <c r="E891" s="3" t="s">
        <v>51</v>
      </c>
      <c r="F891" s="20">
        <v>1</v>
      </c>
      <c r="G891" s="20">
        <v>57.59</v>
      </c>
      <c r="H891" s="20">
        <v>10.96</v>
      </c>
      <c r="I891" s="20">
        <v>-15.29</v>
      </c>
      <c r="J891" s="20">
        <v>-10.96</v>
      </c>
      <c r="K891" s="20" t="s">
        <v>52</v>
      </c>
      <c r="L891" s="20">
        <f t="shared" si="13"/>
        <v>42.300000000000011</v>
      </c>
      <c r="M891" s="3" t="s">
        <v>53</v>
      </c>
      <c r="N891" s="3" t="s">
        <v>473</v>
      </c>
      <c r="O891" s="3" t="s">
        <v>1977</v>
      </c>
      <c r="P891" s="3" t="s">
        <v>1978</v>
      </c>
      <c r="Q891" s="3" t="s">
        <v>53</v>
      </c>
      <c r="R891" s="20">
        <v>57.59</v>
      </c>
      <c r="S891" s="20" t="s">
        <v>57</v>
      </c>
      <c r="T891" s="3" t="s">
        <v>58</v>
      </c>
      <c r="U891" s="3" t="s">
        <v>53</v>
      </c>
      <c r="V891" s="3" t="s">
        <v>53</v>
      </c>
      <c r="W891" s="3" t="s">
        <v>53</v>
      </c>
      <c r="X891" s="3" t="s">
        <v>53</v>
      </c>
      <c r="Y891" s="3" t="s">
        <v>2480</v>
      </c>
      <c r="Z891" s="3" t="s">
        <v>2481</v>
      </c>
      <c r="AA891" s="3" t="s">
        <v>2482</v>
      </c>
      <c r="AB891" s="3" t="s">
        <v>1067</v>
      </c>
      <c r="AC891" s="3" t="s">
        <v>188</v>
      </c>
      <c r="AD891" s="3" t="s">
        <v>2483</v>
      </c>
      <c r="AE891" s="3" t="s">
        <v>65</v>
      </c>
      <c r="AF891" s="3" t="s">
        <v>66</v>
      </c>
      <c r="AG891" s="3" t="s">
        <v>2484</v>
      </c>
      <c r="AH891" s="3" t="s">
        <v>2485</v>
      </c>
      <c r="AI891" s="3" t="s">
        <v>67</v>
      </c>
      <c r="AJ891" s="3" t="s">
        <v>2486</v>
      </c>
      <c r="AK891" s="3" t="s">
        <v>53</v>
      </c>
      <c r="AL891" s="3" t="s">
        <v>53</v>
      </c>
      <c r="AM891" s="3" t="s">
        <v>53</v>
      </c>
      <c r="AN891" s="3" t="s">
        <v>53</v>
      </c>
      <c r="AO891" s="3" t="s">
        <v>53</v>
      </c>
      <c r="AP891" s="3" t="s">
        <v>53</v>
      </c>
      <c r="AQ891" s="3" t="s">
        <v>53</v>
      </c>
      <c r="AR891" s="3" t="s">
        <v>51</v>
      </c>
      <c r="AS891" s="3" t="s">
        <v>52</v>
      </c>
      <c r="AT891" s="3" t="s">
        <v>51</v>
      </c>
    </row>
    <row r="892" spans="1:46" ht="22.5" customHeight="1" x14ac:dyDescent="0.25">
      <c r="A892" s="19" t="s">
        <v>4042</v>
      </c>
      <c r="B892" s="260">
        <v>45073</v>
      </c>
      <c r="C892" s="3" t="s">
        <v>202</v>
      </c>
      <c r="D892" s="3" t="s">
        <v>3769</v>
      </c>
      <c r="E892" s="3" t="s">
        <v>51</v>
      </c>
      <c r="F892" s="20">
        <v>1</v>
      </c>
      <c r="G892" s="20">
        <v>57.74</v>
      </c>
      <c r="H892" s="20">
        <v>10.96</v>
      </c>
      <c r="I892" s="20">
        <v>-15.32</v>
      </c>
      <c r="J892" s="20">
        <v>-10.96</v>
      </c>
      <c r="K892" s="20" t="s">
        <v>52</v>
      </c>
      <c r="L892" s="20">
        <f t="shared" si="13"/>
        <v>42.42</v>
      </c>
      <c r="M892" s="3" t="s">
        <v>53</v>
      </c>
      <c r="N892" s="3" t="s">
        <v>54</v>
      </c>
      <c r="O892" s="3" t="s">
        <v>55</v>
      </c>
      <c r="P892" s="3" t="s">
        <v>56</v>
      </c>
      <c r="Q892" s="3" t="s">
        <v>53</v>
      </c>
      <c r="R892" s="20">
        <v>57.74</v>
      </c>
      <c r="S892" s="20" t="s">
        <v>57</v>
      </c>
      <c r="T892" s="3" t="s">
        <v>58</v>
      </c>
      <c r="U892" s="3" t="s">
        <v>53</v>
      </c>
      <c r="V892" s="3" t="s">
        <v>53</v>
      </c>
      <c r="W892" s="3" t="s">
        <v>53</v>
      </c>
      <c r="X892" s="3" t="s">
        <v>53</v>
      </c>
      <c r="Y892" s="3" t="s">
        <v>4043</v>
      </c>
      <c r="Z892" s="3" t="s">
        <v>4044</v>
      </c>
      <c r="AA892" s="3" t="s">
        <v>4045</v>
      </c>
      <c r="AB892" s="3" t="s">
        <v>1033</v>
      </c>
      <c r="AC892" s="3" t="s">
        <v>63</v>
      </c>
      <c r="AD892" s="3" t="s">
        <v>4046</v>
      </c>
      <c r="AE892" s="3" t="s">
        <v>65</v>
      </c>
      <c r="AF892" s="3" t="s">
        <v>66</v>
      </c>
      <c r="AG892" s="3" t="s">
        <v>3856</v>
      </c>
      <c r="AH892" s="3" t="s">
        <v>4047</v>
      </c>
      <c r="AI892" s="3" t="s">
        <v>67</v>
      </c>
      <c r="AJ892" s="3" t="s">
        <v>4048</v>
      </c>
      <c r="AK892" s="3" t="s">
        <v>53</v>
      </c>
      <c r="AL892" s="3" t="s">
        <v>53</v>
      </c>
      <c r="AM892" s="3" t="s">
        <v>53</v>
      </c>
      <c r="AN892" s="3" t="s">
        <v>53</v>
      </c>
      <c r="AO892" s="3" t="s">
        <v>53</v>
      </c>
      <c r="AP892" s="3" t="s">
        <v>53</v>
      </c>
      <c r="AQ892" s="3" t="s">
        <v>53</v>
      </c>
      <c r="AR892" s="3" t="s">
        <v>51</v>
      </c>
      <c r="AS892" s="3" t="s">
        <v>52</v>
      </c>
      <c r="AT892" s="3" t="s">
        <v>51</v>
      </c>
    </row>
    <row r="893" spans="1:46" ht="22.5" customHeight="1" x14ac:dyDescent="0.25">
      <c r="A893" s="19" t="s">
        <v>1544</v>
      </c>
      <c r="B893" s="260">
        <v>45076</v>
      </c>
      <c r="C893" s="3" t="s">
        <v>202</v>
      </c>
      <c r="D893" s="3" t="s">
        <v>765</v>
      </c>
      <c r="E893" s="3" t="s">
        <v>51</v>
      </c>
      <c r="F893" s="20">
        <v>1</v>
      </c>
      <c r="G893" s="20">
        <v>57.74</v>
      </c>
      <c r="H893" s="20">
        <v>12.33</v>
      </c>
      <c r="I893" s="20">
        <v>-15.32</v>
      </c>
      <c r="J893" s="20">
        <v>-12.33</v>
      </c>
      <c r="K893" s="20" t="s">
        <v>52</v>
      </c>
      <c r="L893" s="20">
        <f t="shared" si="13"/>
        <v>42.420000000000009</v>
      </c>
      <c r="M893" s="3" t="s">
        <v>53</v>
      </c>
      <c r="N893" s="3" t="s">
        <v>54</v>
      </c>
      <c r="O893" s="3" t="s">
        <v>270</v>
      </c>
      <c r="P893" s="3" t="s">
        <v>271</v>
      </c>
      <c r="Q893" s="3" t="s">
        <v>53</v>
      </c>
      <c r="R893" s="20">
        <v>57.74</v>
      </c>
      <c r="S893" s="20" t="s">
        <v>57</v>
      </c>
      <c r="T893" s="3" t="s">
        <v>58</v>
      </c>
      <c r="U893" s="3" t="s">
        <v>53</v>
      </c>
      <c r="V893" s="3" t="s">
        <v>53</v>
      </c>
      <c r="W893" s="3" t="s">
        <v>53</v>
      </c>
      <c r="X893" s="3" t="s">
        <v>53</v>
      </c>
      <c r="Y893" s="3" t="s">
        <v>1545</v>
      </c>
      <c r="Z893" s="3" t="s">
        <v>1546</v>
      </c>
      <c r="AA893" s="3" t="s">
        <v>1547</v>
      </c>
      <c r="AB893" s="3" t="s">
        <v>1499</v>
      </c>
      <c r="AC893" s="3" t="s">
        <v>63</v>
      </c>
      <c r="AD893" s="3" t="s">
        <v>1500</v>
      </c>
      <c r="AE893" s="3" t="s">
        <v>65</v>
      </c>
      <c r="AF893" s="3" t="s">
        <v>66</v>
      </c>
      <c r="AG893" s="3" t="s">
        <v>1548</v>
      </c>
      <c r="AH893" s="3" t="s">
        <v>1549</v>
      </c>
      <c r="AI893" s="3" t="s">
        <v>67</v>
      </c>
      <c r="AJ893" s="3" t="s">
        <v>1550</v>
      </c>
      <c r="AK893" s="3" t="s">
        <v>53</v>
      </c>
      <c r="AL893" s="3" t="s">
        <v>53</v>
      </c>
      <c r="AM893" s="3" t="s">
        <v>53</v>
      </c>
      <c r="AN893" s="3" t="s">
        <v>53</v>
      </c>
      <c r="AO893" s="3" t="s">
        <v>53</v>
      </c>
      <c r="AP893" s="3" t="s">
        <v>53</v>
      </c>
      <c r="AQ893" s="3" t="s">
        <v>53</v>
      </c>
      <c r="AR893" s="3" t="s">
        <v>51</v>
      </c>
      <c r="AS893" s="3" t="s">
        <v>52</v>
      </c>
      <c r="AT893" s="3" t="s">
        <v>51</v>
      </c>
    </row>
    <row r="894" spans="1:46" ht="22.5" customHeight="1" x14ac:dyDescent="0.25">
      <c r="A894" s="19" t="s">
        <v>269</v>
      </c>
      <c r="B894" s="260">
        <v>45077</v>
      </c>
      <c r="C894" s="3" t="s">
        <v>49</v>
      </c>
      <c r="D894" s="3" t="s">
        <v>50</v>
      </c>
      <c r="E894" s="3" t="s">
        <v>71</v>
      </c>
      <c r="F894" s="20">
        <v>1</v>
      </c>
      <c r="G894" s="20">
        <v>57.74</v>
      </c>
      <c r="H894" s="20">
        <v>28.17</v>
      </c>
      <c r="I894" s="20">
        <v>-15.32</v>
      </c>
      <c r="J894" s="20">
        <v>-28.17</v>
      </c>
      <c r="K894" s="20" t="s">
        <v>52</v>
      </c>
      <c r="L894" s="20">
        <f t="shared" si="13"/>
        <v>42.42</v>
      </c>
      <c r="M894" s="3" t="s">
        <v>53</v>
      </c>
      <c r="N894" s="3" t="s">
        <v>54</v>
      </c>
      <c r="O894" s="3" t="s">
        <v>270</v>
      </c>
      <c r="P894" s="3" t="s">
        <v>271</v>
      </c>
      <c r="Q894" s="3" t="s">
        <v>53</v>
      </c>
      <c r="R894" s="20">
        <v>57.74</v>
      </c>
      <c r="S894" s="20" t="s">
        <v>57</v>
      </c>
      <c r="T894" s="3" t="s">
        <v>58</v>
      </c>
      <c r="U894" s="3" t="s">
        <v>53</v>
      </c>
      <c r="V894" s="3" t="s">
        <v>53</v>
      </c>
      <c r="W894" s="3" t="s">
        <v>53</v>
      </c>
      <c r="X894" s="3" t="s">
        <v>53</v>
      </c>
      <c r="Y894" s="3" t="s">
        <v>272</v>
      </c>
      <c r="Z894" s="3" t="s">
        <v>273</v>
      </c>
      <c r="AA894" s="3" t="s">
        <v>274</v>
      </c>
      <c r="AB894" s="3" t="s">
        <v>275</v>
      </c>
      <c r="AC894" s="3" t="s">
        <v>276</v>
      </c>
      <c r="AD894" s="3" t="s">
        <v>277</v>
      </c>
      <c r="AE894" s="3" t="s">
        <v>65</v>
      </c>
      <c r="AF894" s="3" t="s">
        <v>66</v>
      </c>
      <c r="AG894" s="3" t="s">
        <v>53</v>
      </c>
      <c r="AH894" s="3" t="s">
        <v>53</v>
      </c>
      <c r="AI894" s="3" t="s">
        <v>67</v>
      </c>
      <c r="AJ894" s="3" t="s">
        <v>278</v>
      </c>
      <c r="AK894" s="3" t="s">
        <v>53</v>
      </c>
      <c r="AL894" s="3" t="s">
        <v>53</v>
      </c>
      <c r="AM894" s="3" t="s">
        <v>53</v>
      </c>
      <c r="AN894" s="3" t="s">
        <v>53</v>
      </c>
      <c r="AO894" s="3" t="s">
        <v>53</v>
      </c>
      <c r="AP894" s="3" t="s">
        <v>53</v>
      </c>
      <c r="AQ894" s="3" t="s">
        <v>53</v>
      </c>
      <c r="AR894" s="3" t="s">
        <v>51</v>
      </c>
      <c r="AS894" s="3" t="s">
        <v>52</v>
      </c>
      <c r="AT894" s="3" t="s">
        <v>51</v>
      </c>
    </row>
    <row r="895" spans="1:46" ht="22.5" customHeight="1" x14ac:dyDescent="0.25">
      <c r="A895" s="19" t="s">
        <v>6433</v>
      </c>
      <c r="B895" s="260">
        <v>45070</v>
      </c>
      <c r="C895" s="3" t="s">
        <v>202</v>
      </c>
      <c r="D895" s="3" t="s">
        <v>4264</v>
      </c>
      <c r="E895" s="3" t="s">
        <v>71</v>
      </c>
      <c r="F895" s="20">
        <v>1</v>
      </c>
      <c r="G895" s="20">
        <v>57.99</v>
      </c>
      <c r="H895" s="20">
        <v>35.299999999999997</v>
      </c>
      <c r="I895" s="20">
        <v>-15.36</v>
      </c>
      <c r="J895" s="20">
        <v>-35.299999999999997</v>
      </c>
      <c r="K895" s="20" t="s">
        <v>52</v>
      </c>
      <c r="L895" s="20">
        <f t="shared" si="13"/>
        <v>42.629999999999995</v>
      </c>
      <c r="M895" s="3" t="s">
        <v>53</v>
      </c>
      <c r="N895" s="3" t="s">
        <v>169</v>
      </c>
      <c r="O895" s="3" t="s">
        <v>1253</v>
      </c>
      <c r="P895" s="3" t="s">
        <v>1254</v>
      </c>
      <c r="Q895" s="3" t="s">
        <v>53</v>
      </c>
      <c r="R895" s="20">
        <v>57.99</v>
      </c>
      <c r="S895" s="20" t="s">
        <v>57</v>
      </c>
      <c r="T895" s="3" t="s">
        <v>58</v>
      </c>
      <c r="U895" s="3" t="s">
        <v>53</v>
      </c>
      <c r="V895" s="3" t="s">
        <v>53</v>
      </c>
      <c r="W895" s="3" t="s">
        <v>53</v>
      </c>
      <c r="X895" s="3" t="s">
        <v>53</v>
      </c>
      <c r="Y895" s="3" t="s">
        <v>6434</v>
      </c>
      <c r="Z895" s="3" t="s">
        <v>6435</v>
      </c>
      <c r="AA895" s="3" t="s">
        <v>6436</v>
      </c>
      <c r="AB895" s="3" t="s">
        <v>6437</v>
      </c>
      <c r="AC895" s="3" t="s">
        <v>128</v>
      </c>
      <c r="AD895" s="3" t="s">
        <v>6438</v>
      </c>
      <c r="AE895" s="3" t="s">
        <v>65</v>
      </c>
      <c r="AF895" s="3" t="s">
        <v>66</v>
      </c>
      <c r="AG895" s="3" t="s">
        <v>6439</v>
      </c>
      <c r="AH895" s="3" t="s">
        <v>6440</v>
      </c>
      <c r="AI895" s="3" t="s">
        <v>67</v>
      </c>
      <c r="AJ895" s="3" t="s">
        <v>6441</v>
      </c>
      <c r="AK895" s="3" t="s">
        <v>53</v>
      </c>
      <c r="AL895" s="3" t="s">
        <v>53</v>
      </c>
      <c r="AM895" s="3" t="s">
        <v>53</v>
      </c>
      <c r="AN895" s="3" t="s">
        <v>53</v>
      </c>
      <c r="AO895" s="3" t="s">
        <v>53</v>
      </c>
      <c r="AP895" s="3" t="s">
        <v>53</v>
      </c>
      <c r="AQ895" s="3" t="s">
        <v>53</v>
      </c>
      <c r="AR895" s="3" t="s">
        <v>51</v>
      </c>
      <c r="AS895" s="3" t="s">
        <v>52</v>
      </c>
      <c r="AT895" s="3" t="s">
        <v>51</v>
      </c>
    </row>
    <row r="896" spans="1:46" ht="22.5" customHeight="1" x14ac:dyDescent="0.25">
      <c r="A896" s="19" t="s">
        <v>6660</v>
      </c>
      <c r="B896" s="260">
        <v>45070</v>
      </c>
      <c r="C896" s="3" t="s">
        <v>202</v>
      </c>
      <c r="D896" s="3" t="s">
        <v>4851</v>
      </c>
      <c r="E896" s="3" t="s">
        <v>51</v>
      </c>
      <c r="F896" s="20">
        <v>1</v>
      </c>
      <c r="G896" s="20">
        <v>57.99</v>
      </c>
      <c r="H896" s="20">
        <v>48.2</v>
      </c>
      <c r="I896" s="20">
        <v>-15.36</v>
      </c>
      <c r="J896" s="20">
        <v>-48.2</v>
      </c>
      <c r="K896" s="20" t="s">
        <v>52</v>
      </c>
      <c r="L896" s="20">
        <f t="shared" si="13"/>
        <v>42.629999999999995</v>
      </c>
      <c r="M896" s="3" t="s">
        <v>53</v>
      </c>
      <c r="N896" s="3" t="s">
        <v>169</v>
      </c>
      <c r="O896" s="3" t="s">
        <v>6661</v>
      </c>
      <c r="P896" s="3" t="s">
        <v>4022</v>
      </c>
      <c r="Q896" s="3" t="s">
        <v>53</v>
      </c>
      <c r="R896" s="20">
        <v>57.99</v>
      </c>
      <c r="S896" s="20" t="s">
        <v>57</v>
      </c>
      <c r="T896" s="3" t="s">
        <v>74</v>
      </c>
      <c r="U896" s="3" t="s">
        <v>6662</v>
      </c>
      <c r="V896" s="3" t="s">
        <v>6663</v>
      </c>
      <c r="W896" s="3" t="s">
        <v>6664</v>
      </c>
      <c r="X896" s="3" t="s">
        <v>53</v>
      </c>
      <c r="Y896" s="3" t="s">
        <v>6662</v>
      </c>
      <c r="Z896" s="3" t="s">
        <v>6665</v>
      </c>
      <c r="AA896" s="3" t="s">
        <v>6666</v>
      </c>
      <c r="AB896" s="3" t="s">
        <v>6667</v>
      </c>
      <c r="AC896" s="3" t="s">
        <v>893</v>
      </c>
      <c r="AD896" s="3" t="s">
        <v>6668</v>
      </c>
      <c r="AE896" s="3" t="s">
        <v>65</v>
      </c>
      <c r="AF896" s="3" t="s">
        <v>82</v>
      </c>
      <c r="AG896" s="3" t="s">
        <v>5941</v>
      </c>
      <c r="AH896" s="3" t="s">
        <v>6669</v>
      </c>
      <c r="AI896" s="3" t="s">
        <v>67</v>
      </c>
      <c r="AJ896" s="3" t="s">
        <v>6670</v>
      </c>
      <c r="AK896" s="3" t="s">
        <v>53</v>
      </c>
      <c r="AL896" s="3" t="s">
        <v>53</v>
      </c>
      <c r="AM896" s="3" t="s">
        <v>53</v>
      </c>
      <c r="AN896" s="3" t="s">
        <v>53</v>
      </c>
      <c r="AO896" s="3" t="s">
        <v>53</v>
      </c>
      <c r="AP896" s="3" t="s">
        <v>53</v>
      </c>
      <c r="AQ896" s="3" t="s">
        <v>53</v>
      </c>
      <c r="AR896" s="3" t="s">
        <v>51</v>
      </c>
      <c r="AS896" s="3" t="s">
        <v>52</v>
      </c>
      <c r="AT896" s="3" t="s">
        <v>51</v>
      </c>
    </row>
    <row r="897" spans="1:46" ht="22.5" customHeight="1" x14ac:dyDescent="0.25">
      <c r="A897" s="19" t="s">
        <v>9439</v>
      </c>
      <c r="B897" s="260">
        <v>45066</v>
      </c>
      <c r="C897" s="3" t="s">
        <v>202</v>
      </c>
      <c r="D897" s="3" t="s">
        <v>7660</v>
      </c>
      <c r="E897" s="3" t="s">
        <v>51</v>
      </c>
      <c r="F897" s="20">
        <v>1</v>
      </c>
      <c r="G897" s="20">
        <v>57.99</v>
      </c>
      <c r="H897" s="20">
        <v>19.95</v>
      </c>
      <c r="I897" s="20">
        <v>-15.36</v>
      </c>
      <c r="J897" s="20">
        <v>-19.95</v>
      </c>
      <c r="K897" s="20" t="s">
        <v>52</v>
      </c>
      <c r="L897" s="20">
        <f t="shared" si="13"/>
        <v>42.629999999999995</v>
      </c>
      <c r="M897" s="3" t="s">
        <v>71</v>
      </c>
      <c r="N897" s="3" t="s">
        <v>169</v>
      </c>
      <c r="O897" s="3" t="s">
        <v>1253</v>
      </c>
      <c r="P897" s="3" t="s">
        <v>1254</v>
      </c>
      <c r="Q897" s="3" t="s">
        <v>53</v>
      </c>
      <c r="R897" s="20">
        <v>57.99</v>
      </c>
      <c r="S897" s="20" t="s">
        <v>57</v>
      </c>
      <c r="T897" s="3" t="s">
        <v>58</v>
      </c>
      <c r="U897" s="3" t="s">
        <v>53</v>
      </c>
      <c r="V897" s="3" t="s">
        <v>53</v>
      </c>
      <c r="W897" s="3" t="s">
        <v>53</v>
      </c>
      <c r="X897" s="3" t="s">
        <v>53</v>
      </c>
      <c r="Y897" s="3" t="s">
        <v>9440</v>
      </c>
      <c r="Z897" s="3" t="s">
        <v>9441</v>
      </c>
      <c r="AA897" s="3" t="s">
        <v>9442</v>
      </c>
      <c r="AB897" s="3" t="s">
        <v>4972</v>
      </c>
      <c r="AC897" s="3" t="s">
        <v>116</v>
      </c>
      <c r="AD897" s="3" t="s">
        <v>9443</v>
      </c>
      <c r="AE897" s="3" t="s">
        <v>65</v>
      </c>
      <c r="AF897" s="3" t="s">
        <v>66</v>
      </c>
      <c r="AG897" s="3" t="s">
        <v>9444</v>
      </c>
      <c r="AH897" s="3" t="s">
        <v>9445</v>
      </c>
      <c r="AI897" s="3" t="s">
        <v>67</v>
      </c>
      <c r="AJ897" s="3" t="s">
        <v>9446</v>
      </c>
      <c r="AK897" s="3" t="s">
        <v>53</v>
      </c>
      <c r="AL897" s="3" t="s">
        <v>53</v>
      </c>
      <c r="AM897" s="3" t="s">
        <v>53</v>
      </c>
      <c r="AN897" s="3" t="s">
        <v>53</v>
      </c>
      <c r="AO897" s="3" t="s">
        <v>53</v>
      </c>
      <c r="AP897" s="3" t="s">
        <v>53</v>
      </c>
      <c r="AQ897" s="3" t="s">
        <v>53</v>
      </c>
      <c r="AR897" s="3" t="s">
        <v>51</v>
      </c>
      <c r="AS897" s="3" t="s">
        <v>52</v>
      </c>
      <c r="AT897" s="3" t="s">
        <v>51</v>
      </c>
    </row>
    <row r="898" spans="1:46" ht="22.5" customHeight="1" x14ac:dyDescent="0.25">
      <c r="A898" s="19" t="s">
        <v>11190</v>
      </c>
      <c r="B898" s="260">
        <v>45064</v>
      </c>
      <c r="C898" s="3" t="s">
        <v>202</v>
      </c>
      <c r="D898" s="3" t="s">
        <v>11191</v>
      </c>
      <c r="E898" s="3" t="s">
        <v>51</v>
      </c>
      <c r="F898" s="20">
        <v>1</v>
      </c>
      <c r="G898" s="20">
        <v>57.99</v>
      </c>
      <c r="H898" s="20">
        <v>14.31</v>
      </c>
      <c r="I898" s="20">
        <v>-15.36</v>
      </c>
      <c r="J898" s="20">
        <v>-14.31</v>
      </c>
      <c r="K898" s="20" t="s">
        <v>52</v>
      </c>
      <c r="L898" s="20">
        <f t="shared" si="13"/>
        <v>42.629999999999995</v>
      </c>
      <c r="M898" s="3" t="s">
        <v>53</v>
      </c>
      <c r="N898" s="3" t="s">
        <v>169</v>
      </c>
      <c r="O898" s="3" t="s">
        <v>1253</v>
      </c>
      <c r="P898" s="3" t="s">
        <v>1254</v>
      </c>
      <c r="Q898" s="3" t="s">
        <v>53</v>
      </c>
      <c r="R898" s="20">
        <v>57.99</v>
      </c>
      <c r="S898" s="20" t="s">
        <v>57</v>
      </c>
      <c r="T898" s="3" t="s">
        <v>58</v>
      </c>
      <c r="U898" s="3" t="s">
        <v>53</v>
      </c>
      <c r="V898" s="3" t="s">
        <v>53</v>
      </c>
      <c r="W898" s="3" t="s">
        <v>53</v>
      </c>
      <c r="X898" s="3" t="s">
        <v>53</v>
      </c>
      <c r="Y898" s="3" t="s">
        <v>11192</v>
      </c>
      <c r="Z898" s="3" t="s">
        <v>11193</v>
      </c>
      <c r="AA898" s="3" t="s">
        <v>11194</v>
      </c>
      <c r="AB898" s="3" t="s">
        <v>3039</v>
      </c>
      <c r="AC898" s="3" t="s">
        <v>968</v>
      </c>
      <c r="AD898" s="3" t="s">
        <v>11195</v>
      </c>
      <c r="AE898" s="3" t="s">
        <v>65</v>
      </c>
      <c r="AF898" s="3" t="s">
        <v>66</v>
      </c>
      <c r="AG898" s="3" t="s">
        <v>11196</v>
      </c>
      <c r="AH898" s="3" t="s">
        <v>11197</v>
      </c>
      <c r="AI898" s="3" t="s">
        <v>67</v>
      </c>
      <c r="AJ898" s="3" t="s">
        <v>11198</v>
      </c>
      <c r="AK898" s="3" t="s">
        <v>53</v>
      </c>
      <c r="AL898" s="3" t="s">
        <v>53</v>
      </c>
      <c r="AM898" s="3" t="s">
        <v>53</v>
      </c>
      <c r="AN898" s="3" t="s">
        <v>53</v>
      </c>
      <c r="AO898" s="3" t="s">
        <v>53</v>
      </c>
      <c r="AP898" s="3" t="s">
        <v>53</v>
      </c>
      <c r="AQ898" s="3" t="s">
        <v>53</v>
      </c>
      <c r="AR898" s="3" t="s">
        <v>51</v>
      </c>
      <c r="AS898" s="3" t="s">
        <v>52</v>
      </c>
      <c r="AT898" s="3" t="s">
        <v>51</v>
      </c>
    </row>
    <row r="899" spans="1:46" ht="22.5" customHeight="1" x14ac:dyDescent="0.25">
      <c r="A899" s="19" t="s">
        <v>19542</v>
      </c>
      <c r="B899" s="260">
        <v>45054</v>
      </c>
      <c r="C899" s="3" t="s">
        <v>202</v>
      </c>
      <c r="D899" s="3" t="s">
        <v>18612</v>
      </c>
      <c r="E899" s="3" t="s">
        <v>51</v>
      </c>
      <c r="F899" s="20">
        <v>1</v>
      </c>
      <c r="G899" s="20">
        <v>57.99</v>
      </c>
      <c r="H899" s="20">
        <v>9.4499999999999993</v>
      </c>
      <c r="I899" s="20">
        <v>-15.36</v>
      </c>
      <c r="J899" s="20">
        <v>-9.4499999999999993</v>
      </c>
      <c r="K899" s="20" t="s">
        <v>52</v>
      </c>
      <c r="L899" s="20">
        <f t="shared" si="13"/>
        <v>42.629999999999995</v>
      </c>
      <c r="M899" s="3" t="s">
        <v>53</v>
      </c>
      <c r="N899" s="3" t="s">
        <v>169</v>
      </c>
      <c r="O899" s="3" t="s">
        <v>291</v>
      </c>
      <c r="P899" s="3" t="s">
        <v>292</v>
      </c>
      <c r="Q899" s="3" t="s">
        <v>53</v>
      </c>
      <c r="R899" s="20">
        <v>57.99</v>
      </c>
      <c r="S899" s="20" t="s">
        <v>57</v>
      </c>
      <c r="T899" s="3" t="s">
        <v>58</v>
      </c>
      <c r="U899" s="3" t="s">
        <v>53</v>
      </c>
      <c r="V899" s="3" t="s">
        <v>53</v>
      </c>
      <c r="W899" s="3" t="s">
        <v>53</v>
      </c>
      <c r="X899" s="3" t="s">
        <v>53</v>
      </c>
      <c r="Y899" s="3" t="s">
        <v>19543</v>
      </c>
      <c r="Z899" s="3" t="s">
        <v>19544</v>
      </c>
      <c r="AA899" s="3" t="s">
        <v>19545</v>
      </c>
      <c r="AB899" s="3" t="s">
        <v>265</v>
      </c>
      <c r="AC899" s="3" t="s">
        <v>265</v>
      </c>
      <c r="AD899" s="3" t="s">
        <v>19546</v>
      </c>
      <c r="AE899" s="3" t="s">
        <v>65</v>
      </c>
      <c r="AF899" s="3" t="s">
        <v>66</v>
      </c>
      <c r="AG899" s="3" t="s">
        <v>19547</v>
      </c>
      <c r="AH899" s="3" t="s">
        <v>19548</v>
      </c>
      <c r="AI899" s="3" t="s">
        <v>67</v>
      </c>
      <c r="AJ899" s="3" t="s">
        <v>19549</v>
      </c>
      <c r="AK899" s="3" t="s">
        <v>53</v>
      </c>
      <c r="AL899" s="3" t="s">
        <v>53</v>
      </c>
      <c r="AM899" s="3" t="s">
        <v>53</v>
      </c>
      <c r="AN899" s="3" t="s">
        <v>53</v>
      </c>
      <c r="AO899" s="3" t="s">
        <v>53</v>
      </c>
      <c r="AP899" s="3" t="s">
        <v>53</v>
      </c>
      <c r="AQ899" s="3" t="s">
        <v>53</v>
      </c>
      <c r="AR899" s="3" t="s">
        <v>51</v>
      </c>
      <c r="AS899" s="3" t="s">
        <v>52</v>
      </c>
      <c r="AT899" s="3" t="s">
        <v>51</v>
      </c>
    </row>
    <row r="900" spans="1:46" ht="22.5" customHeight="1" x14ac:dyDescent="0.25">
      <c r="A900" s="19" t="s">
        <v>19973</v>
      </c>
      <c r="B900" s="260">
        <v>45054</v>
      </c>
      <c r="C900" s="3" t="s">
        <v>202</v>
      </c>
      <c r="D900" s="3" t="s">
        <v>18612</v>
      </c>
      <c r="E900" s="3" t="s">
        <v>51</v>
      </c>
      <c r="F900" s="20">
        <v>1</v>
      </c>
      <c r="G900" s="20">
        <v>57.99</v>
      </c>
      <c r="H900" s="20">
        <v>20.58</v>
      </c>
      <c r="I900" s="20">
        <v>-15.36</v>
      </c>
      <c r="J900" s="20">
        <v>-20.58</v>
      </c>
      <c r="K900" s="20" t="s">
        <v>52</v>
      </c>
      <c r="L900" s="20">
        <f t="shared" si="13"/>
        <v>42.629999999999995</v>
      </c>
      <c r="M900" s="3" t="s">
        <v>71</v>
      </c>
      <c r="N900" s="3" t="s">
        <v>169</v>
      </c>
      <c r="O900" s="3" t="s">
        <v>291</v>
      </c>
      <c r="P900" s="3" t="s">
        <v>292</v>
      </c>
      <c r="Q900" s="3" t="s">
        <v>53</v>
      </c>
      <c r="R900" s="20">
        <v>57.99</v>
      </c>
      <c r="S900" s="20" t="s">
        <v>57</v>
      </c>
      <c r="T900" s="3" t="s">
        <v>58</v>
      </c>
      <c r="U900" s="3" t="s">
        <v>53</v>
      </c>
      <c r="V900" s="3" t="s">
        <v>53</v>
      </c>
      <c r="W900" s="3" t="s">
        <v>53</v>
      </c>
      <c r="X900" s="3" t="s">
        <v>53</v>
      </c>
      <c r="Y900" s="3" t="s">
        <v>19974</v>
      </c>
      <c r="Z900" s="3" t="s">
        <v>19975</v>
      </c>
      <c r="AA900" s="3" t="s">
        <v>19976</v>
      </c>
      <c r="AB900" s="3" t="s">
        <v>3581</v>
      </c>
      <c r="AC900" s="3" t="s">
        <v>641</v>
      </c>
      <c r="AD900" s="3" t="s">
        <v>19977</v>
      </c>
      <c r="AE900" s="3" t="s">
        <v>65</v>
      </c>
      <c r="AF900" s="3" t="s">
        <v>66</v>
      </c>
      <c r="AG900" s="3" t="s">
        <v>19978</v>
      </c>
      <c r="AH900" s="3" t="s">
        <v>19979</v>
      </c>
      <c r="AI900" s="3" t="s">
        <v>67</v>
      </c>
      <c r="AJ900" s="3" t="s">
        <v>19980</v>
      </c>
      <c r="AK900" s="3" t="s">
        <v>53</v>
      </c>
      <c r="AL900" s="3" t="s">
        <v>53</v>
      </c>
      <c r="AM900" s="3" t="s">
        <v>53</v>
      </c>
      <c r="AN900" s="3" t="s">
        <v>53</v>
      </c>
      <c r="AO900" s="3" t="s">
        <v>53</v>
      </c>
      <c r="AP900" s="3" t="s">
        <v>53</v>
      </c>
      <c r="AQ900" s="3" t="s">
        <v>53</v>
      </c>
      <c r="AR900" s="3" t="s">
        <v>51</v>
      </c>
      <c r="AS900" s="3" t="s">
        <v>52</v>
      </c>
      <c r="AT900" s="3" t="s">
        <v>51</v>
      </c>
    </row>
    <row r="901" spans="1:46" ht="22.5" customHeight="1" x14ac:dyDescent="0.25">
      <c r="A901" s="19" t="s">
        <v>20800</v>
      </c>
      <c r="B901" s="260">
        <v>45052</v>
      </c>
      <c r="C901" s="3" t="s">
        <v>202</v>
      </c>
      <c r="D901" s="3" t="s">
        <v>20721</v>
      </c>
      <c r="E901" s="3" t="s">
        <v>51</v>
      </c>
      <c r="F901" s="20">
        <v>1</v>
      </c>
      <c r="G901" s="20">
        <v>57.99</v>
      </c>
      <c r="H901" s="20">
        <v>8.48</v>
      </c>
      <c r="I901" s="20">
        <v>-15.36</v>
      </c>
      <c r="J901" s="20">
        <v>-8.48</v>
      </c>
      <c r="K901" s="20" t="s">
        <v>52</v>
      </c>
      <c r="L901" s="20">
        <f t="shared" ref="L901:L964" si="14">SUM(G901:K901)</f>
        <v>42.629999999999995</v>
      </c>
      <c r="M901" s="3" t="s">
        <v>53</v>
      </c>
      <c r="N901" s="3" t="s">
        <v>169</v>
      </c>
      <c r="O901" s="3" t="s">
        <v>1253</v>
      </c>
      <c r="P901" s="3" t="s">
        <v>1254</v>
      </c>
      <c r="Q901" s="3" t="s">
        <v>53</v>
      </c>
      <c r="R901" s="20">
        <v>57.99</v>
      </c>
      <c r="S901" s="20" t="s">
        <v>57</v>
      </c>
      <c r="T901" s="3" t="s">
        <v>58</v>
      </c>
      <c r="U901" s="3" t="s">
        <v>53</v>
      </c>
      <c r="V901" s="3" t="s">
        <v>53</v>
      </c>
      <c r="W901" s="3" t="s">
        <v>53</v>
      </c>
      <c r="X901" s="3" t="s">
        <v>53</v>
      </c>
      <c r="Y901" s="3" t="s">
        <v>20801</v>
      </c>
      <c r="Z901" s="3" t="s">
        <v>20802</v>
      </c>
      <c r="AA901" s="3" t="s">
        <v>20803</v>
      </c>
      <c r="AB901" s="3" t="s">
        <v>2963</v>
      </c>
      <c r="AC901" s="3" t="s">
        <v>63</v>
      </c>
      <c r="AD901" s="3" t="s">
        <v>20804</v>
      </c>
      <c r="AE901" s="3" t="s">
        <v>65</v>
      </c>
      <c r="AF901" s="3" t="s">
        <v>66</v>
      </c>
      <c r="AG901" s="3" t="s">
        <v>20727</v>
      </c>
      <c r="AH901" s="3" t="s">
        <v>20805</v>
      </c>
      <c r="AI901" s="3" t="s">
        <v>67</v>
      </c>
      <c r="AJ901" s="3" t="s">
        <v>20806</v>
      </c>
      <c r="AK901" s="3" t="s">
        <v>53</v>
      </c>
      <c r="AL901" s="3" t="s">
        <v>53</v>
      </c>
      <c r="AM901" s="3" t="s">
        <v>53</v>
      </c>
      <c r="AN901" s="3" t="s">
        <v>53</v>
      </c>
      <c r="AO901" s="3" t="s">
        <v>53</v>
      </c>
      <c r="AP901" s="3" t="s">
        <v>53</v>
      </c>
      <c r="AQ901" s="3" t="s">
        <v>53</v>
      </c>
      <c r="AR901" s="3" t="s">
        <v>51</v>
      </c>
      <c r="AS901" s="3" t="s">
        <v>52</v>
      </c>
      <c r="AT901" s="3" t="s">
        <v>51</v>
      </c>
    </row>
    <row r="902" spans="1:46" ht="22.5" customHeight="1" x14ac:dyDescent="0.25">
      <c r="A902" s="19" t="s">
        <v>21946</v>
      </c>
      <c r="B902" s="260">
        <v>45051</v>
      </c>
      <c r="C902" s="3" t="s">
        <v>202</v>
      </c>
      <c r="D902" s="3" t="s">
        <v>20721</v>
      </c>
      <c r="E902" s="3" t="s">
        <v>51</v>
      </c>
      <c r="F902" s="20">
        <v>1</v>
      </c>
      <c r="G902" s="20">
        <v>57.99</v>
      </c>
      <c r="H902" s="20">
        <v>30.2</v>
      </c>
      <c r="I902" s="20">
        <v>-15.36</v>
      </c>
      <c r="J902" s="20">
        <v>-30.2</v>
      </c>
      <c r="K902" s="20" t="s">
        <v>52</v>
      </c>
      <c r="L902" s="20">
        <f t="shared" si="14"/>
        <v>42.629999999999995</v>
      </c>
      <c r="M902" s="3" t="s">
        <v>53</v>
      </c>
      <c r="N902" s="3" t="s">
        <v>169</v>
      </c>
      <c r="O902" s="3" t="s">
        <v>1253</v>
      </c>
      <c r="P902" s="3" t="s">
        <v>1254</v>
      </c>
      <c r="Q902" s="3" t="s">
        <v>53</v>
      </c>
      <c r="R902" s="20">
        <v>57.99</v>
      </c>
      <c r="S902" s="20" t="s">
        <v>57</v>
      </c>
      <c r="T902" s="3" t="s">
        <v>58</v>
      </c>
      <c r="U902" s="3" t="s">
        <v>53</v>
      </c>
      <c r="V902" s="3" t="s">
        <v>53</v>
      </c>
      <c r="W902" s="3" t="s">
        <v>53</v>
      </c>
      <c r="X902" s="3" t="s">
        <v>53</v>
      </c>
      <c r="Y902" s="3" t="s">
        <v>21947</v>
      </c>
      <c r="Z902" s="3" t="s">
        <v>21948</v>
      </c>
      <c r="AA902" s="3" t="s">
        <v>21949</v>
      </c>
      <c r="AB902" s="3" t="s">
        <v>11970</v>
      </c>
      <c r="AC902" s="3" t="s">
        <v>1088</v>
      </c>
      <c r="AD902" s="3" t="s">
        <v>11971</v>
      </c>
      <c r="AE902" s="3" t="s">
        <v>65</v>
      </c>
      <c r="AF902" s="3" t="s">
        <v>66</v>
      </c>
      <c r="AG902" s="3" t="s">
        <v>21570</v>
      </c>
      <c r="AH902" s="3" t="s">
        <v>21950</v>
      </c>
      <c r="AI902" s="3" t="s">
        <v>67</v>
      </c>
      <c r="AJ902" s="3" t="s">
        <v>21951</v>
      </c>
      <c r="AK902" s="3" t="s">
        <v>53</v>
      </c>
      <c r="AL902" s="3" t="s">
        <v>53</v>
      </c>
      <c r="AM902" s="3" t="s">
        <v>53</v>
      </c>
      <c r="AN902" s="3" t="s">
        <v>53</v>
      </c>
      <c r="AO902" s="3" t="s">
        <v>53</v>
      </c>
      <c r="AP902" s="3" t="s">
        <v>53</v>
      </c>
      <c r="AQ902" s="3" t="s">
        <v>53</v>
      </c>
      <c r="AR902" s="3" t="s">
        <v>51</v>
      </c>
      <c r="AS902" s="3" t="s">
        <v>52</v>
      </c>
      <c r="AT902" s="3" t="s">
        <v>51</v>
      </c>
    </row>
    <row r="903" spans="1:46" ht="22.5" customHeight="1" x14ac:dyDescent="0.25">
      <c r="A903" s="19" t="s">
        <v>25198</v>
      </c>
      <c r="B903" s="260">
        <v>45047</v>
      </c>
      <c r="C903" s="3" t="s">
        <v>202</v>
      </c>
      <c r="D903" s="3" t="s">
        <v>24796</v>
      </c>
      <c r="E903" s="3" t="s">
        <v>51</v>
      </c>
      <c r="F903" s="20">
        <v>1</v>
      </c>
      <c r="G903" s="20">
        <v>57.99</v>
      </c>
      <c r="H903" s="20">
        <v>9.36</v>
      </c>
      <c r="I903" s="20">
        <v>-15.36</v>
      </c>
      <c r="J903" s="20">
        <v>-9.36</v>
      </c>
      <c r="K903" s="20" t="s">
        <v>52</v>
      </c>
      <c r="L903" s="20">
        <f t="shared" si="14"/>
        <v>42.629999999999995</v>
      </c>
      <c r="M903" s="3" t="s">
        <v>53</v>
      </c>
      <c r="N903" s="3" t="s">
        <v>169</v>
      </c>
      <c r="O903" s="3" t="s">
        <v>1253</v>
      </c>
      <c r="P903" s="3" t="s">
        <v>1254</v>
      </c>
      <c r="Q903" s="3" t="s">
        <v>53</v>
      </c>
      <c r="R903" s="20">
        <v>57.99</v>
      </c>
      <c r="S903" s="20" t="s">
        <v>57</v>
      </c>
      <c r="T903" s="3" t="s">
        <v>58</v>
      </c>
      <c r="U903" s="3" t="s">
        <v>53</v>
      </c>
      <c r="V903" s="3" t="s">
        <v>53</v>
      </c>
      <c r="W903" s="3" t="s">
        <v>53</v>
      </c>
      <c r="X903" s="3" t="s">
        <v>53</v>
      </c>
      <c r="Y903" s="3" t="s">
        <v>25199</v>
      </c>
      <c r="Z903" s="3" t="s">
        <v>25200</v>
      </c>
      <c r="AA903" s="3" t="s">
        <v>25201</v>
      </c>
      <c r="AB903" s="3" t="s">
        <v>63</v>
      </c>
      <c r="AC903" s="3" t="s">
        <v>63</v>
      </c>
      <c r="AD903" s="3" t="s">
        <v>25202</v>
      </c>
      <c r="AE903" s="3" t="s">
        <v>65</v>
      </c>
      <c r="AF903" s="3" t="s">
        <v>66</v>
      </c>
      <c r="AG903" s="3" t="s">
        <v>25203</v>
      </c>
      <c r="AH903" s="3" t="s">
        <v>25204</v>
      </c>
      <c r="AI903" s="3" t="s">
        <v>67</v>
      </c>
      <c r="AJ903" s="3" t="s">
        <v>25205</v>
      </c>
      <c r="AK903" s="3" t="s">
        <v>53</v>
      </c>
      <c r="AL903" s="3" t="s">
        <v>53</v>
      </c>
      <c r="AM903" s="3" t="s">
        <v>53</v>
      </c>
      <c r="AN903" s="3" t="s">
        <v>53</v>
      </c>
      <c r="AO903" s="3" t="s">
        <v>53</v>
      </c>
      <c r="AP903" s="3" t="s">
        <v>53</v>
      </c>
      <c r="AQ903" s="3" t="s">
        <v>53</v>
      </c>
      <c r="AR903" s="3" t="s">
        <v>51</v>
      </c>
      <c r="AS903" s="3" t="s">
        <v>52</v>
      </c>
      <c r="AT903" s="3" t="s">
        <v>51</v>
      </c>
    </row>
    <row r="904" spans="1:46" ht="22.5" customHeight="1" x14ac:dyDescent="0.25">
      <c r="A904" s="19" t="s">
        <v>290</v>
      </c>
      <c r="B904" s="260">
        <v>45077</v>
      </c>
      <c r="C904" s="3" t="s">
        <v>202</v>
      </c>
      <c r="D904" s="3" t="s">
        <v>203</v>
      </c>
      <c r="E904" s="3" t="s">
        <v>51</v>
      </c>
      <c r="F904" s="20">
        <v>1</v>
      </c>
      <c r="G904" s="20">
        <v>57.99</v>
      </c>
      <c r="H904" s="20">
        <v>6.93</v>
      </c>
      <c r="I904" s="20">
        <v>-15.36</v>
      </c>
      <c r="J904" s="20">
        <v>-6.93</v>
      </c>
      <c r="K904" s="20" t="s">
        <v>52</v>
      </c>
      <c r="L904" s="20">
        <f t="shared" si="14"/>
        <v>42.63</v>
      </c>
      <c r="M904" s="3" t="s">
        <v>53</v>
      </c>
      <c r="N904" s="3" t="s">
        <v>169</v>
      </c>
      <c r="O904" s="3" t="s">
        <v>291</v>
      </c>
      <c r="P904" s="3" t="s">
        <v>292</v>
      </c>
      <c r="Q904" s="3" t="s">
        <v>53</v>
      </c>
      <c r="R904" s="20">
        <v>57.99</v>
      </c>
      <c r="S904" s="20" t="s">
        <v>57</v>
      </c>
      <c r="T904" s="3" t="s">
        <v>58</v>
      </c>
      <c r="U904" s="3" t="s">
        <v>53</v>
      </c>
      <c r="V904" s="3" t="s">
        <v>53</v>
      </c>
      <c r="W904" s="3" t="s">
        <v>53</v>
      </c>
      <c r="X904" s="3" t="s">
        <v>53</v>
      </c>
      <c r="Y904" s="3" t="s">
        <v>293</v>
      </c>
      <c r="Z904" s="3" t="s">
        <v>294</v>
      </c>
      <c r="AA904" s="3" t="s">
        <v>295</v>
      </c>
      <c r="AB904" s="3" t="s">
        <v>175</v>
      </c>
      <c r="AC904" s="3" t="s">
        <v>63</v>
      </c>
      <c r="AD904" s="3" t="s">
        <v>296</v>
      </c>
      <c r="AE904" s="3" t="s">
        <v>65</v>
      </c>
      <c r="AF904" s="3" t="s">
        <v>66</v>
      </c>
      <c r="AG904" s="3" t="s">
        <v>297</v>
      </c>
      <c r="AH904" s="3" t="s">
        <v>298</v>
      </c>
      <c r="AI904" s="3" t="s">
        <v>67</v>
      </c>
      <c r="AJ904" s="3" t="s">
        <v>299</v>
      </c>
      <c r="AK904" s="3" t="s">
        <v>53</v>
      </c>
      <c r="AL904" s="3" t="s">
        <v>53</v>
      </c>
      <c r="AM904" s="3" t="s">
        <v>53</v>
      </c>
      <c r="AN904" s="3" t="s">
        <v>53</v>
      </c>
      <c r="AO904" s="3" t="s">
        <v>53</v>
      </c>
      <c r="AP904" s="3" t="s">
        <v>53</v>
      </c>
      <c r="AQ904" s="3" t="s">
        <v>53</v>
      </c>
      <c r="AR904" s="3" t="s">
        <v>51</v>
      </c>
      <c r="AS904" s="3" t="s">
        <v>52</v>
      </c>
      <c r="AT904" s="3" t="s">
        <v>51</v>
      </c>
    </row>
    <row r="905" spans="1:46" ht="22.5" customHeight="1" x14ac:dyDescent="0.25">
      <c r="A905" s="19" t="s">
        <v>2643</v>
      </c>
      <c r="B905" s="260">
        <v>45075</v>
      </c>
      <c r="C905" s="3" t="s">
        <v>202</v>
      </c>
      <c r="D905" s="3" t="s">
        <v>765</v>
      </c>
      <c r="E905" s="3" t="s">
        <v>51</v>
      </c>
      <c r="F905" s="20">
        <v>1</v>
      </c>
      <c r="G905" s="20">
        <v>57.99</v>
      </c>
      <c r="H905" s="20">
        <v>12.18</v>
      </c>
      <c r="I905" s="20">
        <v>-15.36</v>
      </c>
      <c r="J905" s="20">
        <v>-12.18</v>
      </c>
      <c r="K905" s="20" t="s">
        <v>52</v>
      </c>
      <c r="L905" s="20">
        <f t="shared" si="14"/>
        <v>42.63</v>
      </c>
      <c r="M905" s="3" t="s">
        <v>53</v>
      </c>
      <c r="N905" s="3" t="s">
        <v>169</v>
      </c>
      <c r="O905" s="3" t="s">
        <v>170</v>
      </c>
      <c r="P905" s="3" t="s">
        <v>171</v>
      </c>
      <c r="Q905" s="3" t="s">
        <v>53</v>
      </c>
      <c r="R905" s="20">
        <v>57.99</v>
      </c>
      <c r="S905" s="20" t="s">
        <v>57</v>
      </c>
      <c r="T905" s="3" t="s">
        <v>58</v>
      </c>
      <c r="U905" s="3" t="s">
        <v>53</v>
      </c>
      <c r="V905" s="3" t="s">
        <v>53</v>
      </c>
      <c r="W905" s="3" t="s">
        <v>53</v>
      </c>
      <c r="X905" s="3" t="s">
        <v>53</v>
      </c>
      <c r="Y905" s="3" t="s">
        <v>2644</v>
      </c>
      <c r="Z905" s="3" t="s">
        <v>2645</v>
      </c>
      <c r="AA905" s="3" t="s">
        <v>2646</v>
      </c>
      <c r="AB905" s="3" t="s">
        <v>2647</v>
      </c>
      <c r="AC905" s="3" t="s">
        <v>165</v>
      </c>
      <c r="AD905" s="3" t="s">
        <v>2648</v>
      </c>
      <c r="AE905" s="3" t="s">
        <v>65</v>
      </c>
      <c r="AF905" s="3" t="s">
        <v>66</v>
      </c>
      <c r="AG905" s="3" t="s">
        <v>2649</v>
      </c>
      <c r="AH905" s="3" t="s">
        <v>2650</v>
      </c>
      <c r="AI905" s="3" t="s">
        <v>67</v>
      </c>
      <c r="AJ905" s="3" t="s">
        <v>2651</v>
      </c>
      <c r="AK905" s="3" t="s">
        <v>53</v>
      </c>
      <c r="AL905" s="3" t="s">
        <v>53</v>
      </c>
      <c r="AM905" s="3" t="s">
        <v>53</v>
      </c>
      <c r="AN905" s="3" t="s">
        <v>53</v>
      </c>
      <c r="AO905" s="3" t="s">
        <v>53</v>
      </c>
      <c r="AP905" s="3" t="s">
        <v>53</v>
      </c>
      <c r="AQ905" s="3" t="s">
        <v>53</v>
      </c>
      <c r="AR905" s="3" t="s">
        <v>51</v>
      </c>
      <c r="AS905" s="3" t="s">
        <v>52</v>
      </c>
      <c r="AT905" s="3" t="s">
        <v>51</v>
      </c>
    </row>
    <row r="906" spans="1:46" ht="22.5" customHeight="1" x14ac:dyDescent="0.25">
      <c r="A906" s="19" t="s">
        <v>168</v>
      </c>
      <c r="B906" s="260">
        <v>45077</v>
      </c>
      <c r="C906" s="3" t="s">
        <v>49</v>
      </c>
      <c r="D906" s="3" t="s">
        <v>50</v>
      </c>
      <c r="E906" s="3" t="s">
        <v>71</v>
      </c>
      <c r="F906" s="20">
        <v>1</v>
      </c>
      <c r="G906" s="20">
        <v>57.99</v>
      </c>
      <c r="H906" s="20" t="s">
        <v>52</v>
      </c>
      <c r="I906" s="20">
        <v>-15.36</v>
      </c>
      <c r="J906" s="20" t="s">
        <v>52</v>
      </c>
      <c r="K906" s="20" t="s">
        <v>52</v>
      </c>
      <c r="L906" s="20">
        <f t="shared" si="14"/>
        <v>42.63</v>
      </c>
      <c r="M906" s="3" t="s">
        <v>53</v>
      </c>
      <c r="N906" s="3" t="s">
        <v>169</v>
      </c>
      <c r="O906" s="3" t="s">
        <v>170</v>
      </c>
      <c r="P906" s="3" t="s">
        <v>171</v>
      </c>
      <c r="Q906" s="3" t="s">
        <v>53</v>
      </c>
      <c r="R906" s="20">
        <v>57.99</v>
      </c>
      <c r="S906" s="20" t="s">
        <v>57</v>
      </c>
      <c r="T906" s="3" t="s">
        <v>58</v>
      </c>
      <c r="U906" s="3" t="s">
        <v>53</v>
      </c>
      <c r="V906" s="3" t="s">
        <v>53</v>
      </c>
      <c r="W906" s="3" t="s">
        <v>53</v>
      </c>
      <c r="X906" s="3" t="s">
        <v>53</v>
      </c>
      <c r="Y906" s="3" t="s">
        <v>172</v>
      </c>
      <c r="Z906" s="3" t="s">
        <v>173</v>
      </c>
      <c r="AA906" s="3" t="s">
        <v>174</v>
      </c>
      <c r="AB906" s="3" t="s">
        <v>175</v>
      </c>
      <c r="AC906" s="3" t="s">
        <v>63</v>
      </c>
      <c r="AD906" s="3" t="s">
        <v>176</v>
      </c>
      <c r="AE906" s="3" t="s">
        <v>65</v>
      </c>
      <c r="AF906" s="3" t="s">
        <v>66</v>
      </c>
      <c r="AG906" s="3" t="s">
        <v>53</v>
      </c>
      <c r="AH906" s="3" t="s">
        <v>53</v>
      </c>
      <c r="AI906" s="3" t="s">
        <v>67</v>
      </c>
      <c r="AJ906" s="3" t="s">
        <v>177</v>
      </c>
      <c r="AK906" s="3" t="s">
        <v>53</v>
      </c>
      <c r="AL906" s="3" t="s">
        <v>53</v>
      </c>
      <c r="AM906" s="3" t="s">
        <v>53</v>
      </c>
      <c r="AN906" s="3" t="s">
        <v>53</v>
      </c>
      <c r="AO906" s="3" t="s">
        <v>53</v>
      </c>
      <c r="AP906" s="3" t="s">
        <v>53</v>
      </c>
      <c r="AQ906" s="3" t="s">
        <v>53</v>
      </c>
      <c r="AR906" s="3" t="s">
        <v>51</v>
      </c>
      <c r="AS906" s="3" t="s">
        <v>52</v>
      </c>
      <c r="AT906" s="3" t="s">
        <v>51</v>
      </c>
    </row>
    <row r="907" spans="1:46" ht="22.5" customHeight="1" x14ac:dyDescent="0.25">
      <c r="A907" s="19" t="s">
        <v>3196</v>
      </c>
      <c r="B907" s="260">
        <v>45074</v>
      </c>
      <c r="C907" s="3" t="s">
        <v>202</v>
      </c>
      <c r="D907" s="3" t="s">
        <v>2968</v>
      </c>
      <c r="E907" s="3" t="s">
        <v>71</v>
      </c>
      <c r="F907" s="20">
        <v>1</v>
      </c>
      <c r="G907" s="20">
        <v>57.99</v>
      </c>
      <c r="H907" s="20" t="s">
        <v>52</v>
      </c>
      <c r="I907" s="20">
        <v>-15.36</v>
      </c>
      <c r="J907" s="20" t="s">
        <v>52</v>
      </c>
      <c r="K907" s="20" t="s">
        <v>52</v>
      </c>
      <c r="L907" s="20">
        <f t="shared" si="14"/>
        <v>42.63</v>
      </c>
      <c r="M907" s="3" t="s">
        <v>53</v>
      </c>
      <c r="N907" s="3" t="s">
        <v>169</v>
      </c>
      <c r="O907" s="3" t="s">
        <v>170</v>
      </c>
      <c r="P907" s="3" t="s">
        <v>171</v>
      </c>
      <c r="Q907" s="3" t="s">
        <v>53</v>
      </c>
      <c r="R907" s="20">
        <v>57.99</v>
      </c>
      <c r="S907" s="20" t="s">
        <v>57</v>
      </c>
      <c r="T907" s="3" t="s">
        <v>58</v>
      </c>
      <c r="U907" s="3" t="s">
        <v>53</v>
      </c>
      <c r="V907" s="3" t="s">
        <v>53</v>
      </c>
      <c r="W907" s="3" t="s">
        <v>53</v>
      </c>
      <c r="X907" s="3" t="s">
        <v>53</v>
      </c>
      <c r="Y907" s="3" t="s">
        <v>3197</v>
      </c>
      <c r="Z907" s="3" t="s">
        <v>3198</v>
      </c>
      <c r="AA907" s="3" t="s">
        <v>3199</v>
      </c>
      <c r="AB907" s="3" t="s">
        <v>1067</v>
      </c>
      <c r="AC907" s="3" t="s">
        <v>188</v>
      </c>
      <c r="AD907" s="3" t="s">
        <v>3200</v>
      </c>
      <c r="AE907" s="3" t="s">
        <v>65</v>
      </c>
      <c r="AF907" s="3" t="s">
        <v>66</v>
      </c>
      <c r="AG907" s="3" t="s">
        <v>3201</v>
      </c>
      <c r="AH907" s="3" t="s">
        <v>3202</v>
      </c>
      <c r="AI907" s="3" t="s">
        <v>67</v>
      </c>
      <c r="AJ907" s="3" t="s">
        <v>3203</v>
      </c>
      <c r="AK907" s="3" t="s">
        <v>53</v>
      </c>
      <c r="AL907" s="3" t="s">
        <v>53</v>
      </c>
      <c r="AM907" s="3" t="s">
        <v>53</v>
      </c>
      <c r="AN907" s="3" t="s">
        <v>53</v>
      </c>
      <c r="AO907" s="3" t="s">
        <v>53</v>
      </c>
      <c r="AP907" s="3" t="s">
        <v>53</v>
      </c>
      <c r="AQ907" s="3" t="s">
        <v>53</v>
      </c>
      <c r="AR907" s="3" t="s">
        <v>51</v>
      </c>
      <c r="AS907" s="3" t="s">
        <v>52</v>
      </c>
      <c r="AT907" s="3" t="s">
        <v>51</v>
      </c>
    </row>
    <row r="908" spans="1:46" ht="22.5" customHeight="1" x14ac:dyDescent="0.25">
      <c r="A908" s="19" t="s">
        <v>4125</v>
      </c>
      <c r="B908" s="260">
        <v>45073</v>
      </c>
      <c r="C908" s="3" t="s">
        <v>202</v>
      </c>
      <c r="D908" s="3" t="s">
        <v>1951</v>
      </c>
      <c r="E908" s="3" t="s">
        <v>51</v>
      </c>
      <c r="F908" s="20">
        <v>1</v>
      </c>
      <c r="G908" s="20">
        <v>57.99</v>
      </c>
      <c r="H908" s="20">
        <v>16.100000000000001</v>
      </c>
      <c r="I908" s="20">
        <v>-15.36</v>
      </c>
      <c r="J908" s="20">
        <v>-16.100000000000001</v>
      </c>
      <c r="K908" s="20" t="s">
        <v>52</v>
      </c>
      <c r="L908" s="20">
        <f t="shared" si="14"/>
        <v>42.63</v>
      </c>
      <c r="M908" s="3" t="s">
        <v>71</v>
      </c>
      <c r="N908" s="3" t="s">
        <v>169</v>
      </c>
      <c r="O908" s="3" t="s">
        <v>1253</v>
      </c>
      <c r="P908" s="3" t="s">
        <v>1254</v>
      </c>
      <c r="Q908" s="3" t="s">
        <v>53</v>
      </c>
      <c r="R908" s="20">
        <v>57.99</v>
      </c>
      <c r="S908" s="20" t="s">
        <v>57</v>
      </c>
      <c r="T908" s="3" t="s">
        <v>58</v>
      </c>
      <c r="U908" s="3" t="s">
        <v>53</v>
      </c>
      <c r="V908" s="3" t="s">
        <v>53</v>
      </c>
      <c r="W908" s="3" t="s">
        <v>53</v>
      </c>
      <c r="X908" s="3" t="s">
        <v>53</v>
      </c>
      <c r="Y908" s="3" t="s">
        <v>4126</v>
      </c>
      <c r="Z908" s="3" t="s">
        <v>4127</v>
      </c>
      <c r="AA908" s="3" t="s">
        <v>4128</v>
      </c>
      <c r="AB908" s="3" t="s">
        <v>4129</v>
      </c>
      <c r="AC908" s="3" t="s">
        <v>63</v>
      </c>
      <c r="AD908" s="3" t="s">
        <v>4130</v>
      </c>
      <c r="AE908" s="3" t="s">
        <v>65</v>
      </c>
      <c r="AF908" s="3" t="s">
        <v>66</v>
      </c>
      <c r="AG908" s="3" t="s">
        <v>4131</v>
      </c>
      <c r="AH908" s="3" t="s">
        <v>4132</v>
      </c>
      <c r="AI908" s="3" t="s">
        <v>67</v>
      </c>
      <c r="AJ908" s="3" t="s">
        <v>4133</v>
      </c>
      <c r="AK908" s="3" t="s">
        <v>53</v>
      </c>
      <c r="AL908" s="3" t="s">
        <v>53</v>
      </c>
      <c r="AM908" s="3" t="s">
        <v>53</v>
      </c>
      <c r="AN908" s="3" t="s">
        <v>53</v>
      </c>
      <c r="AO908" s="3" t="s">
        <v>53</v>
      </c>
      <c r="AP908" s="3" t="s">
        <v>53</v>
      </c>
      <c r="AQ908" s="3" t="s">
        <v>53</v>
      </c>
      <c r="AR908" s="3" t="s">
        <v>51</v>
      </c>
      <c r="AS908" s="3" t="s">
        <v>52</v>
      </c>
      <c r="AT908" s="3" t="s">
        <v>51</v>
      </c>
    </row>
    <row r="909" spans="1:46" ht="22.5" customHeight="1" x14ac:dyDescent="0.25">
      <c r="A909" s="19" t="s">
        <v>5185</v>
      </c>
      <c r="B909" s="260">
        <v>45071</v>
      </c>
      <c r="C909" s="3" t="s">
        <v>202</v>
      </c>
      <c r="D909" s="3" t="s">
        <v>4851</v>
      </c>
      <c r="E909" s="3" t="s">
        <v>51</v>
      </c>
      <c r="F909" s="20">
        <v>1</v>
      </c>
      <c r="G909" s="20">
        <v>57.99</v>
      </c>
      <c r="H909" s="20">
        <v>9.9</v>
      </c>
      <c r="I909" s="20">
        <v>-15.36</v>
      </c>
      <c r="J909" s="20">
        <v>-9.9</v>
      </c>
      <c r="K909" s="20" t="s">
        <v>52</v>
      </c>
      <c r="L909" s="20">
        <f t="shared" si="14"/>
        <v>42.63</v>
      </c>
      <c r="M909" s="3" t="s">
        <v>71</v>
      </c>
      <c r="N909" s="3" t="s">
        <v>169</v>
      </c>
      <c r="O909" s="3" t="s">
        <v>170</v>
      </c>
      <c r="P909" s="3" t="s">
        <v>171</v>
      </c>
      <c r="Q909" s="3" t="s">
        <v>53</v>
      </c>
      <c r="R909" s="20">
        <v>57.99</v>
      </c>
      <c r="S909" s="20" t="s">
        <v>57</v>
      </c>
      <c r="T909" s="3" t="s">
        <v>58</v>
      </c>
      <c r="U909" s="3" t="s">
        <v>53</v>
      </c>
      <c r="V909" s="3" t="s">
        <v>53</v>
      </c>
      <c r="W909" s="3" t="s">
        <v>53</v>
      </c>
      <c r="X909" s="3" t="s">
        <v>53</v>
      </c>
      <c r="Y909" s="3" t="s">
        <v>5186</v>
      </c>
      <c r="Z909" s="3" t="s">
        <v>5187</v>
      </c>
      <c r="AA909" s="3" t="s">
        <v>5188</v>
      </c>
      <c r="AB909" s="3" t="s">
        <v>4146</v>
      </c>
      <c r="AC909" s="3" t="s">
        <v>63</v>
      </c>
      <c r="AD909" s="3" t="s">
        <v>5189</v>
      </c>
      <c r="AE909" s="3" t="s">
        <v>65</v>
      </c>
      <c r="AF909" s="3" t="s">
        <v>66</v>
      </c>
      <c r="AG909" s="3" t="s">
        <v>5190</v>
      </c>
      <c r="AH909" s="3" t="s">
        <v>5191</v>
      </c>
      <c r="AI909" s="3" t="s">
        <v>67</v>
      </c>
      <c r="AJ909" s="3" t="s">
        <v>5192</v>
      </c>
      <c r="AK909" s="3" t="s">
        <v>53</v>
      </c>
      <c r="AL909" s="3" t="s">
        <v>53</v>
      </c>
      <c r="AM909" s="3" t="s">
        <v>53</v>
      </c>
      <c r="AN909" s="3" t="s">
        <v>53</v>
      </c>
      <c r="AO909" s="3" t="s">
        <v>53</v>
      </c>
      <c r="AP909" s="3" t="s">
        <v>53</v>
      </c>
      <c r="AQ909" s="3" t="s">
        <v>53</v>
      </c>
      <c r="AR909" s="3" t="s">
        <v>51</v>
      </c>
      <c r="AS909" s="3" t="s">
        <v>52</v>
      </c>
      <c r="AT909" s="3" t="s">
        <v>51</v>
      </c>
    </row>
    <row r="910" spans="1:46" ht="22.5" customHeight="1" x14ac:dyDescent="0.25">
      <c r="A910" s="19" t="s">
        <v>7622</v>
      </c>
      <c r="B910" s="260">
        <v>45069</v>
      </c>
      <c r="C910" s="3" t="s">
        <v>202</v>
      </c>
      <c r="D910" s="3" t="s">
        <v>6600</v>
      </c>
      <c r="E910" s="3" t="s">
        <v>51</v>
      </c>
      <c r="F910" s="20">
        <v>1</v>
      </c>
      <c r="G910" s="20">
        <v>57.99</v>
      </c>
      <c r="H910" s="20">
        <v>5.45</v>
      </c>
      <c r="I910" s="20">
        <v>-15.36</v>
      </c>
      <c r="J910" s="20">
        <v>-5.45</v>
      </c>
      <c r="K910" s="20" t="s">
        <v>52</v>
      </c>
      <c r="L910" s="20">
        <f t="shared" si="14"/>
        <v>42.63</v>
      </c>
      <c r="M910" s="3" t="s">
        <v>71</v>
      </c>
      <c r="N910" s="3" t="s">
        <v>169</v>
      </c>
      <c r="O910" s="3" t="s">
        <v>291</v>
      </c>
      <c r="P910" s="3" t="s">
        <v>292</v>
      </c>
      <c r="Q910" s="3" t="s">
        <v>53</v>
      </c>
      <c r="R910" s="20">
        <v>57.99</v>
      </c>
      <c r="S910" s="20" t="s">
        <v>57</v>
      </c>
      <c r="T910" s="3" t="s">
        <v>58</v>
      </c>
      <c r="U910" s="3" t="s">
        <v>53</v>
      </c>
      <c r="V910" s="3" t="s">
        <v>53</v>
      </c>
      <c r="W910" s="3" t="s">
        <v>53</v>
      </c>
      <c r="X910" s="3" t="s">
        <v>53</v>
      </c>
      <c r="Y910" s="3" t="s">
        <v>7623</v>
      </c>
      <c r="Z910" s="3" t="s">
        <v>7624</v>
      </c>
      <c r="AA910" s="3" t="s">
        <v>7625</v>
      </c>
      <c r="AB910" s="3" t="s">
        <v>63</v>
      </c>
      <c r="AC910" s="3" t="s">
        <v>63</v>
      </c>
      <c r="AD910" s="3" t="s">
        <v>7626</v>
      </c>
      <c r="AE910" s="3" t="s">
        <v>65</v>
      </c>
      <c r="AF910" s="3" t="s">
        <v>66</v>
      </c>
      <c r="AG910" s="3" t="s">
        <v>7627</v>
      </c>
      <c r="AH910" s="3" t="s">
        <v>7628</v>
      </c>
      <c r="AI910" s="3" t="s">
        <v>67</v>
      </c>
      <c r="AJ910" s="3" t="s">
        <v>7629</v>
      </c>
      <c r="AK910" s="3" t="s">
        <v>53</v>
      </c>
      <c r="AL910" s="3" t="s">
        <v>53</v>
      </c>
      <c r="AM910" s="3" t="s">
        <v>53</v>
      </c>
      <c r="AN910" s="3" t="s">
        <v>53</v>
      </c>
      <c r="AO910" s="3" t="s">
        <v>53</v>
      </c>
      <c r="AP910" s="3" t="s">
        <v>53</v>
      </c>
      <c r="AQ910" s="3" t="s">
        <v>53</v>
      </c>
      <c r="AR910" s="3" t="s">
        <v>51</v>
      </c>
      <c r="AS910" s="3" t="s">
        <v>52</v>
      </c>
      <c r="AT910" s="3" t="s">
        <v>51</v>
      </c>
    </row>
    <row r="911" spans="1:46" ht="22.5" customHeight="1" x14ac:dyDescent="0.25">
      <c r="A911" s="19" t="s">
        <v>11685</v>
      </c>
      <c r="B911" s="260">
        <v>45063</v>
      </c>
      <c r="C911" s="3" t="s">
        <v>202</v>
      </c>
      <c r="D911" s="3" t="s">
        <v>11191</v>
      </c>
      <c r="E911" s="3" t="s">
        <v>51</v>
      </c>
      <c r="F911" s="20">
        <v>1</v>
      </c>
      <c r="G911" s="20">
        <v>57.99</v>
      </c>
      <c r="H911" s="20">
        <v>16.100000000000001</v>
      </c>
      <c r="I911" s="20">
        <v>-15.36</v>
      </c>
      <c r="J911" s="20">
        <v>-16.100000000000001</v>
      </c>
      <c r="K911" s="20" t="s">
        <v>52</v>
      </c>
      <c r="L911" s="20">
        <f t="shared" si="14"/>
        <v>42.63</v>
      </c>
      <c r="M911" s="3" t="s">
        <v>71</v>
      </c>
      <c r="N911" s="3" t="s">
        <v>169</v>
      </c>
      <c r="O911" s="3" t="s">
        <v>1253</v>
      </c>
      <c r="P911" s="3" t="s">
        <v>1254</v>
      </c>
      <c r="Q911" s="3" t="s">
        <v>53</v>
      </c>
      <c r="R911" s="20">
        <v>57.99</v>
      </c>
      <c r="S911" s="20" t="s">
        <v>57</v>
      </c>
      <c r="T911" s="3" t="s">
        <v>58</v>
      </c>
      <c r="U911" s="3" t="s">
        <v>53</v>
      </c>
      <c r="V911" s="3" t="s">
        <v>53</v>
      </c>
      <c r="W911" s="3" t="s">
        <v>53</v>
      </c>
      <c r="X911" s="3" t="s">
        <v>53</v>
      </c>
      <c r="Y911" s="3" t="s">
        <v>11686</v>
      </c>
      <c r="Z911" s="3" t="s">
        <v>11687</v>
      </c>
      <c r="AA911" s="3" t="s">
        <v>11688</v>
      </c>
      <c r="AB911" s="3" t="s">
        <v>265</v>
      </c>
      <c r="AC911" s="3" t="s">
        <v>265</v>
      </c>
      <c r="AD911" s="3" t="s">
        <v>11689</v>
      </c>
      <c r="AE911" s="3" t="s">
        <v>65</v>
      </c>
      <c r="AF911" s="3" t="s">
        <v>66</v>
      </c>
      <c r="AG911" s="3" t="s">
        <v>11690</v>
      </c>
      <c r="AH911" s="3" t="s">
        <v>11617</v>
      </c>
      <c r="AI911" s="3" t="s">
        <v>67</v>
      </c>
      <c r="AJ911" s="3" t="s">
        <v>11691</v>
      </c>
      <c r="AK911" s="3" t="s">
        <v>53</v>
      </c>
      <c r="AL911" s="3" t="s">
        <v>53</v>
      </c>
      <c r="AM911" s="3" t="s">
        <v>53</v>
      </c>
      <c r="AN911" s="3" t="s">
        <v>53</v>
      </c>
      <c r="AO911" s="3" t="s">
        <v>53</v>
      </c>
      <c r="AP911" s="3" t="s">
        <v>53</v>
      </c>
      <c r="AQ911" s="3" t="s">
        <v>53</v>
      </c>
      <c r="AR911" s="3" t="s">
        <v>51</v>
      </c>
      <c r="AS911" s="3" t="s">
        <v>52</v>
      </c>
      <c r="AT911" s="3" t="s">
        <v>51</v>
      </c>
    </row>
    <row r="912" spans="1:46" ht="22.5" customHeight="1" x14ac:dyDescent="0.25">
      <c r="A912" s="19" t="s">
        <v>11795</v>
      </c>
      <c r="B912" s="260">
        <v>45063</v>
      </c>
      <c r="C912" s="3" t="s">
        <v>202</v>
      </c>
      <c r="D912" s="3" t="s">
        <v>11191</v>
      </c>
      <c r="E912" s="3" t="s">
        <v>51</v>
      </c>
      <c r="F912" s="20">
        <v>1</v>
      </c>
      <c r="G912" s="20">
        <v>57.99</v>
      </c>
      <c r="H912" s="20">
        <v>7.43</v>
      </c>
      <c r="I912" s="20">
        <v>-15.36</v>
      </c>
      <c r="J912" s="20">
        <v>-7.43</v>
      </c>
      <c r="K912" s="20" t="s">
        <v>52</v>
      </c>
      <c r="L912" s="20">
        <f t="shared" si="14"/>
        <v>42.63</v>
      </c>
      <c r="M912" s="3" t="s">
        <v>71</v>
      </c>
      <c r="N912" s="3" t="s">
        <v>169</v>
      </c>
      <c r="O912" s="3" t="s">
        <v>1253</v>
      </c>
      <c r="P912" s="3" t="s">
        <v>1254</v>
      </c>
      <c r="Q912" s="3" t="s">
        <v>53</v>
      </c>
      <c r="R912" s="20">
        <v>57.99</v>
      </c>
      <c r="S912" s="20" t="s">
        <v>57</v>
      </c>
      <c r="T912" s="3" t="s">
        <v>58</v>
      </c>
      <c r="U912" s="3" t="s">
        <v>53</v>
      </c>
      <c r="V912" s="3" t="s">
        <v>53</v>
      </c>
      <c r="W912" s="3" t="s">
        <v>53</v>
      </c>
      <c r="X912" s="3" t="s">
        <v>53</v>
      </c>
      <c r="Y912" s="3" t="s">
        <v>11796</v>
      </c>
      <c r="Z912" s="3" t="s">
        <v>11797</v>
      </c>
      <c r="AA912" s="3" t="s">
        <v>11798</v>
      </c>
      <c r="AB912" s="3" t="s">
        <v>11799</v>
      </c>
      <c r="AC912" s="3" t="s">
        <v>63</v>
      </c>
      <c r="AD912" s="3" t="s">
        <v>11800</v>
      </c>
      <c r="AE912" s="3" t="s">
        <v>65</v>
      </c>
      <c r="AF912" s="3" t="s">
        <v>66</v>
      </c>
      <c r="AG912" s="3" t="s">
        <v>11801</v>
      </c>
      <c r="AH912" s="3" t="s">
        <v>11802</v>
      </c>
      <c r="AI912" s="3" t="s">
        <v>67</v>
      </c>
      <c r="AJ912" s="3" t="s">
        <v>11803</v>
      </c>
      <c r="AK912" s="3" t="s">
        <v>53</v>
      </c>
      <c r="AL912" s="3" t="s">
        <v>53</v>
      </c>
      <c r="AM912" s="3" t="s">
        <v>53</v>
      </c>
      <c r="AN912" s="3" t="s">
        <v>53</v>
      </c>
      <c r="AO912" s="3" t="s">
        <v>53</v>
      </c>
      <c r="AP912" s="3" t="s">
        <v>53</v>
      </c>
      <c r="AQ912" s="3" t="s">
        <v>53</v>
      </c>
      <c r="AR912" s="3" t="s">
        <v>51</v>
      </c>
      <c r="AS912" s="3" t="s">
        <v>52</v>
      </c>
      <c r="AT912" s="3" t="s">
        <v>51</v>
      </c>
    </row>
    <row r="913" spans="1:46" ht="22.5" customHeight="1" x14ac:dyDescent="0.25">
      <c r="A913" s="19" t="s">
        <v>9192</v>
      </c>
      <c r="B913" s="260">
        <v>45067</v>
      </c>
      <c r="C913" s="3" t="s">
        <v>46</v>
      </c>
      <c r="D913" s="3" t="s">
        <v>9193</v>
      </c>
      <c r="E913" s="3" t="s">
        <v>51</v>
      </c>
      <c r="F913" s="20">
        <v>1</v>
      </c>
      <c r="G913" s="20">
        <v>57.99</v>
      </c>
      <c r="H913" s="20">
        <v>26.1</v>
      </c>
      <c r="I913" s="20">
        <v>-15.36</v>
      </c>
      <c r="J913" s="20">
        <v>-26.1</v>
      </c>
      <c r="K913" s="20" t="s">
        <v>52</v>
      </c>
      <c r="L913" s="20">
        <f t="shared" si="14"/>
        <v>42.63</v>
      </c>
      <c r="M913" s="3" t="s">
        <v>53</v>
      </c>
      <c r="N913" s="3" t="s">
        <v>169</v>
      </c>
      <c r="O913" s="3" t="s">
        <v>170</v>
      </c>
      <c r="P913" s="3" t="s">
        <v>171</v>
      </c>
      <c r="Q913" s="3" t="s">
        <v>53</v>
      </c>
      <c r="R913" s="20">
        <v>57.99</v>
      </c>
      <c r="S913" s="20" t="s">
        <v>57</v>
      </c>
      <c r="T913" s="3" t="s">
        <v>58</v>
      </c>
      <c r="U913" s="3" t="s">
        <v>53</v>
      </c>
      <c r="V913" s="3" t="s">
        <v>53</v>
      </c>
      <c r="W913" s="3" t="s">
        <v>53</v>
      </c>
      <c r="X913" s="3" t="s">
        <v>53</v>
      </c>
      <c r="Y913" s="3" t="s">
        <v>9194</v>
      </c>
      <c r="Z913" s="3" t="s">
        <v>9195</v>
      </c>
      <c r="AA913" s="3" t="s">
        <v>9196</v>
      </c>
      <c r="AB913" s="3" t="s">
        <v>265</v>
      </c>
      <c r="AC913" s="3" t="s">
        <v>265</v>
      </c>
      <c r="AD913" s="3" t="s">
        <v>9197</v>
      </c>
      <c r="AE913" s="3" t="s">
        <v>65</v>
      </c>
      <c r="AF913" s="3" t="s">
        <v>66</v>
      </c>
      <c r="AG913" s="3" t="s">
        <v>9198</v>
      </c>
      <c r="AH913" s="3" t="s">
        <v>9199</v>
      </c>
      <c r="AI913" s="3" t="s">
        <v>67</v>
      </c>
      <c r="AJ913" s="3" t="s">
        <v>9200</v>
      </c>
      <c r="AK913" s="3" t="s">
        <v>53</v>
      </c>
      <c r="AL913" s="3" t="s">
        <v>53</v>
      </c>
      <c r="AM913" s="3" t="s">
        <v>53</v>
      </c>
      <c r="AN913" s="3" t="s">
        <v>53</v>
      </c>
      <c r="AO913" s="3" t="s">
        <v>53</v>
      </c>
      <c r="AP913" s="3" t="s">
        <v>53</v>
      </c>
      <c r="AQ913" s="3" t="s">
        <v>53</v>
      </c>
      <c r="AR913" s="148" t="s">
        <v>71</v>
      </c>
      <c r="AS913" s="3" t="s">
        <v>52</v>
      </c>
      <c r="AT913" s="3" t="s">
        <v>51</v>
      </c>
    </row>
    <row r="914" spans="1:46" ht="22.5" customHeight="1" x14ac:dyDescent="0.25">
      <c r="A914" s="19" t="s">
        <v>12505</v>
      </c>
      <c r="B914" s="260">
        <v>45062</v>
      </c>
      <c r="C914" s="3" t="s">
        <v>202</v>
      </c>
      <c r="D914" s="3" t="s">
        <v>11191</v>
      </c>
      <c r="E914" s="3" t="s">
        <v>51</v>
      </c>
      <c r="F914" s="20">
        <v>1</v>
      </c>
      <c r="G914" s="20">
        <v>57.99</v>
      </c>
      <c r="H914" s="20">
        <v>12.15</v>
      </c>
      <c r="I914" s="20">
        <v>-15.36</v>
      </c>
      <c r="J914" s="20">
        <v>-12.15</v>
      </c>
      <c r="K914" s="20" t="s">
        <v>52</v>
      </c>
      <c r="L914" s="20">
        <f t="shared" si="14"/>
        <v>42.63</v>
      </c>
      <c r="M914" s="3" t="s">
        <v>53</v>
      </c>
      <c r="N914" s="3" t="s">
        <v>169</v>
      </c>
      <c r="O914" s="3" t="s">
        <v>12506</v>
      </c>
      <c r="P914" s="3" t="s">
        <v>12507</v>
      </c>
      <c r="Q914" s="3" t="s">
        <v>53</v>
      </c>
      <c r="R914" s="20">
        <v>57.99</v>
      </c>
      <c r="S914" s="20" t="s">
        <v>57</v>
      </c>
      <c r="T914" s="3" t="s">
        <v>74</v>
      </c>
      <c r="U914" s="3" t="s">
        <v>12508</v>
      </c>
      <c r="V914" s="3" t="s">
        <v>12509</v>
      </c>
      <c r="W914" s="3" t="s">
        <v>12510</v>
      </c>
      <c r="X914" s="3" t="s">
        <v>53</v>
      </c>
      <c r="Y914" s="3" t="s">
        <v>12508</v>
      </c>
      <c r="Z914" s="3" t="s">
        <v>12511</v>
      </c>
      <c r="AA914" s="3" t="s">
        <v>12512</v>
      </c>
      <c r="AB914" s="3" t="s">
        <v>265</v>
      </c>
      <c r="AC914" s="3" t="s">
        <v>265</v>
      </c>
      <c r="AD914" s="3" t="s">
        <v>12513</v>
      </c>
      <c r="AE914" s="3" t="s">
        <v>65</v>
      </c>
      <c r="AF914" s="3" t="s">
        <v>82</v>
      </c>
      <c r="AG914" s="3" t="s">
        <v>11706</v>
      </c>
      <c r="AH914" s="3" t="s">
        <v>12514</v>
      </c>
      <c r="AI914" s="3" t="s">
        <v>67</v>
      </c>
      <c r="AJ914" s="3" t="s">
        <v>12515</v>
      </c>
      <c r="AK914" s="3" t="s">
        <v>53</v>
      </c>
      <c r="AL914" s="3" t="s">
        <v>53</v>
      </c>
      <c r="AM914" s="3" t="s">
        <v>53</v>
      </c>
      <c r="AN914" s="3" t="s">
        <v>53</v>
      </c>
      <c r="AO914" s="3" t="s">
        <v>53</v>
      </c>
      <c r="AP914" s="3" t="s">
        <v>53</v>
      </c>
      <c r="AQ914" s="3" t="s">
        <v>53</v>
      </c>
      <c r="AR914" s="3" t="s">
        <v>51</v>
      </c>
      <c r="AS914" s="3" t="s">
        <v>52</v>
      </c>
      <c r="AT914" s="3" t="s">
        <v>51</v>
      </c>
    </row>
    <row r="915" spans="1:46" ht="22.5" customHeight="1" x14ac:dyDescent="0.25">
      <c r="A915" s="19" t="s">
        <v>13528</v>
      </c>
      <c r="B915" s="260">
        <v>45061</v>
      </c>
      <c r="C915" s="3" t="s">
        <v>202</v>
      </c>
      <c r="D915" s="3" t="s">
        <v>12990</v>
      </c>
      <c r="E915" s="3" t="s">
        <v>51</v>
      </c>
      <c r="F915" s="20">
        <v>1</v>
      </c>
      <c r="G915" s="20">
        <v>57.99</v>
      </c>
      <c r="H915" s="20">
        <v>5.45</v>
      </c>
      <c r="I915" s="20">
        <v>-15.36</v>
      </c>
      <c r="J915" s="20">
        <v>-5.45</v>
      </c>
      <c r="K915" s="20" t="s">
        <v>52</v>
      </c>
      <c r="L915" s="20">
        <f t="shared" si="14"/>
        <v>42.63</v>
      </c>
      <c r="M915" s="3" t="s">
        <v>53</v>
      </c>
      <c r="N915" s="3" t="s">
        <v>169</v>
      </c>
      <c r="O915" s="3" t="s">
        <v>170</v>
      </c>
      <c r="P915" s="3" t="s">
        <v>171</v>
      </c>
      <c r="Q915" s="3" t="s">
        <v>53</v>
      </c>
      <c r="R915" s="20">
        <v>57.99</v>
      </c>
      <c r="S915" s="20" t="s">
        <v>57</v>
      </c>
      <c r="T915" s="3" t="s">
        <v>58</v>
      </c>
      <c r="U915" s="3" t="s">
        <v>53</v>
      </c>
      <c r="V915" s="3" t="s">
        <v>53</v>
      </c>
      <c r="W915" s="3" t="s">
        <v>53</v>
      </c>
      <c r="X915" s="3" t="s">
        <v>53</v>
      </c>
      <c r="Y915" s="3" t="s">
        <v>13529</v>
      </c>
      <c r="Z915" s="3" t="s">
        <v>13530</v>
      </c>
      <c r="AA915" s="3" t="s">
        <v>13531</v>
      </c>
      <c r="AB915" s="3" t="s">
        <v>63</v>
      </c>
      <c r="AC915" s="3" t="s">
        <v>63</v>
      </c>
      <c r="AD915" s="3" t="s">
        <v>13532</v>
      </c>
      <c r="AE915" s="3" t="s">
        <v>65</v>
      </c>
      <c r="AF915" s="3" t="s">
        <v>66</v>
      </c>
      <c r="AG915" s="3" t="s">
        <v>13533</v>
      </c>
      <c r="AH915" s="3" t="s">
        <v>13534</v>
      </c>
      <c r="AI915" s="3" t="s">
        <v>67</v>
      </c>
      <c r="AJ915" s="3" t="s">
        <v>13535</v>
      </c>
      <c r="AK915" s="3" t="s">
        <v>53</v>
      </c>
      <c r="AL915" s="3" t="s">
        <v>53</v>
      </c>
      <c r="AM915" s="3" t="s">
        <v>53</v>
      </c>
      <c r="AN915" s="3" t="s">
        <v>53</v>
      </c>
      <c r="AO915" s="3" t="s">
        <v>53</v>
      </c>
      <c r="AP915" s="3" t="s">
        <v>53</v>
      </c>
      <c r="AQ915" s="3" t="s">
        <v>53</v>
      </c>
      <c r="AR915" s="3" t="s">
        <v>51</v>
      </c>
      <c r="AS915" s="3" t="s">
        <v>52</v>
      </c>
      <c r="AT915" s="3" t="s">
        <v>51</v>
      </c>
    </row>
    <row r="916" spans="1:46" ht="22.5" customHeight="1" x14ac:dyDescent="0.25">
      <c r="A916" s="19" t="s">
        <v>13544</v>
      </c>
      <c r="B916" s="260">
        <v>45061</v>
      </c>
      <c r="C916" s="3" t="s">
        <v>202</v>
      </c>
      <c r="D916" s="3" t="s">
        <v>12990</v>
      </c>
      <c r="E916" s="3" t="s">
        <v>51</v>
      </c>
      <c r="F916" s="20">
        <v>1</v>
      </c>
      <c r="G916" s="20">
        <v>57.99</v>
      </c>
      <c r="H916" s="20">
        <v>5.45</v>
      </c>
      <c r="I916" s="20">
        <v>-15.36</v>
      </c>
      <c r="J916" s="20">
        <v>-5.45</v>
      </c>
      <c r="K916" s="20" t="s">
        <v>52</v>
      </c>
      <c r="L916" s="20">
        <f t="shared" si="14"/>
        <v>42.63</v>
      </c>
      <c r="M916" s="3" t="s">
        <v>53</v>
      </c>
      <c r="N916" s="3" t="s">
        <v>169</v>
      </c>
      <c r="O916" s="3" t="s">
        <v>291</v>
      </c>
      <c r="P916" s="3" t="s">
        <v>292</v>
      </c>
      <c r="Q916" s="3" t="s">
        <v>53</v>
      </c>
      <c r="R916" s="20">
        <v>57.99</v>
      </c>
      <c r="S916" s="20" t="s">
        <v>57</v>
      </c>
      <c r="T916" s="3" t="s">
        <v>58</v>
      </c>
      <c r="U916" s="3" t="s">
        <v>53</v>
      </c>
      <c r="V916" s="3" t="s">
        <v>53</v>
      </c>
      <c r="W916" s="3" t="s">
        <v>53</v>
      </c>
      <c r="X916" s="3" t="s">
        <v>53</v>
      </c>
      <c r="Y916" s="3" t="s">
        <v>13529</v>
      </c>
      <c r="Z916" s="3" t="s">
        <v>13530</v>
      </c>
      <c r="AA916" s="3" t="s">
        <v>13531</v>
      </c>
      <c r="AB916" s="3" t="s">
        <v>63</v>
      </c>
      <c r="AC916" s="3" t="s">
        <v>63</v>
      </c>
      <c r="AD916" s="3" t="s">
        <v>13532</v>
      </c>
      <c r="AE916" s="3" t="s">
        <v>65</v>
      </c>
      <c r="AF916" s="3" t="s">
        <v>66</v>
      </c>
      <c r="AG916" s="3" t="s">
        <v>13545</v>
      </c>
      <c r="AH916" s="3" t="s">
        <v>13534</v>
      </c>
      <c r="AI916" s="3" t="s">
        <v>67</v>
      </c>
      <c r="AJ916" s="3" t="s">
        <v>13546</v>
      </c>
      <c r="AK916" s="3" t="s">
        <v>53</v>
      </c>
      <c r="AL916" s="3" t="s">
        <v>53</v>
      </c>
      <c r="AM916" s="3" t="s">
        <v>53</v>
      </c>
      <c r="AN916" s="3" t="s">
        <v>53</v>
      </c>
      <c r="AO916" s="3" t="s">
        <v>53</v>
      </c>
      <c r="AP916" s="3" t="s">
        <v>53</v>
      </c>
      <c r="AQ916" s="3" t="s">
        <v>53</v>
      </c>
      <c r="AR916" s="3" t="s">
        <v>51</v>
      </c>
      <c r="AS916" s="3" t="s">
        <v>52</v>
      </c>
      <c r="AT916" s="3" t="s">
        <v>51</v>
      </c>
    </row>
    <row r="917" spans="1:46" ht="22.5" customHeight="1" x14ac:dyDescent="0.25">
      <c r="A917" s="19" t="s">
        <v>14344</v>
      </c>
      <c r="B917" s="260">
        <v>45060</v>
      </c>
      <c r="C917" s="3" t="s">
        <v>202</v>
      </c>
      <c r="D917" s="3" t="s">
        <v>12990</v>
      </c>
      <c r="E917" s="3" t="s">
        <v>51</v>
      </c>
      <c r="F917" s="20">
        <v>1</v>
      </c>
      <c r="G917" s="20">
        <v>57.99</v>
      </c>
      <c r="H917" s="20">
        <v>16.100000000000001</v>
      </c>
      <c r="I917" s="20">
        <v>-15.36</v>
      </c>
      <c r="J917" s="20">
        <v>-16.100000000000001</v>
      </c>
      <c r="K917" s="20" t="s">
        <v>52</v>
      </c>
      <c r="L917" s="20">
        <f t="shared" si="14"/>
        <v>42.63</v>
      </c>
      <c r="M917" s="3" t="s">
        <v>53</v>
      </c>
      <c r="N917" s="3" t="s">
        <v>169</v>
      </c>
      <c r="O917" s="3" t="s">
        <v>1253</v>
      </c>
      <c r="P917" s="3" t="s">
        <v>1254</v>
      </c>
      <c r="Q917" s="3" t="s">
        <v>53</v>
      </c>
      <c r="R917" s="20">
        <v>57.99</v>
      </c>
      <c r="S917" s="20" t="s">
        <v>57</v>
      </c>
      <c r="T917" s="3" t="s">
        <v>58</v>
      </c>
      <c r="U917" s="3" t="s">
        <v>53</v>
      </c>
      <c r="V917" s="3" t="s">
        <v>53</v>
      </c>
      <c r="W917" s="3" t="s">
        <v>53</v>
      </c>
      <c r="X917" s="3" t="s">
        <v>53</v>
      </c>
      <c r="Y917" s="3" t="s">
        <v>14345</v>
      </c>
      <c r="Z917" s="3" t="s">
        <v>14346</v>
      </c>
      <c r="AA917" s="3" t="s">
        <v>14347</v>
      </c>
      <c r="AB917" s="3" t="s">
        <v>265</v>
      </c>
      <c r="AC917" s="3" t="s">
        <v>265</v>
      </c>
      <c r="AD917" s="3" t="s">
        <v>14348</v>
      </c>
      <c r="AE917" s="3" t="s">
        <v>65</v>
      </c>
      <c r="AF917" s="3" t="s">
        <v>66</v>
      </c>
      <c r="AG917" s="3" t="s">
        <v>14349</v>
      </c>
      <c r="AH917" s="3" t="s">
        <v>14350</v>
      </c>
      <c r="AI917" s="3" t="s">
        <v>67</v>
      </c>
      <c r="AJ917" s="3" t="s">
        <v>14351</v>
      </c>
      <c r="AK917" s="3" t="s">
        <v>53</v>
      </c>
      <c r="AL917" s="3" t="s">
        <v>53</v>
      </c>
      <c r="AM917" s="3" t="s">
        <v>53</v>
      </c>
      <c r="AN917" s="3" t="s">
        <v>53</v>
      </c>
      <c r="AO917" s="3" t="s">
        <v>53</v>
      </c>
      <c r="AP917" s="3" t="s">
        <v>53</v>
      </c>
      <c r="AQ917" s="3" t="s">
        <v>53</v>
      </c>
      <c r="AR917" s="3" t="s">
        <v>51</v>
      </c>
      <c r="AS917" s="3" t="s">
        <v>52</v>
      </c>
      <c r="AT917" s="3" t="s">
        <v>51</v>
      </c>
    </row>
    <row r="918" spans="1:46" ht="22.5" customHeight="1" x14ac:dyDescent="0.25">
      <c r="A918" s="19" t="s">
        <v>15474</v>
      </c>
      <c r="B918" s="260">
        <v>45058</v>
      </c>
      <c r="C918" s="3" t="s">
        <v>202</v>
      </c>
      <c r="D918" s="3" t="s">
        <v>12990</v>
      </c>
      <c r="E918" s="3" t="s">
        <v>51</v>
      </c>
      <c r="F918" s="20">
        <v>1</v>
      </c>
      <c r="G918" s="20">
        <v>57.99</v>
      </c>
      <c r="H918" s="20">
        <v>12.15</v>
      </c>
      <c r="I918" s="20">
        <v>-15.36</v>
      </c>
      <c r="J918" s="20">
        <v>-12.15</v>
      </c>
      <c r="K918" s="20" t="s">
        <v>52</v>
      </c>
      <c r="L918" s="20">
        <f t="shared" si="14"/>
        <v>42.63</v>
      </c>
      <c r="M918" s="3" t="s">
        <v>71</v>
      </c>
      <c r="N918" s="3" t="s">
        <v>169</v>
      </c>
      <c r="O918" s="3" t="s">
        <v>1253</v>
      </c>
      <c r="P918" s="3" t="s">
        <v>1254</v>
      </c>
      <c r="Q918" s="3" t="s">
        <v>53</v>
      </c>
      <c r="R918" s="20">
        <v>57.99</v>
      </c>
      <c r="S918" s="20" t="s">
        <v>57</v>
      </c>
      <c r="T918" s="3" t="s">
        <v>58</v>
      </c>
      <c r="U918" s="3" t="s">
        <v>53</v>
      </c>
      <c r="V918" s="3" t="s">
        <v>53</v>
      </c>
      <c r="W918" s="3" t="s">
        <v>53</v>
      </c>
      <c r="X918" s="3" t="s">
        <v>53</v>
      </c>
      <c r="Y918" s="3" t="s">
        <v>15475</v>
      </c>
      <c r="Z918" s="3" t="s">
        <v>15476</v>
      </c>
      <c r="AA918" s="3" t="s">
        <v>15477</v>
      </c>
      <c r="AB918" s="3" t="s">
        <v>6551</v>
      </c>
      <c r="AC918" s="3" t="s">
        <v>116</v>
      </c>
      <c r="AD918" s="3" t="s">
        <v>15478</v>
      </c>
      <c r="AE918" s="3" t="s">
        <v>65</v>
      </c>
      <c r="AF918" s="3" t="s">
        <v>66</v>
      </c>
      <c r="AG918" s="3" t="s">
        <v>15479</v>
      </c>
      <c r="AH918" s="3" t="s">
        <v>15480</v>
      </c>
      <c r="AI918" s="3" t="s">
        <v>67</v>
      </c>
      <c r="AJ918" s="3" t="s">
        <v>15481</v>
      </c>
      <c r="AK918" s="3" t="s">
        <v>53</v>
      </c>
      <c r="AL918" s="3" t="s">
        <v>53</v>
      </c>
      <c r="AM918" s="3" t="s">
        <v>53</v>
      </c>
      <c r="AN918" s="3" t="s">
        <v>53</v>
      </c>
      <c r="AO918" s="3" t="s">
        <v>53</v>
      </c>
      <c r="AP918" s="3" t="s">
        <v>53</v>
      </c>
      <c r="AQ918" s="3" t="s">
        <v>53</v>
      </c>
      <c r="AR918" s="3" t="s">
        <v>51</v>
      </c>
      <c r="AS918" s="3" t="s">
        <v>52</v>
      </c>
      <c r="AT918" s="3" t="s">
        <v>51</v>
      </c>
    </row>
    <row r="919" spans="1:46" ht="22.5" customHeight="1" x14ac:dyDescent="0.25">
      <c r="A919" s="19" t="s">
        <v>15530</v>
      </c>
      <c r="B919" s="260">
        <v>45058</v>
      </c>
      <c r="C919" s="3" t="s">
        <v>202</v>
      </c>
      <c r="D919" s="3" t="s">
        <v>15179</v>
      </c>
      <c r="E919" s="3" t="s">
        <v>51</v>
      </c>
      <c r="F919" s="20">
        <v>1</v>
      </c>
      <c r="G919" s="20">
        <v>57.99</v>
      </c>
      <c r="H919" s="20">
        <v>5.45</v>
      </c>
      <c r="I919" s="20">
        <v>-15.36</v>
      </c>
      <c r="J919" s="20">
        <v>-5.45</v>
      </c>
      <c r="K919" s="20" t="s">
        <v>52</v>
      </c>
      <c r="L919" s="20">
        <f t="shared" si="14"/>
        <v>42.63</v>
      </c>
      <c r="M919" s="3" t="s">
        <v>53</v>
      </c>
      <c r="N919" s="3" t="s">
        <v>169</v>
      </c>
      <c r="O919" s="3" t="s">
        <v>291</v>
      </c>
      <c r="P919" s="3" t="s">
        <v>292</v>
      </c>
      <c r="Q919" s="3" t="s">
        <v>53</v>
      </c>
      <c r="R919" s="20">
        <v>57.99</v>
      </c>
      <c r="S919" s="20" t="s">
        <v>57</v>
      </c>
      <c r="T919" s="3" t="s">
        <v>58</v>
      </c>
      <c r="U919" s="3" t="s">
        <v>53</v>
      </c>
      <c r="V919" s="3" t="s">
        <v>53</v>
      </c>
      <c r="W919" s="3" t="s">
        <v>53</v>
      </c>
      <c r="X919" s="3" t="s">
        <v>53</v>
      </c>
      <c r="Y919" s="3" t="s">
        <v>15531</v>
      </c>
      <c r="Z919" s="3" t="s">
        <v>15532</v>
      </c>
      <c r="AA919" s="3" t="s">
        <v>15533</v>
      </c>
      <c r="AB919" s="3" t="s">
        <v>448</v>
      </c>
      <c r="AC919" s="3" t="s">
        <v>63</v>
      </c>
      <c r="AD919" s="3" t="s">
        <v>449</v>
      </c>
      <c r="AE919" s="3" t="s">
        <v>65</v>
      </c>
      <c r="AF919" s="3" t="s">
        <v>66</v>
      </c>
      <c r="AG919" s="3" t="s">
        <v>15534</v>
      </c>
      <c r="AH919" s="3" t="s">
        <v>15535</v>
      </c>
      <c r="AI919" s="3" t="s">
        <v>67</v>
      </c>
      <c r="AJ919" s="3" t="s">
        <v>15536</v>
      </c>
      <c r="AK919" s="3" t="s">
        <v>53</v>
      </c>
      <c r="AL919" s="3" t="s">
        <v>53</v>
      </c>
      <c r="AM919" s="3" t="s">
        <v>53</v>
      </c>
      <c r="AN919" s="3" t="s">
        <v>53</v>
      </c>
      <c r="AO919" s="3" t="s">
        <v>53</v>
      </c>
      <c r="AP919" s="3" t="s">
        <v>53</v>
      </c>
      <c r="AQ919" s="3" t="s">
        <v>53</v>
      </c>
      <c r="AR919" s="3" t="s">
        <v>51</v>
      </c>
      <c r="AS919" s="3" t="s">
        <v>52</v>
      </c>
      <c r="AT919" s="3" t="s">
        <v>51</v>
      </c>
    </row>
    <row r="920" spans="1:46" ht="22.5" customHeight="1" x14ac:dyDescent="0.25">
      <c r="A920" s="19" t="s">
        <v>15930</v>
      </c>
      <c r="B920" s="260">
        <v>45058</v>
      </c>
      <c r="C920" s="3" t="s">
        <v>202</v>
      </c>
      <c r="D920" s="3" t="s">
        <v>15179</v>
      </c>
      <c r="E920" s="3" t="s">
        <v>51</v>
      </c>
      <c r="F920" s="20">
        <v>1</v>
      </c>
      <c r="G920" s="20">
        <v>57.99</v>
      </c>
      <c r="H920" s="20">
        <v>12.15</v>
      </c>
      <c r="I920" s="20">
        <v>-15.36</v>
      </c>
      <c r="J920" s="20">
        <v>-12.15</v>
      </c>
      <c r="K920" s="20" t="s">
        <v>52</v>
      </c>
      <c r="L920" s="20">
        <f t="shared" si="14"/>
        <v>42.63</v>
      </c>
      <c r="M920" s="3" t="s">
        <v>53</v>
      </c>
      <c r="N920" s="3" t="s">
        <v>169</v>
      </c>
      <c r="O920" s="3" t="s">
        <v>1253</v>
      </c>
      <c r="P920" s="3" t="s">
        <v>1254</v>
      </c>
      <c r="Q920" s="3" t="s">
        <v>53</v>
      </c>
      <c r="R920" s="20">
        <v>57.99</v>
      </c>
      <c r="S920" s="20" t="s">
        <v>57</v>
      </c>
      <c r="T920" s="3" t="s">
        <v>58</v>
      </c>
      <c r="U920" s="3" t="s">
        <v>53</v>
      </c>
      <c r="V920" s="3" t="s">
        <v>53</v>
      </c>
      <c r="W920" s="3" t="s">
        <v>53</v>
      </c>
      <c r="X920" s="3" t="s">
        <v>53</v>
      </c>
      <c r="Y920" s="3" t="s">
        <v>15931</v>
      </c>
      <c r="Z920" s="3" t="s">
        <v>15932</v>
      </c>
      <c r="AA920" s="3" t="s">
        <v>15933</v>
      </c>
      <c r="AB920" s="3" t="s">
        <v>1560</v>
      </c>
      <c r="AC920" s="3" t="s">
        <v>116</v>
      </c>
      <c r="AD920" s="3" t="s">
        <v>15934</v>
      </c>
      <c r="AE920" s="3" t="s">
        <v>65</v>
      </c>
      <c r="AF920" s="3" t="s">
        <v>66</v>
      </c>
      <c r="AG920" s="3" t="s">
        <v>15935</v>
      </c>
      <c r="AH920" s="3" t="s">
        <v>15936</v>
      </c>
      <c r="AI920" s="3" t="s">
        <v>67</v>
      </c>
      <c r="AJ920" s="3" t="s">
        <v>15937</v>
      </c>
      <c r="AK920" s="3" t="s">
        <v>53</v>
      </c>
      <c r="AL920" s="3" t="s">
        <v>53</v>
      </c>
      <c r="AM920" s="3" t="s">
        <v>53</v>
      </c>
      <c r="AN920" s="3" t="s">
        <v>53</v>
      </c>
      <c r="AO920" s="3" t="s">
        <v>53</v>
      </c>
      <c r="AP920" s="3" t="s">
        <v>53</v>
      </c>
      <c r="AQ920" s="3" t="s">
        <v>53</v>
      </c>
      <c r="AR920" s="3" t="s">
        <v>51</v>
      </c>
      <c r="AS920" s="3" t="s">
        <v>52</v>
      </c>
      <c r="AT920" s="3" t="s">
        <v>51</v>
      </c>
    </row>
    <row r="921" spans="1:46" ht="22.5" customHeight="1" x14ac:dyDescent="0.25">
      <c r="A921" s="19" t="s">
        <v>17113</v>
      </c>
      <c r="B921" s="260">
        <v>45056</v>
      </c>
      <c r="C921" s="3" t="s">
        <v>202</v>
      </c>
      <c r="D921" s="3" t="s">
        <v>16479</v>
      </c>
      <c r="E921" s="3" t="s">
        <v>51</v>
      </c>
      <c r="F921" s="20">
        <v>1</v>
      </c>
      <c r="G921" s="20">
        <v>57.99</v>
      </c>
      <c r="H921" s="20">
        <v>9.9</v>
      </c>
      <c r="I921" s="20">
        <v>-15.36</v>
      </c>
      <c r="J921" s="20">
        <v>-9.9</v>
      </c>
      <c r="K921" s="20" t="s">
        <v>52</v>
      </c>
      <c r="L921" s="20">
        <f t="shared" si="14"/>
        <v>42.63</v>
      </c>
      <c r="M921" s="3" t="s">
        <v>71</v>
      </c>
      <c r="N921" s="3" t="s">
        <v>169</v>
      </c>
      <c r="O921" s="3" t="s">
        <v>1253</v>
      </c>
      <c r="P921" s="3" t="s">
        <v>1254</v>
      </c>
      <c r="Q921" s="3" t="s">
        <v>53</v>
      </c>
      <c r="R921" s="20">
        <v>57.99</v>
      </c>
      <c r="S921" s="20" t="s">
        <v>57</v>
      </c>
      <c r="T921" s="3" t="s">
        <v>58</v>
      </c>
      <c r="U921" s="3" t="s">
        <v>53</v>
      </c>
      <c r="V921" s="3" t="s">
        <v>53</v>
      </c>
      <c r="W921" s="3" t="s">
        <v>53</v>
      </c>
      <c r="X921" s="3" t="s">
        <v>53</v>
      </c>
      <c r="Y921" s="3" t="s">
        <v>17114</v>
      </c>
      <c r="Z921" s="3" t="s">
        <v>17115</v>
      </c>
      <c r="AA921" s="3" t="s">
        <v>17116</v>
      </c>
      <c r="AB921" s="3" t="s">
        <v>63</v>
      </c>
      <c r="AC921" s="3" t="s">
        <v>63</v>
      </c>
      <c r="AD921" s="3" t="s">
        <v>17117</v>
      </c>
      <c r="AE921" s="3" t="s">
        <v>65</v>
      </c>
      <c r="AF921" s="3" t="s">
        <v>66</v>
      </c>
      <c r="AG921" s="3" t="s">
        <v>17118</v>
      </c>
      <c r="AH921" s="3" t="s">
        <v>17119</v>
      </c>
      <c r="AI921" s="3" t="s">
        <v>67</v>
      </c>
      <c r="AJ921" s="3" t="s">
        <v>17120</v>
      </c>
      <c r="AK921" s="3" t="s">
        <v>53</v>
      </c>
      <c r="AL921" s="3" t="s">
        <v>53</v>
      </c>
      <c r="AM921" s="3" t="s">
        <v>53</v>
      </c>
      <c r="AN921" s="3" t="s">
        <v>53</v>
      </c>
      <c r="AO921" s="3" t="s">
        <v>53</v>
      </c>
      <c r="AP921" s="3" t="s">
        <v>53</v>
      </c>
      <c r="AQ921" s="3" t="s">
        <v>53</v>
      </c>
      <c r="AR921" s="3" t="s">
        <v>51</v>
      </c>
      <c r="AS921" s="3" t="s">
        <v>52</v>
      </c>
      <c r="AT921" s="3" t="s">
        <v>51</v>
      </c>
    </row>
    <row r="922" spans="1:46" ht="22.5" customHeight="1" x14ac:dyDescent="0.25">
      <c r="A922" s="19" t="s">
        <v>17209</v>
      </c>
      <c r="B922" s="260">
        <v>45056</v>
      </c>
      <c r="C922" s="3" t="s">
        <v>202</v>
      </c>
      <c r="D922" s="3" t="s">
        <v>16479</v>
      </c>
      <c r="E922" s="3" t="s">
        <v>51</v>
      </c>
      <c r="F922" s="20">
        <v>1</v>
      </c>
      <c r="G922" s="20">
        <v>57.99</v>
      </c>
      <c r="H922" s="20">
        <v>12.15</v>
      </c>
      <c r="I922" s="20">
        <v>-15.36</v>
      </c>
      <c r="J922" s="20">
        <v>-12.15</v>
      </c>
      <c r="K922" s="20" t="s">
        <v>52</v>
      </c>
      <c r="L922" s="20">
        <f t="shared" si="14"/>
        <v>42.63</v>
      </c>
      <c r="M922" s="3" t="s">
        <v>71</v>
      </c>
      <c r="N922" s="3" t="s">
        <v>169</v>
      </c>
      <c r="O922" s="3" t="s">
        <v>170</v>
      </c>
      <c r="P922" s="3" t="s">
        <v>171</v>
      </c>
      <c r="Q922" s="3" t="s">
        <v>53</v>
      </c>
      <c r="R922" s="20">
        <v>57.99</v>
      </c>
      <c r="S922" s="20" t="s">
        <v>57</v>
      </c>
      <c r="T922" s="3" t="s">
        <v>58</v>
      </c>
      <c r="U922" s="3" t="s">
        <v>53</v>
      </c>
      <c r="V922" s="3" t="s">
        <v>53</v>
      </c>
      <c r="W922" s="3" t="s">
        <v>53</v>
      </c>
      <c r="X922" s="3" t="s">
        <v>53</v>
      </c>
      <c r="Y922" s="3" t="s">
        <v>17210</v>
      </c>
      <c r="Z922" s="3" t="s">
        <v>17211</v>
      </c>
      <c r="AA922" s="3" t="s">
        <v>17212</v>
      </c>
      <c r="AB922" s="3" t="s">
        <v>265</v>
      </c>
      <c r="AC922" s="3" t="s">
        <v>265</v>
      </c>
      <c r="AD922" s="3" t="s">
        <v>17213</v>
      </c>
      <c r="AE922" s="3" t="s">
        <v>65</v>
      </c>
      <c r="AF922" s="3" t="s">
        <v>66</v>
      </c>
      <c r="AG922" s="3" t="s">
        <v>17214</v>
      </c>
      <c r="AH922" s="3" t="s">
        <v>17215</v>
      </c>
      <c r="AI922" s="3" t="s">
        <v>67</v>
      </c>
      <c r="AJ922" s="3" t="s">
        <v>17216</v>
      </c>
      <c r="AK922" s="3" t="s">
        <v>53</v>
      </c>
      <c r="AL922" s="3" t="s">
        <v>53</v>
      </c>
      <c r="AM922" s="3" t="s">
        <v>53</v>
      </c>
      <c r="AN922" s="3" t="s">
        <v>53</v>
      </c>
      <c r="AO922" s="3" t="s">
        <v>53</v>
      </c>
      <c r="AP922" s="3" t="s">
        <v>53</v>
      </c>
      <c r="AQ922" s="3" t="s">
        <v>53</v>
      </c>
      <c r="AR922" s="3" t="s">
        <v>51</v>
      </c>
      <c r="AS922" s="3" t="s">
        <v>52</v>
      </c>
      <c r="AT922" s="3" t="s">
        <v>51</v>
      </c>
    </row>
    <row r="923" spans="1:46" ht="22.5" customHeight="1" x14ac:dyDescent="0.25">
      <c r="A923" s="19" t="s">
        <v>19181</v>
      </c>
      <c r="B923" s="260">
        <v>45054</v>
      </c>
      <c r="C923" s="3" t="s">
        <v>202</v>
      </c>
      <c r="D923" s="3" t="s">
        <v>15653</v>
      </c>
      <c r="E923" s="3" t="s">
        <v>71</v>
      </c>
      <c r="F923" s="20">
        <v>1</v>
      </c>
      <c r="G923" s="20">
        <v>57.99</v>
      </c>
      <c r="H923" s="20">
        <v>49.6</v>
      </c>
      <c r="I923" s="20">
        <v>-15.36</v>
      </c>
      <c r="J923" s="20">
        <v>-49.6</v>
      </c>
      <c r="K923" s="20" t="s">
        <v>52</v>
      </c>
      <c r="L923" s="20">
        <f t="shared" si="14"/>
        <v>42.63</v>
      </c>
      <c r="M923" s="3" t="s">
        <v>71</v>
      </c>
      <c r="N923" s="3" t="s">
        <v>169</v>
      </c>
      <c r="O923" s="3" t="s">
        <v>4021</v>
      </c>
      <c r="P923" s="3" t="s">
        <v>4022</v>
      </c>
      <c r="Q923" s="3" t="s">
        <v>53</v>
      </c>
      <c r="R923" s="20">
        <v>57.99</v>
      </c>
      <c r="S923" s="20" t="s">
        <v>57</v>
      </c>
      <c r="T923" s="3" t="s">
        <v>74</v>
      </c>
      <c r="U923" s="3" t="s">
        <v>19182</v>
      </c>
      <c r="V923" s="3" t="s">
        <v>19183</v>
      </c>
      <c r="W923" s="3" t="s">
        <v>19184</v>
      </c>
      <c r="X923" s="3" t="s">
        <v>53</v>
      </c>
      <c r="Y923" s="3" t="s">
        <v>19182</v>
      </c>
      <c r="Z923" s="3" t="s">
        <v>19185</v>
      </c>
      <c r="AA923" s="3" t="s">
        <v>19186</v>
      </c>
      <c r="AB923" s="3" t="s">
        <v>1748</v>
      </c>
      <c r="AC923" s="3" t="s">
        <v>1749</v>
      </c>
      <c r="AD923" s="3" t="s">
        <v>19187</v>
      </c>
      <c r="AE923" s="3" t="s">
        <v>65</v>
      </c>
      <c r="AF923" s="3" t="s">
        <v>82</v>
      </c>
      <c r="AG923" s="3" t="s">
        <v>19188</v>
      </c>
      <c r="AH923" s="3" t="s">
        <v>19189</v>
      </c>
      <c r="AI923" s="3" t="s">
        <v>67</v>
      </c>
      <c r="AJ923" s="3" t="s">
        <v>19190</v>
      </c>
      <c r="AK923" s="3" t="s">
        <v>53</v>
      </c>
      <c r="AL923" s="3" t="s">
        <v>53</v>
      </c>
      <c r="AM923" s="3" t="s">
        <v>53</v>
      </c>
      <c r="AN923" s="3" t="s">
        <v>53</v>
      </c>
      <c r="AO923" s="3" t="s">
        <v>53</v>
      </c>
      <c r="AP923" s="3" t="s">
        <v>53</v>
      </c>
      <c r="AQ923" s="3" t="s">
        <v>53</v>
      </c>
      <c r="AR923" s="3" t="s">
        <v>51</v>
      </c>
      <c r="AS923" s="3" t="s">
        <v>52</v>
      </c>
      <c r="AT923" s="3" t="s">
        <v>51</v>
      </c>
    </row>
    <row r="924" spans="1:46" ht="22.5" customHeight="1" x14ac:dyDescent="0.25">
      <c r="A924" s="19" t="s">
        <v>19256</v>
      </c>
      <c r="B924" s="260">
        <v>45054</v>
      </c>
      <c r="C924" s="3" t="s">
        <v>202</v>
      </c>
      <c r="D924" s="3" t="s">
        <v>17635</v>
      </c>
      <c r="E924" s="3" t="s">
        <v>51</v>
      </c>
      <c r="F924" s="20">
        <v>1</v>
      </c>
      <c r="G924" s="20">
        <v>57.99</v>
      </c>
      <c r="H924" s="20">
        <v>17.899999999999999</v>
      </c>
      <c r="I924" s="20">
        <v>-15.36</v>
      </c>
      <c r="J924" s="20">
        <v>-17.899999999999999</v>
      </c>
      <c r="K924" s="20" t="s">
        <v>52</v>
      </c>
      <c r="L924" s="20">
        <f t="shared" si="14"/>
        <v>42.63</v>
      </c>
      <c r="M924" s="3" t="s">
        <v>53</v>
      </c>
      <c r="N924" s="3" t="s">
        <v>169</v>
      </c>
      <c r="O924" s="3" t="s">
        <v>19257</v>
      </c>
      <c r="P924" s="3" t="s">
        <v>19258</v>
      </c>
      <c r="Q924" s="3" t="s">
        <v>53</v>
      </c>
      <c r="R924" s="20">
        <v>57.99</v>
      </c>
      <c r="S924" s="20" t="s">
        <v>57</v>
      </c>
      <c r="T924" s="3" t="s">
        <v>74</v>
      </c>
      <c r="U924" s="3" t="s">
        <v>19259</v>
      </c>
      <c r="V924" s="3" t="s">
        <v>19260</v>
      </c>
      <c r="W924" s="3" t="s">
        <v>19261</v>
      </c>
      <c r="X924" s="3" t="s">
        <v>53</v>
      </c>
      <c r="Y924" s="3" t="s">
        <v>19259</v>
      </c>
      <c r="Z924" s="3" t="s">
        <v>19262</v>
      </c>
      <c r="AA924" s="3" t="s">
        <v>19263</v>
      </c>
      <c r="AB924" s="3" t="s">
        <v>1258</v>
      </c>
      <c r="AC924" s="3" t="s">
        <v>63</v>
      </c>
      <c r="AD924" s="3" t="s">
        <v>19264</v>
      </c>
      <c r="AE924" s="3" t="s">
        <v>65</v>
      </c>
      <c r="AF924" s="3" t="s">
        <v>82</v>
      </c>
      <c r="AG924" s="3" t="s">
        <v>19265</v>
      </c>
      <c r="AH924" s="3" t="s">
        <v>17584</v>
      </c>
      <c r="AI924" s="3" t="s">
        <v>67</v>
      </c>
      <c r="AJ924" s="3" t="s">
        <v>19266</v>
      </c>
      <c r="AK924" s="3" t="s">
        <v>53</v>
      </c>
      <c r="AL924" s="3" t="s">
        <v>53</v>
      </c>
      <c r="AM924" s="3" t="s">
        <v>53</v>
      </c>
      <c r="AN924" s="3" t="s">
        <v>53</v>
      </c>
      <c r="AO924" s="3" t="s">
        <v>53</v>
      </c>
      <c r="AP924" s="3" t="s">
        <v>53</v>
      </c>
      <c r="AQ924" s="3" t="s">
        <v>53</v>
      </c>
      <c r="AR924" s="3" t="s">
        <v>51</v>
      </c>
      <c r="AS924" s="3" t="s">
        <v>52</v>
      </c>
      <c r="AT924" s="3" t="s">
        <v>51</v>
      </c>
    </row>
    <row r="925" spans="1:46" ht="22.5" customHeight="1" x14ac:dyDescent="0.25">
      <c r="A925" s="19" t="s">
        <v>20680</v>
      </c>
      <c r="B925" s="260">
        <v>45052</v>
      </c>
      <c r="C925" s="3" t="s">
        <v>202</v>
      </c>
      <c r="D925" s="3" t="s">
        <v>16479</v>
      </c>
      <c r="E925" s="3" t="s">
        <v>51</v>
      </c>
      <c r="F925" s="20">
        <v>1</v>
      </c>
      <c r="G925" s="20">
        <v>57.99</v>
      </c>
      <c r="H925" s="20">
        <v>27.1</v>
      </c>
      <c r="I925" s="20">
        <v>-15.36</v>
      </c>
      <c r="J925" s="20">
        <v>-27.1</v>
      </c>
      <c r="K925" s="20" t="s">
        <v>52</v>
      </c>
      <c r="L925" s="20">
        <f t="shared" si="14"/>
        <v>42.63</v>
      </c>
      <c r="M925" s="3" t="s">
        <v>53</v>
      </c>
      <c r="N925" s="3" t="s">
        <v>169</v>
      </c>
      <c r="O925" s="3" t="s">
        <v>170</v>
      </c>
      <c r="P925" s="3" t="s">
        <v>171</v>
      </c>
      <c r="Q925" s="3" t="s">
        <v>53</v>
      </c>
      <c r="R925" s="20">
        <v>57.99</v>
      </c>
      <c r="S925" s="20" t="s">
        <v>57</v>
      </c>
      <c r="T925" s="3" t="s">
        <v>58</v>
      </c>
      <c r="U925" s="3" t="s">
        <v>53</v>
      </c>
      <c r="V925" s="3" t="s">
        <v>53</v>
      </c>
      <c r="W925" s="3" t="s">
        <v>53</v>
      </c>
      <c r="X925" s="3" t="s">
        <v>53</v>
      </c>
      <c r="Y925" s="3" t="s">
        <v>20681</v>
      </c>
      <c r="Z925" s="3" t="s">
        <v>20682</v>
      </c>
      <c r="AA925" s="3" t="s">
        <v>20683</v>
      </c>
      <c r="AB925" s="3" t="s">
        <v>8316</v>
      </c>
      <c r="AC925" s="3" t="s">
        <v>276</v>
      </c>
      <c r="AD925" s="3" t="s">
        <v>20684</v>
      </c>
      <c r="AE925" s="3" t="s">
        <v>65</v>
      </c>
      <c r="AF925" s="3" t="s">
        <v>66</v>
      </c>
      <c r="AG925" s="3" t="s">
        <v>20496</v>
      </c>
      <c r="AH925" s="3" t="s">
        <v>20685</v>
      </c>
      <c r="AI925" s="3" t="s">
        <v>67</v>
      </c>
      <c r="AJ925" s="3" t="s">
        <v>20686</v>
      </c>
      <c r="AK925" s="3" t="s">
        <v>20687</v>
      </c>
      <c r="AL925" s="3" t="s">
        <v>53</v>
      </c>
      <c r="AM925" s="3" t="s">
        <v>53</v>
      </c>
      <c r="AN925" s="3" t="s">
        <v>53</v>
      </c>
      <c r="AO925" s="3" t="s">
        <v>53</v>
      </c>
      <c r="AP925" s="3" t="s">
        <v>53</v>
      </c>
      <c r="AQ925" s="3" t="s">
        <v>53</v>
      </c>
      <c r="AR925" s="3" t="s">
        <v>51</v>
      </c>
      <c r="AS925" s="3" t="s">
        <v>52</v>
      </c>
      <c r="AT925" s="3" t="s">
        <v>51</v>
      </c>
    </row>
    <row r="926" spans="1:46" ht="22.5" customHeight="1" x14ac:dyDescent="0.25">
      <c r="A926" s="19" t="s">
        <v>20815</v>
      </c>
      <c r="B926" s="260">
        <v>45052</v>
      </c>
      <c r="C926" s="3" t="s">
        <v>202</v>
      </c>
      <c r="D926" s="3" t="s">
        <v>19756</v>
      </c>
      <c r="E926" s="3" t="s">
        <v>51</v>
      </c>
      <c r="F926" s="20">
        <v>1</v>
      </c>
      <c r="G926" s="20">
        <v>57.99</v>
      </c>
      <c r="H926" s="20">
        <v>17.399999999999999</v>
      </c>
      <c r="I926" s="20">
        <v>-15.36</v>
      </c>
      <c r="J926" s="20">
        <v>-17.399999999999999</v>
      </c>
      <c r="K926" s="20" t="s">
        <v>52</v>
      </c>
      <c r="L926" s="20">
        <f t="shared" si="14"/>
        <v>42.63</v>
      </c>
      <c r="M926" s="3" t="s">
        <v>71</v>
      </c>
      <c r="N926" s="3" t="s">
        <v>169</v>
      </c>
      <c r="O926" s="3" t="s">
        <v>170</v>
      </c>
      <c r="P926" s="3" t="s">
        <v>171</v>
      </c>
      <c r="Q926" s="3" t="s">
        <v>53</v>
      </c>
      <c r="R926" s="20">
        <v>57.99</v>
      </c>
      <c r="S926" s="20" t="s">
        <v>57</v>
      </c>
      <c r="T926" s="3" t="s">
        <v>58</v>
      </c>
      <c r="U926" s="3" t="s">
        <v>53</v>
      </c>
      <c r="V926" s="3" t="s">
        <v>53</v>
      </c>
      <c r="W926" s="3" t="s">
        <v>53</v>
      </c>
      <c r="X926" s="3" t="s">
        <v>53</v>
      </c>
      <c r="Y926" s="3" t="s">
        <v>20816</v>
      </c>
      <c r="Z926" s="3" t="s">
        <v>20817</v>
      </c>
      <c r="AA926" s="3" t="s">
        <v>20818</v>
      </c>
      <c r="AB926" s="3" t="s">
        <v>253</v>
      </c>
      <c r="AC926" s="3" t="s">
        <v>165</v>
      </c>
      <c r="AD926" s="3" t="s">
        <v>20819</v>
      </c>
      <c r="AE926" s="3" t="s">
        <v>65</v>
      </c>
      <c r="AF926" s="3" t="s">
        <v>66</v>
      </c>
      <c r="AG926" s="3" t="s">
        <v>20820</v>
      </c>
      <c r="AH926" s="3" t="s">
        <v>20821</v>
      </c>
      <c r="AI926" s="3" t="s">
        <v>67</v>
      </c>
      <c r="AJ926" s="3" t="s">
        <v>20822</v>
      </c>
      <c r="AK926" s="3" t="s">
        <v>53</v>
      </c>
      <c r="AL926" s="3" t="s">
        <v>53</v>
      </c>
      <c r="AM926" s="3" t="s">
        <v>53</v>
      </c>
      <c r="AN926" s="3" t="s">
        <v>53</v>
      </c>
      <c r="AO926" s="3" t="s">
        <v>53</v>
      </c>
      <c r="AP926" s="3" t="s">
        <v>53</v>
      </c>
      <c r="AQ926" s="3" t="s">
        <v>53</v>
      </c>
      <c r="AR926" s="3" t="s">
        <v>51</v>
      </c>
      <c r="AS926" s="3" t="s">
        <v>52</v>
      </c>
      <c r="AT926" s="3" t="s">
        <v>51</v>
      </c>
    </row>
    <row r="927" spans="1:46" ht="22.5" customHeight="1" x14ac:dyDescent="0.25">
      <c r="A927" s="19" t="s">
        <v>21213</v>
      </c>
      <c r="B927" s="260">
        <v>45051</v>
      </c>
      <c r="C927" s="3" t="s">
        <v>202</v>
      </c>
      <c r="D927" s="3" t="s">
        <v>20721</v>
      </c>
      <c r="E927" s="3" t="s">
        <v>71</v>
      </c>
      <c r="F927" s="20">
        <v>1</v>
      </c>
      <c r="G927" s="20">
        <v>57.99</v>
      </c>
      <c r="H927" s="20" t="s">
        <v>52</v>
      </c>
      <c r="I927" s="20">
        <v>-15.36</v>
      </c>
      <c r="J927" s="20" t="s">
        <v>52</v>
      </c>
      <c r="K927" s="20" t="s">
        <v>52</v>
      </c>
      <c r="L927" s="20">
        <f t="shared" si="14"/>
        <v>42.63</v>
      </c>
      <c r="M927" s="3" t="s">
        <v>53</v>
      </c>
      <c r="N927" s="3" t="s">
        <v>169</v>
      </c>
      <c r="O927" s="3" t="s">
        <v>1253</v>
      </c>
      <c r="P927" s="3" t="s">
        <v>1254</v>
      </c>
      <c r="Q927" s="3" t="s">
        <v>53</v>
      </c>
      <c r="R927" s="20">
        <v>57.99</v>
      </c>
      <c r="S927" s="20" t="s">
        <v>57</v>
      </c>
      <c r="T927" s="3" t="s">
        <v>58</v>
      </c>
      <c r="U927" s="3" t="s">
        <v>53</v>
      </c>
      <c r="V927" s="3" t="s">
        <v>53</v>
      </c>
      <c r="W927" s="3" t="s">
        <v>53</v>
      </c>
      <c r="X927" s="3" t="s">
        <v>53</v>
      </c>
      <c r="Y927" s="3" t="s">
        <v>21214</v>
      </c>
      <c r="Z927" s="3" t="s">
        <v>21215</v>
      </c>
      <c r="AA927" s="3" t="s">
        <v>21216</v>
      </c>
      <c r="AB927" s="3" t="s">
        <v>16629</v>
      </c>
      <c r="AC927" s="3" t="s">
        <v>1903</v>
      </c>
      <c r="AD927" s="3" t="s">
        <v>21217</v>
      </c>
      <c r="AE927" s="3" t="s">
        <v>65</v>
      </c>
      <c r="AF927" s="3" t="s">
        <v>66</v>
      </c>
      <c r="AG927" s="3" t="s">
        <v>21218</v>
      </c>
      <c r="AH927" s="3" t="s">
        <v>21219</v>
      </c>
      <c r="AI927" s="3" t="s">
        <v>67</v>
      </c>
      <c r="AJ927" s="3" t="s">
        <v>21220</v>
      </c>
      <c r="AK927" s="3" t="s">
        <v>53</v>
      </c>
      <c r="AL927" s="3" t="s">
        <v>53</v>
      </c>
      <c r="AM927" s="3" t="s">
        <v>53</v>
      </c>
      <c r="AN927" s="3" t="s">
        <v>53</v>
      </c>
      <c r="AO927" s="3" t="s">
        <v>53</v>
      </c>
      <c r="AP927" s="3" t="s">
        <v>53</v>
      </c>
      <c r="AQ927" s="3" t="s">
        <v>53</v>
      </c>
      <c r="AR927" s="3" t="s">
        <v>51</v>
      </c>
      <c r="AS927" s="3" t="s">
        <v>52</v>
      </c>
      <c r="AT927" s="3" t="s">
        <v>51</v>
      </c>
    </row>
    <row r="928" spans="1:46" ht="22.5" customHeight="1" x14ac:dyDescent="0.25">
      <c r="A928" s="19" t="s">
        <v>21664</v>
      </c>
      <c r="B928" s="260">
        <v>45051</v>
      </c>
      <c r="C928" s="3" t="s">
        <v>202</v>
      </c>
      <c r="D928" s="3" t="s">
        <v>17635</v>
      </c>
      <c r="E928" s="3" t="s">
        <v>51</v>
      </c>
      <c r="F928" s="20">
        <v>1</v>
      </c>
      <c r="G928" s="20">
        <v>57.99</v>
      </c>
      <c r="H928" s="20">
        <v>49.6</v>
      </c>
      <c r="I928" s="20">
        <v>-15.36</v>
      </c>
      <c r="J928" s="20">
        <v>-49.6</v>
      </c>
      <c r="K928" s="20" t="s">
        <v>52</v>
      </c>
      <c r="L928" s="20">
        <f t="shared" si="14"/>
        <v>42.63</v>
      </c>
      <c r="M928" s="3" t="s">
        <v>71</v>
      </c>
      <c r="N928" s="3" t="s">
        <v>169</v>
      </c>
      <c r="O928" s="3" t="s">
        <v>291</v>
      </c>
      <c r="P928" s="3" t="s">
        <v>292</v>
      </c>
      <c r="Q928" s="3" t="s">
        <v>53</v>
      </c>
      <c r="R928" s="20">
        <v>57.99</v>
      </c>
      <c r="S928" s="20" t="s">
        <v>57</v>
      </c>
      <c r="T928" s="3" t="s">
        <v>58</v>
      </c>
      <c r="U928" s="3" t="s">
        <v>53</v>
      </c>
      <c r="V928" s="3" t="s">
        <v>53</v>
      </c>
      <c r="W928" s="3" t="s">
        <v>53</v>
      </c>
      <c r="X928" s="3" t="s">
        <v>53</v>
      </c>
      <c r="Y928" s="3" t="s">
        <v>21665</v>
      </c>
      <c r="Z928" s="3" t="s">
        <v>21666</v>
      </c>
      <c r="AA928" s="3" t="s">
        <v>21667</v>
      </c>
      <c r="AB928" s="3" t="s">
        <v>1748</v>
      </c>
      <c r="AC928" s="3" t="s">
        <v>1749</v>
      </c>
      <c r="AD928" s="3" t="s">
        <v>21668</v>
      </c>
      <c r="AE928" s="3" t="s">
        <v>65</v>
      </c>
      <c r="AF928" s="3" t="s">
        <v>66</v>
      </c>
      <c r="AG928" s="3" t="s">
        <v>21200</v>
      </c>
      <c r="AH928" s="3" t="s">
        <v>21669</v>
      </c>
      <c r="AI928" s="3" t="s">
        <v>67</v>
      </c>
      <c r="AJ928" s="3" t="s">
        <v>21670</v>
      </c>
      <c r="AK928" s="3" t="s">
        <v>53</v>
      </c>
      <c r="AL928" s="3" t="s">
        <v>53</v>
      </c>
      <c r="AM928" s="3" t="s">
        <v>53</v>
      </c>
      <c r="AN928" s="3" t="s">
        <v>53</v>
      </c>
      <c r="AO928" s="3" t="s">
        <v>53</v>
      </c>
      <c r="AP928" s="3" t="s">
        <v>53</v>
      </c>
      <c r="AQ928" s="3" t="s">
        <v>53</v>
      </c>
      <c r="AR928" s="3" t="s">
        <v>51</v>
      </c>
      <c r="AS928" s="3" t="s">
        <v>52</v>
      </c>
      <c r="AT928" s="3" t="s">
        <v>51</v>
      </c>
    </row>
    <row r="929" spans="1:46" ht="22.5" customHeight="1" x14ac:dyDescent="0.25">
      <c r="A929" s="19" t="s">
        <v>22180</v>
      </c>
      <c r="B929" s="260">
        <v>45050</v>
      </c>
      <c r="C929" s="3" t="s">
        <v>202</v>
      </c>
      <c r="D929" s="3" t="s">
        <v>21789</v>
      </c>
      <c r="E929" s="3" t="s">
        <v>51</v>
      </c>
      <c r="F929" s="20">
        <v>1</v>
      </c>
      <c r="G929" s="20">
        <v>57.99</v>
      </c>
      <c r="H929" s="20">
        <v>9.18</v>
      </c>
      <c r="I929" s="20">
        <v>-15.36</v>
      </c>
      <c r="J929" s="20">
        <v>-9.18</v>
      </c>
      <c r="K929" s="20" t="s">
        <v>52</v>
      </c>
      <c r="L929" s="20">
        <f t="shared" si="14"/>
        <v>42.63</v>
      </c>
      <c r="M929" s="3" t="s">
        <v>53</v>
      </c>
      <c r="N929" s="3" t="s">
        <v>169</v>
      </c>
      <c r="O929" s="3" t="s">
        <v>291</v>
      </c>
      <c r="P929" s="3" t="s">
        <v>292</v>
      </c>
      <c r="Q929" s="3" t="s">
        <v>53</v>
      </c>
      <c r="R929" s="20">
        <v>57.99</v>
      </c>
      <c r="S929" s="20" t="s">
        <v>57</v>
      </c>
      <c r="T929" s="3" t="s">
        <v>58</v>
      </c>
      <c r="U929" s="3" t="s">
        <v>53</v>
      </c>
      <c r="V929" s="3" t="s">
        <v>53</v>
      </c>
      <c r="W929" s="3" t="s">
        <v>53</v>
      </c>
      <c r="X929" s="3" t="s">
        <v>53</v>
      </c>
      <c r="Y929" s="3" t="s">
        <v>22181</v>
      </c>
      <c r="Z929" s="3" t="s">
        <v>22182</v>
      </c>
      <c r="AA929" s="3" t="s">
        <v>22183</v>
      </c>
      <c r="AB929" s="3" t="s">
        <v>2766</v>
      </c>
      <c r="AC929" s="3" t="s">
        <v>63</v>
      </c>
      <c r="AD929" s="3" t="s">
        <v>22184</v>
      </c>
      <c r="AE929" s="3" t="s">
        <v>65</v>
      </c>
      <c r="AF929" s="3" t="s">
        <v>66</v>
      </c>
      <c r="AG929" s="3" t="s">
        <v>22185</v>
      </c>
      <c r="AH929" s="3" t="s">
        <v>22186</v>
      </c>
      <c r="AI929" s="3" t="s">
        <v>67</v>
      </c>
      <c r="AJ929" s="3" t="s">
        <v>22187</v>
      </c>
      <c r="AK929" s="3" t="s">
        <v>53</v>
      </c>
      <c r="AL929" s="3" t="s">
        <v>53</v>
      </c>
      <c r="AM929" s="3" t="s">
        <v>53</v>
      </c>
      <c r="AN929" s="3" t="s">
        <v>53</v>
      </c>
      <c r="AO929" s="3" t="s">
        <v>53</v>
      </c>
      <c r="AP929" s="3" t="s">
        <v>53</v>
      </c>
      <c r="AQ929" s="3" t="s">
        <v>53</v>
      </c>
      <c r="AR929" s="3" t="s">
        <v>51</v>
      </c>
      <c r="AS929" s="3" t="s">
        <v>52</v>
      </c>
      <c r="AT929" s="3" t="s">
        <v>51</v>
      </c>
    </row>
    <row r="930" spans="1:46" ht="22.5" customHeight="1" x14ac:dyDescent="0.25">
      <c r="A930" s="19" t="s">
        <v>22249</v>
      </c>
      <c r="B930" s="260">
        <v>45050</v>
      </c>
      <c r="C930" s="3" t="s">
        <v>202</v>
      </c>
      <c r="D930" s="3" t="s">
        <v>21050</v>
      </c>
      <c r="E930" s="3" t="s">
        <v>51</v>
      </c>
      <c r="F930" s="20">
        <v>1</v>
      </c>
      <c r="G930" s="20">
        <v>57.99</v>
      </c>
      <c r="H930" s="20">
        <v>12.15</v>
      </c>
      <c r="I930" s="20">
        <v>-15.36</v>
      </c>
      <c r="J930" s="20">
        <v>-12.15</v>
      </c>
      <c r="K930" s="20" t="s">
        <v>52</v>
      </c>
      <c r="L930" s="20">
        <f t="shared" si="14"/>
        <v>42.63</v>
      </c>
      <c r="M930" s="3" t="s">
        <v>71</v>
      </c>
      <c r="N930" s="3" t="s">
        <v>169</v>
      </c>
      <c r="O930" s="3" t="s">
        <v>291</v>
      </c>
      <c r="P930" s="3" t="s">
        <v>292</v>
      </c>
      <c r="Q930" s="3" t="s">
        <v>53</v>
      </c>
      <c r="R930" s="20">
        <v>57.99</v>
      </c>
      <c r="S930" s="20" t="s">
        <v>57</v>
      </c>
      <c r="T930" s="3" t="s">
        <v>58</v>
      </c>
      <c r="U930" s="3" t="s">
        <v>53</v>
      </c>
      <c r="V930" s="3" t="s">
        <v>53</v>
      </c>
      <c r="W930" s="3" t="s">
        <v>53</v>
      </c>
      <c r="X930" s="3" t="s">
        <v>53</v>
      </c>
      <c r="Y930" s="3" t="s">
        <v>22250</v>
      </c>
      <c r="Z930" s="3" t="s">
        <v>22251</v>
      </c>
      <c r="AA930" s="3" t="s">
        <v>22252</v>
      </c>
      <c r="AB930" s="3" t="s">
        <v>2091</v>
      </c>
      <c r="AC930" s="3" t="s">
        <v>458</v>
      </c>
      <c r="AD930" s="3" t="s">
        <v>14888</v>
      </c>
      <c r="AE930" s="3" t="s">
        <v>65</v>
      </c>
      <c r="AF930" s="3" t="s">
        <v>66</v>
      </c>
      <c r="AG930" s="3" t="s">
        <v>22253</v>
      </c>
      <c r="AH930" s="3" t="s">
        <v>22254</v>
      </c>
      <c r="AI930" s="3" t="s">
        <v>67</v>
      </c>
      <c r="AJ930" s="3" t="s">
        <v>22255</v>
      </c>
      <c r="AK930" s="3" t="s">
        <v>53</v>
      </c>
      <c r="AL930" s="3" t="s">
        <v>53</v>
      </c>
      <c r="AM930" s="3" t="s">
        <v>53</v>
      </c>
      <c r="AN930" s="3" t="s">
        <v>53</v>
      </c>
      <c r="AO930" s="3" t="s">
        <v>53</v>
      </c>
      <c r="AP930" s="3" t="s">
        <v>53</v>
      </c>
      <c r="AQ930" s="3" t="s">
        <v>53</v>
      </c>
      <c r="AR930" s="3" t="s">
        <v>51</v>
      </c>
      <c r="AS930" s="3" t="s">
        <v>52</v>
      </c>
      <c r="AT930" s="3" t="s">
        <v>51</v>
      </c>
    </row>
    <row r="931" spans="1:46" ht="22.5" customHeight="1" x14ac:dyDescent="0.25">
      <c r="A931" s="19" t="s">
        <v>22576</v>
      </c>
      <c r="B931" s="260">
        <v>45050</v>
      </c>
      <c r="C931" s="3" t="s">
        <v>202</v>
      </c>
      <c r="D931" s="3" t="s">
        <v>21789</v>
      </c>
      <c r="E931" s="3" t="s">
        <v>51</v>
      </c>
      <c r="F931" s="20">
        <v>1</v>
      </c>
      <c r="G931" s="20">
        <v>57.99</v>
      </c>
      <c r="H931" s="20">
        <v>13.9</v>
      </c>
      <c r="I931" s="20">
        <v>-15.36</v>
      </c>
      <c r="J931" s="20">
        <v>-13.9</v>
      </c>
      <c r="K931" s="20" t="s">
        <v>52</v>
      </c>
      <c r="L931" s="20">
        <f t="shared" si="14"/>
        <v>42.63</v>
      </c>
      <c r="M931" s="3" t="s">
        <v>71</v>
      </c>
      <c r="N931" s="3" t="s">
        <v>169</v>
      </c>
      <c r="O931" s="3" t="s">
        <v>291</v>
      </c>
      <c r="P931" s="3" t="s">
        <v>292</v>
      </c>
      <c r="Q931" s="3" t="s">
        <v>53</v>
      </c>
      <c r="R931" s="20">
        <v>57.99</v>
      </c>
      <c r="S931" s="20" t="s">
        <v>57</v>
      </c>
      <c r="T931" s="3" t="s">
        <v>58</v>
      </c>
      <c r="U931" s="3" t="s">
        <v>53</v>
      </c>
      <c r="V931" s="3" t="s">
        <v>53</v>
      </c>
      <c r="W931" s="3" t="s">
        <v>53</v>
      </c>
      <c r="X931" s="3" t="s">
        <v>53</v>
      </c>
      <c r="Y931" s="3" t="s">
        <v>22577</v>
      </c>
      <c r="Z931" s="3" t="s">
        <v>22578</v>
      </c>
      <c r="AA931" s="3" t="s">
        <v>22579</v>
      </c>
      <c r="AB931" s="3" t="s">
        <v>9737</v>
      </c>
      <c r="AC931" s="3" t="s">
        <v>968</v>
      </c>
      <c r="AD931" s="3" t="s">
        <v>22580</v>
      </c>
      <c r="AE931" s="3" t="s">
        <v>65</v>
      </c>
      <c r="AF931" s="3" t="s">
        <v>66</v>
      </c>
      <c r="AG931" s="3" t="s">
        <v>22581</v>
      </c>
      <c r="AH931" s="3" t="s">
        <v>22137</v>
      </c>
      <c r="AI931" s="3" t="s">
        <v>67</v>
      </c>
      <c r="AJ931" s="3" t="s">
        <v>22582</v>
      </c>
      <c r="AK931" s="3" t="s">
        <v>53</v>
      </c>
      <c r="AL931" s="3" t="s">
        <v>53</v>
      </c>
      <c r="AM931" s="3" t="s">
        <v>53</v>
      </c>
      <c r="AN931" s="3" t="s">
        <v>53</v>
      </c>
      <c r="AO931" s="3" t="s">
        <v>53</v>
      </c>
      <c r="AP931" s="3" t="s">
        <v>53</v>
      </c>
      <c r="AQ931" s="3" t="s">
        <v>53</v>
      </c>
      <c r="AR931" s="3" t="s">
        <v>51</v>
      </c>
      <c r="AS931" s="3" t="s">
        <v>52</v>
      </c>
      <c r="AT931" s="3" t="s">
        <v>51</v>
      </c>
    </row>
    <row r="932" spans="1:46" ht="22.5" customHeight="1" x14ac:dyDescent="0.25">
      <c r="A932" s="19" t="s">
        <v>23866</v>
      </c>
      <c r="B932" s="260">
        <v>45049</v>
      </c>
      <c r="C932" s="3" t="s">
        <v>202</v>
      </c>
      <c r="D932" s="3" t="s">
        <v>22935</v>
      </c>
      <c r="E932" s="3" t="s">
        <v>51</v>
      </c>
      <c r="F932" s="20">
        <v>1</v>
      </c>
      <c r="G932" s="20">
        <v>57.99</v>
      </c>
      <c r="H932" s="20">
        <v>9.85</v>
      </c>
      <c r="I932" s="20">
        <v>-15.36</v>
      </c>
      <c r="J932" s="20">
        <v>-9.85</v>
      </c>
      <c r="K932" s="20" t="s">
        <v>52</v>
      </c>
      <c r="L932" s="20">
        <f t="shared" si="14"/>
        <v>42.63</v>
      </c>
      <c r="M932" s="3" t="s">
        <v>71</v>
      </c>
      <c r="N932" s="3" t="s">
        <v>169</v>
      </c>
      <c r="O932" s="3" t="s">
        <v>170</v>
      </c>
      <c r="P932" s="3" t="s">
        <v>171</v>
      </c>
      <c r="Q932" s="3" t="s">
        <v>53</v>
      </c>
      <c r="R932" s="20">
        <v>57.99</v>
      </c>
      <c r="S932" s="20" t="s">
        <v>57</v>
      </c>
      <c r="T932" s="3" t="s">
        <v>58</v>
      </c>
      <c r="U932" s="3" t="s">
        <v>53</v>
      </c>
      <c r="V932" s="3" t="s">
        <v>53</v>
      </c>
      <c r="W932" s="3" t="s">
        <v>53</v>
      </c>
      <c r="X932" s="3" t="s">
        <v>53</v>
      </c>
      <c r="Y932" s="3" t="s">
        <v>23867</v>
      </c>
      <c r="Z932" s="3" t="s">
        <v>23868</v>
      </c>
      <c r="AA932" s="3" t="s">
        <v>23869</v>
      </c>
      <c r="AB932" s="3" t="s">
        <v>23870</v>
      </c>
      <c r="AC932" s="3" t="s">
        <v>165</v>
      </c>
      <c r="AD932" s="3" t="s">
        <v>23871</v>
      </c>
      <c r="AE932" s="3" t="s">
        <v>65</v>
      </c>
      <c r="AF932" s="3" t="s">
        <v>66</v>
      </c>
      <c r="AG932" s="3" t="s">
        <v>23846</v>
      </c>
      <c r="AH932" s="3" t="s">
        <v>23872</v>
      </c>
      <c r="AI932" s="3" t="s">
        <v>67</v>
      </c>
      <c r="AJ932" s="3" t="s">
        <v>23873</v>
      </c>
      <c r="AK932" s="3" t="s">
        <v>53</v>
      </c>
      <c r="AL932" s="3" t="s">
        <v>53</v>
      </c>
      <c r="AM932" s="3" t="s">
        <v>53</v>
      </c>
      <c r="AN932" s="3" t="s">
        <v>53</v>
      </c>
      <c r="AO932" s="3" t="s">
        <v>53</v>
      </c>
      <c r="AP932" s="3" t="s">
        <v>53</v>
      </c>
      <c r="AQ932" s="3" t="s">
        <v>53</v>
      </c>
      <c r="AR932" s="3" t="s">
        <v>51</v>
      </c>
      <c r="AS932" s="3" t="s">
        <v>52</v>
      </c>
      <c r="AT932" s="3" t="s">
        <v>51</v>
      </c>
    </row>
    <row r="933" spans="1:46" ht="22.5" customHeight="1" x14ac:dyDescent="0.25">
      <c r="A933" s="19" t="s">
        <v>23935</v>
      </c>
      <c r="B933" s="260">
        <v>45049</v>
      </c>
      <c r="C933" s="3" t="s">
        <v>202</v>
      </c>
      <c r="D933" s="3" t="s">
        <v>18612</v>
      </c>
      <c r="E933" s="3" t="s">
        <v>51</v>
      </c>
      <c r="F933" s="20">
        <v>1</v>
      </c>
      <c r="G933" s="20">
        <v>57.99</v>
      </c>
      <c r="H933" s="20">
        <v>36.4</v>
      </c>
      <c r="I933" s="20">
        <v>-15.36</v>
      </c>
      <c r="J933" s="20">
        <v>-36.4</v>
      </c>
      <c r="K933" s="20" t="s">
        <v>52</v>
      </c>
      <c r="L933" s="20">
        <f t="shared" si="14"/>
        <v>42.63</v>
      </c>
      <c r="M933" s="3" t="s">
        <v>71</v>
      </c>
      <c r="N933" s="3" t="s">
        <v>169</v>
      </c>
      <c r="O933" s="3" t="s">
        <v>170</v>
      </c>
      <c r="P933" s="3" t="s">
        <v>171</v>
      </c>
      <c r="Q933" s="3" t="s">
        <v>53</v>
      </c>
      <c r="R933" s="20">
        <v>57.99</v>
      </c>
      <c r="S933" s="20" t="s">
        <v>57</v>
      </c>
      <c r="T933" s="3" t="s">
        <v>58</v>
      </c>
      <c r="U933" s="3" t="s">
        <v>53</v>
      </c>
      <c r="V933" s="3" t="s">
        <v>53</v>
      </c>
      <c r="W933" s="3" t="s">
        <v>53</v>
      </c>
      <c r="X933" s="3" t="s">
        <v>53</v>
      </c>
      <c r="Y933" s="3" t="s">
        <v>23936</v>
      </c>
      <c r="Z933" s="3" t="s">
        <v>23937</v>
      </c>
      <c r="AA933" s="3" t="s">
        <v>23938</v>
      </c>
      <c r="AB933" s="3" t="s">
        <v>9497</v>
      </c>
      <c r="AC933" s="3" t="s">
        <v>128</v>
      </c>
      <c r="AD933" s="3" t="s">
        <v>9498</v>
      </c>
      <c r="AE933" s="3" t="s">
        <v>65</v>
      </c>
      <c r="AF933" s="3" t="s">
        <v>66</v>
      </c>
      <c r="AG933" s="3" t="s">
        <v>23939</v>
      </c>
      <c r="AH933" s="3" t="s">
        <v>23940</v>
      </c>
      <c r="AI933" s="3" t="s">
        <v>67</v>
      </c>
      <c r="AJ933" s="3" t="s">
        <v>23941</v>
      </c>
      <c r="AK933" s="3" t="s">
        <v>53</v>
      </c>
      <c r="AL933" s="3" t="s">
        <v>53</v>
      </c>
      <c r="AM933" s="3" t="s">
        <v>53</v>
      </c>
      <c r="AN933" s="3" t="s">
        <v>53</v>
      </c>
      <c r="AO933" s="3" t="s">
        <v>53</v>
      </c>
      <c r="AP933" s="3" t="s">
        <v>53</v>
      </c>
      <c r="AQ933" s="3" t="s">
        <v>53</v>
      </c>
      <c r="AR933" s="3" t="s">
        <v>51</v>
      </c>
      <c r="AS933" s="3" t="s">
        <v>52</v>
      </c>
      <c r="AT933" s="3" t="s">
        <v>51</v>
      </c>
    </row>
    <row r="934" spans="1:46" ht="22.5" customHeight="1" x14ac:dyDescent="0.25">
      <c r="A934" s="19" t="s">
        <v>22775</v>
      </c>
      <c r="B934" s="260">
        <v>45050</v>
      </c>
      <c r="C934" s="3" t="s">
        <v>15104</v>
      </c>
      <c r="D934" s="3" t="s">
        <v>15105</v>
      </c>
      <c r="E934" s="3" t="s">
        <v>51</v>
      </c>
      <c r="F934" s="20">
        <v>1</v>
      </c>
      <c r="G934" s="20">
        <v>57.99</v>
      </c>
      <c r="H934" s="20">
        <v>12.51</v>
      </c>
      <c r="I934" s="20">
        <v>-15.36</v>
      </c>
      <c r="J934" s="20">
        <v>-12.51</v>
      </c>
      <c r="K934" s="20" t="s">
        <v>52</v>
      </c>
      <c r="L934" s="20">
        <f t="shared" si="14"/>
        <v>42.63</v>
      </c>
      <c r="M934" s="3" t="s">
        <v>53</v>
      </c>
      <c r="N934" s="3" t="s">
        <v>169</v>
      </c>
      <c r="O934" s="3" t="s">
        <v>291</v>
      </c>
      <c r="P934" s="3" t="s">
        <v>292</v>
      </c>
      <c r="Q934" s="3" t="s">
        <v>53</v>
      </c>
      <c r="R934" s="20">
        <v>57.99</v>
      </c>
      <c r="S934" s="20" t="s">
        <v>57</v>
      </c>
      <c r="T934" s="3" t="s">
        <v>58</v>
      </c>
      <c r="U934" s="3" t="s">
        <v>53</v>
      </c>
      <c r="V934" s="3" t="s">
        <v>53</v>
      </c>
      <c r="W934" s="3" t="s">
        <v>53</v>
      </c>
      <c r="X934" s="3" t="s">
        <v>53</v>
      </c>
      <c r="Y934" s="3" t="s">
        <v>15931</v>
      </c>
      <c r="Z934" s="3" t="s">
        <v>15932</v>
      </c>
      <c r="AA934" s="3" t="s">
        <v>53</v>
      </c>
      <c r="AB934" s="3" t="s">
        <v>1560</v>
      </c>
      <c r="AC934" s="3" t="s">
        <v>116</v>
      </c>
      <c r="AD934" s="3" t="s">
        <v>15934</v>
      </c>
      <c r="AE934" s="3" t="s">
        <v>65</v>
      </c>
      <c r="AF934" s="3" t="s">
        <v>66</v>
      </c>
      <c r="AG934" s="3" t="s">
        <v>22776</v>
      </c>
      <c r="AH934" s="3" t="s">
        <v>22777</v>
      </c>
      <c r="AI934" s="3" t="s">
        <v>67</v>
      </c>
      <c r="AJ934" s="3" t="s">
        <v>22778</v>
      </c>
      <c r="AK934" s="3" t="s">
        <v>53</v>
      </c>
      <c r="AL934" s="3" t="s">
        <v>53</v>
      </c>
      <c r="AM934" s="3" t="s">
        <v>53</v>
      </c>
      <c r="AN934" s="3" t="s">
        <v>53</v>
      </c>
      <c r="AO934" s="3" t="s">
        <v>53</v>
      </c>
      <c r="AP934" s="3" t="s">
        <v>53</v>
      </c>
      <c r="AQ934" s="3" t="s">
        <v>53</v>
      </c>
      <c r="AR934" s="3" t="s">
        <v>51</v>
      </c>
      <c r="AS934" s="3" t="s">
        <v>52</v>
      </c>
      <c r="AT934" s="3" t="s">
        <v>51</v>
      </c>
    </row>
    <row r="935" spans="1:46" ht="22.5" customHeight="1" x14ac:dyDescent="0.25">
      <c r="A935" s="19" t="s">
        <v>24091</v>
      </c>
      <c r="B935" s="260">
        <v>45049</v>
      </c>
      <c r="C935" s="3" t="s">
        <v>202</v>
      </c>
      <c r="D935" s="3" t="s">
        <v>21789</v>
      </c>
      <c r="E935" s="3" t="s">
        <v>71</v>
      </c>
      <c r="F935" s="20">
        <v>1</v>
      </c>
      <c r="G935" s="20">
        <v>57.99</v>
      </c>
      <c r="H935" s="20">
        <v>22.32</v>
      </c>
      <c r="I935" s="20">
        <v>-15.36</v>
      </c>
      <c r="J935" s="20">
        <v>-22.32</v>
      </c>
      <c r="K935" s="20" t="s">
        <v>52</v>
      </c>
      <c r="L935" s="20">
        <f t="shared" si="14"/>
        <v>42.63</v>
      </c>
      <c r="M935" s="3" t="s">
        <v>71</v>
      </c>
      <c r="N935" s="3" t="s">
        <v>169</v>
      </c>
      <c r="O935" s="3" t="s">
        <v>1253</v>
      </c>
      <c r="P935" s="3" t="s">
        <v>1254</v>
      </c>
      <c r="Q935" s="3" t="s">
        <v>53</v>
      </c>
      <c r="R935" s="20">
        <v>57.99</v>
      </c>
      <c r="S935" s="20" t="s">
        <v>57</v>
      </c>
      <c r="T935" s="3" t="s">
        <v>58</v>
      </c>
      <c r="U935" s="3" t="s">
        <v>53</v>
      </c>
      <c r="V935" s="3" t="s">
        <v>53</v>
      </c>
      <c r="W935" s="3" t="s">
        <v>53</v>
      </c>
      <c r="X935" s="3" t="s">
        <v>53</v>
      </c>
      <c r="Y935" s="3" t="s">
        <v>24092</v>
      </c>
      <c r="Z935" s="3" t="s">
        <v>24093</v>
      </c>
      <c r="AA935" s="3" t="s">
        <v>24094</v>
      </c>
      <c r="AB935" s="3" t="s">
        <v>558</v>
      </c>
      <c r="AC935" s="3" t="s">
        <v>116</v>
      </c>
      <c r="AD935" s="3" t="s">
        <v>24095</v>
      </c>
      <c r="AE935" s="3" t="s">
        <v>65</v>
      </c>
      <c r="AF935" s="3" t="s">
        <v>66</v>
      </c>
      <c r="AG935" s="3" t="s">
        <v>23932</v>
      </c>
      <c r="AH935" s="3" t="s">
        <v>24096</v>
      </c>
      <c r="AI935" s="3" t="s">
        <v>67</v>
      </c>
      <c r="AJ935" s="3" t="s">
        <v>24097</v>
      </c>
      <c r="AK935" s="3" t="s">
        <v>53</v>
      </c>
      <c r="AL935" s="3" t="s">
        <v>53</v>
      </c>
      <c r="AM935" s="3" t="s">
        <v>53</v>
      </c>
      <c r="AN935" s="3" t="s">
        <v>53</v>
      </c>
      <c r="AO935" s="3" t="s">
        <v>53</v>
      </c>
      <c r="AP935" s="3" t="s">
        <v>53</v>
      </c>
      <c r="AQ935" s="3" t="s">
        <v>53</v>
      </c>
      <c r="AR935" s="3" t="s">
        <v>51</v>
      </c>
      <c r="AS935" s="3" t="s">
        <v>52</v>
      </c>
      <c r="AT935" s="3" t="s">
        <v>51</v>
      </c>
    </row>
    <row r="936" spans="1:46" ht="22.5" customHeight="1" x14ac:dyDescent="0.25">
      <c r="A936" s="19" t="s">
        <v>24561</v>
      </c>
      <c r="B936" s="260">
        <v>45048</v>
      </c>
      <c r="C936" s="3" t="s">
        <v>202</v>
      </c>
      <c r="D936" s="3" t="s">
        <v>22935</v>
      </c>
      <c r="E936" s="3" t="s">
        <v>71</v>
      </c>
      <c r="F936" s="20">
        <v>1</v>
      </c>
      <c r="G936" s="20">
        <v>57.99</v>
      </c>
      <c r="H936" s="20" t="s">
        <v>52</v>
      </c>
      <c r="I936" s="20">
        <v>-15.36</v>
      </c>
      <c r="J936" s="20" t="s">
        <v>52</v>
      </c>
      <c r="K936" s="20" t="s">
        <v>52</v>
      </c>
      <c r="L936" s="20">
        <f t="shared" si="14"/>
        <v>42.63</v>
      </c>
      <c r="M936" s="3" t="s">
        <v>53</v>
      </c>
      <c r="N936" s="3" t="s">
        <v>169</v>
      </c>
      <c r="O936" s="3" t="s">
        <v>1253</v>
      </c>
      <c r="P936" s="3" t="s">
        <v>1254</v>
      </c>
      <c r="Q936" s="3" t="s">
        <v>53</v>
      </c>
      <c r="R936" s="20">
        <v>57.99</v>
      </c>
      <c r="S936" s="20" t="s">
        <v>57</v>
      </c>
      <c r="T936" s="3" t="s">
        <v>58</v>
      </c>
      <c r="U936" s="3" t="s">
        <v>53</v>
      </c>
      <c r="V936" s="3" t="s">
        <v>53</v>
      </c>
      <c r="W936" s="3" t="s">
        <v>53</v>
      </c>
      <c r="X936" s="3" t="s">
        <v>53</v>
      </c>
      <c r="Y936" s="3" t="s">
        <v>24562</v>
      </c>
      <c r="Z936" s="3" t="s">
        <v>24563</v>
      </c>
      <c r="AA936" s="3" t="s">
        <v>24564</v>
      </c>
      <c r="AB936" s="3" t="s">
        <v>63</v>
      </c>
      <c r="AC936" s="3" t="s">
        <v>63</v>
      </c>
      <c r="AD936" s="3" t="s">
        <v>24565</v>
      </c>
      <c r="AE936" s="3" t="s">
        <v>65</v>
      </c>
      <c r="AF936" s="3" t="s">
        <v>66</v>
      </c>
      <c r="AG936" s="3" t="s">
        <v>24566</v>
      </c>
      <c r="AH936" s="3" t="s">
        <v>23480</v>
      </c>
      <c r="AI936" s="3" t="s">
        <v>67</v>
      </c>
      <c r="AJ936" s="3" t="s">
        <v>24567</v>
      </c>
      <c r="AK936" s="3" t="s">
        <v>53</v>
      </c>
      <c r="AL936" s="3" t="s">
        <v>53</v>
      </c>
      <c r="AM936" s="3" t="s">
        <v>53</v>
      </c>
      <c r="AN936" s="3" t="s">
        <v>53</v>
      </c>
      <c r="AO936" s="3" t="s">
        <v>53</v>
      </c>
      <c r="AP936" s="3" t="s">
        <v>53</v>
      </c>
      <c r="AQ936" s="3" t="s">
        <v>53</v>
      </c>
      <c r="AR936" s="3" t="s">
        <v>51</v>
      </c>
      <c r="AS936" s="3" t="s">
        <v>52</v>
      </c>
      <c r="AT936" s="3" t="s">
        <v>51</v>
      </c>
    </row>
    <row r="937" spans="1:46" ht="22.5" customHeight="1" x14ac:dyDescent="0.25">
      <c r="A937" s="19" t="s">
        <v>25040</v>
      </c>
      <c r="B937" s="260">
        <v>45048</v>
      </c>
      <c r="C937" s="3" t="s">
        <v>202</v>
      </c>
      <c r="D937" s="3" t="s">
        <v>23772</v>
      </c>
      <c r="E937" s="3" t="s">
        <v>51</v>
      </c>
      <c r="F937" s="20">
        <v>1</v>
      </c>
      <c r="G937" s="20">
        <v>57.99</v>
      </c>
      <c r="H937" s="20">
        <v>29.9</v>
      </c>
      <c r="I937" s="20">
        <v>-15.36</v>
      </c>
      <c r="J937" s="20">
        <v>-29.9</v>
      </c>
      <c r="K937" s="20" t="s">
        <v>52</v>
      </c>
      <c r="L937" s="20">
        <f t="shared" si="14"/>
        <v>42.63</v>
      </c>
      <c r="M937" s="3" t="s">
        <v>53</v>
      </c>
      <c r="N937" s="3" t="s">
        <v>169</v>
      </c>
      <c r="O937" s="3" t="s">
        <v>1253</v>
      </c>
      <c r="P937" s="3" t="s">
        <v>1254</v>
      </c>
      <c r="Q937" s="3" t="s">
        <v>53</v>
      </c>
      <c r="R937" s="20">
        <v>57.99</v>
      </c>
      <c r="S937" s="20" t="s">
        <v>57</v>
      </c>
      <c r="T937" s="3" t="s">
        <v>58</v>
      </c>
      <c r="U937" s="3" t="s">
        <v>53</v>
      </c>
      <c r="V937" s="3" t="s">
        <v>53</v>
      </c>
      <c r="W937" s="3" t="s">
        <v>53</v>
      </c>
      <c r="X937" s="3" t="s">
        <v>53</v>
      </c>
      <c r="Y937" s="3" t="s">
        <v>25041</v>
      </c>
      <c r="Z937" s="3" t="s">
        <v>25042</v>
      </c>
      <c r="AA937" s="3" t="s">
        <v>25043</v>
      </c>
      <c r="AB937" s="3" t="s">
        <v>2787</v>
      </c>
      <c r="AC937" s="3" t="s">
        <v>276</v>
      </c>
      <c r="AD937" s="3" t="s">
        <v>2788</v>
      </c>
      <c r="AE937" s="3" t="s">
        <v>65</v>
      </c>
      <c r="AF937" s="3" t="s">
        <v>66</v>
      </c>
      <c r="AG937" s="3" t="s">
        <v>24677</v>
      </c>
      <c r="AH937" s="3" t="s">
        <v>25044</v>
      </c>
      <c r="AI937" s="3" t="s">
        <v>67</v>
      </c>
      <c r="AJ937" s="3" t="s">
        <v>25045</v>
      </c>
      <c r="AK937" s="3" t="s">
        <v>53</v>
      </c>
      <c r="AL937" s="3" t="s">
        <v>53</v>
      </c>
      <c r="AM937" s="3" t="s">
        <v>53</v>
      </c>
      <c r="AN937" s="3" t="s">
        <v>53</v>
      </c>
      <c r="AO937" s="3" t="s">
        <v>53</v>
      </c>
      <c r="AP937" s="3" t="s">
        <v>53</v>
      </c>
      <c r="AQ937" s="3" t="s">
        <v>53</v>
      </c>
      <c r="AR937" s="3" t="s">
        <v>51</v>
      </c>
      <c r="AS937" s="3" t="s">
        <v>52</v>
      </c>
      <c r="AT937" s="3" t="s">
        <v>51</v>
      </c>
    </row>
    <row r="938" spans="1:46" ht="22.5" customHeight="1" x14ac:dyDescent="0.25">
      <c r="A938" s="19" t="s">
        <v>25170</v>
      </c>
      <c r="B938" s="260">
        <v>45047</v>
      </c>
      <c r="C938" s="3" t="s">
        <v>202</v>
      </c>
      <c r="D938" s="3" t="s">
        <v>23772</v>
      </c>
      <c r="E938" s="3" t="s">
        <v>51</v>
      </c>
      <c r="F938" s="20">
        <v>1</v>
      </c>
      <c r="G938" s="20">
        <v>57.99</v>
      </c>
      <c r="H938" s="20">
        <v>8.4600000000000009</v>
      </c>
      <c r="I938" s="20">
        <v>-15.36</v>
      </c>
      <c r="J938" s="20">
        <v>-8.4600000000000009</v>
      </c>
      <c r="K938" s="20" t="s">
        <v>52</v>
      </c>
      <c r="L938" s="20">
        <f t="shared" si="14"/>
        <v>42.63</v>
      </c>
      <c r="M938" s="3" t="s">
        <v>71</v>
      </c>
      <c r="N938" s="3" t="s">
        <v>169</v>
      </c>
      <c r="O938" s="3" t="s">
        <v>1253</v>
      </c>
      <c r="P938" s="3" t="s">
        <v>1254</v>
      </c>
      <c r="Q938" s="3" t="s">
        <v>53</v>
      </c>
      <c r="R938" s="20">
        <v>57.99</v>
      </c>
      <c r="S938" s="20" t="s">
        <v>57</v>
      </c>
      <c r="T938" s="3" t="s">
        <v>58</v>
      </c>
      <c r="U938" s="3" t="s">
        <v>53</v>
      </c>
      <c r="V938" s="3" t="s">
        <v>53</v>
      </c>
      <c r="W938" s="3" t="s">
        <v>53</v>
      </c>
      <c r="X938" s="3" t="s">
        <v>53</v>
      </c>
      <c r="Y938" s="3" t="s">
        <v>25171</v>
      </c>
      <c r="Z938" s="3" t="s">
        <v>25172</v>
      </c>
      <c r="AA938" s="3" t="s">
        <v>25173</v>
      </c>
      <c r="AB938" s="3" t="s">
        <v>2152</v>
      </c>
      <c r="AC938" s="3" t="s">
        <v>63</v>
      </c>
      <c r="AD938" s="3" t="s">
        <v>25174</v>
      </c>
      <c r="AE938" s="3" t="s">
        <v>65</v>
      </c>
      <c r="AF938" s="3" t="s">
        <v>66</v>
      </c>
      <c r="AG938" s="3" t="s">
        <v>25175</v>
      </c>
      <c r="AH938" s="3" t="s">
        <v>25176</v>
      </c>
      <c r="AI938" s="3" t="s">
        <v>67</v>
      </c>
      <c r="AJ938" s="3" t="s">
        <v>25177</v>
      </c>
      <c r="AK938" s="3" t="s">
        <v>25178</v>
      </c>
      <c r="AL938" s="3" t="s">
        <v>53</v>
      </c>
      <c r="AM938" s="3" t="s">
        <v>53</v>
      </c>
      <c r="AN938" s="3" t="s">
        <v>53</v>
      </c>
      <c r="AO938" s="3" t="s">
        <v>53</v>
      </c>
      <c r="AP938" s="3" t="s">
        <v>53</v>
      </c>
      <c r="AQ938" s="3" t="s">
        <v>53</v>
      </c>
      <c r="AR938" s="3" t="s">
        <v>51</v>
      </c>
      <c r="AS938" s="3" t="s">
        <v>52</v>
      </c>
      <c r="AT938" s="3" t="s">
        <v>51</v>
      </c>
    </row>
    <row r="939" spans="1:46" ht="22.5" customHeight="1" x14ac:dyDescent="0.25">
      <c r="A939" s="19" t="s">
        <v>25426</v>
      </c>
      <c r="B939" s="260">
        <v>45047</v>
      </c>
      <c r="C939" s="3" t="s">
        <v>202</v>
      </c>
      <c r="D939" s="3" t="s">
        <v>23772</v>
      </c>
      <c r="E939" s="3" t="s">
        <v>71</v>
      </c>
      <c r="F939" s="20">
        <v>1</v>
      </c>
      <c r="G939" s="20">
        <v>57.99</v>
      </c>
      <c r="H939" s="20">
        <v>8.4600000000000009</v>
      </c>
      <c r="I939" s="20">
        <v>-15.36</v>
      </c>
      <c r="J939" s="20">
        <v>-8.4600000000000009</v>
      </c>
      <c r="K939" s="20" t="s">
        <v>52</v>
      </c>
      <c r="L939" s="20">
        <f t="shared" si="14"/>
        <v>42.63</v>
      </c>
      <c r="M939" s="3" t="s">
        <v>71</v>
      </c>
      <c r="N939" s="3" t="s">
        <v>169</v>
      </c>
      <c r="O939" s="3" t="s">
        <v>1253</v>
      </c>
      <c r="P939" s="3" t="s">
        <v>1254</v>
      </c>
      <c r="Q939" s="3" t="s">
        <v>53</v>
      </c>
      <c r="R939" s="20">
        <v>57.99</v>
      </c>
      <c r="S939" s="20" t="s">
        <v>57</v>
      </c>
      <c r="T939" s="3" t="s">
        <v>58</v>
      </c>
      <c r="U939" s="3" t="s">
        <v>53</v>
      </c>
      <c r="V939" s="3" t="s">
        <v>53</v>
      </c>
      <c r="W939" s="3" t="s">
        <v>53</v>
      </c>
      <c r="X939" s="3" t="s">
        <v>53</v>
      </c>
      <c r="Y939" s="3" t="s">
        <v>25427</v>
      </c>
      <c r="Z939" s="3" t="s">
        <v>25428</v>
      </c>
      <c r="AA939" s="3" t="s">
        <v>25429</v>
      </c>
      <c r="AB939" s="3" t="s">
        <v>16175</v>
      </c>
      <c r="AC939" s="3" t="s">
        <v>63</v>
      </c>
      <c r="AD939" s="3" t="s">
        <v>25430</v>
      </c>
      <c r="AE939" s="3" t="s">
        <v>65</v>
      </c>
      <c r="AF939" s="3" t="s">
        <v>66</v>
      </c>
      <c r="AG939" s="3" t="s">
        <v>25431</v>
      </c>
      <c r="AH939" s="3" t="s">
        <v>25432</v>
      </c>
      <c r="AI939" s="3" t="s">
        <v>67</v>
      </c>
      <c r="AJ939" s="3" t="s">
        <v>25433</v>
      </c>
      <c r="AK939" s="3" t="s">
        <v>25434</v>
      </c>
      <c r="AL939" s="3" t="s">
        <v>53</v>
      </c>
      <c r="AM939" s="3" t="s">
        <v>53</v>
      </c>
      <c r="AN939" s="3" t="s">
        <v>53</v>
      </c>
      <c r="AO939" s="3" t="s">
        <v>53</v>
      </c>
      <c r="AP939" s="3" t="s">
        <v>53</v>
      </c>
      <c r="AQ939" s="3" t="s">
        <v>53</v>
      </c>
      <c r="AR939" s="3" t="s">
        <v>51</v>
      </c>
      <c r="AS939" s="3" t="s">
        <v>52</v>
      </c>
      <c r="AT939" s="3" t="s">
        <v>51</v>
      </c>
    </row>
    <row r="940" spans="1:46" ht="22.5" customHeight="1" x14ac:dyDescent="0.25">
      <c r="A940" s="19" t="s">
        <v>431</v>
      </c>
      <c r="B940" s="260">
        <v>45077</v>
      </c>
      <c r="C940" s="3" t="s">
        <v>202</v>
      </c>
      <c r="D940" s="3" t="s">
        <v>203</v>
      </c>
      <c r="E940" s="3" t="s">
        <v>51</v>
      </c>
      <c r="F940" s="20">
        <v>1</v>
      </c>
      <c r="G940" s="20">
        <v>57.99</v>
      </c>
      <c r="H940" s="20">
        <v>16.5</v>
      </c>
      <c r="I940" s="20">
        <v>-15.36</v>
      </c>
      <c r="J940" s="20">
        <v>-16.5</v>
      </c>
      <c r="K940" s="20" t="s">
        <v>52</v>
      </c>
      <c r="L940" s="20">
        <f t="shared" si="14"/>
        <v>42.63000000000001</v>
      </c>
      <c r="M940" s="3" t="s">
        <v>53</v>
      </c>
      <c r="N940" s="3" t="s">
        <v>169</v>
      </c>
      <c r="O940" s="3" t="s">
        <v>170</v>
      </c>
      <c r="P940" s="3" t="s">
        <v>171</v>
      </c>
      <c r="Q940" s="3" t="s">
        <v>53</v>
      </c>
      <c r="R940" s="20">
        <v>57.99</v>
      </c>
      <c r="S940" s="20" t="s">
        <v>57</v>
      </c>
      <c r="T940" s="3" t="s">
        <v>58</v>
      </c>
      <c r="U940" s="3" t="s">
        <v>53</v>
      </c>
      <c r="V940" s="3" t="s">
        <v>53</v>
      </c>
      <c r="W940" s="3" t="s">
        <v>53</v>
      </c>
      <c r="X940" s="3" t="s">
        <v>53</v>
      </c>
      <c r="Y940" s="3" t="s">
        <v>432</v>
      </c>
      <c r="Z940" s="3" t="s">
        <v>433</v>
      </c>
      <c r="AA940" s="3" t="s">
        <v>434</v>
      </c>
      <c r="AB940" s="3" t="s">
        <v>435</v>
      </c>
      <c r="AC940" s="3" t="s">
        <v>165</v>
      </c>
      <c r="AD940" s="3" t="s">
        <v>436</v>
      </c>
      <c r="AE940" s="3" t="s">
        <v>65</v>
      </c>
      <c r="AF940" s="3" t="s">
        <v>66</v>
      </c>
      <c r="AG940" s="3" t="s">
        <v>437</v>
      </c>
      <c r="AH940" s="3" t="s">
        <v>438</v>
      </c>
      <c r="AI940" s="3" t="s">
        <v>67</v>
      </c>
      <c r="AJ940" s="3" t="s">
        <v>439</v>
      </c>
      <c r="AK940" s="3" t="s">
        <v>440</v>
      </c>
      <c r="AL940" s="3" t="s">
        <v>53</v>
      </c>
      <c r="AM940" s="3" t="s">
        <v>53</v>
      </c>
      <c r="AN940" s="3" t="s">
        <v>53</v>
      </c>
      <c r="AO940" s="3" t="s">
        <v>53</v>
      </c>
      <c r="AP940" s="3" t="s">
        <v>53</v>
      </c>
      <c r="AQ940" s="3" t="s">
        <v>53</v>
      </c>
      <c r="AR940" s="3" t="s">
        <v>51</v>
      </c>
      <c r="AS940" s="3" t="s">
        <v>52</v>
      </c>
      <c r="AT940" s="3" t="s">
        <v>51</v>
      </c>
    </row>
    <row r="941" spans="1:46" ht="22.5" customHeight="1" x14ac:dyDescent="0.25">
      <c r="A941" s="19" t="s">
        <v>4057</v>
      </c>
      <c r="B941" s="260">
        <v>45073</v>
      </c>
      <c r="C941" s="3" t="s">
        <v>202</v>
      </c>
      <c r="D941" s="3" t="s">
        <v>2968</v>
      </c>
      <c r="E941" s="3" t="s">
        <v>51</v>
      </c>
      <c r="F941" s="20">
        <v>1</v>
      </c>
      <c r="G941" s="20">
        <v>57.99</v>
      </c>
      <c r="H941" s="20">
        <v>18.5</v>
      </c>
      <c r="I941" s="20">
        <v>-15.36</v>
      </c>
      <c r="J941" s="20">
        <v>-18.5</v>
      </c>
      <c r="K941" s="20" t="s">
        <v>52</v>
      </c>
      <c r="L941" s="20">
        <f t="shared" si="14"/>
        <v>42.63000000000001</v>
      </c>
      <c r="M941" s="3" t="s">
        <v>53</v>
      </c>
      <c r="N941" s="3" t="s">
        <v>169</v>
      </c>
      <c r="O941" s="3" t="s">
        <v>170</v>
      </c>
      <c r="P941" s="3" t="s">
        <v>171</v>
      </c>
      <c r="Q941" s="3" t="s">
        <v>53</v>
      </c>
      <c r="R941" s="20">
        <v>57.99</v>
      </c>
      <c r="S941" s="20" t="s">
        <v>57</v>
      </c>
      <c r="T941" s="3" t="s">
        <v>58</v>
      </c>
      <c r="U941" s="3" t="s">
        <v>53</v>
      </c>
      <c r="V941" s="3" t="s">
        <v>53</v>
      </c>
      <c r="W941" s="3" t="s">
        <v>53</v>
      </c>
      <c r="X941" s="3" t="s">
        <v>53</v>
      </c>
      <c r="Y941" s="3" t="s">
        <v>4058</v>
      </c>
      <c r="Z941" s="3" t="s">
        <v>4059</v>
      </c>
      <c r="AA941" s="3" t="s">
        <v>4060</v>
      </c>
      <c r="AB941" s="3" t="s">
        <v>1866</v>
      </c>
      <c r="AC941" s="3" t="s">
        <v>1867</v>
      </c>
      <c r="AD941" s="3" t="s">
        <v>4061</v>
      </c>
      <c r="AE941" s="3" t="s">
        <v>65</v>
      </c>
      <c r="AF941" s="3" t="s">
        <v>66</v>
      </c>
      <c r="AG941" s="3" t="s">
        <v>4062</v>
      </c>
      <c r="AH941" s="3" t="s">
        <v>4063</v>
      </c>
      <c r="AI941" s="3" t="s">
        <v>67</v>
      </c>
      <c r="AJ941" s="3" t="s">
        <v>4064</v>
      </c>
      <c r="AK941" s="3" t="s">
        <v>53</v>
      </c>
      <c r="AL941" s="3" t="s">
        <v>53</v>
      </c>
      <c r="AM941" s="3" t="s">
        <v>53</v>
      </c>
      <c r="AN941" s="3" t="s">
        <v>53</v>
      </c>
      <c r="AO941" s="3" t="s">
        <v>53</v>
      </c>
      <c r="AP941" s="3" t="s">
        <v>53</v>
      </c>
      <c r="AQ941" s="3" t="s">
        <v>53</v>
      </c>
      <c r="AR941" s="3" t="s">
        <v>51</v>
      </c>
      <c r="AS941" s="3" t="s">
        <v>52</v>
      </c>
      <c r="AT941" s="3" t="s">
        <v>51</v>
      </c>
    </row>
    <row r="942" spans="1:46" ht="22.5" customHeight="1" x14ac:dyDescent="0.25">
      <c r="A942" s="19" t="s">
        <v>4295</v>
      </c>
      <c r="B942" s="260">
        <v>45073</v>
      </c>
      <c r="C942" s="3" t="s">
        <v>202</v>
      </c>
      <c r="D942" s="3" t="s">
        <v>4264</v>
      </c>
      <c r="E942" s="3" t="s">
        <v>51</v>
      </c>
      <c r="F942" s="20">
        <v>1</v>
      </c>
      <c r="G942" s="20">
        <v>57.99</v>
      </c>
      <c r="H942" s="20">
        <v>12.72</v>
      </c>
      <c r="I942" s="20">
        <v>-15.36</v>
      </c>
      <c r="J942" s="20">
        <v>-12.72</v>
      </c>
      <c r="K942" s="20" t="s">
        <v>52</v>
      </c>
      <c r="L942" s="20">
        <f t="shared" si="14"/>
        <v>42.63000000000001</v>
      </c>
      <c r="M942" s="3" t="s">
        <v>71</v>
      </c>
      <c r="N942" s="3" t="s">
        <v>169</v>
      </c>
      <c r="O942" s="3" t="s">
        <v>291</v>
      </c>
      <c r="P942" s="3" t="s">
        <v>292</v>
      </c>
      <c r="Q942" s="3" t="s">
        <v>53</v>
      </c>
      <c r="R942" s="20">
        <v>57.99</v>
      </c>
      <c r="S942" s="20" t="s">
        <v>57</v>
      </c>
      <c r="T942" s="3" t="s">
        <v>58</v>
      </c>
      <c r="U942" s="3" t="s">
        <v>53</v>
      </c>
      <c r="V942" s="3" t="s">
        <v>53</v>
      </c>
      <c r="W942" s="3" t="s">
        <v>53</v>
      </c>
      <c r="X942" s="3" t="s">
        <v>53</v>
      </c>
      <c r="Y942" s="3" t="s">
        <v>4296</v>
      </c>
      <c r="Z942" s="3" t="s">
        <v>4297</v>
      </c>
      <c r="AA942" s="3" t="s">
        <v>4298</v>
      </c>
      <c r="AB942" s="3" t="s">
        <v>2322</v>
      </c>
      <c r="AC942" s="3" t="s">
        <v>968</v>
      </c>
      <c r="AD942" s="3" t="s">
        <v>4299</v>
      </c>
      <c r="AE942" s="3" t="s">
        <v>65</v>
      </c>
      <c r="AF942" s="3" t="s">
        <v>66</v>
      </c>
      <c r="AG942" s="3" t="s">
        <v>4300</v>
      </c>
      <c r="AH942" s="3" t="s">
        <v>4301</v>
      </c>
      <c r="AI942" s="3" t="s">
        <v>67</v>
      </c>
      <c r="AJ942" s="3" t="s">
        <v>4302</v>
      </c>
      <c r="AK942" s="3" t="s">
        <v>53</v>
      </c>
      <c r="AL942" s="3" t="s">
        <v>53</v>
      </c>
      <c r="AM942" s="3" t="s">
        <v>53</v>
      </c>
      <c r="AN942" s="3" t="s">
        <v>53</v>
      </c>
      <c r="AO942" s="3" t="s">
        <v>53</v>
      </c>
      <c r="AP942" s="3" t="s">
        <v>53</v>
      </c>
      <c r="AQ942" s="3" t="s">
        <v>53</v>
      </c>
      <c r="AR942" s="3" t="s">
        <v>51</v>
      </c>
      <c r="AS942" s="3" t="s">
        <v>52</v>
      </c>
      <c r="AT942" s="3" t="s">
        <v>51</v>
      </c>
    </row>
    <row r="943" spans="1:46" ht="22.5" customHeight="1" x14ac:dyDescent="0.25">
      <c r="A943" s="19" t="s">
        <v>3548</v>
      </c>
      <c r="B943" s="260">
        <v>45074</v>
      </c>
      <c r="C943" s="3" t="s">
        <v>2273</v>
      </c>
      <c r="D943" s="3" t="s">
        <v>2274</v>
      </c>
      <c r="E943" s="3" t="s">
        <v>51</v>
      </c>
      <c r="F943" s="20">
        <v>0</v>
      </c>
      <c r="G943" s="20">
        <v>57.99</v>
      </c>
      <c r="H943" s="20">
        <v>13.5</v>
      </c>
      <c r="I943" s="20">
        <v>-15.36</v>
      </c>
      <c r="J943" s="20">
        <v>-13.5</v>
      </c>
      <c r="K943" s="20" t="s">
        <v>52</v>
      </c>
      <c r="L943" s="20">
        <f t="shared" si="14"/>
        <v>42.63000000000001</v>
      </c>
      <c r="M943" s="3" t="s">
        <v>71</v>
      </c>
      <c r="N943" s="3" t="s">
        <v>169</v>
      </c>
      <c r="O943" s="3" t="s">
        <v>170</v>
      </c>
      <c r="P943" s="3" t="s">
        <v>171</v>
      </c>
      <c r="Q943" s="3" t="s">
        <v>53</v>
      </c>
      <c r="R943" s="20">
        <v>57.99</v>
      </c>
      <c r="S943" s="20" t="s">
        <v>57</v>
      </c>
      <c r="T943" s="3" t="s">
        <v>58</v>
      </c>
      <c r="U943" s="3" t="s">
        <v>3549</v>
      </c>
      <c r="V943" s="3" t="s">
        <v>3550</v>
      </c>
      <c r="W943" s="3" t="s">
        <v>3551</v>
      </c>
      <c r="X943" s="3" t="s">
        <v>53</v>
      </c>
      <c r="Y943" s="3" t="s">
        <v>3549</v>
      </c>
      <c r="Z943" s="3" t="s">
        <v>3552</v>
      </c>
      <c r="AA943" s="3" t="s">
        <v>2279</v>
      </c>
      <c r="AB943" s="3" t="s">
        <v>63</v>
      </c>
      <c r="AC943" s="3" t="s">
        <v>63</v>
      </c>
      <c r="AD943" s="3" t="s">
        <v>2280</v>
      </c>
      <c r="AE943" s="3" t="s">
        <v>65</v>
      </c>
      <c r="AF943" s="3" t="s">
        <v>66</v>
      </c>
      <c r="AG943" s="3" t="s">
        <v>53</v>
      </c>
      <c r="AH943" s="3" t="s">
        <v>53</v>
      </c>
      <c r="AI943" s="3" t="s">
        <v>67</v>
      </c>
      <c r="AJ943" s="3" t="s">
        <v>53</v>
      </c>
      <c r="AK943" s="3" t="s">
        <v>53</v>
      </c>
      <c r="AL943" s="3" t="s">
        <v>53</v>
      </c>
      <c r="AM943" s="3" t="s">
        <v>53</v>
      </c>
      <c r="AN943" s="3" t="s">
        <v>53</v>
      </c>
      <c r="AO943" s="3" t="s">
        <v>53</v>
      </c>
      <c r="AP943" s="3" t="s">
        <v>53</v>
      </c>
      <c r="AQ943" s="3" t="s">
        <v>53</v>
      </c>
      <c r="AR943" s="116" t="s">
        <v>71</v>
      </c>
      <c r="AS943" s="3" t="s">
        <v>52</v>
      </c>
      <c r="AT943" s="3" t="s">
        <v>51</v>
      </c>
    </row>
    <row r="944" spans="1:46" ht="22.5" customHeight="1" x14ac:dyDescent="0.25">
      <c r="A944" s="19" t="s">
        <v>5123</v>
      </c>
      <c r="B944" s="260">
        <v>45071</v>
      </c>
      <c r="C944" s="3" t="s">
        <v>202</v>
      </c>
      <c r="D944" s="3" t="s">
        <v>4264</v>
      </c>
      <c r="E944" s="3" t="s">
        <v>51</v>
      </c>
      <c r="F944" s="20">
        <v>1</v>
      </c>
      <c r="G944" s="20">
        <v>57.99</v>
      </c>
      <c r="H944" s="20">
        <v>18.5</v>
      </c>
      <c r="I944" s="20">
        <v>-15.36</v>
      </c>
      <c r="J944" s="20">
        <v>-18.5</v>
      </c>
      <c r="K944" s="20" t="s">
        <v>52</v>
      </c>
      <c r="L944" s="20">
        <f t="shared" si="14"/>
        <v>42.63000000000001</v>
      </c>
      <c r="M944" s="3" t="s">
        <v>53</v>
      </c>
      <c r="N944" s="3" t="s">
        <v>169</v>
      </c>
      <c r="O944" s="3" t="s">
        <v>170</v>
      </c>
      <c r="P944" s="3" t="s">
        <v>171</v>
      </c>
      <c r="Q944" s="3" t="s">
        <v>53</v>
      </c>
      <c r="R944" s="20">
        <v>57.99</v>
      </c>
      <c r="S944" s="20" t="s">
        <v>57</v>
      </c>
      <c r="T944" s="3" t="s">
        <v>58</v>
      </c>
      <c r="U944" s="3" t="s">
        <v>53</v>
      </c>
      <c r="V944" s="3" t="s">
        <v>53</v>
      </c>
      <c r="W944" s="3" t="s">
        <v>53</v>
      </c>
      <c r="X944" s="3" t="s">
        <v>53</v>
      </c>
      <c r="Y944" s="3" t="s">
        <v>5124</v>
      </c>
      <c r="Z944" s="3" t="s">
        <v>5125</v>
      </c>
      <c r="AA944" s="3" t="s">
        <v>5126</v>
      </c>
      <c r="AB944" s="3" t="s">
        <v>1866</v>
      </c>
      <c r="AC944" s="3" t="s">
        <v>1867</v>
      </c>
      <c r="AD944" s="3" t="s">
        <v>5127</v>
      </c>
      <c r="AE944" s="3" t="s">
        <v>65</v>
      </c>
      <c r="AF944" s="3" t="s">
        <v>66</v>
      </c>
      <c r="AG944" s="3" t="s">
        <v>5128</v>
      </c>
      <c r="AH944" s="3" t="s">
        <v>5129</v>
      </c>
      <c r="AI944" s="3" t="s">
        <v>67</v>
      </c>
      <c r="AJ944" s="3" t="s">
        <v>5130</v>
      </c>
      <c r="AK944" s="3" t="s">
        <v>53</v>
      </c>
      <c r="AL944" s="3" t="s">
        <v>53</v>
      </c>
      <c r="AM944" s="3" t="s">
        <v>53</v>
      </c>
      <c r="AN944" s="3" t="s">
        <v>53</v>
      </c>
      <c r="AO944" s="3" t="s">
        <v>53</v>
      </c>
      <c r="AP944" s="3" t="s">
        <v>53</v>
      </c>
      <c r="AQ944" s="3" t="s">
        <v>53</v>
      </c>
      <c r="AR944" s="3" t="s">
        <v>51</v>
      </c>
      <c r="AS944" s="3" t="s">
        <v>52</v>
      </c>
      <c r="AT944" s="3" t="s">
        <v>51</v>
      </c>
    </row>
    <row r="945" spans="1:46" ht="22.5" customHeight="1" x14ac:dyDescent="0.25">
      <c r="A945" s="19" t="s">
        <v>7240</v>
      </c>
      <c r="B945" s="260">
        <v>45069</v>
      </c>
      <c r="C945" s="3" t="s">
        <v>202</v>
      </c>
      <c r="D945" s="3" t="s">
        <v>6600</v>
      </c>
      <c r="E945" s="3" t="s">
        <v>51</v>
      </c>
      <c r="F945" s="20">
        <v>1</v>
      </c>
      <c r="G945" s="20">
        <v>57.99</v>
      </c>
      <c r="H945" s="20">
        <v>10.8</v>
      </c>
      <c r="I945" s="20">
        <v>-15.36</v>
      </c>
      <c r="J945" s="20">
        <v>-10.8</v>
      </c>
      <c r="K945" s="20" t="s">
        <v>52</v>
      </c>
      <c r="L945" s="20">
        <f t="shared" si="14"/>
        <v>42.63000000000001</v>
      </c>
      <c r="M945" s="3" t="s">
        <v>71</v>
      </c>
      <c r="N945" s="3" t="s">
        <v>169</v>
      </c>
      <c r="O945" s="3" t="s">
        <v>170</v>
      </c>
      <c r="P945" s="3" t="s">
        <v>171</v>
      </c>
      <c r="Q945" s="3" t="s">
        <v>53</v>
      </c>
      <c r="R945" s="20">
        <v>57.99</v>
      </c>
      <c r="S945" s="20" t="s">
        <v>57</v>
      </c>
      <c r="T945" s="3" t="s">
        <v>58</v>
      </c>
      <c r="U945" s="3" t="s">
        <v>53</v>
      </c>
      <c r="V945" s="3" t="s">
        <v>53</v>
      </c>
      <c r="W945" s="3" t="s">
        <v>53</v>
      </c>
      <c r="X945" s="3" t="s">
        <v>53</v>
      </c>
      <c r="Y945" s="3" t="s">
        <v>7241</v>
      </c>
      <c r="Z945" s="3" t="s">
        <v>7242</v>
      </c>
      <c r="AA945" s="3" t="s">
        <v>7243</v>
      </c>
      <c r="AB945" s="3" t="s">
        <v>1560</v>
      </c>
      <c r="AC945" s="3" t="s">
        <v>116</v>
      </c>
      <c r="AD945" s="3" t="s">
        <v>7244</v>
      </c>
      <c r="AE945" s="3" t="s">
        <v>65</v>
      </c>
      <c r="AF945" s="3" t="s">
        <v>66</v>
      </c>
      <c r="AG945" s="3" t="s">
        <v>7245</v>
      </c>
      <c r="AH945" s="3" t="s">
        <v>7246</v>
      </c>
      <c r="AI945" s="3" t="s">
        <v>67</v>
      </c>
      <c r="AJ945" s="3" t="s">
        <v>7247</v>
      </c>
      <c r="AK945" s="3" t="s">
        <v>53</v>
      </c>
      <c r="AL945" s="3" t="s">
        <v>53</v>
      </c>
      <c r="AM945" s="3" t="s">
        <v>53</v>
      </c>
      <c r="AN945" s="3" t="s">
        <v>53</v>
      </c>
      <c r="AO945" s="3" t="s">
        <v>53</v>
      </c>
      <c r="AP945" s="3" t="s">
        <v>53</v>
      </c>
      <c r="AQ945" s="3" t="s">
        <v>53</v>
      </c>
      <c r="AR945" s="3" t="s">
        <v>51</v>
      </c>
      <c r="AS945" s="3" t="s">
        <v>52</v>
      </c>
      <c r="AT945" s="3" t="s">
        <v>51</v>
      </c>
    </row>
    <row r="946" spans="1:46" ht="22.5" customHeight="1" x14ac:dyDescent="0.25">
      <c r="A946" s="19" t="s">
        <v>7650</v>
      </c>
      <c r="B946" s="260">
        <v>45069</v>
      </c>
      <c r="C946" s="3" t="s">
        <v>202</v>
      </c>
      <c r="D946" s="3" t="s">
        <v>6600</v>
      </c>
      <c r="E946" s="3" t="s">
        <v>51</v>
      </c>
      <c r="F946" s="20">
        <v>1</v>
      </c>
      <c r="G946" s="20">
        <v>57.99</v>
      </c>
      <c r="H946" s="20">
        <v>20.88</v>
      </c>
      <c r="I946" s="20">
        <v>-15.36</v>
      </c>
      <c r="J946" s="20">
        <v>-20.88</v>
      </c>
      <c r="K946" s="20" t="s">
        <v>52</v>
      </c>
      <c r="L946" s="20">
        <f t="shared" si="14"/>
        <v>42.63000000000001</v>
      </c>
      <c r="M946" s="3" t="s">
        <v>71</v>
      </c>
      <c r="N946" s="3" t="s">
        <v>169</v>
      </c>
      <c r="O946" s="3" t="s">
        <v>170</v>
      </c>
      <c r="P946" s="3" t="s">
        <v>171</v>
      </c>
      <c r="Q946" s="3" t="s">
        <v>53</v>
      </c>
      <c r="R946" s="20">
        <v>57.99</v>
      </c>
      <c r="S946" s="20" t="s">
        <v>57</v>
      </c>
      <c r="T946" s="3" t="s">
        <v>58</v>
      </c>
      <c r="U946" s="3" t="s">
        <v>53</v>
      </c>
      <c r="V946" s="3" t="s">
        <v>53</v>
      </c>
      <c r="W946" s="3" t="s">
        <v>53</v>
      </c>
      <c r="X946" s="3" t="s">
        <v>53</v>
      </c>
      <c r="Y946" s="3" t="s">
        <v>7651</v>
      </c>
      <c r="Z946" s="3" t="s">
        <v>7652</v>
      </c>
      <c r="AA946" s="3" t="s">
        <v>7653</v>
      </c>
      <c r="AB946" s="3" t="s">
        <v>7654</v>
      </c>
      <c r="AC946" s="3" t="s">
        <v>265</v>
      </c>
      <c r="AD946" s="3" t="s">
        <v>7655</v>
      </c>
      <c r="AE946" s="3" t="s">
        <v>65</v>
      </c>
      <c r="AF946" s="3" t="s">
        <v>66</v>
      </c>
      <c r="AG946" s="3" t="s">
        <v>7656</v>
      </c>
      <c r="AH946" s="3" t="s">
        <v>7657</v>
      </c>
      <c r="AI946" s="3" t="s">
        <v>67</v>
      </c>
      <c r="AJ946" s="3" t="s">
        <v>7658</v>
      </c>
      <c r="AK946" s="3" t="s">
        <v>53</v>
      </c>
      <c r="AL946" s="3" t="s">
        <v>53</v>
      </c>
      <c r="AM946" s="3" t="s">
        <v>53</v>
      </c>
      <c r="AN946" s="3" t="s">
        <v>53</v>
      </c>
      <c r="AO946" s="3" t="s">
        <v>53</v>
      </c>
      <c r="AP946" s="3" t="s">
        <v>53</v>
      </c>
      <c r="AQ946" s="3" t="s">
        <v>53</v>
      </c>
      <c r="AR946" s="3" t="s">
        <v>51</v>
      </c>
      <c r="AS946" s="3" t="s">
        <v>52</v>
      </c>
      <c r="AT946" s="3" t="s">
        <v>51</v>
      </c>
    </row>
    <row r="947" spans="1:46" ht="22.5" customHeight="1" x14ac:dyDescent="0.25">
      <c r="A947" s="19" t="s">
        <v>7976</v>
      </c>
      <c r="B947" s="260">
        <v>45068</v>
      </c>
      <c r="C947" s="3" t="s">
        <v>202</v>
      </c>
      <c r="D947" s="3" t="s">
        <v>4851</v>
      </c>
      <c r="E947" s="3" t="s">
        <v>51</v>
      </c>
      <c r="F947" s="20">
        <v>1</v>
      </c>
      <c r="G947" s="20">
        <v>57.99</v>
      </c>
      <c r="H947" s="20">
        <v>18.5</v>
      </c>
      <c r="I947" s="20">
        <v>-15.36</v>
      </c>
      <c r="J947" s="20">
        <v>-18.5</v>
      </c>
      <c r="K947" s="20" t="s">
        <v>52</v>
      </c>
      <c r="L947" s="20">
        <f t="shared" si="14"/>
        <v>42.63000000000001</v>
      </c>
      <c r="M947" s="3" t="s">
        <v>71</v>
      </c>
      <c r="N947" s="3" t="s">
        <v>169</v>
      </c>
      <c r="O947" s="3" t="s">
        <v>1253</v>
      </c>
      <c r="P947" s="3" t="s">
        <v>1254</v>
      </c>
      <c r="Q947" s="3" t="s">
        <v>53</v>
      </c>
      <c r="R947" s="20">
        <v>57.99</v>
      </c>
      <c r="S947" s="20" t="s">
        <v>57</v>
      </c>
      <c r="T947" s="3" t="s">
        <v>58</v>
      </c>
      <c r="U947" s="3" t="s">
        <v>53</v>
      </c>
      <c r="V947" s="3" t="s">
        <v>53</v>
      </c>
      <c r="W947" s="3" t="s">
        <v>53</v>
      </c>
      <c r="X947" s="3" t="s">
        <v>53</v>
      </c>
      <c r="Y947" s="3" t="s">
        <v>7977</v>
      </c>
      <c r="Z947" s="3" t="s">
        <v>7978</v>
      </c>
      <c r="AA947" s="3" t="s">
        <v>7979</v>
      </c>
      <c r="AB947" s="3" t="s">
        <v>1866</v>
      </c>
      <c r="AC947" s="3" t="s">
        <v>1867</v>
      </c>
      <c r="AD947" s="3" t="s">
        <v>7980</v>
      </c>
      <c r="AE947" s="3" t="s">
        <v>65</v>
      </c>
      <c r="AF947" s="3" t="s">
        <v>66</v>
      </c>
      <c r="AG947" s="3" t="s">
        <v>7981</v>
      </c>
      <c r="AH947" s="3" t="s">
        <v>7982</v>
      </c>
      <c r="AI947" s="3" t="s">
        <v>67</v>
      </c>
      <c r="AJ947" s="3" t="s">
        <v>7983</v>
      </c>
      <c r="AK947" s="3" t="s">
        <v>53</v>
      </c>
      <c r="AL947" s="3" t="s">
        <v>53</v>
      </c>
      <c r="AM947" s="3" t="s">
        <v>53</v>
      </c>
      <c r="AN947" s="3" t="s">
        <v>53</v>
      </c>
      <c r="AO947" s="3" t="s">
        <v>53</v>
      </c>
      <c r="AP947" s="3" t="s">
        <v>53</v>
      </c>
      <c r="AQ947" s="3" t="s">
        <v>53</v>
      </c>
      <c r="AR947" s="3" t="s">
        <v>51</v>
      </c>
      <c r="AS947" s="3" t="s">
        <v>52</v>
      </c>
      <c r="AT947" s="3" t="s">
        <v>51</v>
      </c>
    </row>
    <row r="948" spans="1:46" ht="22.5" customHeight="1" x14ac:dyDescent="0.25">
      <c r="A948" s="19" t="s">
        <v>9318</v>
      </c>
      <c r="B948" s="260">
        <v>45066</v>
      </c>
      <c r="C948" s="3" t="s">
        <v>202</v>
      </c>
      <c r="D948" s="3" t="s">
        <v>8638</v>
      </c>
      <c r="E948" s="3" t="s">
        <v>51</v>
      </c>
      <c r="F948" s="20">
        <v>1</v>
      </c>
      <c r="G948" s="20">
        <v>57.99</v>
      </c>
      <c r="H948" s="20">
        <v>8.91</v>
      </c>
      <c r="I948" s="20">
        <v>-15.36</v>
      </c>
      <c r="J948" s="20">
        <v>-8.91</v>
      </c>
      <c r="K948" s="20" t="s">
        <v>52</v>
      </c>
      <c r="L948" s="20">
        <f t="shared" si="14"/>
        <v>42.63000000000001</v>
      </c>
      <c r="M948" s="3" t="s">
        <v>71</v>
      </c>
      <c r="N948" s="3" t="s">
        <v>169</v>
      </c>
      <c r="O948" s="3" t="s">
        <v>1253</v>
      </c>
      <c r="P948" s="3" t="s">
        <v>1254</v>
      </c>
      <c r="Q948" s="3" t="s">
        <v>53</v>
      </c>
      <c r="R948" s="20">
        <v>57.99</v>
      </c>
      <c r="S948" s="20" t="s">
        <v>57</v>
      </c>
      <c r="T948" s="3" t="s">
        <v>58</v>
      </c>
      <c r="U948" s="3" t="s">
        <v>53</v>
      </c>
      <c r="V948" s="3" t="s">
        <v>53</v>
      </c>
      <c r="W948" s="3" t="s">
        <v>53</v>
      </c>
      <c r="X948" s="3" t="s">
        <v>53</v>
      </c>
      <c r="Y948" s="3" t="s">
        <v>9319</v>
      </c>
      <c r="Z948" s="3" t="s">
        <v>9320</v>
      </c>
      <c r="AA948" s="3" t="s">
        <v>9321</v>
      </c>
      <c r="AB948" s="3" t="s">
        <v>839</v>
      </c>
      <c r="AC948" s="3" t="s">
        <v>188</v>
      </c>
      <c r="AD948" s="3" t="s">
        <v>9322</v>
      </c>
      <c r="AE948" s="3" t="s">
        <v>65</v>
      </c>
      <c r="AF948" s="3" t="s">
        <v>66</v>
      </c>
      <c r="AG948" s="3" t="s">
        <v>9045</v>
      </c>
      <c r="AH948" s="3" t="s">
        <v>9323</v>
      </c>
      <c r="AI948" s="3" t="s">
        <v>67</v>
      </c>
      <c r="AJ948" s="3" t="s">
        <v>9324</v>
      </c>
      <c r="AK948" s="3" t="s">
        <v>53</v>
      </c>
      <c r="AL948" s="3" t="s">
        <v>53</v>
      </c>
      <c r="AM948" s="3" t="s">
        <v>53</v>
      </c>
      <c r="AN948" s="3" t="s">
        <v>53</v>
      </c>
      <c r="AO948" s="3" t="s">
        <v>53</v>
      </c>
      <c r="AP948" s="3" t="s">
        <v>53</v>
      </c>
      <c r="AQ948" s="3" t="s">
        <v>53</v>
      </c>
      <c r="AR948" s="3" t="s">
        <v>51</v>
      </c>
      <c r="AS948" s="3" t="s">
        <v>52</v>
      </c>
      <c r="AT948" s="3" t="s">
        <v>51</v>
      </c>
    </row>
    <row r="949" spans="1:46" ht="22.5" customHeight="1" x14ac:dyDescent="0.25">
      <c r="A949" s="19" t="s">
        <v>9466</v>
      </c>
      <c r="B949" s="260">
        <v>45066</v>
      </c>
      <c r="C949" s="3" t="s">
        <v>202</v>
      </c>
      <c r="D949" s="3" t="s">
        <v>9354</v>
      </c>
      <c r="E949" s="3" t="s">
        <v>51</v>
      </c>
      <c r="F949" s="20">
        <v>1</v>
      </c>
      <c r="G949" s="20">
        <v>57.99</v>
      </c>
      <c r="H949" s="20">
        <v>8.91</v>
      </c>
      <c r="I949" s="20">
        <v>-15.36</v>
      </c>
      <c r="J949" s="20">
        <v>-8.91</v>
      </c>
      <c r="K949" s="20" t="s">
        <v>52</v>
      </c>
      <c r="L949" s="20">
        <f t="shared" si="14"/>
        <v>42.63000000000001</v>
      </c>
      <c r="M949" s="3" t="s">
        <v>71</v>
      </c>
      <c r="N949" s="3" t="s">
        <v>169</v>
      </c>
      <c r="O949" s="3" t="s">
        <v>170</v>
      </c>
      <c r="P949" s="3" t="s">
        <v>171</v>
      </c>
      <c r="Q949" s="3" t="s">
        <v>53</v>
      </c>
      <c r="R949" s="20">
        <v>57.99</v>
      </c>
      <c r="S949" s="20" t="s">
        <v>57</v>
      </c>
      <c r="T949" s="3" t="s">
        <v>58</v>
      </c>
      <c r="U949" s="3" t="s">
        <v>53</v>
      </c>
      <c r="V949" s="3" t="s">
        <v>53</v>
      </c>
      <c r="W949" s="3" t="s">
        <v>53</v>
      </c>
      <c r="X949" s="3" t="s">
        <v>53</v>
      </c>
      <c r="Y949" s="3" t="s">
        <v>9467</v>
      </c>
      <c r="Z949" s="3" t="s">
        <v>9468</v>
      </c>
      <c r="AA949" s="3" t="s">
        <v>9469</v>
      </c>
      <c r="AB949" s="3" t="s">
        <v>6270</v>
      </c>
      <c r="AC949" s="3" t="s">
        <v>63</v>
      </c>
      <c r="AD949" s="3" t="s">
        <v>9470</v>
      </c>
      <c r="AE949" s="3" t="s">
        <v>65</v>
      </c>
      <c r="AF949" s="3" t="s">
        <v>66</v>
      </c>
      <c r="AG949" s="3" t="s">
        <v>9471</v>
      </c>
      <c r="AH949" s="3" t="s">
        <v>9472</v>
      </c>
      <c r="AI949" s="3" t="s">
        <v>67</v>
      </c>
      <c r="AJ949" s="3" t="s">
        <v>9473</v>
      </c>
      <c r="AK949" s="3" t="s">
        <v>53</v>
      </c>
      <c r="AL949" s="3" t="s">
        <v>53</v>
      </c>
      <c r="AM949" s="3" t="s">
        <v>53</v>
      </c>
      <c r="AN949" s="3" t="s">
        <v>53</v>
      </c>
      <c r="AO949" s="3" t="s">
        <v>53</v>
      </c>
      <c r="AP949" s="3" t="s">
        <v>53</v>
      </c>
      <c r="AQ949" s="3" t="s">
        <v>53</v>
      </c>
      <c r="AR949" s="3" t="s">
        <v>51</v>
      </c>
      <c r="AS949" s="3" t="s">
        <v>52</v>
      </c>
      <c r="AT949" s="3" t="s">
        <v>51</v>
      </c>
    </row>
    <row r="950" spans="1:46" ht="22.5" customHeight="1" x14ac:dyDescent="0.25">
      <c r="A950" s="19" t="s">
        <v>9769</v>
      </c>
      <c r="B950" s="260">
        <v>45066</v>
      </c>
      <c r="C950" s="3" t="s">
        <v>683</v>
      </c>
      <c r="D950" s="3" t="s">
        <v>9770</v>
      </c>
      <c r="E950" s="3" t="s">
        <v>71</v>
      </c>
      <c r="F950" s="20">
        <v>1</v>
      </c>
      <c r="G950" s="20">
        <v>57.99</v>
      </c>
      <c r="H950" s="20">
        <v>31.3</v>
      </c>
      <c r="I950" s="20">
        <v>-15.36</v>
      </c>
      <c r="J950" s="20">
        <v>-31.3</v>
      </c>
      <c r="K950" s="20" t="s">
        <v>52</v>
      </c>
      <c r="L950" s="20">
        <f t="shared" si="14"/>
        <v>42.63000000000001</v>
      </c>
      <c r="M950" s="3" t="s">
        <v>53</v>
      </c>
      <c r="N950" s="3" t="s">
        <v>169</v>
      </c>
      <c r="O950" s="3" t="s">
        <v>9771</v>
      </c>
      <c r="P950" s="3" t="s">
        <v>9772</v>
      </c>
      <c r="Q950" s="3" t="s">
        <v>53</v>
      </c>
      <c r="R950" s="20">
        <v>57.99</v>
      </c>
      <c r="S950" s="20" t="s">
        <v>57</v>
      </c>
      <c r="T950" s="3" t="s">
        <v>74</v>
      </c>
      <c r="U950" s="3" t="s">
        <v>9773</v>
      </c>
      <c r="V950" s="3" t="s">
        <v>9774</v>
      </c>
      <c r="W950" s="3" t="s">
        <v>9775</v>
      </c>
      <c r="X950" s="3" t="s">
        <v>53</v>
      </c>
      <c r="Y950" s="3" t="s">
        <v>9773</v>
      </c>
      <c r="Z950" s="3" t="s">
        <v>9776</v>
      </c>
      <c r="AA950" s="3" t="s">
        <v>9777</v>
      </c>
      <c r="AB950" s="3" t="s">
        <v>8371</v>
      </c>
      <c r="AC950" s="3" t="s">
        <v>641</v>
      </c>
      <c r="AD950" s="3" t="s">
        <v>9778</v>
      </c>
      <c r="AE950" s="3" t="s">
        <v>65</v>
      </c>
      <c r="AF950" s="3" t="s">
        <v>82</v>
      </c>
      <c r="AG950" s="3" t="s">
        <v>8373</v>
      </c>
      <c r="AH950" s="3" t="s">
        <v>9779</v>
      </c>
      <c r="AI950" s="3" t="s">
        <v>67</v>
      </c>
      <c r="AJ950" s="3" t="s">
        <v>9780</v>
      </c>
      <c r="AK950" s="3" t="s">
        <v>53</v>
      </c>
      <c r="AL950" s="3" t="s">
        <v>53</v>
      </c>
      <c r="AM950" s="3" t="s">
        <v>53</v>
      </c>
      <c r="AN950" s="3" t="s">
        <v>53</v>
      </c>
      <c r="AO950" s="3" t="s">
        <v>53</v>
      </c>
      <c r="AP950" s="3" t="s">
        <v>53</v>
      </c>
      <c r="AQ950" s="3" t="s">
        <v>53</v>
      </c>
      <c r="AR950" s="152" t="s">
        <v>71</v>
      </c>
      <c r="AS950" s="3" t="s">
        <v>52</v>
      </c>
      <c r="AT950" s="3" t="s">
        <v>51</v>
      </c>
    </row>
    <row r="951" spans="1:46" ht="22.5" customHeight="1" x14ac:dyDescent="0.25">
      <c r="A951" s="19" t="s">
        <v>10283</v>
      </c>
      <c r="B951" s="260">
        <v>45065</v>
      </c>
      <c r="C951" s="3" t="s">
        <v>202</v>
      </c>
      <c r="D951" s="3" t="s">
        <v>9926</v>
      </c>
      <c r="E951" s="3" t="s">
        <v>51</v>
      </c>
      <c r="F951" s="20">
        <v>1</v>
      </c>
      <c r="G951" s="20">
        <v>57.99</v>
      </c>
      <c r="H951" s="20">
        <v>8.91</v>
      </c>
      <c r="I951" s="20">
        <v>-15.36</v>
      </c>
      <c r="J951" s="20">
        <v>-8.91</v>
      </c>
      <c r="K951" s="20" t="s">
        <v>52</v>
      </c>
      <c r="L951" s="20">
        <f t="shared" si="14"/>
        <v>42.63000000000001</v>
      </c>
      <c r="M951" s="3" t="s">
        <v>71</v>
      </c>
      <c r="N951" s="3" t="s">
        <v>169</v>
      </c>
      <c r="O951" s="3" t="s">
        <v>291</v>
      </c>
      <c r="P951" s="3" t="s">
        <v>292</v>
      </c>
      <c r="Q951" s="3" t="s">
        <v>53</v>
      </c>
      <c r="R951" s="20">
        <v>57.99</v>
      </c>
      <c r="S951" s="20" t="s">
        <v>57</v>
      </c>
      <c r="T951" s="3" t="s">
        <v>58</v>
      </c>
      <c r="U951" s="3" t="s">
        <v>53</v>
      </c>
      <c r="V951" s="3" t="s">
        <v>53</v>
      </c>
      <c r="W951" s="3" t="s">
        <v>53</v>
      </c>
      <c r="X951" s="3" t="s">
        <v>53</v>
      </c>
      <c r="Y951" s="3" t="s">
        <v>10284</v>
      </c>
      <c r="Z951" s="3" t="s">
        <v>10285</v>
      </c>
      <c r="AA951" s="3" t="s">
        <v>10286</v>
      </c>
      <c r="AB951" s="3" t="s">
        <v>141</v>
      </c>
      <c r="AC951" s="3" t="s">
        <v>63</v>
      </c>
      <c r="AD951" s="3" t="s">
        <v>10287</v>
      </c>
      <c r="AE951" s="3" t="s">
        <v>65</v>
      </c>
      <c r="AF951" s="3" t="s">
        <v>66</v>
      </c>
      <c r="AG951" s="3" t="s">
        <v>10288</v>
      </c>
      <c r="AH951" s="3" t="s">
        <v>10289</v>
      </c>
      <c r="AI951" s="3" t="s">
        <v>67</v>
      </c>
      <c r="AJ951" s="3" t="s">
        <v>10290</v>
      </c>
      <c r="AK951" s="3" t="s">
        <v>53</v>
      </c>
      <c r="AL951" s="3" t="s">
        <v>53</v>
      </c>
      <c r="AM951" s="3" t="s">
        <v>53</v>
      </c>
      <c r="AN951" s="3" t="s">
        <v>53</v>
      </c>
      <c r="AO951" s="3" t="s">
        <v>53</v>
      </c>
      <c r="AP951" s="3" t="s">
        <v>53</v>
      </c>
      <c r="AQ951" s="3" t="s">
        <v>53</v>
      </c>
      <c r="AR951" s="3" t="s">
        <v>51</v>
      </c>
      <c r="AS951" s="3" t="s">
        <v>52</v>
      </c>
      <c r="AT951" s="3" t="s">
        <v>51</v>
      </c>
    </row>
    <row r="952" spans="1:46" ht="22.5" customHeight="1" x14ac:dyDescent="0.25">
      <c r="A952" s="19" t="s">
        <v>10746</v>
      </c>
      <c r="B952" s="260">
        <v>45064</v>
      </c>
      <c r="C952" s="3" t="s">
        <v>202</v>
      </c>
      <c r="D952" s="3" t="s">
        <v>9354</v>
      </c>
      <c r="E952" s="3" t="s">
        <v>51</v>
      </c>
      <c r="F952" s="20">
        <v>1</v>
      </c>
      <c r="G952" s="20">
        <v>57.99</v>
      </c>
      <c r="H952" s="20">
        <v>18.5</v>
      </c>
      <c r="I952" s="20">
        <v>-15.36</v>
      </c>
      <c r="J952" s="20">
        <v>-18.5</v>
      </c>
      <c r="K952" s="20" t="s">
        <v>52</v>
      </c>
      <c r="L952" s="20">
        <f t="shared" si="14"/>
        <v>42.63000000000001</v>
      </c>
      <c r="M952" s="3" t="s">
        <v>53</v>
      </c>
      <c r="N952" s="3" t="s">
        <v>169</v>
      </c>
      <c r="O952" s="3" t="s">
        <v>1253</v>
      </c>
      <c r="P952" s="3" t="s">
        <v>1254</v>
      </c>
      <c r="Q952" s="3" t="s">
        <v>53</v>
      </c>
      <c r="R952" s="20">
        <v>57.99</v>
      </c>
      <c r="S952" s="20" t="s">
        <v>57</v>
      </c>
      <c r="T952" s="3" t="s">
        <v>58</v>
      </c>
      <c r="U952" s="3" t="s">
        <v>53</v>
      </c>
      <c r="V952" s="3" t="s">
        <v>53</v>
      </c>
      <c r="W952" s="3" t="s">
        <v>53</v>
      </c>
      <c r="X952" s="3" t="s">
        <v>53</v>
      </c>
      <c r="Y952" s="3" t="s">
        <v>10747</v>
      </c>
      <c r="Z952" s="3" t="s">
        <v>10748</v>
      </c>
      <c r="AA952" s="3" t="s">
        <v>10749</v>
      </c>
      <c r="AB952" s="3" t="s">
        <v>265</v>
      </c>
      <c r="AC952" s="3" t="s">
        <v>265</v>
      </c>
      <c r="AD952" s="3" t="s">
        <v>10750</v>
      </c>
      <c r="AE952" s="3" t="s">
        <v>65</v>
      </c>
      <c r="AF952" s="3" t="s">
        <v>66</v>
      </c>
      <c r="AG952" s="3" t="s">
        <v>10751</v>
      </c>
      <c r="AH952" s="3" t="s">
        <v>9724</v>
      </c>
      <c r="AI952" s="3" t="s">
        <v>67</v>
      </c>
      <c r="AJ952" s="3" t="s">
        <v>10752</v>
      </c>
      <c r="AK952" s="3" t="s">
        <v>53</v>
      </c>
      <c r="AL952" s="3" t="s">
        <v>53</v>
      </c>
      <c r="AM952" s="3" t="s">
        <v>53</v>
      </c>
      <c r="AN952" s="3" t="s">
        <v>53</v>
      </c>
      <c r="AO952" s="3" t="s">
        <v>53</v>
      </c>
      <c r="AP952" s="3" t="s">
        <v>53</v>
      </c>
      <c r="AQ952" s="3" t="s">
        <v>53</v>
      </c>
      <c r="AR952" s="3" t="s">
        <v>51</v>
      </c>
      <c r="AS952" s="3" t="s">
        <v>52</v>
      </c>
      <c r="AT952" s="3" t="s">
        <v>51</v>
      </c>
    </row>
    <row r="953" spans="1:46" ht="22.5" customHeight="1" x14ac:dyDescent="0.25">
      <c r="A953" s="19" t="s">
        <v>18948</v>
      </c>
      <c r="B953" s="260">
        <v>45054</v>
      </c>
      <c r="C953" s="3" t="s">
        <v>202</v>
      </c>
      <c r="D953" s="3" t="s">
        <v>18612</v>
      </c>
      <c r="E953" s="3" t="s">
        <v>51</v>
      </c>
      <c r="F953" s="20">
        <v>1</v>
      </c>
      <c r="G953" s="20">
        <v>57.99</v>
      </c>
      <c r="H953" s="20">
        <v>24.8</v>
      </c>
      <c r="I953" s="20">
        <v>-15.36</v>
      </c>
      <c r="J953" s="20">
        <v>-24.8</v>
      </c>
      <c r="K953" s="20" t="s">
        <v>52</v>
      </c>
      <c r="L953" s="20">
        <f t="shared" si="14"/>
        <v>42.63000000000001</v>
      </c>
      <c r="M953" s="3" t="s">
        <v>71</v>
      </c>
      <c r="N953" s="3" t="s">
        <v>169</v>
      </c>
      <c r="O953" s="3" t="s">
        <v>170</v>
      </c>
      <c r="P953" s="3" t="s">
        <v>171</v>
      </c>
      <c r="Q953" s="3" t="s">
        <v>53</v>
      </c>
      <c r="R953" s="20">
        <v>57.99</v>
      </c>
      <c r="S953" s="20" t="s">
        <v>57</v>
      </c>
      <c r="T953" s="3" t="s">
        <v>58</v>
      </c>
      <c r="U953" s="3" t="s">
        <v>53</v>
      </c>
      <c r="V953" s="3" t="s">
        <v>53</v>
      </c>
      <c r="W953" s="3" t="s">
        <v>53</v>
      </c>
      <c r="X953" s="3" t="s">
        <v>53</v>
      </c>
      <c r="Y953" s="3" t="s">
        <v>18949</v>
      </c>
      <c r="Z953" s="3" t="s">
        <v>18950</v>
      </c>
      <c r="AA953" s="3" t="s">
        <v>18951</v>
      </c>
      <c r="AB953" s="3" t="s">
        <v>265</v>
      </c>
      <c r="AC953" s="3" t="s">
        <v>265</v>
      </c>
      <c r="AD953" s="3" t="s">
        <v>18952</v>
      </c>
      <c r="AE953" s="3" t="s">
        <v>65</v>
      </c>
      <c r="AF953" s="3" t="s">
        <v>66</v>
      </c>
      <c r="AG953" s="3" t="s">
        <v>18953</v>
      </c>
      <c r="AH953" s="3" t="s">
        <v>18954</v>
      </c>
      <c r="AI953" s="3" t="s">
        <v>67</v>
      </c>
      <c r="AJ953" s="3" t="s">
        <v>18955</v>
      </c>
      <c r="AK953" s="3" t="s">
        <v>18956</v>
      </c>
      <c r="AL953" s="3" t="s">
        <v>53</v>
      </c>
      <c r="AM953" s="3" t="s">
        <v>53</v>
      </c>
      <c r="AN953" s="3" t="s">
        <v>53</v>
      </c>
      <c r="AO953" s="3" t="s">
        <v>53</v>
      </c>
      <c r="AP953" s="3" t="s">
        <v>53</v>
      </c>
      <c r="AQ953" s="3" t="s">
        <v>53</v>
      </c>
      <c r="AR953" s="3" t="s">
        <v>51</v>
      </c>
      <c r="AS953" s="3" t="s">
        <v>52</v>
      </c>
      <c r="AT953" s="3" t="s">
        <v>51</v>
      </c>
    </row>
    <row r="954" spans="1:46" ht="22.5" customHeight="1" x14ac:dyDescent="0.25">
      <c r="A954" s="19" t="s">
        <v>19566</v>
      </c>
      <c r="B954" s="260">
        <v>45054</v>
      </c>
      <c r="C954" s="3" t="s">
        <v>202</v>
      </c>
      <c r="D954" s="3" t="s">
        <v>18612</v>
      </c>
      <c r="E954" s="3" t="s">
        <v>51</v>
      </c>
      <c r="F954" s="20">
        <v>1</v>
      </c>
      <c r="G954" s="20">
        <v>57.99</v>
      </c>
      <c r="H954" s="20">
        <v>13.5</v>
      </c>
      <c r="I954" s="20">
        <v>-15.36</v>
      </c>
      <c r="J954" s="20">
        <v>-13.5</v>
      </c>
      <c r="K954" s="20" t="s">
        <v>52</v>
      </c>
      <c r="L954" s="20">
        <f t="shared" si="14"/>
        <v>42.63000000000001</v>
      </c>
      <c r="M954" s="3" t="s">
        <v>53</v>
      </c>
      <c r="N954" s="3" t="s">
        <v>169</v>
      </c>
      <c r="O954" s="3" t="s">
        <v>291</v>
      </c>
      <c r="P954" s="3" t="s">
        <v>292</v>
      </c>
      <c r="Q954" s="3" t="s">
        <v>53</v>
      </c>
      <c r="R954" s="20">
        <v>57.99</v>
      </c>
      <c r="S954" s="20" t="s">
        <v>57</v>
      </c>
      <c r="T954" s="3" t="s">
        <v>58</v>
      </c>
      <c r="U954" s="3" t="s">
        <v>53</v>
      </c>
      <c r="V954" s="3" t="s">
        <v>53</v>
      </c>
      <c r="W954" s="3" t="s">
        <v>53</v>
      </c>
      <c r="X954" s="3" t="s">
        <v>53</v>
      </c>
      <c r="Y954" s="3" t="s">
        <v>19567</v>
      </c>
      <c r="Z954" s="3" t="s">
        <v>19568</v>
      </c>
      <c r="AA954" s="3" t="s">
        <v>19569</v>
      </c>
      <c r="AB954" s="3" t="s">
        <v>265</v>
      </c>
      <c r="AC954" s="3" t="s">
        <v>265</v>
      </c>
      <c r="AD954" s="3" t="s">
        <v>19570</v>
      </c>
      <c r="AE954" s="3" t="s">
        <v>65</v>
      </c>
      <c r="AF954" s="3" t="s">
        <v>66</v>
      </c>
      <c r="AG954" s="3" t="s">
        <v>19571</v>
      </c>
      <c r="AH954" s="3" t="s">
        <v>19572</v>
      </c>
      <c r="AI954" s="3" t="s">
        <v>67</v>
      </c>
      <c r="AJ954" s="3" t="s">
        <v>19573</v>
      </c>
      <c r="AK954" s="3" t="s">
        <v>53</v>
      </c>
      <c r="AL954" s="3" t="s">
        <v>53</v>
      </c>
      <c r="AM954" s="3" t="s">
        <v>53</v>
      </c>
      <c r="AN954" s="3" t="s">
        <v>53</v>
      </c>
      <c r="AO954" s="3" t="s">
        <v>53</v>
      </c>
      <c r="AP954" s="3" t="s">
        <v>53</v>
      </c>
      <c r="AQ954" s="3" t="s">
        <v>53</v>
      </c>
      <c r="AR954" s="3" t="s">
        <v>51</v>
      </c>
      <c r="AS954" s="3" t="s">
        <v>52</v>
      </c>
      <c r="AT954" s="3" t="s">
        <v>51</v>
      </c>
    </row>
    <row r="955" spans="1:46" ht="22.5" customHeight="1" x14ac:dyDescent="0.25">
      <c r="A955" s="19" t="s">
        <v>20297</v>
      </c>
      <c r="B955" s="260">
        <v>45053</v>
      </c>
      <c r="C955" s="3" t="s">
        <v>202</v>
      </c>
      <c r="D955" s="3" t="s">
        <v>19756</v>
      </c>
      <c r="E955" s="3" t="s">
        <v>51</v>
      </c>
      <c r="F955" s="20">
        <v>1</v>
      </c>
      <c r="G955" s="20">
        <v>57.99</v>
      </c>
      <c r="H955" s="20">
        <v>22.8</v>
      </c>
      <c r="I955" s="20">
        <v>-15.36</v>
      </c>
      <c r="J955" s="20">
        <v>-22.8</v>
      </c>
      <c r="K955" s="20" t="s">
        <v>52</v>
      </c>
      <c r="L955" s="20">
        <f t="shared" si="14"/>
        <v>42.63000000000001</v>
      </c>
      <c r="M955" s="3" t="s">
        <v>71</v>
      </c>
      <c r="N955" s="3" t="s">
        <v>169</v>
      </c>
      <c r="O955" s="3" t="s">
        <v>1253</v>
      </c>
      <c r="P955" s="3" t="s">
        <v>1254</v>
      </c>
      <c r="Q955" s="3" t="s">
        <v>53</v>
      </c>
      <c r="R955" s="20">
        <v>57.99</v>
      </c>
      <c r="S955" s="20" t="s">
        <v>57</v>
      </c>
      <c r="T955" s="3" t="s">
        <v>58</v>
      </c>
      <c r="U955" s="3" t="s">
        <v>53</v>
      </c>
      <c r="V955" s="3" t="s">
        <v>53</v>
      </c>
      <c r="W955" s="3" t="s">
        <v>53</v>
      </c>
      <c r="X955" s="3" t="s">
        <v>53</v>
      </c>
      <c r="Y955" s="3" t="s">
        <v>20298</v>
      </c>
      <c r="Z955" s="3" t="s">
        <v>20299</v>
      </c>
      <c r="AA955" s="3" t="s">
        <v>20300</v>
      </c>
      <c r="AB955" s="3" t="s">
        <v>2313</v>
      </c>
      <c r="AC955" s="3" t="s">
        <v>1088</v>
      </c>
      <c r="AD955" s="3" t="s">
        <v>20301</v>
      </c>
      <c r="AE955" s="3" t="s">
        <v>65</v>
      </c>
      <c r="AF955" s="3" t="s">
        <v>66</v>
      </c>
      <c r="AG955" s="3" t="s">
        <v>20302</v>
      </c>
      <c r="AH955" s="3" t="s">
        <v>20303</v>
      </c>
      <c r="AI955" s="3" t="s">
        <v>67</v>
      </c>
      <c r="AJ955" s="3" t="s">
        <v>20304</v>
      </c>
      <c r="AK955" s="3" t="s">
        <v>53</v>
      </c>
      <c r="AL955" s="3" t="s">
        <v>53</v>
      </c>
      <c r="AM955" s="3" t="s">
        <v>53</v>
      </c>
      <c r="AN955" s="3" t="s">
        <v>53</v>
      </c>
      <c r="AO955" s="3" t="s">
        <v>53</v>
      </c>
      <c r="AP955" s="3" t="s">
        <v>53</v>
      </c>
      <c r="AQ955" s="3" t="s">
        <v>53</v>
      </c>
      <c r="AR955" s="3" t="s">
        <v>51</v>
      </c>
      <c r="AS955" s="3" t="s">
        <v>52</v>
      </c>
      <c r="AT955" s="3" t="s">
        <v>51</v>
      </c>
    </row>
    <row r="956" spans="1:46" ht="22.5" customHeight="1" x14ac:dyDescent="0.25">
      <c r="A956" s="19" t="s">
        <v>786</v>
      </c>
      <c r="B956" s="260">
        <v>45077</v>
      </c>
      <c r="C956" s="3" t="s">
        <v>202</v>
      </c>
      <c r="D956" s="3" t="s">
        <v>203</v>
      </c>
      <c r="E956" s="3" t="s">
        <v>51</v>
      </c>
      <c r="F956" s="20">
        <v>1</v>
      </c>
      <c r="G956" s="20">
        <v>58</v>
      </c>
      <c r="H956" s="20">
        <v>13.2</v>
      </c>
      <c r="I956" s="20">
        <v>-15.36</v>
      </c>
      <c r="J956" s="20">
        <v>-13.2</v>
      </c>
      <c r="K956" s="20" t="s">
        <v>52</v>
      </c>
      <c r="L956" s="20">
        <f t="shared" si="14"/>
        <v>42.64</v>
      </c>
      <c r="M956" s="3" t="s">
        <v>53</v>
      </c>
      <c r="N956" s="274">
        <v>66412</v>
      </c>
      <c r="O956" s="3" t="s">
        <v>672</v>
      </c>
      <c r="P956" s="3" t="s">
        <v>673</v>
      </c>
      <c r="Q956" s="3" t="s">
        <v>53</v>
      </c>
      <c r="R956" s="20">
        <v>58</v>
      </c>
      <c r="S956" s="20" t="s">
        <v>57</v>
      </c>
      <c r="T956" s="3" t="s">
        <v>58</v>
      </c>
      <c r="U956" s="3" t="s">
        <v>53</v>
      </c>
      <c r="V956" s="3" t="s">
        <v>53</v>
      </c>
      <c r="W956" s="3" t="s">
        <v>53</v>
      </c>
      <c r="X956" s="3" t="s">
        <v>53</v>
      </c>
      <c r="Y956" s="3" t="s">
        <v>787</v>
      </c>
      <c r="Z956" s="3" t="s">
        <v>788</v>
      </c>
      <c r="AA956" s="3" t="s">
        <v>789</v>
      </c>
      <c r="AB956" s="3" t="s">
        <v>63</v>
      </c>
      <c r="AC956" s="3" t="s">
        <v>63</v>
      </c>
      <c r="AD956" s="3" t="s">
        <v>790</v>
      </c>
      <c r="AE956" s="3" t="s">
        <v>65</v>
      </c>
      <c r="AF956" s="3" t="s">
        <v>66</v>
      </c>
      <c r="AG956" s="3" t="s">
        <v>791</v>
      </c>
      <c r="AH956" s="3" t="s">
        <v>792</v>
      </c>
      <c r="AI956" s="3" t="s">
        <v>67</v>
      </c>
      <c r="AJ956" s="3" t="s">
        <v>793</v>
      </c>
      <c r="AK956" s="3" t="s">
        <v>53</v>
      </c>
      <c r="AL956" s="3" t="s">
        <v>53</v>
      </c>
      <c r="AM956" s="3" t="s">
        <v>53</v>
      </c>
      <c r="AN956" s="3" t="s">
        <v>53</v>
      </c>
      <c r="AO956" s="3" t="s">
        <v>53</v>
      </c>
      <c r="AP956" s="3" t="s">
        <v>53</v>
      </c>
      <c r="AQ956" s="3" t="s">
        <v>53</v>
      </c>
      <c r="AR956" s="3" t="s">
        <v>51</v>
      </c>
      <c r="AS956" s="3" t="s">
        <v>52</v>
      </c>
      <c r="AT956" s="3" t="s">
        <v>51</v>
      </c>
    </row>
    <row r="957" spans="1:46" ht="22.5" customHeight="1" x14ac:dyDescent="0.25">
      <c r="A957" s="19" t="s">
        <v>8184</v>
      </c>
      <c r="B957" s="260">
        <v>45068</v>
      </c>
      <c r="C957" s="3" t="s">
        <v>202</v>
      </c>
      <c r="D957" s="3" t="s">
        <v>7660</v>
      </c>
      <c r="E957" s="3" t="s">
        <v>51</v>
      </c>
      <c r="F957" s="20">
        <v>1</v>
      </c>
      <c r="G957" s="20">
        <v>58</v>
      </c>
      <c r="H957" s="20">
        <v>21.92</v>
      </c>
      <c r="I957" s="20">
        <v>-15.36</v>
      </c>
      <c r="J957" s="20">
        <v>-21.92</v>
      </c>
      <c r="K957" s="20" t="s">
        <v>52</v>
      </c>
      <c r="L957" s="20">
        <f t="shared" si="14"/>
        <v>42.64</v>
      </c>
      <c r="M957" s="3" t="s">
        <v>53</v>
      </c>
      <c r="N957" s="274">
        <v>66412</v>
      </c>
      <c r="O957" s="3" t="s">
        <v>672</v>
      </c>
      <c r="P957" s="3" t="s">
        <v>673</v>
      </c>
      <c r="Q957" s="3" t="s">
        <v>53</v>
      </c>
      <c r="R957" s="20">
        <v>58</v>
      </c>
      <c r="S957" s="20" t="s">
        <v>57</v>
      </c>
      <c r="T957" s="3" t="s">
        <v>58</v>
      </c>
      <c r="U957" s="3" t="s">
        <v>53</v>
      </c>
      <c r="V957" s="3" t="s">
        <v>53</v>
      </c>
      <c r="W957" s="3" t="s">
        <v>53</v>
      </c>
      <c r="X957" s="3" t="s">
        <v>53</v>
      </c>
      <c r="Y957" s="3" t="s">
        <v>8185</v>
      </c>
      <c r="Z957" s="3" t="s">
        <v>8186</v>
      </c>
      <c r="AA957" s="3" t="s">
        <v>8187</v>
      </c>
      <c r="AB957" s="3" t="s">
        <v>5271</v>
      </c>
      <c r="AC957" s="3" t="s">
        <v>265</v>
      </c>
      <c r="AD957" s="3" t="s">
        <v>5272</v>
      </c>
      <c r="AE957" s="3" t="s">
        <v>65</v>
      </c>
      <c r="AF957" s="3" t="s">
        <v>66</v>
      </c>
      <c r="AG957" s="3" t="s">
        <v>8188</v>
      </c>
      <c r="AH957" s="3" t="s">
        <v>8189</v>
      </c>
      <c r="AI957" s="3" t="s">
        <v>67</v>
      </c>
      <c r="AJ957" s="3" t="s">
        <v>8190</v>
      </c>
      <c r="AK957" s="3" t="s">
        <v>53</v>
      </c>
      <c r="AL957" s="3" t="s">
        <v>53</v>
      </c>
      <c r="AM957" s="3" t="s">
        <v>53</v>
      </c>
      <c r="AN957" s="3" t="s">
        <v>53</v>
      </c>
      <c r="AO957" s="3" t="s">
        <v>53</v>
      </c>
      <c r="AP957" s="3" t="s">
        <v>53</v>
      </c>
      <c r="AQ957" s="3" t="s">
        <v>53</v>
      </c>
      <c r="AR957" s="3" t="s">
        <v>51</v>
      </c>
      <c r="AS957" s="3" t="s">
        <v>52</v>
      </c>
      <c r="AT957" s="3" t="s">
        <v>51</v>
      </c>
    </row>
    <row r="958" spans="1:46" ht="22.5" customHeight="1" x14ac:dyDescent="0.25">
      <c r="A958" s="19" t="s">
        <v>10066</v>
      </c>
      <c r="B958" s="260">
        <v>45065</v>
      </c>
      <c r="C958" s="3" t="s">
        <v>202</v>
      </c>
      <c r="D958" s="3" t="s">
        <v>6600</v>
      </c>
      <c r="E958" s="3" t="s">
        <v>51</v>
      </c>
      <c r="F958" s="20">
        <v>1</v>
      </c>
      <c r="G958" s="20">
        <v>58</v>
      </c>
      <c r="H958" s="20">
        <v>28.8</v>
      </c>
      <c r="I958" s="20">
        <v>-15.36</v>
      </c>
      <c r="J958" s="20">
        <v>-28.8</v>
      </c>
      <c r="K958" s="20" t="s">
        <v>52</v>
      </c>
      <c r="L958" s="20">
        <f t="shared" si="14"/>
        <v>42.64</v>
      </c>
      <c r="M958" s="3" t="s">
        <v>53</v>
      </c>
      <c r="N958" s="274">
        <v>66412</v>
      </c>
      <c r="O958" s="3" t="s">
        <v>10067</v>
      </c>
      <c r="P958" s="3" t="s">
        <v>10068</v>
      </c>
      <c r="Q958" s="3" t="s">
        <v>53</v>
      </c>
      <c r="R958" s="20">
        <v>58</v>
      </c>
      <c r="S958" s="20" t="s">
        <v>57</v>
      </c>
      <c r="T958" s="3" t="s">
        <v>74</v>
      </c>
      <c r="U958" s="3" t="s">
        <v>10069</v>
      </c>
      <c r="V958" s="3" t="s">
        <v>10070</v>
      </c>
      <c r="W958" s="3" t="s">
        <v>10071</v>
      </c>
      <c r="X958" s="3" t="s">
        <v>53</v>
      </c>
      <c r="Y958" s="3" t="s">
        <v>10069</v>
      </c>
      <c r="Z958" s="3" t="s">
        <v>10072</v>
      </c>
      <c r="AA958" s="3" t="s">
        <v>10073</v>
      </c>
      <c r="AB958" s="3" t="s">
        <v>7654</v>
      </c>
      <c r="AC958" s="3" t="s">
        <v>265</v>
      </c>
      <c r="AD958" s="3" t="s">
        <v>10074</v>
      </c>
      <c r="AE958" s="3" t="s">
        <v>65</v>
      </c>
      <c r="AF958" s="3" t="s">
        <v>82</v>
      </c>
      <c r="AG958" s="3" t="s">
        <v>10075</v>
      </c>
      <c r="AH958" s="3" t="s">
        <v>10076</v>
      </c>
      <c r="AI958" s="3" t="s">
        <v>67</v>
      </c>
      <c r="AJ958" s="3" t="s">
        <v>10077</v>
      </c>
      <c r="AK958" s="3" t="s">
        <v>53</v>
      </c>
      <c r="AL958" s="3" t="s">
        <v>53</v>
      </c>
      <c r="AM958" s="3" t="s">
        <v>53</v>
      </c>
      <c r="AN958" s="3" t="s">
        <v>53</v>
      </c>
      <c r="AO958" s="3" t="s">
        <v>53</v>
      </c>
      <c r="AP958" s="3" t="s">
        <v>53</v>
      </c>
      <c r="AQ958" s="3" t="s">
        <v>53</v>
      </c>
      <c r="AR958" s="3" t="s">
        <v>51</v>
      </c>
      <c r="AS958" s="3" t="s">
        <v>52</v>
      </c>
      <c r="AT958" s="3" t="s">
        <v>51</v>
      </c>
    </row>
    <row r="959" spans="1:46" ht="22.5" customHeight="1" x14ac:dyDescent="0.25">
      <c r="A959" s="19" t="s">
        <v>10156</v>
      </c>
      <c r="B959" s="260">
        <v>45065</v>
      </c>
      <c r="C959" s="3" t="s">
        <v>202</v>
      </c>
      <c r="D959" s="3" t="s">
        <v>8638</v>
      </c>
      <c r="E959" s="3" t="s">
        <v>51</v>
      </c>
      <c r="F959" s="20">
        <v>1</v>
      </c>
      <c r="G959" s="20">
        <v>58</v>
      </c>
      <c r="H959" s="20">
        <v>21.92</v>
      </c>
      <c r="I959" s="20">
        <v>-15.36</v>
      </c>
      <c r="J959" s="20">
        <v>-21.92</v>
      </c>
      <c r="K959" s="20" t="s">
        <v>52</v>
      </c>
      <c r="L959" s="20">
        <f t="shared" si="14"/>
        <v>42.64</v>
      </c>
      <c r="M959" s="3" t="s">
        <v>53</v>
      </c>
      <c r="N959" s="274">
        <v>66412</v>
      </c>
      <c r="O959" s="3" t="s">
        <v>672</v>
      </c>
      <c r="P959" s="3" t="s">
        <v>673</v>
      </c>
      <c r="Q959" s="3" t="s">
        <v>53</v>
      </c>
      <c r="R959" s="20">
        <v>58</v>
      </c>
      <c r="S959" s="20" t="s">
        <v>57</v>
      </c>
      <c r="T959" s="3" t="s">
        <v>58</v>
      </c>
      <c r="U959" s="3" t="s">
        <v>53</v>
      </c>
      <c r="V959" s="3" t="s">
        <v>53</v>
      </c>
      <c r="W959" s="3" t="s">
        <v>53</v>
      </c>
      <c r="X959" s="3" t="s">
        <v>53</v>
      </c>
      <c r="Y959" s="3" t="s">
        <v>10157</v>
      </c>
      <c r="Z959" s="3" t="s">
        <v>10158</v>
      </c>
      <c r="AA959" s="3" t="s">
        <v>10159</v>
      </c>
      <c r="AB959" s="3" t="s">
        <v>10160</v>
      </c>
      <c r="AC959" s="3" t="s">
        <v>265</v>
      </c>
      <c r="AD959" s="3" t="s">
        <v>10161</v>
      </c>
      <c r="AE959" s="3" t="s">
        <v>65</v>
      </c>
      <c r="AF959" s="3" t="s">
        <v>66</v>
      </c>
      <c r="AG959" s="3" t="s">
        <v>10162</v>
      </c>
      <c r="AH959" s="3" t="s">
        <v>9199</v>
      </c>
      <c r="AI959" s="3" t="s">
        <v>67</v>
      </c>
      <c r="AJ959" s="3" t="s">
        <v>10163</v>
      </c>
      <c r="AK959" s="3" t="s">
        <v>53</v>
      </c>
      <c r="AL959" s="3" t="s">
        <v>53</v>
      </c>
      <c r="AM959" s="3" t="s">
        <v>53</v>
      </c>
      <c r="AN959" s="3" t="s">
        <v>53</v>
      </c>
      <c r="AO959" s="3" t="s">
        <v>53</v>
      </c>
      <c r="AP959" s="3" t="s">
        <v>53</v>
      </c>
      <c r="AQ959" s="3" t="s">
        <v>53</v>
      </c>
      <c r="AR959" s="3" t="s">
        <v>51</v>
      </c>
      <c r="AS959" s="3" t="s">
        <v>52</v>
      </c>
      <c r="AT959" s="3" t="s">
        <v>51</v>
      </c>
    </row>
    <row r="960" spans="1:46" ht="22.5" customHeight="1" x14ac:dyDescent="0.25">
      <c r="A960" s="19" t="s">
        <v>23208</v>
      </c>
      <c r="B960" s="260">
        <v>45049</v>
      </c>
      <c r="C960" s="3" t="s">
        <v>202</v>
      </c>
      <c r="D960" s="3" t="s">
        <v>21789</v>
      </c>
      <c r="E960" s="3" t="s">
        <v>51</v>
      </c>
      <c r="F960" s="20">
        <v>1</v>
      </c>
      <c r="G960" s="20">
        <v>58</v>
      </c>
      <c r="H960" s="20">
        <v>12.11</v>
      </c>
      <c r="I960" s="20">
        <v>-15.36</v>
      </c>
      <c r="J960" s="20">
        <v>-12.11</v>
      </c>
      <c r="K960" s="20" t="s">
        <v>52</v>
      </c>
      <c r="L960" s="20">
        <f t="shared" si="14"/>
        <v>42.64</v>
      </c>
      <c r="M960" s="3" t="s">
        <v>53</v>
      </c>
      <c r="N960" s="274">
        <v>66412</v>
      </c>
      <c r="O960" s="3" t="s">
        <v>672</v>
      </c>
      <c r="P960" s="3" t="s">
        <v>673</v>
      </c>
      <c r="Q960" s="3" t="s">
        <v>53</v>
      </c>
      <c r="R960" s="20">
        <v>58</v>
      </c>
      <c r="S960" s="20" t="s">
        <v>57</v>
      </c>
      <c r="T960" s="3" t="s">
        <v>58</v>
      </c>
      <c r="U960" s="3" t="s">
        <v>53</v>
      </c>
      <c r="V960" s="3" t="s">
        <v>53</v>
      </c>
      <c r="W960" s="3" t="s">
        <v>53</v>
      </c>
      <c r="X960" s="3" t="s">
        <v>53</v>
      </c>
      <c r="Y960" s="3" t="s">
        <v>23209</v>
      </c>
      <c r="Z960" s="3" t="s">
        <v>23210</v>
      </c>
      <c r="AA960" s="3" t="s">
        <v>23211</v>
      </c>
      <c r="AB960" s="3" t="s">
        <v>1365</v>
      </c>
      <c r="AC960" s="3" t="s">
        <v>116</v>
      </c>
      <c r="AD960" s="3" t="s">
        <v>23212</v>
      </c>
      <c r="AE960" s="3" t="s">
        <v>65</v>
      </c>
      <c r="AF960" s="3" t="s">
        <v>66</v>
      </c>
      <c r="AG960" s="3" t="s">
        <v>23213</v>
      </c>
      <c r="AH960" s="3" t="s">
        <v>23214</v>
      </c>
      <c r="AI960" s="3" t="s">
        <v>67</v>
      </c>
      <c r="AJ960" s="3" t="s">
        <v>23215</v>
      </c>
      <c r="AK960" s="3" t="s">
        <v>53</v>
      </c>
      <c r="AL960" s="3" t="s">
        <v>53</v>
      </c>
      <c r="AM960" s="3" t="s">
        <v>53</v>
      </c>
      <c r="AN960" s="3" t="s">
        <v>53</v>
      </c>
      <c r="AO960" s="3" t="s">
        <v>53</v>
      </c>
      <c r="AP960" s="3" t="s">
        <v>53</v>
      </c>
      <c r="AQ960" s="3" t="s">
        <v>53</v>
      </c>
      <c r="AR960" s="3" t="s">
        <v>51</v>
      </c>
      <c r="AS960" s="3" t="s">
        <v>52</v>
      </c>
      <c r="AT960" s="3" t="s">
        <v>51</v>
      </c>
    </row>
    <row r="961" spans="1:46" ht="22.5" customHeight="1" x14ac:dyDescent="0.25">
      <c r="A961" s="19" t="s">
        <v>671</v>
      </c>
      <c r="B961" s="260">
        <v>45077</v>
      </c>
      <c r="C961" s="3" t="s">
        <v>202</v>
      </c>
      <c r="D961" s="3" t="s">
        <v>203</v>
      </c>
      <c r="E961" s="3" t="s">
        <v>51</v>
      </c>
      <c r="F961" s="20">
        <v>1</v>
      </c>
      <c r="G961" s="20">
        <v>58</v>
      </c>
      <c r="H961" s="20">
        <v>19.18</v>
      </c>
      <c r="I961" s="20">
        <v>-15.36</v>
      </c>
      <c r="J961" s="20">
        <v>-19.18</v>
      </c>
      <c r="K961" s="20" t="s">
        <v>52</v>
      </c>
      <c r="L961" s="20">
        <f t="shared" si="14"/>
        <v>42.640000000000008</v>
      </c>
      <c r="M961" s="3" t="s">
        <v>53</v>
      </c>
      <c r="N961" s="274">
        <v>66412</v>
      </c>
      <c r="O961" s="3" t="s">
        <v>672</v>
      </c>
      <c r="P961" s="3" t="s">
        <v>673</v>
      </c>
      <c r="Q961" s="3" t="s">
        <v>53</v>
      </c>
      <c r="R961" s="20">
        <v>58</v>
      </c>
      <c r="S961" s="20" t="s">
        <v>57</v>
      </c>
      <c r="T961" s="3" t="s">
        <v>58</v>
      </c>
      <c r="U961" s="3" t="s">
        <v>53</v>
      </c>
      <c r="V961" s="3" t="s">
        <v>53</v>
      </c>
      <c r="W961" s="3" t="s">
        <v>53</v>
      </c>
      <c r="X961" s="3" t="s">
        <v>53</v>
      </c>
      <c r="Y961" s="3" t="s">
        <v>674</v>
      </c>
      <c r="Z961" s="3" t="s">
        <v>675</v>
      </c>
      <c r="AA961" s="3" t="s">
        <v>676</v>
      </c>
      <c r="AB961" s="3" t="s">
        <v>677</v>
      </c>
      <c r="AC961" s="3" t="s">
        <v>116</v>
      </c>
      <c r="AD961" s="3" t="s">
        <v>678</v>
      </c>
      <c r="AE961" s="3" t="s">
        <v>65</v>
      </c>
      <c r="AF961" s="3" t="s">
        <v>66</v>
      </c>
      <c r="AG961" s="3" t="s">
        <v>679</v>
      </c>
      <c r="AH961" s="3" t="s">
        <v>680</v>
      </c>
      <c r="AI961" s="3" t="s">
        <v>67</v>
      </c>
      <c r="AJ961" s="3" t="s">
        <v>681</v>
      </c>
      <c r="AK961" s="3" t="s">
        <v>53</v>
      </c>
      <c r="AL961" s="3" t="s">
        <v>53</v>
      </c>
      <c r="AM961" s="3" t="s">
        <v>53</v>
      </c>
      <c r="AN961" s="3" t="s">
        <v>53</v>
      </c>
      <c r="AO961" s="3" t="s">
        <v>53</v>
      </c>
      <c r="AP961" s="3" t="s">
        <v>53</v>
      </c>
      <c r="AQ961" s="3" t="s">
        <v>53</v>
      </c>
      <c r="AR961" s="3" t="s">
        <v>51</v>
      </c>
      <c r="AS961" s="3" t="s">
        <v>52</v>
      </c>
      <c r="AT961" s="3" t="s">
        <v>51</v>
      </c>
    </row>
    <row r="962" spans="1:46" ht="22.5" customHeight="1" x14ac:dyDescent="0.25">
      <c r="A962" s="19" t="s">
        <v>11351</v>
      </c>
      <c r="B962" s="260">
        <v>45064</v>
      </c>
      <c r="C962" s="3" t="s">
        <v>202</v>
      </c>
      <c r="D962" s="3" t="s">
        <v>9926</v>
      </c>
      <c r="E962" s="3" t="s">
        <v>51</v>
      </c>
      <c r="F962" s="20">
        <v>1</v>
      </c>
      <c r="G962" s="20">
        <v>58</v>
      </c>
      <c r="H962" s="20">
        <v>27.4</v>
      </c>
      <c r="I962" s="20">
        <v>-15.36</v>
      </c>
      <c r="J962" s="20">
        <v>-27.4</v>
      </c>
      <c r="K962" s="20" t="s">
        <v>52</v>
      </c>
      <c r="L962" s="20">
        <f t="shared" si="14"/>
        <v>42.640000000000008</v>
      </c>
      <c r="M962" s="3" t="s">
        <v>53</v>
      </c>
      <c r="N962" s="274">
        <v>66412</v>
      </c>
      <c r="O962" s="3" t="s">
        <v>672</v>
      </c>
      <c r="P962" s="3" t="s">
        <v>673</v>
      </c>
      <c r="Q962" s="3" t="s">
        <v>53</v>
      </c>
      <c r="R962" s="20">
        <v>58</v>
      </c>
      <c r="S962" s="20" t="s">
        <v>57</v>
      </c>
      <c r="T962" s="3" t="s">
        <v>58</v>
      </c>
      <c r="U962" s="3" t="s">
        <v>53</v>
      </c>
      <c r="V962" s="3" t="s">
        <v>53</v>
      </c>
      <c r="W962" s="3" t="s">
        <v>53</v>
      </c>
      <c r="X962" s="3" t="s">
        <v>53</v>
      </c>
      <c r="Y962" s="3" t="s">
        <v>11352</v>
      </c>
      <c r="Z962" s="3" t="s">
        <v>11353</v>
      </c>
      <c r="AA962" s="3" t="s">
        <v>11354</v>
      </c>
      <c r="AB962" s="3" t="s">
        <v>11355</v>
      </c>
      <c r="AC962" s="3" t="s">
        <v>265</v>
      </c>
      <c r="AD962" s="3" t="s">
        <v>11356</v>
      </c>
      <c r="AE962" s="3" t="s">
        <v>65</v>
      </c>
      <c r="AF962" s="3" t="s">
        <v>66</v>
      </c>
      <c r="AG962" s="3" t="s">
        <v>11357</v>
      </c>
      <c r="AH962" s="3" t="s">
        <v>11358</v>
      </c>
      <c r="AI962" s="3" t="s">
        <v>67</v>
      </c>
      <c r="AJ962" s="3" t="s">
        <v>11359</v>
      </c>
      <c r="AK962" s="3" t="s">
        <v>53</v>
      </c>
      <c r="AL962" s="3" t="s">
        <v>53</v>
      </c>
      <c r="AM962" s="3" t="s">
        <v>53</v>
      </c>
      <c r="AN962" s="3" t="s">
        <v>53</v>
      </c>
      <c r="AO962" s="3" t="s">
        <v>53</v>
      </c>
      <c r="AP962" s="3" t="s">
        <v>53</v>
      </c>
      <c r="AQ962" s="3" t="s">
        <v>53</v>
      </c>
      <c r="AR962" s="3" t="s">
        <v>51</v>
      </c>
      <c r="AS962" s="3" t="s">
        <v>52</v>
      </c>
      <c r="AT962" s="3" t="s">
        <v>51</v>
      </c>
    </row>
    <row r="963" spans="1:46" ht="22.5" customHeight="1" x14ac:dyDescent="0.25">
      <c r="A963" s="19" t="s">
        <v>14719</v>
      </c>
      <c r="B963" s="260">
        <v>45060</v>
      </c>
      <c r="C963" s="3" t="s">
        <v>202</v>
      </c>
      <c r="D963" s="3" t="s">
        <v>13978</v>
      </c>
      <c r="E963" s="3" t="s">
        <v>51</v>
      </c>
      <c r="F963" s="20">
        <v>1</v>
      </c>
      <c r="G963" s="20">
        <v>58</v>
      </c>
      <c r="H963" s="20">
        <v>7.26</v>
      </c>
      <c r="I963" s="20">
        <v>-15.36</v>
      </c>
      <c r="J963" s="20">
        <v>-7.26</v>
      </c>
      <c r="K963" s="20" t="s">
        <v>52</v>
      </c>
      <c r="L963" s="20">
        <f t="shared" si="14"/>
        <v>42.640000000000008</v>
      </c>
      <c r="M963" s="3" t="s">
        <v>53</v>
      </c>
      <c r="N963" s="274">
        <v>66412</v>
      </c>
      <c r="O963" s="3" t="s">
        <v>672</v>
      </c>
      <c r="P963" s="3" t="s">
        <v>673</v>
      </c>
      <c r="Q963" s="3" t="s">
        <v>53</v>
      </c>
      <c r="R963" s="20">
        <v>58</v>
      </c>
      <c r="S963" s="20" t="s">
        <v>57</v>
      </c>
      <c r="T963" s="3" t="s">
        <v>58</v>
      </c>
      <c r="U963" s="3" t="s">
        <v>53</v>
      </c>
      <c r="V963" s="3" t="s">
        <v>53</v>
      </c>
      <c r="W963" s="3" t="s">
        <v>53</v>
      </c>
      <c r="X963" s="3" t="s">
        <v>53</v>
      </c>
      <c r="Y963" s="3" t="s">
        <v>14720</v>
      </c>
      <c r="Z963" s="3" t="s">
        <v>14721</v>
      </c>
      <c r="AA963" s="3" t="s">
        <v>14722</v>
      </c>
      <c r="AB963" s="3" t="s">
        <v>3773</v>
      </c>
      <c r="AC963" s="3" t="s">
        <v>63</v>
      </c>
      <c r="AD963" s="3" t="s">
        <v>14723</v>
      </c>
      <c r="AE963" s="3" t="s">
        <v>65</v>
      </c>
      <c r="AF963" s="3" t="s">
        <v>66</v>
      </c>
      <c r="AG963" s="3" t="s">
        <v>14593</v>
      </c>
      <c r="AH963" s="3" t="s">
        <v>14290</v>
      </c>
      <c r="AI963" s="3" t="s">
        <v>67</v>
      </c>
      <c r="AJ963" s="3" t="s">
        <v>14724</v>
      </c>
      <c r="AK963" s="3" t="s">
        <v>53</v>
      </c>
      <c r="AL963" s="3" t="s">
        <v>53</v>
      </c>
      <c r="AM963" s="3" t="s">
        <v>53</v>
      </c>
      <c r="AN963" s="3" t="s">
        <v>53</v>
      </c>
      <c r="AO963" s="3" t="s">
        <v>53</v>
      </c>
      <c r="AP963" s="3" t="s">
        <v>53</v>
      </c>
      <c r="AQ963" s="3" t="s">
        <v>53</v>
      </c>
      <c r="AR963" s="3" t="s">
        <v>51</v>
      </c>
      <c r="AS963" s="3" t="s">
        <v>52</v>
      </c>
      <c r="AT963" s="3" t="s">
        <v>51</v>
      </c>
    </row>
    <row r="964" spans="1:46" ht="22.5" customHeight="1" x14ac:dyDescent="0.25">
      <c r="A964" s="19" t="s">
        <v>15048</v>
      </c>
      <c r="B964" s="260">
        <v>45059</v>
      </c>
      <c r="C964" s="3" t="s">
        <v>202</v>
      </c>
      <c r="D964" s="3" t="s">
        <v>14868</v>
      </c>
      <c r="E964" s="3" t="s">
        <v>51</v>
      </c>
      <c r="F964" s="20">
        <v>1</v>
      </c>
      <c r="G964" s="20">
        <v>58</v>
      </c>
      <c r="H964" s="20">
        <v>15.12</v>
      </c>
      <c r="I964" s="20">
        <v>-15.36</v>
      </c>
      <c r="J964" s="20">
        <v>-15.12</v>
      </c>
      <c r="K964" s="20" t="s">
        <v>52</v>
      </c>
      <c r="L964" s="20">
        <f t="shared" si="14"/>
        <v>42.640000000000008</v>
      </c>
      <c r="M964" s="3" t="s">
        <v>53</v>
      </c>
      <c r="N964" s="274">
        <v>66412</v>
      </c>
      <c r="O964" s="3" t="s">
        <v>672</v>
      </c>
      <c r="P964" s="3" t="s">
        <v>673</v>
      </c>
      <c r="Q964" s="3" t="s">
        <v>53</v>
      </c>
      <c r="R964" s="20">
        <v>58</v>
      </c>
      <c r="S964" s="20" t="s">
        <v>57</v>
      </c>
      <c r="T964" s="3" t="s">
        <v>58</v>
      </c>
      <c r="U964" s="3" t="s">
        <v>53</v>
      </c>
      <c r="V964" s="3" t="s">
        <v>53</v>
      </c>
      <c r="W964" s="3" t="s">
        <v>53</v>
      </c>
      <c r="X964" s="3" t="s">
        <v>53</v>
      </c>
      <c r="Y964" s="3" t="s">
        <v>15049</v>
      </c>
      <c r="Z964" s="3" t="s">
        <v>15050</v>
      </c>
      <c r="AA964" s="3" t="s">
        <v>15051</v>
      </c>
      <c r="AB964" s="3" t="s">
        <v>2091</v>
      </c>
      <c r="AC964" s="3" t="s">
        <v>458</v>
      </c>
      <c r="AD964" s="3" t="s">
        <v>15052</v>
      </c>
      <c r="AE964" s="3" t="s">
        <v>65</v>
      </c>
      <c r="AF964" s="3" t="s">
        <v>66</v>
      </c>
      <c r="AG964" s="3" t="s">
        <v>15053</v>
      </c>
      <c r="AH964" s="3" t="s">
        <v>15054</v>
      </c>
      <c r="AI964" s="3" t="s">
        <v>67</v>
      </c>
      <c r="AJ964" s="3" t="s">
        <v>15055</v>
      </c>
      <c r="AK964" s="3" t="s">
        <v>53</v>
      </c>
      <c r="AL964" s="3" t="s">
        <v>53</v>
      </c>
      <c r="AM964" s="3" t="s">
        <v>53</v>
      </c>
      <c r="AN964" s="3" t="s">
        <v>53</v>
      </c>
      <c r="AO964" s="3" t="s">
        <v>53</v>
      </c>
      <c r="AP964" s="3" t="s">
        <v>53</v>
      </c>
      <c r="AQ964" s="3" t="s">
        <v>53</v>
      </c>
      <c r="AR964" s="3" t="s">
        <v>51</v>
      </c>
      <c r="AS964" s="3" t="s">
        <v>52</v>
      </c>
      <c r="AT964" s="3" t="s">
        <v>51</v>
      </c>
    </row>
    <row r="965" spans="1:46" ht="22.5" customHeight="1" x14ac:dyDescent="0.25">
      <c r="A965" s="19" t="s">
        <v>21441</v>
      </c>
      <c r="B965" s="260">
        <v>45051</v>
      </c>
      <c r="C965" s="3" t="s">
        <v>202</v>
      </c>
      <c r="D965" s="3" t="s">
        <v>19756</v>
      </c>
      <c r="E965" s="3" t="s">
        <v>51</v>
      </c>
      <c r="F965" s="20">
        <v>1</v>
      </c>
      <c r="G965" s="20">
        <v>58</v>
      </c>
      <c r="H965" s="20">
        <v>34.4</v>
      </c>
      <c r="I965" s="20">
        <v>-15.36</v>
      </c>
      <c r="J965" s="20">
        <v>-34.4</v>
      </c>
      <c r="K965" s="20" t="s">
        <v>52</v>
      </c>
      <c r="L965" s="20">
        <f t="shared" ref="L965:L1028" si="15">SUM(G965:K965)</f>
        <v>42.640000000000008</v>
      </c>
      <c r="M965" s="3" t="s">
        <v>53</v>
      </c>
      <c r="N965" s="274">
        <v>66412</v>
      </c>
      <c r="O965" s="3" t="s">
        <v>672</v>
      </c>
      <c r="P965" s="3" t="s">
        <v>673</v>
      </c>
      <c r="Q965" s="3" t="s">
        <v>53</v>
      </c>
      <c r="R965" s="20">
        <v>58</v>
      </c>
      <c r="S965" s="20" t="s">
        <v>57</v>
      </c>
      <c r="T965" s="3" t="s">
        <v>58</v>
      </c>
      <c r="U965" s="3" t="s">
        <v>53</v>
      </c>
      <c r="V965" s="3" t="s">
        <v>53</v>
      </c>
      <c r="W965" s="3" t="s">
        <v>53</v>
      </c>
      <c r="X965" s="3" t="s">
        <v>53</v>
      </c>
      <c r="Y965" s="3" t="s">
        <v>21442</v>
      </c>
      <c r="Z965" s="3" t="s">
        <v>21443</v>
      </c>
      <c r="AA965" s="3" t="s">
        <v>21444</v>
      </c>
      <c r="AB965" s="3" t="s">
        <v>14288</v>
      </c>
      <c r="AC965" s="3" t="s">
        <v>1903</v>
      </c>
      <c r="AD965" s="3" t="s">
        <v>21445</v>
      </c>
      <c r="AE965" s="3" t="s">
        <v>65</v>
      </c>
      <c r="AF965" s="3" t="s">
        <v>66</v>
      </c>
      <c r="AG965" s="3" t="s">
        <v>21446</v>
      </c>
      <c r="AH965" s="3" t="s">
        <v>20597</v>
      </c>
      <c r="AI965" s="3" t="s">
        <v>67</v>
      </c>
      <c r="AJ965" s="3" t="s">
        <v>21447</v>
      </c>
      <c r="AK965" s="3" t="s">
        <v>53</v>
      </c>
      <c r="AL965" s="3" t="s">
        <v>53</v>
      </c>
      <c r="AM965" s="3" t="s">
        <v>53</v>
      </c>
      <c r="AN965" s="3" t="s">
        <v>53</v>
      </c>
      <c r="AO965" s="3" t="s">
        <v>53</v>
      </c>
      <c r="AP965" s="3" t="s">
        <v>53</v>
      </c>
      <c r="AQ965" s="3" t="s">
        <v>53</v>
      </c>
      <c r="AR965" s="3" t="s">
        <v>51</v>
      </c>
      <c r="AS965" s="3" t="s">
        <v>52</v>
      </c>
      <c r="AT965" s="3" t="s">
        <v>51</v>
      </c>
    </row>
    <row r="966" spans="1:46" ht="22.5" customHeight="1" x14ac:dyDescent="0.25">
      <c r="A966" s="19" t="s">
        <v>1805</v>
      </c>
      <c r="B966" s="260">
        <v>45076</v>
      </c>
      <c r="C966" s="3" t="s">
        <v>202</v>
      </c>
      <c r="D966" s="3" t="s">
        <v>203</v>
      </c>
      <c r="E966" s="3" t="s">
        <v>71</v>
      </c>
      <c r="F966" s="20">
        <v>1</v>
      </c>
      <c r="G966" s="20">
        <v>58.49</v>
      </c>
      <c r="H966" s="20">
        <v>24.9</v>
      </c>
      <c r="I966" s="20">
        <v>-15.44</v>
      </c>
      <c r="J966" s="20">
        <v>-24.9</v>
      </c>
      <c r="K966" s="20" t="s">
        <v>52</v>
      </c>
      <c r="L966" s="20">
        <f t="shared" si="15"/>
        <v>43.050000000000004</v>
      </c>
      <c r="M966" s="3" t="s">
        <v>53</v>
      </c>
      <c r="N966" s="3" t="s">
        <v>301</v>
      </c>
      <c r="O966" s="3" t="s">
        <v>1383</v>
      </c>
      <c r="P966" s="3" t="s">
        <v>1384</v>
      </c>
      <c r="Q966" s="3" t="s">
        <v>53</v>
      </c>
      <c r="R966" s="20">
        <v>58.49</v>
      </c>
      <c r="S966" s="20" t="s">
        <v>57</v>
      </c>
      <c r="T966" s="3" t="s">
        <v>58</v>
      </c>
      <c r="U966" s="3" t="s">
        <v>53</v>
      </c>
      <c r="V966" s="3" t="s">
        <v>53</v>
      </c>
      <c r="W966" s="3" t="s">
        <v>53</v>
      </c>
      <c r="X966" s="3" t="s">
        <v>53</v>
      </c>
      <c r="Y966" s="3" t="s">
        <v>1806</v>
      </c>
      <c r="Z966" s="3" t="s">
        <v>1807</v>
      </c>
      <c r="AA966" s="3" t="s">
        <v>1808</v>
      </c>
      <c r="AB966" s="3" t="s">
        <v>1809</v>
      </c>
      <c r="AC966" s="3" t="s">
        <v>188</v>
      </c>
      <c r="AD966" s="3" t="s">
        <v>1810</v>
      </c>
      <c r="AE966" s="3" t="s">
        <v>65</v>
      </c>
      <c r="AF966" s="3" t="s">
        <v>66</v>
      </c>
      <c r="AG966" s="3" t="s">
        <v>1811</v>
      </c>
      <c r="AH966" s="3" t="s">
        <v>1812</v>
      </c>
      <c r="AI966" s="3" t="s">
        <v>67</v>
      </c>
      <c r="AJ966" s="3" t="s">
        <v>1813</v>
      </c>
      <c r="AK966" s="3" t="s">
        <v>53</v>
      </c>
      <c r="AL966" s="3" t="s">
        <v>53</v>
      </c>
      <c r="AM966" s="3" t="s">
        <v>53</v>
      </c>
      <c r="AN966" s="3" t="s">
        <v>53</v>
      </c>
      <c r="AO966" s="3" t="s">
        <v>53</v>
      </c>
      <c r="AP966" s="3" t="s">
        <v>53</v>
      </c>
      <c r="AQ966" s="3" t="s">
        <v>53</v>
      </c>
      <c r="AR966" s="3" t="s">
        <v>51</v>
      </c>
      <c r="AS966" s="3" t="s">
        <v>52</v>
      </c>
      <c r="AT966" s="3" t="s">
        <v>51</v>
      </c>
    </row>
    <row r="967" spans="1:46" ht="22.5" customHeight="1" x14ac:dyDescent="0.25">
      <c r="A967" s="19" t="s">
        <v>1382</v>
      </c>
      <c r="B967" s="260">
        <v>45076</v>
      </c>
      <c r="C967" s="3" t="s">
        <v>202</v>
      </c>
      <c r="D967" s="3" t="s">
        <v>765</v>
      </c>
      <c r="E967" s="3" t="s">
        <v>51</v>
      </c>
      <c r="F967" s="20">
        <v>1</v>
      </c>
      <c r="G967" s="20">
        <v>58.49</v>
      </c>
      <c r="H967" s="20">
        <v>12.33</v>
      </c>
      <c r="I967" s="20">
        <v>-15.44</v>
      </c>
      <c r="J967" s="20">
        <v>-12.33</v>
      </c>
      <c r="K967" s="20" t="s">
        <v>52</v>
      </c>
      <c r="L967" s="20">
        <f t="shared" si="15"/>
        <v>43.050000000000011</v>
      </c>
      <c r="M967" s="3" t="s">
        <v>53</v>
      </c>
      <c r="N967" s="3" t="s">
        <v>301</v>
      </c>
      <c r="O967" s="3" t="s">
        <v>1383</v>
      </c>
      <c r="P967" s="3" t="s">
        <v>1384</v>
      </c>
      <c r="Q967" s="3" t="s">
        <v>53</v>
      </c>
      <c r="R967" s="20">
        <v>58.49</v>
      </c>
      <c r="S967" s="20" t="s">
        <v>57</v>
      </c>
      <c r="T967" s="3" t="s">
        <v>58</v>
      </c>
      <c r="U967" s="3" t="s">
        <v>53</v>
      </c>
      <c r="V967" s="3" t="s">
        <v>53</v>
      </c>
      <c r="W967" s="3" t="s">
        <v>53</v>
      </c>
      <c r="X967" s="3" t="s">
        <v>53</v>
      </c>
      <c r="Y967" s="3" t="s">
        <v>1385</v>
      </c>
      <c r="Z967" s="3" t="s">
        <v>1386</v>
      </c>
      <c r="AA967" s="3" t="s">
        <v>1387</v>
      </c>
      <c r="AB967" s="3" t="s">
        <v>1388</v>
      </c>
      <c r="AC967" s="3" t="s">
        <v>63</v>
      </c>
      <c r="AD967" s="3" t="s">
        <v>1389</v>
      </c>
      <c r="AE967" s="3" t="s">
        <v>65</v>
      </c>
      <c r="AF967" s="3" t="s">
        <v>66</v>
      </c>
      <c r="AG967" s="3" t="s">
        <v>1390</v>
      </c>
      <c r="AH967" s="3" t="s">
        <v>1391</v>
      </c>
      <c r="AI967" s="3" t="s">
        <v>67</v>
      </c>
      <c r="AJ967" s="3" t="s">
        <v>1392</v>
      </c>
      <c r="AK967" s="3" t="s">
        <v>53</v>
      </c>
      <c r="AL967" s="3" t="s">
        <v>53</v>
      </c>
      <c r="AM967" s="3" t="s">
        <v>53</v>
      </c>
      <c r="AN967" s="3" t="s">
        <v>53</v>
      </c>
      <c r="AO967" s="3" t="s">
        <v>53</v>
      </c>
      <c r="AP967" s="3" t="s">
        <v>53</v>
      </c>
      <c r="AQ967" s="3" t="s">
        <v>53</v>
      </c>
      <c r="AR967" s="3" t="s">
        <v>51</v>
      </c>
      <c r="AS967" s="3" t="s">
        <v>52</v>
      </c>
      <c r="AT967" s="3" t="s">
        <v>51</v>
      </c>
    </row>
    <row r="968" spans="1:46" ht="22.5" customHeight="1" x14ac:dyDescent="0.25">
      <c r="A968" s="19" t="s">
        <v>5414</v>
      </c>
      <c r="B968" s="260">
        <v>45071</v>
      </c>
      <c r="C968" s="3" t="s">
        <v>202</v>
      </c>
      <c r="D968" s="3" t="s">
        <v>5415</v>
      </c>
      <c r="E968" s="3" t="s">
        <v>51</v>
      </c>
      <c r="F968" s="20">
        <v>1</v>
      </c>
      <c r="G968" s="20">
        <v>39.89</v>
      </c>
      <c r="H968" s="20">
        <v>15.9</v>
      </c>
      <c r="I968" s="20">
        <v>-12.28</v>
      </c>
      <c r="J968" s="20" t="s">
        <v>52</v>
      </c>
      <c r="K968" s="20" t="s">
        <v>52</v>
      </c>
      <c r="L968" s="20">
        <f t="shared" si="15"/>
        <v>43.51</v>
      </c>
      <c r="M968" s="3" t="s">
        <v>53</v>
      </c>
      <c r="N968" s="3" t="s">
        <v>2901</v>
      </c>
      <c r="O968" s="3" t="s">
        <v>2902</v>
      </c>
      <c r="P968" s="3" t="s">
        <v>2903</v>
      </c>
      <c r="Q968" s="3" t="s">
        <v>53</v>
      </c>
      <c r="R968" s="20">
        <v>39.89</v>
      </c>
      <c r="S968" s="20" t="s">
        <v>57</v>
      </c>
      <c r="T968" s="3" t="s">
        <v>58</v>
      </c>
      <c r="U968" s="3" t="s">
        <v>5416</v>
      </c>
      <c r="V968" s="3" t="s">
        <v>5417</v>
      </c>
      <c r="W968" s="3" t="s">
        <v>5418</v>
      </c>
      <c r="X968" s="3" t="s">
        <v>53</v>
      </c>
      <c r="Y968" s="3" t="s">
        <v>5416</v>
      </c>
      <c r="Z968" s="3" t="s">
        <v>5419</v>
      </c>
      <c r="AA968" s="3" t="s">
        <v>5420</v>
      </c>
      <c r="AB968" s="3" t="s">
        <v>93</v>
      </c>
      <c r="AC968" s="3" t="s">
        <v>63</v>
      </c>
      <c r="AD968" s="3" t="s">
        <v>5421</v>
      </c>
      <c r="AE968" s="3" t="s">
        <v>65</v>
      </c>
      <c r="AF968" s="3" t="s">
        <v>213</v>
      </c>
      <c r="AG968" s="3" t="s">
        <v>5422</v>
      </c>
      <c r="AH968" s="3" t="s">
        <v>5423</v>
      </c>
      <c r="AI968" s="3" t="s">
        <v>1482</v>
      </c>
      <c r="AJ968" s="3" t="s">
        <v>5424</v>
      </c>
      <c r="AK968" s="3" t="s">
        <v>53</v>
      </c>
      <c r="AL968" s="3" t="s">
        <v>53</v>
      </c>
      <c r="AM968" s="3" t="s">
        <v>53</v>
      </c>
      <c r="AN968" s="3" t="s">
        <v>53</v>
      </c>
      <c r="AO968" s="3" t="s">
        <v>53</v>
      </c>
      <c r="AP968" s="3" t="s">
        <v>53</v>
      </c>
      <c r="AQ968" s="3" t="s">
        <v>53</v>
      </c>
      <c r="AR968" s="3" t="s">
        <v>51</v>
      </c>
      <c r="AS968" s="3">
        <v>1</v>
      </c>
      <c r="AT968" s="3" t="s">
        <v>51</v>
      </c>
    </row>
    <row r="969" spans="1:46" ht="22.5" customHeight="1" x14ac:dyDescent="0.25">
      <c r="A969" s="19" t="s">
        <v>6996</v>
      </c>
      <c r="B969" s="260">
        <v>45069</v>
      </c>
      <c r="C969" s="3" t="s">
        <v>202</v>
      </c>
      <c r="D969" s="3" t="s">
        <v>6600</v>
      </c>
      <c r="E969" s="3" t="s">
        <v>51</v>
      </c>
      <c r="F969" s="20">
        <v>1</v>
      </c>
      <c r="G969" s="20">
        <v>39.89</v>
      </c>
      <c r="H969" s="20">
        <v>15.9</v>
      </c>
      <c r="I969" s="20">
        <v>-12.28</v>
      </c>
      <c r="J969" s="20" t="s">
        <v>52</v>
      </c>
      <c r="K969" s="20" t="s">
        <v>52</v>
      </c>
      <c r="L969" s="20">
        <f t="shared" si="15"/>
        <v>43.51</v>
      </c>
      <c r="M969" s="3" t="s">
        <v>53</v>
      </c>
      <c r="N969" s="3" t="s">
        <v>2901</v>
      </c>
      <c r="O969" s="3" t="s">
        <v>2902</v>
      </c>
      <c r="P969" s="3" t="s">
        <v>2903</v>
      </c>
      <c r="Q969" s="3" t="s">
        <v>53</v>
      </c>
      <c r="R969" s="20">
        <v>39.89</v>
      </c>
      <c r="S969" s="20" t="s">
        <v>57</v>
      </c>
      <c r="T969" s="3" t="s">
        <v>58</v>
      </c>
      <c r="U969" s="3" t="s">
        <v>6997</v>
      </c>
      <c r="V969" s="3" t="s">
        <v>6998</v>
      </c>
      <c r="W969" s="3" t="s">
        <v>6999</v>
      </c>
      <c r="X969" s="3" t="s">
        <v>53</v>
      </c>
      <c r="Y969" s="3" t="s">
        <v>6997</v>
      </c>
      <c r="Z969" s="3" t="s">
        <v>7000</v>
      </c>
      <c r="AA969" s="3" t="s">
        <v>7001</v>
      </c>
      <c r="AB969" s="3" t="s">
        <v>5026</v>
      </c>
      <c r="AC969" s="3" t="s">
        <v>63</v>
      </c>
      <c r="AD969" s="3" t="s">
        <v>7002</v>
      </c>
      <c r="AE969" s="3" t="s">
        <v>65</v>
      </c>
      <c r="AF969" s="3" t="s">
        <v>213</v>
      </c>
      <c r="AG969" s="3" t="s">
        <v>7003</v>
      </c>
      <c r="AH969" s="3" t="s">
        <v>7004</v>
      </c>
      <c r="AI969" s="3" t="s">
        <v>7005</v>
      </c>
      <c r="AJ969" s="3" t="s">
        <v>7006</v>
      </c>
      <c r="AK969" s="3" t="s">
        <v>53</v>
      </c>
      <c r="AL969" s="3" t="s">
        <v>53</v>
      </c>
      <c r="AM969" s="3" t="s">
        <v>53</v>
      </c>
      <c r="AN969" s="3" t="s">
        <v>53</v>
      </c>
      <c r="AO969" s="3" t="s">
        <v>53</v>
      </c>
      <c r="AP969" s="3" t="s">
        <v>53</v>
      </c>
      <c r="AQ969" s="3" t="s">
        <v>53</v>
      </c>
      <c r="AR969" s="3" t="s">
        <v>51</v>
      </c>
      <c r="AS969" s="3" t="s">
        <v>52</v>
      </c>
      <c r="AT969" s="3" t="s">
        <v>51</v>
      </c>
    </row>
    <row r="970" spans="1:46" ht="22.5" customHeight="1" x14ac:dyDescent="0.25">
      <c r="A970" s="19" t="s">
        <v>15340</v>
      </c>
      <c r="B970" s="260">
        <v>45058</v>
      </c>
      <c r="C970" s="3" t="s">
        <v>202</v>
      </c>
      <c r="D970" s="3" t="s">
        <v>13978</v>
      </c>
      <c r="E970" s="3" t="s">
        <v>51</v>
      </c>
      <c r="F970" s="20">
        <v>1</v>
      </c>
      <c r="G970" s="20">
        <v>39.89</v>
      </c>
      <c r="H970" s="20">
        <v>15.9</v>
      </c>
      <c r="I970" s="20">
        <v>-12.28</v>
      </c>
      <c r="J970" s="20" t="s">
        <v>52</v>
      </c>
      <c r="K970" s="20" t="s">
        <v>52</v>
      </c>
      <c r="L970" s="20">
        <f t="shared" si="15"/>
        <v>43.51</v>
      </c>
      <c r="M970" s="3" t="s">
        <v>53</v>
      </c>
      <c r="N970" s="3" t="s">
        <v>2901</v>
      </c>
      <c r="O970" s="3" t="s">
        <v>2902</v>
      </c>
      <c r="P970" s="3" t="s">
        <v>2903</v>
      </c>
      <c r="Q970" s="3" t="s">
        <v>53</v>
      </c>
      <c r="R970" s="20">
        <v>39.89</v>
      </c>
      <c r="S970" s="20" t="s">
        <v>57</v>
      </c>
      <c r="T970" s="3" t="s">
        <v>58</v>
      </c>
      <c r="U970" s="3" t="s">
        <v>15341</v>
      </c>
      <c r="V970" s="3" t="s">
        <v>15342</v>
      </c>
      <c r="W970" s="3" t="s">
        <v>15343</v>
      </c>
      <c r="X970" s="3" t="s">
        <v>53</v>
      </c>
      <c r="Y970" s="3" t="s">
        <v>15341</v>
      </c>
      <c r="Z970" s="3" t="s">
        <v>15344</v>
      </c>
      <c r="AA970" s="3" t="s">
        <v>15345</v>
      </c>
      <c r="AB970" s="3" t="s">
        <v>331</v>
      </c>
      <c r="AC970" s="3" t="s">
        <v>63</v>
      </c>
      <c r="AD970" s="3" t="s">
        <v>15346</v>
      </c>
      <c r="AE970" s="3" t="s">
        <v>65</v>
      </c>
      <c r="AF970" s="3" t="s">
        <v>213</v>
      </c>
      <c r="AG970" s="3" t="s">
        <v>14918</v>
      </c>
      <c r="AH970" s="3" t="s">
        <v>15347</v>
      </c>
      <c r="AI970" s="3" t="s">
        <v>429</v>
      </c>
      <c r="AJ970" s="3" t="s">
        <v>15348</v>
      </c>
      <c r="AK970" s="3" t="s">
        <v>53</v>
      </c>
      <c r="AL970" s="3" t="s">
        <v>53</v>
      </c>
      <c r="AM970" s="3" t="s">
        <v>53</v>
      </c>
      <c r="AN970" s="3" t="s">
        <v>53</v>
      </c>
      <c r="AO970" s="3" t="s">
        <v>53</v>
      </c>
      <c r="AP970" s="3" t="s">
        <v>53</v>
      </c>
      <c r="AQ970" s="3" t="s">
        <v>53</v>
      </c>
      <c r="AR970" s="3" t="s">
        <v>51</v>
      </c>
      <c r="AS970" s="3" t="s">
        <v>52</v>
      </c>
      <c r="AT970" s="3" t="s">
        <v>51</v>
      </c>
    </row>
    <row r="971" spans="1:46" ht="22.5" customHeight="1" x14ac:dyDescent="0.25">
      <c r="A971" s="19" t="s">
        <v>11020</v>
      </c>
      <c r="B971" s="260">
        <v>45064</v>
      </c>
      <c r="C971" s="3" t="s">
        <v>202</v>
      </c>
      <c r="D971" s="3" t="s">
        <v>10384</v>
      </c>
      <c r="E971" s="3" t="s">
        <v>51</v>
      </c>
      <c r="F971" s="20">
        <v>1</v>
      </c>
      <c r="G971" s="20">
        <v>39.9</v>
      </c>
      <c r="H971" s="20">
        <v>15.9</v>
      </c>
      <c r="I971" s="20">
        <v>-12.28</v>
      </c>
      <c r="J971" s="20" t="s">
        <v>52</v>
      </c>
      <c r="K971" s="20" t="s">
        <v>52</v>
      </c>
      <c r="L971" s="20">
        <f t="shared" si="15"/>
        <v>43.519999999999996</v>
      </c>
      <c r="M971" s="3" t="s">
        <v>53</v>
      </c>
      <c r="N971" s="3" t="s">
        <v>11021</v>
      </c>
      <c r="O971" s="3" t="s">
        <v>11022</v>
      </c>
      <c r="P971" s="3" t="s">
        <v>11023</v>
      </c>
      <c r="Q971" s="3" t="s">
        <v>53</v>
      </c>
      <c r="R971" s="20">
        <v>39.9</v>
      </c>
      <c r="S971" s="20" t="s">
        <v>57</v>
      </c>
      <c r="T971" s="3" t="s">
        <v>58</v>
      </c>
      <c r="U971" s="3" t="s">
        <v>11024</v>
      </c>
      <c r="V971" s="3" t="s">
        <v>11025</v>
      </c>
      <c r="W971" s="3" t="s">
        <v>11026</v>
      </c>
      <c r="X971" s="3" t="s">
        <v>53</v>
      </c>
      <c r="Y971" s="3" t="s">
        <v>11024</v>
      </c>
      <c r="Z971" s="3" t="s">
        <v>11027</v>
      </c>
      <c r="AA971" s="3" t="s">
        <v>11028</v>
      </c>
      <c r="AB971" s="3" t="s">
        <v>239</v>
      </c>
      <c r="AC971" s="3" t="s">
        <v>63</v>
      </c>
      <c r="AD971" s="3" t="s">
        <v>11029</v>
      </c>
      <c r="AE971" s="3" t="s">
        <v>65</v>
      </c>
      <c r="AF971" s="3" t="s">
        <v>213</v>
      </c>
      <c r="AG971" s="3" t="s">
        <v>11030</v>
      </c>
      <c r="AH971" s="3" t="s">
        <v>11031</v>
      </c>
      <c r="AI971" s="3" t="s">
        <v>1050</v>
      </c>
      <c r="AJ971" s="3" t="s">
        <v>11032</v>
      </c>
      <c r="AK971" s="3" t="s">
        <v>53</v>
      </c>
      <c r="AL971" s="3" t="s">
        <v>53</v>
      </c>
      <c r="AM971" s="3" t="s">
        <v>53</v>
      </c>
      <c r="AN971" s="3" t="s">
        <v>53</v>
      </c>
      <c r="AO971" s="3" t="s">
        <v>53</v>
      </c>
      <c r="AP971" s="3" t="s">
        <v>53</v>
      </c>
      <c r="AQ971" s="3" t="s">
        <v>53</v>
      </c>
      <c r="AR971" s="3" t="s">
        <v>51</v>
      </c>
      <c r="AS971" s="3" t="s">
        <v>52</v>
      </c>
      <c r="AT971" s="3" t="s">
        <v>51</v>
      </c>
    </row>
    <row r="972" spans="1:46" ht="22.5" customHeight="1" x14ac:dyDescent="0.25">
      <c r="A972" s="19" t="s">
        <v>2107</v>
      </c>
      <c r="B972" s="260">
        <v>45076</v>
      </c>
      <c r="C972" s="3" t="s">
        <v>202</v>
      </c>
      <c r="D972" s="3" t="s">
        <v>765</v>
      </c>
      <c r="E972" s="3" t="s">
        <v>51</v>
      </c>
      <c r="F972" s="20">
        <v>1</v>
      </c>
      <c r="G972" s="20">
        <v>59.22</v>
      </c>
      <c r="H972" s="20">
        <v>9.24</v>
      </c>
      <c r="I972" s="20">
        <v>-15.57</v>
      </c>
      <c r="J972" s="20">
        <v>-9.24</v>
      </c>
      <c r="K972" s="20" t="s">
        <v>52</v>
      </c>
      <c r="L972" s="20">
        <f t="shared" si="15"/>
        <v>43.649999999999991</v>
      </c>
      <c r="M972" s="3" t="s">
        <v>53</v>
      </c>
      <c r="N972" s="3" t="s">
        <v>2108</v>
      </c>
      <c r="O972" s="3" t="s">
        <v>2109</v>
      </c>
      <c r="P972" s="3" t="s">
        <v>2110</v>
      </c>
      <c r="Q972" s="3" t="s">
        <v>53</v>
      </c>
      <c r="R972" s="20">
        <v>59.22</v>
      </c>
      <c r="S972" s="20" t="s">
        <v>57</v>
      </c>
      <c r="T972" s="3" t="s">
        <v>74</v>
      </c>
      <c r="U972" s="3" t="s">
        <v>2111</v>
      </c>
      <c r="V972" s="3" t="s">
        <v>2112</v>
      </c>
      <c r="W972" s="3" t="s">
        <v>2113</v>
      </c>
      <c r="X972" s="3" t="s">
        <v>53</v>
      </c>
      <c r="Y972" s="3" t="s">
        <v>2111</v>
      </c>
      <c r="Z972" s="3" t="s">
        <v>2114</v>
      </c>
      <c r="AA972" s="3" t="s">
        <v>2115</v>
      </c>
      <c r="AB972" s="3" t="s">
        <v>667</v>
      </c>
      <c r="AC972" s="3" t="s">
        <v>63</v>
      </c>
      <c r="AD972" s="3" t="s">
        <v>2116</v>
      </c>
      <c r="AE972" s="3" t="s">
        <v>65</v>
      </c>
      <c r="AF972" s="3" t="s">
        <v>82</v>
      </c>
      <c r="AG972" s="3" t="s">
        <v>2117</v>
      </c>
      <c r="AH972" s="3" t="s">
        <v>2118</v>
      </c>
      <c r="AI972" s="3" t="s">
        <v>67</v>
      </c>
      <c r="AJ972" s="3" t="s">
        <v>2119</v>
      </c>
      <c r="AK972" s="3" t="s">
        <v>53</v>
      </c>
      <c r="AL972" s="3" t="s">
        <v>53</v>
      </c>
      <c r="AM972" s="3" t="s">
        <v>53</v>
      </c>
      <c r="AN972" s="3" t="s">
        <v>53</v>
      </c>
      <c r="AO972" s="3" t="s">
        <v>53</v>
      </c>
      <c r="AP972" s="3" t="s">
        <v>53</v>
      </c>
      <c r="AQ972" s="3" t="s">
        <v>53</v>
      </c>
      <c r="AR972" s="3" t="s">
        <v>51</v>
      </c>
      <c r="AS972" s="3" t="s">
        <v>52</v>
      </c>
      <c r="AT972" s="3" t="s">
        <v>51</v>
      </c>
    </row>
    <row r="973" spans="1:46" ht="22.5" customHeight="1" x14ac:dyDescent="0.25">
      <c r="A973" s="19" t="s">
        <v>10899</v>
      </c>
      <c r="B973" s="260">
        <v>45064</v>
      </c>
      <c r="C973" s="3" t="s">
        <v>202</v>
      </c>
      <c r="D973" s="3" t="s">
        <v>10384</v>
      </c>
      <c r="E973" s="3" t="s">
        <v>51</v>
      </c>
      <c r="F973" s="20">
        <v>1</v>
      </c>
      <c r="G973" s="20">
        <v>37.99</v>
      </c>
      <c r="H973" s="20">
        <v>15.9</v>
      </c>
      <c r="I973" s="20">
        <v>-10.06</v>
      </c>
      <c r="J973" s="20" t="s">
        <v>52</v>
      </c>
      <c r="K973" s="20" t="s">
        <v>52</v>
      </c>
      <c r="L973" s="20">
        <f t="shared" si="15"/>
        <v>43.83</v>
      </c>
      <c r="M973" s="3" t="s">
        <v>53</v>
      </c>
      <c r="N973" s="3" t="s">
        <v>2063</v>
      </c>
      <c r="O973" s="3" t="s">
        <v>10900</v>
      </c>
      <c r="P973" s="3" t="s">
        <v>10901</v>
      </c>
      <c r="Q973" s="3" t="s">
        <v>53</v>
      </c>
      <c r="R973" s="20">
        <v>37.99</v>
      </c>
      <c r="S973" s="20" t="s">
        <v>89</v>
      </c>
      <c r="T973" s="3" t="s">
        <v>58</v>
      </c>
      <c r="U973" s="3" t="s">
        <v>10902</v>
      </c>
      <c r="V973" s="3" t="s">
        <v>10903</v>
      </c>
      <c r="W973" s="3" t="s">
        <v>10904</v>
      </c>
      <c r="X973" s="3" t="s">
        <v>53</v>
      </c>
      <c r="Y973" s="3" t="s">
        <v>10902</v>
      </c>
      <c r="Z973" s="3" t="s">
        <v>10905</v>
      </c>
      <c r="AA973" s="3" t="s">
        <v>10906</v>
      </c>
      <c r="AB973" s="3" t="s">
        <v>63</v>
      </c>
      <c r="AC973" s="3" t="s">
        <v>63</v>
      </c>
      <c r="AD973" s="3" t="s">
        <v>10907</v>
      </c>
      <c r="AE973" s="3" t="s">
        <v>65</v>
      </c>
      <c r="AF973" s="3" t="s">
        <v>213</v>
      </c>
      <c r="AG973" s="3" t="s">
        <v>10908</v>
      </c>
      <c r="AH973" s="3" t="s">
        <v>10909</v>
      </c>
      <c r="AI973" s="3" t="s">
        <v>10910</v>
      </c>
      <c r="AJ973" s="3" t="s">
        <v>10911</v>
      </c>
      <c r="AK973" s="3" t="s">
        <v>53</v>
      </c>
      <c r="AL973" s="3" t="s">
        <v>53</v>
      </c>
      <c r="AM973" s="3" t="s">
        <v>53</v>
      </c>
      <c r="AN973" s="3" t="s">
        <v>53</v>
      </c>
      <c r="AO973" s="3" t="s">
        <v>53</v>
      </c>
      <c r="AP973" s="3" t="s">
        <v>53</v>
      </c>
      <c r="AQ973" s="3" t="s">
        <v>53</v>
      </c>
      <c r="AR973" s="3" t="s">
        <v>51</v>
      </c>
      <c r="AS973" s="3" t="s">
        <v>52</v>
      </c>
      <c r="AT973" s="3" t="s">
        <v>51</v>
      </c>
    </row>
    <row r="974" spans="1:46" ht="22.5" customHeight="1" x14ac:dyDescent="0.25">
      <c r="A974" s="19" t="s">
        <v>11433</v>
      </c>
      <c r="B974" s="260">
        <v>45064</v>
      </c>
      <c r="C974" s="3" t="s">
        <v>202</v>
      </c>
      <c r="D974" s="3" t="s">
        <v>10384</v>
      </c>
      <c r="E974" s="3" t="s">
        <v>71</v>
      </c>
      <c r="F974" s="20">
        <v>4</v>
      </c>
      <c r="G974" s="20">
        <v>79.599999999999994</v>
      </c>
      <c r="H974" s="20" t="s">
        <v>52</v>
      </c>
      <c r="I974" s="20">
        <v>-35.520000000000003</v>
      </c>
      <c r="J974" s="20" t="s">
        <v>52</v>
      </c>
      <c r="K974" s="20" t="s">
        <v>52</v>
      </c>
      <c r="L974" s="20">
        <f t="shared" si="15"/>
        <v>44.079999999999991</v>
      </c>
      <c r="M974" s="3" t="s">
        <v>53</v>
      </c>
      <c r="N974" s="274">
        <v>24579046</v>
      </c>
      <c r="O974" s="3" t="s">
        <v>4674</v>
      </c>
      <c r="P974" s="3" t="s">
        <v>4675</v>
      </c>
      <c r="Q974" s="3" t="s">
        <v>53</v>
      </c>
      <c r="R974" s="20">
        <v>19.899999999999999</v>
      </c>
      <c r="S974" s="20" t="s">
        <v>57</v>
      </c>
      <c r="T974" s="3" t="s">
        <v>58</v>
      </c>
      <c r="U974" s="3" t="s">
        <v>53</v>
      </c>
      <c r="V974" s="3" t="s">
        <v>53</v>
      </c>
      <c r="W974" s="3" t="s">
        <v>53</v>
      </c>
      <c r="X974" s="3" t="s">
        <v>53</v>
      </c>
      <c r="Y974" s="3" t="s">
        <v>11434</v>
      </c>
      <c r="Z974" s="3" t="s">
        <v>11435</v>
      </c>
      <c r="AA974" s="3" t="s">
        <v>11436</v>
      </c>
      <c r="AB974" s="3" t="s">
        <v>11437</v>
      </c>
      <c r="AC974" s="3" t="s">
        <v>116</v>
      </c>
      <c r="AD974" s="3" t="s">
        <v>11438</v>
      </c>
      <c r="AE974" s="3" t="s">
        <v>65</v>
      </c>
      <c r="AF974" s="3" t="s">
        <v>66</v>
      </c>
      <c r="AG974" s="3" t="s">
        <v>11439</v>
      </c>
      <c r="AH974" s="3" t="s">
        <v>11440</v>
      </c>
      <c r="AI974" s="3" t="s">
        <v>67</v>
      </c>
      <c r="AJ974" s="3" t="s">
        <v>11441</v>
      </c>
      <c r="AK974" s="3" t="s">
        <v>53</v>
      </c>
      <c r="AL974" s="3" t="s">
        <v>53</v>
      </c>
      <c r="AM974" s="3" t="s">
        <v>53</v>
      </c>
      <c r="AN974" s="3" t="s">
        <v>53</v>
      </c>
      <c r="AO974" s="3" t="s">
        <v>53</v>
      </c>
      <c r="AP974" s="3" t="s">
        <v>53</v>
      </c>
      <c r="AQ974" s="3" t="s">
        <v>53</v>
      </c>
      <c r="AR974" s="3" t="s">
        <v>51</v>
      </c>
      <c r="AS974" s="3" t="s">
        <v>52</v>
      </c>
      <c r="AT974" s="3" t="s">
        <v>51</v>
      </c>
    </row>
    <row r="975" spans="1:46" ht="22.5" customHeight="1" x14ac:dyDescent="0.25">
      <c r="A975" s="19" t="s">
        <v>13214</v>
      </c>
      <c r="B975" s="260">
        <v>45062</v>
      </c>
      <c r="C975" s="3" t="s">
        <v>202</v>
      </c>
      <c r="D975" s="3" t="s">
        <v>11191</v>
      </c>
      <c r="E975" s="3" t="s">
        <v>51</v>
      </c>
      <c r="F975" s="20">
        <v>1</v>
      </c>
      <c r="G975" s="20">
        <v>59.99</v>
      </c>
      <c r="H975" s="20">
        <v>14.7</v>
      </c>
      <c r="I975" s="20">
        <v>-15.7</v>
      </c>
      <c r="J975" s="20">
        <v>-14.7</v>
      </c>
      <c r="K975" s="20" t="s">
        <v>52</v>
      </c>
      <c r="L975" s="20">
        <f t="shared" si="15"/>
        <v>44.289999999999992</v>
      </c>
      <c r="M975" s="3" t="s">
        <v>53</v>
      </c>
      <c r="N975" s="3" t="s">
        <v>1552</v>
      </c>
      <c r="O975" s="3" t="s">
        <v>13215</v>
      </c>
      <c r="P975" s="3" t="s">
        <v>13216</v>
      </c>
      <c r="Q975" s="3" t="s">
        <v>53</v>
      </c>
      <c r="R975" s="20">
        <v>59.99</v>
      </c>
      <c r="S975" s="20" t="s">
        <v>57</v>
      </c>
      <c r="T975" s="3" t="s">
        <v>58</v>
      </c>
      <c r="U975" s="3" t="s">
        <v>13217</v>
      </c>
      <c r="V975" s="3" t="s">
        <v>13218</v>
      </c>
      <c r="W975" s="3" t="s">
        <v>13219</v>
      </c>
      <c r="X975" s="3" t="s">
        <v>53</v>
      </c>
      <c r="Y975" s="3" t="s">
        <v>13217</v>
      </c>
      <c r="Z975" s="3" t="s">
        <v>13220</v>
      </c>
      <c r="AA975" s="3" t="s">
        <v>13221</v>
      </c>
      <c r="AB975" s="3" t="s">
        <v>13222</v>
      </c>
      <c r="AC975" s="3" t="s">
        <v>458</v>
      </c>
      <c r="AD975" s="3" t="s">
        <v>13223</v>
      </c>
      <c r="AE975" s="3" t="s">
        <v>65</v>
      </c>
      <c r="AF975" s="3" t="s">
        <v>82</v>
      </c>
      <c r="AG975" s="3" t="s">
        <v>13224</v>
      </c>
      <c r="AH975" s="3" t="s">
        <v>11326</v>
      </c>
      <c r="AI975" s="3" t="s">
        <v>67</v>
      </c>
      <c r="AJ975" s="3" t="s">
        <v>13225</v>
      </c>
      <c r="AK975" s="3" t="s">
        <v>53</v>
      </c>
      <c r="AL975" s="3" t="s">
        <v>53</v>
      </c>
      <c r="AM975" s="3" t="s">
        <v>53</v>
      </c>
      <c r="AN975" s="3" t="s">
        <v>53</v>
      </c>
      <c r="AO975" s="3" t="s">
        <v>53</v>
      </c>
      <c r="AP975" s="3" t="s">
        <v>53</v>
      </c>
      <c r="AQ975" s="3" t="s">
        <v>53</v>
      </c>
      <c r="AR975" s="3" t="s">
        <v>51</v>
      </c>
      <c r="AS975" s="3" t="s">
        <v>52</v>
      </c>
      <c r="AT975" s="3" t="s">
        <v>51</v>
      </c>
    </row>
    <row r="976" spans="1:46" ht="22.5" customHeight="1" x14ac:dyDescent="0.25">
      <c r="A976" s="19" t="s">
        <v>13627</v>
      </c>
      <c r="B976" s="260">
        <v>45061</v>
      </c>
      <c r="C976" s="3" t="s">
        <v>202</v>
      </c>
      <c r="D976" s="3" t="s">
        <v>12138</v>
      </c>
      <c r="E976" s="3" t="s">
        <v>51</v>
      </c>
      <c r="F976" s="20">
        <v>1</v>
      </c>
      <c r="G976" s="20">
        <v>59.99</v>
      </c>
      <c r="H976" s="20">
        <v>25.92</v>
      </c>
      <c r="I976" s="20">
        <v>-15.7</v>
      </c>
      <c r="J976" s="20">
        <v>-25.92</v>
      </c>
      <c r="K976" s="20" t="s">
        <v>52</v>
      </c>
      <c r="L976" s="20">
        <f t="shared" si="15"/>
        <v>44.289999999999992</v>
      </c>
      <c r="M976" s="3" t="s">
        <v>53</v>
      </c>
      <c r="N976" s="3" t="s">
        <v>1552</v>
      </c>
      <c r="O976" s="3" t="s">
        <v>13628</v>
      </c>
      <c r="P976" s="3" t="s">
        <v>13629</v>
      </c>
      <c r="Q976" s="3" t="s">
        <v>53</v>
      </c>
      <c r="R976" s="20">
        <v>59.99</v>
      </c>
      <c r="S976" s="20" t="s">
        <v>57</v>
      </c>
      <c r="T976" s="3" t="s">
        <v>58</v>
      </c>
      <c r="U976" s="3" t="s">
        <v>53</v>
      </c>
      <c r="V976" s="3" t="s">
        <v>53</v>
      </c>
      <c r="W976" s="3" t="s">
        <v>53</v>
      </c>
      <c r="X976" s="3" t="s">
        <v>53</v>
      </c>
      <c r="Y976" s="3" t="s">
        <v>13630</v>
      </c>
      <c r="Z976" s="3" t="s">
        <v>13631</v>
      </c>
      <c r="AA976" s="3" t="s">
        <v>13632</v>
      </c>
      <c r="AB976" s="3" t="s">
        <v>13633</v>
      </c>
      <c r="AC976" s="3" t="s">
        <v>265</v>
      </c>
      <c r="AD976" s="3" t="s">
        <v>13634</v>
      </c>
      <c r="AE976" s="3" t="s">
        <v>65</v>
      </c>
      <c r="AF976" s="3" t="s">
        <v>66</v>
      </c>
      <c r="AG976" s="3" t="s">
        <v>13635</v>
      </c>
      <c r="AH976" s="3" t="s">
        <v>13636</v>
      </c>
      <c r="AI976" s="3" t="s">
        <v>67</v>
      </c>
      <c r="AJ976" s="3" t="s">
        <v>13637</v>
      </c>
      <c r="AK976" s="3" t="s">
        <v>53</v>
      </c>
      <c r="AL976" s="3" t="s">
        <v>53</v>
      </c>
      <c r="AM976" s="3" t="s">
        <v>53</v>
      </c>
      <c r="AN976" s="3" t="s">
        <v>53</v>
      </c>
      <c r="AO976" s="3" t="s">
        <v>53</v>
      </c>
      <c r="AP976" s="3" t="s">
        <v>53</v>
      </c>
      <c r="AQ976" s="3" t="s">
        <v>53</v>
      </c>
      <c r="AR976" s="3" t="s">
        <v>51</v>
      </c>
      <c r="AS976" s="3" t="s">
        <v>52</v>
      </c>
      <c r="AT976" s="3" t="s">
        <v>51</v>
      </c>
    </row>
    <row r="977" spans="1:46" ht="22.5" customHeight="1" x14ac:dyDescent="0.25">
      <c r="A977" s="19" t="s">
        <v>20462</v>
      </c>
      <c r="B977" s="260">
        <v>45053</v>
      </c>
      <c r="C977" s="3" t="s">
        <v>202</v>
      </c>
      <c r="D977" s="3" t="s">
        <v>17635</v>
      </c>
      <c r="E977" s="3" t="s">
        <v>71</v>
      </c>
      <c r="F977" s="20">
        <v>1</v>
      </c>
      <c r="G977" s="20">
        <v>59.99</v>
      </c>
      <c r="H977" s="20">
        <v>25.92</v>
      </c>
      <c r="I977" s="20">
        <v>-15.7</v>
      </c>
      <c r="J977" s="20">
        <v>-25.92</v>
      </c>
      <c r="K977" s="20" t="s">
        <v>52</v>
      </c>
      <c r="L977" s="20">
        <f t="shared" si="15"/>
        <v>44.289999999999992</v>
      </c>
      <c r="M977" s="3" t="s">
        <v>53</v>
      </c>
      <c r="N977" s="3" t="s">
        <v>6057</v>
      </c>
      <c r="O977" s="3" t="s">
        <v>20463</v>
      </c>
      <c r="P977" s="3" t="s">
        <v>20464</v>
      </c>
      <c r="Q977" s="3" t="s">
        <v>53</v>
      </c>
      <c r="R977" s="20">
        <v>59.99</v>
      </c>
      <c r="S977" s="20" t="s">
        <v>57</v>
      </c>
      <c r="T977" s="3" t="s">
        <v>74</v>
      </c>
      <c r="U977" s="3" t="s">
        <v>20465</v>
      </c>
      <c r="V977" s="3" t="s">
        <v>20466</v>
      </c>
      <c r="W977" s="3" t="s">
        <v>20467</v>
      </c>
      <c r="X977" s="3" t="s">
        <v>53</v>
      </c>
      <c r="Y977" s="3" t="s">
        <v>20465</v>
      </c>
      <c r="Z977" s="3" t="s">
        <v>20468</v>
      </c>
      <c r="AA977" s="3" t="s">
        <v>20469</v>
      </c>
      <c r="AB977" s="3" t="s">
        <v>2557</v>
      </c>
      <c r="AC977" s="3" t="s">
        <v>116</v>
      </c>
      <c r="AD977" s="3" t="s">
        <v>20470</v>
      </c>
      <c r="AE977" s="3" t="s">
        <v>65</v>
      </c>
      <c r="AF977" s="3" t="s">
        <v>82</v>
      </c>
      <c r="AG977" s="3" t="s">
        <v>20471</v>
      </c>
      <c r="AH977" s="3" t="s">
        <v>20472</v>
      </c>
      <c r="AI977" s="3" t="s">
        <v>67</v>
      </c>
      <c r="AJ977" s="3" t="s">
        <v>20473</v>
      </c>
      <c r="AK977" s="3" t="s">
        <v>53</v>
      </c>
      <c r="AL977" s="3" t="s">
        <v>53</v>
      </c>
      <c r="AM977" s="3" t="s">
        <v>53</v>
      </c>
      <c r="AN977" s="3" t="s">
        <v>53</v>
      </c>
      <c r="AO977" s="3" t="s">
        <v>53</v>
      </c>
      <c r="AP977" s="3" t="s">
        <v>53</v>
      </c>
      <c r="AQ977" s="3" t="s">
        <v>53</v>
      </c>
      <c r="AR977" s="3" t="s">
        <v>51</v>
      </c>
      <c r="AS977" s="3" t="s">
        <v>52</v>
      </c>
      <c r="AT977" s="3" t="s">
        <v>51</v>
      </c>
    </row>
    <row r="978" spans="1:46" ht="22.5" customHeight="1" x14ac:dyDescent="0.25">
      <c r="A978" s="19" t="s">
        <v>22506</v>
      </c>
      <c r="B978" s="260">
        <v>45050</v>
      </c>
      <c r="C978" s="3" t="s">
        <v>202</v>
      </c>
      <c r="D978" s="3" t="s">
        <v>13978</v>
      </c>
      <c r="E978" s="3" t="s">
        <v>51</v>
      </c>
      <c r="F978" s="20">
        <v>1</v>
      </c>
      <c r="G978" s="20">
        <v>59.99</v>
      </c>
      <c r="H978" s="20">
        <v>38.799999999999997</v>
      </c>
      <c r="I978" s="20">
        <v>-15.7</v>
      </c>
      <c r="J978" s="20">
        <v>-38.799999999999997</v>
      </c>
      <c r="K978" s="20" t="s">
        <v>52</v>
      </c>
      <c r="L978" s="20">
        <f t="shared" si="15"/>
        <v>44.289999999999992</v>
      </c>
      <c r="M978" s="3" t="s">
        <v>53</v>
      </c>
      <c r="N978" s="3" t="s">
        <v>6057</v>
      </c>
      <c r="O978" s="3" t="s">
        <v>22507</v>
      </c>
      <c r="P978" s="3" t="s">
        <v>22508</v>
      </c>
      <c r="Q978" s="3" t="s">
        <v>53</v>
      </c>
      <c r="R978" s="20">
        <v>59.99</v>
      </c>
      <c r="S978" s="20" t="s">
        <v>57</v>
      </c>
      <c r="T978" s="3" t="s">
        <v>74</v>
      </c>
      <c r="U978" s="3" t="s">
        <v>22509</v>
      </c>
      <c r="V978" s="3" t="s">
        <v>22510</v>
      </c>
      <c r="W978" s="3" t="s">
        <v>22511</v>
      </c>
      <c r="X978" s="3" t="s">
        <v>53</v>
      </c>
      <c r="Y978" s="3" t="s">
        <v>22509</v>
      </c>
      <c r="Z978" s="3" t="s">
        <v>22512</v>
      </c>
      <c r="AA978" s="3" t="s">
        <v>22513</v>
      </c>
      <c r="AB978" s="3" t="s">
        <v>22514</v>
      </c>
      <c r="AC978" s="3" t="s">
        <v>128</v>
      </c>
      <c r="AD978" s="3" t="s">
        <v>22515</v>
      </c>
      <c r="AE978" s="3" t="s">
        <v>65</v>
      </c>
      <c r="AF978" s="3" t="s">
        <v>82</v>
      </c>
      <c r="AG978" s="3" t="s">
        <v>18945</v>
      </c>
      <c r="AH978" s="3" t="s">
        <v>22516</v>
      </c>
      <c r="AI978" s="3" t="s">
        <v>67</v>
      </c>
      <c r="AJ978" s="3" t="s">
        <v>22517</v>
      </c>
      <c r="AK978" s="3" t="s">
        <v>53</v>
      </c>
      <c r="AL978" s="3" t="s">
        <v>53</v>
      </c>
      <c r="AM978" s="3" t="s">
        <v>53</v>
      </c>
      <c r="AN978" s="3" t="s">
        <v>53</v>
      </c>
      <c r="AO978" s="3" t="s">
        <v>53</v>
      </c>
      <c r="AP978" s="3" t="s">
        <v>53</v>
      </c>
      <c r="AQ978" s="3" t="s">
        <v>53</v>
      </c>
      <c r="AR978" s="3" t="s">
        <v>51</v>
      </c>
      <c r="AS978" s="3" t="s">
        <v>52</v>
      </c>
      <c r="AT978" s="3" t="s">
        <v>51</v>
      </c>
    </row>
    <row r="979" spans="1:46" ht="22.5" customHeight="1" x14ac:dyDescent="0.25">
      <c r="A979" s="19" t="s">
        <v>23183</v>
      </c>
      <c r="B979" s="260">
        <v>45049</v>
      </c>
      <c r="C979" s="3" t="s">
        <v>202</v>
      </c>
      <c r="D979" s="3" t="s">
        <v>21789</v>
      </c>
      <c r="E979" s="3" t="s">
        <v>51</v>
      </c>
      <c r="F979" s="20">
        <v>1</v>
      </c>
      <c r="G979" s="20">
        <v>59.99</v>
      </c>
      <c r="H979" s="20">
        <v>11.7</v>
      </c>
      <c r="I979" s="20">
        <v>-15.7</v>
      </c>
      <c r="J979" s="20">
        <v>-11.7</v>
      </c>
      <c r="K979" s="20" t="s">
        <v>52</v>
      </c>
      <c r="L979" s="20">
        <f t="shared" si="15"/>
        <v>44.289999999999992</v>
      </c>
      <c r="M979" s="3" t="s">
        <v>71</v>
      </c>
      <c r="N979" s="3" t="s">
        <v>6057</v>
      </c>
      <c r="O979" s="3" t="s">
        <v>6058</v>
      </c>
      <c r="P979" s="3" t="s">
        <v>6059</v>
      </c>
      <c r="Q979" s="3" t="s">
        <v>53</v>
      </c>
      <c r="R979" s="20">
        <v>59.99</v>
      </c>
      <c r="S979" s="20" t="s">
        <v>57</v>
      </c>
      <c r="T979" s="3" t="s">
        <v>74</v>
      </c>
      <c r="U979" s="3" t="s">
        <v>23184</v>
      </c>
      <c r="V979" s="3" t="s">
        <v>23185</v>
      </c>
      <c r="W979" s="3" t="s">
        <v>23186</v>
      </c>
      <c r="X979" s="3" t="s">
        <v>53</v>
      </c>
      <c r="Y979" s="3" t="s">
        <v>23184</v>
      </c>
      <c r="Z979" s="3" t="s">
        <v>23187</v>
      </c>
      <c r="AA979" s="3" t="s">
        <v>23188</v>
      </c>
      <c r="AB979" s="3" t="s">
        <v>1893</v>
      </c>
      <c r="AC979" s="3" t="s">
        <v>63</v>
      </c>
      <c r="AD979" s="3" t="s">
        <v>23189</v>
      </c>
      <c r="AE979" s="3" t="s">
        <v>65</v>
      </c>
      <c r="AF979" s="3" t="s">
        <v>82</v>
      </c>
      <c r="AG979" s="3" t="s">
        <v>23190</v>
      </c>
      <c r="AH979" s="3" t="s">
        <v>23191</v>
      </c>
      <c r="AI979" s="3" t="s">
        <v>67</v>
      </c>
      <c r="AJ979" s="3" t="s">
        <v>23192</v>
      </c>
      <c r="AK979" s="3" t="s">
        <v>23193</v>
      </c>
      <c r="AL979" s="3" t="s">
        <v>53</v>
      </c>
      <c r="AM979" s="3" t="s">
        <v>53</v>
      </c>
      <c r="AN979" s="3" t="s">
        <v>53</v>
      </c>
      <c r="AO979" s="3" t="s">
        <v>53</v>
      </c>
      <c r="AP979" s="3" t="s">
        <v>53</v>
      </c>
      <c r="AQ979" s="3" t="s">
        <v>53</v>
      </c>
      <c r="AR979" s="3" t="s">
        <v>51</v>
      </c>
      <c r="AS979" s="3" t="s">
        <v>52</v>
      </c>
      <c r="AT979" s="3" t="s">
        <v>51</v>
      </c>
    </row>
    <row r="980" spans="1:46" ht="22.5" customHeight="1" x14ac:dyDescent="0.25">
      <c r="A980" s="19" t="s">
        <v>6056</v>
      </c>
      <c r="B980" s="260">
        <v>45070</v>
      </c>
      <c r="C980" s="3" t="s">
        <v>202</v>
      </c>
      <c r="D980" s="3" t="s">
        <v>4264</v>
      </c>
      <c r="E980" s="3" t="s">
        <v>51</v>
      </c>
      <c r="F980" s="20">
        <v>1</v>
      </c>
      <c r="G980" s="20">
        <v>59.99</v>
      </c>
      <c r="H980" s="20">
        <v>18.899999999999999</v>
      </c>
      <c r="I980" s="20">
        <v>-15.7</v>
      </c>
      <c r="J980" s="20">
        <v>-18.899999999999999</v>
      </c>
      <c r="K980" s="20" t="s">
        <v>52</v>
      </c>
      <c r="L980" s="20">
        <f t="shared" si="15"/>
        <v>44.29</v>
      </c>
      <c r="M980" s="3" t="s">
        <v>53</v>
      </c>
      <c r="N980" s="3" t="s">
        <v>6057</v>
      </c>
      <c r="O980" s="3" t="s">
        <v>6058</v>
      </c>
      <c r="P980" s="3" t="s">
        <v>6059</v>
      </c>
      <c r="Q980" s="3" t="s">
        <v>53</v>
      </c>
      <c r="R980" s="20">
        <v>59.99</v>
      </c>
      <c r="S980" s="20" t="s">
        <v>57</v>
      </c>
      <c r="T980" s="3" t="s">
        <v>74</v>
      </c>
      <c r="U980" s="3" t="s">
        <v>6060</v>
      </c>
      <c r="V980" s="3" t="s">
        <v>6061</v>
      </c>
      <c r="W980" s="3" t="s">
        <v>6062</v>
      </c>
      <c r="X980" s="3" t="s">
        <v>53</v>
      </c>
      <c r="Y980" s="3" t="s">
        <v>6060</v>
      </c>
      <c r="Z980" s="3" t="s">
        <v>6063</v>
      </c>
      <c r="AA980" s="3" t="s">
        <v>6064</v>
      </c>
      <c r="AB980" s="3" t="s">
        <v>6065</v>
      </c>
      <c r="AC980" s="3" t="s">
        <v>116</v>
      </c>
      <c r="AD980" s="3" t="s">
        <v>6066</v>
      </c>
      <c r="AE980" s="3" t="s">
        <v>65</v>
      </c>
      <c r="AF980" s="3" t="s">
        <v>82</v>
      </c>
      <c r="AG980" s="3" t="s">
        <v>6067</v>
      </c>
      <c r="AH980" s="3" t="s">
        <v>6068</v>
      </c>
      <c r="AI980" s="3" t="s">
        <v>67</v>
      </c>
      <c r="AJ980" s="3" t="s">
        <v>6069</v>
      </c>
      <c r="AK980" s="3" t="s">
        <v>53</v>
      </c>
      <c r="AL980" s="3" t="s">
        <v>53</v>
      </c>
      <c r="AM980" s="3" t="s">
        <v>53</v>
      </c>
      <c r="AN980" s="3" t="s">
        <v>53</v>
      </c>
      <c r="AO980" s="3" t="s">
        <v>53</v>
      </c>
      <c r="AP980" s="3" t="s">
        <v>53</v>
      </c>
      <c r="AQ980" s="3" t="s">
        <v>53</v>
      </c>
      <c r="AR980" s="3" t="s">
        <v>51</v>
      </c>
      <c r="AS980" s="3" t="s">
        <v>52</v>
      </c>
      <c r="AT980" s="3" t="s">
        <v>51</v>
      </c>
    </row>
    <row r="981" spans="1:46" ht="22.5" customHeight="1" x14ac:dyDescent="0.25">
      <c r="A981" s="19" t="s">
        <v>11545</v>
      </c>
      <c r="B981" s="260">
        <v>45063</v>
      </c>
      <c r="C981" s="3" t="s">
        <v>202</v>
      </c>
      <c r="D981" s="3" t="s">
        <v>9926</v>
      </c>
      <c r="E981" s="3" t="s">
        <v>51</v>
      </c>
      <c r="F981" s="20">
        <v>1</v>
      </c>
      <c r="G981" s="20">
        <v>59.99</v>
      </c>
      <c r="H981" s="20">
        <v>28.4</v>
      </c>
      <c r="I981" s="20">
        <v>-15.7</v>
      </c>
      <c r="J981" s="20">
        <v>-28.4</v>
      </c>
      <c r="K981" s="20" t="s">
        <v>52</v>
      </c>
      <c r="L981" s="20">
        <f t="shared" si="15"/>
        <v>44.29</v>
      </c>
      <c r="M981" s="3" t="s">
        <v>53</v>
      </c>
      <c r="N981" s="3" t="s">
        <v>1552</v>
      </c>
      <c r="O981" s="3" t="s">
        <v>11546</v>
      </c>
      <c r="P981" s="3" t="s">
        <v>11547</v>
      </c>
      <c r="Q981" s="3" t="s">
        <v>53</v>
      </c>
      <c r="R981" s="20">
        <v>59.99</v>
      </c>
      <c r="S981" s="20" t="s">
        <v>57</v>
      </c>
      <c r="T981" s="3" t="s">
        <v>74</v>
      </c>
      <c r="U981" s="3" t="s">
        <v>11548</v>
      </c>
      <c r="V981" s="3" t="s">
        <v>11549</v>
      </c>
      <c r="W981" s="3" t="s">
        <v>11550</v>
      </c>
      <c r="X981" s="3" t="s">
        <v>53</v>
      </c>
      <c r="Y981" s="3" t="s">
        <v>11548</v>
      </c>
      <c r="Z981" s="3" t="s">
        <v>11551</v>
      </c>
      <c r="AA981" s="3" t="s">
        <v>11552</v>
      </c>
      <c r="AB981" s="3" t="s">
        <v>11553</v>
      </c>
      <c r="AC981" s="3" t="s">
        <v>165</v>
      </c>
      <c r="AD981" s="3" t="s">
        <v>11554</v>
      </c>
      <c r="AE981" s="3" t="s">
        <v>65</v>
      </c>
      <c r="AF981" s="3" t="s">
        <v>82</v>
      </c>
      <c r="AG981" s="3" t="s">
        <v>11555</v>
      </c>
      <c r="AH981" s="3" t="s">
        <v>11556</v>
      </c>
      <c r="AI981" s="3" t="s">
        <v>67</v>
      </c>
      <c r="AJ981" s="3" t="s">
        <v>11557</v>
      </c>
      <c r="AK981" s="3" t="s">
        <v>53</v>
      </c>
      <c r="AL981" s="3" t="s">
        <v>53</v>
      </c>
      <c r="AM981" s="3" t="s">
        <v>53</v>
      </c>
      <c r="AN981" s="3" t="s">
        <v>53</v>
      </c>
      <c r="AO981" s="3" t="s">
        <v>53</v>
      </c>
      <c r="AP981" s="3" t="s">
        <v>53</v>
      </c>
      <c r="AQ981" s="3" t="s">
        <v>53</v>
      </c>
      <c r="AR981" s="3" t="s">
        <v>51</v>
      </c>
      <c r="AS981" s="3" t="s">
        <v>52</v>
      </c>
      <c r="AT981" s="3" t="s">
        <v>51</v>
      </c>
    </row>
    <row r="982" spans="1:46" ht="22.5" customHeight="1" x14ac:dyDescent="0.25">
      <c r="A982" s="19" t="s">
        <v>6697</v>
      </c>
      <c r="B982" s="260">
        <v>45070</v>
      </c>
      <c r="C982" s="3" t="s">
        <v>202</v>
      </c>
      <c r="D982" s="3" t="s">
        <v>4851</v>
      </c>
      <c r="E982" s="3" t="s">
        <v>71</v>
      </c>
      <c r="F982" s="20">
        <v>1</v>
      </c>
      <c r="G982" s="20">
        <v>59.99</v>
      </c>
      <c r="H982" s="20">
        <v>21</v>
      </c>
      <c r="I982" s="20">
        <v>-15.7</v>
      </c>
      <c r="J982" s="20">
        <v>-21</v>
      </c>
      <c r="K982" s="20" t="s">
        <v>52</v>
      </c>
      <c r="L982" s="20">
        <f t="shared" si="15"/>
        <v>44.290000000000006</v>
      </c>
      <c r="M982" s="3" t="s">
        <v>53</v>
      </c>
      <c r="N982" s="3" t="s">
        <v>6057</v>
      </c>
      <c r="O982" s="3" t="s">
        <v>6058</v>
      </c>
      <c r="P982" s="3" t="s">
        <v>6059</v>
      </c>
      <c r="Q982" s="3" t="s">
        <v>53</v>
      </c>
      <c r="R982" s="20">
        <v>59.99</v>
      </c>
      <c r="S982" s="20" t="s">
        <v>57</v>
      </c>
      <c r="T982" s="3" t="s">
        <v>74</v>
      </c>
      <c r="U982" s="3" t="s">
        <v>6698</v>
      </c>
      <c r="V982" s="3" t="s">
        <v>6699</v>
      </c>
      <c r="W982" s="3" t="s">
        <v>6700</v>
      </c>
      <c r="X982" s="3" t="s">
        <v>53</v>
      </c>
      <c r="Y982" s="3" t="s">
        <v>6698</v>
      </c>
      <c r="Z982" s="3" t="s">
        <v>6701</v>
      </c>
      <c r="AA982" s="3" t="s">
        <v>6702</v>
      </c>
      <c r="AB982" s="3" t="s">
        <v>6703</v>
      </c>
      <c r="AC982" s="3" t="s">
        <v>116</v>
      </c>
      <c r="AD982" s="3" t="s">
        <v>6704</v>
      </c>
      <c r="AE982" s="3" t="s">
        <v>65</v>
      </c>
      <c r="AF982" s="3" t="s">
        <v>82</v>
      </c>
      <c r="AG982" s="3" t="s">
        <v>6705</v>
      </c>
      <c r="AH982" s="3" t="s">
        <v>5716</v>
      </c>
      <c r="AI982" s="3" t="s">
        <v>67</v>
      </c>
      <c r="AJ982" s="3" t="s">
        <v>6706</v>
      </c>
      <c r="AK982" s="3" t="s">
        <v>53</v>
      </c>
      <c r="AL982" s="3" t="s">
        <v>53</v>
      </c>
      <c r="AM982" s="3" t="s">
        <v>53</v>
      </c>
      <c r="AN982" s="3" t="s">
        <v>53</v>
      </c>
      <c r="AO982" s="3" t="s">
        <v>53</v>
      </c>
      <c r="AP982" s="3" t="s">
        <v>53</v>
      </c>
      <c r="AQ982" s="3" t="s">
        <v>53</v>
      </c>
      <c r="AR982" s="3" t="s">
        <v>51</v>
      </c>
      <c r="AS982" s="3" t="s">
        <v>52</v>
      </c>
      <c r="AT982" s="3" t="s">
        <v>51</v>
      </c>
    </row>
    <row r="983" spans="1:46" ht="22.5" customHeight="1" x14ac:dyDescent="0.25">
      <c r="A983" s="19" t="s">
        <v>13949</v>
      </c>
      <c r="B983" s="260">
        <v>45061</v>
      </c>
      <c r="C983" s="3" t="s">
        <v>202</v>
      </c>
      <c r="D983" s="3" t="s">
        <v>12990</v>
      </c>
      <c r="E983" s="3" t="s">
        <v>51</v>
      </c>
      <c r="F983" s="20">
        <v>1</v>
      </c>
      <c r="G983" s="20">
        <v>59.99</v>
      </c>
      <c r="H983" s="20">
        <v>11.55</v>
      </c>
      <c r="I983" s="20">
        <v>-15.7</v>
      </c>
      <c r="J983" s="20">
        <v>-11.55</v>
      </c>
      <c r="K983" s="20" t="s">
        <v>52</v>
      </c>
      <c r="L983" s="20">
        <f t="shared" si="15"/>
        <v>44.290000000000006</v>
      </c>
      <c r="M983" s="3" t="s">
        <v>53</v>
      </c>
      <c r="N983" s="3" t="s">
        <v>1552</v>
      </c>
      <c r="O983" s="3" t="s">
        <v>13628</v>
      </c>
      <c r="P983" s="3" t="s">
        <v>13629</v>
      </c>
      <c r="Q983" s="3" t="s">
        <v>53</v>
      </c>
      <c r="R983" s="20">
        <v>59.99</v>
      </c>
      <c r="S983" s="20" t="s">
        <v>57</v>
      </c>
      <c r="T983" s="3" t="s">
        <v>58</v>
      </c>
      <c r="U983" s="3" t="s">
        <v>53</v>
      </c>
      <c r="V983" s="3" t="s">
        <v>53</v>
      </c>
      <c r="W983" s="3" t="s">
        <v>53</v>
      </c>
      <c r="X983" s="3" t="s">
        <v>53</v>
      </c>
      <c r="Y983" s="3" t="s">
        <v>13950</v>
      </c>
      <c r="Z983" s="3" t="s">
        <v>13951</v>
      </c>
      <c r="AA983" s="3" t="s">
        <v>13952</v>
      </c>
      <c r="AB983" s="3" t="s">
        <v>13953</v>
      </c>
      <c r="AC983" s="3" t="s">
        <v>968</v>
      </c>
      <c r="AD983" s="3" t="s">
        <v>13954</v>
      </c>
      <c r="AE983" s="3" t="s">
        <v>65</v>
      </c>
      <c r="AF983" s="3" t="s">
        <v>66</v>
      </c>
      <c r="AG983" s="3" t="s">
        <v>13955</v>
      </c>
      <c r="AH983" s="3" t="s">
        <v>13956</v>
      </c>
      <c r="AI983" s="3" t="s">
        <v>67</v>
      </c>
      <c r="AJ983" s="3" t="s">
        <v>13957</v>
      </c>
      <c r="AK983" s="3" t="s">
        <v>53</v>
      </c>
      <c r="AL983" s="3" t="s">
        <v>53</v>
      </c>
      <c r="AM983" s="3" t="s">
        <v>53</v>
      </c>
      <c r="AN983" s="3" t="s">
        <v>53</v>
      </c>
      <c r="AO983" s="3" t="s">
        <v>53</v>
      </c>
      <c r="AP983" s="3" t="s">
        <v>53</v>
      </c>
      <c r="AQ983" s="3" t="s">
        <v>53</v>
      </c>
      <c r="AR983" s="3" t="s">
        <v>51</v>
      </c>
      <c r="AS983" s="3" t="s">
        <v>52</v>
      </c>
      <c r="AT983" s="3" t="s">
        <v>51</v>
      </c>
    </row>
    <row r="984" spans="1:46" ht="22.5" customHeight="1" x14ac:dyDescent="0.25">
      <c r="A984" s="19" t="s">
        <v>1551</v>
      </c>
      <c r="B984" s="260">
        <v>45076</v>
      </c>
      <c r="C984" s="3" t="s">
        <v>70</v>
      </c>
      <c r="D984" s="3" t="s">
        <v>577</v>
      </c>
      <c r="E984" s="3" t="s">
        <v>51</v>
      </c>
      <c r="F984" s="20">
        <v>1</v>
      </c>
      <c r="G984" s="20">
        <v>59.99</v>
      </c>
      <c r="H984" s="20">
        <v>16.8</v>
      </c>
      <c r="I984" s="20">
        <v>-15.7</v>
      </c>
      <c r="J984" s="20">
        <v>-16.8</v>
      </c>
      <c r="K984" s="20" t="s">
        <v>52</v>
      </c>
      <c r="L984" s="20">
        <f t="shared" si="15"/>
        <v>44.290000000000006</v>
      </c>
      <c r="M984" s="3" t="s">
        <v>71</v>
      </c>
      <c r="N984" s="3" t="s">
        <v>1552</v>
      </c>
      <c r="O984" s="3" t="s">
        <v>1553</v>
      </c>
      <c r="P984" s="3" t="s">
        <v>1554</v>
      </c>
      <c r="Q984" s="3" t="s">
        <v>53</v>
      </c>
      <c r="R984" s="20">
        <v>59.99</v>
      </c>
      <c r="S984" s="20" t="s">
        <v>57</v>
      </c>
      <c r="T984" s="3" t="s">
        <v>74</v>
      </c>
      <c r="U984" s="3" t="s">
        <v>1555</v>
      </c>
      <c r="V984" s="3" t="s">
        <v>1556</v>
      </c>
      <c r="W984" s="3" t="s">
        <v>1557</v>
      </c>
      <c r="X984" s="3" t="s">
        <v>53</v>
      </c>
      <c r="Y984" s="3" t="s">
        <v>1555</v>
      </c>
      <c r="Z984" s="3" t="s">
        <v>1558</v>
      </c>
      <c r="AA984" s="3" t="s">
        <v>1559</v>
      </c>
      <c r="AB984" s="3" t="s">
        <v>1560</v>
      </c>
      <c r="AC984" s="3" t="s">
        <v>116</v>
      </c>
      <c r="AD984" s="3" t="s">
        <v>1561</v>
      </c>
      <c r="AE984" s="3" t="s">
        <v>65</v>
      </c>
      <c r="AF984" s="3" t="s">
        <v>82</v>
      </c>
      <c r="AG984" s="3" t="s">
        <v>1562</v>
      </c>
      <c r="AH984" s="3" t="s">
        <v>53</v>
      </c>
      <c r="AI984" s="3" t="s">
        <v>67</v>
      </c>
      <c r="AJ984" s="3" t="s">
        <v>1563</v>
      </c>
      <c r="AK984" s="3" t="s">
        <v>53</v>
      </c>
      <c r="AL984" s="3" t="s">
        <v>53</v>
      </c>
      <c r="AM984" s="3" t="s">
        <v>53</v>
      </c>
      <c r="AN984" s="3" t="s">
        <v>53</v>
      </c>
      <c r="AO984" s="3" t="s">
        <v>53</v>
      </c>
      <c r="AP984" s="3" t="s">
        <v>53</v>
      </c>
      <c r="AQ984" s="3" t="s">
        <v>53</v>
      </c>
      <c r="AR984" s="3" t="s">
        <v>51</v>
      </c>
      <c r="AS984" s="3" t="s">
        <v>52</v>
      </c>
      <c r="AT984" s="3" t="s">
        <v>51</v>
      </c>
    </row>
    <row r="985" spans="1:46" ht="22.5" customHeight="1" x14ac:dyDescent="0.25">
      <c r="A985" s="19" t="s">
        <v>23046</v>
      </c>
      <c r="B985" s="260">
        <v>45050</v>
      </c>
      <c r="C985" s="3" t="s">
        <v>202</v>
      </c>
      <c r="D985" s="3" t="s">
        <v>21789</v>
      </c>
      <c r="E985" s="3" t="s">
        <v>51</v>
      </c>
      <c r="F985" s="20">
        <v>1</v>
      </c>
      <c r="G985" s="20">
        <v>59.99</v>
      </c>
      <c r="H985" s="20">
        <v>17.5</v>
      </c>
      <c r="I985" s="20">
        <v>-15.7</v>
      </c>
      <c r="J985" s="20">
        <v>-17.5</v>
      </c>
      <c r="K985" s="20" t="s">
        <v>52</v>
      </c>
      <c r="L985" s="20">
        <f t="shared" si="15"/>
        <v>44.290000000000006</v>
      </c>
      <c r="M985" s="3" t="s">
        <v>53</v>
      </c>
      <c r="N985" s="3" t="s">
        <v>6057</v>
      </c>
      <c r="O985" s="3" t="s">
        <v>6058</v>
      </c>
      <c r="P985" s="3" t="s">
        <v>6059</v>
      </c>
      <c r="Q985" s="3" t="s">
        <v>53</v>
      </c>
      <c r="R985" s="20">
        <v>59.99</v>
      </c>
      <c r="S985" s="20" t="s">
        <v>57</v>
      </c>
      <c r="T985" s="3" t="s">
        <v>74</v>
      </c>
      <c r="U985" s="3" t="s">
        <v>23047</v>
      </c>
      <c r="V985" s="3" t="s">
        <v>23048</v>
      </c>
      <c r="W985" s="3" t="s">
        <v>23049</v>
      </c>
      <c r="X985" s="3" t="s">
        <v>53</v>
      </c>
      <c r="Y985" s="3" t="s">
        <v>23047</v>
      </c>
      <c r="Z985" s="3" t="s">
        <v>23050</v>
      </c>
      <c r="AA985" s="3" t="s">
        <v>23051</v>
      </c>
      <c r="AB985" s="3" t="s">
        <v>1434</v>
      </c>
      <c r="AC985" s="3" t="s">
        <v>63</v>
      </c>
      <c r="AD985" s="3" t="s">
        <v>23052</v>
      </c>
      <c r="AE985" s="3" t="s">
        <v>65</v>
      </c>
      <c r="AF985" s="3" t="s">
        <v>82</v>
      </c>
      <c r="AG985" s="3" t="s">
        <v>22735</v>
      </c>
      <c r="AH985" s="3" t="s">
        <v>23053</v>
      </c>
      <c r="AI985" s="3" t="s">
        <v>67</v>
      </c>
      <c r="AJ985" s="3" t="s">
        <v>23054</v>
      </c>
      <c r="AK985" s="3" t="s">
        <v>23055</v>
      </c>
      <c r="AL985" s="3" t="s">
        <v>53</v>
      </c>
      <c r="AM985" s="3" t="s">
        <v>53</v>
      </c>
      <c r="AN985" s="3" t="s">
        <v>53</v>
      </c>
      <c r="AO985" s="3" t="s">
        <v>53</v>
      </c>
      <c r="AP985" s="3" t="s">
        <v>53</v>
      </c>
      <c r="AQ985" s="3" t="s">
        <v>53</v>
      </c>
      <c r="AR985" s="3" t="s">
        <v>51</v>
      </c>
      <c r="AS985" s="3" t="s">
        <v>52</v>
      </c>
      <c r="AT985" s="3" t="s">
        <v>51</v>
      </c>
    </row>
    <row r="986" spans="1:46" ht="22.5" customHeight="1" x14ac:dyDescent="0.25">
      <c r="A986" s="19" t="s">
        <v>14671</v>
      </c>
      <c r="B986" s="260">
        <v>45060</v>
      </c>
      <c r="C986" s="3" t="s">
        <v>202</v>
      </c>
      <c r="D986" s="3" t="s">
        <v>11191</v>
      </c>
      <c r="E986" s="3" t="s">
        <v>51</v>
      </c>
      <c r="F986" s="20">
        <v>1</v>
      </c>
      <c r="G986" s="20">
        <v>60</v>
      </c>
      <c r="H986" s="20">
        <v>24</v>
      </c>
      <c r="I986" s="20">
        <v>-15.7</v>
      </c>
      <c r="J986" s="20">
        <v>-24</v>
      </c>
      <c r="K986" s="20" t="s">
        <v>52</v>
      </c>
      <c r="L986" s="20">
        <f t="shared" si="15"/>
        <v>44.3</v>
      </c>
      <c r="M986" s="3" t="s">
        <v>53</v>
      </c>
      <c r="N986" s="3" t="s">
        <v>219</v>
      </c>
      <c r="O986" s="3" t="s">
        <v>11249</v>
      </c>
      <c r="P986" s="3" t="s">
        <v>11250</v>
      </c>
      <c r="Q986" s="3" t="s">
        <v>53</v>
      </c>
      <c r="R986" s="20">
        <v>60</v>
      </c>
      <c r="S986" s="20" t="s">
        <v>57</v>
      </c>
      <c r="T986" s="3" t="s">
        <v>74</v>
      </c>
      <c r="U986" s="3" t="s">
        <v>14672</v>
      </c>
      <c r="V986" s="3" t="s">
        <v>14673</v>
      </c>
      <c r="W986" s="3" t="s">
        <v>14674</v>
      </c>
      <c r="X986" s="3" t="s">
        <v>53</v>
      </c>
      <c r="Y986" s="3" t="s">
        <v>14672</v>
      </c>
      <c r="Z986" s="3" t="s">
        <v>14675</v>
      </c>
      <c r="AA986" s="3" t="s">
        <v>14676</v>
      </c>
      <c r="AB986" s="3" t="s">
        <v>14677</v>
      </c>
      <c r="AC986" s="3" t="s">
        <v>549</v>
      </c>
      <c r="AD986" s="3" t="s">
        <v>14678</v>
      </c>
      <c r="AE986" s="3" t="s">
        <v>65</v>
      </c>
      <c r="AF986" s="3" t="s">
        <v>82</v>
      </c>
      <c r="AG986" s="3" t="s">
        <v>14679</v>
      </c>
      <c r="AH986" s="3" t="s">
        <v>14680</v>
      </c>
      <c r="AI986" s="3" t="s">
        <v>67</v>
      </c>
      <c r="AJ986" s="3" t="s">
        <v>14681</v>
      </c>
      <c r="AK986" s="3" t="s">
        <v>53</v>
      </c>
      <c r="AL986" s="3" t="s">
        <v>53</v>
      </c>
      <c r="AM986" s="3" t="s">
        <v>53</v>
      </c>
      <c r="AN986" s="3" t="s">
        <v>53</v>
      </c>
      <c r="AO986" s="3" t="s">
        <v>53</v>
      </c>
      <c r="AP986" s="3" t="s">
        <v>53</v>
      </c>
      <c r="AQ986" s="3" t="s">
        <v>53</v>
      </c>
      <c r="AR986" s="3" t="s">
        <v>51</v>
      </c>
      <c r="AS986" s="3" t="s">
        <v>52</v>
      </c>
      <c r="AT986" s="3" t="s">
        <v>51</v>
      </c>
    </row>
    <row r="987" spans="1:46" ht="22.5" customHeight="1" x14ac:dyDescent="0.25">
      <c r="A987" s="19" t="s">
        <v>10557</v>
      </c>
      <c r="B987" s="260">
        <v>45065</v>
      </c>
      <c r="C987" s="3" t="s">
        <v>202</v>
      </c>
      <c r="D987" s="3" t="s">
        <v>9926</v>
      </c>
      <c r="E987" s="3" t="s">
        <v>71</v>
      </c>
      <c r="F987" s="20">
        <v>4</v>
      </c>
      <c r="G987" s="20">
        <v>79.959999999999994</v>
      </c>
      <c r="H987" s="20" t="s">
        <v>52</v>
      </c>
      <c r="I987" s="20">
        <v>-35.6</v>
      </c>
      <c r="J987" s="20" t="s">
        <v>52</v>
      </c>
      <c r="K987" s="20" t="s">
        <v>52</v>
      </c>
      <c r="L987" s="20">
        <f t="shared" si="15"/>
        <v>44.359999999999992</v>
      </c>
      <c r="M987" s="3" t="s">
        <v>71</v>
      </c>
      <c r="N987" s="274">
        <v>4063</v>
      </c>
      <c r="O987" s="3" t="s">
        <v>360</v>
      </c>
      <c r="P987" s="3" t="s">
        <v>361</v>
      </c>
      <c r="Q987" s="3" t="s">
        <v>53</v>
      </c>
      <c r="R987" s="20">
        <v>19.989999999999998</v>
      </c>
      <c r="S987" s="20" t="s">
        <v>57</v>
      </c>
      <c r="T987" s="3" t="s">
        <v>58</v>
      </c>
      <c r="U987" s="3" t="s">
        <v>53</v>
      </c>
      <c r="V987" s="3" t="s">
        <v>53</v>
      </c>
      <c r="W987" s="3" t="s">
        <v>53</v>
      </c>
      <c r="X987" s="3" t="s">
        <v>53</v>
      </c>
      <c r="Y987" s="3" t="s">
        <v>10558</v>
      </c>
      <c r="Z987" s="3" t="s">
        <v>10559</v>
      </c>
      <c r="AA987" s="3" t="s">
        <v>10560</v>
      </c>
      <c r="AB987" s="3" t="s">
        <v>3497</v>
      </c>
      <c r="AC987" s="3" t="s">
        <v>265</v>
      </c>
      <c r="AD987" s="3" t="s">
        <v>10561</v>
      </c>
      <c r="AE987" s="3" t="s">
        <v>65</v>
      </c>
      <c r="AF987" s="3" t="s">
        <v>66</v>
      </c>
      <c r="AG987" s="3" t="s">
        <v>10430</v>
      </c>
      <c r="AH987" s="3" t="s">
        <v>10562</v>
      </c>
      <c r="AI987" s="3" t="s">
        <v>67</v>
      </c>
      <c r="AJ987" s="3" t="s">
        <v>10563</v>
      </c>
      <c r="AK987" s="3" t="s">
        <v>53</v>
      </c>
      <c r="AL987" s="3" t="s">
        <v>53</v>
      </c>
      <c r="AM987" s="3" t="s">
        <v>53</v>
      </c>
      <c r="AN987" s="3" t="s">
        <v>53</v>
      </c>
      <c r="AO987" s="3" t="s">
        <v>53</v>
      </c>
      <c r="AP987" s="3" t="s">
        <v>53</v>
      </c>
      <c r="AQ987" s="3" t="s">
        <v>53</v>
      </c>
      <c r="AR987" s="3" t="s">
        <v>51</v>
      </c>
      <c r="AS987" s="3" t="s">
        <v>52</v>
      </c>
      <c r="AT987" s="3" t="s">
        <v>51</v>
      </c>
    </row>
    <row r="988" spans="1:46" ht="22.5" customHeight="1" x14ac:dyDescent="0.25">
      <c r="A988" s="19" t="s">
        <v>2496</v>
      </c>
      <c r="B988" s="260">
        <v>45075</v>
      </c>
      <c r="C988" s="3" t="s">
        <v>202</v>
      </c>
      <c r="D988" s="3" t="s">
        <v>765</v>
      </c>
      <c r="E988" s="3" t="s">
        <v>51</v>
      </c>
      <c r="F988" s="20">
        <v>1</v>
      </c>
      <c r="G988" s="20">
        <v>60.16</v>
      </c>
      <c r="H988" s="20">
        <v>22</v>
      </c>
      <c r="I988" s="20">
        <v>-15.73</v>
      </c>
      <c r="J988" s="20">
        <v>-22</v>
      </c>
      <c r="K988" s="20" t="s">
        <v>52</v>
      </c>
      <c r="L988" s="20">
        <f t="shared" si="15"/>
        <v>44.429999999999993</v>
      </c>
      <c r="M988" s="3" t="s">
        <v>71</v>
      </c>
      <c r="N988" s="3" t="s">
        <v>145</v>
      </c>
      <c r="O988" s="3" t="s">
        <v>662</v>
      </c>
      <c r="P988" s="3" t="s">
        <v>663</v>
      </c>
      <c r="Q988" s="3" t="s">
        <v>53</v>
      </c>
      <c r="R988" s="20">
        <v>60.16</v>
      </c>
      <c r="S988" s="20" t="s">
        <v>57</v>
      </c>
      <c r="T988" s="3" t="s">
        <v>58</v>
      </c>
      <c r="U988" s="3" t="s">
        <v>53</v>
      </c>
      <c r="V988" s="3" t="s">
        <v>53</v>
      </c>
      <c r="W988" s="3" t="s">
        <v>53</v>
      </c>
      <c r="X988" s="3" t="s">
        <v>53</v>
      </c>
      <c r="Y988" s="3" t="s">
        <v>2497</v>
      </c>
      <c r="Z988" s="3" t="s">
        <v>2498</v>
      </c>
      <c r="AA988" s="3" t="s">
        <v>2499</v>
      </c>
      <c r="AB988" s="3" t="s">
        <v>2500</v>
      </c>
      <c r="AC988" s="3" t="s">
        <v>188</v>
      </c>
      <c r="AD988" s="3" t="s">
        <v>2501</v>
      </c>
      <c r="AE988" s="3" t="s">
        <v>65</v>
      </c>
      <c r="AF988" s="3" t="s">
        <v>66</v>
      </c>
      <c r="AG988" s="3" t="s">
        <v>2502</v>
      </c>
      <c r="AH988" s="3" t="s">
        <v>2503</v>
      </c>
      <c r="AI988" s="3" t="s">
        <v>67</v>
      </c>
      <c r="AJ988" s="3" t="s">
        <v>2504</v>
      </c>
      <c r="AK988" s="3" t="s">
        <v>53</v>
      </c>
      <c r="AL988" s="3" t="s">
        <v>53</v>
      </c>
      <c r="AM988" s="3" t="s">
        <v>53</v>
      </c>
      <c r="AN988" s="3" t="s">
        <v>53</v>
      </c>
      <c r="AO988" s="3" t="s">
        <v>53</v>
      </c>
      <c r="AP988" s="3" t="s">
        <v>53</v>
      </c>
      <c r="AQ988" s="3" t="s">
        <v>53</v>
      </c>
      <c r="AR988" s="3" t="s">
        <v>51</v>
      </c>
      <c r="AS988" s="3" t="s">
        <v>52</v>
      </c>
      <c r="AT988" s="3" t="s">
        <v>51</v>
      </c>
    </row>
    <row r="989" spans="1:46" ht="22.5" customHeight="1" x14ac:dyDescent="0.25">
      <c r="A989" s="19" t="s">
        <v>2731</v>
      </c>
      <c r="B989" s="260">
        <v>45075</v>
      </c>
      <c r="C989" s="3" t="s">
        <v>202</v>
      </c>
      <c r="D989" s="3" t="s">
        <v>765</v>
      </c>
      <c r="E989" s="3" t="s">
        <v>71</v>
      </c>
      <c r="F989" s="20">
        <v>1</v>
      </c>
      <c r="G989" s="20">
        <v>60.16</v>
      </c>
      <c r="H989" s="20">
        <v>14.28</v>
      </c>
      <c r="I989" s="20">
        <v>-15.73</v>
      </c>
      <c r="J989" s="20">
        <v>-14.28</v>
      </c>
      <c r="K989" s="20" t="s">
        <v>52</v>
      </c>
      <c r="L989" s="20">
        <f t="shared" si="15"/>
        <v>44.429999999999993</v>
      </c>
      <c r="M989" s="3" t="s">
        <v>53</v>
      </c>
      <c r="N989" s="3" t="s">
        <v>145</v>
      </c>
      <c r="O989" s="3" t="s">
        <v>662</v>
      </c>
      <c r="P989" s="3" t="s">
        <v>663</v>
      </c>
      <c r="Q989" s="3" t="s">
        <v>53</v>
      </c>
      <c r="R989" s="20">
        <v>60.16</v>
      </c>
      <c r="S989" s="20" t="s">
        <v>57</v>
      </c>
      <c r="T989" s="3" t="s">
        <v>58</v>
      </c>
      <c r="U989" s="3" t="s">
        <v>53</v>
      </c>
      <c r="V989" s="3" t="s">
        <v>53</v>
      </c>
      <c r="W989" s="3" t="s">
        <v>53</v>
      </c>
      <c r="X989" s="3" t="s">
        <v>53</v>
      </c>
      <c r="Y989" s="3" t="s">
        <v>2732</v>
      </c>
      <c r="Z989" s="3" t="s">
        <v>2733</v>
      </c>
      <c r="AA989" s="3" t="s">
        <v>2734</v>
      </c>
      <c r="AB989" s="3" t="s">
        <v>2735</v>
      </c>
      <c r="AC989" s="3" t="s">
        <v>2736</v>
      </c>
      <c r="AD989" s="3" t="s">
        <v>2737</v>
      </c>
      <c r="AE989" s="3" t="s">
        <v>65</v>
      </c>
      <c r="AF989" s="3" t="s">
        <v>66</v>
      </c>
      <c r="AG989" s="3" t="s">
        <v>2738</v>
      </c>
      <c r="AH989" s="3" t="s">
        <v>2739</v>
      </c>
      <c r="AI989" s="3" t="s">
        <v>67</v>
      </c>
      <c r="AJ989" s="3" t="s">
        <v>2740</v>
      </c>
      <c r="AK989" s="3" t="s">
        <v>53</v>
      </c>
      <c r="AL989" s="3" t="s">
        <v>53</v>
      </c>
      <c r="AM989" s="3" t="s">
        <v>53</v>
      </c>
      <c r="AN989" s="3" t="s">
        <v>53</v>
      </c>
      <c r="AO989" s="3" t="s">
        <v>53</v>
      </c>
      <c r="AP989" s="3" t="s">
        <v>53</v>
      </c>
      <c r="AQ989" s="3" t="s">
        <v>53</v>
      </c>
      <c r="AR989" s="3" t="s">
        <v>51</v>
      </c>
      <c r="AS989" s="3" t="s">
        <v>52</v>
      </c>
      <c r="AT989" s="3" t="s">
        <v>51</v>
      </c>
    </row>
    <row r="990" spans="1:46" ht="22.5" customHeight="1" x14ac:dyDescent="0.25">
      <c r="A990" s="19" t="s">
        <v>1881</v>
      </c>
      <c r="B990" s="260">
        <v>45076</v>
      </c>
      <c r="C990" s="3" t="s">
        <v>70</v>
      </c>
      <c r="D990" s="3" t="s">
        <v>50</v>
      </c>
      <c r="E990" s="3" t="s">
        <v>51</v>
      </c>
      <c r="F990" s="20">
        <v>1</v>
      </c>
      <c r="G990" s="20">
        <v>60.16</v>
      </c>
      <c r="H990" s="20">
        <v>30.51</v>
      </c>
      <c r="I990" s="20">
        <v>-15.73</v>
      </c>
      <c r="J990" s="20">
        <v>-30.51</v>
      </c>
      <c r="K990" s="20" t="s">
        <v>52</v>
      </c>
      <c r="L990" s="20">
        <f t="shared" si="15"/>
        <v>44.429999999999993</v>
      </c>
      <c r="M990" s="3" t="s">
        <v>53</v>
      </c>
      <c r="N990" s="3" t="s">
        <v>145</v>
      </c>
      <c r="O990" s="3" t="s">
        <v>662</v>
      </c>
      <c r="P990" s="3" t="s">
        <v>663</v>
      </c>
      <c r="Q990" s="3" t="s">
        <v>53</v>
      </c>
      <c r="R990" s="20">
        <v>60.16</v>
      </c>
      <c r="S990" s="20" t="s">
        <v>57</v>
      </c>
      <c r="T990" s="3" t="s">
        <v>58</v>
      </c>
      <c r="U990" s="3" t="s">
        <v>53</v>
      </c>
      <c r="V990" s="3" t="s">
        <v>53</v>
      </c>
      <c r="W990" s="3" t="s">
        <v>53</v>
      </c>
      <c r="X990" s="3" t="s">
        <v>53</v>
      </c>
      <c r="Y990" s="3" t="s">
        <v>1882</v>
      </c>
      <c r="Z990" s="3" t="s">
        <v>1883</v>
      </c>
      <c r="AA990" s="3" t="s">
        <v>1884</v>
      </c>
      <c r="AB990" s="3" t="s">
        <v>1885</v>
      </c>
      <c r="AC990" s="3" t="s">
        <v>165</v>
      </c>
      <c r="AD990" s="3" t="s">
        <v>1886</v>
      </c>
      <c r="AE990" s="3" t="s">
        <v>65</v>
      </c>
      <c r="AF990" s="3" t="s">
        <v>66</v>
      </c>
      <c r="AG990" s="3" t="s">
        <v>1887</v>
      </c>
      <c r="AH990" s="3" t="s">
        <v>53</v>
      </c>
      <c r="AI990" s="3" t="s">
        <v>67</v>
      </c>
      <c r="AJ990" s="3" t="s">
        <v>1888</v>
      </c>
      <c r="AK990" s="3" t="s">
        <v>53</v>
      </c>
      <c r="AL990" s="3" t="s">
        <v>53</v>
      </c>
      <c r="AM990" s="3" t="s">
        <v>53</v>
      </c>
      <c r="AN990" s="3" t="s">
        <v>53</v>
      </c>
      <c r="AO990" s="3" t="s">
        <v>53</v>
      </c>
      <c r="AP990" s="3" t="s">
        <v>53</v>
      </c>
      <c r="AQ990" s="3" t="s">
        <v>53</v>
      </c>
      <c r="AR990" s="3" t="s">
        <v>51</v>
      </c>
      <c r="AS990" s="3" t="s">
        <v>52</v>
      </c>
      <c r="AT990" s="3" t="s">
        <v>51</v>
      </c>
    </row>
    <row r="991" spans="1:46" ht="22.5" customHeight="1" x14ac:dyDescent="0.25">
      <c r="A991" s="19" t="s">
        <v>2783</v>
      </c>
      <c r="B991" s="260">
        <v>45075</v>
      </c>
      <c r="C991" s="3" t="s">
        <v>202</v>
      </c>
      <c r="D991" s="3" t="s">
        <v>1951</v>
      </c>
      <c r="E991" s="3" t="s">
        <v>71</v>
      </c>
      <c r="F991" s="20">
        <v>1</v>
      </c>
      <c r="G991" s="20">
        <v>60.16</v>
      </c>
      <c r="H991" s="20" t="s">
        <v>52</v>
      </c>
      <c r="I991" s="20">
        <v>-15.73</v>
      </c>
      <c r="J991" s="20" t="s">
        <v>52</v>
      </c>
      <c r="K991" s="20" t="s">
        <v>52</v>
      </c>
      <c r="L991" s="20">
        <f t="shared" si="15"/>
        <v>44.429999999999993</v>
      </c>
      <c r="M991" s="3" t="s">
        <v>71</v>
      </c>
      <c r="N991" s="3" t="s">
        <v>145</v>
      </c>
      <c r="O991" s="3" t="s">
        <v>662</v>
      </c>
      <c r="P991" s="3" t="s">
        <v>663</v>
      </c>
      <c r="Q991" s="3" t="s">
        <v>53</v>
      </c>
      <c r="R991" s="20">
        <v>60.16</v>
      </c>
      <c r="S991" s="20" t="s">
        <v>57</v>
      </c>
      <c r="T991" s="3" t="s">
        <v>58</v>
      </c>
      <c r="U991" s="3" t="s">
        <v>53</v>
      </c>
      <c r="V991" s="3" t="s">
        <v>53</v>
      </c>
      <c r="W991" s="3" t="s">
        <v>53</v>
      </c>
      <c r="X991" s="3" t="s">
        <v>53</v>
      </c>
      <c r="Y991" s="3" t="s">
        <v>2784</v>
      </c>
      <c r="Z991" s="3" t="s">
        <v>2785</v>
      </c>
      <c r="AA991" s="3" t="s">
        <v>2786</v>
      </c>
      <c r="AB991" s="3" t="s">
        <v>2787</v>
      </c>
      <c r="AC991" s="3" t="s">
        <v>276</v>
      </c>
      <c r="AD991" s="3" t="s">
        <v>2788</v>
      </c>
      <c r="AE991" s="3" t="s">
        <v>65</v>
      </c>
      <c r="AF991" s="3" t="s">
        <v>66</v>
      </c>
      <c r="AG991" s="3" t="s">
        <v>2789</v>
      </c>
      <c r="AH991" s="3" t="s">
        <v>2790</v>
      </c>
      <c r="AI991" s="3" t="s">
        <v>67</v>
      </c>
      <c r="AJ991" s="3" t="s">
        <v>2791</v>
      </c>
      <c r="AK991" s="3" t="s">
        <v>53</v>
      </c>
      <c r="AL991" s="3" t="s">
        <v>53</v>
      </c>
      <c r="AM991" s="3" t="s">
        <v>53</v>
      </c>
      <c r="AN991" s="3" t="s">
        <v>53</v>
      </c>
      <c r="AO991" s="3" t="s">
        <v>53</v>
      </c>
      <c r="AP991" s="3" t="s">
        <v>53</v>
      </c>
      <c r="AQ991" s="3" t="s">
        <v>53</v>
      </c>
      <c r="AR991" s="3" t="s">
        <v>51</v>
      </c>
      <c r="AS991" s="3" t="s">
        <v>52</v>
      </c>
      <c r="AT991" s="3" t="s">
        <v>51</v>
      </c>
    </row>
    <row r="992" spans="1:46" ht="22.5" customHeight="1" x14ac:dyDescent="0.25">
      <c r="A992" s="19" t="s">
        <v>2792</v>
      </c>
      <c r="B992" s="260">
        <v>45075</v>
      </c>
      <c r="C992" s="3" t="s">
        <v>202</v>
      </c>
      <c r="D992" s="3" t="s">
        <v>1951</v>
      </c>
      <c r="E992" s="3" t="s">
        <v>51</v>
      </c>
      <c r="F992" s="20">
        <v>1</v>
      </c>
      <c r="G992" s="20">
        <v>60.16</v>
      </c>
      <c r="H992" s="20">
        <v>11</v>
      </c>
      <c r="I992" s="20">
        <v>-15.73</v>
      </c>
      <c r="J992" s="20">
        <v>-11</v>
      </c>
      <c r="K992" s="20" t="s">
        <v>52</v>
      </c>
      <c r="L992" s="20">
        <f t="shared" si="15"/>
        <v>44.429999999999993</v>
      </c>
      <c r="M992" s="3" t="s">
        <v>53</v>
      </c>
      <c r="N992" s="3" t="s">
        <v>145</v>
      </c>
      <c r="O992" s="3" t="s">
        <v>662</v>
      </c>
      <c r="P992" s="3" t="s">
        <v>663</v>
      </c>
      <c r="Q992" s="3" t="s">
        <v>53</v>
      </c>
      <c r="R992" s="20">
        <v>60.16</v>
      </c>
      <c r="S992" s="20" t="s">
        <v>57</v>
      </c>
      <c r="T992" s="3" t="s">
        <v>58</v>
      </c>
      <c r="U992" s="3" t="s">
        <v>53</v>
      </c>
      <c r="V992" s="3" t="s">
        <v>53</v>
      </c>
      <c r="W992" s="3" t="s">
        <v>53</v>
      </c>
      <c r="X992" s="3" t="s">
        <v>53</v>
      </c>
      <c r="Y992" s="3" t="s">
        <v>2793</v>
      </c>
      <c r="Z992" s="3" t="s">
        <v>2794</v>
      </c>
      <c r="AA992" s="3" t="s">
        <v>2795</v>
      </c>
      <c r="AB992" s="3" t="s">
        <v>2152</v>
      </c>
      <c r="AC992" s="3" t="s">
        <v>63</v>
      </c>
      <c r="AD992" s="3" t="s">
        <v>2796</v>
      </c>
      <c r="AE992" s="3" t="s">
        <v>65</v>
      </c>
      <c r="AF992" s="3" t="s">
        <v>66</v>
      </c>
      <c r="AG992" s="3" t="s">
        <v>2797</v>
      </c>
      <c r="AH992" s="3" t="s">
        <v>2798</v>
      </c>
      <c r="AI992" s="3" t="s">
        <v>67</v>
      </c>
      <c r="AJ992" s="3" t="s">
        <v>2799</v>
      </c>
      <c r="AK992" s="3" t="s">
        <v>53</v>
      </c>
      <c r="AL992" s="3" t="s">
        <v>53</v>
      </c>
      <c r="AM992" s="3" t="s">
        <v>53</v>
      </c>
      <c r="AN992" s="3" t="s">
        <v>53</v>
      </c>
      <c r="AO992" s="3" t="s">
        <v>53</v>
      </c>
      <c r="AP992" s="3" t="s">
        <v>53</v>
      </c>
      <c r="AQ992" s="3" t="s">
        <v>53</v>
      </c>
      <c r="AR992" s="3" t="s">
        <v>51</v>
      </c>
      <c r="AS992" s="3" t="s">
        <v>52</v>
      </c>
      <c r="AT992" s="3" t="s">
        <v>51</v>
      </c>
    </row>
    <row r="993" spans="1:46" ht="22.5" customHeight="1" x14ac:dyDescent="0.25">
      <c r="A993" s="19" t="s">
        <v>2959</v>
      </c>
      <c r="B993" s="260">
        <v>45075</v>
      </c>
      <c r="C993" s="3" t="s">
        <v>202</v>
      </c>
      <c r="D993" s="3" t="s">
        <v>1951</v>
      </c>
      <c r="E993" s="3" t="s">
        <v>71</v>
      </c>
      <c r="F993" s="20">
        <v>1</v>
      </c>
      <c r="G993" s="20">
        <v>60.16</v>
      </c>
      <c r="H993" s="20" t="s">
        <v>52</v>
      </c>
      <c r="I993" s="20">
        <v>-15.73</v>
      </c>
      <c r="J993" s="20" t="s">
        <v>52</v>
      </c>
      <c r="K993" s="20" t="s">
        <v>52</v>
      </c>
      <c r="L993" s="20">
        <f t="shared" si="15"/>
        <v>44.429999999999993</v>
      </c>
      <c r="M993" s="3" t="s">
        <v>71</v>
      </c>
      <c r="N993" s="3" t="s">
        <v>145</v>
      </c>
      <c r="O993" s="3" t="s">
        <v>662</v>
      </c>
      <c r="P993" s="3" t="s">
        <v>663</v>
      </c>
      <c r="Q993" s="3" t="s">
        <v>53</v>
      </c>
      <c r="R993" s="20">
        <v>60.16</v>
      </c>
      <c r="S993" s="20" t="s">
        <v>57</v>
      </c>
      <c r="T993" s="3" t="s">
        <v>58</v>
      </c>
      <c r="U993" s="3" t="s">
        <v>53</v>
      </c>
      <c r="V993" s="3" t="s">
        <v>53</v>
      </c>
      <c r="W993" s="3" t="s">
        <v>53</v>
      </c>
      <c r="X993" s="3" t="s">
        <v>53</v>
      </c>
      <c r="Y993" s="3" t="s">
        <v>2960</v>
      </c>
      <c r="Z993" s="3" t="s">
        <v>2961</v>
      </c>
      <c r="AA993" s="3" t="s">
        <v>2962</v>
      </c>
      <c r="AB993" s="3" t="s">
        <v>2963</v>
      </c>
      <c r="AC993" s="3" t="s">
        <v>63</v>
      </c>
      <c r="AD993" s="3" t="s">
        <v>2964</v>
      </c>
      <c r="AE993" s="3" t="s">
        <v>65</v>
      </c>
      <c r="AF993" s="3" t="s">
        <v>66</v>
      </c>
      <c r="AG993" s="3" t="s">
        <v>2304</v>
      </c>
      <c r="AH993" s="3" t="s">
        <v>2965</v>
      </c>
      <c r="AI993" s="3" t="s">
        <v>67</v>
      </c>
      <c r="AJ993" s="3" t="s">
        <v>2966</v>
      </c>
      <c r="AK993" s="3" t="s">
        <v>53</v>
      </c>
      <c r="AL993" s="3" t="s">
        <v>53</v>
      </c>
      <c r="AM993" s="3" t="s">
        <v>53</v>
      </c>
      <c r="AN993" s="3" t="s">
        <v>53</v>
      </c>
      <c r="AO993" s="3" t="s">
        <v>53</v>
      </c>
      <c r="AP993" s="3" t="s">
        <v>53</v>
      </c>
      <c r="AQ993" s="3" t="s">
        <v>53</v>
      </c>
      <c r="AR993" s="3" t="s">
        <v>51</v>
      </c>
      <c r="AS993" s="3" t="s">
        <v>52</v>
      </c>
      <c r="AT993" s="3" t="s">
        <v>51</v>
      </c>
    </row>
    <row r="994" spans="1:46" ht="22.5" customHeight="1" x14ac:dyDescent="0.25">
      <c r="A994" s="19" t="s">
        <v>3028</v>
      </c>
      <c r="B994" s="260">
        <v>45075</v>
      </c>
      <c r="C994" s="3" t="s">
        <v>202</v>
      </c>
      <c r="D994" s="3" t="s">
        <v>765</v>
      </c>
      <c r="E994" s="3" t="s">
        <v>51</v>
      </c>
      <c r="F994" s="20">
        <v>1</v>
      </c>
      <c r="G994" s="20">
        <v>60.16</v>
      </c>
      <c r="H994" s="20">
        <v>22</v>
      </c>
      <c r="I994" s="20">
        <v>-15.73</v>
      </c>
      <c r="J994" s="20">
        <v>-22</v>
      </c>
      <c r="K994" s="20" t="s">
        <v>52</v>
      </c>
      <c r="L994" s="20">
        <f t="shared" si="15"/>
        <v>44.429999999999993</v>
      </c>
      <c r="M994" s="3" t="s">
        <v>53</v>
      </c>
      <c r="N994" s="3" t="s">
        <v>145</v>
      </c>
      <c r="O994" s="3" t="s">
        <v>662</v>
      </c>
      <c r="P994" s="3" t="s">
        <v>663</v>
      </c>
      <c r="Q994" s="3" t="s">
        <v>53</v>
      </c>
      <c r="R994" s="20">
        <v>60.16</v>
      </c>
      <c r="S994" s="20" t="s">
        <v>57</v>
      </c>
      <c r="T994" s="3" t="s">
        <v>58</v>
      </c>
      <c r="U994" s="3" t="s">
        <v>53</v>
      </c>
      <c r="V994" s="3" t="s">
        <v>53</v>
      </c>
      <c r="W994" s="3" t="s">
        <v>53</v>
      </c>
      <c r="X994" s="3" t="s">
        <v>53</v>
      </c>
      <c r="Y994" s="3" t="s">
        <v>3029</v>
      </c>
      <c r="Z994" s="3" t="s">
        <v>3030</v>
      </c>
      <c r="AA994" s="3" t="s">
        <v>3031</v>
      </c>
      <c r="AB994" s="3" t="s">
        <v>3032</v>
      </c>
      <c r="AC994" s="3" t="s">
        <v>188</v>
      </c>
      <c r="AD994" s="3" t="s">
        <v>3033</v>
      </c>
      <c r="AE994" s="3" t="s">
        <v>65</v>
      </c>
      <c r="AF994" s="3" t="s">
        <v>66</v>
      </c>
      <c r="AG994" s="3" t="s">
        <v>2502</v>
      </c>
      <c r="AH994" s="3" t="s">
        <v>1260</v>
      </c>
      <c r="AI994" s="3" t="s">
        <v>67</v>
      </c>
      <c r="AJ994" s="3" t="s">
        <v>3034</v>
      </c>
      <c r="AK994" s="3" t="s">
        <v>53</v>
      </c>
      <c r="AL994" s="3" t="s">
        <v>53</v>
      </c>
      <c r="AM994" s="3" t="s">
        <v>53</v>
      </c>
      <c r="AN994" s="3" t="s">
        <v>53</v>
      </c>
      <c r="AO994" s="3" t="s">
        <v>53</v>
      </c>
      <c r="AP994" s="3" t="s">
        <v>53</v>
      </c>
      <c r="AQ994" s="3" t="s">
        <v>53</v>
      </c>
      <c r="AR994" s="3" t="s">
        <v>51</v>
      </c>
      <c r="AS994" s="3" t="s">
        <v>52</v>
      </c>
      <c r="AT994" s="3" t="s">
        <v>51</v>
      </c>
    </row>
    <row r="995" spans="1:46" ht="22.5" customHeight="1" x14ac:dyDescent="0.25">
      <c r="A995" s="19" t="s">
        <v>3044</v>
      </c>
      <c r="B995" s="260">
        <v>45075</v>
      </c>
      <c r="C995" s="3" t="s">
        <v>202</v>
      </c>
      <c r="D995" s="3" t="s">
        <v>1951</v>
      </c>
      <c r="E995" s="3" t="s">
        <v>51</v>
      </c>
      <c r="F995" s="20">
        <v>1</v>
      </c>
      <c r="G995" s="20">
        <v>60.16</v>
      </c>
      <c r="H995" s="20">
        <v>19.8</v>
      </c>
      <c r="I995" s="20">
        <v>-15.73</v>
      </c>
      <c r="J995" s="20">
        <v>-19.8</v>
      </c>
      <c r="K995" s="20" t="s">
        <v>52</v>
      </c>
      <c r="L995" s="20">
        <f t="shared" si="15"/>
        <v>44.429999999999993</v>
      </c>
      <c r="M995" s="3" t="s">
        <v>71</v>
      </c>
      <c r="N995" s="3" t="s">
        <v>145</v>
      </c>
      <c r="O995" s="3" t="s">
        <v>662</v>
      </c>
      <c r="P995" s="3" t="s">
        <v>663</v>
      </c>
      <c r="Q995" s="3" t="s">
        <v>53</v>
      </c>
      <c r="R995" s="20">
        <v>60.16</v>
      </c>
      <c r="S995" s="20" t="s">
        <v>57</v>
      </c>
      <c r="T995" s="3" t="s">
        <v>58</v>
      </c>
      <c r="U995" s="3" t="s">
        <v>53</v>
      </c>
      <c r="V995" s="3" t="s">
        <v>53</v>
      </c>
      <c r="W995" s="3" t="s">
        <v>53</v>
      </c>
      <c r="X995" s="3" t="s">
        <v>53</v>
      </c>
      <c r="Y995" s="3" t="s">
        <v>3045</v>
      </c>
      <c r="Z995" s="3" t="s">
        <v>3046</v>
      </c>
      <c r="AA995" s="3" t="s">
        <v>3047</v>
      </c>
      <c r="AB995" s="3" t="s">
        <v>3048</v>
      </c>
      <c r="AC995" s="3" t="s">
        <v>458</v>
      </c>
      <c r="AD995" s="3" t="s">
        <v>3049</v>
      </c>
      <c r="AE995" s="3" t="s">
        <v>65</v>
      </c>
      <c r="AF995" s="3" t="s">
        <v>66</v>
      </c>
      <c r="AG995" s="3" t="s">
        <v>3050</v>
      </c>
      <c r="AH995" s="3" t="s">
        <v>3051</v>
      </c>
      <c r="AI995" s="3" t="s">
        <v>67</v>
      </c>
      <c r="AJ995" s="3" t="s">
        <v>3052</v>
      </c>
      <c r="AK995" s="3" t="s">
        <v>53</v>
      </c>
      <c r="AL995" s="3" t="s">
        <v>53</v>
      </c>
      <c r="AM995" s="3" t="s">
        <v>53</v>
      </c>
      <c r="AN995" s="3" t="s">
        <v>53</v>
      </c>
      <c r="AO995" s="3" t="s">
        <v>53</v>
      </c>
      <c r="AP995" s="3" t="s">
        <v>53</v>
      </c>
      <c r="AQ995" s="3" t="s">
        <v>53</v>
      </c>
      <c r="AR995" s="3" t="s">
        <v>51</v>
      </c>
      <c r="AS995" s="3" t="s">
        <v>52</v>
      </c>
      <c r="AT995" s="3" t="s">
        <v>51</v>
      </c>
    </row>
    <row r="996" spans="1:46" ht="22.5" customHeight="1" x14ac:dyDescent="0.25">
      <c r="A996" s="19" t="s">
        <v>3317</v>
      </c>
      <c r="B996" s="260">
        <v>45074</v>
      </c>
      <c r="C996" s="3" t="s">
        <v>202</v>
      </c>
      <c r="D996" s="3" t="s">
        <v>1951</v>
      </c>
      <c r="E996" s="3" t="s">
        <v>51</v>
      </c>
      <c r="F996" s="20">
        <v>1</v>
      </c>
      <c r="G996" s="20">
        <v>60.16</v>
      </c>
      <c r="H996" s="20">
        <v>19.8</v>
      </c>
      <c r="I996" s="20">
        <v>-15.73</v>
      </c>
      <c r="J996" s="20">
        <v>-19.8</v>
      </c>
      <c r="K996" s="20" t="s">
        <v>52</v>
      </c>
      <c r="L996" s="20">
        <f t="shared" si="15"/>
        <v>44.429999999999993</v>
      </c>
      <c r="M996" s="3" t="s">
        <v>71</v>
      </c>
      <c r="N996" s="3" t="s">
        <v>145</v>
      </c>
      <c r="O996" s="3" t="s">
        <v>662</v>
      </c>
      <c r="P996" s="3" t="s">
        <v>663</v>
      </c>
      <c r="Q996" s="3" t="s">
        <v>53</v>
      </c>
      <c r="R996" s="20">
        <v>60.16</v>
      </c>
      <c r="S996" s="20" t="s">
        <v>57</v>
      </c>
      <c r="T996" s="3" t="s">
        <v>58</v>
      </c>
      <c r="U996" s="3" t="s">
        <v>53</v>
      </c>
      <c r="V996" s="3" t="s">
        <v>53</v>
      </c>
      <c r="W996" s="3" t="s">
        <v>53</v>
      </c>
      <c r="X996" s="3" t="s">
        <v>53</v>
      </c>
      <c r="Y996" s="3" t="s">
        <v>3318</v>
      </c>
      <c r="Z996" s="3" t="s">
        <v>3319</v>
      </c>
      <c r="AA996" s="3" t="s">
        <v>3320</v>
      </c>
      <c r="AB996" s="3" t="s">
        <v>2909</v>
      </c>
      <c r="AC996" s="3" t="s">
        <v>458</v>
      </c>
      <c r="AD996" s="3" t="s">
        <v>3321</v>
      </c>
      <c r="AE996" s="3" t="s">
        <v>65</v>
      </c>
      <c r="AF996" s="3" t="s">
        <v>66</v>
      </c>
      <c r="AG996" s="3" t="s">
        <v>3050</v>
      </c>
      <c r="AH996" s="3" t="s">
        <v>3322</v>
      </c>
      <c r="AI996" s="3" t="s">
        <v>67</v>
      </c>
      <c r="AJ996" s="3" t="s">
        <v>3323</v>
      </c>
      <c r="AK996" s="3" t="s">
        <v>53</v>
      </c>
      <c r="AL996" s="3" t="s">
        <v>53</v>
      </c>
      <c r="AM996" s="3" t="s">
        <v>53</v>
      </c>
      <c r="AN996" s="3" t="s">
        <v>53</v>
      </c>
      <c r="AO996" s="3" t="s">
        <v>53</v>
      </c>
      <c r="AP996" s="3" t="s">
        <v>53</v>
      </c>
      <c r="AQ996" s="3" t="s">
        <v>53</v>
      </c>
      <c r="AR996" s="3" t="s">
        <v>51</v>
      </c>
      <c r="AS996" s="3" t="s">
        <v>52</v>
      </c>
      <c r="AT996" s="3" t="s">
        <v>51</v>
      </c>
    </row>
    <row r="997" spans="1:46" ht="22.5" customHeight="1" x14ac:dyDescent="0.25">
      <c r="A997" s="19" t="s">
        <v>3596</v>
      </c>
      <c r="B997" s="260">
        <v>45074</v>
      </c>
      <c r="C997" s="3" t="s">
        <v>202</v>
      </c>
      <c r="D997" s="3" t="s">
        <v>2968</v>
      </c>
      <c r="E997" s="3" t="s">
        <v>51</v>
      </c>
      <c r="F997" s="20">
        <v>1</v>
      </c>
      <c r="G997" s="20">
        <v>60.16</v>
      </c>
      <c r="H997" s="20">
        <v>18</v>
      </c>
      <c r="I997" s="20">
        <v>-15.73</v>
      </c>
      <c r="J997" s="20">
        <v>-18</v>
      </c>
      <c r="K997" s="20" t="s">
        <v>52</v>
      </c>
      <c r="L997" s="20">
        <f t="shared" si="15"/>
        <v>44.429999999999993</v>
      </c>
      <c r="M997" s="3" t="s">
        <v>53</v>
      </c>
      <c r="N997" s="3" t="s">
        <v>145</v>
      </c>
      <c r="O997" s="3" t="s">
        <v>662</v>
      </c>
      <c r="P997" s="3" t="s">
        <v>663</v>
      </c>
      <c r="Q997" s="3" t="s">
        <v>53</v>
      </c>
      <c r="R997" s="20">
        <v>60.16</v>
      </c>
      <c r="S997" s="20" t="s">
        <v>57</v>
      </c>
      <c r="T997" s="3" t="s">
        <v>58</v>
      </c>
      <c r="U997" s="3" t="s">
        <v>53</v>
      </c>
      <c r="V997" s="3" t="s">
        <v>53</v>
      </c>
      <c r="W997" s="3" t="s">
        <v>53</v>
      </c>
      <c r="X997" s="3" t="s">
        <v>53</v>
      </c>
      <c r="Y997" s="3" t="s">
        <v>3597</v>
      </c>
      <c r="Z997" s="3" t="s">
        <v>3598</v>
      </c>
      <c r="AA997" s="3" t="s">
        <v>3599</v>
      </c>
      <c r="AB997" s="3" t="s">
        <v>1434</v>
      </c>
      <c r="AC997" s="3" t="s">
        <v>63</v>
      </c>
      <c r="AD997" s="3" t="s">
        <v>3600</v>
      </c>
      <c r="AE997" s="3" t="s">
        <v>65</v>
      </c>
      <c r="AF997" s="3" t="s">
        <v>66</v>
      </c>
      <c r="AG997" s="3" t="s">
        <v>3601</v>
      </c>
      <c r="AH997" s="3" t="s">
        <v>3533</v>
      </c>
      <c r="AI997" s="3" t="s">
        <v>67</v>
      </c>
      <c r="AJ997" s="3" t="s">
        <v>3602</v>
      </c>
      <c r="AK997" s="3" t="s">
        <v>53</v>
      </c>
      <c r="AL997" s="3" t="s">
        <v>53</v>
      </c>
      <c r="AM997" s="3" t="s">
        <v>53</v>
      </c>
      <c r="AN997" s="3" t="s">
        <v>53</v>
      </c>
      <c r="AO997" s="3" t="s">
        <v>53</v>
      </c>
      <c r="AP997" s="3" t="s">
        <v>53</v>
      </c>
      <c r="AQ997" s="3" t="s">
        <v>53</v>
      </c>
      <c r="AR997" s="3" t="s">
        <v>51</v>
      </c>
      <c r="AS997" s="3" t="s">
        <v>52</v>
      </c>
      <c r="AT997" s="3" t="s">
        <v>51</v>
      </c>
    </row>
    <row r="998" spans="1:46" ht="22.5" customHeight="1" x14ac:dyDescent="0.25">
      <c r="A998" s="19" t="s">
        <v>3631</v>
      </c>
      <c r="B998" s="260">
        <v>45074</v>
      </c>
      <c r="C998" s="3" t="s">
        <v>202</v>
      </c>
      <c r="D998" s="3" t="s">
        <v>2968</v>
      </c>
      <c r="E998" s="3" t="s">
        <v>51</v>
      </c>
      <c r="F998" s="20">
        <v>1</v>
      </c>
      <c r="G998" s="20">
        <v>60.16</v>
      </c>
      <c r="H998" s="20">
        <v>16</v>
      </c>
      <c r="I998" s="20">
        <v>-15.73</v>
      </c>
      <c r="J998" s="20">
        <v>-16</v>
      </c>
      <c r="K998" s="20" t="s">
        <v>52</v>
      </c>
      <c r="L998" s="20">
        <f t="shared" si="15"/>
        <v>44.429999999999993</v>
      </c>
      <c r="M998" s="3" t="s">
        <v>71</v>
      </c>
      <c r="N998" s="3" t="s">
        <v>145</v>
      </c>
      <c r="O998" s="3" t="s">
        <v>662</v>
      </c>
      <c r="P998" s="3" t="s">
        <v>663</v>
      </c>
      <c r="Q998" s="3" t="s">
        <v>53</v>
      </c>
      <c r="R998" s="20">
        <v>60.16</v>
      </c>
      <c r="S998" s="20" t="s">
        <v>57</v>
      </c>
      <c r="T998" s="3" t="s">
        <v>58</v>
      </c>
      <c r="U998" s="3" t="s">
        <v>53</v>
      </c>
      <c r="V998" s="3" t="s">
        <v>53</v>
      </c>
      <c r="W998" s="3" t="s">
        <v>53</v>
      </c>
      <c r="X998" s="3" t="s">
        <v>53</v>
      </c>
      <c r="Y998" s="3" t="s">
        <v>3632</v>
      </c>
      <c r="Z998" s="3" t="s">
        <v>3633</v>
      </c>
      <c r="AA998" s="3" t="s">
        <v>3634</v>
      </c>
      <c r="AB998" s="3" t="s">
        <v>141</v>
      </c>
      <c r="AC998" s="3" t="s">
        <v>63</v>
      </c>
      <c r="AD998" s="3" t="s">
        <v>3635</v>
      </c>
      <c r="AE998" s="3" t="s">
        <v>65</v>
      </c>
      <c r="AF998" s="3" t="s">
        <v>66</v>
      </c>
      <c r="AG998" s="3" t="s">
        <v>3636</v>
      </c>
      <c r="AH998" s="3" t="s">
        <v>3637</v>
      </c>
      <c r="AI998" s="3" t="s">
        <v>67</v>
      </c>
      <c r="AJ998" s="3" t="s">
        <v>3638</v>
      </c>
      <c r="AK998" s="3" t="s">
        <v>53</v>
      </c>
      <c r="AL998" s="3" t="s">
        <v>53</v>
      </c>
      <c r="AM998" s="3" t="s">
        <v>53</v>
      </c>
      <c r="AN998" s="3" t="s">
        <v>53</v>
      </c>
      <c r="AO998" s="3" t="s">
        <v>53</v>
      </c>
      <c r="AP998" s="3" t="s">
        <v>53</v>
      </c>
      <c r="AQ998" s="3" t="s">
        <v>53</v>
      </c>
      <c r="AR998" s="3" t="s">
        <v>51</v>
      </c>
      <c r="AS998" s="3" t="s">
        <v>52</v>
      </c>
      <c r="AT998" s="3" t="s">
        <v>51</v>
      </c>
    </row>
    <row r="999" spans="1:46" ht="22.5" customHeight="1" x14ac:dyDescent="0.25">
      <c r="A999" s="19" t="s">
        <v>4367</v>
      </c>
      <c r="B999" s="260">
        <v>45072</v>
      </c>
      <c r="C999" s="3" t="s">
        <v>202</v>
      </c>
      <c r="D999" s="3" t="s">
        <v>3769</v>
      </c>
      <c r="E999" s="3" t="s">
        <v>51</v>
      </c>
      <c r="F999" s="20">
        <v>1</v>
      </c>
      <c r="G999" s="20">
        <v>60.16</v>
      </c>
      <c r="H999" s="20">
        <v>24.12</v>
      </c>
      <c r="I999" s="20">
        <v>-15.73</v>
      </c>
      <c r="J999" s="20">
        <v>-24.12</v>
      </c>
      <c r="K999" s="20" t="s">
        <v>52</v>
      </c>
      <c r="L999" s="20">
        <f t="shared" si="15"/>
        <v>44.429999999999993</v>
      </c>
      <c r="M999" s="3" t="s">
        <v>71</v>
      </c>
      <c r="N999" s="3" t="s">
        <v>145</v>
      </c>
      <c r="O999" s="3" t="s">
        <v>662</v>
      </c>
      <c r="P999" s="3" t="s">
        <v>663</v>
      </c>
      <c r="Q999" s="3" t="s">
        <v>53</v>
      </c>
      <c r="R999" s="20">
        <v>60.16</v>
      </c>
      <c r="S999" s="20" t="s">
        <v>57</v>
      </c>
      <c r="T999" s="3" t="s">
        <v>58</v>
      </c>
      <c r="U999" s="3" t="s">
        <v>53</v>
      </c>
      <c r="V999" s="3" t="s">
        <v>53</v>
      </c>
      <c r="W999" s="3" t="s">
        <v>53</v>
      </c>
      <c r="X999" s="3" t="s">
        <v>53</v>
      </c>
      <c r="Y999" s="3" t="s">
        <v>4368</v>
      </c>
      <c r="Z999" s="3" t="s">
        <v>4369</v>
      </c>
      <c r="AA999" s="3" t="s">
        <v>4370</v>
      </c>
      <c r="AB999" s="3" t="s">
        <v>4371</v>
      </c>
      <c r="AC999" s="3" t="s">
        <v>63</v>
      </c>
      <c r="AD999" s="3" t="s">
        <v>4372</v>
      </c>
      <c r="AE999" s="3" t="s">
        <v>65</v>
      </c>
      <c r="AF999" s="3" t="s">
        <v>66</v>
      </c>
      <c r="AG999" s="3" t="s">
        <v>4373</v>
      </c>
      <c r="AH999" s="3" t="s">
        <v>4374</v>
      </c>
      <c r="AI999" s="3" t="s">
        <v>67</v>
      </c>
      <c r="AJ999" s="3" t="s">
        <v>4375</v>
      </c>
      <c r="AK999" s="3" t="s">
        <v>53</v>
      </c>
      <c r="AL999" s="3" t="s">
        <v>53</v>
      </c>
      <c r="AM999" s="3" t="s">
        <v>53</v>
      </c>
      <c r="AN999" s="3" t="s">
        <v>53</v>
      </c>
      <c r="AO999" s="3" t="s">
        <v>53</v>
      </c>
      <c r="AP999" s="3" t="s">
        <v>53</v>
      </c>
      <c r="AQ999" s="3" t="s">
        <v>53</v>
      </c>
      <c r="AR999" s="3" t="s">
        <v>51</v>
      </c>
      <c r="AS999" s="3" t="s">
        <v>52</v>
      </c>
      <c r="AT999" s="3" t="s">
        <v>51</v>
      </c>
    </row>
    <row r="1000" spans="1:46" ht="22.5" customHeight="1" x14ac:dyDescent="0.25">
      <c r="A1000" s="19" t="s">
        <v>4710</v>
      </c>
      <c r="B1000" s="260">
        <v>45072</v>
      </c>
      <c r="C1000" s="3" t="s">
        <v>202</v>
      </c>
      <c r="D1000" s="3" t="s">
        <v>765</v>
      </c>
      <c r="E1000" s="3" t="s">
        <v>71</v>
      </c>
      <c r="F1000" s="20">
        <v>1</v>
      </c>
      <c r="G1000" s="20">
        <v>60.16</v>
      </c>
      <c r="H1000" s="20" t="s">
        <v>52</v>
      </c>
      <c r="I1000" s="20">
        <v>-15.73</v>
      </c>
      <c r="J1000" s="20" t="s">
        <v>52</v>
      </c>
      <c r="K1000" s="20" t="s">
        <v>52</v>
      </c>
      <c r="L1000" s="20">
        <f t="shared" si="15"/>
        <v>44.429999999999993</v>
      </c>
      <c r="M1000" s="3" t="s">
        <v>53</v>
      </c>
      <c r="N1000" s="3" t="s">
        <v>145</v>
      </c>
      <c r="O1000" s="3" t="s">
        <v>662</v>
      </c>
      <c r="P1000" s="3" t="s">
        <v>663</v>
      </c>
      <c r="Q1000" s="3" t="s">
        <v>53</v>
      </c>
      <c r="R1000" s="20">
        <v>60.16</v>
      </c>
      <c r="S1000" s="20" t="s">
        <v>57</v>
      </c>
      <c r="T1000" s="3" t="s">
        <v>58</v>
      </c>
      <c r="U1000" s="3" t="s">
        <v>53</v>
      </c>
      <c r="V1000" s="3" t="s">
        <v>53</v>
      </c>
      <c r="W1000" s="3" t="s">
        <v>53</v>
      </c>
      <c r="X1000" s="3" t="s">
        <v>53</v>
      </c>
      <c r="Y1000" s="3" t="s">
        <v>4711</v>
      </c>
      <c r="Z1000" s="3" t="s">
        <v>4712</v>
      </c>
      <c r="AA1000" s="3" t="s">
        <v>4713</v>
      </c>
      <c r="AB1000" s="3" t="s">
        <v>4714</v>
      </c>
      <c r="AC1000" s="3" t="s">
        <v>128</v>
      </c>
      <c r="AD1000" s="3" t="s">
        <v>4715</v>
      </c>
      <c r="AE1000" s="3" t="s">
        <v>65</v>
      </c>
      <c r="AF1000" s="3" t="s">
        <v>66</v>
      </c>
      <c r="AG1000" s="3" t="s">
        <v>4716</v>
      </c>
      <c r="AH1000" s="3" t="s">
        <v>4717</v>
      </c>
      <c r="AI1000" s="3" t="s">
        <v>67</v>
      </c>
      <c r="AJ1000" s="3" t="s">
        <v>4718</v>
      </c>
      <c r="AK1000" s="3" t="s">
        <v>53</v>
      </c>
      <c r="AL1000" s="3" t="s">
        <v>53</v>
      </c>
      <c r="AM1000" s="3" t="s">
        <v>53</v>
      </c>
      <c r="AN1000" s="3" t="s">
        <v>53</v>
      </c>
      <c r="AO1000" s="3" t="s">
        <v>53</v>
      </c>
      <c r="AP1000" s="3" t="s">
        <v>53</v>
      </c>
      <c r="AQ1000" s="3" t="s">
        <v>53</v>
      </c>
      <c r="AR1000" s="3" t="s">
        <v>51</v>
      </c>
      <c r="AS1000" s="3" t="s">
        <v>52</v>
      </c>
      <c r="AT1000" s="3" t="s">
        <v>51</v>
      </c>
    </row>
    <row r="1001" spans="1:46" ht="22.5" customHeight="1" x14ac:dyDescent="0.25">
      <c r="A1001" s="19" t="s">
        <v>5376</v>
      </c>
      <c r="B1001" s="260">
        <v>45071</v>
      </c>
      <c r="C1001" s="3" t="s">
        <v>202</v>
      </c>
      <c r="D1001" s="3" t="s">
        <v>2968</v>
      </c>
      <c r="E1001" s="3" t="s">
        <v>71</v>
      </c>
      <c r="F1001" s="20">
        <v>1</v>
      </c>
      <c r="G1001" s="20">
        <v>60.16</v>
      </c>
      <c r="H1001" s="20">
        <v>12.21</v>
      </c>
      <c r="I1001" s="20">
        <v>-15.73</v>
      </c>
      <c r="J1001" s="20">
        <v>-12.21</v>
      </c>
      <c r="K1001" s="20" t="s">
        <v>52</v>
      </c>
      <c r="L1001" s="20">
        <f t="shared" si="15"/>
        <v>44.43</v>
      </c>
      <c r="M1001" s="3" t="s">
        <v>53</v>
      </c>
      <c r="N1001" s="3" t="s">
        <v>145</v>
      </c>
      <c r="O1001" s="3" t="s">
        <v>662</v>
      </c>
      <c r="P1001" s="3" t="s">
        <v>663</v>
      </c>
      <c r="Q1001" s="3" t="s">
        <v>53</v>
      </c>
      <c r="R1001" s="20">
        <v>60.16</v>
      </c>
      <c r="S1001" s="20" t="s">
        <v>57</v>
      </c>
      <c r="T1001" s="3" t="s">
        <v>58</v>
      </c>
      <c r="U1001" s="3" t="s">
        <v>53</v>
      </c>
      <c r="V1001" s="3" t="s">
        <v>53</v>
      </c>
      <c r="W1001" s="3" t="s">
        <v>53</v>
      </c>
      <c r="X1001" s="3" t="s">
        <v>53</v>
      </c>
      <c r="Y1001" s="3" t="s">
        <v>5377</v>
      </c>
      <c r="Z1001" s="3" t="s">
        <v>5378</v>
      </c>
      <c r="AA1001" s="3" t="s">
        <v>5379</v>
      </c>
      <c r="AB1001" s="3" t="s">
        <v>5380</v>
      </c>
      <c r="AC1001" s="3" t="s">
        <v>458</v>
      </c>
      <c r="AD1001" s="3" t="s">
        <v>5381</v>
      </c>
      <c r="AE1001" s="3" t="s">
        <v>65</v>
      </c>
      <c r="AF1001" s="3" t="s">
        <v>66</v>
      </c>
      <c r="AG1001" s="3" t="s">
        <v>5382</v>
      </c>
      <c r="AH1001" s="3" t="s">
        <v>3533</v>
      </c>
      <c r="AI1001" s="3" t="s">
        <v>67</v>
      </c>
      <c r="AJ1001" s="3" t="s">
        <v>5383</v>
      </c>
      <c r="AK1001" s="3" t="s">
        <v>5384</v>
      </c>
      <c r="AL1001" s="3" t="s">
        <v>53</v>
      </c>
      <c r="AM1001" s="3" t="s">
        <v>53</v>
      </c>
      <c r="AN1001" s="3" t="s">
        <v>53</v>
      </c>
      <c r="AO1001" s="3" t="s">
        <v>53</v>
      </c>
      <c r="AP1001" s="3" t="s">
        <v>53</v>
      </c>
      <c r="AQ1001" s="3" t="s">
        <v>53</v>
      </c>
      <c r="AR1001" s="3" t="s">
        <v>51</v>
      </c>
      <c r="AS1001" s="3" t="s">
        <v>52</v>
      </c>
      <c r="AT1001" s="3" t="s">
        <v>51</v>
      </c>
    </row>
    <row r="1002" spans="1:46" ht="22.5" customHeight="1" x14ac:dyDescent="0.25">
      <c r="A1002" s="19" t="s">
        <v>24221</v>
      </c>
      <c r="B1002" s="260">
        <v>45048</v>
      </c>
      <c r="C1002" s="3" t="s">
        <v>202</v>
      </c>
      <c r="D1002" s="3" t="s">
        <v>20721</v>
      </c>
      <c r="E1002" s="3" t="s">
        <v>51</v>
      </c>
      <c r="F1002" s="20">
        <v>1</v>
      </c>
      <c r="G1002" s="20">
        <v>60.35</v>
      </c>
      <c r="H1002" s="20">
        <v>46</v>
      </c>
      <c r="I1002" s="20">
        <v>-15.76</v>
      </c>
      <c r="J1002" s="20">
        <v>-46</v>
      </c>
      <c r="K1002" s="20" t="s">
        <v>52</v>
      </c>
      <c r="L1002" s="20">
        <f t="shared" si="15"/>
        <v>44.589999999999989</v>
      </c>
      <c r="M1002" s="3" t="s">
        <v>71</v>
      </c>
      <c r="N1002" s="3" t="s">
        <v>10824</v>
      </c>
      <c r="O1002" s="3" t="s">
        <v>24222</v>
      </c>
      <c r="P1002" s="3" t="s">
        <v>24223</v>
      </c>
      <c r="Q1002" s="3" t="s">
        <v>53</v>
      </c>
      <c r="R1002" s="20">
        <v>60.35</v>
      </c>
      <c r="S1002" s="20" t="s">
        <v>57</v>
      </c>
      <c r="T1002" s="3" t="s">
        <v>74</v>
      </c>
      <c r="U1002" s="3" t="s">
        <v>24224</v>
      </c>
      <c r="V1002" s="3" t="s">
        <v>24225</v>
      </c>
      <c r="W1002" s="3" t="s">
        <v>24226</v>
      </c>
      <c r="X1002" s="3" t="s">
        <v>53</v>
      </c>
      <c r="Y1002" s="3" t="s">
        <v>24224</v>
      </c>
      <c r="Z1002" s="3" t="s">
        <v>24227</v>
      </c>
      <c r="AA1002" s="3" t="s">
        <v>24228</v>
      </c>
      <c r="AB1002" s="3" t="s">
        <v>24229</v>
      </c>
      <c r="AC1002" s="3" t="s">
        <v>188</v>
      </c>
      <c r="AD1002" s="3" t="s">
        <v>24230</v>
      </c>
      <c r="AE1002" s="3" t="s">
        <v>65</v>
      </c>
      <c r="AF1002" s="3" t="s">
        <v>82</v>
      </c>
      <c r="AG1002" s="3" t="s">
        <v>24231</v>
      </c>
      <c r="AH1002" s="3" t="s">
        <v>24232</v>
      </c>
      <c r="AI1002" s="3" t="s">
        <v>67</v>
      </c>
      <c r="AJ1002" s="3" t="s">
        <v>24233</v>
      </c>
      <c r="AK1002" s="3" t="s">
        <v>53</v>
      </c>
      <c r="AL1002" s="3" t="s">
        <v>53</v>
      </c>
      <c r="AM1002" s="3" t="s">
        <v>53</v>
      </c>
      <c r="AN1002" s="3" t="s">
        <v>53</v>
      </c>
      <c r="AO1002" s="3" t="s">
        <v>53</v>
      </c>
      <c r="AP1002" s="3" t="s">
        <v>53</v>
      </c>
      <c r="AQ1002" s="3" t="s">
        <v>53</v>
      </c>
      <c r="AR1002" s="3" t="s">
        <v>51</v>
      </c>
      <c r="AS1002" s="3" t="s">
        <v>52</v>
      </c>
      <c r="AT1002" s="3" t="s">
        <v>51</v>
      </c>
    </row>
    <row r="1003" spans="1:46" ht="22.5" customHeight="1" x14ac:dyDescent="0.25">
      <c r="A1003" s="19" t="s">
        <v>1322</v>
      </c>
      <c r="B1003" s="260">
        <v>45076</v>
      </c>
      <c r="C1003" s="3" t="s">
        <v>202</v>
      </c>
      <c r="D1003" s="3" t="s">
        <v>203</v>
      </c>
      <c r="E1003" s="3" t="s">
        <v>51</v>
      </c>
      <c r="F1003" s="20">
        <v>1</v>
      </c>
      <c r="G1003" s="20">
        <v>60.72</v>
      </c>
      <c r="H1003" s="20">
        <v>28.8</v>
      </c>
      <c r="I1003" s="20">
        <v>-15.82</v>
      </c>
      <c r="J1003" s="20">
        <v>-28.8</v>
      </c>
      <c r="K1003" s="20" t="s">
        <v>52</v>
      </c>
      <c r="L1003" s="20">
        <f t="shared" si="15"/>
        <v>44.899999999999991</v>
      </c>
      <c r="M1003" s="3" t="s">
        <v>53</v>
      </c>
      <c r="N1003" s="3" t="s">
        <v>301</v>
      </c>
      <c r="O1003" s="3" t="s">
        <v>401</v>
      </c>
      <c r="P1003" s="3" t="s">
        <v>303</v>
      </c>
      <c r="Q1003" s="3" t="s">
        <v>53</v>
      </c>
      <c r="R1003" s="20">
        <v>60.72</v>
      </c>
      <c r="S1003" s="20" t="s">
        <v>57</v>
      </c>
      <c r="T1003" s="3" t="s">
        <v>58</v>
      </c>
      <c r="U1003" s="3" t="s">
        <v>53</v>
      </c>
      <c r="V1003" s="3" t="s">
        <v>53</v>
      </c>
      <c r="W1003" s="3" t="s">
        <v>53</v>
      </c>
      <c r="X1003" s="3" t="s">
        <v>53</v>
      </c>
      <c r="Y1003" s="3" t="s">
        <v>1323</v>
      </c>
      <c r="Z1003" s="3" t="s">
        <v>1324</v>
      </c>
      <c r="AA1003" s="3" t="s">
        <v>1325</v>
      </c>
      <c r="AB1003" s="3" t="s">
        <v>1326</v>
      </c>
      <c r="AC1003" s="3" t="s">
        <v>458</v>
      </c>
      <c r="AD1003" s="3" t="s">
        <v>1327</v>
      </c>
      <c r="AE1003" s="3" t="s">
        <v>65</v>
      </c>
      <c r="AF1003" s="3" t="s">
        <v>66</v>
      </c>
      <c r="AG1003" s="3" t="s">
        <v>1328</v>
      </c>
      <c r="AH1003" s="3" t="s">
        <v>1329</v>
      </c>
      <c r="AI1003" s="3" t="s">
        <v>67</v>
      </c>
      <c r="AJ1003" s="3" t="s">
        <v>1330</v>
      </c>
      <c r="AK1003" s="3" t="s">
        <v>53</v>
      </c>
      <c r="AL1003" s="3" t="s">
        <v>53</v>
      </c>
      <c r="AM1003" s="3" t="s">
        <v>53</v>
      </c>
      <c r="AN1003" s="3" t="s">
        <v>53</v>
      </c>
      <c r="AO1003" s="3" t="s">
        <v>53</v>
      </c>
      <c r="AP1003" s="3" t="s">
        <v>53</v>
      </c>
      <c r="AQ1003" s="3" t="s">
        <v>53</v>
      </c>
      <c r="AR1003" s="3" t="s">
        <v>51</v>
      </c>
      <c r="AS1003" s="3" t="s">
        <v>52</v>
      </c>
      <c r="AT1003" s="3" t="s">
        <v>51</v>
      </c>
    </row>
    <row r="1004" spans="1:46" ht="22.5" customHeight="1" x14ac:dyDescent="0.25">
      <c r="A1004" s="19" t="s">
        <v>2762</v>
      </c>
      <c r="B1004" s="260">
        <v>45075</v>
      </c>
      <c r="C1004" s="3" t="s">
        <v>202</v>
      </c>
      <c r="D1004" s="3" t="s">
        <v>1951</v>
      </c>
      <c r="E1004" s="3" t="s">
        <v>51</v>
      </c>
      <c r="F1004" s="20">
        <v>1</v>
      </c>
      <c r="G1004" s="20">
        <v>60.72</v>
      </c>
      <c r="H1004" s="20">
        <v>13.7</v>
      </c>
      <c r="I1004" s="20">
        <v>-15.82</v>
      </c>
      <c r="J1004" s="20">
        <v>-13.7</v>
      </c>
      <c r="K1004" s="20" t="s">
        <v>52</v>
      </c>
      <c r="L1004" s="20">
        <f t="shared" si="15"/>
        <v>44.900000000000006</v>
      </c>
      <c r="M1004" s="3" t="s">
        <v>53</v>
      </c>
      <c r="N1004" s="3" t="s">
        <v>301</v>
      </c>
      <c r="O1004" s="3" t="s">
        <v>401</v>
      </c>
      <c r="P1004" s="3" t="s">
        <v>303</v>
      </c>
      <c r="Q1004" s="3" t="s">
        <v>53</v>
      </c>
      <c r="R1004" s="20">
        <v>60.72</v>
      </c>
      <c r="S1004" s="20" t="s">
        <v>57</v>
      </c>
      <c r="T1004" s="3" t="s">
        <v>58</v>
      </c>
      <c r="U1004" s="3" t="s">
        <v>53</v>
      </c>
      <c r="V1004" s="3" t="s">
        <v>53</v>
      </c>
      <c r="W1004" s="3" t="s">
        <v>53</v>
      </c>
      <c r="X1004" s="3" t="s">
        <v>53</v>
      </c>
      <c r="Y1004" s="3" t="s">
        <v>2763</v>
      </c>
      <c r="Z1004" s="3" t="s">
        <v>2764</v>
      </c>
      <c r="AA1004" s="3" t="s">
        <v>2765</v>
      </c>
      <c r="AB1004" s="3" t="s">
        <v>2766</v>
      </c>
      <c r="AC1004" s="3" t="s">
        <v>63</v>
      </c>
      <c r="AD1004" s="3" t="s">
        <v>2767</v>
      </c>
      <c r="AE1004" s="3" t="s">
        <v>65</v>
      </c>
      <c r="AF1004" s="3" t="s">
        <v>66</v>
      </c>
      <c r="AG1004" s="3" t="s">
        <v>2522</v>
      </c>
      <c r="AH1004" s="3" t="s">
        <v>2768</v>
      </c>
      <c r="AI1004" s="3" t="s">
        <v>67</v>
      </c>
      <c r="AJ1004" s="3" t="s">
        <v>2769</v>
      </c>
      <c r="AK1004" s="3" t="s">
        <v>53</v>
      </c>
      <c r="AL1004" s="3" t="s">
        <v>53</v>
      </c>
      <c r="AM1004" s="3" t="s">
        <v>53</v>
      </c>
      <c r="AN1004" s="3" t="s">
        <v>53</v>
      </c>
      <c r="AO1004" s="3" t="s">
        <v>53</v>
      </c>
      <c r="AP1004" s="3" t="s">
        <v>53</v>
      </c>
      <c r="AQ1004" s="3" t="s">
        <v>53</v>
      </c>
      <c r="AR1004" s="3" t="s">
        <v>51</v>
      </c>
      <c r="AS1004" s="3" t="s">
        <v>52</v>
      </c>
      <c r="AT1004" s="3" t="s">
        <v>51</v>
      </c>
    </row>
    <row r="1005" spans="1:46" ht="22.5" customHeight="1" x14ac:dyDescent="0.25">
      <c r="A1005" s="19" t="s">
        <v>4726</v>
      </c>
      <c r="B1005" s="260">
        <v>45072</v>
      </c>
      <c r="C1005" s="3" t="s">
        <v>202</v>
      </c>
      <c r="D1005" s="3" t="s">
        <v>4264</v>
      </c>
      <c r="E1005" s="3" t="s">
        <v>51</v>
      </c>
      <c r="F1005" s="20">
        <v>1</v>
      </c>
      <c r="G1005" s="20">
        <v>60.72</v>
      </c>
      <c r="H1005" s="20">
        <v>13.7</v>
      </c>
      <c r="I1005" s="20">
        <v>-15.82</v>
      </c>
      <c r="J1005" s="20">
        <v>-13.7</v>
      </c>
      <c r="K1005" s="20" t="s">
        <v>52</v>
      </c>
      <c r="L1005" s="20">
        <f t="shared" si="15"/>
        <v>44.900000000000006</v>
      </c>
      <c r="M1005" s="3" t="s">
        <v>53</v>
      </c>
      <c r="N1005" s="3" t="s">
        <v>301</v>
      </c>
      <c r="O1005" s="3" t="s">
        <v>401</v>
      </c>
      <c r="P1005" s="3" t="s">
        <v>303</v>
      </c>
      <c r="Q1005" s="3" t="s">
        <v>53</v>
      </c>
      <c r="R1005" s="20">
        <v>60.72</v>
      </c>
      <c r="S1005" s="20" t="s">
        <v>57</v>
      </c>
      <c r="T1005" s="3" t="s">
        <v>58</v>
      </c>
      <c r="U1005" s="3" t="s">
        <v>53</v>
      </c>
      <c r="V1005" s="3" t="s">
        <v>53</v>
      </c>
      <c r="W1005" s="3" t="s">
        <v>53</v>
      </c>
      <c r="X1005" s="3" t="s">
        <v>53</v>
      </c>
      <c r="Y1005" s="3" t="s">
        <v>4727</v>
      </c>
      <c r="Z1005" s="3" t="s">
        <v>4728</v>
      </c>
      <c r="AA1005" s="3" t="s">
        <v>4729</v>
      </c>
      <c r="AB1005" s="3" t="s">
        <v>4129</v>
      </c>
      <c r="AC1005" s="3" t="s">
        <v>63</v>
      </c>
      <c r="AD1005" s="3" t="s">
        <v>4730</v>
      </c>
      <c r="AE1005" s="3" t="s">
        <v>65</v>
      </c>
      <c r="AF1005" s="3" t="s">
        <v>66</v>
      </c>
      <c r="AG1005" s="3" t="s">
        <v>4731</v>
      </c>
      <c r="AH1005" s="3" t="s">
        <v>4732</v>
      </c>
      <c r="AI1005" s="3" t="s">
        <v>67</v>
      </c>
      <c r="AJ1005" s="3" t="s">
        <v>4733</v>
      </c>
      <c r="AK1005" s="3" t="s">
        <v>53</v>
      </c>
      <c r="AL1005" s="3" t="s">
        <v>53</v>
      </c>
      <c r="AM1005" s="3" t="s">
        <v>53</v>
      </c>
      <c r="AN1005" s="3" t="s">
        <v>53</v>
      </c>
      <c r="AO1005" s="3" t="s">
        <v>53</v>
      </c>
      <c r="AP1005" s="3" t="s">
        <v>53</v>
      </c>
      <c r="AQ1005" s="3" t="s">
        <v>53</v>
      </c>
      <c r="AR1005" s="3" t="s">
        <v>51</v>
      </c>
      <c r="AS1005" s="3" t="s">
        <v>52</v>
      </c>
      <c r="AT1005" s="3" t="s">
        <v>51</v>
      </c>
    </row>
    <row r="1006" spans="1:46" ht="22.5" customHeight="1" x14ac:dyDescent="0.25">
      <c r="A1006" s="19" t="s">
        <v>1908</v>
      </c>
      <c r="B1006" s="260">
        <v>45076</v>
      </c>
      <c r="C1006" s="3" t="s">
        <v>70</v>
      </c>
      <c r="D1006" s="3" t="s">
        <v>1741</v>
      </c>
      <c r="E1006" s="3" t="s">
        <v>71</v>
      </c>
      <c r="F1006" s="20">
        <v>1</v>
      </c>
      <c r="G1006" s="20">
        <v>60.72</v>
      </c>
      <c r="H1006" s="20" t="s">
        <v>52</v>
      </c>
      <c r="I1006" s="20">
        <v>-15.82</v>
      </c>
      <c r="J1006" s="20" t="s">
        <v>52</v>
      </c>
      <c r="K1006" s="20" t="s">
        <v>52</v>
      </c>
      <c r="L1006" s="20">
        <f t="shared" si="15"/>
        <v>44.9</v>
      </c>
      <c r="M1006" s="3" t="s">
        <v>53</v>
      </c>
      <c r="N1006" s="3" t="s">
        <v>301</v>
      </c>
      <c r="O1006" s="3" t="s">
        <v>401</v>
      </c>
      <c r="P1006" s="3" t="s">
        <v>303</v>
      </c>
      <c r="Q1006" s="3" t="s">
        <v>53</v>
      </c>
      <c r="R1006" s="20">
        <v>60.72</v>
      </c>
      <c r="S1006" s="20" t="s">
        <v>57</v>
      </c>
      <c r="T1006" s="3" t="s">
        <v>58</v>
      </c>
      <c r="U1006" s="3" t="s">
        <v>53</v>
      </c>
      <c r="V1006" s="3" t="s">
        <v>53</v>
      </c>
      <c r="W1006" s="3" t="s">
        <v>53</v>
      </c>
      <c r="X1006" s="3" t="s">
        <v>53</v>
      </c>
      <c r="Y1006" s="3" t="s">
        <v>1909</v>
      </c>
      <c r="Z1006" s="3" t="s">
        <v>1910</v>
      </c>
      <c r="AA1006" s="3" t="s">
        <v>1911</v>
      </c>
      <c r="AB1006" s="3" t="s">
        <v>1912</v>
      </c>
      <c r="AC1006" s="3" t="s">
        <v>116</v>
      </c>
      <c r="AD1006" s="3" t="s">
        <v>1913</v>
      </c>
      <c r="AE1006" s="3" t="s">
        <v>65</v>
      </c>
      <c r="AF1006" s="3" t="s">
        <v>66</v>
      </c>
      <c r="AG1006" s="3" t="s">
        <v>1914</v>
      </c>
      <c r="AH1006" s="3" t="s">
        <v>53</v>
      </c>
      <c r="AI1006" s="3" t="s">
        <v>67</v>
      </c>
      <c r="AJ1006" s="3" t="s">
        <v>1915</v>
      </c>
      <c r="AK1006" s="3" t="s">
        <v>53</v>
      </c>
      <c r="AL1006" s="3" t="s">
        <v>53</v>
      </c>
      <c r="AM1006" s="3" t="s">
        <v>53</v>
      </c>
      <c r="AN1006" s="3" t="s">
        <v>53</v>
      </c>
      <c r="AO1006" s="3" t="s">
        <v>53</v>
      </c>
      <c r="AP1006" s="3" t="s">
        <v>53</v>
      </c>
      <c r="AQ1006" s="3" t="s">
        <v>53</v>
      </c>
      <c r="AR1006" s="3" t="s">
        <v>51</v>
      </c>
      <c r="AS1006" s="3" t="s">
        <v>52</v>
      </c>
      <c r="AT1006" s="3" t="s">
        <v>51</v>
      </c>
    </row>
    <row r="1007" spans="1:46" ht="22.5" customHeight="1" x14ac:dyDescent="0.25">
      <c r="A1007" s="19" t="s">
        <v>8637</v>
      </c>
      <c r="B1007" s="260">
        <v>45068</v>
      </c>
      <c r="C1007" s="3" t="s">
        <v>202</v>
      </c>
      <c r="D1007" s="3" t="s">
        <v>8638</v>
      </c>
      <c r="E1007" s="3" t="s">
        <v>51</v>
      </c>
      <c r="F1007" s="20">
        <v>1</v>
      </c>
      <c r="G1007" s="20">
        <v>44.15</v>
      </c>
      <c r="H1007" s="20">
        <v>13.9</v>
      </c>
      <c r="I1007" s="20">
        <v>-13.01</v>
      </c>
      <c r="J1007" s="20" t="s">
        <v>52</v>
      </c>
      <c r="K1007" s="20" t="s">
        <v>52</v>
      </c>
      <c r="L1007" s="20">
        <f t="shared" si="15"/>
        <v>45.04</v>
      </c>
      <c r="M1007" s="3" t="s">
        <v>53</v>
      </c>
      <c r="N1007" s="3" t="s">
        <v>8639</v>
      </c>
      <c r="O1007" s="3" t="s">
        <v>8640</v>
      </c>
      <c r="P1007" s="3" t="s">
        <v>8641</v>
      </c>
      <c r="Q1007" s="3" t="s">
        <v>53</v>
      </c>
      <c r="R1007" s="20">
        <v>44.15</v>
      </c>
      <c r="S1007" s="20" t="s">
        <v>57</v>
      </c>
      <c r="T1007" s="3" t="s">
        <v>58</v>
      </c>
      <c r="U1007" s="3" t="s">
        <v>8642</v>
      </c>
      <c r="V1007" s="3" t="s">
        <v>8643</v>
      </c>
      <c r="W1007" s="3" t="s">
        <v>8644</v>
      </c>
      <c r="X1007" s="3" t="s">
        <v>53</v>
      </c>
      <c r="Y1007" s="3" t="s">
        <v>8642</v>
      </c>
      <c r="Z1007" s="3" t="s">
        <v>8645</v>
      </c>
      <c r="AA1007" s="3" t="s">
        <v>8646</v>
      </c>
      <c r="AB1007" s="3" t="s">
        <v>63</v>
      </c>
      <c r="AC1007" s="3" t="s">
        <v>63</v>
      </c>
      <c r="AD1007" s="3" t="s">
        <v>8647</v>
      </c>
      <c r="AE1007" s="3" t="s">
        <v>65</v>
      </c>
      <c r="AF1007" s="3" t="s">
        <v>213</v>
      </c>
      <c r="AG1007" s="3" t="s">
        <v>8648</v>
      </c>
      <c r="AH1007" s="3" t="s">
        <v>8649</v>
      </c>
      <c r="AI1007" s="3" t="s">
        <v>2546</v>
      </c>
      <c r="AJ1007" s="3" t="s">
        <v>8650</v>
      </c>
      <c r="AK1007" s="3" t="s">
        <v>53</v>
      </c>
      <c r="AL1007" s="3" t="s">
        <v>53</v>
      </c>
      <c r="AM1007" s="3" t="s">
        <v>53</v>
      </c>
      <c r="AN1007" s="3" t="s">
        <v>53</v>
      </c>
      <c r="AO1007" s="3" t="s">
        <v>53</v>
      </c>
      <c r="AP1007" s="3" t="s">
        <v>53</v>
      </c>
      <c r="AQ1007" s="3" t="s">
        <v>53</v>
      </c>
      <c r="AR1007" s="3" t="s">
        <v>51</v>
      </c>
      <c r="AS1007" s="3" t="s">
        <v>52</v>
      </c>
      <c r="AT1007" s="3" t="s">
        <v>51</v>
      </c>
    </row>
    <row r="1008" spans="1:46" ht="22.5" customHeight="1" x14ac:dyDescent="0.25">
      <c r="A1008" s="19" t="s">
        <v>10823</v>
      </c>
      <c r="B1008" s="260">
        <v>45064</v>
      </c>
      <c r="C1008" s="3" t="s">
        <v>202</v>
      </c>
      <c r="D1008" s="3" t="s">
        <v>8638</v>
      </c>
      <c r="E1008" s="3" t="s">
        <v>51</v>
      </c>
      <c r="F1008" s="20">
        <v>1</v>
      </c>
      <c r="G1008" s="20">
        <v>79.150000000000006</v>
      </c>
      <c r="H1008" s="20" t="s">
        <v>52</v>
      </c>
      <c r="I1008" s="20">
        <v>-13.46</v>
      </c>
      <c r="J1008" s="20">
        <v>-20.45</v>
      </c>
      <c r="K1008" s="20" t="s">
        <v>52</v>
      </c>
      <c r="L1008" s="20">
        <f t="shared" si="15"/>
        <v>45.239999999999995</v>
      </c>
      <c r="M1008" s="3" t="s">
        <v>53</v>
      </c>
      <c r="N1008" s="3" t="s">
        <v>10824</v>
      </c>
      <c r="O1008" s="3" t="s">
        <v>10825</v>
      </c>
      <c r="P1008" s="3" t="s">
        <v>10826</v>
      </c>
      <c r="Q1008" s="3" t="s">
        <v>53</v>
      </c>
      <c r="R1008" s="20">
        <v>79.150000000000006</v>
      </c>
      <c r="S1008" s="20" t="s">
        <v>57</v>
      </c>
      <c r="T1008" s="3" t="s">
        <v>74</v>
      </c>
      <c r="U1008" s="3" t="s">
        <v>10827</v>
      </c>
      <c r="V1008" s="3" t="s">
        <v>10828</v>
      </c>
      <c r="W1008" s="3" t="s">
        <v>10829</v>
      </c>
      <c r="X1008" s="3" t="s">
        <v>53</v>
      </c>
      <c r="Y1008" s="3" t="s">
        <v>10827</v>
      </c>
      <c r="Z1008" s="3" t="s">
        <v>10830</v>
      </c>
      <c r="AA1008" s="3" t="s">
        <v>10831</v>
      </c>
      <c r="AB1008" s="3" t="s">
        <v>10832</v>
      </c>
      <c r="AC1008" s="3" t="s">
        <v>458</v>
      </c>
      <c r="AD1008" s="3" t="s">
        <v>10833</v>
      </c>
      <c r="AE1008" s="3" t="s">
        <v>65</v>
      </c>
      <c r="AF1008" s="3" t="s">
        <v>82</v>
      </c>
      <c r="AG1008" s="3" t="s">
        <v>10820</v>
      </c>
      <c r="AH1008" s="3" t="s">
        <v>10834</v>
      </c>
      <c r="AI1008" s="3" t="s">
        <v>67</v>
      </c>
      <c r="AJ1008" s="3" t="s">
        <v>10835</v>
      </c>
      <c r="AK1008" s="3" t="s">
        <v>53</v>
      </c>
      <c r="AL1008" s="3" t="s">
        <v>53</v>
      </c>
      <c r="AM1008" s="3" t="s">
        <v>53</v>
      </c>
      <c r="AN1008" s="3" t="s">
        <v>53</v>
      </c>
      <c r="AO1008" s="3" t="s">
        <v>53</v>
      </c>
      <c r="AP1008" s="3" t="s">
        <v>53</v>
      </c>
      <c r="AQ1008" s="3" t="s">
        <v>53</v>
      </c>
      <c r="AR1008" s="3" t="s">
        <v>51</v>
      </c>
      <c r="AS1008" s="3" t="s">
        <v>52</v>
      </c>
      <c r="AT1008" s="3" t="s">
        <v>51</v>
      </c>
    </row>
    <row r="1009" spans="1:46" ht="22.5" customHeight="1" x14ac:dyDescent="0.25">
      <c r="A1009" s="19" t="s">
        <v>9934</v>
      </c>
      <c r="B1009" s="260">
        <v>45065</v>
      </c>
      <c r="C1009" s="3" t="s">
        <v>202</v>
      </c>
      <c r="D1009" s="3" t="s">
        <v>9926</v>
      </c>
      <c r="E1009" s="3" t="s">
        <v>51</v>
      </c>
      <c r="F1009" s="20">
        <v>1</v>
      </c>
      <c r="G1009" s="20">
        <v>61.7</v>
      </c>
      <c r="H1009" s="20">
        <v>8.91</v>
      </c>
      <c r="I1009" s="20">
        <v>-15.99</v>
      </c>
      <c r="J1009" s="20">
        <v>-8.91</v>
      </c>
      <c r="K1009" s="20" t="s">
        <v>52</v>
      </c>
      <c r="L1009" s="20">
        <f t="shared" si="15"/>
        <v>45.709999999999994</v>
      </c>
      <c r="M1009" s="3" t="s">
        <v>71</v>
      </c>
      <c r="N1009" s="274">
        <v>28006</v>
      </c>
      <c r="O1009" s="3" t="s">
        <v>1225</v>
      </c>
      <c r="P1009" s="3" t="s">
        <v>1226</v>
      </c>
      <c r="Q1009" s="3" t="s">
        <v>53</v>
      </c>
      <c r="R1009" s="20">
        <v>61.7</v>
      </c>
      <c r="S1009" s="20" t="s">
        <v>57</v>
      </c>
      <c r="T1009" s="3" t="s">
        <v>58</v>
      </c>
      <c r="U1009" s="3" t="s">
        <v>53</v>
      </c>
      <c r="V1009" s="3" t="s">
        <v>53</v>
      </c>
      <c r="W1009" s="3" t="s">
        <v>53</v>
      </c>
      <c r="X1009" s="3" t="s">
        <v>53</v>
      </c>
      <c r="Y1009" s="3" t="s">
        <v>9935</v>
      </c>
      <c r="Z1009" s="3" t="s">
        <v>9936</v>
      </c>
      <c r="AA1009" s="3" t="s">
        <v>9937</v>
      </c>
      <c r="AB1009" s="3" t="s">
        <v>93</v>
      </c>
      <c r="AC1009" s="3" t="s">
        <v>63</v>
      </c>
      <c r="AD1009" s="3" t="s">
        <v>9938</v>
      </c>
      <c r="AE1009" s="3" t="s">
        <v>65</v>
      </c>
      <c r="AF1009" s="3" t="s">
        <v>66</v>
      </c>
      <c r="AG1009" s="3" t="s">
        <v>9939</v>
      </c>
      <c r="AH1009" s="3" t="s">
        <v>9940</v>
      </c>
      <c r="AI1009" s="3" t="s">
        <v>67</v>
      </c>
      <c r="AJ1009" s="3" t="s">
        <v>9941</v>
      </c>
      <c r="AK1009" s="3" t="s">
        <v>53</v>
      </c>
      <c r="AL1009" s="3" t="s">
        <v>53</v>
      </c>
      <c r="AM1009" s="3" t="s">
        <v>53</v>
      </c>
      <c r="AN1009" s="3" t="s">
        <v>53</v>
      </c>
      <c r="AO1009" s="3" t="s">
        <v>53</v>
      </c>
      <c r="AP1009" s="3" t="s">
        <v>53</v>
      </c>
      <c r="AQ1009" s="3" t="s">
        <v>53</v>
      </c>
      <c r="AR1009" s="3" t="s">
        <v>51</v>
      </c>
      <c r="AS1009" s="3" t="s">
        <v>52</v>
      </c>
      <c r="AT1009" s="3" t="s">
        <v>51</v>
      </c>
    </row>
    <row r="1010" spans="1:46" ht="22.5" customHeight="1" x14ac:dyDescent="0.25">
      <c r="A1010" s="19" t="s">
        <v>17292</v>
      </c>
      <c r="B1010" s="260">
        <v>45056</v>
      </c>
      <c r="C1010" s="3" t="s">
        <v>202</v>
      </c>
      <c r="D1010" s="3" t="s">
        <v>16479</v>
      </c>
      <c r="E1010" s="3" t="s">
        <v>51</v>
      </c>
      <c r="F1010" s="20">
        <v>1</v>
      </c>
      <c r="G1010" s="20">
        <v>61.7</v>
      </c>
      <c r="H1010" s="20">
        <v>7.52</v>
      </c>
      <c r="I1010" s="20">
        <v>-15.99</v>
      </c>
      <c r="J1010" s="20">
        <v>-7.52</v>
      </c>
      <c r="K1010" s="20" t="s">
        <v>52</v>
      </c>
      <c r="L1010" s="20">
        <f t="shared" si="15"/>
        <v>45.709999999999994</v>
      </c>
      <c r="M1010" s="3" t="s">
        <v>71</v>
      </c>
      <c r="N1010" s="274">
        <v>28006</v>
      </c>
      <c r="O1010" s="3" t="s">
        <v>1225</v>
      </c>
      <c r="P1010" s="3" t="s">
        <v>1226</v>
      </c>
      <c r="Q1010" s="3" t="s">
        <v>53</v>
      </c>
      <c r="R1010" s="20">
        <v>61.7</v>
      </c>
      <c r="S1010" s="20" t="s">
        <v>57</v>
      </c>
      <c r="T1010" s="3" t="s">
        <v>58</v>
      </c>
      <c r="U1010" s="3" t="s">
        <v>53</v>
      </c>
      <c r="V1010" s="3" t="s">
        <v>53</v>
      </c>
      <c r="W1010" s="3" t="s">
        <v>53</v>
      </c>
      <c r="X1010" s="3" t="s">
        <v>53</v>
      </c>
      <c r="Y1010" s="3" t="s">
        <v>17293</v>
      </c>
      <c r="Z1010" s="3" t="s">
        <v>17294</v>
      </c>
      <c r="AA1010" s="3" t="s">
        <v>17295</v>
      </c>
      <c r="AB1010" s="3" t="s">
        <v>63</v>
      </c>
      <c r="AC1010" s="3" t="s">
        <v>63</v>
      </c>
      <c r="AD1010" s="3" t="s">
        <v>17296</v>
      </c>
      <c r="AE1010" s="3" t="s">
        <v>65</v>
      </c>
      <c r="AF1010" s="3" t="s">
        <v>66</v>
      </c>
      <c r="AG1010" s="3" t="s">
        <v>17297</v>
      </c>
      <c r="AH1010" s="3" t="s">
        <v>17298</v>
      </c>
      <c r="AI1010" s="3" t="s">
        <v>67</v>
      </c>
      <c r="AJ1010" s="3" t="s">
        <v>17299</v>
      </c>
      <c r="AK1010" s="3" t="s">
        <v>17300</v>
      </c>
      <c r="AL1010" s="3" t="s">
        <v>53</v>
      </c>
      <c r="AM1010" s="3" t="s">
        <v>53</v>
      </c>
      <c r="AN1010" s="3" t="s">
        <v>53</v>
      </c>
      <c r="AO1010" s="3" t="s">
        <v>53</v>
      </c>
      <c r="AP1010" s="3" t="s">
        <v>53</v>
      </c>
      <c r="AQ1010" s="3" t="s">
        <v>53</v>
      </c>
      <c r="AR1010" s="3" t="s">
        <v>51</v>
      </c>
      <c r="AS1010" s="3" t="s">
        <v>52</v>
      </c>
      <c r="AT1010" s="3" t="s">
        <v>51</v>
      </c>
    </row>
    <row r="1011" spans="1:46" ht="22.5" customHeight="1" x14ac:dyDescent="0.25">
      <c r="A1011" s="19" t="s">
        <v>15589</v>
      </c>
      <c r="B1011" s="260">
        <v>45058</v>
      </c>
      <c r="C1011" s="3" t="s">
        <v>202</v>
      </c>
      <c r="D1011" s="3" t="s">
        <v>15179</v>
      </c>
      <c r="E1011" s="3" t="s">
        <v>51</v>
      </c>
      <c r="F1011" s="20">
        <v>1</v>
      </c>
      <c r="G1011" s="20">
        <v>61.7</v>
      </c>
      <c r="H1011" s="20">
        <v>5.45</v>
      </c>
      <c r="I1011" s="20">
        <v>-15.99</v>
      </c>
      <c r="J1011" s="20">
        <v>-5.45</v>
      </c>
      <c r="K1011" s="20" t="s">
        <v>52</v>
      </c>
      <c r="L1011" s="20">
        <f t="shared" si="15"/>
        <v>45.71</v>
      </c>
      <c r="M1011" s="3" t="s">
        <v>71</v>
      </c>
      <c r="N1011" s="274">
        <v>28006</v>
      </c>
      <c r="O1011" s="3" t="s">
        <v>3022</v>
      </c>
      <c r="P1011" s="3" t="s">
        <v>1226</v>
      </c>
      <c r="Q1011" s="3" t="s">
        <v>53</v>
      </c>
      <c r="R1011" s="20">
        <v>61.7</v>
      </c>
      <c r="S1011" s="20" t="s">
        <v>57</v>
      </c>
      <c r="T1011" s="3" t="s">
        <v>58</v>
      </c>
      <c r="U1011" s="3" t="s">
        <v>53</v>
      </c>
      <c r="V1011" s="3" t="s">
        <v>53</v>
      </c>
      <c r="W1011" s="3" t="s">
        <v>53</v>
      </c>
      <c r="X1011" s="3" t="s">
        <v>53</v>
      </c>
      <c r="Y1011" s="3" t="s">
        <v>15590</v>
      </c>
      <c r="Z1011" s="3" t="s">
        <v>15591</v>
      </c>
      <c r="AA1011" s="3" t="s">
        <v>15592</v>
      </c>
      <c r="AB1011" s="3" t="s">
        <v>63</v>
      </c>
      <c r="AC1011" s="3" t="s">
        <v>63</v>
      </c>
      <c r="AD1011" s="3" t="s">
        <v>15593</v>
      </c>
      <c r="AE1011" s="3" t="s">
        <v>65</v>
      </c>
      <c r="AF1011" s="3" t="s">
        <v>66</v>
      </c>
      <c r="AG1011" s="3" t="s">
        <v>15594</v>
      </c>
      <c r="AH1011" s="3" t="s">
        <v>15595</v>
      </c>
      <c r="AI1011" s="3" t="s">
        <v>67</v>
      </c>
      <c r="AJ1011" s="3" t="s">
        <v>15596</v>
      </c>
      <c r="AK1011" s="3" t="s">
        <v>53</v>
      </c>
      <c r="AL1011" s="3" t="s">
        <v>53</v>
      </c>
      <c r="AM1011" s="3" t="s">
        <v>53</v>
      </c>
      <c r="AN1011" s="3" t="s">
        <v>53</v>
      </c>
      <c r="AO1011" s="3" t="s">
        <v>53</v>
      </c>
      <c r="AP1011" s="3" t="s">
        <v>53</v>
      </c>
      <c r="AQ1011" s="3" t="s">
        <v>53</v>
      </c>
      <c r="AR1011" s="3" t="s">
        <v>51</v>
      </c>
      <c r="AS1011" s="3" t="s">
        <v>52</v>
      </c>
      <c r="AT1011" s="3" t="s">
        <v>51</v>
      </c>
    </row>
    <row r="1012" spans="1:46" ht="22.5" customHeight="1" x14ac:dyDescent="0.25">
      <c r="A1012" s="19" t="s">
        <v>23686</v>
      </c>
      <c r="B1012" s="260">
        <v>45049</v>
      </c>
      <c r="C1012" s="3" t="s">
        <v>202</v>
      </c>
      <c r="D1012" s="3" t="s">
        <v>22935</v>
      </c>
      <c r="E1012" s="3" t="s">
        <v>51</v>
      </c>
      <c r="F1012" s="20">
        <v>1</v>
      </c>
      <c r="G1012" s="20">
        <v>61.7</v>
      </c>
      <c r="H1012" s="20">
        <v>29.9</v>
      </c>
      <c r="I1012" s="20">
        <v>-15.99</v>
      </c>
      <c r="J1012" s="20">
        <v>-29.9</v>
      </c>
      <c r="K1012" s="20" t="s">
        <v>52</v>
      </c>
      <c r="L1012" s="20">
        <f t="shared" si="15"/>
        <v>45.71</v>
      </c>
      <c r="M1012" s="3" t="s">
        <v>71</v>
      </c>
      <c r="N1012" s="274">
        <v>28006</v>
      </c>
      <c r="O1012" s="3" t="s">
        <v>3022</v>
      </c>
      <c r="P1012" s="3" t="s">
        <v>1226</v>
      </c>
      <c r="Q1012" s="3" t="s">
        <v>53</v>
      </c>
      <c r="R1012" s="20">
        <v>61.7</v>
      </c>
      <c r="S1012" s="20" t="s">
        <v>57</v>
      </c>
      <c r="T1012" s="3" t="s">
        <v>58</v>
      </c>
      <c r="U1012" s="3" t="s">
        <v>53</v>
      </c>
      <c r="V1012" s="3" t="s">
        <v>53</v>
      </c>
      <c r="W1012" s="3" t="s">
        <v>53</v>
      </c>
      <c r="X1012" s="3" t="s">
        <v>53</v>
      </c>
      <c r="Y1012" s="3" t="s">
        <v>23687</v>
      </c>
      <c r="Z1012" s="3" t="s">
        <v>23688</v>
      </c>
      <c r="AA1012" s="3" t="s">
        <v>23689</v>
      </c>
      <c r="AB1012" s="3" t="s">
        <v>2757</v>
      </c>
      <c r="AC1012" s="3" t="s">
        <v>549</v>
      </c>
      <c r="AD1012" s="3" t="s">
        <v>23690</v>
      </c>
      <c r="AE1012" s="3" t="s">
        <v>65</v>
      </c>
      <c r="AF1012" s="3" t="s">
        <v>66</v>
      </c>
      <c r="AG1012" s="3" t="s">
        <v>23691</v>
      </c>
      <c r="AH1012" s="3" t="s">
        <v>23692</v>
      </c>
      <c r="AI1012" s="3" t="s">
        <v>67</v>
      </c>
      <c r="AJ1012" s="3" t="s">
        <v>23693</v>
      </c>
      <c r="AK1012" s="3" t="s">
        <v>53</v>
      </c>
      <c r="AL1012" s="3" t="s">
        <v>53</v>
      </c>
      <c r="AM1012" s="3" t="s">
        <v>53</v>
      </c>
      <c r="AN1012" s="3" t="s">
        <v>53</v>
      </c>
      <c r="AO1012" s="3" t="s">
        <v>53</v>
      </c>
      <c r="AP1012" s="3" t="s">
        <v>53</v>
      </c>
      <c r="AQ1012" s="3" t="s">
        <v>53</v>
      </c>
      <c r="AR1012" s="3" t="s">
        <v>51</v>
      </c>
      <c r="AS1012" s="3" t="s">
        <v>52</v>
      </c>
      <c r="AT1012" s="3" t="s">
        <v>51</v>
      </c>
    </row>
    <row r="1013" spans="1:46" ht="22.5" customHeight="1" x14ac:dyDescent="0.25">
      <c r="A1013" s="19" t="s">
        <v>8564</v>
      </c>
      <c r="B1013" s="260">
        <v>45068</v>
      </c>
      <c r="C1013" s="3" t="s">
        <v>202</v>
      </c>
      <c r="D1013" s="3" t="s">
        <v>6600</v>
      </c>
      <c r="E1013" s="3" t="s">
        <v>51</v>
      </c>
      <c r="F1013" s="20">
        <v>1</v>
      </c>
      <c r="G1013" s="20">
        <v>61.7</v>
      </c>
      <c r="H1013" s="20">
        <v>24.16</v>
      </c>
      <c r="I1013" s="20">
        <v>-15.99</v>
      </c>
      <c r="J1013" s="20">
        <v>-24.16</v>
      </c>
      <c r="K1013" s="20" t="s">
        <v>52</v>
      </c>
      <c r="L1013" s="20">
        <f t="shared" si="15"/>
        <v>45.710000000000008</v>
      </c>
      <c r="M1013" s="3" t="s">
        <v>71</v>
      </c>
      <c r="N1013" s="274">
        <v>28006</v>
      </c>
      <c r="O1013" s="3" t="s">
        <v>3022</v>
      </c>
      <c r="P1013" s="3" t="s">
        <v>1226</v>
      </c>
      <c r="Q1013" s="3" t="s">
        <v>53</v>
      </c>
      <c r="R1013" s="20">
        <v>61.7</v>
      </c>
      <c r="S1013" s="20" t="s">
        <v>57</v>
      </c>
      <c r="T1013" s="3" t="s">
        <v>58</v>
      </c>
      <c r="U1013" s="3" t="s">
        <v>53</v>
      </c>
      <c r="V1013" s="3" t="s">
        <v>53</v>
      </c>
      <c r="W1013" s="3" t="s">
        <v>53</v>
      </c>
      <c r="X1013" s="3" t="s">
        <v>53</v>
      </c>
      <c r="Y1013" s="3" t="s">
        <v>3023</v>
      </c>
      <c r="Z1013" s="3" t="s">
        <v>3024</v>
      </c>
      <c r="AA1013" s="3" t="s">
        <v>8565</v>
      </c>
      <c r="AB1013" s="3" t="s">
        <v>3025</v>
      </c>
      <c r="AC1013" s="3" t="s">
        <v>1519</v>
      </c>
      <c r="AD1013" s="3" t="s">
        <v>3026</v>
      </c>
      <c r="AE1013" s="3" t="s">
        <v>65</v>
      </c>
      <c r="AF1013" s="3" t="s">
        <v>66</v>
      </c>
      <c r="AG1013" s="3" t="s">
        <v>8566</v>
      </c>
      <c r="AH1013" s="3" t="s">
        <v>8567</v>
      </c>
      <c r="AI1013" s="3" t="s">
        <v>67</v>
      </c>
      <c r="AJ1013" s="3" t="s">
        <v>8568</v>
      </c>
      <c r="AK1013" s="3" t="s">
        <v>53</v>
      </c>
      <c r="AL1013" s="3" t="s">
        <v>53</v>
      </c>
      <c r="AM1013" s="3" t="s">
        <v>53</v>
      </c>
      <c r="AN1013" s="3" t="s">
        <v>53</v>
      </c>
      <c r="AO1013" s="3" t="s">
        <v>53</v>
      </c>
      <c r="AP1013" s="3" t="s">
        <v>53</v>
      </c>
      <c r="AQ1013" s="3" t="s">
        <v>53</v>
      </c>
      <c r="AR1013" s="3" t="s">
        <v>51</v>
      </c>
      <c r="AS1013" s="3" t="s">
        <v>52</v>
      </c>
      <c r="AT1013" s="3" t="s">
        <v>51</v>
      </c>
    </row>
    <row r="1014" spans="1:46" ht="22.5" customHeight="1" x14ac:dyDescent="0.25">
      <c r="A1014" s="19" t="s">
        <v>10232</v>
      </c>
      <c r="B1014" s="260">
        <v>45065</v>
      </c>
      <c r="C1014" s="3" t="s">
        <v>202</v>
      </c>
      <c r="D1014" s="3" t="s">
        <v>9926</v>
      </c>
      <c r="E1014" s="3" t="s">
        <v>51</v>
      </c>
      <c r="F1014" s="20">
        <v>1</v>
      </c>
      <c r="G1014" s="20">
        <v>61.7</v>
      </c>
      <c r="H1014" s="20">
        <v>12.15</v>
      </c>
      <c r="I1014" s="20">
        <v>-15.99</v>
      </c>
      <c r="J1014" s="20">
        <v>-12.15</v>
      </c>
      <c r="K1014" s="20" t="s">
        <v>52</v>
      </c>
      <c r="L1014" s="20">
        <f t="shared" si="15"/>
        <v>45.710000000000008</v>
      </c>
      <c r="M1014" s="3" t="s">
        <v>53</v>
      </c>
      <c r="N1014" s="274">
        <v>28006</v>
      </c>
      <c r="O1014" s="3" t="s">
        <v>1225</v>
      </c>
      <c r="P1014" s="3" t="s">
        <v>1226</v>
      </c>
      <c r="Q1014" s="3" t="s">
        <v>53</v>
      </c>
      <c r="R1014" s="20">
        <v>61.7</v>
      </c>
      <c r="S1014" s="20" t="s">
        <v>57</v>
      </c>
      <c r="T1014" s="3" t="s">
        <v>58</v>
      </c>
      <c r="U1014" s="3" t="s">
        <v>53</v>
      </c>
      <c r="V1014" s="3" t="s">
        <v>53</v>
      </c>
      <c r="W1014" s="3" t="s">
        <v>53</v>
      </c>
      <c r="X1014" s="3" t="s">
        <v>53</v>
      </c>
      <c r="Y1014" s="3" t="s">
        <v>10233</v>
      </c>
      <c r="Z1014" s="3" t="s">
        <v>10234</v>
      </c>
      <c r="AA1014" s="3" t="s">
        <v>10235</v>
      </c>
      <c r="AB1014" s="3" t="s">
        <v>265</v>
      </c>
      <c r="AC1014" s="3" t="s">
        <v>265</v>
      </c>
      <c r="AD1014" s="3" t="s">
        <v>10236</v>
      </c>
      <c r="AE1014" s="3" t="s">
        <v>65</v>
      </c>
      <c r="AF1014" s="3" t="s">
        <v>66</v>
      </c>
      <c r="AG1014" s="3" t="s">
        <v>10237</v>
      </c>
      <c r="AH1014" s="3" t="s">
        <v>10238</v>
      </c>
      <c r="AI1014" s="3" t="s">
        <v>67</v>
      </c>
      <c r="AJ1014" s="3" t="s">
        <v>10239</v>
      </c>
      <c r="AK1014" s="3" t="s">
        <v>53</v>
      </c>
      <c r="AL1014" s="3" t="s">
        <v>53</v>
      </c>
      <c r="AM1014" s="3" t="s">
        <v>53</v>
      </c>
      <c r="AN1014" s="3" t="s">
        <v>53</v>
      </c>
      <c r="AO1014" s="3" t="s">
        <v>53</v>
      </c>
      <c r="AP1014" s="3" t="s">
        <v>53</v>
      </c>
      <c r="AQ1014" s="3" t="s">
        <v>53</v>
      </c>
      <c r="AR1014" s="3" t="s">
        <v>51</v>
      </c>
      <c r="AS1014" s="3" t="s">
        <v>52</v>
      </c>
      <c r="AT1014" s="3" t="s">
        <v>51</v>
      </c>
    </row>
    <row r="1015" spans="1:46" ht="22.5" customHeight="1" x14ac:dyDescent="0.25">
      <c r="A1015" s="19" t="s">
        <v>15113</v>
      </c>
      <c r="B1015" s="260">
        <v>45059</v>
      </c>
      <c r="C1015" s="3" t="s">
        <v>202</v>
      </c>
      <c r="D1015" s="3" t="s">
        <v>14868</v>
      </c>
      <c r="E1015" s="3" t="s">
        <v>51</v>
      </c>
      <c r="F1015" s="20">
        <v>1</v>
      </c>
      <c r="G1015" s="20">
        <v>61.7</v>
      </c>
      <c r="H1015" s="20">
        <v>12.15</v>
      </c>
      <c r="I1015" s="20">
        <v>-15.99</v>
      </c>
      <c r="J1015" s="20">
        <v>-12.15</v>
      </c>
      <c r="K1015" s="20" t="s">
        <v>52</v>
      </c>
      <c r="L1015" s="20">
        <f t="shared" si="15"/>
        <v>45.710000000000008</v>
      </c>
      <c r="M1015" s="3" t="s">
        <v>53</v>
      </c>
      <c r="N1015" s="274">
        <v>28006</v>
      </c>
      <c r="O1015" s="3" t="s">
        <v>1225</v>
      </c>
      <c r="P1015" s="3" t="s">
        <v>1226</v>
      </c>
      <c r="Q1015" s="3" t="s">
        <v>53</v>
      </c>
      <c r="R1015" s="20">
        <v>61.7</v>
      </c>
      <c r="S1015" s="20" t="s">
        <v>57</v>
      </c>
      <c r="T1015" s="3" t="s">
        <v>58</v>
      </c>
      <c r="U1015" s="3" t="s">
        <v>53</v>
      </c>
      <c r="V1015" s="3" t="s">
        <v>53</v>
      </c>
      <c r="W1015" s="3" t="s">
        <v>53</v>
      </c>
      <c r="X1015" s="3" t="s">
        <v>53</v>
      </c>
      <c r="Y1015" s="3" t="s">
        <v>10233</v>
      </c>
      <c r="Z1015" s="3" t="s">
        <v>10234</v>
      </c>
      <c r="AA1015" s="3" t="s">
        <v>10235</v>
      </c>
      <c r="AB1015" s="3" t="s">
        <v>265</v>
      </c>
      <c r="AC1015" s="3" t="s">
        <v>265</v>
      </c>
      <c r="AD1015" s="3" t="s">
        <v>10236</v>
      </c>
      <c r="AE1015" s="3" t="s">
        <v>65</v>
      </c>
      <c r="AF1015" s="3" t="s">
        <v>66</v>
      </c>
      <c r="AG1015" s="3" t="s">
        <v>15114</v>
      </c>
      <c r="AH1015" s="3" t="s">
        <v>15115</v>
      </c>
      <c r="AI1015" s="3" t="s">
        <v>67</v>
      </c>
      <c r="AJ1015" s="3" t="s">
        <v>15116</v>
      </c>
      <c r="AK1015" s="3" t="s">
        <v>53</v>
      </c>
      <c r="AL1015" s="3" t="s">
        <v>53</v>
      </c>
      <c r="AM1015" s="3" t="s">
        <v>53</v>
      </c>
      <c r="AN1015" s="3" t="s">
        <v>53</v>
      </c>
      <c r="AO1015" s="3" t="s">
        <v>53</v>
      </c>
      <c r="AP1015" s="3" t="s">
        <v>53</v>
      </c>
      <c r="AQ1015" s="3" t="s">
        <v>53</v>
      </c>
      <c r="AR1015" s="3" t="s">
        <v>51</v>
      </c>
      <c r="AS1015" s="3" t="s">
        <v>52</v>
      </c>
      <c r="AT1015" s="3" t="s">
        <v>51</v>
      </c>
    </row>
    <row r="1016" spans="1:46" ht="22.5" customHeight="1" x14ac:dyDescent="0.25">
      <c r="A1016" s="19" t="s">
        <v>14751</v>
      </c>
      <c r="B1016" s="260">
        <v>45059</v>
      </c>
      <c r="C1016" s="3" t="s">
        <v>683</v>
      </c>
      <c r="D1016" s="3" t="s">
        <v>14711</v>
      </c>
      <c r="E1016" s="3" t="s">
        <v>51</v>
      </c>
      <c r="F1016" s="20">
        <v>1</v>
      </c>
      <c r="G1016" s="20">
        <v>62</v>
      </c>
      <c r="H1016" s="20">
        <v>28.8</v>
      </c>
      <c r="I1016" s="20">
        <v>-16.04</v>
      </c>
      <c r="J1016" s="20">
        <v>-28.8</v>
      </c>
      <c r="K1016" s="20" t="s">
        <v>52</v>
      </c>
      <c r="L1016" s="20">
        <f t="shared" si="15"/>
        <v>45.959999999999994</v>
      </c>
      <c r="M1016" s="3" t="s">
        <v>53</v>
      </c>
      <c r="N1016" s="3" t="s">
        <v>2037</v>
      </c>
      <c r="O1016" s="3" t="s">
        <v>7448</v>
      </c>
      <c r="P1016" s="3" t="s">
        <v>7449</v>
      </c>
      <c r="Q1016" s="3" t="s">
        <v>53</v>
      </c>
      <c r="R1016" s="20">
        <v>62</v>
      </c>
      <c r="S1016" s="20" t="s">
        <v>57</v>
      </c>
      <c r="T1016" s="3" t="s">
        <v>58</v>
      </c>
      <c r="U1016" s="3" t="s">
        <v>53</v>
      </c>
      <c r="V1016" s="3" t="s">
        <v>53</v>
      </c>
      <c r="W1016" s="3" t="s">
        <v>53</v>
      </c>
      <c r="X1016" s="3" t="s">
        <v>53</v>
      </c>
      <c r="Y1016" s="3" t="s">
        <v>14752</v>
      </c>
      <c r="Z1016" s="3" t="s">
        <v>14753</v>
      </c>
      <c r="AA1016" s="3" t="s">
        <v>14754</v>
      </c>
      <c r="AB1016" s="3" t="s">
        <v>1208</v>
      </c>
      <c r="AC1016" s="3" t="s">
        <v>188</v>
      </c>
      <c r="AD1016" s="3" t="s">
        <v>1209</v>
      </c>
      <c r="AE1016" s="3" t="s">
        <v>65</v>
      </c>
      <c r="AF1016" s="3" t="s">
        <v>66</v>
      </c>
      <c r="AG1016" s="3" t="s">
        <v>14755</v>
      </c>
      <c r="AH1016" s="3" t="s">
        <v>14756</v>
      </c>
      <c r="AI1016" s="3" t="s">
        <v>67</v>
      </c>
      <c r="AJ1016" s="3" t="s">
        <v>14757</v>
      </c>
      <c r="AK1016" s="3" t="s">
        <v>53</v>
      </c>
      <c r="AL1016" s="3" t="s">
        <v>53</v>
      </c>
      <c r="AM1016" s="3" t="s">
        <v>53</v>
      </c>
      <c r="AN1016" s="3" t="s">
        <v>53</v>
      </c>
      <c r="AO1016" s="3" t="s">
        <v>53</v>
      </c>
      <c r="AP1016" s="3" t="s">
        <v>53</v>
      </c>
      <c r="AQ1016" s="3" t="s">
        <v>53</v>
      </c>
      <c r="AR1016" s="182" t="s">
        <v>71</v>
      </c>
      <c r="AS1016" s="3" t="s">
        <v>52</v>
      </c>
      <c r="AT1016" s="3" t="s">
        <v>51</v>
      </c>
    </row>
    <row r="1017" spans="1:46" ht="22.5" customHeight="1" x14ac:dyDescent="0.25">
      <c r="A1017" s="19" t="s">
        <v>18216</v>
      </c>
      <c r="B1017" s="260">
        <v>45055</v>
      </c>
      <c r="C1017" s="3" t="s">
        <v>202</v>
      </c>
      <c r="D1017" s="3" t="s">
        <v>17635</v>
      </c>
      <c r="E1017" s="3" t="s">
        <v>71</v>
      </c>
      <c r="F1017" s="20">
        <v>1</v>
      </c>
      <c r="G1017" s="20">
        <v>62</v>
      </c>
      <c r="H1017" s="20">
        <v>14.1</v>
      </c>
      <c r="I1017" s="20">
        <v>-16.04</v>
      </c>
      <c r="J1017" s="20">
        <v>-14.1</v>
      </c>
      <c r="K1017" s="20" t="s">
        <v>52</v>
      </c>
      <c r="L1017" s="20">
        <f t="shared" si="15"/>
        <v>45.959999999999994</v>
      </c>
      <c r="M1017" s="3" t="s">
        <v>53</v>
      </c>
      <c r="N1017" s="3" t="s">
        <v>2037</v>
      </c>
      <c r="O1017" s="3" t="s">
        <v>6946</v>
      </c>
      <c r="P1017" s="3" t="s">
        <v>6947</v>
      </c>
      <c r="Q1017" s="3" t="s">
        <v>53</v>
      </c>
      <c r="R1017" s="20">
        <v>62</v>
      </c>
      <c r="S1017" s="20" t="s">
        <v>57</v>
      </c>
      <c r="T1017" s="3" t="s">
        <v>58</v>
      </c>
      <c r="U1017" s="3" t="s">
        <v>53</v>
      </c>
      <c r="V1017" s="3" t="s">
        <v>53</v>
      </c>
      <c r="W1017" s="3" t="s">
        <v>53</v>
      </c>
      <c r="X1017" s="3" t="s">
        <v>53</v>
      </c>
      <c r="Y1017" s="3" t="s">
        <v>18217</v>
      </c>
      <c r="Z1017" s="3" t="s">
        <v>18218</v>
      </c>
      <c r="AA1017" s="3" t="s">
        <v>18219</v>
      </c>
      <c r="AB1017" s="3" t="s">
        <v>469</v>
      </c>
      <c r="AC1017" s="3" t="s">
        <v>63</v>
      </c>
      <c r="AD1017" s="3" t="s">
        <v>18220</v>
      </c>
      <c r="AE1017" s="3" t="s">
        <v>65</v>
      </c>
      <c r="AF1017" s="3" t="s">
        <v>66</v>
      </c>
      <c r="AG1017" s="3" t="s">
        <v>18221</v>
      </c>
      <c r="AH1017" s="3" t="s">
        <v>18222</v>
      </c>
      <c r="AI1017" s="3" t="s">
        <v>67</v>
      </c>
      <c r="AJ1017" s="3" t="s">
        <v>18223</v>
      </c>
      <c r="AK1017" s="3" t="s">
        <v>53</v>
      </c>
      <c r="AL1017" s="3" t="s">
        <v>53</v>
      </c>
      <c r="AM1017" s="3" t="s">
        <v>53</v>
      </c>
      <c r="AN1017" s="3" t="s">
        <v>53</v>
      </c>
      <c r="AO1017" s="3" t="s">
        <v>53</v>
      </c>
      <c r="AP1017" s="3" t="s">
        <v>53</v>
      </c>
      <c r="AQ1017" s="3" t="s">
        <v>53</v>
      </c>
      <c r="AR1017" s="3" t="s">
        <v>51</v>
      </c>
      <c r="AS1017" s="3" t="s">
        <v>52</v>
      </c>
      <c r="AT1017" s="3" t="s">
        <v>51</v>
      </c>
    </row>
    <row r="1018" spans="1:46" ht="22.5" customHeight="1" x14ac:dyDescent="0.25">
      <c r="A1018" s="19" t="s">
        <v>19604</v>
      </c>
      <c r="B1018" s="260">
        <v>45054</v>
      </c>
      <c r="C1018" s="3" t="s">
        <v>202</v>
      </c>
      <c r="D1018" s="3" t="s">
        <v>18612</v>
      </c>
      <c r="E1018" s="3" t="s">
        <v>51</v>
      </c>
      <c r="F1018" s="20">
        <v>1</v>
      </c>
      <c r="G1018" s="20">
        <v>62</v>
      </c>
      <c r="H1018" s="20">
        <v>20.2</v>
      </c>
      <c r="I1018" s="20">
        <v>-16.04</v>
      </c>
      <c r="J1018" s="20">
        <v>-20.2</v>
      </c>
      <c r="K1018" s="20" t="s">
        <v>52</v>
      </c>
      <c r="L1018" s="20">
        <f t="shared" si="15"/>
        <v>45.959999999999994</v>
      </c>
      <c r="M1018" s="3" t="s">
        <v>53</v>
      </c>
      <c r="N1018" s="3" t="s">
        <v>2037</v>
      </c>
      <c r="O1018" s="3" t="s">
        <v>7448</v>
      </c>
      <c r="P1018" s="3" t="s">
        <v>7449</v>
      </c>
      <c r="Q1018" s="3" t="s">
        <v>53</v>
      </c>
      <c r="R1018" s="20">
        <v>62</v>
      </c>
      <c r="S1018" s="20" t="s">
        <v>57</v>
      </c>
      <c r="T1018" s="3" t="s">
        <v>58</v>
      </c>
      <c r="U1018" s="3" t="s">
        <v>53</v>
      </c>
      <c r="V1018" s="3" t="s">
        <v>53</v>
      </c>
      <c r="W1018" s="3" t="s">
        <v>53</v>
      </c>
      <c r="X1018" s="3" t="s">
        <v>53</v>
      </c>
      <c r="Y1018" s="3" t="s">
        <v>19605</v>
      </c>
      <c r="Z1018" s="3" t="s">
        <v>19606</v>
      </c>
      <c r="AA1018" s="3" t="s">
        <v>19607</v>
      </c>
      <c r="AB1018" s="3" t="s">
        <v>265</v>
      </c>
      <c r="AC1018" s="3" t="s">
        <v>265</v>
      </c>
      <c r="AD1018" s="3" t="s">
        <v>19608</v>
      </c>
      <c r="AE1018" s="3" t="s">
        <v>65</v>
      </c>
      <c r="AF1018" s="3" t="s">
        <v>66</v>
      </c>
      <c r="AG1018" s="3" t="s">
        <v>19609</v>
      </c>
      <c r="AH1018" s="3" t="s">
        <v>19610</v>
      </c>
      <c r="AI1018" s="3" t="s">
        <v>67</v>
      </c>
      <c r="AJ1018" s="3" t="s">
        <v>19611</v>
      </c>
      <c r="AK1018" s="3" t="s">
        <v>53</v>
      </c>
      <c r="AL1018" s="3" t="s">
        <v>53</v>
      </c>
      <c r="AM1018" s="3" t="s">
        <v>53</v>
      </c>
      <c r="AN1018" s="3" t="s">
        <v>53</v>
      </c>
      <c r="AO1018" s="3" t="s">
        <v>53</v>
      </c>
      <c r="AP1018" s="3" t="s">
        <v>53</v>
      </c>
      <c r="AQ1018" s="3" t="s">
        <v>53</v>
      </c>
      <c r="AR1018" s="3" t="s">
        <v>51</v>
      </c>
      <c r="AS1018" s="3" t="s">
        <v>52</v>
      </c>
      <c r="AT1018" s="3" t="s">
        <v>51</v>
      </c>
    </row>
    <row r="1019" spans="1:46" ht="22.5" customHeight="1" x14ac:dyDescent="0.25">
      <c r="A1019" s="19" t="s">
        <v>24076</v>
      </c>
      <c r="B1019" s="260">
        <v>45049</v>
      </c>
      <c r="C1019" s="3" t="s">
        <v>202</v>
      </c>
      <c r="D1019" s="3" t="s">
        <v>22935</v>
      </c>
      <c r="E1019" s="3" t="s">
        <v>71</v>
      </c>
      <c r="F1019" s="20">
        <v>1</v>
      </c>
      <c r="G1019" s="20">
        <v>62</v>
      </c>
      <c r="H1019" s="20">
        <v>23.49</v>
      </c>
      <c r="I1019" s="20">
        <v>-16.04</v>
      </c>
      <c r="J1019" s="20">
        <v>-23.49</v>
      </c>
      <c r="K1019" s="20" t="s">
        <v>52</v>
      </c>
      <c r="L1019" s="20">
        <f t="shared" si="15"/>
        <v>45.959999999999994</v>
      </c>
      <c r="M1019" s="3" t="s">
        <v>53</v>
      </c>
      <c r="N1019" s="3" t="s">
        <v>2037</v>
      </c>
      <c r="O1019" s="3" t="s">
        <v>7448</v>
      </c>
      <c r="P1019" s="3" t="s">
        <v>7449</v>
      </c>
      <c r="Q1019" s="3" t="s">
        <v>53</v>
      </c>
      <c r="R1019" s="20">
        <v>62</v>
      </c>
      <c r="S1019" s="20" t="s">
        <v>57</v>
      </c>
      <c r="T1019" s="3" t="s">
        <v>58</v>
      </c>
      <c r="U1019" s="3" t="s">
        <v>53</v>
      </c>
      <c r="V1019" s="3" t="s">
        <v>53</v>
      </c>
      <c r="W1019" s="3" t="s">
        <v>53</v>
      </c>
      <c r="X1019" s="3" t="s">
        <v>53</v>
      </c>
      <c r="Y1019" s="3" t="s">
        <v>24077</v>
      </c>
      <c r="Z1019" s="3" t="s">
        <v>24078</v>
      </c>
      <c r="AA1019" s="3" t="s">
        <v>24079</v>
      </c>
      <c r="AB1019" s="3" t="s">
        <v>9920</v>
      </c>
      <c r="AC1019" s="3" t="s">
        <v>63</v>
      </c>
      <c r="AD1019" s="3" t="s">
        <v>24080</v>
      </c>
      <c r="AE1019" s="3" t="s">
        <v>65</v>
      </c>
      <c r="AF1019" s="3" t="s">
        <v>66</v>
      </c>
      <c r="AG1019" s="3" t="s">
        <v>24030</v>
      </c>
      <c r="AH1019" s="3" t="s">
        <v>24081</v>
      </c>
      <c r="AI1019" s="3" t="s">
        <v>67</v>
      </c>
      <c r="AJ1019" s="3" t="s">
        <v>24082</v>
      </c>
      <c r="AK1019" s="3" t="s">
        <v>53</v>
      </c>
      <c r="AL1019" s="3" t="s">
        <v>53</v>
      </c>
      <c r="AM1019" s="3" t="s">
        <v>53</v>
      </c>
      <c r="AN1019" s="3" t="s">
        <v>53</v>
      </c>
      <c r="AO1019" s="3" t="s">
        <v>53</v>
      </c>
      <c r="AP1019" s="3" t="s">
        <v>53</v>
      </c>
      <c r="AQ1019" s="3" t="s">
        <v>53</v>
      </c>
      <c r="AR1019" s="3" t="s">
        <v>51</v>
      </c>
      <c r="AS1019" s="3" t="s">
        <v>52</v>
      </c>
      <c r="AT1019" s="3" t="s">
        <v>51</v>
      </c>
    </row>
    <row r="1020" spans="1:46" ht="22.5" customHeight="1" x14ac:dyDescent="0.25">
      <c r="A1020" s="19" t="s">
        <v>24672</v>
      </c>
      <c r="B1020" s="260">
        <v>45048</v>
      </c>
      <c r="C1020" s="3" t="s">
        <v>202</v>
      </c>
      <c r="D1020" s="3" t="s">
        <v>23772</v>
      </c>
      <c r="E1020" s="3" t="s">
        <v>71</v>
      </c>
      <c r="F1020" s="20">
        <v>1</v>
      </c>
      <c r="G1020" s="20">
        <v>62</v>
      </c>
      <c r="H1020" s="20">
        <v>6.32</v>
      </c>
      <c r="I1020" s="20">
        <v>-16.04</v>
      </c>
      <c r="J1020" s="20">
        <v>-6.32</v>
      </c>
      <c r="K1020" s="20" t="s">
        <v>52</v>
      </c>
      <c r="L1020" s="20">
        <f t="shared" si="15"/>
        <v>45.959999999999994</v>
      </c>
      <c r="M1020" s="3" t="s">
        <v>53</v>
      </c>
      <c r="N1020" s="3" t="s">
        <v>2037</v>
      </c>
      <c r="O1020" s="3" t="s">
        <v>7448</v>
      </c>
      <c r="P1020" s="3" t="s">
        <v>7449</v>
      </c>
      <c r="Q1020" s="3" t="s">
        <v>53</v>
      </c>
      <c r="R1020" s="20">
        <v>62</v>
      </c>
      <c r="S1020" s="20" t="s">
        <v>57</v>
      </c>
      <c r="T1020" s="3" t="s">
        <v>58</v>
      </c>
      <c r="U1020" s="3" t="s">
        <v>53</v>
      </c>
      <c r="V1020" s="3" t="s">
        <v>53</v>
      </c>
      <c r="W1020" s="3" t="s">
        <v>53</v>
      </c>
      <c r="X1020" s="3" t="s">
        <v>53</v>
      </c>
      <c r="Y1020" s="3" t="s">
        <v>24673</v>
      </c>
      <c r="Z1020" s="3" t="s">
        <v>24674</v>
      </c>
      <c r="AA1020" s="3" t="s">
        <v>24675</v>
      </c>
      <c r="AB1020" s="3" t="s">
        <v>3340</v>
      </c>
      <c r="AC1020" s="3" t="s">
        <v>276</v>
      </c>
      <c r="AD1020" s="3" t="s">
        <v>24676</v>
      </c>
      <c r="AE1020" s="3" t="s">
        <v>65</v>
      </c>
      <c r="AF1020" s="3" t="s">
        <v>66</v>
      </c>
      <c r="AG1020" s="3" t="s">
        <v>24677</v>
      </c>
      <c r="AH1020" s="3" t="s">
        <v>24481</v>
      </c>
      <c r="AI1020" s="3" t="s">
        <v>67</v>
      </c>
      <c r="AJ1020" s="3" t="s">
        <v>24678</v>
      </c>
      <c r="AK1020" s="3" t="s">
        <v>53</v>
      </c>
      <c r="AL1020" s="3" t="s">
        <v>53</v>
      </c>
      <c r="AM1020" s="3" t="s">
        <v>53</v>
      </c>
      <c r="AN1020" s="3" t="s">
        <v>53</v>
      </c>
      <c r="AO1020" s="3" t="s">
        <v>53</v>
      </c>
      <c r="AP1020" s="3" t="s">
        <v>53</v>
      </c>
      <c r="AQ1020" s="3" t="s">
        <v>53</v>
      </c>
      <c r="AR1020" s="3" t="s">
        <v>51</v>
      </c>
      <c r="AS1020" s="3" t="s">
        <v>52</v>
      </c>
      <c r="AT1020" s="3" t="s">
        <v>51</v>
      </c>
    </row>
    <row r="1021" spans="1:46" ht="22.5" customHeight="1" x14ac:dyDescent="0.25">
      <c r="A1021" s="19" t="s">
        <v>2036</v>
      </c>
      <c r="B1021" s="260">
        <v>45076</v>
      </c>
      <c r="C1021" s="3" t="s">
        <v>202</v>
      </c>
      <c r="D1021" s="3" t="s">
        <v>765</v>
      </c>
      <c r="E1021" s="3" t="s">
        <v>71</v>
      </c>
      <c r="F1021" s="20">
        <v>1</v>
      </c>
      <c r="G1021" s="20">
        <v>62</v>
      </c>
      <c r="H1021" s="20" t="s">
        <v>52</v>
      </c>
      <c r="I1021" s="20">
        <v>-16.04</v>
      </c>
      <c r="J1021" s="20" t="s">
        <v>52</v>
      </c>
      <c r="K1021" s="20" t="s">
        <v>52</v>
      </c>
      <c r="L1021" s="20">
        <f t="shared" si="15"/>
        <v>45.96</v>
      </c>
      <c r="M1021" s="3" t="s">
        <v>53</v>
      </c>
      <c r="N1021" s="3" t="s">
        <v>2037</v>
      </c>
      <c r="O1021" s="3" t="s">
        <v>2038</v>
      </c>
      <c r="P1021" s="3" t="s">
        <v>2039</v>
      </c>
      <c r="Q1021" s="3" t="s">
        <v>53</v>
      </c>
      <c r="R1021" s="20">
        <v>62</v>
      </c>
      <c r="S1021" s="20" t="s">
        <v>57</v>
      </c>
      <c r="T1021" s="3" t="s">
        <v>58</v>
      </c>
      <c r="U1021" s="3" t="s">
        <v>53</v>
      </c>
      <c r="V1021" s="3" t="s">
        <v>53</v>
      </c>
      <c r="W1021" s="3" t="s">
        <v>53</v>
      </c>
      <c r="X1021" s="3" t="s">
        <v>53</v>
      </c>
      <c r="Y1021" s="3" t="s">
        <v>2040</v>
      </c>
      <c r="Z1021" s="3" t="s">
        <v>2041</v>
      </c>
      <c r="AA1021" s="3" t="s">
        <v>2042</v>
      </c>
      <c r="AB1021" s="3" t="s">
        <v>2043</v>
      </c>
      <c r="AC1021" s="3" t="s">
        <v>63</v>
      </c>
      <c r="AD1021" s="3" t="s">
        <v>2044</v>
      </c>
      <c r="AE1021" s="3" t="s">
        <v>65</v>
      </c>
      <c r="AF1021" s="3" t="s">
        <v>66</v>
      </c>
      <c r="AG1021" s="3" t="s">
        <v>2045</v>
      </c>
      <c r="AH1021" s="3" t="s">
        <v>2046</v>
      </c>
      <c r="AI1021" s="3" t="s">
        <v>67</v>
      </c>
      <c r="AJ1021" s="3" t="s">
        <v>2047</v>
      </c>
      <c r="AK1021" s="3" t="s">
        <v>53</v>
      </c>
      <c r="AL1021" s="3" t="s">
        <v>53</v>
      </c>
      <c r="AM1021" s="3" t="s">
        <v>53</v>
      </c>
      <c r="AN1021" s="3" t="s">
        <v>53</v>
      </c>
      <c r="AO1021" s="3" t="s">
        <v>53</v>
      </c>
      <c r="AP1021" s="3" t="s">
        <v>53</v>
      </c>
      <c r="AQ1021" s="3" t="s">
        <v>53</v>
      </c>
      <c r="AR1021" s="3" t="s">
        <v>51</v>
      </c>
      <c r="AS1021" s="3" t="s">
        <v>52</v>
      </c>
      <c r="AT1021" s="3" t="s">
        <v>51</v>
      </c>
    </row>
    <row r="1022" spans="1:46" ht="22.5" customHeight="1" x14ac:dyDescent="0.25">
      <c r="A1022" s="19" t="s">
        <v>7447</v>
      </c>
      <c r="B1022" s="260">
        <v>45069</v>
      </c>
      <c r="C1022" s="3" t="s">
        <v>202</v>
      </c>
      <c r="D1022" s="3" t="s">
        <v>6600</v>
      </c>
      <c r="E1022" s="3" t="s">
        <v>71</v>
      </c>
      <c r="F1022" s="20">
        <v>1</v>
      </c>
      <c r="G1022" s="20">
        <v>62</v>
      </c>
      <c r="H1022" s="20" t="s">
        <v>52</v>
      </c>
      <c r="I1022" s="20">
        <v>-16.04</v>
      </c>
      <c r="J1022" s="20" t="s">
        <v>52</v>
      </c>
      <c r="K1022" s="20" t="s">
        <v>52</v>
      </c>
      <c r="L1022" s="20">
        <f t="shared" si="15"/>
        <v>45.96</v>
      </c>
      <c r="M1022" s="3" t="s">
        <v>53</v>
      </c>
      <c r="N1022" s="3" t="s">
        <v>2037</v>
      </c>
      <c r="O1022" s="3" t="s">
        <v>7448</v>
      </c>
      <c r="P1022" s="3" t="s">
        <v>7449</v>
      </c>
      <c r="Q1022" s="3" t="s">
        <v>53</v>
      </c>
      <c r="R1022" s="20">
        <v>62</v>
      </c>
      <c r="S1022" s="20" t="s">
        <v>57</v>
      </c>
      <c r="T1022" s="3" t="s">
        <v>58</v>
      </c>
      <c r="U1022" s="3" t="s">
        <v>53</v>
      </c>
      <c r="V1022" s="3" t="s">
        <v>53</v>
      </c>
      <c r="W1022" s="3" t="s">
        <v>53</v>
      </c>
      <c r="X1022" s="3" t="s">
        <v>53</v>
      </c>
      <c r="Y1022" s="3" t="s">
        <v>7450</v>
      </c>
      <c r="Z1022" s="3" t="s">
        <v>7451</v>
      </c>
      <c r="AA1022" s="3" t="s">
        <v>7452</v>
      </c>
      <c r="AB1022" s="3" t="s">
        <v>239</v>
      </c>
      <c r="AC1022" s="3" t="s">
        <v>63</v>
      </c>
      <c r="AD1022" s="3" t="s">
        <v>7453</v>
      </c>
      <c r="AE1022" s="3" t="s">
        <v>65</v>
      </c>
      <c r="AF1022" s="3" t="s">
        <v>66</v>
      </c>
      <c r="AG1022" s="3" t="s">
        <v>7454</v>
      </c>
      <c r="AH1022" s="3" t="s">
        <v>7455</v>
      </c>
      <c r="AI1022" s="3" t="s">
        <v>67</v>
      </c>
      <c r="AJ1022" s="3" t="s">
        <v>7456</v>
      </c>
      <c r="AK1022" s="3" t="s">
        <v>53</v>
      </c>
      <c r="AL1022" s="3" t="s">
        <v>53</v>
      </c>
      <c r="AM1022" s="3" t="s">
        <v>53</v>
      </c>
      <c r="AN1022" s="3" t="s">
        <v>53</v>
      </c>
      <c r="AO1022" s="3" t="s">
        <v>53</v>
      </c>
      <c r="AP1022" s="3" t="s">
        <v>53</v>
      </c>
      <c r="AQ1022" s="3" t="s">
        <v>53</v>
      </c>
      <c r="AR1022" s="3" t="s">
        <v>51</v>
      </c>
      <c r="AS1022" s="3" t="s">
        <v>52</v>
      </c>
      <c r="AT1022" s="3" t="s">
        <v>51</v>
      </c>
    </row>
    <row r="1023" spans="1:46" ht="22.5" customHeight="1" x14ac:dyDescent="0.25">
      <c r="A1023" s="19" t="s">
        <v>7955</v>
      </c>
      <c r="B1023" s="260">
        <v>45068</v>
      </c>
      <c r="C1023" s="3" t="s">
        <v>202</v>
      </c>
      <c r="D1023" s="3" t="s">
        <v>2968</v>
      </c>
      <c r="E1023" s="3" t="s">
        <v>51</v>
      </c>
      <c r="F1023" s="20">
        <v>1</v>
      </c>
      <c r="G1023" s="20">
        <v>62</v>
      </c>
      <c r="H1023" s="20">
        <v>13</v>
      </c>
      <c r="I1023" s="20">
        <v>-16.04</v>
      </c>
      <c r="J1023" s="20">
        <v>-13</v>
      </c>
      <c r="K1023" s="20" t="s">
        <v>52</v>
      </c>
      <c r="L1023" s="20">
        <f t="shared" si="15"/>
        <v>45.96</v>
      </c>
      <c r="M1023" s="3" t="s">
        <v>53</v>
      </c>
      <c r="N1023" s="3" t="s">
        <v>2037</v>
      </c>
      <c r="O1023" s="3" t="s">
        <v>6946</v>
      </c>
      <c r="P1023" s="3" t="s">
        <v>6947</v>
      </c>
      <c r="Q1023" s="3" t="s">
        <v>53</v>
      </c>
      <c r="R1023" s="20">
        <v>62</v>
      </c>
      <c r="S1023" s="20" t="s">
        <v>57</v>
      </c>
      <c r="T1023" s="3" t="s">
        <v>58</v>
      </c>
      <c r="U1023" s="3" t="s">
        <v>53</v>
      </c>
      <c r="V1023" s="3" t="s">
        <v>53</v>
      </c>
      <c r="W1023" s="3" t="s">
        <v>53</v>
      </c>
      <c r="X1023" s="3" t="s">
        <v>53</v>
      </c>
      <c r="Y1023" s="3" t="s">
        <v>7956</v>
      </c>
      <c r="Z1023" s="3" t="s">
        <v>7957</v>
      </c>
      <c r="AA1023" s="3" t="s">
        <v>7958</v>
      </c>
      <c r="AB1023" s="3" t="s">
        <v>4457</v>
      </c>
      <c r="AC1023" s="3" t="s">
        <v>188</v>
      </c>
      <c r="AD1023" s="3" t="s">
        <v>7959</v>
      </c>
      <c r="AE1023" s="3" t="s">
        <v>65</v>
      </c>
      <c r="AF1023" s="3" t="s">
        <v>66</v>
      </c>
      <c r="AG1023" s="3" t="s">
        <v>7586</v>
      </c>
      <c r="AH1023" s="3" t="s">
        <v>7960</v>
      </c>
      <c r="AI1023" s="3" t="s">
        <v>67</v>
      </c>
      <c r="AJ1023" s="3" t="s">
        <v>7961</v>
      </c>
      <c r="AK1023" s="3" t="s">
        <v>7962</v>
      </c>
      <c r="AL1023" s="3" t="s">
        <v>53</v>
      </c>
      <c r="AM1023" s="3" t="s">
        <v>53</v>
      </c>
      <c r="AN1023" s="3" t="s">
        <v>53</v>
      </c>
      <c r="AO1023" s="3" t="s">
        <v>53</v>
      </c>
      <c r="AP1023" s="3" t="s">
        <v>53</v>
      </c>
      <c r="AQ1023" s="3" t="s">
        <v>53</v>
      </c>
      <c r="AR1023" s="3" t="s">
        <v>51</v>
      </c>
      <c r="AS1023" s="3" t="s">
        <v>52</v>
      </c>
      <c r="AT1023" s="3" t="s">
        <v>51</v>
      </c>
    </row>
    <row r="1024" spans="1:46" ht="22.5" customHeight="1" x14ac:dyDescent="0.25">
      <c r="A1024" s="19" t="s">
        <v>10257</v>
      </c>
      <c r="B1024" s="260">
        <v>45065</v>
      </c>
      <c r="C1024" s="3" t="s">
        <v>202</v>
      </c>
      <c r="D1024" s="3" t="s">
        <v>7660</v>
      </c>
      <c r="E1024" s="3" t="s">
        <v>71</v>
      </c>
      <c r="F1024" s="20">
        <v>1</v>
      </c>
      <c r="G1024" s="20">
        <v>62</v>
      </c>
      <c r="H1024" s="20" t="s">
        <v>52</v>
      </c>
      <c r="I1024" s="20">
        <v>-16.04</v>
      </c>
      <c r="J1024" s="20" t="s">
        <v>52</v>
      </c>
      <c r="K1024" s="20" t="s">
        <v>52</v>
      </c>
      <c r="L1024" s="20">
        <f t="shared" si="15"/>
        <v>45.96</v>
      </c>
      <c r="M1024" s="3" t="s">
        <v>53</v>
      </c>
      <c r="N1024" s="3" t="s">
        <v>2037</v>
      </c>
      <c r="O1024" s="3" t="s">
        <v>7448</v>
      </c>
      <c r="P1024" s="3" t="s">
        <v>7449</v>
      </c>
      <c r="Q1024" s="3" t="s">
        <v>53</v>
      </c>
      <c r="R1024" s="20">
        <v>62</v>
      </c>
      <c r="S1024" s="20" t="s">
        <v>57</v>
      </c>
      <c r="T1024" s="3" t="s">
        <v>58</v>
      </c>
      <c r="U1024" s="3" t="s">
        <v>53</v>
      </c>
      <c r="V1024" s="3" t="s">
        <v>53</v>
      </c>
      <c r="W1024" s="3" t="s">
        <v>53</v>
      </c>
      <c r="X1024" s="3" t="s">
        <v>53</v>
      </c>
      <c r="Y1024" s="3" t="s">
        <v>10258</v>
      </c>
      <c r="Z1024" s="3" t="s">
        <v>10259</v>
      </c>
      <c r="AA1024" s="3" t="s">
        <v>10260</v>
      </c>
      <c r="AB1024" s="3" t="s">
        <v>10261</v>
      </c>
      <c r="AC1024" s="3" t="s">
        <v>116</v>
      </c>
      <c r="AD1024" s="3" t="s">
        <v>10262</v>
      </c>
      <c r="AE1024" s="3" t="s">
        <v>65</v>
      </c>
      <c r="AF1024" s="3" t="s">
        <v>66</v>
      </c>
      <c r="AG1024" s="3" t="s">
        <v>10263</v>
      </c>
      <c r="AH1024" s="3" t="s">
        <v>8189</v>
      </c>
      <c r="AI1024" s="3" t="s">
        <v>67</v>
      </c>
      <c r="AJ1024" s="3" t="s">
        <v>10264</v>
      </c>
      <c r="AK1024" s="3" t="s">
        <v>53</v>
      </c>
      <c r="AL1024" s="3" t="s">
        <v>53</v>
      </c>
      <c r="AM1024" s="3" t="s">
        <v>53</v>
      </c>
      <c r="AN1024" s="3" t="s">
        <v>53</v>
      </c>
      <c r="AO1024" s="3" t="s">
        <v>53</v>
      </c>
      <c r="AP1024" s="3" t="s">
        <v>53</v>
      </c>
      <c r="AQ1024" s="3" t="s">
        <v>53</v>
      </c>
      <c r="AR1024" s="3" t="s">
        <v>51</v>
      </c>
      <c r="AS1024" s="3" t="s">
        <v>52</v>
      </c>
      <c r="AT1024" s="3" t="s">
        <v>51</v>
      </c>
    </row>
    <row r="1025" spans="1:46" ht="22.5" customHeight="1" x14ac:dyDescent="0.25">
      <c r="A1025" s="19" t="s">
        <v>13079</v>
      </c>
      <c r="B1025" s="260">
        <v>45062</v>
      </c>
      <c r="C1025" s="3" t="s">
        <v>202</v>
      </c>
      <c r="D1025" s="3" t="s">
        <v>12990</v>
      </c>
      <c r="E1025" s="3" t="s">
        <v>71</v>
      </c>
      <c r="F1025" s="20">
        <v>1</v>
      </c>
      <c r="G1025" s="20">
        <v>62</v>
      </c>
      <c r="H1025" s="20" t="s">
        <v>52</v>
      </c>
      <c r="I1025" s="20">
        <v>-16.04</v>
      </c>
      <c r="J1025" s="20" t="s">
        <v>52</v>
      </c>
      <c r="K1025" s="20" t="s">
        <v>52</v>
      </c>
      <c r="L1025" s="20">
        <f t="shared" si="15"/>
        <v>45.96</v>
      </c>
      <c r="M1025" s="3" t="s">
        <v>53</v>
      </c>
      <c r="N1025" s="3" t="s">
        <v>2037</v>
      </c>
      <c r="O1025" s="3" t="s">
        <v>6946</v>
      </c>
      <c r="P1025" s="3" t="s">
        <v>6947</v>
      </c>
      <c r="Q1025" s="3" t="s">
        <v>53</v>
      </c>
      <c r="R1025" s="20">
        <v>62</v>
      </c>
      <c r="S1025" s="20" t="s">
        <v>57</v>
      </c>
      <c r="T1025" s="3" t="s">
        <v>58</v>
      </c>
      <c r="U1025" s="3" t="s">
        <v>53</v>
      </c>
      <c r="V1025" s="3" t="s">
        <v>53</v>
      </c>
      <c r="W1025" s="3" t="s">
        <v>53</v>
      </c>
      <c r="X1025" s="3" t="s">
        <v>53</v>
      </c>
      <c r="Y1025" s="3" t="s">
        <v>13080</v>
      </c>
      <c r="Z1025" s="3" t="s">
        <v>13081</v>
      </c>
      <c r="AA1025" s="3" t="s">
        <v>13082</v>
      </c>
      <c r="AB1025" s="3" t="s">
        <v>5343</v>
      </c>
      <c r="AC1025" s="3" t="s">
        <v>63</v>
      </c>
      <c r="AD1025" s="3" t="s">
        <v>5344</v>
      </c>
      <c r="AE1025" s="3" t="s">
        <v>65</v>
      </c>
      <c r="AF1025" s="3" t="s">
        <v>66</v>
      </c>
      <c r="AG1025" s="3" t="s">
        <v>13083</v>
      </c>
      <c r="AH1025" s="3" t="s">
        <v>13084</v>
      </c>
      <c r="AI1025" s="3" t="s">
        <v>67</v>
      </c>
      <c r="AJ1025" s="3" t="s">
        <v>13085</v>
      </c>
      <c r="AK1025" s="3" t="s">
        <v>53</v>
      </c>
      <c r="AL1025" s="3" t="s">
        <v>53</v>
      </c>
      <c r="AM1025" s="3" t="s">
        <v>53</v>
      </c>
      <c r="AN1025" s="3" t="s">
        <v>53</v>
      </c>
      <c r="AO1025" s="3" t="s">
        <v>53</v>
      </c>
      <c r="AP1025" s="3" t="s">
        <v>53</v>
      </c>
      <c r="AQ1025" s="3" t="s">
        <v>53</v>
      </c>
      <c r="AR1025" s="3" t="s">
        <v>51</v>
      </c>
      <c r="AS1025" s="3" t="s">
        <v>52</v>
      </c>
      <c r="AT1025" s="3" t="s">
        <v>51</v>
      </c>
    </row>
    <row r="1026" spans="1:46" ht="22.5" customHeight="1" x14ac:dyDescent="0.25">
      <c r="A1026" s="19" t="s">
        <v>13466</v>
      </c>
      <c r="B1026" s="260">
        <v>45061</v>
      </c>
      <c r="C1026" s="3" t="s">
        <v>202</v>
      </c>
      <c r="D1026" s="3" t="s">
        <v>12990</v>
      </c>
      <c r="E1026" s="3" t="s">
        <v>51</v>
      </c>
      <c r="F1026" s="20">
        <v>1</v>
      </c>
      <c r="G1026" s="20">
        <v>62</v>
      </c>
      <c r="H1026" s="20">
        <v>23.04</v>
      </c>
      <c r="I1026" s="20">
        <v>-16.04</v>
      </c>
      <c r="J1026" s="20">
        <v>-23.04</v>
      </c>
      <c r="K1026" s="20" t="s">
        <v>52</v>
      </c>
      <c r="L1026" s="20">
        <f t="shared" si="15"/>
        <v>45.96</v>
      </c>
      <c r="M1026" s="3" t="s">
        <v>53</v>
      </c>
      <c r="N1026" s="3" t="s">
        <v>2037</v>
      </c>
      <c r="O1026" s="3" t="s">
        <v>7448</v>
      </c>
      <c r="P1026" s="3" t="s">
        <v>7449</v>
      </c>
      <c r="Q1026" s="3" t="s">
        <v>53</v>
      </c>
      <c r="R1026" s="20">
        <v>62</v>
      </c>
      <c r="S1026" s="20" t="s">
        <v>57</v>
      </c>
      <c r="T1026" s="3" t="s">
        <v>58</v>
      </c>
      <c r="U1026" s="3" t="s">
        <v>53</v>
      </c>
      <c r="V1026" s="3" t="s">
        <v>53</v>
      </c>
      <c r="W1026" s="3" t="s">
        <v>53</v>
      </c>
      <c r="X1026" s="3" t="s">
        <v>53</v>
      </c>
      <c r="Y1026" s="3" t="s">
        <v>13467</v>
      </c>
      <c r="Z1026" s="3" t="s">
        <v>13468</v>
      </c>
      <c r="AA1026" s="3" t="s">
        <v>13469</v>
      </c>
      <c r="AB1026" s="3" t="s">
        <v>13470</v>
      </c>
      <c r="AC1026" s="3" t="s">
        <v>116</v>
      </c>
      <c r="AD1026" s="3" t="s">
        <v>13471</v>
      </c>
      <c r="AE1026" s="3" t="s">
        <v>65</v>
      </c>
      <c r="AF1026" s="3" t="s">
        <v>66</v>
      </c>
      <c r="AG1026" s="3" t="s">
        <v>13472</v>
      </c>
      <c r="AH1026" s="3" t="s">
        <v>13473</v>
      </c>
      <c r="AI1026" s="3" t="s">
        <v>67</v>
      </c>
      <c r="AJ1026" s="3" t="s">
        <v>13474</v>
      </c>
      <c r="AK1026" s="3" t="s">
        <v>53</v>
      </c>
      <c r="AL1026" s="3" t="s">
        <v>53</v>
      </c>
      <c r="AM1026" s="3" t="s">
        <v>53</v>
      </c>
      <c r="AN1026" s="3" t="s">
        <v>53</v>
      </c>
      <c r="AO1026" s="3" t="s">
        <v>53</v>
      </c>
      <c r="AP1026" s="3" t="s">
        <v>53</v>
      </c>
      <c r="AQ1026" s="3" t="s">
        <v>53</v>
      </c>
      <c r="AR1026" s="3" t="s">
        <v>51</v>
      </c>
      <c r="AS1026" s="3" t="s">
        <v>52</v>
      </c>
      <c r="AT1026" s="3" t="s">
        <v>51</v>
      </c>
    </row>
    <row r="1027" spans="1:46" ht="22.5" customHeight="1" x14ac:dyDescent="0.25">
      <c r="A1027" s="19" t="s">
        <v>14036</v>
      </c>
      <c r="B1027" s="260">
        <v>45061</v>
      </c>
      <c r="C1027" s="3" t="s">
        <v>202</v>
      </c>
      <c r="D1027" s="3" t="s">
        <v>11191</v>
      </c>
      <c r="E1027" s="3" t="s">
        <v>71</v>
      </c>
      <c r="F1027" s="20">
        <v>1</v>
      </c>
      <c r="G1027" s="20">
        <v>62</v>
      </c>
      <c r="H1027" s="20" t="s">
        <v>52</v>
      </c>
      <c r="I1027" s="20">
        <v>-16.04</v>
      </c>
      <c r="J1027" s="20" t="s">
        <v>52</v>
      </c>
      <c r="K1027" s="20" t="s">
        <v>52</v>
      </c>
      <c r="L1027" s="20">
        <f t="shared" si="15"/>
        <v>45.96</v>
      </c>
      <c r="M1027" s="3" t="s">
        <v>71</v>
      </c>
      <c r="N1027" s="3" t="s">
        <v>2037</v>
      </c>
      <c r="O1027" s="3" t="s">
        <v>7448</v>
      </c>
      <c r="P1027" s="3" t="s">
        <v>7449</v>
      </c>
      <c r="Q1027" s="3" t="s">
        <v>53</v>
      </c>
      <c r="R1027" s="20">
        <v>62</v>
      </c>
      <c r="S1027" s="20" t="s">
        <v>57</v>
      </c>
      <c r="T1027" s="3" t="s">
        <v>58</v>
      </c>
      <c r="U1027" s="3" t="s">
        <v>53</v>
      </c>
      <c r="V1027" s="3" t="s">
        <v>53</v>
      </c>
      <c r="W1027" s="3" t="s">
        <v>53</v>
      </c>
      <c r="X1027" s="3" t="s">
        <v>53</v>
      </c>
      <c r="Y1027" s="3" t="s">
        <v>14037</v>
      </c>
      <c r="Z1027" s="3" t="s">
        <v>14038</v>
      </c>
      <c r="AA1027" s="3" t="s">
        <v>14039</v>
      </c>
      <c r="AB1027" s="3" t="s">
        <v>14040</v>
      </c>
      <c r="AC1027" s="3" t="s">
        <v>165</v>
      </c>
      <c r="AD1027" s="3" t="s">
        <v>14041</v>
      </c>
      <c r="AE1027" s="3" t="s">
        <v>65</v>
      </c>
      <c r="AF1027" s="3" t="s">
        <v>66</v>
      </c>
      <c r="AG1027" s="3" t="s">
        <v>13716</v>
      </c>
      <c r="AH1027" s="3" t="s">
        <v>14042</v>
      </c>
      <c r="AI1027" s="3" t="s">
        <v>67</v>
      </c>
      <c r="AJ1027" s="3" t="s">
        <v>14043</v>
      </c>
      <c r="AK1027" s="3" t="s">
        <v>53</v>
      </c>
      <c r="AL1027" s="3" t="s">
        <v>53</v>
      </c>
      <c r="AM1027" s="3" t="s">
        <v>53</v>
      </c>
      <c r="AN1027" s="3" t="s">
        <v>53</v>
      </c>
      <c r="AO1027" s="3" t="s">
        <v>53</v>
      </c>
      <c r="AP1027" s="3" t="s">
        <v>53</v>
      </c>
      <c r="AQ1027" s="3" t="s">
        <v>53</v>
      </c>
      <c r="AR1027" s="3" t="s">
        <v>51</v>
      </c>
      <c r="AS1027" s="3" t="s">
        <v>52</v>
      </c>
      <c r="AT1027" s="3" t="s">
        <v>51</v>
      </c>
    </row>
    <row r="1028" spans="1:46" ht="22.5" customHeight="1" x14ac:dyDescent="0.25">
      <c r="A1028" s="19" t="s">
        <v>16642</v>
      </c>
      <c r="B1028" s="260">
        <v>45057</v>
      </c>
      <c r="C1028" s="3" t="s">
        <v>202</v>
      </c>
      <c r="D1028" s="3" t="s">
        <v>15653</v>
      </c>
      <c r="E1028" s="3" t="s">
        <v>71</v>
      </c>
      <c r="F1028" s="20">
        <v>1</v>
      </c>
      <c r="G1028" s="20">
        <v>62</v>
      </c>
      <c r="H1028" s="20">
        <v>18</v>
      </c>
      <c r="I1028" s="20">
        <v>-16.04</v>
      </c>
      <c r="J1028" s="20">
        <v>-18</v>
      </c>
      <c r="K1028" s="20" t="s">
        <v>52</v>
      </c>
      <c r="L1028" s="20">
        <f t="shared" si="15"/>
        <v>45.96</v>
      </c>
      <c r="M1028" s="3" t="s">
        <v>53</v>
      </c>
      <c r="N1028" s="3" t="s">
        <v>2037</v>
      </c>
      <c r="O1028" s="3" t="s">
        <v>7448</v>
      </c>
      <c r="P1028" s="3" t="s">
        <v>7449</v>
      </c>
      <c r="Q1028" s="3" t="s">
        <v>53</v>
      </c>
      <c r="R1028" s="20">
        <v>62</v>
      </c>
      <c r="S1028" s="20" t="s">
        <v>57</v>
      </c>
      <c r="T1028" s="3" t="s">
        <v>58</v>
      </c>
      <c r="U1028" s="3" t="s">
        <v>53</v>
      </c>
      <c r="V1028" s="3" t="s">
        <v>53</v>
      </c>
      <c r="W1028" s="3" t="s">
        <v>53</v>
      </c>
      <c r="X1028" s="3" t="s">
        <v>53</v>
      </c>
      <c r="Y1028" s="3" t="s">
        <v>16643</v>
      </c>
      <c r="Z1028" s="3" t="s">
        <v>16644</v>
      </c>
      <c r="AA1028" s="3" t="s">
        <v>16645</v>
      </c>
      <c r="AB1028" s="3" t="s">
        <v>265</v>
      </c>
      <c r="AC1028" s="3" t="s">
        <v>265</v>
      </c>
      <c r="AD1028" s="3" t="s">
        <v>16646</v>
      </c>
      <c r="AE1028" s="3" t="s">
        <v>65</v>
      </c>
      <c r="AF1028" s="3" t="s">
        <v>66</v>
      </c>
      <c r="AG1028" s="3" t="s">
        <v>16647</v>
      </c>
      <c r="AH1028" s="3" t="s">
        <v>16648</v>
      </c>
      <c r="AI1028" s="3" t="s">
        <v>67</v>
      </c>
      <c r="AJ1028" s="3" t="s">
        <v>16649</v>
      </c>
      <c r="AK1028" s="3" t="s">
        <v>16650</v>
      </c>
      <c r="AL1028" s="3" t="s">
        <v>53</v>
      </c>
      <c r="AM1028" s="3" t="s">
        <v>53</v>
      </c>
      <c r="AN1028" s="3" t="s">
        <v>53</v>
      </c>
      <c r="AO1028" s="3" t="s">
        <v>53</v>
      </c>
      <c r="AP1028" s="3" t="s">
        <v>53</v>
      </c>
      <c r="AQ1028" s="3" t="s">
        <v>53</v>
      </c>
      <c r="AR1028" s="3" t="s">
        <v>51</v>
      </c>
      <c r="AS1028" s="3" t="s">
        <v>52</v>
      </c>
      <c r="AT1028" s="3" t="s">
        <v>51</v>
      </c>
    </row>
    <row r="1029" spans="1:46" ht="22.5" customHeight="1" x14ac:dyDescent="0.25">
      <c r="A1029" s="19" t="s">
        <v>18049</v>
      </c>
      <c r="B1029" s="260">
        <v>45055</v>
      </c>
      <c r="C1029" s="3" t="s">
        <v>202</v>
      </c>
      <c r="D1029" s="3" t="s">
        <v>17635</v>
      </c>
      <c r="E1029" s="3" t="s">
        <v>51</v>
      </c>
      <c r="F1029" s="20">
        <v>1</v>
      </c>
      <c r="G1029" s="20">
        <v>62</v>
      </c>
      <c r="H1029" s="20">
        <v>17.5</v>
      </c>
      <c r="I1029" s="20">
        <v>-16.04</v>
      </c>
      <c r="J1029" s="20">
        <v>-17.5</v>
      </c>
      <c r="K1029" s="20" t="s">
        <v>52</v>
      </c>
      <c r="L1029" s="20">
        <f t="shared" ref="L1029:L1092" si="16">SUM(G1029:K1029)</f>
        <v>45.96</v>
      </c>
      <c r="M1029" s="3" t="s">
        <v>53</v>
      </c>
      <c r="N1029" s="3" t="s">
        <v>2037</v>
      </c>
      <c r="O1029" s="3" t="s">
        <v>7448</v>
      </c>
      <c r="P1029" s="3" t="s">
        <v>7449</v>
      </c>
      <c r="Q1029" s="3" t="s">
        <v>53</v>
      </c>
      <c r="R1029" s="20">
        <v>62</v>
      </c>
      <c r="S1029" s="20" t="s">
        <v>57</v>
      </c>
      <c r="T1029" s="3" t="s">
        <v>58</v>
      </c>
      <c r="U1029" s="3" t="s">
        <v>53</v>
      </c>
      <c r="V1029" s="3" t="s">
        <v>53</v>
      </c>
      <c r="W1029" s="3" t="s">
        <v>53</v>
      </c>
      <c r="X1029" s="3" t="s">
        <v>53</v>
      </c>
      <c r="Y1029" s="3" t="s">
        <v>18050</v>
      </c>
      <c r="Z1029" s="3" t="s">
        <v>18051</v>
      </c>
      <c r="AA1029" s="3" t="s">
        <v>18052</v>
      </c>
      <c r="AB1029" s="3" t="s">
        <v>141</v>
      </c>
      <c r="AC1029" s="3" t="s">
        <v>63</v>
      </c>
      <c r="AD1029" s="3" t="s">
        <v>18053</v>
      </c>
      <c r="AE1029" s="3" t="s">
        <v>65</v>
      </c>
      <c r="AF1029" s="3" t="s">
        <v>66</v>
      </c>
      <c r="AG1029" s="3" t="s">
        <v>18054</v>
      </c>
      <c r="AH1029" s="3" t="s">
        <v>18055</v>
      </c>
      <c r="AI1029" s="3" t="s">
        <v>67</v>
      </c>
      <c r="AJ1029" s="3" t="s">
        <v>18056</v>
      </c>
      <c r="AK1029" s="3" t="s">
        <v>53</v>
      </c>
      <c r="AL1029" s="3" t="s">
        <v>53</v>
      </c>
      <c r="AM1029" s="3" t="s">
        <v>53</v>
      </c>
      <c r="AN1029" s="3" t="s">
        <v>53</v>
      </c>
      <c r="AO1029" s="3" t="s">
        <v>53</v>
      </c>
      <c r="AP1029" s="3" t="s">
        <v>53</v>
      </c>
      <c r="AQ1029" s="3" t="s">
        <v>53</v>
      </c>
      <c r="AR1029" s="3" t="s">
        <v>51</v>
      </c>
      <c r="AS1029" s="3" t="s">
        <v>52</v>
      </c>
      <c r="AT1029" s="3" t="s">
        <v>51</v>
      </c>
    </row>
    <row r="1030" spans="1:46" ht="22.5" customHeight="1" x14ac:dyDescent="0.25">
      <c r="A1030" s="19" t="s">
        <v>21877</v>
      </c>
      <c r="B1030" s="260">
        <v>45051</v>
      </c>
      <c r="C1030" s="3" t="s">
        <v>202</v>
      </c>
      <c r="D1030" s="3" t="s">
        <v>21050</v>
      </c>
      <c r="E1030" s="3" t="s">
        <v>71</v>
      </c>
      <c r="F1030" s="20">
        <v>1</v>
      </c>
      <c r="G1030" s="20">
        <v>62</v>
      </c>
      <c r="H1030" s="20" t="s">
        <v>52</v>
      </c>
      <c r="I1030" s="20">
        <v>-16.04</v>
      </c>
      <c r="J1030" s="20" t="s">
        <v>52</v>
      </c>
      <c r="K1030" s="20" t="s">
        <v>52</v>
      </c>
      <c r="L1030" s="20">
        <f t="shared" si="16"/>
        <v>45.96</v>
      </c>
      <c r="M1030" s="3" t="s">
        <v>53</v>
      </c>
      <c r="N1030" s="3" t="s">
        <v>2037</v>
      </c>
      <c r="O1030" s="3" t="s">
        <v>7448</v>
      </c>
      <c r="P1030" s="3" t="s">
        <v>7449</v>
      </c>
      <c r="Q1030" s="3" t="s">
        <v>53</v>
      </c>
      <c r="R1030" s="20">
        <v>62</v>
      </c>
      <c r="S1030" s="20" t="s">
        <v>57</v>
      </c>
      <c r="T1030" s="3" t="s">
        <v>58</v>
      </c>
      <c r="U1030" s="3" t="s">
        <v>53</v>
      </c>
      <c r="V1030" s="3" t="s">
        <v>53</v>
      </c>
      <c r="W1030" s="3" t="s">
        <v>53</v>
      </c>
      <c r="X1030" s="3" t="s">
        <v>53</v>
      </c>
      <c r="Y1030" s="3" t="s">
        <v>21878</v>
      </c>
      <c r="Z1030" s="3" t="s">
        <v>21879</v>
      </c>
      <c r="AA1030" s="3" t="s">
        <v>21880</v>
      </c>
      <c r="AB1030" s="3" t="s">
        <v>253</v>
      </c>
      <c r="AC1030" s="3" t="s">
        <v>165</v>
      </c>
      <c r="AD1030" s="3" t="s">
        <v>21881</v>
      </c>
      <c r="AE1030" s="3" t="s">
        <v>65</v>
      </c>
      <c r="AF1030" s="3" t="s">
        <v>66</v>
      </c>
      <c r="AG1030" s="3" t="s">
        <v>21882</v>
      </c>
      <c r="AH1030" s="3" t="s">
        <v>21883</v>
      </c>
      <c r="AI1030" s="3" t="s">
        <v>67</v>
      </c>
      <c r="AJ1030" s="3" t="s">
        <v>21884</v>
      </c>
      <c r="AK1030" s="3" t="s">
        <v>53</v>
      </c>
      <c r="AL1030" s="3" t="s">
        <v>53</v>
      </c>
      <c r="AM1030" s="3" t="s">
        <v>53</v>
      </c>
      <c r="AN1030" s="3" t="s">
        <v>53</v>
      </c>
      <c r="AO1030" s="3" t="s">
        <v>53</v>
      </c>
      <c r="AP1030" s="3" t="s">
        <v>53</v>
      </c>
      <c r="AQ1030" s="3" t="s">
        <v>53</v>
      </c>
      <c r="AR1030" s="3" t="s">
        <v>51</v>
      </c>
      <c r="AS1030" s="3" t="s">
        <v>52</v>
      </c>
      <c r="AT1030" s="3" t="s">
        <v>51</v>
      </c>
    </row>
    <row r="1031" spans="1:46" ht="22.5" customHeight="1" x14ac:dyDescent="0.25">
      <c r="A1031" s="19" t="s">
        <v>10138</v>
      </c>
      <c r="B1031" s="260">
        <v>45065</v>
      </c>
      <c r="C1031" s="3" t="s">
        <v>202</v>
      </c>
      <c r="D1031" s="3" t="s">
        <v>2968</v>
      </c>
      <c r="E1031" s="3" t="s">
        <v>51</v>
      </c>
      <c r="F1031" s="20">
        <v>1</v>
      </c>
      <c r="G1031" s="20">
        <v>62</v>
      </c>
      <c r="H1031" s="20">
        <v>52.5</v>
      </c>
      <c r="I1031" s="20">
        <v>-16.04</v>
      </c>
      <c r="J1031" s="20">
        <v>-52.5</v>
      </c>
      <c r="K1031" s="20" t="s">
        <v>52</v>
      </c>
      <c r="L1031" s="20">
        <f t="shared" si="16"/>
        <v>45.960000000000008</v>
      </c>
      <c r="M1031" s="3" t="s">
        <v>53</v>
      </c>
      <c r="N1031" s="3" t="s">
        <v>2037</v>
      </c>
      <c r="O1031" s="3" t="s">
        <v>7448</v>
      </c>
      <c r="P1031" s="3" t="s">
        <v>7449</v>
      </c>
      <c r="Q1031" s="3" t="s">
        <v>53</v>
      </c>
      <c r="R1031" s="20">
        <v>62</v>
      </c>
      <c r="S1031" s="20" t="s">
        <v>57</v>
      </c>
      <c r="T1031" s="3" t="s">
        <v>58</v>
      </c>
      <c r="U1031" s="3" t="s">
        <v>53</v>
      </c>
      <c r="V1031" s="3" t="s">
        <v>53</v>
      </c>
      <c r="W1031" s="3" t="s">
        <v>53</v>
      </c>
      <c r="X1031" s="3" t="s">
        <v>53</v>
      </c>
      <c r="Y1031" s="3" t="s">
        <v>10139</v>
      </c>
      <c r="Z1031" s="3" t="s">
        <v>10140</v>
      </c>
      <c r="AA1031" s="3" t="s">
        <v>10141</v>
      </c>
      <c r="AB1031" s="3" t="s">
        <v>10142</v>
      </c>
      <c r="AC1031" s="3" t="s">
        <v>801</v>
      </c>
      <c r="AD1031" s="3" t="s">
        <v>10143</v>
      </c>
      <c r="AE1031" s="3" t="s">
        <v>65</v>
      </c>
      <c r="AF1031" s="3" t="s">
        <v>66</v>
      </c>
      <c r="AG1031" s="3" t="s">
        <v>10144</v>
      </c>
      <c r="AH1031" s="3" t="s">
        <v>2870</v>
      </c>
      <c r="AI1031" s="3" t="s">
        <v>67</v>
      </c>
      <c r="AJ1031" s="3" t="s">
        <v>10145</v>
      </c>
      <c r="AK1031" s="3" t="s">
        <v>10146</v>
      </c>
      <c r="AL1031" s="3" t="s">
        <v>53</v>
      </c>
      <c r="AM1031" s="3" t="s">
        <v>53</v>
      </c>
      <c r="AN1031" s="3" t="s">
        <v>53</v>
      </c>
      <c r="AO1031" s="3" t="s">
        <v>53</v>
      </c>
      <c r="AP1031" s="3" t="s">
        <v>53</v>
      </c>
      <c r="AQ1031" s="3" t="s">
        <v>53</v>
      </c>
      <c r="AR1031" s="3" t="s">
        <v>51</v>
      </c>
      <c r="AS1031" s="3" t="s">
        <v>52</v>
      </c>
      <c r="AT1031" s="3" t="s">
        <v>51</v>
      </c>
    </row>
    <row r="1032" spans="1:46" ht="22.5" customHeight="1" x14ac:dyDescent="0.25">
      <c r="A1032" s="19" t="s">
        <v>14655</v>
      </c>
      <c r="B1032" s="260">
        <v>45060</v>
      </c>
      <c r="C1032" s="3" t="s">
        <v>202</v>
      </c>
      <c r="D1032" s="3" t="s">
        <v>13978</v>
      </c>
      <c r="E1032" s="3" t="s">
        <v>51</v>
      </c>
      <c r="F1032" s="20">
        <v>1</v>
      </c>
      <c r="G1032" s="20">
        <v>62</v>
      </c>
      <c r="H1032" s="20">
        <v>21</v>
      </c>
      <c r="I1032" s="20">
        <v>-16.04</v>
      </c>
      <c r="J1032" s="20">
        <v>-21</v>
      </c>
      <c r="K1032" s="20" t="s">
        <v>52</v>
      </c>
      <c r="L1032" s="20">
        <f t="shared" si="16"/>
        <v>45.960000000000008</v>
      </c>
      <c r="M1032" s="3" t="s">
        <v>53</v>
      </c>
      <c r="N1032" s="3" t="s">
        <v>2037</v>
      </c>
      <c r="O1032" s="3" t="s">
        <v>2038</v>
      </c>
      <c r="P1032" s="3" t="s">
        <v>2039</v>
      </c>
      <c r="Q1032" s="3" t="s">
        <v>53</v>
      </c>
      <c r="R1032" s="20">
        <v>62</v>
      </c>
      <c r="S1032" s="20" t="s">
        <v>57</v>
      </c>
      <c r="T1032" s="3" t="s">
        <v>58</v>
      </c>
      <c r="U1032" s="3" t="s">
        <v>53</v>
      </c>
      <c r="V1032" s="3" t="s">
        <v>53</v>
      </c>
      <c r="W1032" s="3" t="s">
        <v>53</v>
      </c>
      <c r="X1032" s="3" t="s">
        <v>53</v>
      </c>
      <c r="Y1032" s="3" t="s">
        <v>14656</v>
      </c>
      <c r="Z1032" s="3" t="s">
        <v>14657</v>
      </c>
      <c r="AA1032" s="3" t="s">
        <v>14658</v>
      </c>
      <c r="AB1032" s="3" t="s">
        <v>265</v>
      </c>
      <c r="AC1032" s="3" t="s">
        <v>265</v>
      </c>
      <c r="AD1032" s="3" t="s">
        <v>14659</v>
      </c>
      <c r="AE1032" s="3" t="s">
        <v>65</v>
      </c>
      <c r="AF1032" s="3" t="s">
        <v>66</v>
      </c>
      <c r="AG1032" s="3" t="s">
        <v>14660</v>
      </c>
      <c r="AH1032" s="3" t="s">
        <v>14661</v>
      </c>
      <c r="AI1032" s="3" t="s">
        <v>67</v>
      </c>
      <c r="AJ1032" s="3" t="s">
        <v>14662</v>
      </c>
      <c r="AK1032" s="3" t="s">
        <v>53</v>
      </c>
      <c r="AL1032" s="3" t="s">
        <v>53</v>
      </c>
      <c r="AM1032" s="3" t="s">
        <v>53</v>
      </c>
      <c r="AN1032" s="3" t="s">
        <v>53</v>
      </c>
      <c r="AO1032" s="3" t="s">
        <v>53</v>
      </c>
      <c r="AP1032" s="3" t="s">
        <v>53</v>
      </c>
      <c r="AQ1032" s="3" t="s">
        <v>53</v>
      </c>
      <c r="AR1032" s="3" t="s">
        <v>51</v>
      </c>
      <c r="AS1032" s="3" t="s">
        <v>52</v>
      </c>
      <c r="AT1032" s="3" t="s">
        <v>51</v>
      </c>
    </row>
    <row r="1033" spans="1:46" ht="22.5" customHeight="1" x14ac:dyDescent="0.25">
      <c r="A1033" s="19" t="s">
        <v>15465</v>
      </c>
      <c r="B1033" s="260">
        <v>45058</v>
      </c>
      <c r="C1033" s="3" t="s">
        <v>202</v>
      </c>
      <c r="D1033" s="3" t="s">
        <v>12990</v>
      </c>
      <c r="E1033" s="3" t="s">
        <v>71</v>
      </c>
      <c r="F1033" s="20">
        <v>1</v>
      </c>
      <c r="G1033" s="20">
        <v>62</v>
      </c>
      <c r="H1033" s="20">
        <v>5.4</v>
      </c>
      <c r="I1033" s="20">
        <v>-16.04</v>
      </c>
      <c r="J1033" s="20">
        <v>-5.4</v>
      </c>
      <c r="K1033" s="20" t="s">
        <v>52</v>
      </c>
      <c r="L1033" s="20">
        <f t="shared" si="16"/>
        <v>45.960000000000008</v>
      </c>
      <c r="M1033" s="3" t="s">
        <v>53</v>
      </c>
      <c r="N1033" s="3" t="s">
        <v>2037</v>
      </c>
      <c r="O1033" s="3" t="s">
        <v>7448</v>
      </c>
      <c r="P1033" s="3" t="s">
        <v>7449</v>
      </c>
      <c r="Q1033" s="3" t="s">
        <v>53</v>
      </c>
      <c r="R1033" s="20">
        <v>62</v>
      </c>
      <c r="S1033" s="20" t="s">
        <v>57</v>
      </c>
      <c r="T1033" s="3" t="s">
        <v>58</v>
      </c>
      <c r="U1033" s="3" t="s">
        <v>53</v>
      </c>
      <c r="V1033" s="3" t="s">
        <v>53</v>
      </c>
      <c r="W1033" s="3" t="s">
        <v>53</v>
      </c>
      <c r="X1033" s="3" t="s">
        <v>53</v>
      </c>
      <c r="Y1033" s="3" t="s">
        <v>15466</v>
      </c>
      <c r="Z1033" s="3" t="s">
        <v>15467</v>
      </c>
      <c r="AA1033" s="3" t="s">
        <v>15468</v>
      </c>
      <c r="AB1033" s="3" t="s">
        <v>15469</v>
      </c>
      <c r="AC1033" s="3" t="s">
        <v>893</v>
      </c>
      <c r="AD1033" s="3" t="s">
        <v>15470</v>
      </c>
      <c r="AE1033" s="3" t="s">
        <v>65</v>
      </c>
      <c r="AF1033" s="3" t="s">
        <v>66</v>
      </c>
      <c r="AG1033" s="3" t="s">
        <v>15471</v>
      </c>
      <c r="AH1033" s="3" t="s">
        <v>15472</v>
      </c>
      <c r="AI1033" s="3" t="s">
        <v>67</v>
      </c>
      <c r="AJ1033" s="3" t="s">
        <v>15473</v>
      </c>
      <c r="AK1033" s="3" t="s">
        <v>53</v>
      </c>
      <c r="AL1033" s="3" t="s">
        <v>53</v>
      </c>
      <c r="AM1033" s="3" t="s">
        <v>53</v>
      </c>
      <c r="AN1033" s="3" t="s">
        <v>53</v>
      </c>
      <c r="AO1033" s="3" t="s">
        <v>53</v>
      </c>
      <c r="AP1033" s="3" t="s">
        <v>53</v>
      </c>
      <c r="AQ1033" s="3" t="s">
        <v>53</v>
      </c>
      <c r="AR1033" s="3" t="s">
        <v>51</v>
      </c>
      <c r="AS1033" s="3" t="s">
        <v>52</v>
      </c>
      <c r="AT1033" s="3" t="s">
        <v>51</v>
      </c>
    </row>
    <row r="1034" spans="1:46" ht="22.5" customHeight="1" x14ac:dyDescent="0.25">
      <c r="A1034" s="19" t="s">
        <v>19864</v>
      </c>
      <c r="B1034" s="260">
        <v>45054</v>
      </c>
      <c r="C1034" s="3" t="s">
        <v>202</v>
      </c>
      <c r="D1034" s="3" t="s">
        <v>18612</v>
      </c>
      <c r="E1034" s="3" t="s">
        <v>51</v>
      </c>
      <c r="F1034" s="20">
        <v>1</v>
      </c>
      <c r="G1034" s="20">
        <v>62</v>
      </c>
      <c r="H1034" s="20">
        <v>7.54</v>
      </c>
      <c r="I1034" s="20">
        <v>-16.04</v>
      </c>
      <c r="J1034" s="20">
        <v>-7.54</v>
      </c>
      <c r="K1034" s="20" t="s">
        <v>52</v>
      </c>
      <c r="L1034" s="20">
        <f t="shared" si="16"/>
        <v>45.960000000000008</v>
      </c>
      <c r="M1034" s="3" t="s">
        <v>53</v>
      </c>
      <c r="N1034" s="3" t="s">
        <v>2037</v>
      </c>
      <c r="O1034" s="3" t="s">
        <v>7448</v>
      </c>
      <c r="P1034" s="3" t="s">
        <v>7449</v>
      </c>
      <c r="Q1034" s="3" t="s">
        <v>53</v>
      </c>
      <c r="R1034" s="20">
        <v>62</v>
      </c>
      <c r="S1034" s="20" t="s">
        <v>57</v>
      </c>
      <c r="T1034" s="3" t="s">
        <v>58</v>
      </c>
      <c r="U1034" s="3" t="s">
        <v>53</v>
      </c>
      <c r="V1034" s="3" t="s">
        <v>53</v>
      </c>
      <c r="W1034" s="3" t="s">
        <v>53</v>
      </c>
      <c r="X1034" s="3" t="s">
        <v>53</v>
      </c>
      <c r="Y1034" s="3" t="s">
        <v>19865</v>
      </c>
      <c r="Z1034" s="3" t="s">
        <v>19866</v>
      </c>
      <c r="AA1034" s="3" t="s">
        <v>19867</v>
      </c>
      <c r="AB1034" s="3" t="s">
        <v>63</v>
      </c>
      <c r="AC1034" s="3" t="s">
        <v>63</v>
      </c>
      <c r="AD1034" s="3" t="s">
        <v>19868</v>
      </c>
      <c r="AE1034" s="3" t="s">
        <v>65</v>
      </c>
      <c r="AF1034" s="3" t="s">
        <v>66</v>
      </c>
      <c r="AG1034" s="3" t="s">
        <v>19869</v>
      </c>
      <c r="AH1034" s="3" t="s">
        <v>19870</v>
      </c>
      <c r="AI1034" s="3" t="s">
        <v>67</v>
      </c>
      <c r="AJ1034" s="3" t="s">
        <v>19871</v>
      </c>
      <c r="AK1034" s="3" t="s">
        <v>53</v>
      </c>
      <c r="AL1034" s="3" t="s">
        <v>53</v>
      </c>
      <c r="AM1034" s="3" t="s">
        <v>53</v>
      </c>
      <c r="AN1034" s="3" t="s">
        <v>53</v>
      </c>
      <c r="AO1034" s="3" t="s">
        <v>53</v>
      </c>
      <c r="AP1034" s="3" t="s">
        <v>53</v>
      </c>
      <c r="AQ1034" s="3" t="s">
        <v>53</v>
      </c>
      <c r="AR1034" s="3" t="s">
        <v>51</v>
      </c>
      <c r="AS1034" s="3" t="s">
        <v>52</v>
      </c>
      <c r="AT1034" s="3" t="s">
        <v>51</v>
      </c>
    </row>
    <row r="1035" spans="1:46" ht="22.5" customHeight="1" x14ac:dyDescent="0.25">
      <c r="A1035" s="19" t="s">
        <v>16572</v>
      </c>
      <c r="B1035" s="260">
        <v>45057</v>
      </c>
      <c r="C1035" s="3" t="s">
        <v>202</v>
      </c>
      <c r="D1035" s="3" t="s">
        <v>15653</v>
      </c>
      <c r="E1035" s="3" t="s">
        <v>71</v>
      </c>
      <c r="F1035" s="20">
        <v>1</v>
      </c>
      <c r="G1035" s="20">
        <v>62</v>
      </c>
      <c r="H1035" s="20">
        <v>24.9</v>
      </c>
      <c r="I1035" s="20">
        <v>-16.04</v>
      </c>
      <c r="J1035" s="20">
        <v>-24.9</v>
      </c>
      <c r="K1035" s="20" t="s">
        <v>52</v>
      </c>
      <c r="L1035" s="20">
        <f t="shared" si="16"/>
        <v>45.960000000000015</v>
      </c>
      <c r="M1035" s="3" t="s">
        <v>53</v>
      </c>
      <c r="N1035" s="3" t="s">
        <v>2037</v>
      </c>
      <c r="O1035" s="3" t="s">
        <v>7448</v>
      </c>
      <c r="P1035" s="3" t="s">
        <v>7449</v>
      </c>
      <c r="Q1035" s="3" t="s">
        <v>53</v>
      </c>
      <c r="R1035" s="20">
        <v>62</v>
      </c>
      <c r="S1035" s="20" t="s">
        <v>57</v>
      </c>
      <c r="T1035" s="3" t="s">
        <v>58</v>
      </c>
      <c r="U1035" s="3" t="s">
        <v>53</v>
      </c>
      <c r="V1035" s="3" t="s">
        <v>53</v>
      </c>
      <c r="W1035" s="3" t="s">
        <v>53</v>
      </c>
      <c r="X1035" s="3" t="s">
        <v>53</v>
      </c>
      <c r="Y1035" s="3" t="s">
        <v>16573</v>
      </c>
      <c r="Z1035" s="3" t="s">
        <v>16574</v>
      </c>
      <c r="AA1035" s="3" t="s">
        <v>16575</v>
      </c>
      <c r="AB1035" s="3" t="s">
        <v>16576</v>
      </c>
      <c r="AC1035" s="3" t="s">
        <v>63</v>
      </c>
      <c r="AD1035" s="3" t="s">
        <v>16577</v>
      </c>
      <c r="AE1035" s="3" t="s">
        <v>65</v>
      </c>
      <c r="AF1035" s="3" t="s">
        <v>66</v>
      </c>
      <c r="AG1035" s="3" t="s">
        <v>16578</v>
      </c>
      <c r="AH1035" s="3" t="s">
        <v>16579</v>
      </c>
      <c r="AI1035" s="3" t="s">
        <v>67</v>
      </c>
      <c r="AJ1035" s="3" t="s">
        <v>16580</v>
      </c>
      <c r="AK1035" s="3" t="s">
        <v>53</v>
      </c>
      <c r="AL1035" s="3" t="s">
        <v>53</v>
      </c>
      <c r="AM1035" s="3" t="s">
        <v>53</v>
      </c>
      <c r="AN1035" s="3" t="s">
        <v>53</v>
      </c>
      <c r="AO1035" s="3" t="s">
        <v>53</v>
      </c>
      <c r="AP1035" s="3" t="s">
        <v>53</v>
      </c>
      <c r="AQ1035" s="3" t="s">
        <v>53</v>
      </c>
      <c r="AR1035" s="3" t="s">
        <v>51</v>
      </c>
      <c r="AS1035" s="3" t="s">
        <v>52</v>
      </c>
      <c r="AT1035" s="3" t="s">
        <v>51</v>
      </c>
    </row>
    <row r="1036" spans="1:46" ht="22.5" customHeight="1" x14ac:dyDescent="0.25">
      <c r="A1036" s="19" t="s">
        <v>2409</v>
      </c>
      <c r="B1036" s="260">
        <v>45075</v>
      </c>
      <c r="C1036" s="3" t="s">
        <v>202</v>
      </c>
      <c r="D1036" s="3" t="s">
        <v>1951</v>
      </c>
      <c r="E1036" s="3" t="s">
        <v>51</v>
      </c>
      <c r="F1036" s="20">
        <v>1</v>
      </c>
      <c r="G1036" s="20">
        <v>62.24</v>
      </c>
      <c r="H1036" s="20">
        <v>7.54</v>
      </c>
      <c r="I1036" s="20">
        <v>-16.079999999999998</v>
      </c>
      <c r="J1036" s="20">
        <v>-7.54</v>
      </c>
      <c r="K1036" s="20" t="s">
        <v>52</v>
      </c>
      <c r="L1036" s="20">
        <f t="shared" si="16"/>
        <v>46.160000000000004</v>
      </c>
      <c r="M1036" s="3" t="s">
        <v>71</v>
      </c>
      <c r="N1036" s="3" t="s">
        <v>473</v>
      </c>
      <c r="O1036" s="3" t="s">
        <v>474</v>
      </c>
      <c r="P1036" s="3" t="s">
        <v>475</v>
      </c>
      <c r="Q1036" s="3" t="s">
        <v>53</v>
      </c>
      <c r="R1036" s="20">
        <v>62.24</v>
      </c>
      <c r="S1036" s="20" t="s">
        <v>57</v>
      </c>
      <c r="T1036" s="3" t="s">
        <v>58</v>
      </c>
      <c r="U1036" s="3" t="s">
        <v>53</v>
      </c>
      <c r="V1036" s="3" t="s">
        <v>53</v>
      </c>
      <c r="W1036" s="3" t="s">
        <v>53</v>
      </c>
      <c r="X1036" s="3" t="s">
        <v>53</v>
      </c>
      <c r="Y1036" s="3" t="s">
        <v>2410</v>
      </c>
      <c r="Z1036" s="3" t="s">
        <v>2411</v>
      </c>
      <c r="AA1036" s="3" t="s">
        <v>2412</v>
      </c>
      <c r="AB1036" s="3" t="s">
        <v>2413</v>
      </c>
      <c r="AC1036" s="3" t="s">
        <v>63</v>
      </c>
      <c r="AD1036" s="3" t="s">
        <v>2414</v>
      </c>
      <c r="AE1036" s="3" t="s">
        <v>65</v>
      </c>
      <c r="AF1036" s="3" t="s">
        <v>66</v>
      </c>
      <c r="AG1036" s="3" t="s">
        <v>2358</v>
      </c>
      <c r="AH1036" s="3" t="s">
        <v>2415</v>
      </c>
      <c r="AI1036" s="3" t="s">
        <v>67</v>
      </c>
      <c r="AJ1036" s="3" t="s">
        <v>2416</v>
      </c>
      <c r="AK1036" s="3" t="s">
        <v>53</v>
      </c>
      <c r="AL1036" s="3" t="s">
        <v>53</v>
      </c>
      <c r="AM1036" s="3" t="s">
        <v>53</v>
      </c>
      <c r="AN1036" s="3" t="s">
        <v>53</v>
      </c>
      <c r="AO1036" s="3" t="s">
        <v>53</v>
      </c>
      <c r="AP1036" s="3" t="s">
        <v>53</v>
      </c>
      <c r="AQ1036" s="3" t="s">
        <v>53</v>
      </c>
      <c r="AR1036" s="3" t="s">
        <v>51</v>
      </c>
      <c r="AS1036" s="3" t="s">
        <v>52</v>
      </c>
      <c r="AT1036" s="3" t="s">
        <v>51</v>
      </c>
    </row>
    <row r="1037" spans="1:46" ht="22.5" customHeight="1" x14ac:dyDescent="0.25">
      <c r="A1037" s="19" t="s">
        <v>2487</v>
      </c>
      <c r="B1037" s="260">
        <v>45075</v>
      </c>
      <c r="C1037" s="3" t="s">
        <v>202</v>
      </c>
      <c r="D1037" s="3" t="s">
        <v>765</v>
      </c>
      <c r="E1037" s="3" t="s">
        <v>51</v>
      </c>
      <c r="F1037" s="20">
        <v>1</v>
      </c>
      <c r="G1037" s="20">
        <v>62.24</v>
      </c>
      <c r="H1037" s="20">
        <v>28.4</v>
      </c>
      <c r="I1037" s="20">
        <v>-16.079999999999998</v>
      </c>
      <c r="J1037" s="20">
        <v>-28.4</v>
      </c>
      <c r="K1037" s="20" t="s">
        <v>52</v>
      </c>
      <c r="L1037" s="20">
        <f t="shared" si="16"/>
        <v>46.160000000000004</v>
      </c>
      <c r="M1037" s="3" t="s">
        <v>53</v>
      </c>
      <c r="N1037" s="3" t="s">
        <v>473</v>
      </c>
      <c r="O1037" s="3" t="s">
        <v>474</v>
      </c>
      <c r="P1037" s="3" t="s">
        <v>475</v>
      </c>
      <c r="Q1037" s="3" t="s">
        <v>53</v>
      </c>
      <c r="R1037" s="20">
        <v>62.24</v>
      </c>
      <c r="S1037" s="20" t="s">
        <v>57</v>
      </c>
      <c r="T1037" s="3" t="s">
        <v>58</v>
      </c>
      <c r="U1037" s="3" t="s">
        <v>53</v>
      </c>
      <c r="V1037" s="3" t="s">
        <v>53</v>
      </c>
      <c r="W1037" s="3" t="s">
        <v>53</v>
      </c>
      <c r="X1037" s="3" t="s">
        <v>53</v>
      </c>
      <c r="Y1037" s="3" t="s">
        <v>2488</v>
      </c>
      <c r="Z1037" s="3" t="s">
        <v>2489</v>
      </c>
      <c r="AA1037" s="3" t="s">
        <v>2490</v>
      </c>
      <c r="AB1037" s="3" t="s">
        <v>2491</v>
      </c>
      <c r="AC1037" s="3" t="s">
        <v>1971</v>
      </c>
      <c r="AD1037" s="3" t="s">
        <v>2492</v>
      </c>
      <c r="AE1037" s="3" t="s">
        <v>65</v>
      </c>
      <c r="AF1037" s="3" t="s">
        <v>66</v>
      </c>
      <c r="AG1037" s="3" t="s">
        <v>2493</v>
      </c>
      <c r="AH1037" s="3" t="s">
        <v>2494</v>
      </c>
      <c r="AI1037" s="3" t="s">
        <v>67</v>
      </c>
      <c r="AJ1037" s="3" t="s">
        <v>2495</v>
      </c>
      <c r="AK1037" s="3" t="s">
        <v>53</v>
      </c>
      <c r="AL1037" s="3" t="s">
        <v>53</v>
      </c>
      <c r="AM1037" s="3" t="s">
        <v>53</v>
      </c>
      <c r="AN1037" s="3" t="s">
        <v>53</v>
      </c>
      <c r="AO1037" s="3" t="s">
        <v>53</v>
      </c>
      <c r="AP1037" s="3" t="s">
        <v>53</v>
      </c>
      <c r="AQ1037" s="3" t="s">
        <v>53</v>
      </c>
      <c r="AR1037" s="3" t="s">
        <v>51</v>
      </c>
      <c r="AS1037" s="3" t="s">
        <v>52</v>
      </c>
      <c r="AT1037" s="3" t="s">
        <v>51</v>
      </c>
    </row>
    <row r="1038" spans="1:46" ht="22.5" customHeight="1" x14ac:dyDescent="0.25">
      <c r="A1038" s="19" t="s">
        <v>12936</v>
      </c>
      <c r="B1038" s="260">
        <v>45062</v>
      </c>
      <c r="C1038" s="3" t="s">
        <v>202</v>
      </c>
      <c r="D1038" s="3" t="s">
        <v>12138</v>
      </c>
      <c r="E1038" s="3" t="s">
        <v>51</v>
      </c>
      <c r="F1038" s="20">
        <v>1</v>
      </c>
      <c r="G1038" s="20">
        <v>46.19</v>
      </c>
      <c r="H1038" s="20">
        <v>13.9</v>
      </c>
      <c r="I1038" s="20">
        <v>-13.35</v>
      </c>
      <c r="J1038" s="20" t="s">
        <v>52</v>
      </c>
      <c r="K1038" s="20" t="s">
        <v>52</v>
      </c>
      <c r="L1038" s="20">
        <f t="shared" si="16"/>
        <v>46.739999999999995</v>
      </c>
      <c r="M1038" s="3" t="s">
        <v>53</v>
      </c>
      <c r="N1038" s="274">
        <v>5554</v>
      </c>
      <c r="O1038" s="3" t="s">
        <v>2262</v>
      </c>
      <c r="P1038" s="3" t="s">
        <v>2263</v>
      </c>
      <c r="Q1038" s="3" t="s">
        <v>53</v>
      </c>
      <c r="R1038" s="20">
        <v>46.19</v>
      </c>
      <c r="S1038" s="20" t="s">
        <v>57</v>
      </c>
      <c r="T1038" s="3" t="s">
        <v>58</v>
      </c>
      <c r="U1038" s="3" t="s">
        <v>12937</v>
      </c>
      <c r="V1038" s="3" t="s">
        <v>12938</v>
      </c>
      <c r="W1038" s="3" t="s">
        <v>12939</v>
      </c>
      <c r="X1038" s="3" t="s">
        <v>53</v>
      </c>
      <c r="Y1038" s="3" t="s">
        <v>12937</v>
      </c>
      <c r="Z1038" s="3" t="s">
        <v>12940</v>
      </c>
      <c r="AA1038" s="3" t="s">
        <v>12941</v>
      </c>
      <c r="AB1038" s="3" t="s">
        <v>63</v>
      </c>
      <c r="AC1038" s="3" t="s">
        <v>63</v>
      </c>
      <c r="AD1038" s="3" t="s">
        <v>12942</v>
      </c>
      <c r="AE1038" s="3" t="s">
        <v>65</v>
      </c>
      <c r="AF1038" s="3" t="s">
        <v>213</v>
      </c>
      <c r="AG1038" s="3" t="s">
        <v>12943</v>
      </c>
      <c r="AH1038" s="3" t="s">
        <v>12944</v>
      </c>
      <c r="AI1038" s="3" t="s">
        <v>2546</v>
      </c>
      <c r="AJ1038" s="3" t="s">
        <v>12945</v>
      </c>
      <c r="AK1038" s="3" t="s">
        <v>53</v>
      </c>
      <c r="AL1038" s="3" t="s">
        <v>53</v>
      </c>
      <c r="AM1038" s="3" t="s">
        <v>53</v>
      </c>
      <c r="AN1038" s="3" t="s">
        <v>53</v>
      </c>
      <c r="AO1038" s="3" t="s">
        <v>53</v>
      </c>
      <c r="AP1038" s="3" t="s">
        <v>53</v>
      </c>
      <c r="AQ1038" s="3" t="s">
        <v>53</v>
      </c>
      <c r="AR1038" s="3" t="s">
        <v>51</v>
      </c>
      <c r="AS1038" s="3" t="s">
        <v>52</v>
      </c>
      <c r="AT1038" s="3" t="s">
        <v>51</v>
      </c>
    </row>
    <row r="1039" spans="1:46" ht="22.5" customHeight="1" x14ac:dyDescent="0.25">
      <c r="A1039" s="19" t="s">
        <v>15882</v>
      </c>
      <c r="B1039" s="260">
        <v>45058</v>
      </c>
      <c r="C1039" s="3" t="s">
        <v>202</v>
      </c>
      <c r="D1039" s="3" t="s">
        <v>15653</v>
      </c>
      <c r="E1039" s="3" t="s">
        <v>51</v>
      </c>
      <c r="F1039" s="20">
        <v>1</v>
      </c>
      <c r="G1039" s="20">
        <v>43.79</v>
      </c>
      <c r="H1039" s="20">
        <v>15.9</v>
      </c>
      <c r="I1039" s="20">
        <v>-12.94</v>
      </c>
      <c r="J1039" s="20" t="s">
        <v>52</v>
      </c>
      <c r="K1039" s="20" t="s">
        <v>52</v>
      </c>
      <c r="L1039" s="20">
        <f t="shared" si="16"/>
        <v>46.75</v>
      </c>
      <c r="M1039" s="3" t="s">
        <v>53</v>
      </c>
      <c r="N1039" s="274">
        <v>5227</v>
      </c>
      <c r="O1039" s="3" t="s">
        <v>15883</v>
      </c>
      <c r="P1039" s="3" t="s">
        <v>15884</v>
      </c>
      <c r="Q1039" s="3" t="s">
        <v>53</v>
      </c>
      <c r="R1039" s="20">
        <v>43.79</v>
      </c>
      <c r="S1039" s="20" t="s">
        <v>57</v>
      </c>
      <c r="T1039" s="3" t="s">
        <v>58</v>
      </c>
      <c r="U1039" s="3" t="s">
        <v>15885</v>
      </c>
      <c r="V1039" s="3" t="s">
        <v>15886</v>
      </c>
      <c r="W1039" s="3" t="s">
        <v>15887</v>
      </c>
      <c r="X1039" s="3" t="s">
        <v>53</v>
      </c>
      <c r="Y1039" s="3" t="s">
        <v>15885</v>
      </c>
      <c r="Z1039" s="3" t="s">
        <v>15888</v>
      </c>
      <c r="AA1039" s="3" t="s">
        <v>15889</v>
      </c>
      <c r="AB1039" s="3" t="s">
        <v>93</v>
      </c>
      <c r="AC1039" s="3" t="s">
        <v>63</v>
      </c>
      <c r="AD1039" s="3" t="s">
        <v>15890</v>
      </c>
      <c r="AE1039" s="3" t="s">
        <v>65</v>
      </c>
      <c r="AF1039" s="3" t="s">
        <v>213</v>
      </c>
      <c r="AG1039" s="3" t="s">
        <v>15891</v>
      </c>
      <c r="AH1039" s="3" t="s">
        <v>15892</v>
      </c>
      <c r="AI1039" s="3" t="s">
        <v>4860</v>
      </c>
      <c r="AJ1039" s="3" t="s">
        <v>15893</v>
      </c>
      <c r="AK1039" s="3" t="s">
        <v>53</v>
      </c>
      <c r="AL1039" s="3" t="s">
        <v>53</v>
      </c>
      <c r="AM1039" s="3" t="s">
        <v>53</v>
      </c>
      <c r="AN1039" s="3" t="s">
        <v>53</v>
      </c>
      <c r="AO1039" s="3" t="s">
        <v>53</v>
      </c>
      <c r="AP1039" s="3" t="s">
        <v>53</v>
      </c>
      <c r="AQ1039" s="3" t="s">
        <v>53</v>
      </c>
      <c r="AR1039" s="3" t="s">
        <v>51</v>
      </c>
      <c r="AS1039" s="3" t="s">
        <v>52</v>
      </c>
      <c r="AT1039" s="3" t="s">
        <v>51</v>
      </c>
    </row>
    <row r="1040" spans="1:46" ht="22.5" customHeight="1" x14ac:dyDescent="0.25">
      <c r="A1040" s="19" t="s">
        <v>1564</v>
      </c>
      <c r="B1040" s="260">
        <v>45076</v>
      </c>
      <c r="C1040" s="3" t="s">
        <v>70</v>
      </c>
      <c r="D1040" s="3" t="s">
        <v>257</v>
      </c>
      <c r="E1040" s="3" t="s">
        <v>51</v>
      </c>
      <c r="F1040" s="20">
        <v>1</v>
      </c>
      <c r="G1040" s="20">
        <v>87.9</v>
      </c>
      <c r="H1040" s="20">
        <v>12.52</v>
      </c>
      <c r="I1040" s="20">
        <v>-14.94</v>
      </c>
      <c r="J1040" s="20">
        <v>-38.97</v>
      </c>
      <c r="K1040" s="20" t="s">
        <v>52</v>
      </c>
      <c r="L1040" s="20">
        <f t="shared" si="16"/>
        <v>46.510000000000005</v>
      </c>
      <c r="M1040" s="3" t="s">
        <v>53</v>
      </c>
      <c r="N1040" s="274">
        <v>662051</v>
      </c>
      <c r="O1040" s="3" t="s">
        <v>1565</v>
      </c>
      <c r="P1040" s="3" t="s">
        <v>1566</v>
      </c>
      <c r="Q1040" s="3" t="s">
        <v>53</v>
      </c>
      <c r="R1040" s="20">
        <v>87.9</v>
      </c>
      <c r="S1040" s="20" t="s">
        <v>57</v>
      </c>
      <c r="T1040" s="3" t="s">
        <v>74</v>
      </c>
      <c r="U1040" s="3" t="s">
        <v>1567</v>
      </c>
      <c r="V1040" s="3" t="s">
        <v>1568</v>
      </c>
      <c r="W1040" s="3" t="s">
        <v>1569</v>
      </c>
      <c r="X1040" s="3" t="s">
        <v>53</v>
      </c>
      <c r="Y1040" s="3" t="s">
        <v>1567</v>
      </c>
      <c r="Z1040" s="3" t="s">
        <v>1570</v>
      </c>
      <c r="AA1040" s="3" t="s">
        <v>1571</v>
      </c>
      <c r="AB1040" s="3" t="s">
        <v>1572</v>
      </c>
      <c r="AC1040" s="3" t="s">
        <v>165</v>
      </c>
      <c r="AD1040" s="3" t="s">
        <v>1573</v>
      </c>
      <c r="AE1040" s="3" t="s">
        <v>65</v>
      </c>
      <c r="AF1040" s="3" t="s">
        <v>82</v>
      </c>
      <c r="AG1040" s="3" t="s">
        <v>1301</v>
      </c>
      <c r="AH1040" s="3" t="s">
        <v>53</v>
      </c>
      <c r="AI1040" s="3" t="s">
        <v>67</v>
      </c>
      <c r="AJ1040" s="3" t="s">
        <v>1574</v>
      </c>
      <c r="AK1040" s="3" t="s">
        <v>53</v>
      </c>
      <c r="AL1040" s="3" t="s">
        <v>53</v>
      </c>
      <c r="AM1040" s="3" t="s">
        <v>53</v>
      </c>
      <c r="AN1040" s="3" t="s">
        <v>53</v>
      </c>
      <c r="AO1040" s="3" t="s">
        <v>53</v>
      </c>
      <c r="AP1040" s="3" t="s">
        <v>53</v>
      </c>
      <c r="AQ1040" s="3" t="s">
        <v>53</v>
      </c>
      <c r="AR1040" s="3" t="s">
        <v>51</v>
      </c>
      <c r="AS1040" s="3" t="s">
        <v>52</v>
      </c>
      <c r="AT1040" s="3" t="s">
        <v>51</v>
      </c>
    </row>
    <row r="1041" spans="1:46" ht="22.5" customHeight="1" x14ac:dyDescent="0.25">
      <c r="A1041" s="19" t="s">
        <v>10416</v>
      </c>
      <c r="B1041" s="260">
        <v>45065</v>
      </c>
      <c r="C1041" s="3" t="s">
        <v>202</v>
      </c>
      <c r="D1041" s="3" t="s">
        <v>10384</v>
      </c>
      <c r="E1041" s="3" t="s">
        <v>71</v>
      </c>
      <c r="F1041" s="20">
        <v>1</v>
      </c>
      <c r="G1041" s="20">
        <v>63.35</v>
      </c>
      <c r="H1041" s="20" t="s">
        <v>52</v>
      </c>
      <c r="I1041" s="20">
        <v>-16.27</v>
      </c>
      <c r="J1041" s="20" t="s">
        <v>52</v>
      </c>
      <c r="K1041" s="20" t="s">
        <v>52</v>
      </c>
      <c r="L1041" s="20">
        <f t="shared" si="16"/>
        <v>47.08</v>
      </c>
      <c r="M1041" s="3" t="s">
        <v>53</v>
      </c>
      <c r="N1041" s="3" t="s">
        <v>621</v>
      </c>
      <c r="O1041" s="3" t="s">
        <v>622</v>
      </c>
      <c r="P1041" s="3" t="s">
        <v>623</v>
      </c>
      <c r="Q1041" s="3" t="s">
        <v>53</v>
      </c>
      <c r="R1041" s="20">
        <v>63.35</v>
      </c>
      <c r="S1041" s="20" t="s">
        <v>57</v>
      </c>
      <c r="T1041" s="3" t="s">
        <v>58</v>
      </c>
      <c r="U1041" s="3" t="s">
        <v>53</v>
      </c>
      <c r="V1041" s="3" t="s">
        <v>53</v>
      </c>
      <c r="W1041" s="3" t="s">
        <v>53</v>
      </c>
      <c r="X1041" s="3" t="s">
        <v>53</v>
      </c>
      <c r="Y1041" s="3" t="s">
        <v>10417</v>
      </c>
      <c r="Z1041" s="3" t="s">
        <v>10418</v>
      </c>
      <c r="AA1041" s="3" t="s">
        <v>10419</v>
      </c>
      <c r="AB1041" s="3" t="s">
        <v>839</v>
      </c>
      <c r="AC1041" s="3" t="s">
        <v>188</v>
      </c>
      <c r="AD1041" s="3" t="s">
        <v>10420</v>
      </c>
      <c r="AE1041" s="3" t="s">
        <v>65</v>
      </c>
      <c r="AF1041" s="3" t="s">
        <v>66</v>
      </c>
      <c r="AG1041" s="3" t="s">
        <v>10421</v>
      </c>
      <c r="AH1041" s="3" t="s">
        <v>10422</v>
      </c>
      <c r="AI1041" s="3" t="s">
        <v>67</v>
      </c>
      <c r="AJ1041" s="3" t="s">
        <v>10423</v>
      </c>
      <c r="AK1041" s="3" t="s">
        <v>53</v>
      </c>
      <c r="AL1041" s="3" t="s">
        <v>53</v>
      </c>
      <c r="AM1041" s="3" t="s">
        <v>53</v>
      </c>
      <c r="AN1041" s="3" t="s">
        <v>53</v>
      </c>
      <c r="AO1041" s="3" t="s">
        <v>53</v>
      </c>
      <c r="AP1041" s="3" t="s">
        <v>53</v>
      </c>
      <c r="AQ1041" s="3" t="s">
        <v>53</v>
      </c>
      <c r="AR1041" s="3" t="s">
        <v>51</v>
      </c>
      <c r="AS1041" s="3" t="s">
        <v>52</v>
      </c>
      <c r="AT1041" s="3" t="s">
        <v>51</v>
      </c>
    </row>
    <row r="1042" spans="1:46" ht="22.5" customHeight="1" x14ac:dyDescent="0.25">
      <c r="A1042" s="19" t="s">
        <v>18957</v>
      </c>
      <c r="B1042" s="260">
        <v>45054</v>
      </c>
      <c r="C1042" s="3" t="s">
        <v>202</v>
      </c>
      <c r="D1042" s="3" t="s">
        <v>18612</v>
      </c>
      <c r="E1042" s="3" t="s">
        <v>51</v>
      </c>
      <c r="F1042" s="20">
        <v>1</v>
      </c>
      <c r="G1042" s="20">
        <v>63.35</v>
      </c>
      <c r="H1042" s="20">
        <v>5.45</v>
      </c>
      <c r="I1042" s="20">
        <v>-16.27</v>
      </c>
      <c r="J1042" s="20">
        <v>-5.45</v>
      </c>
      <c r="K1042" s="20" t="s">
        <v>52</v>
      </c>
      <c r="L1042" s="20">
        <f t="shared" si="16"/>
        <v>47.08</v>
      </c>
      <c r="M1042" s="3" t="s">
        <v>71</v>
      </c>
      <c r="N1042" s="3" t="s">
        <v>621</v>
      </c>
      <c r="O1042" s="3" t="s">
        <v>622</v>
      </c>
      <c r="P1042" s="3" t="s">
        <v>623</v>
      </c>
      <c r="Q1042" s="3" t="s">
        <v>53</v>
      </c>
      <c r="R1042" s="20">
        <v>63.35</v>
      </c>
      <c r="S1042" s="20" t="s">
        <v>57</v>
      </c>
      <c r="T1042" s="3" t="s">
        <v>58</v>
      </c>
      <c r="U1042" s="3" t="s">
        <v>53</v>
      </c>
      <c r="V1042" s="3" t="s">
        <v>53</v>
      </c>
      <c r="W1042" s="3" t="s">
        <v>53</v>
      </c>
      <c r="X1042" s="3" t="s">
        <v>53</v>
      </c>
      <c r="Y1042" s="3" t="s">
        <v>18958</v>
      </c>
      <c r="Z1042" s="3" t="s">
        <v>18959</v>
      </c>
      <c r="AA1042" s="3" t="s">
        <v>18960</v>
      </c>
      <c r="AB1042" s="3" t="s">
        <v>839</v>
      </c>
      <c r="AC1042" s="3" t="s">
        <v>188</v>
      </c>
      <c r="AD1042" s="3" t="s">
        <v>10420</v>
      </c>
      <c r="AE1042" s="3" t="s">
        <v>65</v>
      </c>
      <c r="AF1042" s="3" t="s">
        <v>66</v>
      </c>
      <c r="AG1042" s="3" t="s">
        <v>18961</v>
      </c>
      <c r="AH1042" s="3" t="s">
        <v>18962</v>
      </c>
      <c r="AI1042" s="3" t="s">
        <v>67</v>
      </c>
      <c r="AJ1042" s="3" t="s">
        <v>18963</v>
      </c>
      <c r="AK1042" s="3" t="s">
        <v>53</v>
      </c>
      <c r="AL1042" s="3" t="s">
        <v>53</v>
      </c>
      <c r="AM1042" s="3" t="s">
        <v>53</v>
      </c>
      <c r="AN1042" s="3" t="s">
        <v>53</v>
      </c>
      <c r="AO1042" s="3" t="s">
        <v>53</v>
      </c>
      <c r="AP1042" s="3" t="s">
        <v>53</v>
      </c>
      <c r="AQ1042" s="3" t="s">
        <v>53</v>
      </c>
      <c r="AR1042" s="3" t="s">
        <v>51</v>
      </c>
      <c r="AS1042" s="3" t="s">
        <v>52</v>
      </c>
      <c r="AT1042" s="3" t="s">
        <v>51</v>
      </c>
    </row>
    <row r="1043" spans="1:46" ht="22.5" customHeight="1" x14ac:dyDescent="0.25">
      <c r="A1043" s="19" t="s">
        <v>24817</v>
      </c>
      <c r="B1043" s="260">
        <v>45048</v>
      </c>
      <c r="C1043" s="3" t="s">
        <v>202</v>
      </c>
      <c r="D1043" s="3" t="s">
        <v>23772</v>
      </c>
      <c r="E1043" s="3" t="s">
        <v>51</v>
      </c>
      <c r="F1043" s="20">
        <v>1</v>
      </c>
      <c r="G1043" s="20">
        <v>63.35</v>
      </c>
      <c r="H1043" s="20">
        <v>12.81</v>
      </c>
      <c r="I1043" s="20">
        <v>-16.27</v>
      </c>
      <c r="J1043" s="20">
        <v>-12.81</v>
      </c>
      <c r="K1043" s="20" t="s">
        <v>52</v>
      </c>
      <c r="L1043" s="20">
        <f t="shared" si="16"/>
        <v>47.08</v>
      </c>
      <c r="M1043" s="3" t="s">
        <v>53</v>
      </c>
      <c r="N1043" s="3" t="s">
        <v>621</v>
      </c>
      <c r="O1043" s="3" t="s">
        <v>622</v>
      </c>
      <c r="P1043" s="3" t="s">
        <v>623</v>
      </c>
      <c r="Q1043" s="3" t="s">
        <v>53</v>
      </c>
      <c r="R1043" s="20">
        <v>63.35</v>
      </c>
      <c r="S1043" s="20" t="s">
        <v>57</v>
      </c>
      <c r="T1043" s="3" t="s">
        <v>58</v>
      </c>
      <c r="U1043" s="3" t="s">
        <v>53</v>
      </c>
      <c r="V1043" s="3" t="s">
        <v>53</v>
      </c>
      <c r="W1043" s="3" t="s">
        <v>53</v>
      </c>
      <c r="X1043" s="3" t="s">
        <v>53</v>
      </c>
      <c r="Y1043" s="3" t="s">
        <v>24818</v>
      </c>
      <c r="Z1043" s="3" t="s">
        <v>24819</v>
      </c>
      <c r="AA1043" s="3" t="s">
        <v>24820</v>
      </c>
      <c r="AB1043" s="3" t="s">
        <v>24821</v>
      </c>
      <c r="AC1043" s="3" t="s">
        <v>63</v>
      </c>
      <c r="AD1043" s="3" t="s">
        <v>24822</v>
      </c>
      <c r="AE1043" s="3" t="s">
        <v>65</v>
      </c>
      <c r="AF1043" s="3" t="s">
        <v>66</v>
      </c>
      <c r="AG1043" s="3" t="s">
        <v>24823</v>
      </c>
      <c r="AH1043" s="3" t="s">
        <v>24824</v>
      </c>
      <c r="AI1043" s="3" t="s">
        <v>67</v>
      </c>
      <c r="AJ1043" s="3" t="s">
        <v>24825</v>
      </c>
      <c r="AK1043" s="3" t="s">
        <v>53</v>
      </c>
      <c r="AL1043" s="3" t="s">
        <v>53</v>
      </c>
      <c r="AM1043" s="3" t="s">
        <v>53</v>
      </c>
      <c r="AN1043" s="3" t="s">
        <v>53</v>
      </c>
      <c r="AO1043" s="3" t="s">
        <v>53</v>
      </c>
      <c r="AP1043" s="3" t="s">
        <v>53</v>
      </c>
      <c r="AQ1043" s="3" t="s">
        <v>53</v>
      </c>
      <c r="AR1043" s="3" t="s">
        <v>51</v>
      </c>
      <c r="AS1043" s="3" t="s">
        <v>52</v>
      </c>
      <c r="AT1043" s="3" t="s">
        <v>51</v>
      </c>
    </row>
    <row r="1044" spans="1:46" ht="22.5" customHeight="1" x14ac:dyDescent="0.25">
      <c r="A1044" s="19" t="s">
        <v>8302</v>
      </c>
      <c r="B1044" s="260">
        <v>45068</v>
      </c>
      <c r="C1044" s="3" t="s">
        <v>202</v>
      </c>
      <c r="D1044" s="3" t="s">
        <v>7660</v>
      </c>
      <c r="E1044" s="3" t="s">
        <v>51</v>
      </c>
      <c r="F1044" s="20">
        <v>1</v>
      </c>
      <c r="G1044" s="20">
        <v>63.35</v>
      </c>
      <c r="H1044" s="20">
        <v>26.1</v>
      </c>
      <c r="I1044" s="20">
        <v>-16.27</v>
      </c>
      <c r="J1044" s="20">
        <v>-26.1</v>
      </c>
      <c r="K1044" s="20" t="s">
        <v>52</v>
      </c>
      <c r="L1044" s="20">
        <f t="shared" si="16"/>
        <v>47.080000000000005</v>
      </c>
      <c r="M1044" s="3" t="s">
        <v>71</v>
      </c>
      <c r="N1044" s="3" t="s">
        <v>621</v>
      </c>
      <c r="O1044" s="3" t="s">
        <v>622</v>
      </c>
      <c r="P1044" s="3" t="s">
        <v>623</v>
      </c>
      <c r="Q1044" s="3" t="s">
        <v>53</v>
      </c>
      <c r="R1044" s="20">
        <v>63.35</v>
      </c>
      <c r="S1044" s="20" t="s">
        <v>57</v>
      </c>
      <c r="T1044" s="3" t="s">
        <v>58</v>
      </c>
      <c r="U1044" s="3" t="s">
        <v>53</v>
      </c>
      <c r="V1044" s="3" t="s">
        <v>53</v>
      </c>
      <c r="W1044" s="3" t="s">
        <v>53</v>
      </c>
      <c r="X1044" s="3" t="s">
        <v>53</v>
      </c>
      <c r="Y1044" s="3" t="s">
        <v>8303</v>
      </c>
      <c r="Z1044" s="3" t="s">
        <v>8304</v>
      </c>
      <c r="AA1044" s="3" t="s">
        <v>8305</v>
      </c>
      <c r="AB1044" s="3" t="s">
        <v>2557</v>
      </c>
      <c r="AC1044" s="3" t="s">
        <v>116</v>
      </c>
      <c r="AD1044" s="3" t="s">
        <v>8306</v>
      </c>
      <c r="AE1044" s="3" t="s">
        <v>65</v>
      </c>
      <c r="AF1044" s="3" t="s">
        <v>66</v>
      </c>
      <c r="AG1044" s="3" t="s">
        <v>8307</v>
      </c>
      <c r="AH1044" s="3" t="s">
        <v>8308</v>
      </c>
      <c r="AI1044" s="3" t="s">
        <v>67</v>
      </c>
      <c r="AJ1044" s="3" t="s">
        <v>8309</v>
      </c>
      <c r="AK1044" s="3" t="s">
        <v>53</v>
      </c>
      <c r="AL1044" s="3" t="s">
        <v>53</v>
      </c>
      <c r="AM1044" s="3" t="s">
        <v>53</v>
      </c>
      <c r="AN1044" s="3" t="s">
        <v>53</v>
      </c>
      <c r="AO1044" s="3" t="s">
        <v>53</v>
      </c>
      <c r="AP1044" s="3" t="s">
        <v>53</v>
      </c>
      <c r="AQ1044" s="3" t="s">
        <v>53</v>
      </c>
      <c r="AR1044" s="3" t="s">
        <v>51</v>
      </c>
      <c r="AS1044" s="3" t="s">
        <v>52</v>
      </c>
      <c r="AT1044" s="3" t="s">
        <v>51</v>
      </c>
    </row>
    <row r="1045" spans="1:46" ht="22.5" customHeight="1" x14ac:dyDescent="0.25">
      <c r="A1045" s="19" t="s">
        <v>13813</v>
      </c>
      <c r="B1045" s="260">
        <v>45061</v>
      </c>
      <c r="C1045" s="3" t="s">
        <v>202</v>
      </c>
      <c r="D1045" s="3" t="s">
        <v>12990</v>
      </c>
      <c r="E1045" s="3" t="s">
        <v>51</v>
      </c>
      <c r="F1045" s="20">
        <v>1</v>
      </c>
      <c r="G1045" s="20">
        <v>63.35</v>
      </c>
      <c r="H1045" s="20">
        <v>9.9</v>
      </c>
      <c r="I1045" s="20">
        <v>-16.27</v>
      </c>
      <c r="J1045" s="20">
        <v>-9.9</v>
      </c>
      <c r="K1045" s="20" t="s">
        <v>52</v>
      </c>
      <c r="L1045" s="20">
        <f t="shared" si="16"/>
        <v>47.080000000000005</v>
      </c>
      <c r="M1045" s="3" t="s">
        <v>71</v>
      </c>
      <c r="N1045" s="3" t="s">
        <v>621</v>
      </c>
      <c r="O1045" s="3" t="s">
        <v>622</v>
      </c>
      <c r="P1045" s="3" t="s">
        <v>623</v>
      </c>
      <c r="Q1045" s="3" t="s">
        <v>53</v>
      </c>
      <c r="R1045" s="20">
        <v>63.35</v>
      </c>
      <c r="S1045" s="20" t="s">
        <v>57</v>
      </c>
      <c r="T1045" s="3" t="s">
        <v>58</v>
      </c>
      <c r="U1045" s="3" t="s">
        <v>53</v>
      </c>
      <c r="V1045" s="3" t="s">
        <v>53</v>
      </c>
      <c r="W1045" s="3" t="s">
        <v>53</v>
      </c>
      <c r="X1045" s="3" t="s">
        <v>53</v>
      </c>
      <c r="Y1045" s="3" t="s">
        <v>13814</v>
      </c>
      <c r="Z1045" s="3" t="s">
        <v>13815</v>
      </c>
      <c r="AA1045" s="3" t="s">
        <v>13816</v>
      </c>
      <c r="AB1045" s="3" t="s">
        <v>4845</v>
      </c>
      <c r="AC1045" s="3" t="s">
        <v>63</v>
      </c>
      <c r="AD1045" s="3" t="s">
        <v>13817</v>
      </c>
      <c r="AE1045" s="3" t="s">
        <v>65</v>
      </c>
      <c r="AF1045" s="3" t="s">
        <v>66</v>
      </c>
      <c r="AG1045" s="3" t="s">
        <v>13818</v>
      </c>
      <c r="AH1045" s="3" t="s">
        <v>13819</v>
      </c>
      <c r="AI1045" s="3" t="s">
        <v>67</v>
      </c>
      <c r="AJ1045" s="3" t="s">
        <v>13820</v>
      </c>
      <c r="AK1045" s="3" t="s">
        <v>53</v>
      </c>
      <c r="AL1045" s="3" t="s">
        <v>53</v>
      </c>
      <c r="AM1045" s="3" t="s">
        <v>53</v>
      </c>
      <c r="AN1045" s="3" t="s">
        <v>53</v>
      </c>
      <c r="AO1045" s="3" t="s">
        <v>53</v>
      </c>
      <c r="AP1045" s="3" t="s">
        <v>53</v>
      </c>
      <c r="AQ1045" s="3" t="s">
        <v>53</v>
      </c>
      <c r="AR1045" s="3" t="s">
        <v>51</v>
      </c>
      <c r="AS1045" s="3" t="s">
        <v>52</v>
      </c>
      <c r="AT1045" s="3" t="s">
        <v>51</v>
      </c>
    </row>
    <row r="1046" spans="1:46" ht="22.5" customHeight="1" x14ac:dyDescent="0.25">
      <c r="A1046" s="19" t="s">
        <v>5220</v>
      </c>
      <c r="B1046" s="260">
        <v>45071</v>
      </c>
      <c r="C1046" s="3" t="s">
        <v>202</v>
      </c>
      <c r="D1046" s="3" t="s">
        <v>4264</v>
      </c>
      <c r="E1046" s="3" t="s">
        <v>51</v>
      </c>
      <c r="F1046" s="20">
        <v>1</v>
      </c>
      <c r="G1046" s="20">
        <v>63.35</v>
      </c>
      <c r="H1046" s="20">
        <v>10.8</v>
      </c>
      <c r="I1046" s="20">
        <v>-16.27</v>
      </c>
      <c r="J1046" s="20">
        <v>-10.8</v>
      </c>
      <c r="K1046" s="20" t="s">
        <v>52</v>
      </c>
      <c r="L1046" s="20">
        <f t="shared" si="16"/>
        <v>47.080000000000013</v>
      </c>
      <c r="M1046" s="3" t="s">
        <v>53</v>
      </c>
      <c r="N1046" s="3" t="s">
        <v>621</v>
      </c>
      <c r="O1046" s="3" t="s">
        <v>622</v>
      </c>
      <c r="P1046" s="3" t="s">
        <v>623</v>
      </c>
      <c r="Q1046" s="3" t="s">
        <v>53</v>
      </c>
      <c r="R1046" s="20">
        <v>63.35</v>
      </c>
      <c r="S1046" s="20" t="s">
        <v>57</v>
      </c>
      <c r="T1046" s="3" t="s">
        <v>58</v>
      </c>
      <c r="U1046" s="3" t="s">
        <v>53</v>
      </c>
      <c r="V1046" s="3" t="s">
        <v>53</v>
      </c>
      <c r="W1046" s="3" t="s">
        <v>53</v>
      </c>
      <c r="X1046" s="3" t="s">
        <v>53</v>
      </c>
      <c r="Y1046" s="3" t="s">
        <v>5221</v>
      </c>
      <c r="Z1046" s="3" t="s">
        <v>5222</v>
      </c>
      <c r="AA1046" s="3" t="s">
        <v>5223</v>
      </c>
      <c r="AB1046" s="3" t="s">
        <v>1560</v>
      </c>
      <c r="AC1046" s="3" t="s">
        <v>116</v>
      </c>
      <c r="AD1046" s="3" t="s">
        <v>5224</v>
      </c>
      <c r="AE1046" s="3" t="s">
        <v>65</v>
      </c>
      <c r="AF1046" s="3" t="s">
        <v>66</v>
      </c>
      <c r="AG1046" s="3" t="s">
        <v>5225</v>
      </c>
      <c r="AH1046" s="3" t="s">
        <v>5226</v>
      </c>
      <c r="AI1046" s="3" t="s">
        <v>67</v>
      </c>
      <c r="AJ1046" s="3" t="s">
        <v>5227</v>
      </c>
      <c r="AK1046" s="3" t="s">
        <v>53</v>
      </c>
      <c r="AL1046" s="3" t="s">
        <v>53</v>
      </c>
      <c r="AM1046" s="3" t="s">
        <v>53</v>
      </c>
      <c r="AN1046" s="3" t="s">
        <v>53</v>
      </c>
      <c r="AO1046" s="3" t="s">
        <v>53</v>
      </c>
      <c r="AP1046" s="3" t="s">
        <v>53</v>
      </c>
      <c r="AQ1046" s="3" t="s">
        <v>53</v>
      </c>
      <c r="AR1046" s="3" t="s">
        <v>51</v>
      </c>
      <c r="AS1046" s="3" t="s">
        <v>52</v>
      </c>
      <c r="AT1046" s="3" t="s">
        <v>51</v>
      </c>
    </row>
    <row r="1047" spans="1:46" ht="22.5" customHeight="1" x14ac:dyDescent="0.25">
      <c r="A1047" s="19" t="s">
        <v>9250</v>
      </c>
      <c r="B1047" s="260">
        <v>45067</v>
      </c>
      <c r="C1047" s="3" t="s">
        <v>202</v>
      </c>
      <c r="D1047" s="3" t="s">
        <v>8638</v>
      </c>
      <c r="E1047" s="3" t="s">
        <v>51</v>
      </c>
      <c r="F1047" s="20">
        <v>1</v>
      </c>
      <c r="G1047" s="20">
        <v>63.35</v>
      </c>
      <c r="H1047" s="20">
        <v>8.91</v>
      </c>
      <c r="I1047" s="20">
        <v>-16.27</v>
      </c>
      <c r="J1047" s="20">
        <v>-8.91</v>
      </c>
      <c r="K1047" s="20" t="s">
        <v>52</v>
      </c>
      <c r="L1047" s="20">
        <f t="shared" si="16"/>
        <v>47.080000000000013</v>
      </c>
      <c r="M1047" s="3" t="s">
        <v>71</v>
      </c>
      <c r="N1047" s="3" t="s">
        <v>621</v>
      </c>
      <c r="O1047" s="3" t="s">
        <v>622</v>
      </c>
      <c r="P1047" s="3" t="s">
        <v>623</v>
      </c>
      <c r="Q1047" s="3" t="s">
        <v>53</v>
      </c>
      <c r="R1047" s="20">
        <v>63.35</v>
      </c>
      <c r="S1047" s="20" t="s">
        <v>57</v>
      </c>
      <c r="T1047" s="3" t="s">
        <v>58</v>
      </c>
      <c r="U1047" s="3" t="s">
        <v>53</v>
      </c>
      <c r="V1047" s="3" t="s">
        <v>53</v>
      </c>
      <c r="W1047" s="3" t="s">
        <v>53</v>
      </c>
      <c r="X1047" s="3" t="s">
        <v>53</v>
      </c>
      <c r="Y1047" s="3" t="s">
        <v>9251</v>
      </c>
      <c r="Z1047" s="3" t="s">
        <v>9252</v>
      </c>
      <c r="AA1047" s="3" t="s">
        <v>9253</v>
      </c>
      <c r="AB1047" s="3" t="s">
        <v>9254</v>
      </c>
      <c r="AC1047" s="3" t="s">
        <v>63</v>
      </c>
      <c r="AD1047" s="3" t="s">
        <v>9255</v>
      </c>
      <c r="AE1047" s="3" t="s">
        <v>65</v>
      </c>
      <c r="AF1047" s="3" t="s">
        <v>66</v>
      </c>
      <c r="AG1047" s="3" t="s">
        <v>9256</v>
      </c>
      <c r="AH1047" s="3" t="s">
        <v>9257</v>
      </c>
      <c r="AI1047" s="3" t="s">
        <v>67</v>
      </c>
      <c r="AJ1047" s="3" t="s">
        <v>9258</v>
      </c>
      <c r="AK1047" s="3" t="s">
        <v>53</v>
      </c>
      <c r="AL1047" s="3" t="s">
        <v>53</v>
      </c>
      <c r="AM1047" s="3" t="s">
        <v>53</v>
      </c>
      <c r="AN1047" s="3" t="s">
        <v>53</v>
      </c>
      <c r="AO1047" s="3" t="s">
        <v>53</v>
      </c>
      <c r="AP1047" s="3" t="s">
        <v>53</v>
      </c>
      <c r="AQ1047" s="3" t="s">
        <v>53</v>
      </c>
      <c r="AR1047" s="3" t="s">
        <v>51</v>
      </c>
      <c r="AS1047" s="3" t="s">
        <v>52</v>
      </c>
      <c r="AT1047" s="3" t="s">
        <v>51</v>
      </c>
    </row>
    <row r="1048" spans="1:46" ht="22.5" customHeight="1" x14ac:dyDescent="0.25">
      <c r="A1048" s="19" t="s">
        <v>14604</v>
      </c>
      <c r="B1048" s="260">
        <v>45060</v>
      </c>
      <c r="C1048" s="3" t="s">
        <v>202</v>
      </c>
      <c r="D1048" s="3" t="s">
        <v>13978</v>
      </c>
      <c r="E1048" s="3" t="s">
        <v>51</v>
      </c>
      <c r="F1048" s="20">
        <v>1</v>
      </c>
      <c r="G1048" s="20">
        <v>63.35</v>
      </c>
      <c r="H1048" s="20">
        <v>23.49</v>
      </c>
      <c r="I1048" s="20">
        <v>-16.27</v>
      </c>
      <c r="J1048" s="20">
        <v>-23.49</v>
      </c>
      <c r="K1048" s="20" t="s">
        <v>52</v>
      </c>
      <c r="L1048" s="20">
        <f t="shared" si="16"/>
        <v>47.080000000000013</v>
      </c>
      <c r="M1048" s="3" t="s">
        <v>71</v>
      </c>
      <c r="N1048" s="3" t="s">
        <v>621</v>
      </c>
      <c r="O1048" s="3" t="s">
        <v>622</v>
      </c>
      <c r="P1048" s="3" t="s">
        <v>623</v>
      </c>
      <c r="Q1048" s="3" t="s">
        <v>53</v>
      </c>
      <c r="R1048" s="20">
        <v>63.35</v>
      </c>
      <c r="S1048" s="20" t="s">
        <v>57</v>
      </c>
      <c r="T1048" s="3" t="s">
        <v>58</v>
      </c>
      <c r="U1048" s="3" t="s">
        <v>53</v>
      </c>
      <c r="V1048" s="3" t="s">
        <v>53</v>
      </c>
      <c r="W1048" s="3" t="s">
        <v>53</v>
      </c>
      <c r="X1048" s="3" t="s">
        <v>53</v>
      </c>
      <c r="Y1048" s="3" t="s">
        <v>14605</v>
      </c>
      <c r="Z1048" s="3" t="s">
        <v>14606</v>
      </c>
      <c r="AA1048" s="3" t="s">
        <v>14607</v>
      </c>
      <c r="AB1048" s="3" t="s">
        <v>3057</v>
      </c>
      <c r="AC1048" s="3" t="s">
        <v>416</v>
      </c>
      <c r="AD1048" s="3" t="s">
        <v>14608</v>
      </c>
      <c r="AE1048" s="3" t="s">
        <v>65</v>
      </c>
      <c r="AF1048" s="3" t="s">
        <v>66</v>
      </c>
      <c r="AG1048" s="3" t="s">
        <v>14609</v>
      </c>
      <c r="AH1048" s="3" t="s">
        <v>14610</v>
      </c>
      <c r="AI1048" s="3" t="s">
        <v>67</v>
      </c>
      <c r="AJ1048" s="3" t="s">
        <v>14611</v>
      </c>
      <c r="AK1048" s="3" t="s">
        <v>53</v>
      </c>
      <c r="AL1048" s="3" t="s">
        <v>53</v>
      </c>
      <c r="AM1048" s="3" t="s">
        <v>53</v>
      </c>
      <c r="AN1048" s="3" t="s">
        <v>53</v>
      </c>
      <c r="AO1048" s="3" t="s">
        <v>53</v>
      </c>
      <c r="AP1048" s="3" t="s">
        <v>53</v>
      </c>
      <c r="AQ1048" s="3" t="s">
        <v>53</v>
      </c>
      <c r="AR1048" s="3" t="s">
        <v>51</v>
      </c>
      <c r="AS1048" s="3" t="s">
        <v>52</v>
      </c>
      <c r="AT1048" s="3" t="s">
        <v>51</v>
      </c>
    </row>
    <row r="1049" spans="1:46" ht="22.5" customHeight="1" x14ac:dyDescent="0.25">
      <c r="A1049" s="19" t="s">
        <v>15136</v>
      </c>
      <c r="B1049" s="260">
        <v>45059</v>
      </c>
      <c r="C1049" s="3" t="s">
        <v>202</v>
      </c>
      <c r="D1049" s="3" t="s">
        <v>14868</v>
      </c>
      <c r="E1049" s="3" t="s">
        <v>51</v>
      </c>
      <c r="F1049" s="20">
        <v>1</v>
      </c>
      <c r="G1049" s="20">
        <v>63.35</v>
      </c>
      <c r="H1049" s="20">
        <v>8.91</v>
      </c>
      <c r="I1049" s="20">
        <v>-16.27</v>
      </c>
      <c r="J1049" s="20">
        <v>-8.91</v>
      </c>
      <c r="K1049" s="20" t="s">
        <v>52</v>
      </c>
      <c r="L1049" s="20">
        <f t="shared" si="16"/>
        <v>47.080000000000013</v>
      </c>
      <c r="M1049" s="3" t="s">
        <v>71</v>
      </c>
      <c r="N1049" s="3" t="s">
        <v>621</v>
      </c>
      <c r="O1049" s="3" t="s">
        <v>622</v>
      </c>
      <c r="P1049" s="3" t="s">
        <v>623</v>
      </c>
      <c r="Q1049" s="3" t="s">
        <v>53</v>
      </c>
      <c r="R1049" s="20">
        <v>63.35</v>
      </c>
      <c r="S1049" s="20" t="s">
        <v>57</v>
      </c>
      <c r="T1049" s="3" t="s">
        <v>58</v>
      </c>
      <c r="U1049" s="3" t="s">
        <v>53</v>
      </c>
      <c r="V1049" s="3" t="s">
        <v>53</v>
      </c>
      <c r="W1049" s="3" t="s">
        <v>53</v>
      </c>
      <c r="X1049" s="3" t="s">
        <v>53</v>
      </c>
      <c r="Y1049" s="3" t="s">
        <v>15137</v>
      </c>
      <c r="Z1049" s="3" t="s">
        <v>15138</v>
      </c>
      <c r="AA1049" s="3" t="s">
        <v>15139</v>
      </c>
      <c r="AB1049" s="3" t="s">
        <v>63</v>
      </c>
      <c r="AC1049" s="3" t="s">
        <v>63</v>
      </c>
      <c r="AD1049" s="3" t="s">
        <v>15140</v>
      </c>
      <c r="AE1049" s="3" t="s">
        <v>65</v>
      </c>
      <c r="AF1049" s="3" t="s">
        <v>66</v>
      </c>
      <c r="AG1049" s="3" t="s">
        <v>15141</v>
      </c>
      <c r="AH1049" s="3" t="s">
        <v>15142</v>
      </c>
      <c r="AI1049" s="3" t="s">
        <v>67</v>
      </c>
      <c r="AJ1049" s="3" t="s">
        <v>15143</v>
      </c>
      <c r="AK1049" s="3" t="s">
        <v>53</v>
      </c>
      <c r="AL1049" s="3" t="s">
        <v>53</v>
      </c>
      <c r="AM1049" s="3" t="s">
        <v>53</v>
      </c>
      <c r="AN1049" s="3" t="s">
        <v>53</v>
      </c>
      <c r="AO1049" s="3" t="s">
        <v>53</v>
      </c>
      <c r="AP1049" s="3" t="s">
        <v>53</v>
      </c>
      <c r="AQ1049" s="3" t="s">
        <v>53</v>
      </c>
      <c r="AR1049" s="3" t="s">
        <v>51</v>
      </c>
      <c r="AS1049" s="3" t="s">
        <v>52</v>
      </c>
      <c r="AT1049" s="3" t="s">
        <v>51</v>
      </c>
    </row>
    <row r="1050" spans="1:46" ht="22.5" customHeight="1" x14ac:dyDescent="0.25">
      <c r="A1050" s="19" t="s">
        <v>21058</v>
      </c>
      <c r="B1050" s="260">
        <v>45052</v>
      </c>
      <c r="C1050" s="3" t="s">
        <v>202</v>
      </c>
      <c r="D1050" s="3" t="s">
        <v>19756</v>
      </c>
      <c r="E1050" s="3" t="s">
        <v>51</v>
      </c>
      <c r="F1050" s="20">
        <v>1</v>
      </c>
      <c r="G1050" s="20">
        <v>63.35</v>
      </c>
      <c r="H1050" s="20">
        <v>20.88</v>
      </c>
      <c r="I1050" s="20">
        <v>-16.27</v>
      </c>
      <c r="J1050" s="20">
        <v>-20.88</v>
      </c>
      <c r="K1050" s="20" t="s">
        <v>52</v>
      </c>
      <c r="L1050" s="20">
        <f t="shared" si="16"/>
        <v>47.080000000000013</v>
      </c>
      <c r="M1050" s="3" t="s">
        <v>71</v>
      </c>
      <c r="N1050" s="3" t="s">
        <v>621</v>
      </c>
      <c r="O1050" s="3" t="s">
        <v>622</v>
      </c>
      <c r="P1050" s="3" t="s">
        <v>623</v>
      </c>
      <c r="Q1050" s="3" t="s">
        <v>53</v>
      </c>
      <c r="R1050" s="20">
        <v>63.35</v>
      </c>
      <c r="S1050" s="20" t="s">
        <v>57</v>
      </c>
      <c r="T1050" s="3" t="s">
        <v>58</v>
      </c>
      <c r="U1050" s="3" t="s">
        <v>53</v>
      </c>
      <c r="V1050" s="3" t="s">
        <v>53</v>
      </c>
      <c r="W1050" s="3" t="s">
        <v>53</v>
      </c>
      <c r="X1050" s="3" t="s">
        <v>53</v>
      </c>
      <c r="Y1050" s="3" t="s">
        <v>21059</v>
      </c>
      <c r="Z1050" s="3" t="s">
        <v>21060</v>
      </c>
      <c r="AA1050" s="3" t="s">
        <v>21061</v>
      </c>
      <c r="AB1050" s="3" t="s">
        <v>21062</v>
      </c>
      <c r="AC1050" s="3" t="s">
        <v>116</v>
      </c>
      <c r="AD1050" s="3" t="s">
        <v>21063</v>
      </c>
      <c r="AE1050" s="3" t="s">
        <v>65</v>
      </c>
      <c r="AF1050" s="3" t="s">
        <v>66</v>
      </c>
      <c r="AG1050" s="3" t="s">
        <v>21064</v>
      </c>
      <c r="AH1050" s="3" t="s">
        <v>21065</v>
      </c>
      <c r="AI1050" s="3" t="s">
        <v>67</v>
      </c>
      <c r="AJ1050" s="3" t="s">
        <v>21066</v>
      </c>
      <c r="AK1050" s="3" t="s">
        <v>53</v>
      </c>
      <c r="AL1050" s="3" t="s">
        <v>53</v>
      </c>
      <c r="AM1050" s="3" t="s">
        <v>53</v>
      </c>
      <c r="AN1050" s="3" t="s">
        <v>53</v>
      </c>
      <c r="AO1050" s="3" t="s">
        <v>53</v>
      </c>
      <c r="AP1050" s="3" t="s">
        <v>53</v>
      </c>
      <c r="AQ1050" s="3" t="s">
        <v>53</v>
      </c>
      <c r="AR1050" s="3" t="s">
        <v>51</v>
      </c>
      <c r="AS1050" s="3" t="s">
        <v>52</v>
      </c>
      <c r="AT1050" s="3" t="s">
        <v>51</v>
      </c>
    </row>
    <row r="1051" spans="1:46" ht="22.5" customHeight="1" x14ac:dyDescent="0.25">
      <c r="A1051" s="19" t="s">
        <v>8363</v>
      </c>
      <c r="B1051" s="260">
        <v>45068</v>
      </c>
      <c r="C1051" s="3" t="s">
        <v>202</v>
      </c>
      <c r="D1051" s="3" t="s">
        <v>6600</v>
      </c>
      <c r="E1051" s="3" t="s">
        <v>51</v>
      </c>
      <c r="F1051" s="20">
        <v>1</v>
      </c>
      <c r="G1051" s="20">
        <v>79</v>
      </c>
      <c r="H1051" s="20" t="s">
        <v>52</v>
      </c>
      <c r="I1051" s="20">
        <v>-13.43</v>
      </c>
      <c r="J1051" s="20">
        <v>-18.45</v>
      </c>
      <c r="K1051" s="20" t="s">
        <v>52</v>
      </c>
      <c r="L1051" s="20">
        <f t="shared" si="16"/>
        <v>47.11999999999999</v>
      </c>
      <c r="M1051" s="3" t="s">
        <v>53</v>
      </c>
      <c r="N1051" s="274">
        <v>66081</v>
      </c>
      <c r="O1051" s="3" t="s">
        <v>8364</v>
      </c>
      <c r="P1051" s="3" t="s">
        <v>8365</v>
      </c>
      <c r="Q1051" s="3" t="s">
        <v>53</v>
      </c>
      <c r="R1051" s="20">
        <v>79</v>
      </c>
      <c r="S1051" s="20" t="s">
        <v>57</v>
      </c>
      <c r="T1051" s="3" t="s">
        <v>74</v>
      </c>
      <c r="U1051" s="3" t="s">
        <v>8366</v>
      </c>
      <c r="V1051" s="3" t="s">
        <v>8367</v>
      </c>
      <c r="W1051" s="3" t="s">
        <v>8368</v>
      </c>
      <c r="X1051" s="3" t="s">
        <v>53</v>
      </c>
      <c r="Y1051" s="3" t="s">
        <v>8366</v>
      </c>
      <c r="Z1051" s="3" t="s">
        <v>8369</v>
      </c>
      <c r="AA1051" s="3" t="s">
        <v>8370</v>
      </c>
      <c r="AB1051" s="3" t="s">
        <v>8371</v>
      </c>
      <c r="AC1051" s="3" t="s">
        <v>641</v>
      </c>
      <c r="AD1051" s="3" t="s">
        <v>8372</v>
      </c>
      <c r="AE1051" s="3" t="s">
        <v>65</v>
      </c>
      <c r="AF1051" s="3" t="s">
        <v>82</v>
      </c>
      <c r="AG1051" s="3" t="s">
        <v>8373</v>
      </c>
      <c r="AH1051" s="3" t="s">
        <v>8374</v>
      </c>
      <c r="AI1051" s="3" t="s">
        <v>67</v>
      </c>
      <c r="AJ1051" s="3" t="s">
        <v>8375</v>
      </c>
      <c r="AK1051" s="3" t="s">
        <v>53</v>
      </c>
      <c r="AL1051" s="3" t="s">
        <v>53</v>
      </c>
      <c r="AM1051" s="3" t="s">
        <v>53</v>
      </c>
      <c r="AN1051" s="3" t="s">
        <v>53</v>
      </c>
      <c r="AO1051" s="3" t="s">
        <v>53</v>
      </c>
      <c r="AP1051" s="3" t="s">
        <v>53</v>
      </c>
      <c r="AQ1051" s="3" t="s">
        <v>53</v>
      </c>
      <c r="AR1051" s="3" t="s">
        <v>51</v>
      </c>
      <c r="AS1051" s="3" t="s">
        <v>52</v>
      </c>
      <c r="AT1051" s="3" t="s">
        <v>51</v>
      </c>
    </row>
    <row r="1052" spans="1:46" ht="22.5" customHeight="1" x14ac:dyDescent="0.25">
      <c r="A1052" s="19" t="s">
        <v>12665</v>
      </c>
      <c r="B1052" s="260">
        <v>45062</v>
      </c>
      <c r="C1052" s="3" t="s">
        <v>202</v>
      </c>
      <c r="D1052" s="3" t="s">
        <v>11191</v>
      </c>
      <c r="E1052" s="3" t="s">
        <v>51</v>
      </c>
      <c r="F1052" s="20">
        <v>1</v>
      </c>
      <c r="G1052" s="20">
        <v>79</v>
      </c>
      <c r="H1052" s="20" t="s">
        <v>52</v>
      </c>
      <c r="I1052" s="20">
        <v>-13.43</v>
      </c>
      <c r="J1052" s="20">
        <v>-18.45</v>
      </c>
      <c r="K1052" s="20" t="s">
        <v>52</v>
      </c>
      <c r="L1052" s="20">
        <f t="shared" si="16"/>
        <v>47.11999999999999</v>
      </c>
      <c r="M1052" s="3" t="s">
        <v>53</v>
      </c>
      <c r="N1052" s="274">
        <v>66413</v>
      </c>
      <c r="O1052" s="3" t="s">
        <v>12666</v>
      </c>
      <c r="P1052" s="3" t="s">
        <v>12667</v>
      </c>
      <c r="Q1052" s="3" t="s">
        <v>53</v>
      </c>
      <c r="R1052" s="20">
        <v>79</v>
      </c>
      <c r="S1052" s="20" t="s">
        <v>57</v>
      </c>
      <c r="T1052" s="3" t="s">
        <v>74</v>
      </c>
      <c r="U1052" s="3" t="s">
        <v>12668</v>
      </c>
      <c r="V1052" s="3" t="s">
        <v>12669</v>
      </c>
      <c r="W1052" s="3" t="s">
        <v>12670</v>
      </c>
      <c r="X1052" s="3" t="s">
        <v>53</v>
      </c>
      <c r="Y1052" s="3" t="s">
        <v>12668</v>
      </c>
      <c r="Z1052" s="3" t="s">
        <v>12671</v>
      </c>
      <c r="AA1052" s="3" t="s">
        <v>12672</v>
      </c>
      <c r="AB1052" s="3" t="s">
        <v>1866</v>
      </c>
      <c r="AC1052" s="3" t="s">
        <v>1867</v>
      </c>
      <c r="AD1052" s="3" t="s">
        <v>12673</v>
      </c>
      <c r="AE1052" s="3" t="s">
        <v>65</v>
      </c>
      <c r="AF1052" s="3" t="s">
        <v>82</v>
      </c>
      <c r="AG1052" s="3" t="s">
        <v>12674</v>
      </c>
      <c r="AH1052" s="3" t="s">
        <v>12675</v>
      </c>
      <c r="AI1052" s="3" t="s">
        <v>67</v>
      </c>
      <c r="AJ1052" s="3" t="s">
        <v>12676</v>
      </c>
      <c r="AK1052" s="3" t="s">
        <v>53</v>
      </c>
      <c r="AL1052" s="3" t="s">
        <v>53</v>
      </c>
      <c r="AM1052" s="3" t="s">
        <v>53</v>
      </c>
      <c r="AN1052" s="3" t="s">
        <v>53</v>
      </c>
      <c r="AO1052" s="3" t="s">
        <v>53</v>
      </c>
      <c r="AP1052" s="3" t="s">
        <v>53</v>
      </c>
      <c r="AQ1052" s="3" t="s">
        <v>53</v>
      </c>
      <c r="AR1052" s="3" t="s">
        <v>51</v>
      </c>
      <c r="AS1052" s="3" t="s">
        <v>52</v>
      </c>
      <c r="AT1052" s="3" t="s">
        <v>51</v>
      </c>
    </row>
    <row r="1053" spans="1:46" ht="22.5" customHeight="1" x14ac:dyDescent="0.25">
      <c r="A1053" s="19" t="s">
        <v>24525</v>
      </c>
      <c r="B1053" s="260">
        <v>45048</v>
      </c>
      <c r="C1053" s="3" t="s">
        <v>202</v>
      </c>
      <c r="D1053" s="3" t="s">
        <v>21789</v>
      </c>
      <c r="E1053" s="3" t="s">
        <v>51</v>
      </c>
      <c r="F1053" s="20">
        <v>1</v>
      </c>
      <c r="G1053" s="20">
        <v>79</v>
      </c>
      <c r="H1053" s="20" t="s">
        <v>52</v>
      </c>
      <c r="I1053" s="20">
        <v>-13.43</v>
      </c>
      <c r="J1053" s="20">
        <v>-18.45</v>
      </c>
      <c r="K1053" s="20" t="s">
        <v>52</v>
      </c>
      <c r="L1053" s="20">
        <f t="shared" si="16"/>
        <v>47.11999999999999</v>
      </c>
      <c r="M1053" s="3" t="s">
        <v>53</v>
      </c>
      <c r="N1053" s="274">
        <v>66413</v>
      </c>
      <c r="O1053" s="3" t="s">
        <v>24526</v>
      </c>
      <c r="P1053" s="3" t="s">
        <v>24527</v>
      </c>
      <c r="Q1053" s="3" t="s">
        <v>53</v>
      </c>
      <c r="R1053" s="20">
        <v>79</v>
      </c>
      <c r="S1053" s="20" t="s">
        <v>57</v>
      </c>
      <c r="T1053" s="3" t="s">
        <v>74</v>
      </c>
      <c r="U1053" s="3" t="s">
        <v>24528</v>
      </c>
      <c r="V1053" s="3" t="s">
        <v>24529</v>
      </c>
      <c r="W1053" s="3" t="s">
        <v>24530</v>
      </c>
      <c r="X1053" s="3" t="s">
        <v>53</v>
      </c>
      <c r="Y1053" s="3" t="s">
        <v>24528</v>
      </c>
      <c r="Z1053" s="3" t="s">
        <v>24531</v>
      </c>
      <c r="AA1053" s="3" t="s">
        <v>24532</v>
      </c>
      <c r="AB1053" s="3" t="s">
        <v>24533</v>
      </c>
      <c r="AC1053" s="3" t="s">
        <v>116</v>
      </c>
      <c r="AD1053" s="3" t="s">
        <v>24534</v>
      </c>
      <c r="AE1053" s="3" t="s">
        <v>65</v>
      </c>
      <c r="AF1053" s="3" t="s">
        <v>82</v>
      </c>
      <c r="AG1053" s="3" t="s">
        <v>23592</v>
      </c>
      <c r="AH1053" s="3" t="s">
        <v>22215</v>
      </c>
      <c r="AI1053" s="3" t="s">
        <v>67</v>
      </c>
      <c r="AJ1053" s="3" t="s">
        <v>24535</v>
      </c>
      <c r="AK1053" s="3" t="s">
        <v>53</v>
      </c>
      <c r="AL1053" s="3" t="s">
        <v>53</v>
      </c>
      <c r="AM1053" s="3" t="s">
        <v>53</v>
      </c>
      <c r="AN1053" s="3" t="s">
        <v>53</v>
      </c>
      <c r="AO1053" s="3" t="s">
        <v>53</v>
      </c>
      <c r="AP1053" s="3" t="s">
        <v>53</v>
      </c>
      <c r="AQ1053" s="3" t="s">
        <v>53</v>
      </c>
      <c r="AR1053" s="3" t="s">
        <v>51</v>
      </c>
      <c r="AS1053" s="3" t="s">
        <v>52</v>
      </c>
      <c r="AT1053" s="3" t="s">
        <v>51</v>
      </c>
    </row>
    <row r="1054" spans="1:46" ht="22.5" customHeight="1" x14ac:dyDescent="0.25">
      <c r="A1054" s="19" t="s">
        <v>22978</v>
      </c>
      <c r="B1054" s="260">
        <v>45050</v>
      </c>
      <c r="C1054" s="3" t="s">
        <v>202</v>
      </c>
      <c r="D1054" s="3" t="s">
        <v>22935</v>
      </c>
      <c r="E1054" s="3" t="s">
        <v>51</v>
      </c>
      <c r="F1054" s="20">
        <v>1</v>
      </c>
      <c r="G1054" s="20">
        <v>44.49</v>
      </c>
      <c r="H1054" s="20">
        <v>13.9</v>
      </c>
      <c r="I1054" s="20">
        <v>-10.84</v>
      </c>
      <c r="J1054" s="20" t="s">
        <v>52</v>
      </c>
      <c r="K1054" s="20" t="s">
        <v>52</v>
      </c>
      <c r="L1054" s="20">
        <f t="shared" si="16"/>
        <v>47.55</v>
      </c>
      <c r="M1054" s="3" t="s">
        <v>53</v>
      </c>
      <c r="N1054" s="274">
        <v>55023</v>
      </c>
      <c r="O1054" s="3" t="s">
        <v>1073</v>
      </c>
      <c r="P1054" s="3" t="s">
        <v>1074</v>
      </c>
      <c r="Q1054" s="3" t="s">
        <v>53</v>
      </c>
      <c r="R1054" s="20">
        <v>44.49</v>
      </c>
      <c r="S1054" s="20" t="s">
        <v>89</v>
      </c>
      <c r="T1054" s="3" t="s">
        <v>58</v>
      </c>
      <c r="U1054" s="3" t="s">
        <v>22979</v>
      </c>
      <c r="V1054" s="3" t="s">
        <v>22980</v>
      </c>
      <c r="W1054" s="3" t="s">
        <v>22981</v>
      </c>
      <c r="X1054" s="3" t="s">
        <v>2636</v>
      </c>
      <c r="Y1054" s="3" t="s">
        <v>22979</v>
      </c>
      <c r="Z1054" s="3" t="s">
        <v>22982</v>
      </c>
      <c r="AA1054" s="3" t="s">
        <v>22983</v>
      </c>
      <c r="AB1054" s="3" t="s">
        <v>1258</v>
      </c>
      <c r="AC1054" s="3" t="s">
        <v>63</v>
      </c>
      <c r="AD1054" s="3" t="s">
        <v>22984</v>
      </c>
      <c r="AE1054" s="3" t="s">
        <v>65</v>
      </c>
      <c r="AF1054" s="3" t="s">
        <v>213</v>
      </c>
      <c r="AG1054" s="3" t="s">
        <v>22985</v>
      </c>
      <c r="AH1054" s="3" t="s">
        <v>22986</v>
      </c>
      <c r="AI1054" s="3" t="s">
        <v>5572</v>
      </c>
      <c r="AJ1054" s="3" t="s">
        <v>22987</v>
      </c>
      <c r="AK1054" s="3" t="s">
        <v>53</v>
      </c>
      <c r="AL1054" s="3" t="s">
        <v>53</v>
      </c>
      <c r="AM1054" s="3" t="s">
        <v>53</v>
      </c>
      <c r="AN1054" s="3" t="s">
        <v>53</v>
      </c>
      <c r="AO1054" s="3" t="s">
        <v>53</v>
      </c>
      <c r="AP1054" s="3" t="s">
        <v>53</v>
      </c>
      <c r="AQ1054" s="3" t="s">
        <v>53</v>
      </c>
      <c r="AR1054" s="3" t="s">
        <v>51</v>
      </c>
      <c r="AS1054" s="3" t="s">
        <v>52</v>
      </c>
      <c r="AT1054" s="3" t="s">
        <v>51</v>
      </c>
    </row>
    <row r="1055" spans="1:46" ht="22.5" customHeight="1" x14ac:dyDescent="0.25">
      <c r="A1055" s="19" t="s">
        <v>6314</v>
      </c>
      <c r="B1055" s="260">
        <v>45070</v>
      </c>
      <c r="C1055" s="3" t="s">
        <v>202</v>
      </c>
      <c r="D1055" s="3" t="s">
        <v>4851</v>
      </c>
      <c r="E1055" s="3" t="s">
        <v>71</v>
      </c>
      <c r="F1055" s="20">
        <v>1</v>
      </c>
      <c r="G1055" s="20">
        <v>63.99</v>
      </c>
      <c r="H1055" s="20" t="s">
        <v>52</v>
      </c>
      <c r="I1055" s="20">
        <v>-16.38</v>
      </c>
      <c r="J1055" s="20" t="s">
        <v>52</v>
      </c>
      <c r="K1055" s="20" t="s">
        <v>52</v>
      </c>
      <c r="L1055" s="20">
        <f t="shared" si="16"/>
        <v>47.61</v>
      </c>
      <c r="M1055" s="3" t="s">
        <v>53</v>
      </c>
      <c r="N1055" s="3" t="s">
        <v>473</v>
      </c>
      <c r="O1055" s="3" t="s">
        <v>1977</v>
      </c>
      <c r="P1055" s="3" t="s">
        <v>1978</v>
      </c>
      <c r="Q1055" s="3" t="s">
        <v>53</v>
      </c>
      <c r="R1055" s="20">
        <v>63.99</v>
      </c>
      <c r="S1055" s="20" t="s">
        <v>57</v>
      </c>
      <c r="T1055" s="3" t="s">
        <v>58</v>
      </c>
      <c r="U1055" s="3" t="s">
        <v>53</v>
      </c>
      <c r="V1055" s="3" t="s">
        <v>53</v>
      </c>
      <c r="W1055" s="3" t="s">
        <v>53</v>
      </c>
      <c r="X1055" s="3" t="s">
        <v>53</v>
      </c>
      <c r="Y1055" s="3" t="s">
        <v>6315</v>
      </c>
      <c r="Z1055" s="3" t="s">
        <v>6316</v>
      </c>
      <c r="AA1055" s="3" t="s">
        <v>6317</v>
      </c>
      <c r="AB1055" s="3" t="s">
        <v>6318</v>
      </c>
      <c r="AC1055" s="3" t="s">
        <v>188</v>
      </c>
      <c r="AD1055" s="3" t="s">
        <v>6319</v>
      </c>
      <c r="AE1055" s="3" t="s">
        <v>65</v>
      </c>
      <c r="AF1055" s="3" t="s">
        <v>66</v>
      </c>
      <c r="AG1055" s="3" t="s">
        <v>6167</v>
      </c>
      <c r="AH1055" s="3" t="s">
        <v>6320</v>
      </c>
      <c r="AI1055" s="3" t="s">
        <v>67</v>
      </c>
      <c r="AJ1055" s="3" t="s">
        <v>6321</v>
      </c>
      <c r="AK1055" s="3" t="s">
        <v>53</v>
      </c>
      <c r="AL1055" s="3" t="s">
        <v>53</v>
      </c>
      <c r="AM1055" s="3" t="s">
        <v>53</v>
      </c>
      <c r="AN1055" s="3" t="s">
        <v>53</v>
      </c>
      <c r="AO1055" s="3" t="s">
        <v>53</v>
      </c>
      <c r="AP1055" s="3" t="s">
        <v>53</v>
      </c>
      <c r="AQ1055" s="3" t="s">
        <v>53</v>
      </c>
      <c r="AR1055" s="3" t="s">
        <v>51</v>
      </c>
      <c r="AS1055" s="3" t="s">
        <v>52</v>
      </c>
      <c r="AT1055" s="3" t="s">
        <v>51</v>
      </c>
    </row>
    <row r="1056" spans="1:46" ht="22.5" customHeight="1" x14ac:dyDescent="0.25">
      <c r="A1056" s="19" t="s">
        <v>8112</v>
      </c>
      <c r="B1056" s="260">
        <v>45068</v>
      </c>
      <c r="C1056" s="3" t="s">
        <v>202</v>
      </c>
      <c r="D1056" s="3" t="s">
        <v>6600</v>
      </c>
      <c r="E1056" s="3" t="s">
        <v>51</v>
      </c>
      <c r="F1056" s="20">
        <v>1</v>
      </c>
      <c r="G1056" s="20">
        <v>63.99</v>
      </c>
      <c r="H1056" s="20">
        <v>11.7</v>
      </c>
      <c r="I1056" s="20">
        <v>-16.38</v>
      </c>
      <c r="J1056" s="20">
        <v>-11.7</v>
      </c>
      <c r="K1056" s="20" t="s">
        <v>52</v>
      </c>
      <c r="L1056" s="20">
        <f t="shared" si="16"/>
        <v>47.61</v>
      </c>
      <c r="M1056" s="3" t="s">
        <v>53</v>
      </c>
      <c r="N1056" s="3" t="s">
        <v>473</v>
      </c>
      <c r="O1056" s="3" t="s">
        <v>1977</v>
      </c>
      <c r="P1056" s="3" t="s">
        <v>1978</v>
      </c>
      <c r="Q1056" s="3" t="s">
        <v>53</v>
      </c>
      <c r="R1056" s="20">
        <v>63.99</v>
      </c>
      <c r="S1056" s="20" t="s">
        <v>57</v>
      </c>
      <c r="T1056" s="3" t="s">
        <v>58</v>
      </c>
      <c r="U1056" s="3" t="s">
        <v>53</v>
      </c>
      <c r="V1056" s="3" t="s">
        <v>53</v>
      </c>
      <c r="W1056" s="3" t="s">
        <v>53</v>
      </c>
      <c r="X1056" s="3" t="s">
        <v>53</v>
      </c>
      <c r="Y1056" s="3" t="s">
        <v>8113</v>
      </c>
      <c r="Z1056" s="3" t="s">
        <v>8114</v>
      </c>
      <c r="AA1056" s="3" t="s">
        <v>8115</v>
      </c>
      <c r="AB1056" s="3" t="s">
        <v>1096</v>
      </c>
      <c r="AC1056" s="3" t="s">
        <v>63</v>
      </c>
      <c r="AD1056" s="3" t="s">
        <v>1097</v>
      </c>
      <c r="AE1056" s="3" t="s">
        <v>65</v>
      </c>
      <c r="AF1056" s="3" t="s">
        <v>66</v>
      </c>
      <c r="AG1056" s="3" t="s">
        <v>8116</v>
      </c>
      <c r="AH1056" s="3" t="s">
        <v>8117</v>
      </c>
      <c r="AI1056" s="3" t="s">
        <v>67</v>
      </c>
      <c r="AJ1056" s="3" t="s">
        <v>8118</v>
      </c>
      <c r="AK1056" s="3" t="s">
        <v>8119</v>
      </c>
      <c r="AL1056" s="3" t="s">
        <v>53</v>
      </c>
      <c r="AM1056" s="3" t="s">
        <v>53</v>
      </c>
      <c r="AN1056" s="3" t="s">
        <v>53</v>
      </c>
      <c r="AO1056" s="3" t="s">
        <v>53</v>
      </c>
      <c r="AP1056" s="3" t="s">
        <v>53</v>
      </c>
      <c r="AQ1056" s="3" t="s">
        <v>53</v>
      </c>
      <c r="AR1056" s="3" t="s">
        <v>51</v>
      </c>
      <c r="AS1056" s="3" t="s">
        <v>52</v>
      </c>
      <c r="AT1056" s="3" t="s">
        <v>51</v>
      </c>
    </row>
    <row r="1057" spans="1:46" ht="22.5" customHeight="1" x14ac:dyDescent="0.25">
      <c r="A1057" s="19" t="s">
        <v>2812</v>
      </c>
      <c r="B1057" s="260">
        <v>45075</v>
      </c>
      <c r="C1057" s="3" t="s">
        <v>202</v>
      </c>
      <c r="D1057" s="3" t="s">
        <v>1951</v>
      </c>
      <c r="E1057" s="3" t="s">
        <v>51</v>
      </c>
      <c r="F1057" s="20">
        <v>1</v>
      </c>
      <c r="G1057" s="20">
        <v>63.99</v>
      </c>
      <c r="H1057" s="20">
        <v>7.43</v>
      </c>
      <c r="I1057" s="20">
        <v>-16.38</v>
      </c>
      <c r="J1057" s="20">
        <v>-7.43</v>
      </c>
      <c r="K1057" s="20" t="s">
        <v>52</v>
      </c>
      <c r="L1057" s="20">
        <f t="shared" si="16"/>
        <v>47.610000000000007</v>
      </c>
      <c r="M1057" s="3" t="s">
        <v>71</v>
      </c>
      <c r="N1057" s="3" t="s">
        <v>442</v>
      </c>
      <c r="O1057" s="3" t="s">
        <v>2813</v>
      </c>
      <c r="P1057" s="3" t="s">
        <v>2814</v>
      </c>
      <c r="Q1057" s="3" t="s">
        <v>53</v>
      </c>
      <c r="R1057" s="20">
        <v>63.99</v>
      </c>
      <c r="S1057" s="20" t="s">
        <v>57</v>
      </c>
      <c r="T1057" s="3" t="s">
        <v>58</v>
      </c>
      <c r="U1057" s="3" t="s">
        <v>53</v>
      </c>
      <c r="V1057" s="3" t="s">
        <v>53</v>
      </c>
      <c r="W1057" s="3" t="s">
        <v>53</v>
      </c>
      <c r="X1057" s="3" t="s">
        <v>53</v>
      </c>
      <c r="Y1057" s="3" t="s">
        <v>2815</v>
      </c>
      <c r="Z1057" s="3" t="s">
        <v>2816</v>
      </c>
      <c r="AA1057" s="3" t="s">
        <v>2817</v>
      </c>
      <c r="AB1057" s="3" t="s">
        <v>2818</v>
      </c>
      <c r="AC1057" s="3" t="s">
        <v>116</v>
      </c>
      <c r="AD1057" s="3" t="s">
        <v>2819</v>
      </c>
      <c r="AE1057" s="3" t="s">
        <v>65</v>
      </c>
      <c r="AF1057" s="3" t="s">
        <v>66</v>
      </c>
      <c r="AG1057" s="3" t="s">
        <v>2820</v>
      </c>
      <c r="AH1057" s="3" t="s">
        <v>2821</v>
      </c>
      <c r="AI1057" s="3" t="s">
        <v>67</v>
      </c>
      <c r="AJ1057" s="3" t="s">
        <v>2822</v>
      </c>
      <c r="AK1057" s="3" t="s">
        <v>53</v>
      </c>
      <c r="AL1057" s="3" t="s">
        <v>53</v>
      </c>
      <c r="AM1057" s="3" t="s">
        <v>53</v>
      </c>
      <c r="AN1057" s="3" t="s">
        <v>53</v>
      </c>
      <c r="AO1057" s="3" t="s">
        <v>53</v>
      </c>
      <c r="AP1057" s="3" t="s">
        <v>53</v>
      </c>
      <c r="AQ1057" s="3" t="s">
        <v>53</v>
      </c>
      <c r="AR1057" s="3" t="s">
        <v>51</v>
      </c>
      <c r="AS1057" s="3" t="s">
        <v>52</v>
      </c>
      <c r="AT1057" s="3" t="s">
        <v>51</v>
      </c>
    </row>
    <row r="1058" spans="1:46" ht="22.5" customHeight="1" x14ac:dyDescent="0.25">
      <c r="A1058" s="19" t="s">
        <v>12457</v>
      </c>
      <c r="B1058" s="260">
        <v>45062</v>
      </c>
      <c r="C1058" s="3" t="s">
        <v>202</v>
      </c>
      <c r="D1058" s="3" t="s">
        <v>11191</v>
      </c>
      <c r="E1058" s="3" t="s">
        <v>51</v>
      </c>
      <c r="F1058" s="20">
        <v>1</v>
      </c>
      <c r="G1058" s="20">
        <v>63.99</v>
      </c>
      <c r="H1058" s="20">
        <v>11.55</v>
      </c>
      <c r="I1058" s="20">
        <v>-16.38</v>
      </c>
      <c r="J1058" s="20">
        <v>-11.55</v>
      </c>
      <c r="K1058" s="20" t="s">
        <v>52</v>
      </c>
      <c r="L1058" s="20">
        <f t="shared" si="16"/>
        <v>47.610000000000014</v>
      </c>
      <c r="M1058" s="3" t="s">
        <v>53</v>
      </c>
      <c r="N1058" s="3" t="s">
        <v>473</v>
      </c>
      <c r="O1058" s="3" t="s">
        <v>1977</v>
      </c>
      <c r="P1058" s="3" t="s">
        <v>1978</v>
      </c>
      <c r="Q1058" s="3" t="s">
        <v>53</v>
      </c>
      <c r="R1058" s="20">
        <v>63.99</v>
      </c>
      <c r="S1058" s="20" t="s">
        <v>57</v>
      </c>
      <c r="T1058" s="3" t="s">
        <v>58</v>
      </c>
      <c r="U1058" s="3" t="s">
        <v>53</v>
      </c>
      <c r="V1058" s="3" t="s">
        <v>53</v>
      </c>
      <c r="W1058" s="3" t="s">
        <v>53</v>
      </c>
      <c r="X1058" s="3" t="s">
        <v>53</v>
      </c>
      <c r="Y1058" s="3" t="s">
        <v>12458</v>
      </c>
      <c r="Z1058" s="3" t="s">
        <v>12459</v>
      </c>
      <c r="AA1058" s="3" t="s">
        <v>12460</v>
      </c>
      <c r="AB1058" s="3" t="s">
        <v>1560</v>
      </c>
      <c r="AC1058" s="3" t="s">
        <v>116</v>
      </c>
      <c r="AD1058" s="3" t="s">
        <v>12461</v>
      </c>
      <c r="AE1058" s="3" t="s">
        <v>65</v>
      </c>
      <c r="AF1058" s="3" t="s">
        <v>66</v>
      </c>
      <c r="AG1058" s="3" t="s">
        <v>12462</v>
      </c>
      <c r="AH1058" s="3" t="s">
        <v>12463</v>
      </c>
      <c r="AI1058" s="3" t="s">
        <v>67</v>
      </c>
      <c r="AJ1058" s="3" t="s">
        <v>12464</v>
      </c>
      <c r="AK1058" s="3" t="s">
        <v>53</v>
      </c>
      <c r="AL1058" s="3" t="s">
        <v>53</v>
      </c>
      <c r="AM1058" s="3" t="s">
        <v>53</v>
      </c>
      <c r="AN1058" s="3" t="s">
        <v>53</v>
      </c>
      <c r="AO1058" s="3" t="s">
        <v>53</v>
      </c>
      <c r="AP1058" s="3" t="s">
        <v>53</v>
      </c>
      <c r="AQ1058" s="3" t="s">
        <v>53</v>
      </c>
      <c r="AR1058" s="3" t="s">
        <v>51</v>
      </c>
      <c r="AS1058" s="3" t="s">
        <v>52</v>
      </c>
      <c r="AT1058" s="3" t="s">
        <v>51</v>
      </c>
    </row>
    <row r="1059" spans="1:46" ht="22.5" customHeight="1" x14ac:dyDescent="0.25">
      <c r="A1059" s="19" t="s">
        <v>5634</v>
      </c>
      <c r="B1059" s="260">
        <v>45071</v>
      </c>
      <c r="C1059" s="3" t="s">
        <v>202</v>
      </c>
      <c r="D1059" s="3" t="s">
        <v>4264</v>
      </c>
      <c r="E1059" s="3" t="s">
        <v>51</v>
      </c>
      <c r="F1059" s="20">
        <v>1</v>
      </c>
      <c r="G1059" s="20">
        <v>79</v>
      </c>
      <c r="H1059" s="20" t="s">
        <v>52</v>
      </c>
      <c r="I1059" s="20">
        <v>-13.43</v>
      </c>
      <c r="J1059" s="20">
        <v>-17.95</v>
      </c>
      <c r="K1059" s="20" t="s">
        <v>52</v>
      </c>
      <c r="L1059" s="20">
        <f t="shared" si="16"/>
        <v>47.61999999999999</v>
      </c>
      <c r="M1059" s="3" t="s">
        <v>53</v>
      </c>
      <c r="N1059" s="274">
        <v>77173</v>
      </c>
      <c r="O1059" s="3" t="s">
        <v>5635</v>
      </c>
      <c r="P1059" s="3" t="s">
        <v>5636</v>
      </c>
      <c r="Q1059" s="3" t="s">
        <v>53</v>
      </c>
      <c r="R1059" s="20">
        <v>79</v>
      </c>
      <c r="S1059" s="20" t="s">
        <v>57</v>
      </c>
      <c r="T1059" s="3" t="s">
        <v>74</v>
      </c>
      <c r="U1059" s="3" t="s">
        <v>5637</v>
      </c>
      <c r="V1059" s="3" t="s">
        <v>5638</v>
      </c>
      <c r="W1059" s="3" t="s">
        <v>5639</v>
      </c>
      <c r="X1059" s="3" t="s">
        <v>53</v>
      </c>
      <c r="Y1059" s="3" t="s">
        <v>5637</v>
      </c>
      <c r="Z1059" s="3" t="s">
        <v>5640</v>
      </c>
      <c r="AA1059" s="3" t="s">
        <v>5641</v>
      </c>
      <c r="AB1059" s="3" t="s">
        <v>2757</v>
      </c>
      <c r="AC1059" s="3" t="s">
        <v>549</v>
      </c>
      <c r="AD1059" s="3" t="s">
        <v>5642</v>
      </c>
      <c r="AE1059" s="3" t="s">
        <v>65</v>
      </c>
      <c r="AF1059" s="3" t="s">
        <v>82</v>
      </c>
      <c r="AG1059" s="3" t="s">
        <v>5643</v>
      </c>
      <c r="AH1059" s="3" t="s">
        <v>5644</v>
      </c>
      <c r="AI1059" s="3" t="s">
        <v>67</v>
      </c>
      <c r="AJ1059" s="3" t="s">
        <v>5645</v>
      </c>
      <c r="AK1059" s="3" t="s">
        <v>53</v>
      </c>
      <c r="AL1059" s="3" t="s">
        <v>53</v>
      </c>
      <c r="AM1059" s="3" t="s">
        <v>53</v>
      </c>
      <c r="AN1059" s="3" t="s">
        <v>53</v>
      </c>
      <c r="AO1059" s="3" t="s">
        <v>53</v>
      </c>
      <c r="AP1059" s="3" t="s">
        <v>53</v>
      </c>
      <c r="AQ1059" s="3" t="s">
        <v>53</v>
      </c>
      <c r="AR1059" s="3" t="s">
        <v>51</v>
      </c>
      <c r="AS1059" s="3" t="s">
        <v>52</v>
      </c>
      <c r="AT1059" s="3" t="s">
        <v>51</v>
      </c>
    </row>
    <row r="1060" spans="1:46" ht="22.5" customHeight="1" x14ac:dyDescent="0.25">
      <c r="A1060" s="19" t="s">
        <v>11442</v>
      </c>
      <c r="B1060" s="260">
        <v>45064</v>
      </c>
      <c r="C1060" s="3" t="s">
        <v>202</v>
      </c>
      <c r="D1060" s="3" t="s">
        <v>9926</v>
      </c>
      <c r="E1060" s="3" t="s">
        <v>71</v>
      </c>
      <c r="F1060" s="20">
        <v>1</v>
      </c>
      <c r="G1060" s="20">
        <v>79</v>
      </c>
      <c r="H1060" s="20" t="s">
        <v>52</v>
      </c>
      <c r="I1060" s="20">
        <v>-13.43</v>
      </c>
      <c r="J1060" s="20">
        <v>-17.95</v>
      </c>
      <c r="K1060" s="20" t="s">
        <v>52</v>
      </c>
      <c r="L1060" s="20">
        <f t="shared" si="16"/>
        <v>47.61999999999999</v>
      </c>
      <c r="M1060" s="3" t="s">
        <v>53</v>
      </c>
      <c r="N1060" s="274">
        <v>77173</v>
      </c>
      <c r="O1060" s="3" t="s">
        <v>11443</v>
      </c>
      <c r="P1060" s="3" t="s">
        <v>11444</v>
      </c>
      <c r="Q1060" s="3" t="s">
        <v>53</v>
      </c>
      <c r="R1060" s="20">
        <v>79</v>
      </c>
      <c r="S1060" s="20" t="s">
        <v>57</v>
      </c>
      <c r="T1060" s="3" t="s">
        <v>74</v>
      </c>
      <c r="U1060" s="3" t="s">
        <v>11434</v>
      </c>
      <c r="V1060" s="3" t="s">
        <v>11445</v>
      </c>
      <c r="W1060" s="3" t="s">
        <v>11446</v>
      </c>
      <c r="X1060" s="3" t="s">
        <v>53</v>
      </c>
      <c r="Y1060" s="3" t="s">
        <v>11434</v>
      </c>
      <c r="Z1060" s="3" t="s">
        <v>11435</v>
      </c>
      <c r="AA1060" s="3" t="s">
        <v>11436</v>
      </c>
      <c r="AB1060" s="3" t="s">
        <v>11437</v>
      </c>
      <c r="AC1060" s="3" t="s">
        <v>116</v>
      </c>
      <c r="AD1060" s="3" t="s">
        <v>11438</v>
      </c>
      <c r="AE1060" s="3" t="s">
        <v>65</v>
      </c>
      <c r="AF1060" s="3" t="s">
        <v>82</v>
      </c>
      <c r="AG1060" s="3" t="s">
        <v>11447</v>
      </c>
      <c r="AH1060" s="3" t="s">
        <v>11448</v>
      </c>
      <c r="AI1060" s="3" t="s">
        <v>67</v>
      </c>
      <c r="AJ1060" s="3" t="s">
        <v>11449</v>
      </c>
      <c r="AK1060" s="3" t="s">
        <v>53</v>
      </c>
      <c r="AL1060" s="3" t="s">
        <v>53</v>
      </c>
      <c r="AM1060" s="3" t="s">
        <v>53</v>
      </c>
      <c r="AN1060" s="3" t="s">
        <v>53</v>
      </c>
      <c r="AO1060" s="3" t="s">
        <v>53</v>
      </c>
      <c r="AP1060" s="3" t="s">
        <v>53</v>
      </c>
      <c r="AQ1060" s="3" t="s">
        <v>53</v>
      </c>
      <c r="AR1060" s="3" t="s">
        <v>51</v>
      </c>
      <c r="AS1060" s="3" t="s">
        <v>52</v>
      </c>
      <c r="AT1060" s="3" t="s">
        <v>51</v>
      </c>
    </row>
    <row r="1061" spans="1:46" ht="22.5" customHeight="1" x14ac:dyDescent="0.25">
      <c r="A1061" s="19" t="s">
        <v>15613</v>
      </c>
      <c r="B1061" s="260">
        <v>45058</v>
      </c>
      <c r="C1061" s="3" t="s">
        <v>202</v>
      </c>
      <c r="D1061" s="3" t="s">
        <v>13978</v>
      </c>
      <c r="E1061" s="3" t="s">
        <v>71</v>
      </c>
      <c r="F1061" s="20">
        <v>1</v>
      </c>
      <c r="G1061" s="20">
        <v>79</v>
      </c>
      <c r="H1061" s="20" t="s">
        <v>52</v>
      </c>
      <c r="I1061" s="20">
        <v>-13.43</v>
      </c>
      <c r="J1061" s="20">
        <v>-17.95</v>
      </c>
      <c r="K1061" s="20" t="s">
        <v>52</v>
      </c>
      <c r="L1061" s="20">
        <f t="shared" si="16"/>
        <v>47.61999999999999</v>
      </c>
      <c r="M1061" s="3" t="s">
        <v>53</v>
      </c>
      <c r="N1061" s="274">
        <v>77173</v>
      </c>
      <c r="O1061" s="3" t="s">
        <v>11443</v>
      </c>
      <c r="P1061" s="3" t="s">
        <v>11444</v>
      </c>
      <c r="Q1061" s="3" t="s">
        <v>53</v>
      </c>
      <c r="R1061" s="20">
        <v>79</v>
      </c>
      <c r="S1061" s="20" t="s">
        <v>57</v>
      </c>
      <c r="T1061" s="3" t="s">
        <v>74</v>
      </c>
      <c r="U1061" s="3" t="s">
        <v>15614</v>
      </c>
      <c r="V1061" s="3" t="s">
        <v>15615</v>
      </c>
      <c r="W1061" s="3" t="s">
        <v>15616</v>
      </c>
      <c r="X1061" s="3" t="s">
        <v>53</v>
      </c>
      <c r="Y1061" s="3" t="s">
        <v>15614</v>
      </c>
      <c r="Z1061" s="3" t="s">
        <v>15617</v>
      </c>
      <c r="AA1061" s="3" t="s">
        <v>15618</v>
      </c>
      <c r="AB1061" s="3" t="s">
        <v>15619</v>
      </c>
      <c r="AC1061" s="3" t="s">
        <v>116</v>
      </c>
      <c r="AD1061" s="3" t="s">
        <v>15620</v>
      </c>
      <c r="AE1061" s="3" t="s">
        <v>65</v>
      </c>
      <c r="AF1061" s="3" t="s">
        <v>82</v>
      </c>
      <c r="AG1061" s="3" t="s">
        <v>15621</v>
      </c>
      <c r="AH1061" s="3" t="s">
        <v>15622</v>
      </c>
      <c r="AI1061" s="3" t="s">
        <v>67</v>
      </c>
      <c r="AJ1061" s="3" t="s">
        <v>15623</v>
      </c>
      <c r="AK1061" s="3" t="s">
        <v>53</v>
      </c>
      <c r="AL1061" s="3" t="s">
        <v>53</v>
      </c>
      <c r="AM1061" s="3" t="s">
        <v>53</v>
      </c>
      <c r="AN1061" s="3" t="s">
        <v>53</v>
      </c>
      <c r="AO1061" s="3" t="s">
        <v>53</v>
      </c>
      <c r="AP1061" s="3" t="s">
        <v>53</v>
      </c>
      <c r="AQ1061" s="3" t="s">
        <v>53</v>
      </c>
      <c r="AR1061" s="3" t="s">
        <v>51</v>
      </c>
      <c r="AS1061" s="3" t="s">
        <v>52</v>
      </c>
      <c r="AT1061" s="3" t="s">
        <v>51</v>
      </c>
    </row>
    <row r="1062" spans="1:46" ht="22.5" customHeight="1" x14ac:dyDescent="0.25">
      <c r="A1062" s="19" t="s">
        <v>23036</v>
      </c>
      <c r="B1062" s="260">
        <v>45050</v>
      </c>
      <c r="C1062" s="3" t="s">
        <v>202</v>
      </c>
      <c r="D1062" s="3" t="s">
        <v>18612</v>
      </c>
      <c r="E1062" s="3" t="s">
        <v>71</v>
      </c>
      <c r="F1062" s="20">
        <v>1</v>
      </c>
      <c r="G1062" s="20">
        <v>79</v>
      </c>
      <c r="H1062" s="20">
        <v>12.13</v>
      </c>
      <c r="I1062" s="20">
        <v>-13.43</v>
      </c>
      <c r="J1062" s="20">
        <v>-30.08</v>
      </c>
      <c r="K1062" s="20" t="s">
        <v>52</v>
      </c>
      <c r="L1062" s="20">
        <f t="shared" si="16"/>
        <v>47.61999999999999</v>
      </c>
      <c r="M1062" s="3" t="s">
        <v>53</v>
      </c>
      <c r="N1062" s="274">
        <v>77173</v>
      </c>
      <c r="O1062" s="3" t="s">
        <v>11443</v>
      </c>
      <c r="P1062" s="3" t="s">
        <v>11444</v>
      </c>
      <c r="Q1062" s="3" t="s">
        <v>53</v>
      </c>
      <c r="R1062" s="20">
        <v>79</v>
      </c>
      <c r="S1062" s="20" t="s">
        <v>57</v>
      </c>
      <c r="T1062" s="3" t="s">
        <v>74</v>
      </c>
      <c r="U1062" s="3" t="s">
        <v>23037</v>
      </c>
      <c r="V1062" s="3" t="s">
        <v>23038</v>
      </c>
      <c r="W1062" s="3" t="s">
        <v>23039</v>
      </c>
      <c r="X1062" s="3" t="s">
        <v>53</v>
      </c>
      <c r="Y1062" s="3" t="s">
        <v>23037</v>
      </c>
      <c r="Z1062" s="3" t="s">
        <v>23040</v>
      </c>
      <c r="AA1062" s="3" t="s">
        <v>23041</v>
      </c>
      <c r="AB1062" s="3" t="s">
        <v>6328</v>
      </c>
      <c r="AC1062" s="3" t="s">
        <v>276</v>
      </c>
      <c r="AD1062" s="3" t="s">
        <v>23042</v>
      </c>
      <c r="AE1062" s="3" t="s">
        <v>65</v>
      </c>
      <c r="AF1062" s="3" t="s">
        <v>82</v>
      </c>
      <c r="AG1062" s="3" t="s">
        <v>23043</v>
      </c>
      <c r="AH1062" s="3" t="s">
        <v>23044</v>
      </c>
      <c r="AI1062" s="3" t="s">
        <v>67</v>
      </c>
      <c r="AJ1062" s="3" t="s">
        <v>23045</v>
      </c>
      <c r="AK1062" s="3" t="s">
        <v>53</v>
      </c>
      <c r="AL1062" s="3" t="s">
        <v>53</v>
      </c>
      <c r="AM1062" s="3" t="s">
        <v>53</v>
      </c>
      <c r="AN1062" s="3" t="s">
        <v>53</v>
      </c>
      <c r="AO1062" s="3" t="s">
        <v>53</v>
      </c>
      <c r="AP1062" s="3" t="s">
        <v>53</v>
      </c>
      <c r="AQ1062" s="3" t="s">
        <v>53</v>
      </c>
      <c r="AR1062" s="3" t="s">
        <v>51</v>
      </c>
      <c r="AS1062" s="3" t="s">
        <v>52</v>
      </c>
      <c r="AT1062" s="3" t="s">
        <v>51</v>
      </c>
    </row>
    <row r="1063" spans="1:46" ht="22.5" customHeight="1" x14ac:dyDescent="0.25">
      <c r="A1063" s="19" t="s">
        <v>4797</v>
      </c>
      <c r="B1063" s="260">
        <v>45072</v>
      </c>
      <c r="C1063" s="3" t="s">
        <v>202</v>
      </c>
      <c r="D1063" s="3" t="s">
        <v>3769</v>
      </c>
      <c r="E1063" s="3" t="s">
        <v>51</v>
      </c>
      <c r="F1063" s="20">
        <v>1</v>
      </c>
      <c r="G1063" s="20">
        <v>64.16</v>
      </c>
      <c r="H1063" s="20">
        <v>28.8</v>
      </c>
      <c r="I1063" s="20">
        <v>-16.41</v>
      </c>
      <c r="J1063" s="20">
        <v>-28.8</v>
      </c>
      <c r="K1063" s="20" t="s">
        <v>52</v>
      </c>
      <c r="L1063" s="20">
        <f t="shared" si="16"/>
        <v>47.75</v>
      </c>
      <c r="M1063" s="3" t="s">
        <v>53</v>
      </c>
      <c r="N1063" s="3" t="s">
        <v>54</v>
      </c>
      <c r="O1063" s="3" t="s">
        <v>270</v>
      </c>
      <c r="P1063" s="3" t="s">
        <v>271</v>
      </c>
      <c r="Q1063" s="3" t="s">
        <v>53</v>
      </c>
      <c r="R1063" s="20">
        <v>64.16</v>
      </c>
      <c r="S1063" s="20" t="s">
        <v>57</v>
      </c>
      <c r="T1063" s="3" t="s">
        <v>58</v>
      </c>
      <c r="U1063" s="3" t="s">
        <v>53</v>
      </c>
      <c r="V1063" s="3" t="s">
        <v>53</v>
      </c>
      <c r="W1063" s="3" t="s">
        <v>53</v>
      </c>
      <c r="X1063" s="3" t="s">
        <v>53</v>
      </c>
      <c r="Y1063" s="3" t="s">
        <v>4798</v>
      </c>
      <c r="Z1063" s="3" t="s">
        <v>4799</v>
      </c>
      <c r="AA1063" s="3" t="s">
        <v>4800</v>
      </c>
      <c r="AB1063" s="3" t="s">
        <v>4801</v>
      </c>
      <c r="AC1063" s="3" t="s">
        <v>188</v>
      </c>
      <c r="AD1063" s="3" t="s">
        <v>4802</v>
      </c>
      <c r="AE1063" s="3" t="s">
        <v>65</v>
      </c>
      <c r="AF1063" s="3" t="s">
        <v>66</v>
      </c>
      <c r="AG1063" s="3" t="s">
        <v>4803</v>
      </c>
      <c r="AH1063" s="3" t="s">
        <v>4804</v>
      </c>
      <c r="AI1063" s="3" t="s">
        <v>67</v>
      </c>
      <c r="AJ1063" s="3" t="s">
        <v>4805</v>
      </c>
      <c r="AK1063" s="3" t="s">
        <v>53</v>
      </c>
      <c r="AL1063" s="3" t="s">
        <v>53</v>
      </c>
      <c r="AM1063" s="3" t="s">
        <v>53</v>
      </c>
      <c r="AN1063" s="3" t="s">
        <v>53</v>
      </c>
      <c r="AO1063" s="3" t="s">
        <v>53</v>
      </c>
      <c r="AP1063" s="3" t="s">
        <v>53</v>
      </c>
      <c r="AQ1063" s="3" t="s">
        <v>53</v>
      </c>
      <c r="AR1063" s="3" t="s">
        <v>51</v>
      </c>
      <c r="AS1063" s="3" t="s">
        <v>52</v>
      </c>
      <c r="AT1063" s="3" t="s">
        <v>51</v>
      </c>
    </row>
    <row r="1064" spans="1:46" ht="22.5" customHeight="1" x14ac:dyDescent="0.25">
      <c r="A1064" s="19" t="s">
        <v>6102</v>
      </c>
      <c r="B1064" s="260">
        <v>45070</v>
      </c>
      <c r="C1064" s="3" t="s">
        <v>202</v>
      </c>
      <c r="D1064" s="3" t="s">
        <v>4851</v>
      </c>
      <c r="E1064" s="3" t="s">
        <v>71</v>
      </c>
      <c r="F1064" s="20">
        <v>1</v>
      </c>
      <c r="G1064" s="20">
        <v>64.16</v>
      </c>
      <c r="H1064" s="20" t="s">
        <v>52</v>
      </c>
      <c r="I1064" s="20">
        <v>-16.41</v>
      </c>
      <c r="J1064" s="20" t="s">
        <v>52</v>
      </c>
      <c r="K1064" s="20" t="s">
        <v>52</v>
      </c>
      <c r="L1064" s="20">
        <f t="shared" si="16"/>
        <v>47.75</v>
      </c>
      <c r="M1064" s="3" t="s">
        <v>53</v>
      </c>
      <c r="N1064" s="3" t="s">
        <v>54</v>
      </c>
      <c r="O1064" s="3" t="s">
        <v>270</v>
      </c>
      <c r="P1064" s="3" t="s">
        <v>271</v>
      </c>
      <c r="Q1064" s="3" t="s">
        <v>53</v>
      </c>
      <c r="R1064" s="20">
        <v>64.16</v>
      </c>
      <c r="S1064" s="20" t="s">
        <v>57</v>
      </c>
      <c r="T1064" s="3" t="s">
        <v>58</v>
      </c>
      <c r="U1064" s="3" t="s">
        <v>53</v>
      </c>
      <c r="V1064" s="3" t="s">
        <v>53</v>
      </c>
      <c r="W1064" s="3" t="s">
        <v>53</v>
      </c>
      <c r="X1064" s="3" t="s">
        <v>53</v>
      </c>
      <c r="Y1064" s="3" t="s">
        <v>6103</v>
      </c>
      <c r="Z1064" s="3" t="s">
        <v>6104</v>
      </c>
      <c r="AA1064" s="3" t="s">
        <v>6105</v>
      </c>
      <c r="AB1064" s="3" t="s">
        <v>6106</v>
      </c>
      <c r="AC1064" s="3" t="s">
        <v>116</v>
      </c>
      <c r="AD1064" s="3" t="s">
        <v>6107</v>
      </c>
      <c r="AE1064" s="3" t="s">
        <v>65</v>
      </c>
      <c r="AF1064" s="3" t="s">
        <v>66</v>
      </c>
      <c r="AG1064" s="3" t="s">
        <v>5411</v>
      </c>
      <c r="AH1064" s="3" t="s">
        <v>6108</v>
      </c>
      <c r="AI1064" s="3" t="s">
        <v>67</v>
      </c>
      <c r="AJ1064" s="3" t="s">
        <v>6109</v>
      </c>
      <c r="AK1064" s="3" t="s">
        <v>53</v>
      </c>
      <c r="AL1064" s="3" t="s">
        <v>53</v>
      </c>
      <c r="AM1064" s="3" t="s">
        <v>53</v>
      </c>
      <c r="AN1064" s="3" t="s">
        <v>53</v>
      </c>
      <c r="AO1064" s="3" t="s">
        <v>53</v>
      </c>
      <c r="AP1064" s="3" t="s">
        <v>53</v>
      </c>
      <c r="AQ1064" s="3" t="s">
        <v>53</v>
      </c>
      <c r="AR1064" s="3" t="s">
        <v>51</v>
      </c>
      <c r="AS1064" s="3" t="s">
        <v>52</v>
      </c>
      <c r="AT1064" s="3" t="s">
        <v>51</v>
      </c>
    </row>
    <row r="1065" spans="1:46" ht="22.5" customHeight="1" x14ac:dyDescent="0.25">
      <c r="A1065" s="19" t="s">
        <v>6423</v>
      </c>
      <c r="B1065" s="260">
        <v>45070</v>
      </c>
      <c r="C1065" s="3" t="s">
        <v>202</v>
      </c>
      <c r="D1065" s="3" t="s">
        <v>4851</v>
      </c>
      <c r="E1065" s="3" t="s">
        <v>51</v>
      </c>
      <c r="F1065" s="20">
        <v>1</v>
      </c>
      <c r="G1065" s="20">
        <v>64.16</v>
      </c>
      <c r="H1065" s="20">
        <v>24.66</v>
      </c>
      <c r="I1065" s="20">
        <v>-16.41</v>
      </c>
      <c r="J1065" s="20">
        <v>-24.66</v>
      </c>
      <c r="K1065" s="20" t="s">
        <v>52</v>
      </c>
      <c r="L1065" s="20">
        <f t="shared" si="16"/>
        <v>47.75</v>
      </c>
      <c r="M1065" s="3" t="s">
        <v>53</v>
      </c>
      <c r="N1065" s="3" t="s">
        <v>54</v>
      </c>
      <c r="O1065" s="3" t="s">
        <v>55</v>
      </c>
      <c r="P1065" s="3" t="s">
        <v>56</v>
      </c>
      <c r="Q1065" s="3" t="s">
        <v>53</v>
      </c>
      <c r="R1065" s="20">
        <v>64.16</v>
      </c>
      <c r="S1065" s="20" t="s">
        <v>57</v>
      </c>
      <c r="T1065" s="3" t="s">
        <v>58</v>
      </c>
      <c r="U1065" s="3" t="s">
        <v>53</v>
      </c>
      <c r="V1065" s="3" t="s">
        <v>53</v>
      </c>
      <c r="W1065" s="3" t="s">
        <v>53</v>
      </c>
      <c r="X1065" s="3" t="s">
        <v>53</v>
      </c>
      <c r="Y1065" s="3" t="s">
        <v>6424</v>
      </c>
      <c r="Z1065" s="3" t="s">
        <v>6425</v>
      </c>
      <c r="AA1065" s="3" t="s">
        <v>6426</v>
      </c>
      <c r="AB1065" s="3" t="s">
        <v>6427</v>
      </c>
      <c r="AC1065" s="3" t="s">
        <v>116</v>
      </c>
      <c r="AD1065" s="3" t="s">
        <v>6428</v>
      </c>
      <c r="AE1065" s="3" t="s">
        <v>65</v>
      </c>
      <c r="AF1065" s="3" t="s">
        <v>66</v>
      </c>
      <c r="AG1065" s="3" t="s">
        <v>6429</v>
      </c>
      <c r="AH1065" s="3" t="s">
        <v>6430</v>
      </c>
      <c r="AI1065" s="3" t="s">
        <v>67</v>
      </c>
      <c r="AJ1065" s="3" t="s">
        <v>6431</v>
      </c>
      <c r="AK1065" s="3" t="s">
        <v>6432</v>
      </c>
      <c r="AL1065" s="3" t="s">
        <v>53</v>
      </c>
      <c r="AM1065" s="3" t="s">
        <v>53</v>
      </c>
      <c r="AN1065" s="3" t="s">
        <v>53</v>
      </c>
      <c r="AO1065" s="3" t="s">
        <v>53</v>
      </c>
      <c r="AP1065" s="3" t="s">
        <v>53</v>
      </c>
      <c r="AQ1065" s="3" t="s">
        <v>53</v>
      </c>
      <c r="AR1065" s="3" t="s">
        <v>51</v>
      </c>
      <c r="AS1065" s="3" t="s">
        <v>52</v>
      </c>
      <c r="AT1065" s="3" t="s">
        <v>51</v>
      </c>
    </row>
    <row r="1066" spans="1:46" ht="22.5" customHeight="1" x14ac:dyDescent="0.25">
      <c r="A1066" s="19" t="s">
        <v>4905</v>
      </c>
      <c r="B1066" s="260">
        <v>45072</v>
      </c>
      <c r="C1066" s="3" t="s">
        <v>2273</v>
      </c>
      <c r="D1066" s="3" t="s">
        <v>2274</v>
      </c>
      <c r="E1066" s="3" t="s">
        <v>51</v>
      </c>
      <c r="F1066" s="20">
        <v>0</v>
      </c>
      <c r="G1066" s="20">
        <v>64.16</v>
      </c>
      <c r="H1066" s="20">
        <v>12.33</v>
      </c>
      <c r="I1066" s="20">
        <v>-16.41</v>
      </c>
      <c r="J1066" s="20">
        <v>-12.33</v>
      </c>
      <c r="K1066" s="20" t="s">
        <v>52</v>
      </c>
      <c r="L1066" s="20">
        <f t="shared" si="16"/>
        <v>47.75</v>
      </c>
      <c r="M1066" s="3" t="s">
        <v>53</v>
      </c>
      <c r="N1066" s="3" t="s">
        <v>54</v>
      </c>
      <c r="O1066" s="3" t="s">
        <v>270</v>
      </c>
      <c r="P1066" s="3" t="s">
        <v>271</v>
      </c>
      <c r="Q1066" s="3" t="s">
        <v>53</v>
      </c>
      <c r="R1066" s="20">
        <v>64.16</v>
      </c>
      <c r="S1066" s="20" t="s">
        <v>57</v>
      </c>
      <c r="T1066" s="3" t="s">
        <v>58</v>
      </c>
      <c r="U1066" s="3" t="s">
        <v>4906</v>
      </c>
      <c r="V1066" s="3" t="s">
        <v>4907</v>
      </c>
      <c r="W1066" s="3" t="s">
        <v>4908</v>
      </c>
      <c r="X1066" s="3" t="s">
        <v>53</v>
      </c>
      <c r="Y1066" s="3" t="s">
        <v>4906</v>
      </c>
      <c r="Z1066" s="3" t="s">
        <v>4909</v>
      </c>
      <c r="AA1066" s="3" t="s">
        <v>2279</v>
      </c>
      <c r="AB1066" s="3" t="s">
        <v>63</v>
      </c>
      <c r="AC1066" s="3" t="s">
        <v>63</v>
      </c>
      <c r="AD1066" s="3" t="s">
        <v>2280</v>
      </c>
      <c r="AE1066" s="3" t="s">
        <v>65</v>
      </c>
      <c r="AF1066" s="3" t="s">
        <v>66</v>
      </c>
      <c r="AG1066" s="3" t="s">
        <v>53</v>
      </c>
      <c r="AH1066" s="3" t="s">
        <v>53</v>
      </c>
      <c r="AI1066" s="3" t="s">
        <v>67</v>
      </c>
      <c r="AJ1066" s="3" t="s">
        <v>53</v>
      </c>
      <c r="AK1066" s="3" t="s">
        <v>53</v>
      </c>
      <c r="AL1066" s="3" t="s">
        <v>53</v>
      </c>
      <c r="AM1066" s="3" t="s">
        <v>53</v>
      </c>
      <c r="AN1066" s="3" t="s">
        <v>53</v>
      </c>
      <c r="AO1066" s="3" t="s">
        <v>53</v>
      </c>
      <c r="AP1066" s="3" t="s">
        <v>53</v>
      </c>
      <c r="AQ1066" s="3" t="s">
        <v>53</v>
      </c>
      <c r="AR1066" s="119" t="s">
        <v>71</v>
      </c>
      <c r="AS1066" s="3" t="s">
        <v>52</v>
      </c>
      <c r="AT1066" s="3" t="s">
        <v>51</v>
      </c>
    </row>
    <row r="1067" spans="1:46" ht="22.5" customHeight="1" x14ac:dyDescent="0.25">
      <c r="A1067" s="19" t="s">
        <v>8080</v>
      </c>
      <c r="B1067" s="260">
        <v>45068</v>
      </c>
      <c r="C1067" s="3" t="s">
        <v>202</v>
      </c>
      <c r="D1067" s="3" t="s">
        <v>5415</v>
      </c>
      <c r="E1067" s="3" t="s">
        <v>71</v>
      </c>
      <c r="F1067" s="20">
        <v>1</v>
      </c>
      <c r="G1067" s="20">
        <v>64.16</v>
      </c>
      <c r="H1067" s="20">
        <v>28.8</v>
      </c>
      <c r="I1067" s="20">
        <v>-16.41</v>
      </c>
      <c r="J1067" s="20">
        <v>-28.8</v>
      </c>
      <c r="K1067" s="20" t="s">
        <v>52</v>
      </c>
      <c r="L1067" s="20">
        <f t="shared" si="16"/>
        <v>47.75</v>
      </c>
      <c r="M1067" s="3" t="s">
        <v>53</v>
      </c>
      <c r="N1067" s="3" t="s">
        <v>54</v>
      </c>
      <c r="O1067" s="3" t="s">
        <v>270</v>
      </c>
      <c r="P1067" s="3" t="s">
        <v>271</v>
      </c>
      <c r="Q1067" s="3" t="s">
        <v>53</v>
      </c>
      <c r="R1067" s="20">
        <v>64.16</v>
      </c>
      <c r="S1067" s="20" t="s">
        <v>57</v>
      </c>
      <c r="T1067" s="3" t="s">
        <v>58</v>
      </c>
      <c r="U1067" s="3" t="s">
        <v>53</v>
      </c>
      <c r="V1067" s="3" t="s">
        <v>53</v>
      </c>
      <c r="W1067" s="3" t="s">
        <v>53</v>
      </c>
      <c r="X1067" s="3" t="s">
        <v>53</v>
      </c>
      <c r="Y1067" s="3" t="s">
        <v>8081</v>
      </c>
      <c r="Z1067" s="3" t="s">
        <v>8082</v>
      </c>
      <c r="AA1067" s="3" t="s">
        <v>8083</v>
      </c>
      <c r="AB1067" s="3" t="s">
        <v>4177</v>
      </c>
      <c r="AC1067" s="3" t="s">
        <v>458</v>
      </c>
      <c r="AD1067" s="3" t="s">
        <v>8084</v>
      </c>
      <c r="AE1067" s="3" t="s">
        <v>65</v>
      </c>
      <c r="AF1067" s="3" t="s">
        <v>66</v>
      </c>
      <c r="AG1067" s="3" t="s">
        <v>8085</v>
      </c>
      <c r="AH1067" s="3" t="s">
        <v>8086</v>
      </c>
      <c r="AI1067" s="3" t="s">
        <v>67</v>
      </c>
      <c r="AJ1067" s="3" t="s">
        <v>8087</v>
      </c>
      <c r="AK1067" s="3" t="s">
        <v>53</v>
      </c>
      <c r="AL1067" s="3" t="s">
        <v>53</v>
      </c>
      <c r="AM1067" s="3" t="s">
        <v>53</v>
      </c>
      <c r="AN1067" s="3" t="s">
        <v>53</v>
      </c>
      <c r="AO1067" s="3" t="s">
        <v>53</v>
      </c>
      <c r="AP1067" s="3" t="s">
        <v>53</v>
      </c>
      <c r="AQ1067" s="3" t="s">
        <v>53</v>
      </c>
      <c r="AR1067" s="3" t="s">
        <v>51</v>
      </c>
      <c r="AS1067" s="3" t="s">
        <v>52</v>
      </c>
      <c r="AT1067" s="3" t="s">
        <v>51</v>
      </c>
    </row>
    <row r="1068" spans="1:46" ht="22.5" customHeight="1" x14ac:dyDescent="0.25">
      <c r="A1068" s="19" t="s">
        <v>10891</v>
      </c>
      <c r="B1068" s="260">
        <v>45064</v>
      </c>
      <c r="C1068" s="3" t="s">
        <v>202</v>
      </c>
      <c r="D1068" s="3" t="s">
        <v>10384</v>
      </c>
      <c r="E1068" s="3" t="s">
        <v>71</v>
      </c>
      <c r="F1068" s="20">
        <v>1</v>
      </c>
      <c r="G1068" s="20">
        <v>64.16</v>
      </c>
      <c r="H1068" s="20" t="s">
        <v>52</v>
      </c>
      <c r="I1068" s="20">
        <v>-16.41</v>
      </c>
      <c r="J1068" s="20" t="s">
        <v>52</v>
      </c>
      <c r="K1068" s="20" t="s">
        <v>52</v>
      </c>
      <c r="L1068" s="20">
        <f t="shared" si="16"/>
        <v>47.75</v>
      </c>
      <c r="M1068" s="3" t="s">
        <v>53</v>
      </c>
      <c r="N1068" s="3" t="s">
        <v>54</v>
      </c>
      <c r="O1068" s="3" t="s">
        <v>270</v>
      </c>
      <c r="P1068" s="3" t="s">
        <v>271</v>
      </c>
      <c r="Q1068" s="3" t="s">
        <v>53</v>
      </c>
      <c r="R1068" s="20">
        <v>64.16</v>
      </c>
      <c r="S1068" s="20" t="s">
        <v>57</v>
      </c>
      <c r="T1068" s="3" t="s">
        <v>58</v>
      </c>
      <c r="U1068" s="3" t="s">
        <v>53</v>
      </c>
      <c r="V1068" s="3" t="s">
        <v>53</v>
      </c>
      <c r="W1068" s="3" t="s">
        <v>53</v>
      </c>
      <c r="X1068" s="3" t="s">
        <v>53</v>
      </c>
      <c r="Y1068" s="3" t="s">
        <v>10892</v>
      </c>
      <c r="Z1068" s="3" t="s">
        <v>10893</v>
      </c>
      <c r="AA1068" s="3" t="s">
        <v>10894</v>
      </c>
      <c r="AB1068" s="3" t="s">
        <v>2963</v>
      </c>
      <c r="AC1068" s="3" t="s">
        <v>63</v>
      </c>
      <c r="AD1068" s="3" t="s">
        <v>10895</v>
      </c>
      <c r="AE1068" s="3" t="s">
        <v>65</v>
      </c>
      <c r="AF1068" s="3" t="s">
        <v>66</v>
      </c>
      <c r="AG1068" s="3" t="s">
        <v>10896</v>
      </c>
      <c r="AH1068" s="3" t="s">
        <v>10897</v>
      </c>
      <c r="AI1068" s="3" t="s">
        <v>67</v>
      </c>
      <c r="AJ1068" s="3" t="s">
        <v>10898</v>
      </c>
      <c r="AK1068" s="3" t="s">
        <v>53</v>
      </c>
      <c r="AL1068" s="3" t="s">
        <v>53</v>
      </c>
      <c r="AM1068" s="3" t="s">
        <v>53</v>
      </c>
      <c r="AN1068" s="3" t="s">
        <v>53</v>
      </c>
      <c r="AO1068" s="3" t="s">
        <v>53</v>
      </c>
      <c r="AP1068" s="3" t="s">
        <v>53</v>
      </c>
      <c r="AQ1068" s="3" t="s">
        <v>53</v>
      </c>
      <c r="AR1068" s="3" t="s">
        <v>51</v>
      </c>
      <c r="AS1068" s="3" t="s">
        <v>52</v>
      </c>
      <c r="AT1068" s="3" t="s">
        <v>51</v>
      </c>
    </row>
    <row r="1069" spans="1:46" ht="22.5" customHeight="1" x14ac:dyDescent="0.25">
      <c r="A1069" s="19" t="s">
        <v>11375</v>
      </c>
      <c r="B1069" s="260">
        <v>45064</v>
      </c>
      <c r="C1069" s="3" t="s">
        <v>202</v>
      </c>
      <c r="D1069" s="3" t="s">
        <v>10384</v>
      </c>
      <c r="E1069" s="3" t="s">
        <v>51</v>
      </c>
      <c r="F1069" s="20">
        <v>1</v>
      </c>
      <c r="G1069" s="20">
        <v>64.16</v>
      </c>
      <c r="H1069" s="20">
        <v>16.8</v>
      </c>
      <c r="I1069" s="20">
        <v>-16.41</v>
      </c>
      <c r="J1069" s="20">
        <v>-16.8</v>
      </c>
      <c r="K1069" s="20" t="s">
        <v>52</v>
      </c>
      <c r="L1069" s="20">
        <f t="shared" si="16"/>
        <v>47.75</v>
      </c>
      <c r="M1069" s="3" t="s">
        <v>53</v>
      </c>
      <c r="N1069" s="3" t="s">
        <v>54</v>
      </c>
      <c r="O1069" s="3" t="s">
        <v>55</v>
      </c>
      <c r="P1069" s="3" t="s">
        <v>56</v>
      </c>
      <c r="Q1069" s="3" t="s">
        <v>53</v>
      </c>
      <c r="R1069" s="20">
        <v>64.16</v>
      </c>
      <c r="S1069" s="20" t="s">
        <v>57</v>
      </c>
      <c r="T1069" s="3" t="s">
        <v>58</v>
      </c>
      <c r="U1069" s="3" t="s">
        <v>53</v>
      </c>
      <c r="V1069" s="3" t="s">
        <v>53</v>
      </c>
      <c r="W1069" s="3" t="s">
        <v>53</v>
      </c>
      <c r="X1069" s="3" t="s">
        <v>53</v>
      </c>
      <c r="Y1069" s="3" t="s">
        <v>11376</v>
      </c>
      <c r="Z1069" s="3" t="s">
        <v>11377</v>
      </c>
      <c r="AA1069" s="3" t="s">
        <v>11378</v>
      </c>
      <c r="AB1069" s="3" t="s">
        <v>11379</v>
      </c>
      <c r="AC1069" s="3" t="s">
        <v>968</v>
      </c>
      <c r="AD1069" s="3" t="s">
        <v>11380</v>
      </c>
      <c r="AE1069" s="3" t="s">
        <v>65</v>
      </c>
      <c r="AF1069" s="3" t="s">
        <v>66</v>
      </c>
      <c r="AG1069" s="3" t="s">
        <v>11381</v>
      </c>
      <c r="AH1069" s="3" t="s">
        <v>11382</v>
      </c>
      <c r="AI1069" s="3" t="s">
        <v>67</v>
      </c>
      <c r="AJ1069" s="3" t="s">
        <v>11383</v>
      </c>
      <c r="AK1069" s="3" t="s">
        <v>53</v>
      </c>
      <c r="AL1069" s="3" t="s">
        <v>53</v>
      </c>
      <c r="AM1069" s="3" t="s">
        <v>53</v>
      </c>
      <c r="AN1069" s="3" t="s">
        <v>53</v>
      </c>
      <c r="AO1069" s="3" t="s">
        <v>53</v>
      </c>
      <c r="AP1069" s="3" t="s">
        <v>53</v>
      </c>
      <c r="AQ1069" s="3" t="s">
        <v>53</v>
      </c>
      <c r="AR1069" s="3" t="s">
        <v>51</v>
      </c>
      <c r="AS1069" s="3" t="s">
        <v>52</v>
      </c>
      <c r="AT1069" s="3" t="s">
        <v>51</v>
      </c>
    </row>
    <row r="1070" spans="1:46" ht="22.5" customHeight="1" x14ac:dyDescent="0.25">
      <c r="A1070" s="19" t="s">
        <v>11718</v>
      </c>
      <c r="B1070" s="260">
        <v>45063</v>
      </c>
      <c r="C1070" s="3" t="s">
        <v>202</v>
      </c>
      <c r="D1070" s="3" t="s">
        <v>10384</v>
      </c>
      <c r="E1070" s="3" t="s">
        <v>51</v>
      </c>
      <c r="F1070" s="20">
        <v>1</v>
      </c>
      <c r="G1070" s="20">
        <v>64.16</v>
      </c>
      <c r="H1070" s="20">
        <v>37.799999999999997</v>
      </c>
      <c r="I1070" s="20">
        <v>-16.41</v>
      </c>
      <c r="J1070" s="20">
        <v>-37.799999999999997</v>
      </c>
      <c r="K1070" s="20" t="s">
        <v>52</v>
      </c>
      <c r="L1070" s="20">
        <f t="shared" si="16"/>
        <v>47.75</v>
      </c>
      <c r="M1070" s="3" t="s">
        <v>53</v>
      </c>
      <c r="N1070" s="3" t="s">
        <v>54</v>
      </c>
      <c r="O1070" s="3" t="s">
        <v>270</v>
      </c>
      <c r="P1070" s="3" t="s">
        <v>271</v>
      </c>
      <c r="Q1070" s="3" t="s">
        <v>53</v>
      </c>
      <c r="R1070" s="20">
        <v>64.16</v>
      </c>
      <c r="S1070" s="20" t="s">
        <v>57</v>
      </c>
      <c r="T1070" s="3" t="s">
        <v>58</v>
      </c>
      <c r="U1070" s="3" t="s">
        <v>53</v>
      </c>
      <c r="V1070" s="3" t="s">
        <v>53</v>
      </c>
      <c r="W1070" s="3" t="s">
        <v>53</v>
      </c>
      <c r="X1070" s="3" t="s">
        <v>53</v>
      </c>
      <c r="Y1070" s="3" t="s">
        <v>11719</v>
      </c>
      <c r="Z1070" s="3" t="s">
        <v>11720</v>
      </c>
      <c r="AA1070" s="3" t="s">
        <v>11721</v>
      </c>
      <c r="AB1070" s="3" t="s">
        <v>11722</v>
      </c>
      <c r="AC1070" s="3" t="s">
        <v>641</v>
      </c>
      <c r="AD1070" s="3" t="s">
        <v>11723</v>
      </c>
      <c r="AE1070" s="3" t="s">
        <v>65</v>
      </c>
      <c r="AF1070" s="3" t="s">
        <v>66</v>
      </c>
      <c r="AG1070" s="3" t="s">
        <v>11724</v>
      </c>
      <c r="AH1070" s="3" t="s">
        <v>11725</v>
      </c>
      <c r="AI1070" s="3" t="s">
        <v>67</v>
      </c>
      <c r="AJ1070" s="3" t="s">
        <v>11726</v>
      </c>
      <c r="AK1070" s="3" t="s">
        <v>53</v>
      </c>
      <c r="AL1070" s="3" t="s">
        <v>53</v>
      </c>
      <c r="AM1070" s="3" t="s">
        <v>53</v>
      </c>
      <c r="AN1070" s="3" t="s">
        <v>53</v>
      </c>
      <c r="AO1070" s="3" t="s">
        <v>53</v>
      </c>
      <c r="AP1070" s="3" t="s">
        <v>53</v>
      </c>
      <c r="AQ1070" s="3" t="s">
        <v>53</v>
      </c>
      <c r="AR1070" s="3" t="s">
        <v>51</v>
      </c>
      <c r="AS1070" s="3" t="s">
        <v>52</v>
      </c>
      <c r="AT1070" s="3" t="s">
        <v>51</v>
      </c>
    </row>
    <row r="1071" spans="1:46" ht="22.5" customHeight="1" x14ac:dyDescent="0.25">
      <c r="A1071" s="19" t="s">
        <v>13451</v>
      </c>
      <c r="B1071" s="260">
        <v>45061</v>
      </c>
      <c r="C1071" s="3" t="s">
        <v>202</v>
      </c>
      <c r="D1071" s="3" t="s">
        <v>12138</v>
      </c>
      <c r="E1071" s="3" t="s">
        <v>51</v>
      </c>
      <c r="F1071" s="20">
        <v>1</v>
      </c>
      <c r="G1071" s="20">
        <v>64.16</v>
      </c>
      <c r="H1071" s="20">
        <v>21</v>
      </c>
      <c r="I1071" s="20">
        <v>-16.41</v>
      </c>
      <c r="J1071" s="20">
        <v>-21</v>
      </c>
      <c r="K1071" s="20" t="s">
        <v>52</v>
      </c>
      <c r="L1071" s="20">
        <f t="shared" si="16"/>
        <v>47.75</v>
      </c>
      <c r="M1071" s="3" t="s">
        <v>53</v>
      </c>
      <c r="N1071" s="3" t="s">
        <v>54</v>
      </c>
      <c r="O1071" s="3" t="s">
        <v>55</v>
      </c>
      <c r="P1071" s="3" t="s">
        <v>56</v>
      </c>
      <c r="Q1071" s="3" t="s">
        <v>53</v>
      </c>
      <c r="R1071" s="20">
        <v>64.16</v>
      </c>
      <c r="S1071" s="20" t="s">
        <v>57</v>
      </c>
      <c r="T1071" s="3" t="s">
        <v>58</v>
      </c>
      <c r="U1071" s="3" t="s">
        <v>53</v>
      </c>
      <c r="V1071" s="3" t="s">
        <v>53</v>
      </c>
      <c r="W1071" s="3" t="s">
        <v>53</v>
      </c>
      <c r="X1071" s="3" t="s">
        <v>53</v>
      </c>
      <c r="Y1071" s="3" t="s">
        <v>13452</v>
      </c>
      <c r="Z1071" s="3" t="s">
        <v>13453</v>
      </c>
      <c r="AA1071" s="3" t="s">
        <v>13454</v>
      </c>
      <c r="AB1071" s="3" t="s">
        <v>265</v>
      </c>
      <c r="AC1071" s="3" t="s">
        <v>265</v>
      </c>
      <c r="AD1071" s="3" t="s">
        <v>13455</v>
      </c>
      <c r="AE1071" s="3" t="s">
        <v>65</v>
      </c>
      <c r="AF1071" s="3" t="s">
        <v>66</v>
      </c>
      <c r="AG1071" s="3" t="s">
        <v>13448</v>
      </c>
      <c r="AH1071" s="3" t="s">
        <v>13456</v>
      </c>
      <c r="AI1071" s="3" t="s">
        <v>67</v>
      </c>
      <c r="AJ1071" s="3" t="s">
        <v>13457</v>
      </c>
      <c r="AK1071" s="3" t="s">
        <v>53</v>
      </c>
      <c r="AL1071" s="3" t="s">
        <v>53</v>
      </c>
      <c r="AM1071" s="3" t="s">
        <v>53</v>
      </c>
      <c r="AN1071" s="3" t="s">
        <v>53</v>
      </c>
      <c r="AO1071" s="3" t="s">
        <v>53</v>
      </c>
      <c r="AP1071" s="3" t="s">
        <v>53</v>
      </c>
      <c r="AQ1071" s="3" t="s">
        <v>53</v>
      </c>
      <c r="AR1071" s="3" t="s">
        <v>51</v>
      </c>
      <c r="AS1071" s="3" t="s">
        <v>52</v>
      </c>
      <c r="AT1071" s="3" t="s">
        <v>51</v>
      </c>
    </row>
    <row r="1072" spans="1:46" ht="22.5" customHeight="1" x14ac:dyDescent="0.25">
      <c r="A1072" s="19" t="s">
        <v>14203</v>
      </c>
      <c r="B1072" s="260">
        <v>45061</v>
      </c>
      <c r="C1072" s="3" t="s">
        <v>202</v>
      </c>
      <c r="D1072" s="3" t="s">
        <v>13978</v>
      </c>
      <c r="E1072" s="3" t="s">
        <v>51</v>
      </c>
      <c r="F1072" s="20">
        <v>1</v>
      </c>
      <c r="G1072" s="20">
        <v>64.16</v>
      </c>
      <c r="H1072" s="20">
        <v>24.3</v>
      </c>
      <c r="I1072" s="20">
        <v>-16.41</v>
      </c>
      <c r="J1072" s="20">
        <v>-24.3</v>
      </c>
      <c r="K1072" s="20" t="s">
        <v>52</v>
      </c>
      <c r="L1072" s="20">
        <f t="shared" si="16"/>
        <v>47.75</v>
      </c>
      <c r="M1072" s="3" t="s">
        <v>53</v>
      </c>
      <c r="N1072" s="3" t="s">
        <v>54</v>
      </c>
      <c r="O1072" s="3" t="s">
        <v>55</v>
      </c>
      <c r="P1072" s="3" t="s">
        <v>56</v>
      </c>
      <c r="Q1072" s="3" t="s">
        <v>53</v>
      </c>
      <c r="R1072" s="20">
        <v>64.16</v>
      </c>
      <c r="S1072" s="20" t="s">
        <v>57</v>
      </c>
      <c r="T1072" s="3" t="s">
        <v>58</v>
      </c>
      <c r="U1072" s="3" t="s">
        <v>53</v>
      </c>
      <c r="V1072" s="3" t="s">
        <v>53</v>
      </c>
      <c r="W1072" s="3" t="s">
        <v>53</v>
      </c>
      <c r="X1072" s="3" t="s">
        <v>53</v>
      </c>
      <c r="Y1072" s="3" t="s">
        <v>14204</v>
      </c>
      <c r="Z1072" s="3" t="s">
        <v>14205</v>
      </c>
      <c r="AA1072" s="3" t="s">
        <v>14206</v>
      </c>
      <c r="AB1072" s="3" t="s">
        <v>6097</v>
      </c>
      <c r="AC1072" s="3" t="s">
        <v>968</v>
      </c>
      <c r="AD1072" s="3" t="s">
        <v>14207</v>
      </c>
      <c r="AE1072" s="3" t="s">
        <v>65</v>
      </c>
      <c r="AF1072" s="3" t="s">
        <v>66</v>
      </c>
      <c r="AG1072" s="3" t="s">
        <v>14208</v>
      </c>
      <c r="AH1072" s="3" t="s">
        <v>14209</v>
      </c>
      <c r="AI1072" s="3" t="s">
        <v>67</v>
      </c>
      <c r="AJ1072" s="3" t="s">
        <v>14210</v>
      </c>
      <c r="AK1072" s="3" t="s">
        <v>53</v>
      </c>
      <c r="AL1072" s="3" t="s">
        <v>53</v>
      </c>
      <c r="AM1072" s="3" t="s">
        <v>53</v>
      </c>
      <c r="AN1072" s="3" t="s">
        <v>53</v>
      </c>
      <c r="AO1072" s="3" t="s">
        <v>53</v>
      </c>
      <c r="AP1072" s="3" t="s">
        <v>53</v>
      </c>
      <c r="AQ1072" s="3" t="s">
        <v>53</v>
      </c>
      <c r="AR1072" s="3" t="s">
        <v>51</v>
      </c>
      <c r="AS1072" s="3" t="s">
        <v>52</v>
      </c>
      <c r="AT1072" s="3" t="s">
        <v>51</v>
      </c>
    </row>
    <row r="1073" spans="1:46" ht="22.5" customHeight="1" x14ac:dyDescent="0.25">
      <c r="A1073" s="19" t="s">
        <v>15332</v>
      </c>
      <c r="B1073" s="260">
        <v>45058</v>
      </c>
      <c r="C1073" s="3" t="s">
        <v>202</v>
      </c>
      <c r="D1073" s="3" t="s">
        <v>14868</v>
      </c>
      <c r="E1073" s="3" t="s">
        <v>51</v>
      </c>
      <c r="F1073" s="20">
        <v>1</v>
      </c>
      <c r="G1073" s="20">
        <v>64.16</v>
      </c>
      <c r="H1073" s="20">
        <v>28.8</v>
      </c>
      <c r="I1073" s="20">
        <v>-16.41</v>
      </c>
      <c r="J1073" s="20">
        <v>-28.8</v>
      </c>
      <c r="K1073" s="20" t="s">
        <v>52</v>
      </c>
      <c r="L1073" s="20">
        <f t="shared" si="16"/>
        <v>47.75</v>
      </c>
      <c r="M1073" s="3" t="s">
        <v>53</v>
      </c>
      <c r="N1073" s="3" t="s">
        <v>54</v>
      </c>
      <c r="O1073" s="3" t="s">
        <v>270</v>
      </c>
      <c r="P1073" s="3" t="s">
        <v>271</v>
      </c>
      <c r="Q1073" s="3" t="s">
        <v>53</v>
      </c>
      <c r="R1073" s="20">
        <v>64.16</v>
      </c>
      <c r="S1073" s="20" t="s">
        <v>57</v>
      </c>
      <c r="T1073" s="3" t="s">
        <v>58</v>
      </c>
      <c r="U1073" s="3" t="s">
        <v>53</v>
      </c>
      <c r="V1073" s="3" t="s">
        <v>53</v>
      </c>
      <c r="W1073" s="3" t="s">
        <v>53</v>
      </c>
      <c r="X1073" s="3" t="s">
        <v>53</v>
      </c>
      <c r="Y1073" s="3" t="s">
        <v>15333</v>
      </c>
      <c r="Z1073" s="3" t="s">
        <v>15334</v>
      </c>
      <c r="AA1073" s="3" t="s">
        <v>15335</v>
      </c>
      <c r="AB1073" s="3" t="s">
        <v>11298</v>
      </c>
      <c r="AC1073" s="3" t="s">
        <v>188</v>
      </c>
      <c r="AD1073" s="3" t="s">
        <v>15336</v>
      </c>
      <c r="AE1073" s="3" t="s">
        <v>65</v>
      </c>
      <c r="AF1073" s="3" t="s">
        <v>66</v>
      </c>
      <c r="AG1073" s="3" t="s">
        <v>15337</v>
      </c>
      <c r="AH1073" s="3" t="s">
        <v>15338</v>
      </c>
      <c r="AI1073" s="3" t="s">
        <v>67</v>
      </c>
      <c r="AJ1073" s="3" t="s">
        <v>15339</v>
      </c>
      <c r="AK1073" s="3" t="s">
        <v>53</v>
      </c>
      <c r="AL1073" s="3" t="s">
        <v>53</v>
      </c>
      <c r="AM1073" s="3" t="s">
        <v>53</v>
      </c>
      <c r="AN1073" s="3" t="s">
        <v>53</v>
      </c>
      <c r="AO1073" s="3" t="s">
        <v>53</v>
      </c>
      <c r="AP1073" s="3" t="s">
        <v>53</v>
      </c>
      <c r="AQ1073" s="3" t="s">
        <v>53</v>
      </c>
      <c r="AR1073" s="3" t="s">
        <v>51</v>
      </c>
      <c r="AS1073" s="3" t="s">
        <v>52</v>
      </c>
      <c r="AT1073" s="3" t="s">
        <v>51</v>
      </c>
    </row>
    <row r="1074" spans="1:46" ht="22.5" customHeight="1" x14ac:dyDescent="0.25">
      <c r="A1074" s="19" t="s">
        <v>16171</v>
      </c>
      <c r="B1074" s="260">
        <v>45057</v>
      </c>
      <c r="C1074" s="3" t="s">
        <v>202</v>
      </c>
      <c r="D1074" s="3" t="s">
        <v>13978</v>
      </c>
      <c r="E1074" s="3" t="s">
        <v>71</v>
      </c>
      <c r="F1074" s="20">
        <v>1</v>
      </c>
      <c r="G1074" s="20">
        <v>64.16</v>
      </c>
      <c r="H1074" s="20">
        <v>24.75</v>
      </c>
      <c r="I1074" s="20">
        <v>-16.41</v>
      </c>
      <c r="J1074" s="20">
        <v>-24.75</v>
      </c>
      <c r="K1074" s="20" t="s">
        <v>52</v>
      </c>
      <c r="L1074" s="20">
        <f t="shared" si="16"/>
        <v>47.75</v>
      </c>
      <c r="M1074" s="3" t="s">
        <v>53</v>
      </c>
      <c r="N1074" s="3" t="s">
        <v>54</v>
      </c>
      <c r="O1074" s="3" t="s">
        <v>270</v>
      </c>
      <c r="P1074" s="3" t="s">
        <v>271</v>
      </c>
      <c r="Q1074" s="3" t="s">
        <v>53</v>
      </c>
      <c r="R1074" s="20">
        <v>64.16</v>
      </c>
      <c r="S1074" s="20" t="s">
        <v>57</v>
      </c>
      <c r="T1074" s="3" t="s">
        <v>58</v>
      </c>
      <c r="U1074" s="3" t="s">
        <v>53</v>
      </c>
      <c r="V1074" s="3" t="s">
        <v>53</v>
      </c>
      <c r="W1074" s="3" t="s">
        <v>53</v>
      </c>
      <c r="X1074" s="3" t="s">
        <v>53</v>
      </c>
      <c r="Y1074" s="3" t="s">
        <v>16172</v>
      </c>
      <c r="Z1074" s="3" t="s">
        <v>16173</v>
      </c>
      <c r="AA1074" s="3" t="s">
        <v>16174</v>
      </c>
      <c r="AB1074" s="3" t="s">
        <v>16175</v>
      </c>
      <c r="AC1074" s="3" t="s">
        <v>63</v>
      </c>
      <c r="AD1074" s="3" t="s">
        <v>16176</v>
      </c>
      <c r="AE1074" s="3" t="s">
        <v>65</v>
      </c>
      <c r="AF1074" s="3" t="s">
        <v>66</v>
      </c>
      <c r="AG1074" s="3" t="s">
        <v>16177</v>
      </c>
      <c r="AH1074" s="3" t="s">
        <v>16178</v>
      </c>
      <c r="AI1074" s="3" t="s">
        <v>67</v>
      </c>
      <c r="AJ1074" s="3" t="s">
        <v>16179</v>
      </c>
      <c r="AK1074" s="3" t="s">
        <v>53</v>
      </c>
      <c r="AL1074" s="3" t="s">
        <v>53</v>
      </c>
      <c r="AM1074" s="3" t="s">
        <v>53</v>
      </c>
      <c r="AN1074" s="3" t="s">
        <v>53</v>
      </c>
      <c r="AO1074" s="3" t="s">
        <v>53</v>
      </c>
      <c r="AP1074" s="3" t="s">
        <v>53</v>
      </c>
      <c r="AQ1074" s="3" t="s">
        <v>53</v>
      </c>
      <c r="AR1074" s="3" t="s">
        <v>51</v>
      </c>
      <c r="AS1074" s="3" t="s">
        <v>52</v>
      </c>
      <c r="AT1074" s="3" t="s">
        <v>51</v>
      </c>
    </row>
    <row r="1075" spans="1:46" ht="22.5" customHeight="1" x14ac:dyDescent="0.25">
      <c r="A1075" s="19" t="s">
        <v>16958</v>
      </c>
      <c r="B1075" s="260">
        <v>45056</v>
      </c>
      <c r="C1075" s="3" t="s">
        <v>202</v>
      </c>
      <c r="D1075" s="3" t="s">
        <v>15653</v>
      </c>
      <c r="E1075" s="3" t="s">
        <v>51</v>
      </c>
      <c r="F1075" s="20">
        <v>1</v>
      </c>
      <c r="G1075" s="20">
        <v>64.16</v>
      </c>
      <c r="H1075" s="20">
        <v>28.17</v>
      </c>
      <c r="I1075" s="20">
        <v>-16.41</v>
      </c>
      <c r="J1075" s="20">
        <v>-28.17</v>
      </c>
      <c r="K1075" s="20" t="s">
        <v>52</v>
      </c>
      <c r="L1075" s="20">
        <f t="shared" si="16"/>
        <v>47.75</v>
      </c>
      <c r="M1075" s="3" t="s">
        <v>53</v>
      </c>
      <c r="N1075" s="3" t="s">
        <v>54</v>
      </c>
      <c r="O1075" s="3" t="s">
        <v>270</v>
      </c>
      <c r="P1075" s="3" t="s">
        <v>271</v>
      </c>
      <c r="Q1075" s="3" t="s">
        <v>53</v>
      </c>
      <c r="R1075" s="20">
        <v>64.16</v>
      </c>
      <c r="S1075" s="20" t="s">
        <v>57</v>
      </c>
      <c r="T1075" s="3" t="s">
        <v>58</v>
      </c>
      <c r="U1075" s="3" t="s">
        <v>53</v>
      </c>
      <c r="V1075" s="3" t="s">
        <v>53</v>
      </c>
      <c r="W1075" s="3" t="s">
        <v>53</v>
      </c>
      <c r="X1075" s="3" t="s">
        <v>53</v>
      </c>
      <c r="Y1075" s="3" t="s">
        <v>16959</v>
      </c>
      <c r="Z1075" s="3" t="s">
        <v>16960</v>
      </c>
      <c r="AA1075" s="3" t="s">
        <v>16961</v>
      </c>
      <c r="AB1075" s="3" t="s">
        <v>8316</v>
      </c>
      <c r="AC1075" s="3" t="s">
        <v>276</v>
      </c>
      <c r="AD1075" s="3" t="s">
        <v>16962</v>
      </c>
      <c r="AE1075" s="3" t="s">
        <v>65</v>
      </c>
      <c r="AF1075" s="3" t="s">
        <v>66</v>
      </c>
      <c r="AG1075" s="3" t="s">
        <v>16963</v>
      </c>
      <c r="AH1075" s="3" t="s">
        <v>16964</v>
      </c>
      <c r="AI1075" s="3" t="s">
        <v>67</v>
      </c>
      <c r="AJ1075" s="3" t="s">
        <v>16965</v>
      </c>
      <c r="AK1075" s="3" t="s">
        <v>53</v>
      </c>
      <c r="AL1075" s="3" t="s">
        <v>53</v>
      </c>
      <c r="AM1075" s="3" t="s">
        <v>53</v>
      </c>
      <c r="AN1075" s="3" t="s">
        <v>53</v>
      </c>
      <c r="AO1075" s="3" t="s">
        <v>53</v>
      </c>
      <c r="AP1075" s="3" t="s">
        <v>53</v>
      </c>
      <c r="AQ1075" s="3" t="s">
        <v>53</v>
      </c>
      <c r="AR1075" s="3" t="s">
        <v>51</v>
      </c>
      <c r="AS1075" s="3" t="s">
        <v>52</v>
      </c>
      <c r="AT1075" s="3" t="s">
        <v>51</v>
      </c>
    </row>
    <row r="1076" spans="1:46" ht="22.5" customHeight="1" x14ac:dyDescent="0.25">
      <c r="A1076" s="19" t="s">
        <v>20474</v>
      </c>
      <c r="B1076" s="260">
        <v>45053</v>
      </c>
      <c r="C1076" s="3" t="s">
        <v>202</v>
      </c>
      <c r="D1076" s="3" t="s">
        <v>19756</v>
      </c>
      <c r="E1076" s="3" t="s">
        <v>51</v>
      </c>
      <c r="F1076" s="20">
        <v>1</v>
      </c>
      <c r="G1076" s="20">
        <v>64.16</v>
      </c>
      <c r="H1076" s="20">
        <v>13.7</v>
      </c>
      <c r="I1076" s="20">
        <v>-16.41</v>
      </c>
      <c r="J1076" s="20">
        <v>-13.7</v>
      </c>
      <c r="K1076" s="20" t="s">
        <v>52</v>
      </c>
      <c r="L1076" s="20">
        <f t="shared" si="16"/>
        <v>47.75</v>
      </c>
      <c r="M1076" s="3" t="s">
        <v>53</v>
      </c>
      <c r="N1076" s="3" t="s">
        <v>54</v>
      </c>
      <c r="O1076" s="3" t="s">
        <v>270</v>
      </c>
      <c r="P1076" s="3" t="s">
        <v>271</v>
      </c>
      <c r="Q1076" s="3" t="s">
        <v>53</v>
      </c>
      <c r="R1076" s="20">
        <v>64.16</v>
      </c>
      <c r="S1076" s="20" t="s">
        <v>57</v>
      </c>
      <c r="T1076" s="3" t="s">
        <v>58</v>
      </c>
      <c r="U1076" s="3" t="s">
        <v>53</v>
      </c>
      <c r="V1076" s="3" t="s">
        <v>53</v>
      </c>
      <c r="W1076" s="3" t="s">
        <v>53</v>
      </c>
      <c r="X1076" s="3" t="s">
        <v>53</v>
      </c>
      <c r="Y1076" s="3" t="s">
        <v>20475</v>
      </c>
      <c r="Z1076" s="3" t="s">
        <v>20476</v>
      </c>
      <c r="AA1076" s="3" t="s">
        <v>20477</v>
      </c>
      <c r="AB1076" s="3" t="s">
        <v>1258</v>
      </c>
      <c r="AC1076" s="3" t="s">
        <v>63</v>
      </c>
      <c r="AD1076" s="3" t="s">
        <v>20478</v>
      </c>
      <c r="AE1076" s="3" t="s">
        <v>65</v>
      </c>
      <c r="AF1076" s="3" t="s">
        <v>66</v>
      </c>
      <c r="AG1076" s="3" t="s">
        <v>20479</v>
      </c>
      <c r="AH1076" s="3" t="s">
        <v>20480</v>
      </c>
      <c r="AI1076" s="3" t="s">
        <v>67</v>
      </c>
      <c r="AJ1076" s="3" t="s">
        <v>20481</v>
      </c>
      <c r="AK1076" s="3" t="s">
        <v>53</v>
      </c>
      <c r="AL1076" s="3" t="s">
        <v>53</v>
      </c>
      <c r="AM1076" s="3" t="s">
        <v>53</v>
      </c>
      <c r="AN1076" s="3" t="s">
        <v>53</v>
      </c>
      <c r="AO1076" s="3" t="s">
        <v>53</v>
      </c>
      <c r="AP1076" s="3" t="s">
        <v>53</v>
      </c>
      <c r="AQ1076" s="3" t="s">
        <v>53</v>
      </c>
      <c r="AR1076" s="3" t="s">
        <v>51</v>
      </c>
      <c r="AS1076" s="3" t="s">
        <v>52</v>
      </c>
      <c r="AT1076" s="3" t="s">
        <v>51</v>
      </c>
    </row>
    <row r="1077" spans="1:46" ht="22.5" customHeight="1" x14ac:dyDescent="0.25">
      <c r="A1077" s="19" t="s">
        <v>12879</v>
      </c>
      <c r="B1077" s="260">
        <v>45062</v>
      </c>
      <c r="C1077" s="3" t="s">
        <v>202</v>
      </c>
      <c r="D1077" s="3" t="s">
        <v>12138</v>
      </c>
      <c r="E1077" s="3" t="s">
        <v>51</v>
      </c>
      <c r="F1077" s="20">
        <v>1</v>
      </c>
      <c r="G1077" s="20">
        <v>64.16</v>
      </c>
      <c r="H1077" s="20">
        <v>24.9</v>
      </c>
      <c r="I1077" s="20">
        <v>-16.41</v>
      </c>
      <c r="J1077" s="20">
        <v>-24.9</v>
      </c>
      <c r="K1077" s="20" t="s">
        <v>52</v>
      </c>
      <c r="L1077" s="20">
        <f t="shared" si="16"/>
        <v>47.750000000000007</v>
      </c>
      <c r="M1077" s="3" t="s">
        <v>53</v>
      </c>
      <c r="N1077" s="3" t="s">
        <v>54</v>
      </c>
      <c r="O1077" s="3" t="s">
        <v>270</v>
      </c>
      <c r="P1077" s="3" t="s">
        <v>271</v>
      </c>
      <c r="Q1077" s="3" t="s">
        <v>53</v>
      </c>
      <c r="R1077" s="20">
        <v>64.16</v>
      </c>
      <c r="S1077" s="20" t="s">
        <v>57</v>
      </c>
      <c r="T1077" s="3" t="s">
        <v>58</v>
      </c>
      <c r="U1077" s="3" t="s">
        <v>53</v>
      </c>
      <c r="V1077" s="3" t="s">
        <v>53</v>
      </c>
      <c r="W1077" s="3" t="s">
        <v>53</v>
      </c>
      <c r="X1077" s="3" t="s">
        <v>53</v>
      </c>
      <c r="Y1077" s="3" t="s">
        <v>12880</v>
      </c>
      <c r="Z1077" s="3" t="s">
        <v>12881</v>
      </c>
      <c r="AA1077" s="3" t="s">
        <v>12882</v>
      </c>
      <c r="AB1077" s="3" t="s">
        <v>435</v>
      </c>
      <c r="AC1077" s="3" t="s">
        <v>165</v>
      </c>
      <c r="AD1077" s="3" t="s">
        <v>12883</v>
      </c>
      <c r="AE1077" s="3" t="s">
        <v>65</v>
      </c>
      <c r="AF1077" s="3" t="s">
        <v>66</v>
      </c>
      <c r="AG1077" s="3" t="s">
        <v>12884</v>
      </c>
      <c r="AH1077" s="3" t="s">
        <v>12885</v>
      </c>
      <c r="AI1077" s="3" t="s">
        <v>67</v>
      </c>
      <c r="AJ1077" s="3" t="s">
        <v>12886</v>
      </c>
      <c r="AK1077" s="3" t="s">
        <v>53</v>
      </c>
      <c r="AL1077" s="3" t="s">
        <v>53</v>
      </c>
      <c r="AM1077" s="3" t="s">
        <v>53</v>
      </c>
      <c r="AN1077" s="3" t="s">
        <v>53</v>
      </c>
      <c r="AO1077" s="3" t="s">
        <v>53</v>
      </c>
      <c r="AP1077" s="3" t="s">
        <v>53</v>
      </c>
      <c r="AQ1077" s="3" t="s">
        <v>53</v>
      </c>
      <c r="AR1077" s="3" t="s">
        <v>51</v>
      </c>
      <c r="AS1077" s="3" t="s">
        <v>52</v>
      </c>
      <c r="AT1077" s="3" t="s">
        <v>51</v>
      </c>
    </row>
    <row r="1078" spans="1:46" ht="22.5" customHeight="1" x14ac:dyDescent="0.25">
      <c r="A1078" s="19" t="s">
        <v>15444</v>
      </c>
      <c r="B1078" s="260">
        <v>45058</v>
      </c>
      <c r="C1078" s="3" t="s">
        <v>202</v>
      </c>
      <c r="D1078" s="3" t="s">
        <v>15179</v>
      </c>
      <c r="E1078" s="3" t="s">
        <v>51</v>
      </c>
      <c r="F1078" s="20">
        <v>1</v>
      </c>
      <c r="G1078" s="20">
        <v>64.16</v>
      </c>
      <c r="H1078" s="20">
        <v>14.9</v>
      </c>
      <c r="I1078" s="20">
        <v>-16.41</v>
      </c>
      <c r="J1078" s="20">
        <v>-14.9</v>
      </c>
      <c r="K1078" s="20" t="s">
        <v>52</v>
      </c>
      <c r="L1078" s="20">
        <f t="shared" si="16"/>
        <v>47.750000000000007</v>
      </c>
      <c r="M1078" s="3" t="s">
        <v>71</v>
      </c>
      <c r="N1078" s="3" t="s">
        <v>54</v>
      </c>
      <c r="O1078" s="3" t="s">
        <v>270</v>
      </c>
      <c r="P1078" s="3" t="s">
        <v>271</v>
      </c>
      <c r="Q1078" s="3" t="s">
        <v>53</v>
      </c>
      <c r="R1078" s="20">
        <v>64.16</v>
      </c>
      <c r="S1078" s="20" t="s">
        <v>57</v>
      </c>
      <c r="T1078" s="3" t="s">
        <v>58</v>
      </c>
      <c r="U1078" s="3" t="s">
        <v>53</v>
      </c>
      <c r="V1078" s="3" t="s">
        <v>53</v>
      </c>
      <c r="W1078" s="3" t="s">
        <v>53</v>
      </c>
      <c r="X1078" s="3" t="s">
        <v>53</v>
      </c>
      <c r="Y1078" s="3" t="s">
        <v>15445</v>
      </c>
      <c r="Z1078" s="3" t="s">
        <v>15446</v>
      </c>
      <c r="AA1078" s="3" t="s">
        <v>15447</v>
      </c>
      <c r="AB1078" s="3" t="s">
        <v>15448</v>
      </c>
      <c r="AC1078" s="3" t="s">
        <v>63</v>
      </c>
      <c r="AD1078" s="3" t="s">
        <v>15449</v>
      </c>
      <c r="AE1078" s="3" t="s">
        <v>65</v>
      </c>
      <c r="AF1078" s="3" t="s">
        <v>66</v>
      </c>
      <c r="AG1078" s="3" t="s">
        <v>15450</v>
      </c>
      <c r="AH1078" s="3" t="s">
        <v>15451</v>
      </c>
      <c r="AI1078" s="3" t="s">
        <v>67</v>
      </c>
      <c r="AJ1078" s="3" t="s">
        <v>15452</v>
      </c>
      <c r="AK1078" s="3" t="s">
        <v>53</v>
      </c>
      <c r="AL1078" s="3" t="s">
        <v>53</v>
      </c>
      <c r="AM1078" s="3" t="s">
        <v>53</v>
      </c>
      <c r="AN1078" s="3" t="s">
        <v>53</v>
      </c>
      <c r="AO1078" s="3" t="s">
        <v>53</v>
      </c>
      <c r="AP1078" s="3" t="s">
        <v>53</v>
      </c>
      <c r="AQ1078" s="3" t="s">
        <v>53</v>
      </c>
      <c r="AR1078" s="3" t="s">
        <v>51</v>
      </c>
      <c r="AS1078" s="3" t="s">
        <v>52</v>
      </c>
      <c r="AT1078" s="3" t="s">
        <v>51</v>
      </c>
    </row>
    <row r="1079" spans="1:46" ht="22.5" customHeight="1" x14ac:dyDescent="0.25">
      <c r="A1079" s="19" t="s">
        <v>48</v>
      </c>
      <c r="B1079" s="260">
        <v>45077</v>
      </c>
      <c r="C1079" s="3" t="s">
        <v>49</v>
      </c>
      <c r="D1079" s="3" t="s">
        <v>50</v>
      </c>
      <c r="E1079" s="3" t="s">
        <v>51</v>
      </c>
      <c r="F1079" s="20">
        <v>1</v>
      </c>
      <c r="G1079" s="20">
        <v>64.16</v>
      </c>
      <c r="H1079" s="20">
        <v>7.54</v>
      </c>
      <c r="I1079" s="20">
        <v>-16.41</v>
      </c>
      <c r="J1079" s="20">
        <v>-7.54</v>
      </c>
      <c r="K1079" s="20" t="s">
        <v>52</v>
      </c>
      <c r="L1079" s="20">
        <f t="shared" si="16"/>
        <v>47.750000000000007</v>
      </c>
      <c r="M1079" s="3" t="s">
        <v>53</v>
      </c>
      <c r="N1079" s="3" t="s">
        <v>54</v>
      </c>
      <c r="O1079" s="3" t="s">
        <v>55</v>
      </c>
      <c r="P1079" s="3" t="s">
        <v>56</v>
      </c>
      <c r="Q1079" s="3" t="s">
        <v>53</v>
      </c>
      <c r="R1079" s="20">
        <v>64.16</v>
      </c>
      <c r="S1079" s="20" t="s">
        <v>57</v>
      </c>
      <c r="T1079" s="3" t="s">
        <v>58</v>
      </c>
      <c r="U1079" s="3" t="s">
        <v>53</v>
      </c>
      <c r="V1079" s="3" t="s">
        <v>53</v>
      </c>
      <c r="W1079" s="3" t="s">
        <v>53</v>
      </c>
      <c r="X1079" s="3" t="s">
        <v>53</v>
      </c>
      <c r="Y1079" s="3" t="s">
        <v>59</v>
      </c>
      <c r="Z1079" s="3" t="s">
        <v>60</v>
      </c>
      <c r="AA1079" s="3" t="s">
        <v>61</v>
      </c>
      <c r="AB1079" s="3" t="s">
        <v>62</v>
      </c>
      <c r="AC1079" s="3" t="s">
        <v>63</v>
      </c>
      <c r="AD1079" s="3" t="s">
        <v>64</v>
      </c>
      <c r="AE1079" s="3" t="s">
        <v>65</v>
      </c>
      <c r="AF1079" s="3" t="s">
        <v>66</v>
      </c>
      <c r="AG1079" s="3" t="s">
        <v>53</v>
      </c>
      <c r="AH1079" s="3" t="s">
        <v>53</v>
      </c>
      <c r="AI1079" s="3" t="s">
        <v>67</v>
      </c>
      <c r="AJ1079" s="3" t="s">
        <v>68</v>
      </c>
      <c r="AK1079" s="3" t="s">
        <v>53</v>
      </c>
      <c r="AL1079" s="3" t="s">
        <v>53</v>
      </c>
      <c r="AM1079" s="3" t="s">
        <v>53</v>
      </c>
      <c r="AN1079" s="3" t="s">
        <v>53</v>
      </c>
      <c r="AO1079" s="3" t="s">
        <v>53</v>
      </c>
      <c r="AP1079" s="3" t="s">
        <v>53</v>
      </c>
      <c r="AQ1079" s="3" t="s">
        <v>53</v>
      </c>
      <c r="AR1079" s="3" t="s">
        <v>51</v>
      </c>
      <c r="AS1079" s="3" t="s">
        <v>52</v>
      </c>
      <c r="AT1079" s="3" t="s">
        <v>51</v>
      </c>
    </row>
    <row r="1080" spans="1:46" ht="22.5" customHeight="1" x14ac:dyDescent="0.25">
      <c r="A1080" s="19" t="s">
        <v>16406</v>
      </c>
      <c r="B1080" s="260">
        <v>45057</v>
      </c>
      <c r="C1080" s="3" t="s">
        <v>202</v>
      </c>
      <c r="D1080" s="3" t="s">
        <v>15179</v>
      </c>
      <c r="E1080" s="3" t="s">
        <v>71</v>
      </c>
      <c r="F1080" s="20">
        <v>1</v>
      </c>
      <c r="G1080" s="20">
        <v>64.16</v>
      </c>
      <c r="H1080" s="20">
        <v>3.93</v>
      </c>
      <c r="I1080" s="20">
        <v>-16.41</v>
      </c>
      <c r="J1080" s="20">
        <v>-3.93</v>
      </c>
      <c r="K1080" s="20" t="s">
        <v>52</v>
      </c>
      <c r="L1080" s="20">
        <f t="shared" si="16"/>
        <v>47.750000000000007</v>
      </c>
      <c r="M1080" s="3" t="s">
        <v>53</v>
      </c>
      <c r="N1080" s="3" t="s">
        <v>54</v>
      </c>
      <c r="O1080" s="3" t="s">
        <v>270</v>
      </c>
      <c r="P1080" s="3" t="s">
        <v>271</v>
      </c>
      <c r="Q1080" s="3" t="s">
        <v>53</v>
      </c>
      <c r="R1080" s="20">
        <v>64.16</v>
      </c>
      <c r="S1080" s="20" t="s">
        <v>57</v>
      </c>
      <c r="T1080" s="3" t="s">
        <v>58</v>
      </c>
      <c r="U1080" s="3" t="s">
        <v>53</v>
      </c>
      <c r="V1080" s="3" t="s">
        <v>53</v>
      </c>
      <c r="W1080" s="3" t="s">
        <v>53</v>
      </c>
      <c r="X1080" s="3" t="s">
        <v>53</v>
      </c>
      <c r="Y1080" s="3" t="s">
        <v>16407</v>
      </c>
      <c r="Z1080" s="3" t="s">
        <v>16408</v>
      </c>
      <c r="AA1080" s="3" t="s">
        <v>16409</v>
      </c>
      <c r="AB1080" s="3" t="s">
        <v>16410</v>
      </c>
      <c r="AC1080" s="3" t="s">
        <v>276</v>
      </c>
      <c r="AD1080" s="3" t="s">
        <v>16411</v>
      </c>
      <c r="AE1080" s="3" t="s">
        <v>65</v>
      </c>
      <c r="AF1080" s="3" t="s">
        <v>66</v>
      </c>
      <c r="AG1080" s="3" t="s">
        <v>16412</v>
      </c>
      <c r="AH1080" s="3" t="s">
        <v>16413</v>
      </c>
      <c r="AI1080" s="3" t="s">
        <v>67</v>
      </c>
      <c r="AJ1080" s="3" t="s">
        <v>16414</v>
      </c>
      <c r="AK1080" s="3" t="s">
        <v>53</v>
      </c>
      <c r="AL1080" s="3" t="s">
        <v>53</v>
      </c>
      <c r="AM1080" s="3" t="s">
        <v>53</v>
      </c>
      <c r="AN1080" s="3" t="s">
        <v>53</v>
      </c>
      <c r="AO1080" s="3" t="s">
        <v>53</v>
      </c>
      <c r="AP1080" s="3" t="s">
        <v>53</v>
      </c>
      <c r="AQ1080" s="3" t="s">
        <v>53</v>
      </c>
      <c r="AR1080" s="3" t="s">
        <v>51</v>
      </c>
      <c r="AS1080" s="3" t="s">
        <v>52</v>
      </c>
      <c r="AT1080" s="3" t="s">
        <v>51</v>
      </c>
    </row>
    <row r="1081" spans="1:46" ht="22.5" customHeight="1" x14ac:dyDescent="0.25">
      <c r="A1081" s="19" t="s">
        <v>17426</v>
      </c>
      <c r="B1081" s="260">
        <v>45056</v>
      </c>
      <c r="C1081" s="3" t="s">
        <v>202</v>
      </c>
      <c r="D1081" s="3" t="s">
        <v>16479</v>
      </c>
      <c r="E1081" s="3" t="s">
        <v>51</v>
      </c>
      <c r="F1081" s="20">
        <v>1</v>
      </c>
      <c r="G1081" s="20">
        <v>64.16</v>
      </c>
      <c r="H1081" s="20">
        <v>7.54</v>
      </c>
      <c r="I1081" s="20">
        <v>-16.41</v>
      </c>
      <c r="J1081" s="20">
        <v>-7.54</v>
      </c>
      <c r="K1081" s="20" t="s">
        <v>52</v>
      </c>
      <c r="L1081" s="20">
        <f t="shared" si="16"/>
        <v>47.750000000000007</v>
      </c>
      <c r="M1081" s="3" t="s">
        <v>71</v>
      </c>
      <c r="N1081" s="3" t="s">
        <v>54</v>
      </c>
      <c r="O1081" s="3" t="s">
        <v>270</v>
      </c>
      <c r="P1081" s="3" t="s">
        <v>271</v>
      </c>
      <c r="Q1081" s="3" t="s">
        <v>53</v>
      </c>
      <c r="R1081" s="20">
        <v>64.16</v>
      </c>
      <c r="S1081" s="20" t="s">
        <v>57</v>
      </c>
      <c r="T1081" s="3" t="s">
        <v>58</v>
      </c>
      <c r="U1081" s="3" t="s">
        <v>53</v>
      </c>
      <c r="V1081" s="3" t="s">
        <v>53</v>
      </c>
      <c r="W1081" s="3" t="s">
        <v>53</v>
      </c>
      <c r="X1081" s="3" t="s">
        <v>53</v>
      </c>
      <c r="Y1081" s="3" t="s">
        <v>17427</v>
      </c>
      <c r="Z1081" s="3" t="s">
        <v>17428</v>
      </c>
      <c r="AA1081" s="3" t="s">
        <v>17429</v>
      </c>
      <c r="AB1081" s="3" t="s">
        <v>2229</v>
      </c>
      <c r="AC1081" s="3" t="s">
        <v>968</v>
      </c>
      <c r="AD1081" s="3" t="s">
        <v>17430</v>
      </c>
      <c r="AE1081" s="3" t="s">
        <v>65</v>
      </c>
      <c r="AF1081" s="3" t="s">
        <v>66</v>
      </c>
      <c r="AG1081" s="3" t="s">
        <v>17431</v>
      </c>
      <c r="AH1081" s="3" t="s">
        <v>17432</v>
      </c>
      <c r="AI1081" s="3" t="s">
        <v>67</v>
      </c>
      <c r="AJ1081" s="3" t="s">
        <v>17433</v>
      </c>
      <c r="AK1081" s="3" t="s">
        <v>53</v>
      </c>
      <c r="AL1081" s="3" t="s">
        <v>53</v>
      </c>
      <c r="AM1081" s="3" t="s">
        <v>53</v>
      </c>
      <c r="AN1081" s="3" t="s">
        <v>53</v>
      </c>
      <c r="AO1081" s="3" t="s">
        <v>53</v>
      </c>
      <c r="AP1081" s="3" t="s">
        <v>53</v>
      </c>
      <c r="AQ1081" s="3" t="s">
        <v>53</v>
      </c>
      <c r="AR1081" s="3" t="s">
        <v>51</v>
      </c>
      <c r="AS1081" s="3" t="s">
        <v>52</v>
      </c>
      <c r="AT1081" s="3" t="s">
        <v>51</v>
      </c>
    </row>
    <row r="1082" spans="1:46" ht="22.5" customHeight="1" x14ac:dyDescent="0.25">
      <c r="A1082" s="19" t="s">
        <v>23146</v>
      </c>
      <c r="B1082" s="260">
        <v>45050</v>
      </c>
      <c r="C1082" s="3" t="s">
        <v>202</v>
      </c>
      <c r="D1082" s="3" t="s">
        <v>22935</v>
      </c>
      <c r="E1082" s="3" t="s">
        <v>51</v>
      </c>
      <c r="F1082" s="20">
        <v>1</v>
      </c>
      <c r="G1082" s="20">
        <v>64.16</v>
      </c>
      <c r="H1082" s="20">
        <v>27.18</v>
      </c>
      <c r="I1082" s="20">
        <v>-16.41</v>
      </c>
      <c r="J1082" s="20">
        <v>-27.18</v>
      </c>
      <c r="K1082" s="20" t="s">
        <v>52</v>
      </c>
      <c r="L1082" s="20">
        <f t="shared" si="16"/>
        <v>47.750000000000007</v>
      </c>
      <c r="M1082" s="3" t="s">
        <v>53</v>
      </c>
      <c r="N1082" s="3" t="s">
        <v>54</v>
      </c>
      <c r="O1082" s="3" t="s">
        <v>270</v>
      </c>
      <c r="P1082" s="3" t="s">
        <v>271</v>
      </c>
      <c r="Q1082" s="3" t="s">
        <v>53</v>
      </c>
      <c r="R1082" s="20">
        <v>64.16</v>
      </c>
      <c r="S1082" s="20" t="s">
        <v>57</v>
      </c>
      <c r="T1082" s="3" t="s">
        <v>58</v>
      </c>
      <c r="U1082" s="3" t="s">
        <v>53</v>
      </c>
      <c r="V1082" s="3" t="s">
        <v>53</v>
      </c>
      <c r="W1082" s="3" t="s">
        <v>53</v>
      </c>
      <c r="X1082" s="3" t="s">
        <v>53</v>
      </c>
      <c r="Y1082" s="3" t="s">
        <v>23147</v>
      </c>
      <c r="Z1082" s="3" t="s">
        <v>23148</v>
      </c>
      <c r="AA1082" s="3" t="s">
        <v>23149</v>
      </c>
      <c r="AB1082" s="3" t="s">
        <v>265</v>
      </c>
      <c r="AC1082" s="3" t="s">
        <v>265</v>
      </c>
      <c r="AD1082" s="3" t="s">
        <v>23150</v>
      </c>
      <c r="AE1082" s="3" t="s">
        <v>65</v>
      </c>
      <c r="AF1082" s="3" t="s">
        <v>66</v>
      </c>
      <c r="AG1082" s="3" t="s">
        <v>23151</v>
      </c>
      <c r="AH1082" s="3" t="s">
        <v>23152</v>
      </c>
      <c r="AI1082" s="3" t="s">
        <v>67</v>
      </c>
      <c r="AJ1082" s="3" t="s">
        <v>23153</v>
      </c>
      <c r="AK1082" s="3" t="s">
        <v>53</v>
      </c>
      <c r="AL1082" s="3" t="s">
        <v>53</v>
      </c>
      <c r="AM1082" s="3" t="s">
        <v>53</v>
      </c>
      <c r="AN1082" s="3" t="s">
        <v>53</v>
      </c>
      <c r="AO1082" s="3" t="s">
        <v>53</v>
      </c>
      <c r="AP1082" s="3" t="s">
        <v>53</v>
      </c>
      <c r="AQ1082" s="3" t="s">
        <v>53</v>
      </c>
      <c r="AR1082" s="3" t="s">
        <v>51</v>
      </c>
      <c r="AS1082" s="3" t="s">
        <v>52</v>
      </c>
      <c r="AT1082" s="3" t="s">
        <v>51</v>
      </c>
    </row>
    <row r="1083" spans="1:46" ht="22.5" customHeight="1" x14ac:dyDescent="0.25">
      <c r="A1083" s="19" t="s">
        <v>23656</v>
      </c>
      <c r="B1083" s="260">
        <v>45049</v>
      </c>
      <c r="C1083" s="3" t="s">
        <v>202</v>
      </c>
      <c r="D1083" s="3" t="s">
        <v>21050</v>
      </c>
      <c r="E1083" s="3" t="s">
        <v>51</v>
      </c>
      <c r="F1083" s="20">
        <v>1</v>
      </c>
      <c r="G1083" s="20">
        <v>64.16</v>
      </c>
      <c r="H1083" s="20">
        <v>30.4</v>
      </c>
      <c r="I1083" s="20">
        <v>-16.41</v>
      </c>
      <c r="J1083" s="20">
        <v>-30.4</v>
      </c>
      <c r="K1083" s="20" t="s">
        <v>52</v>
      </c>
      <c r="L1083" s="20">
        <f t="shared" si="16"/>
        <v>47.750000000000007</v>
      </c>
      <c r="M1083" s="3" t="s">
        <v>53</v>
      </c>
      <c r="N1083" s="3" t="s">
        <v>54</v>
      </c>
      <c r="O1083" s="3" t="s">
        <v>55</v>
      </c>
      <c r="P1083" s="3" t="s">
        <v>56</v>
      </c>
      <c r="Q1083" s="3" t="s">
        <v>53</v>
      </c>
      <c r="R1083" s="20">
        <v>64.16</v>
      </c>
      <c r="S1083" s="20" t="s">
        <v>57</v>
      </c>
      <c r="T1083" s="3" t="s">
        <v>58</v>
      </c>
      <c r="U1083" s="3" t="s">
        <v>53</v>
      </c>
      <c r="V1083" s="3" t="s">
        <v>53</v>
      </c>
      <c r="W1083" s="3" t="s">
        <v>53</v>
      </c>
      <c r="X1083" s="3" t="s">
        <v>53</v>
      </c>
      <c r="Y1083" s="3" t="s">
        <v>23657</v>
      </c>
      <c r="Z1083" s="3" t="s">
        <v>23658</v>
      </c>
      <c r="AA1083" s="3" t="s">
        <v>23659</v>
      </c>
      <c r="AB1083" s="3" t="s">
        <v>23660</v>
      </c>
      <c r="AC1083" s="3" t="s">
        <v>165</v>
      </c>
      <c r="AD1083" s="3" t="s">
        <v>23661</v>
      </c>
      <c r="AE1083" s="3" t="s">
        <v>65</v>
      </c>
      <c r="AF1083" s="3" t="s">
        <v>66</v>
      </c>
      <c r="AG1083" s="3" t="s">
        <v>23662</v>
      </c>
      <c r="AH1083" s="3" t="s">
        <v>23663</v>
      </c>
      <c r="AI1083" s="3" t="s">
        <v>67</v>
      </c>
      <c r="AJ1083" s="3" t="s">
        <v>23664</v>
      </c>
      <c r="AK1083" s="3" t="s">
        <v>53</v>
      </c>
      <c r="AL1083" s="3" t="s">
        <v>53</v>
      </c>
      <c r="AM1083" s="3" t="s">
        <v>53</v>
      </c>
      <c r="AN1083" s="3" t="s">
        <v>53</v>
      </c>
      <c r="AO1083" s="3" t="s">
        <v>53</v>
      </c>
      <c r="AP1083" s="3" t="s">
        <v>53</v>
      </c>
      <c r="AQ1083" s="3" t="s">
        <v>53</v>
      </c>
      <c r="AR1083" s="3" t="s">
        <v>51</v>
      </c>
      <c r="AS1083" s="3" t="s">
        <v>52</v>
      </c>
      <c r="AT1083" s="3" t="s">
        <v>51</v>
      </c>
    </row>
    <row r="1084" spans="1:46" ht="22.5" customHeight="1" x14ac:dyDescent="0.25">
      <c r="A1084" s="19" t="s">
        <v>764</v>
      </c>
      <c r="B1084" s="260">
        <v>45077</v>
      </c>
      <c r="C1084" s="3" t="s">
        <v>202</v>
      </c>
      <c r="D1084" s="3" t="s">
        <v>765</v>
      </c>
      <c r="E1084" s="3" t="s">
        <v>71</v>
      </c>
      <c r="F1084" s="20">
        <v>1</v>
      </c>
      <c r="G1084" s="20">
        <v>45.2</v>
      </c>
      <c r="H1084" s="20">
        <v>15.9</v>
      </c>
      <c r="I1084" s="20">
        <v>-13.18</v>
      </c>
      <c r="J1084" s="20" t="s">
        <v>52</v>
      </c>
      <c r="K1084" s="20" t="s">
        <v>52</v>
      </c>
      <c r="L1084" s="20">
        <f t="shared" si="16"/>
        <v>47.92</v>
      </c>
      <c r="M1084" s="3" t="s">
        <v>53</v>
      </c>
      <c r="N1084" s="274">
        <v>66081</v>
      </c>
      <c r="O1084" s="3" t="s">
        <v>766</v>
      </c>
      <c r="P1084" s="3" t="s">
        <v>767</v>
      </c>
      <c r="Q1084" s="3" t="s">
        <v>53</v>
      </c>
      <c r="R1084" s="20">
        <v>45.2</v>
      </c>
      <c r="S1084" s="20" t="s">
        <v>57</v>
      </c>
      <c r="T1084" s="3" t="s">
        <v>58</v>
      </c>
      <c r="U1084" s="3" t="s">
        <v>768</v>
      </c>
      <c r="V1084" s="3" t="s">
        <v>769</v>
      </c>
      <c r="W1084" s="3" t="s">
        <v>770</v>
      </c>
      <c r="X1084" s="3" t="s">
        <v>771</v>
      </c>
      <c r="Y1084" s="3" t="s">
        <v>768</v>
      </c>
      <c r="Z1084" s="3" t="s">
        <v>772</v>
      </c>
      <c r="AA1084" s="3" t="s">
        <v>773</v>
      </c>
      <c r="AB1084" s="3" t="s">
        <v>63</v>
      </c>
      <c r="AC1084" s="3" t="s">
        <v>63</v>
      </c>
      <c r="AD1084" s="3" t="s">
        <v>774</v>
      </c>
      <c r="AE1084" s="3" t="s">
        <v>65</v>
      </c>
      <c r="AF1084" s="3" t="s">
        <v>213</v>
      </c>
      <c r="AG1084" s="3" t="s">
        <v>775</v>
      </c>
      <c r="AH1084" s="3" t="s">
        <v>776</v>
      </c>
      <c r="AI1084" s="3" t="s">
        <v>735</v>
      </c>
      <c r="AJ1084" s="3" t="s">
        <v>777</v>
      </c>
      <c r="AK1084" s="3" t="s">
        <v>53</v>
      </c>
      <c r="AL1084" s="3" t="s">
        <v>53</v>
      </c>
      <c r="AM1084" s="3" t="s">
        <v>53</v>
      </c>
      <c r="AN1084" s="3" t="s">
        <v>53</v>
      </c>
      <c r="AO1084" s="3" t="s">
        <v>53</v>
      </c>
      <c r="AP1084" s="3" t="s">
        <v>53</v>
      </c>
      <c r="AQ1084" s="3" t="s">
        <v>53</v>
      </c>
      <c r="AR1084" s="3" t="s">
        <v>51</v>
      </c>
      <c r="AS1084" s="3" t="s">
        <v>52</v>
      </c>
      <c r="AT1084" s="3" t="s">
        <v>51</v>
      </c>
    </row>
    <row r="1085" spans="1:46" ht="22.5" customHeight="1" x14ac:dyDescent="0.25">
      <c r="A1085" s="19" t="s">
        <v>8915</v>
      </c>
      <c r="B1085" s="260">
        <v>45067</v>
      </c>
      <c r="C1085" s="3" t="s">
        <v>202</v>
      </c>
      <c r="D1085" s="3" t="s">
        <v>8638</v>
      </c>
      <c r="E1085" s="3" t="s">
        <v>51</v>
      </c>
      <c r="F1085" s="20">
        <v>1</v>
      </c>
      <c r="G1085" s="20">
        <v>47.75</v>
      </c>
      <c r="H1085" s="20">
        <v>13.9</v>
      </c>
      <c r="I1085" s="20">
        <v>-13.62</v>
      </c>
      <c r="J1085" s="20" t="s">
        <v>52</v>
      </c>
      <c r="K1085" s="20" t="s">
        <v>52</v>
      </c>
      <c r="L1085" s="20">
        <f t="shared" si="16"/>
        <v>48.03</v>
      </c>
      <c r="M1085" s="3" t="s">
        <v>53</v>
      </c>
      <c r="N1085" s="274">
        <v>66413</v>
      </c>
      <c r="O1085" s="3" t="s">
        <v>8916</v>
      </c>
      <c r="P1085" s="3" t="s">
        <v>8917</v>
      </c>
      <c r="Q1085" s="3" t="s">
        <v>53</v>
      </c>
      <c r="R1085" s="20">
        <v>47.75</v>
      </c>
      <c r="S1085" s="20" t="s">
        <v>57</v>
      </c>
      <c r="T1085" s="3" t="s">
        <v>58</v>
      </c>
      <c r="U1085" s="3" t="s">
        <v>8918</v>
      </c>
      <c r="V1085" s="3" t="s">
        <v>8919</v>
      </c>
      <c r="W1085" s="3" t="s">
        <v>8920</v>
      </c>
      <c r="X1085" s="3" t="s">
        <v>53</v>
      </c>
      <c r="Y1085" s="3" t="s">
        <v>8918</v>
      </c>
      <c r="Z1085" s="3" t="s">
        <v>8921</v>
      </c>
      <c r="AA1085" s="3" t="s">
        <v>8922</v>
      </c>
      <c r="AB1085" s="3" t="s">
        <v>1258</v>
      </c>
      <c r="AC1085" s="3" t="s">
        <v>63</v>
      </c>
      <c r="AD1085" s="3" t="s">
        <v>8923</v>
      </c>
      <c r="AE1085" s="3" t="s">
        <v>65</v>
      </c>
      <c r="AF1085" s="3" t="s">
        <v>213</v>
      </c>
      <c r="AG1085" s="3" t="s">
        <v>8924</v>
      </c>
      <c r="AH1085" s="3" t="s">
        <v>8925</v>
      </c>
      <c r="AI1085" s="3" t="s">
        <v>7005</v>
      </c>
      <c r="AJ1085" s="3" t="s">
        <v>8926</v>
      </c>
      <c r="AK1085" s="3" t="s">
        <v>53</v>
      </c>
      <c r="AL1085" s="3" t="s">
        <v>53</v>
      </c>
      <c r="AM1085" s="3" t="s">
        <v>53</v>
      </c>
      <c r="AN1085" s="3" t="s">
        <v>53</v>
      </c>
      <c r="AO1085" s="3" t="s">
        <v>53</v>
      </c>
      <c r="AP1085" s="3" t="s">
        <v>53</v>
      </c>
      <c r="AQ1085" s="3" t="s">
        <v>53</v>
      </c>
      <c r="AR1085" s="3" t="s">
        <v>51</v>
      </c>
      <c r="AS1085" s="3" t="s">
        <v>52</v>
      </c>
      <c r="AT1085" s="3" t="s">
        <v>51</v>
      </c>
    </row>
    <row r="1086" spans="1:46" ht="22.5" customHeight="1" x14ac:dyDescent="0.25">
      <c r="A1086" s="19" t="s">
        <v>9491</v>
      </c>
      <c r="B1086" s="260">
        <v>45066</v>
      </c>
      <c r="C1086" s="3" t="s">
        <v>202</v>
      </c>
      <c r="D1086" s="3" t="s">
        <v>6600</v>
      </c>
      <c r="E1086" s="3" t="s">
        <v>51</v>
      </c>
      <c r="F1086" s="20">
        <v>1</v>
      </c>
      <c r="G1086" s="20">
        <v>89.9</v>
      </c>
      <c r="H1086" s="20">
        <v>33.76</v>
      </c>
      <c r="I1086" s="20">
        <v>-15.28</v>
      </c>
      <c r="J1086" s="20">
        <v>-60.21</v>
      </c>
      <c r="K1086" s="20" t="s">
        <v>52</v>
      </c>
      <c r="L1086" s="20">
        <f t="shared" si="16"/>
        <v>48.169999999999995</v>
      </c>
      <c r="M1086" s="3" t="s">
        <v>53</v>
      </c>
      <c r="N1086" s="274">
        <v>662053</v>
      </c>
      <c r="O1086" s="3" t="s">
        <v>2388</v>
      </c>
      <c r="P1086" s="3" t="s">
        <v>2389</v>
      </c>
      <c r="Q1086" s="3" t="s">
        <v>53</v>
      </c>
      <c r="R1086" s="20">
        <v>89.9</v>
      </c>
      <c r="S1086" s="20" t="s">
        <v>57</v>
      </c>
      <c r="T1086" s="3" t="s">
        <v>74</v>
      </c>
      <c r="U1086" s="3" t="s">
        <v>9492</v>
      </c>
      <c r="V1086" s="3" t="s">
        <v>9493</v>
      </c>
      <c r="W1086" s="3" t="s">
        <v>9494</v>
      </c>
      <c r="X1086" s="3" t="s">
        <v>53</v>
      </c>
      <c r="Y1086" s="3" t="s">
        <v>9492</v>
      </c>
      <c r="Z1086" s="3" t="s">
        <v>9495</v>
      </c>
      <c r="AA1086" s="3" t="s">
        <v>9496</v>
      </c>
      <c r="AB1086" s="3" t="s">
        <v>9497</v>
      </c>
      <c r="AC1086" s="3" t="s">
        <v>128</v>
      </c>
      <c r="AD1086" s="3" t="s">
        <v>9498</v>
      </c>
      <c r="AE1086" s="3" t="s">
        <v>65</v>
      </c>
      <c r="AF1086" s="3" t="s">
        <v>82</v>
      </c>
      <c r="AG1086" s="3" t="s">
        <v>8373</v>
      </c>
      <c r="AH1086" s="3" t="s">
        <v>9499</v>
      </c>
      <c r="AI1086" s="3" t="s">
        <v>67</v>
      </c>
      <c r="AJ1086" s="3" t="s">
        <v>9500</v>
      </c>
      <c r="AK1086" s="3" t="s">
        <v>53</v>
      </c>
      <c r="AL1086" s="3" t="s">
        <v>53</v>
      </c>
      <c r="AM1086" s="3" t="s">
        <v>53</v>
      </c>
      <c r="AN1086" s="3" t="s">
        <v>53</v>
      </c>
      <c r="AO1086" s="3" t="s">
        <v>53</v>
      </c>
      <c r="AP1086" s="3" t="s">
        <v>53</v>
      </c>
      <c r="AQ1086" s="3" t="s">
        <v>53</v>
      </c>
      <c r="AR1086" s="3" t="s">
        <v>51</v>
      </c>
      <c r="AS1086" s="3" t="s">
        <v>52</v>
      </c>
      <c r="AT1086" s="3" t="s">
        <v>51</v>
      </c>
    </row>
    <row r="1087" spans="1:46" ht="22.5" customHeight="1" x14ac:dyDescent="0.25">
      <c r="A1087" s="19" t="s">
        <v>22807</v>
      </c>
      <c r="B1087" s="260">
        <v>45050</v>
      </c>
      <c r="C1087" s="3" t="s">
        <v>202</v>
      </c>
      <c r="D1087" s="3" t="s">
        <v>21050</v>
      </c>
      <c r="E1087" s="3" t="s">
        <v>51</v>
      </c>
      <c r="F1087" s="20">
        <v>1</v>
      </c>
      <c r="G1087" s="20">
        <v>89.9</v>
      </c>
      <c r="H1087" s="20">
        <v>33.76</v>
      </c>
      <c r="I1087" s="20">
        <v>-15.28</v>
      </c>
      <c r="J1087" s="20">
        <v>-60.21</v>
      </c>
      <c r="K1087" s="20" t="s">
        <v>52</v>
      </c>
      <c r="L1087" s="20">
        <f t="shared" si="16"/>
        <v>48.169999999999995</v>
      </c>
      <c r="M1087" s="3" t="s">
        <v>53</v>
      </c>
      <c r="N1087" s="274">
        <v>662053</v>
      </c>
      <c r="O1087" s="3" t="s">
        <v>2388</v>
      </c>
      <c r="P1087" s="3" t="s">
        <v>2389</v>
      </c>
      <c r="Q1087" s="3" t="s">
        <v>53</v>
      </c>
      <c r="R1087" s="20">
        <v>89.9</v>
      </c>
      <c r="S1087" s="20" t="s">
        <v>57</v>
      </c>
      <c r="T1087" s="3" t="s">
        <v>74</v>
      </c>
      <c r="U1087" s="3" t="s">
        <v>22808</v>
      </c>
      <c r="V1087" s="3" t="s">
        <v>22809</v>
      </c>
      <c r="W1087" s="3" t="s">
        <v>22810</v>
      </c>
      <c r="X1087" s="3" t="s">
        <v>53</v>
      </c>
      <c r="Y1087" s="3" t="s">
        <v>22808</v>
      </c>
      <c r="Z1087" s="3" t="s">
        <v>22811</v>
      </c>
      <c r="AA1087" s="3" t="s">
        <v>22812</v>
      </c>
      <c r="AB1087" s="3" t="s">
        <v>22813</v>
      </c>
      <c r="AC1087" s="3" t="s">
        <v>893</v>
      </c>
      <c r="AD1087" s="3" t="s">
        <v>22814</v>
      </c>
      <c r="AE1087" s="3" t="s">
        <v>65</v>
      </c>
      <c r="AF1087" s="3" t="s">
        <v>82</v>
      </c>
      <c r="AG1087" s="3" t="s">
        <v>22815</v>
      </c>
      <c r="AH1087" s="3" t="s">
        <v>22816</v>
      </c>
      <c r="AI1087" s="3" t="s">
        <v>67</v>
      </c>
      <c r="AJ1087" s="3" t="s">
        <v>22817</v>
      </c>
      <c r="AK1087" s="3" t="s">
        <v>53</v>
      </c>
      <c r="AL1087" s="3" t="s">
        <v>53</v>
      </c>
      <c r="AM1087" s="3" t="s">
        <v>53</v>
      </c>
      <c r="AN1087" s="3" t="s">
        <v>53</v>
      </c>
      <c r="AO1087" s="3" t="s">
        <v>53</v>
      </c>
      <c r="AP1087" s="3" t="s">
        <v>53</v>
      </c>
      <c r="AQ1087" s="3" t="s">
        <v>53</v>
      </c>
      <c r="AR1087" s="3" t="s">
        <v>51</v>
      </c>
      <c r="AS1087" s="3" t="s">
        <v>52</v>
      </c>
      <c r="AT1087" s="3" t="s">
        <v>51</v>
      </c>
    </row>
    <row r="1088" spans="1:46" ht="22.5" customHeight="1" x14ac:dyDescent="0.25">
      <c r="A1088" s="19" t="s">
        <v>1753</v>
      </c>
      <c r="B1088" s="260">
        <v>45076</v>
      </c>
      <c r="C1088" s="3" t="s">
        <v>202</v>
      </c>
      <c r="D1088" s="3" t="s">
        <v>765</v>
      </c>
      <c r="E1088" s="3" t="s">
        <v>51</v>
      </c>
      <c r="F1088" s="20">
        <v>1</v>
      </c>
      <c r="G1088" s="20">
        <v>89.9</v>
      </c>
      <c r="H1088" s="20" t="s">
        <v>52</v>
      </c>
      <c r="I1088" s="20">
        <v>-15.28</v>
      </c>
      <c r="J1088" s="20">
        <v>-26.45</v>
      </c>
      <c r="K1088" s="20" t="s">
        <v>52</v>
      </c>
      <c r="L1088" s="20">
        <f t="shared" si="16"/>
        <v>48.17</v>
      </c>
      <c r="M1088" s="3" t="s">
        <v>53</v>
      </c>
      <c r="N1088" s="274">
        <v>662053</v>
      </c>
      <c r="O1088" s="3" t="s">
        <v>1754</v>
      </c>
      <c r="P1088" s="3" t="s">
        <v>1755</v>
      </c>
      <c r="Q1088" s="3" t="s">
        <v>53</v>
      </c>
      <c r="R1088" s="20">
        <v>89.9</v>
      </c>
      <c r="S1088" s="20" t="s">
        <v>57</v>
      </c>
      <c r="T1088" s="3" t="s">
        <v>74</v>
      </c>
      <c r="U1088" s="3" t="s">
        <v>1756</v>
      </c>
      <c r="V1088" s="3" t="s">
        <v>1757</v>
      </c>
      <c r="W1088" s="3" t="s">
        <v>1758</v>
      </c>
      <c r="X1088" s="3" t="s">
        <v>53</v>
      </c>
      <c r="Y1088" s="3" t="s">
        <v>1756</v>
      </c>
      <c r="Z1088" s="3" t="s">
        <v>1759</v>
      </c>
      <c r="AA1088" s="3" t="s">
        <v>1760</v>
      </c>
      <c r="AB1088" s="3" t="s">
        <v>265</v>
      </c>
      <c r="AC1088" s="3" t="s">
        <v>265</v>
      </c>
      <c r="AD1088" s="3" t="s">
        <v>1761</v>
      </c>
      <c r="AE1088" s="3" t="s">
        <v>65</v>
      </c>
      <c r="AF1088" s="3" t="s">
        <v>82</v>
      </c>
      <c r="AG1088" s="3" t="s">
        <v>1762</v>
      </c>
      <c r="AH1088" s="3" t="s">
        <v>1763</v>
      </c>
      <c r="AI1088" s="3" t="s">
        <v>67</v>
      </c>
      <c r="AJ1088" s="3" t="s">
        <v>1764</v>
      </c>
      <c r="AK1088" s="3" t="s">
        <v>53</v>
      </c>
      <c r="AL1088" s="3" t="s">
        <v>53</v>
      </c>
      <c r="AM1088" s="3" t="s">
        <v>53</v>
      </c>
      <c r="AN1088" s="3" t="s">
        <v>53</v>
      </c>
      <c r="AO1088" s="3" t="s">
        <v>53</v>
      </c>
      <c r="AP1088" s="3" t="s">
        <v>53</v>
      </c>
      <c r="AQ1088" s="3" t="s">
        <v>53</v>
      </c>
      <c r="AR1088" s="3" t="s">
        <v>51</v>
      </c>
      <c r="AS1088" s="3" t="s">
        <v>52</v>
      </c>
      <c r="AT1088" s="3" t="s">
        <v>51</v>
      </c>
    </row>
    <row r="1089" spans="1:46" ht="22.5" customHeight="1" x14ac:dyDescent="0.25">
      <c r="A1089" s="19" t="s">
        <v>12270</v>
      </c>
      <c r="B1089" s="260">
        <v>45063</v>
      </c>
      <c r="C1089" s="3" t="s">
        <v>70</v>
      </c>
      <c r="D1089" s="3" t="s">
        <v>85</v>
      </c>
      <c r="E1089" s="3" t="s">
        <v>51</v>
      </c>
      <c r="F1089" s="20">
        <v>1</v>
      </c>
      <c r="G1089" s="20">
        <v>89.9</v>
      </c>
      <c r="H1089" s="20">
        <v>33.76</v>
      </c>
      <c r="I1089" s="20">
        <v>-15.28</v>
      </c>
      <c r="J1089" s="20">
        <v>-60.21</v>
      </c>
      <c r="K1089" s="20" t="s">
        <v>52</v>
      </c>
      <c r="L1089" s="20">
        <f t="shared" si="16"/>
        <v>48.169999999999995</v>
      </c>
      <c r="M1089" s="3" t="s">
        <v>53</v>
      </c>
      <c r="N1089" s="274">
        <v>662053</v>
      </c>
      <c r="O1089" s="3" t="s">
        <v>2388</v>
      </c>
      <c r="P1089" s="3" t="s">
        <v>2389</v>
      </c>
      <c r="Q1089" s="3" t="s">
        <v>53</v>
      </c>
      <c r="R1089" s="20">
        <v>89.9</v>
      </c>
      <c r="S1089" s="20" t="s">
        <v>57</v>
      </c>
      <c r="T1089" s="3" t="s">
        <v>74</v>
      </c>
      <c r="U1089" s="3" t="s">
        <v>12271</v>
      </c>
      <c r="V1089" s="3" t="s">
        <v>12272</v>
      </c>
      <c r="W1089" s="3" t="s">
        <v>12273</v>
      </c>
      <c r="X1089" s="3" t="s">
        <v>53</v>
      </c>
      <c r="Y1089" s="3" t="s">
        <v>12271</v>
      </c>
      <c r="Z1089" s="3" t="s">
        <v>12274</v>
      </c>
      <c r="AA1089" s="3" t="s">
        <v>12275</v>
      </c>
      <c r="AB1089" s="3" t="s">
        <v>12276</v>
      </c>
      <c r="AC1089" s="3" t="s">
        <v>893</v>
      </c>
      <c r="AD1089" s="3" t="s">
        <v>12277</v>
      </c>
      <c r="AE1089" s="3" t="s">
        <v>65</v>
      </c>
      <c r="AF1089" s="3" t="s">
        <v>82</v>
      </c>
      <c r="AG1089" s="3" t="s">
        <v>12278</v>
      </c>
      <c r="AH1089" s="3" t="s">
        <v>53</v>
      </c>
      <c r="AI1089" s="3" t="s">
        <v>5255</v>
      </c>
      <c r="AJ1089" s="3" t="s">
        <v>12279</v>
      </c>
      <c r="AK1089" s="3" t="s">
        <v>12280</v>
      </c>
      <c r="AL1089" s="3" t="s">
        <v>53</v>
      </c>
      <c r="AM1089" s="3" t="s">
        <v>53</v>
      </c>
      <c r="AN1089" s="3" t="s">
        <v>53</v>
      </c>
      <c r="AO1089" s="3" t="s">
        <v>53</v>
      </c>
      <c r="AP1089" s="3" t="s">
        <v>53</v>
      </c>
      <c r="AQ1089" s="3" t="s">
        <v>53</v>
      </c>
      <c r="AR1089" s="3" t="s">
        <v>51</v>
      </c>
      <c r="AS1089" s="3" t="s">
        <v>52</v>
      </c>
      <c r="AT1089" s="3" t="s">
        <v>51</v>
      </c>
    </row>
    <row r="1090" spans="1:46" ht="22.5" customHeight="1" x14ac:dyDescent="0.25">
      <c r="A1090" s="19" t="s">
        <v>4999</v>
      </c>
      <c r="B1090" s="260">
        <v>45071</v>
      </c>
      <c r="C1090" s="3" t="s">
        <v>202</v>
      </c>
      <c r="D1090" s="3" t="s">
        <v>4264</v>
      </c>
      <c r="E1090" s="3" t="s">
        <v>51</v>
      </c>
      <c r="F1090" s="20">
        <v>1</v>
      </c>
      <c r="G1090" s="20">
        <v>89.9</v>
      </c>
      <c r="H1090" s="20" t="s">
        <v>52</v>
      </c>
      <c r="I1090" s="20">
        <v>-15.28</v>
      </c>
      <c r="J1090" s="20">
        <v>-26.45</v>
      </c>
      <c r="K1090" s="20" t="s">
        <v>52</v>
      </c>
      <c r="L1090" s="20">
        <f t="shared" si="16"/>
        <v>48.17</v>
      </c>
      <c r="M1090" s="3" t="s">
        <v>71</v>
      </c>
      <c r="N1090" s="274">
        <v>662053</v>
      </c>
      <c r="O1090" s="3" t="s">
        <v>2388</v>
      </c>
      <c r="P1090" s="3" t="s">
        <v>2389</v>
      </c>
      <c r="Q1090" s="3" t="s">
        <v>53</v>
      </c>
      <c r="R1090" s="20">
        <v>89.9</v>
      </c>
      <c r="S1090" s="20" t="s">
        <v>57</v>
      </c>
      <c r="T1090" s="3" t="s">
        <v>74</v>
      </c>
      <c r="U1090" s="3" t="s">
        <v>5000</v>
      </c>
      <c r="V1090" s="3" t="s">
        <v>5001</v>
      </c>
      <c r="W1090" s="3" t="s">
        <v>5002</v>
      </c>
      <c r="X1090" s="3" t="s">
        <v>53</v>
      </c>
      <c r="Y1090" s="3" t="s">
        <v>5000</v>
      </c>
      <c r="Z1090" s="3" t="s">
        <v>5003</v>
      </c>
      <c r="AA1090" s="3" t="s">
        <v>5004</v>
      </c>
      <c r="AB1090" s="3" t="s">
        <v>265</v>
      </c>
      <c r="AC1090" s="3" t="s">
        <v>265</v>
      </c>
      <c r="AD1090" s="3" t="s">
        <v>5005</v>
      </c>
      <c r="AE1090" s="3" t="s">
        <v>65</v>
      </c>
      <c r="AF1090" s="3" t="s">
        <v>82</v>
      </c>
      <c r="AG1090" s="3" t="s">
        <v>5006</v>
      </c>
      <c r="AH1090" s="3" t="s">
        <v>5007</v>
      </c>
      <c r="AI1090" s="3" t="s">
        <v>67</v>
      </c>
      <c r="AJ1090" s="3" t="s">
        <v>5008</v>
      </c>
      <c r="AK1090" s="3" t="s">
        <v>53</v>
      </c>
      <c r="AL1090" s="3" t="s">
        <v>53</v>
      </c>
      <c r="AM1090" s="3" t="s">
        <v>53</v>
      </c>
      <c r="AN1090" s="3" t="s">
        <v>53</v>
      </c>
      <c r="AO1090" s="3" t="s">
        <v>53</v>
      </c>
      <c r="AP1090" s="3" t="s">
        <v>53</v>
      </c>
      <c r="AQ1090" s="3" t="s">
        <v>53</v>
      </c>
      <c r="AR1090" s="3" t="s">
        <v>51</v>
      </c>
      <c r="AS1090" s="3" t="s">
        <v>52</v>
      </c>
      <c r="AT1090" s="3" t="s">
        <v>51</v>
      </c>
    </row>
    <row r="1091" spans="1:46" ht="22.5" customHeight="1" x14ac:dyDescent="0.25">
      <c r="A1091" s="19" t="s">
        <v>8146</v>
      </c>
      <c r="B1091" s="260">
        <v>45068</v>
      </c>
      <c r="C1091" s="3" t="s">
        <v>202</v>
      </c>
      <c r="D1091" s="3" t="s">
        <v>6600</v>
      </c>
      <c r="E1091" s="3" t="s">
        <v>51</v>
      </c>
      <c r="F1091" s="20">
        <v>1</v>
      </c>
      <c r="G1091" s="20">
        <v>89.9</v>
      </c>
      <c r="H1091" s="20" t="s">
        <v>52</v>
      </c>
      <c r="I1091" s="20">
        <v>-15.28</v>
      </c>
      <c r="J1091" s="20">
        <v>-26.45</v>
      </c>
      <c r="K1091" s="20" t="s">
        <v>52</v>
      </c>
      <c r="L1091" s="20">
        <f t="shared" si="16"/>
        <v>48.17</v>
      </c>
      <c r="M1091" s="3" t="s">
        <v>53</v>
      </c>
      <c r="N1091" s="274">
        <v>662053</v>
      </c>
      <c r="O1091" s="3" t="s">
        <v>2388</v>
      </c>
      <c r="P1091" s="3" t="s">
        <v>2389</v>
      </c>
      <c r="Q1091" s="3" t="s">
        <v>53</v>
      </c>
      <c r="R1091" s="20">
        <v>89.9</v>
      </c>
      <c r="S1091" s="20" t="s">
        <v>57</v>
      </c>
      <c r="T1091" s="3" t="s">
        <v>74</v>
      </c>
      <c r="U1091" s="3" t="s">
        <v>8147</v>
      </c>
      <c r="V1091" s="3" t="s">
        <v>8148</v>
      </c>
      <c r="W1091" s="3" t="s">
        <v>8149</v>
      </c>
      <c r="X1091" s="3" t="s">
        <v>53</v>
      </c>
      <c r="Y1091" s="3" t="s">
        <v>8147</v>
      </c>
      <c r="Z1091" s="3" t="s">
        <v>8150</v>
      </c>
      <c r="AA1091" s="3" t="s">
        <v>8151</v>
      </c>
      <c r="AB1091" s="3" t="s">
        <v>1258</v>
      </c>
      <c r="AC1091" s="3" t="s">
        <v>63</v>
      </c>
      <c r="AD1091" s="3" t="s">
        <v>8152</v>
      </c>
      <c r="AE1091" s="3" t="s">
        <v>65</v>
      </c>
      <c r="AF1091" s="3" t="s">
        <v>82</v>
      </c>
      <c r="AG1091" s="3" t="s">
        <v>8153</v>
      </c>
      <c r="AH1091" s="3" t="s">
        <v>8154</v>
      </c>
      <c r="AI1091" s="3" t="s">
        <v>67</v>
      </c>
      <c r="AJ1091" s="3" t="s">
        <v>8155</v>
      </c>
      <c r="AK1091" s="3" t="s">
        <v>53</v>
      </c>
      <c r="AL1091" s="3" t="s">
        <v>53</v>
      </c>
      <c r="AM1091" s="3" t="s">
        <v>53</v>
      </c>
      <c r="AN1091" s="3" t="s">
        <v>53</v>
      </c>
      <c r="AO1091" s="3" t="s">
        <v>53</v>
      </c>
      <c r="AP1091" s="3" t="s">
        <v>53</v>
      </c>
      <c r="AQ1091" s="3" t="s">
        <v>53</v>
      </c>
      <c r="AR1091" s="3" t="s">
        <v>51</v>
      </c>
      <c r="AS1091" s="3" t="s">
        <v>52</v>
      </c>
      <c r="AT1091" s="3" t="s">
        <v>51</v>
      </c>
    </row>
    <row r="1092" spans="1:46" ht="22.5" customHeight="1" x14ac:dyDescent="0.25">
      <c r="A1092" s="19" t="s">
        <v>11775</v>
      </c>
      <c r="B1092" s="260">
        <v>45063</v>
      </c>
      <c r="C1092" s="3" t="s">
        <v>202</v>
      </c>
      <c r="D1092" s="3" t="s">
        <v>9926</v>
      </c>
      <c r="E1092" s="3" t="s">
        <v>51</v>
      </c>
      <c r="F1092" s="20">
        <v>1</v>
      </c>
      <c r="G1092" s="20">
        <v>89.9</v>
      </c>
      <c r="H1092" s="20" t="s">
        <v>52</v>
      </c>
      <c r="I1092" s="20">
        <v>-15.28</v>
      </c>
      <c r="J1092" s="20">
        <v>-26.45</v>
      </c>
      <c r="K1092" s="20" t="s">
        <v>52</v>
      </c>
      <c r="L1092" s="20">
        <f t="shared" si="16"/>
        <v>48.17</v>
      </c>
      <c r="M1092" s="3" t="s">
        <v>53</v>
      </c>
      <c r="N1092" s="274">
        <v>662053</v>
      </c>
      <c r="O1092" s="3" t="s">
        <v>2388</v>
      </c>
      <c r="P1092" s="3" t="s">
        <v>2389</v>
      </c>
      <c r="Q1092" s="3" t="s">
        <v>53</v>
      </c>
      <c r="R1092" s="20">
        <v>89.9</v>
      </c>
      <c r="S1092" s="20" t="s">
        <v>57</v>
      </c>
      <c r="T1092" s="3" t="s">
        <v>74</v>
      </c>
      <c r="U1092" s="3" t="s">
        <v>11776</v>
      </c>
      <c r="V1092" s="3" t="s">
        <v>11777</v>
      </c>
      <c r="W1092" s="3" t="s">
        <v>11778</v>
      </c>
      <c r="X1092" s="3" t="s">
        <v>53</v>
      </c>
      <c r="Y1092" s="3" t="s">
        <v>11776</v>
      </c>
      <c r="Z1092" s="3" t="s">
        <v>11779</v>
      </c>
      <c r="AA1092" s="3" t="s">
        <v>11780</v>
      </c>
      <c r="AB1092" s="3" t="s">
        <v>1832</v>
      </c>
      <c r="AC1092" s="3" t="s">
        <v>641</v>
      </c>
      <c r="AD1092" s="3" t="s">
        <v>11781</v>
      </c>
      <c r="AE1092" s="3" t="s">
        <v>65</v>
      </c>
      <c r="AF1092" s="3" t="s">
        <v>82</v>
      </c>
      <c r="AG1092" s="3" t="s">
        <v>11470</v>
      </c>
      <c r="AH1092" s="3" t="s">
        <v>11782</v>
      </c>
      <c r="AI1092" s="3" t="s">
        <v>67</v>
      </c>
      <c r="AJ1092" s="3" t="s">
        <v>11783</v>
      </c>
      <c r="AK1092" s="3" t="s">
        <v>53</v>
      </c>
      <c r="AL1092" s="3" t="s">
        <v>53</v>
      </c>
      <c r="AM1092" s="3" t="s">
        <v>53</v>
      </c>
      <c r="AN1092" s="3" t="s">
        <v>53</v>
      </c>
      <c r="AO1092" s="3" t="s">
        <v>53</v>
      </c>
      <c r="AP1092" s="3" t="s">
        <v>53</v>
      </c>
      <c r="AQ1092" s="3" t="s">
        <v>53</v>
      </c>
      <c r="AR1092" s="3" t="s">
        <v>51</v>
      </c>
      <c r="AS1092" s="3" t="s">
        <v>52</v>
      </c>
      <c r="AT1092" s="3" t="s">
        <v>51</v>
      </c>
    </row>
    <row r="1093" spans="1:46" ht="22.5" customHeight="1" x14ac:dyDescent="0.25">
      <c r="A1093" s="19" t="s">
        <v>18374</v>
      </c>
      <c r="B1093" s="260">
        <v>45055</v>
      </c>
      <c r="C1093" s="3" t="s">
        <v>202</v>
      </c>
      <c r="D1093" s="3" t="s">
        <v>15179</v>
      </c>
      <c r="E1093" s="3" t="s">
        <v>71</v>
      </c>
      <c r="F1093" s="20">
        <v>1</v>
      </c>
      <c r="G1093" s="20">
        <v>89.9</v>
      </c>
      <c r="H1093" s="20">
        <v>12.36</v>
      </c>
      <c r="I1093" s="20">
        <v>-15.28</v>
      </c>
      <c r="J1093" s="20">
        <v>-38.81</v>
      </c>
      <c r="K1093" s="20" t="s">
        <v>52</v>
      </c>
      <c r="L1093" s="20">
        <f t="shared" ref="L1093:L1156" si="17">SUM(G1093:K1093)</f>
        <v>48.17</v>
      </c>
      <c r="M1093" s="3" t="s">
        <v>71</v>
      </c>
      <c r="N1093" s="274">
        <v>662053</v>
      </c>
      <c r="O1093" s="3" t="s">
        <v>2388</v>
      </c>
      <c r="P1093" s="3" t="s">
        <v>2389</v>
      </c>
      <c r="Q1093" s="3" t="s">
        <v>53</v>
      </c>
      <c r="R1093" s="20">
        <v>89.9</v>
      </c>
      <c r="S1093" s="20" t="s">
        <v>57</v>
      </c>
      <c r="T1093" s="3" t="s">
        <v>74</v>
      </c>
      <c r="U1093" s="3" t="s">
        <v>18375</v>
      </c>
      <c r="V1093" s="3" t="s">
        <v>18376</v>
      </c>
      <c r="W1093" s="3" t="s">
        <v>18377</v>
      </c>
      <c r="X1093" s="3" t="s">
        <v>53</v>
      </c>
      <c r="Y1093" s="3" t="s">
        <v>18375</v>
      </c>
      <c r="Z1093" s="3" t="s">
        <v>18378</v>
      </c>
      <c r="AA1093" s="3" t="s">
        <v>18379</v>
      </c>
      <c r="AB1093" s="3" t="s">
        <v>2491</v>
      </c>
      <c r="AC1093" s="3" t="s">
        <v>1971</v>
      </c>
      <c r="AD1093" s="3" t="s">
        <v>18380</v>
      </c>
      <c r="AE1093" s="3" t="s">
        <v>65</v>
      </c>
      <c r="AF1093" s="3" t="s">
        <v>82</v>
      </c>
      <c r="AG1093" s="3" t="s">
        <v>17571</v>
      </c>
      <c r="AH1093" s="3" t="s">
        <v>18381</v>
      </c>
      <c r="AI1093" s="3" t="s">
        <v>67</v>
      </c>
      <c r="AJ1093" s="3" t="s">
        <v>18382</v>
      </c>
      <c r="AK1093" s="3" t="s">
        <v>53</v>
      </c>
      <c r="AL1093" s="3" t="s">
        <v>53</v>
      </c>
      <c r="AM1093" s="3" t="s">
        <v>53</v>
      </c>
      <c r="AN1093" s="3" t="s">
        <v>53</v>
      </c>
      <c r="AO1093" s="3" t="s">
        <v>53</v>
      </c>
      <c r="AP1093" s="3" t="s">
        <v>53</v>
      </c>
      <c r="AQ1093" s="3" t="s">
        <v>53</v>
      </c>
      <c r="AR1093" s="3" t="s">
        <v>51</v>
      </c>
      <c r="AS1093" s="3" t="s">
        <v>52</v>
      </c>
      <c r="AT1093" s="3" t="s">
        <v>51</v>
      </c>
    </row>
    <row r="1094" spans="1:46" ht="22.5" customHeight="1" x14ac:dyDescent="0.25">
      <c r="A1094" s="19" t="s">
        <v>19712</v>
      </c>
      <c r="B1094" s="260">
        <v>45054</v>
      </c>
      <c r="C1094" s="3" t="s">
        <v>202</v>
      </c>
      <c r="D1094" s="3" t="s">
        <v>17635</v>
      </c>
      <c r="E1094" s="3" t="s">
        <v>51</v>
      </c>
      <c r="F1094" s="20">
        <v>1</v>
      </c>
      <c r="G1094" s="20">
        <v>89.9</v>
      </c>
      <c r="H1094" s="20" t="s">
        <v>52</v>
      </c>
      <c r="I1094" s="20">
        <v>-15.28</v>
      </c>
      <c r="J1094" s="20">
        <v>-26.45</v>
      </c>
      <c r="K1094" s="20" t="s">
        <v>52</v>
      </c>
      <c r="L1094" s="20">
        <f t="shared" si="17"/>
        <v>48.17</v>
      </c>
      <c r="M1094" s="3" t="s">
        <v>71</v>
      </c>
      <c r="N1094" s="274">
        <v>662053</v>
      </c>
      <c r="O1094" s="3" t="s">
        <v>2388</v>
      </c>
      <c r="P1094" s="3" t="s">
        <v>2389</v>
      </c>
      <c r="Q1094" s="3" t="s">
        <v>53</v>
      </c>
      <c r="R1094" s="20">
        <v>89.9</v>
      </c>
      <c r="S1094" s="20" t="s">
        <v>57</v>
      </c>
      <c r="T1094" s="3" t="s">
        <v>74</v>
      </c>
      <c r="U1094" s="3" t="s">
        <v>19713</v>
      </c>
      <c r="V1094" s="3" t="s">
        <v>19714</v>
      </c>
      <c r="W1094" s="3" t="s">
        <v>19715</v>
      </c>
      <c r="X1094" s="3" t="s">
        <v>53</v>
      </c>
      <c r="Y1094" s="3" t="s">
        <v>19713</v>
      </c>
      <c r="Z1094" s="3" t="s">
        <v>19716</v>
      </c>
      <c r="AA1094" s="3" t="s">
        <v>19717</v>
      </c>
      <c r="AB1094" s="3" t="s">
        <v>19718</v>
      </c>
      <c r="AC1094" s="3" t="s">
        <v>265</v>
      </c>
      <c r="AD1094" s="3" t="s">
        <v>19719</v>
      </c>
      <c r="AE1094" s="3" t="s">
        <v>65</v>
      </c>
      <c r="AF1094" s="3" t="s">
        <v>82</v>
      </c>
      <c r="AG1094" s="3" t="s">
        <v>19720</v>
      </c>
      <c r="AH1094" s="3" t="s">
        <v>19721</v>
      </c>
      <c r="AI1094" s="3" t="s">
        <v>67</v>
      </c>
      <c r="AJ1094" s="3" t="s">
        <v>19722</v>
      </c>
      <c r="AK1094" s="3" t="s">
        <v>53</v>
      </c>
      <c r="AL1094" s="3" t="s">
        <v>53</v>
      </c>
      <c r="AM1094" s="3" t="s">
        <v>53</v>
      </c>
      <c r="AN1094" s="3" t="s">
        <v>53</v>
      </c>
      <c r="AO1094" s="3" t="s">
        <v>53</v>
      </c>
      <c r="AP1094" s="3" t="s">
        <v>53</v>
      </c>
      <c r="AQ1094" s="3" t="s">
        <v>53</v>
      </c>
      <c r="AR1094" s="3" t="s">
        <v>51</v>
      </c>
      <c r="AS1094" s="3" t="s">
        <v>52</v>
      </c>
      <c r="AT1094" s="3" t="s">
        <v>51</v>
      </c>
    </row>
    <row r="1095" spans="1:46" ht="22.5" customHeight="1" x14ac:dyDescent="0.25">
      <c r="A1095" s="19" t="s">
        <v>21825</v>
      </c>
      <c r="B1095" s="260">
        <v>45051</v>
      </c>
      <c r="C1095" s="3" t="s">
        <v>202</v>
      </c>
      <c r="D1095" s="3" t="s">
        <v>21050</v>
      </c>
      <c r="E1095" s="3" t="s">
        <v>51</v>
      </c>
      <c r="F1095" s="20">
        <v>1</v>
      </c>
      <c r="G1095" s="20">
        <v>89.9</v>
      </c>
      <c r="H1095" s="20" t="s">
        <v>52</v>
      </c>
      <c r="I1095" s="20">
        <v>-15.28</v>
      </c>
      <c r="J1095" s="20">
        <v>-26.45</v>
      </c>
      <c r="K1095" s="20" t="s">
        <v>52</v>
      </c>
      <c r="L1095" s="20">
        <f t="shared" si="17"/>
        <v>48.17</v>
      </c>
      <c r="M1095" s="3" t="s">
        <v>53</v>
      </c>
      <c r="N1095" s="274">
        <v>662053</v>
      </c>
      <c r="O1095" s="3" t="s">
        <v>2388</v>
      </c>
      <c r="P1095" s="3" t="s">
        <v>2389</v>
      </c>
      <c r="Q1095" s="3" t="s">
        <v>53</v>
      </c>
      <c r="R1095" s="20">
        <v>89.9</v>
      </c>
      <c r="S1095" s="20" t="s">
        <v>57</v>
      </c>
      <c r="T1095" s="3" t="s">
        <v>74</v>
      </c>
      <c r="U1095" s="3" t="s">
        <v>21826</v>
      </c>
      <c r="V1095" s="3" t="s">
        <v>21827</v>
      </c>
      <c r="W1095" s="3" t="s">
        <v>21828</v>
      </c>
      <c r="X1095" s="3" t="s">
        <v>53</v>
      </c>
      <c r="Y1095" s="3" t="s">
        <v>21826</v>
      </c>
      <c r="Z1095" s="3" t="s">
        <v>21829</v>
      </c>
      <c r="AA1095" s="3" t="s">
        <v>21830</v>
      </c>
      <c r="AB1095" s="3" t="s">
        <v>265</v>
      </c>
      <c r="AC1095" s="3" t="s">
        <v>265</v>
      </c>
      <c r="AD1095" s="3" t="s">
        <v>21831</v>
      </c>
      <c r="AE1095" s="3" t="s">
        <v>65</v>
      </c>
      <c r="AF1095" s="3" t="s">
        <v>82</v>
      </c>
      <c r="AG1095" s="3" t="s">
        <v>21832</v>
      </c>
      <c r="AH1095" s="3" t="s">
        <v>21833</v>
      </c>
      <c r="AI1095" s="3" t="s">
        <v>67</v>
      </c>
      <c r="AJ1095" s="3" t="s">
        <v>21834</v>
      </c>
      <c r="AK1095" s="3" t="s">
        <v>53</v>
      </c>
      <c r="AL1095" s="3" t="s">
        <v>53</v>
      </c>
      <c r="AM1095" s="3" t="s">
        <v>53</v>
      </c>
      <c r="AN1095" s="3" t="s">
        <v>53</v>
      </c>
      <c r="AO1095" s="3" t="s">
        <v>53</v>
      </c>
      <c r="AP1095" s="3" t="s">
        <v>53</v>
      </c>
      <c r="AQ1095" s="3" t="s">
        <v>53</v>
      </c>
      <c r="AR1095" s="3" t="s">
        <v>51</v>
      </c>
      <c r="AS1095" s="3">
        <v>1</v>
      </c>
      <c r="AT1095" s="3" t="s">
        <v>51</v>
      </c>
    </row>
    <row r="1096" spans="1:46" ht="22.5" customHeight="1" x14ac:dyDescent="0.25">
      <c r="A1096" s="19" t="s">
        <v>23628</v>
      </c>
      <c r="B1096" s="260">
        <v>45049</v>
      </c>
      <c r="C1096" s="3" t="s">
        <v>202</v>
      </c>
      <c r="D1096" s="3" t="s">
        <v>21789</v>
      </c>
      <c r="E1096" s="3" t="s">
        <v>51</v>
      </c>
      <c r="F1096" s="20">
        <v>1</v>
      </c>
      <c r="G1096" s="20">
        <v>89.9</v>
      </c>
      <c r="H1096" s="20" t="s">
        <v>52</v>
      </c>
      <c r="I1096" s="20">
        <v>-15.28</v>
      </c>
      <c r="J1096" s="20">
        <v>-26.45</v>
      </c>
      <c r="K1096" s="20" t="s">
        <v>52</v>
      </c>
      <c r="L1096" s="20">
        <f t="shared" si="17"/>
        <v>48.17</v>
      </c>
      <c r="M1096" s="3" t="s">
        <v>53</v>
      </c>
      <c r="N1096" s="274">
        <v>662053</v>
      </c>
      <c r="O1096" s="3" t="s">
        <v>2388</v>
      </c>
      <c r="P1096" s="3" t="s">
        <v>2389</v>
      </c>
      <c r="Q1096" s="3" t="s">
        <v>53</v>
      </c>
      <c r="R1096" s="20">
        <v>89.9</v>
      </c>
      <c r="S1096" s="20" t="s">
        <v>57</v>
      </c>
      <c r="T1096" s="3" t="s">
        <v>74</v>
      </c>
      <c r="U1096" s="3" t="s">
        <v>23629</v>
      </c>
      <c r="V1096" s="3" t="s">
        <v>23630</v>
      </c>
      <c r="W1096" s="3" t="s">
        <v>23631</v>
      </c>
      <c r="X1096" s="3" t="s">
        <v>53</v>
      </c>
      <c r="Y1096" s="3" t="s">
        <v>23629</v>
      </c>
      <c r="Z1096" s="3" t="s">
        <v>23632</v>
      </c>
      <c r="AA1096" s="3" t="s">
        <v>23633</v>
      </c>
      <c r="AB1096" s="3" t="s">
        <v>264</v>
      </c>
      <c r="AC1096" s="3" t="s">
        <v>265</v>
      </c>
      <c r="AD1096" s="3" t="s">
        <v>23634</v>
      </c>
      <c r="AE1096" s="3" t="s">
        <v>65</v>
      </c>
      <c r="AF1096" s="3" t="s">
        <v>82</v>
      </c>
      <c r="AG1096" s="3" t="s">
        <v>23635</v>
      </c>
      <c r="AH1096" s="3" t="s">
        <v>23636</v>
      </c>
      <c r="AI1096" s="3" t="s">
        <v>67</v>
      </c>
      <c r="AJ1096" s="3" t="s">
        <v>23637</v>
      </c>
      <c r="AK1096" s="3" t="s">
        <v>53</v>
      </c>
      <c r="AL1096" s="3" t="s">
        <v>53</v>
      </c>
      <c r="AM1096" s="3" t="s">
        <v>53</v>
      </c>
      <c r="AN1096" s="3" t="s">
        <v>53</v>
      </c>
      <c r="AO1096" s="3" t="s">
        <v>53</v>
      </c>
      <c r="AP1096" s="3" t="s">
        <v>53</v>
      </c>
      <c r="AQ1096" s="3" t="s">
        <v>53</v>
      </c>
      <c r="AR1096" s="3" t="s">
        <v>51</v>
      </c>
      <c r="AS1096" s="3" t="s">
        <v>52</v>
      </c>
      <c r="AT1096" s="3" t="s">
        <v>51</v>
      </c>
    </row>
    <row r="1097" spans="1:46" ht="22.5" customHeight="1" x14ac:dyDescent="0.25">
      <c r="A1097" s="19" t="s">
        <v>24805</v>
      </c>
      <c r="B1097" s="260">
        <v>45048</v>
      </c>
      <c r="C1097" s="3" t="s">
        <v>202</v>
      </c>
      <c r="D1097" s="3" t="s">
        <v>18612</v>
      </c>
      <c r="E1097" s="3" t="s">
        <v>51</v>
      </c>
      <c r="F1097" s="20">
        <v>1</v>
      </c>
      <c r="G1097" s="20">
        <v>89.9</v>
      </c>
      <c r="H1097" s="20">
        <v>17.66</v>
      </c>
      <c r="I1097" s="20">
        <v>-15.28</v>
      </c>
      <c r="J1097" s="20">
        <v>-44.11</v>
      </c>
      <c r="K1097" s="20" t="s">
        <v>52</v>
      </c>
      <c r="L1097" s="20">
        <f t="shared" si="17"/>
        <v>48.17</v>
      </c>
      <c r="M1097" s="3" t="s">
        <v>53</v>
      </c>
      <c r="N1097" s="274">
        <v>662053</v>
      </c>
      <c r="O1097" s="3" t="s">
        <v>2388</v>
      </c>
      <c r="P1097" s="3" t="s">
        <v>2389</v>
      </c>
      <c r="Q1097" s="3" t="s">
        <v>53</v>
      </c>
      <c r="R1097" s="20">
        <v>89.9</v>
      </c>
      <c r="S1097" s="20" t="s">
        <v>57</v>
      </c>
      <c r="T1097" s="3" t="s">
        <v>74</v>
      </c>
      <c r="U1097" s="3" t="s">
        <v>24806</v>
      </c>
      <c r="V1097" s="3" t="s">
        <v>24807</v>
      </c>
      <c r="W1097" s="3" t="s">
        <v>24808</v>
      </c>
      <c r="X1097" s="3" t="s">
        <v>53</v>
      </c>
      <c r="Y1097" s="3" t="s">
        <v>24806</v>
      </c>
      <c r="Z1097" s="3" t="s">
        <v>24809</v>
      </c>
      <c r="AA1097" s="3" t="s">
        <v>24810</v>
      </c>
      <c r="AB1097" s="3" t="s">
        <v>24811</v>
      </c>
      <c r="AC1097" s="3" t="s">
        <v>116</v>
      </c>
      <c r="AD1097" s="3" t="s">
        <v>24812</v>
      </c>
      <c r="AE1097" s="3" t="s">
        <v>65</v>
      </c>
      <c r="AF1097" s="3" t="s">
        <v>82</v>
      </c>
      <c r="AG1097" s="3" t="s">
        <v>24813</v>
      </c>
      <c r="AH1097" s="3" t="s">
        <v>24814</v>
      </c>
      <c r="AI1097" s="3" t="s">
        <v>5255</v>
      </c>
      <c r="AJ1097" s="3" t="s">
        <v>24815</v>
      </c>
      <c r="AK1097" s="3" t="s">
        <v>24816</v>
      </c>
      <c r="AL1097" s="3" t="s">
        <v>53</v>
      </c>
      <c r="AM1097" s="3" t="s">
        <v>53</v>
      </c>
      <c r="AN1097" s="3" t="s">
        <v>53</v>
      </c>
      <c r="AO1097" s="3" t="s">
        <v>53</v>
      </c>
      <c r="AP1097" s="3" t="s">
        <v>53</v>
      </c>
      <c r="AQ1097" s="3" t="s">
        <v>53</v>
      </c>
      <c r="AR1097" s="3" t="s">
        <v>51</v>
      </c>
      <c r="AS1097" s="3" t="s">
        <v>52</v>
      </c>
      <c r="AT1097" s="3" t="s">
        <v>51</v>
      </c>
    </row>
    <row r="1098" spans="1:46" ht="22.5" customHeight="1" x14ac:dyDescent="0.25">
      <c r="A1098" s="19" t="s">
        <v>5009</v>
      </c>
      <c r="B1098" s="260">
        <v>45071</v>
      </c>
      <c r="C1098" s="3" t="s">
        <v>202</v>
      </c>
      <c r="D1098" s="3" t="s">
        <v>2968</v>
      </c>
      <c r="E1098" s="3" t="s">
        <v>51</v>
      </c>
      <c r="F1098" s="20">
        <v>1</v>
      </c>
      <c r="G1098" s="20">
        <v>89.9</v>
      </c>
      <c r="H1098" s="20">
        <v>13.46</v>
      </c>
      <c r="I1098" s="20">
        <v>-15.28</v>
      </c>
      <c r="J1098" s="20">
        <v>-39.909999999999997</v>
      </c>
      <c r="K1098" s="20" t="s">
        <v>52</v>
      </c>
      <c r="L1098" s="20">
        <f t="shared" si="17"/>
        <v>48.170000000000016</v>
      </c>
      <c r="M1098" s="3" t="s">
        <v>71</v>
      </c>
      <c r="N1098" s="274">
        <v>662053</v>
      </c>
      <c r="O1098" s="3" t="s">
        <v>2388</v>
      </c>
      <c r="P1098" s="3" t="s">
        <v>2389</v>
      </c>
      <c r="Q1098" s="3" t="s">
        <v>53</v>
      </c>
      <c r="R1098" s="20">
        <v>89.9</v>
      </c>
      <c r="S1098" s="20" t="s">
        <v>57</v>
      </c>
      <c r="T1098" s="3" t="s">
        <v>74</v>
      </c>
      <c r="U1098" s="3" t="s">
        <v>5010</v>
      </c>
      <c r="V1098" s="3" t="s">
        <v>5011</v>
      </c>
      <c r="W1098" s="3" t="s">
        <v>5012</v>
      </c>
      <c r="X1098" s="3" t="s">
        <v>53</v>
      </c>
      <c r="Y1098" s="3" t="s">
        <v>5010</v>
      </c>
      <c r="Z1098" s="3" t="s">
        <v>5013</v>
      </c>
      <c r="AA1098" s="3" t="s">
        <v>5014</v>
      </c>
      <c r="AB1098" s="3" t="s">
        <v>839</v>
      </c>
      <c r="AC1098" s="3" t="s">
        <v>188</v>
      </c>
      <c r="AD1098" s="3" t="s">
        <v>5015</v>
      </c>
      <c r="AE1098" s="3" t="s">
        <v>65</v>
      </c>
      <c r="AF1098" s="3" t="s">
        <v>82</v>
      </c>
      <c r="AG1098" s="3" t="s">
        <v>5016</v>
      </c>
      <c r="AH1098" s="3" t="s">
        <v>3709</v>
      </c>
      <c r="AI1098" s="3" t="s">
        <v>67</v>
      </c>
      <c r="AJ1098" s="3" t="s">
        <v>5017</v>
      </c>
      <c r="AK1098" s="3" t="s">
        <v>53</v>
      </c>
      <c r="AL1098" s="3" t="s">
        <v>53</v>
      </c>
      <c r="AM1098" s="3" t="s">
        <v>53</v>
      </c>
      <c r="AN1098" s="3" t="s">
        <v>53</v>
      </c>
      <c r="AO1098" s="3" t="s">
        <v>53</v>
      </c>
      <c r="AP1098" s="3" t="s">
        <v>53</v>
      </c>
      <c r="AQ1098" s="3" t="s">
        <v>53</v>
      </c>
      <c r="AR1098" s="3" t="s">
        <v>51</v>
      </c>
      <c r="AS1098" s="3" t="s">
        <v>52</v>
      </c>
      <c r="AT1098" s="3" t="s">
        <v>51</v>
      </c>
    </row>
    <row r="1099" spans="1:46" ht="22.5" customHeight="1" x14ac:dyDescent="0.25">
      <c r="A1099" s="19" t="s">
        <v>22958</v>
      </c>
      <c r="B1099" s="260">
        <v>45050</v>
      </c>
      <c r="C1099" s="3" t="s">
        <v>202</v>
      </c>
      <c r="D1099" s="3" t="s">
        <v>19756</v>
      </c>
      <c r="E1099" s="3" t="s">
        <v>51</v>
      </c>
      <c r="F1099" s="20">
        <v>1</v>
      </c>
      <c r="G1099" s="20">
        <v>89.9</v>
      </c>
      <c r="H1099" s="20">
        <v>38.46</v>
      </c>
      <c r="I1099" s="20">
        <v>-15.28</v>
      </c>
      <c r="J1099" s="20">
        <v>-64.91</v>
      </c>
      <c r="K1099" s="20" t="s">
        <v>52</v>
      </c>
      <c r="L1099" s="20">
        <f t="shared" si="17"/>
        <v>48.170000000000016</v>
      </c>
      <c r="M1099" s="3" t="s">
        <v>53</v>
      </c>
      <c r="N1099" s="274">
        <v>662053</v>
      </c>
      <c r="O1099" s="3" t="s">
        <v>2388</v>
      </c>
      <c r="P1099" s="3" t="s">
        <v>2389</v>
      </c>
      <c r="Q1099" s="3" t="s">
        <v>53</v>
      </c>
      <c r="R1099" s="20">
        <v>89.9</v>
      </c>
      <c r="S1099" s="20" t="s">
        <v>57</v>
      </c>
      <c r="T1099" s="3" t="s">
        <v>74</v>
      </c>
      <c r="U1099" s="3" t="s">
        <v>22959</v>
      </c>
      <c r="V1099" s="3" t="s">
        <v>22960</v>
      </c>
      <c r="W1099" s="3" t="s">
        <v>22961</v>
      </c>
      <c r="X1099" s="3" t="s">
        <v>53</v>
      </c>
      <c r="Y1099" s="3" t="s">
        <v>22959</v>
      </c>
      <c r="Z1099" s="3" t="s">
        <v>22962</v>
      </c>
      <c r="AA1099" s="3" t="s">
        <v>22963</v>
      </c>
      <c r="AB1099" s="3" t="s">
        <v>2735</v>
      </c>
      <c r="AC1099" s="3" t="s">
        <v>2736</v>
      </c>
      <c r="AD1099" s="3" t="s">
        <v>22964</v>
      </c>
      <c r="AE1099" s="3" t="s">
        <v>65</v>
      </c>
      <c r="AF1099" s="3" t="s">
        <v>82</v>
      </c>
      <c r="AG1099" s="3" t="s">
        <v>22931</v>
      </c>
      <c r="AH1099" s="3" t="s">
        <v>22965</v>
      </c>
      <c r="AI1099" s="3" t="s">
        <v>67</v>
      </c>
      <c r="AJ1099" s="3" t="s">
        <v>22966</v>
      </c>
      <c r="AK1099" s="3" t="s">
        <v>53</v>
      </c>
      <c r="AL1099" s="3" t="s">
        <v>53</v>
      </c>
      <c r="AM1099" s="3" t="s">
        <v>53</v>
      </c>
      <c r="AN1099" s="3" t="s">
        <v>53</v>
      </c>
      <c r="AO1099" s="3" t="s">
        <v>53</v>
      </c>
      <c r="AP1099" s="3" t="s">
        <v>53</v>
      </c>
      <c r="AQ1099" s="3" t="s">
        <v>53</v>
      </c>
      <c r="AR1099" s="3" t="s">
        <v>51</v>
      </c>
      <c r="AS1099" s="3" t="s">
        <v>52</v>
      </c>
      <c r="AT1099" s="3" t="s">
        <v>51</v>
      </c>
    </row>
    <row r="1100" spans="1:46" ht="22.5" customHeight="1" x14ac:dyDescent="0.25">
      <c r="A1100" s="19" t="s">
        <v>9209</v>
      </c>
      <c r="B1100" s="260">
        <v>45067</v>
      </c>
      <c r="C1100" s="3" t="s">
        <v>202</v>
      </c>
      <c r="D1100" s="3" t="s">
        <v>7660</v>
      </c>
      <c r="E1100" s="3" t="s">
        <v>51</v>
      </c>
      <c r="F1100" s="20">
        <v>1</v>
      </c>
      <c r="G1100" s="20">
        <v>83.89</v>
      </c>
      <c r="H1100" s="20" t="s">
        <v>52</v>
      </c>
      <c r="I1100" s="20">
        <v>-14.26</v>
      </c>
      <c r="J1100" s="20">
        <v>-21.45</v>
      </c>
      <c r="K1100" s="20" t="s">
        <v>52</v>
      </c>
      <c r="L1100" s="20">
        <f t="shared" si="17"/>
        <v>48.179999999999993</v>
      </c>
      <c r="M1100" s="3" t="s">
        <v>53</v>
      </c>
      <c r="N1100" s="274">
        <v>222011</v>
      </c>
      <c r="O1100" s="3" t="s">
        <v>9210</v>
      </c>
      <c r="P1100" s="3" t="s">
        <v>9211</v>
      </c>
      <c r="Q1100" s="3" t="s">
        <v>53</v>
      </c>
      <c r="R1100" s="20">
        <v>83.89</v>
      </c>
      <c r="S1100" s="20" t="s">
        <v>57</v>
      </c>
      <c r="T1100" s="3" t="s">
        <v>74</v>
      </c>
      <c r="U1100" s="3" t="s">
        <v>9212</v>
      </c>
      <c r="V1100" s="3" t="s">
        <v>9213</v>
      </c>
      <c r="W1100" s="3" t="s">
        <v>9214</v>
      </c>
      <c r="X1100" s="3" t="s">
        <v>53</v>
      </c>
      <c r="Y1100" s="3" t="s">
        <v>9212</v>
      </c>
      <c r="Z1100" s="3" t="s">
        <v>9215</v>
      </c>
      <c r="AA1100" s="3" t="s">
        <v>9216</v>
      </c>
      <c r="AB1100" s="3" t="s">
        <v>80</v>
      </c>
      <c r="AC1100" s="3" t="s">
        <v>63</v>
      </c>
      <c r="AD1100" s="3" t="s">
        <v>9217</v>
      </c>
      <c r="AE1100" s="3" t="s">
        <v>65</v>
      </c>
      <c r="AF1100" s="3" t="s">
        <v>82</v>
      </c>
      <c r="AG1100" s="3" t="s">
        <v>9218</v>
      </c>
      <c r="AH1100" s="3" t="s">
        <v>9219</v>
      </c>
      <c r="AI1100" s="3" t="s">
        <v>67</v>
      </c>
      <c r="AJ1100" s="3" t="s">
        <v>9220</v>
      </c>
      <c r="AK1100" s="3" t="s">
        <v>53</v>
      </c>
      <c r="AL1100" s="3" t="s">
        <v>53</v>
      </c>
      <c r="AM1100" s="3" t="s">
        <v>53</v>
      </c>
      <c r="AN1100" s="3" t="s">
        <v>53</v>
      </c>
      <c r="AO1100" s="3" t="s">
        <v>53</v>
      </c>
      <c r="AP1100" s="3" t="s">
        <v>53</v>
      </c>
      <c r="AQ1100" s="3" t="s">
        <v>53</v>
      </c>
      <c r="AR1100" s="3" t="s">
        <v>51</v>
      </c>
      <c r="AS1100" s="3" t="s">
        <v>52</v>
      </c>
      <c r="AT1100" s="3" t="s">
        <v>51</v>
      </c>
    </row>
    <row r="1101" spans="1:46" ht="22.5" customHeight="1" x14ac:dyDescent="0.25">
      <c r="A1101" s="19" t="s">
        <v>644</v>
      </c>
      <c r="B1101" s="260">
        <v>45077</v>
      </c>
      <c r="C1101" s="3" t="s">
        <v>202</v>
      </c>
      <c r="D1101" s="3" t="s">
        <v>203</v>
      </c>
      <c r="E1101" s="3" t="s">
        <v>51</v>
      </c>
      <c r="F1101" s="20">
        <v>1</v>
      </c>
      <c r="G1101" s="20">
        <v>61.11</v>
      </c>
      <c r="H1101" s="20">
        <v>22.41</v>
      </c>
      <c r="I1101" s="20">
        <v>-12.83</v>
      </c>
      <c r="J1101" s="20">
        <v>-22.41</v>
      </c>
      <c r="K1101" s="20" t="s">
        <v>52</v>
      </c>
      <c r="L1101" s="20">
        <f t="shared" si="17"/>
        <v>48.28</v>
      </c>
      <c r="M1101" s="3" t="s">
        <v>53</v>
      </c>
      <c r="N1101" s="3" t="s">
        <v>301</v>
      </c>
      <c r="O1101" s="3" t="s">
        <v>302</v>
      </c>
      <c r="P1101" s="3" t="s">
        <v>303</v>
      </c>
      <c r="Q1101" s="3" t="s">
        <v>53</v>
      </c>
      <c r="R1101" s="20">
        <v>61.11</v>
      </c>
      <c r="S1101" s="20" t="s">
        <v>89</v>
      </c>
      <c r="T1101" s="3" t="s">
        <v>58</v>
      </c>
      <c r="U1101" s="3" t="s">
        <v>53</v>
      </c>
      <c r="V1101" s="3" t="s">
        <v>53</v>
      </c>
      <c r="W1101" s="3" t="s">
        <v>53</v>
      </c>
      <c r="X1101" s="3" t="s">
        <v>53</v>
      </c>
      <c r="Y1101" s="3" t="s">
        <v>645</v>
      </c>
      <c r="Z1101" s="3" t="s">
        <v>646</v>
      </c>
      <c r="AA1101" s="3" t="s">
        <v>647</v>
      </c>
      <c r="AB1101" s="3" t="s">
        <v>648</v>
      </c>
      <c r="AC1101" s="3" t="s">
        <v>63</v>
      </c>
      <c r="AD1101" s="3" t="s">
        <v>649</v>
      </c>
      <c r="AE1101" s="3" t="s">
        <v>65</v>
      </c>
      <c r="AF1101" s="3" t="s">
        <v>66</v>
      </c>
      <c r="AG1101" s="3" t="s">
        <v>650</v>
      </c>
      <c r="AH1101" s="3" t="s">
        <v>651</v>
      </c>
      <c r="AI1101" s="3" t="s">
        <v>67</v>
      </c>
      <c r="AJ1101" s="3" t="s">
        <v>652</v>
      </c>
      <c r="AK1101" s="3" t="s">
        <v>53</v>
      </c>
      <c r="AL1101" s="3" t="s">
        <v>53</v>
      </c>
      <c r="AM1101" s="3" t="s">
        <v>53</v>
      </c>
      <c r="AN1101" s="3" t="s">
        <v>53</v>
      </c>
      <c r="AO1101" s="3" t="s">
        <v>53</v>
      </c>
      <c r="AP1101" s="3" t="s">
        <v>53</v>
      </c>
      <c r="AQ1101" s="3" t="s">
        <v>53</v>
      </c>
      <c r="AR1101" s="3" t="s">
        <v>51</v>
      </c>
      <c r="AS1101" s="3" t="s">
        <v>52</v>
      </c>
      <c r="AT1101" s="3" t="s">
        <v>51</v>
      </c>
    </row>
    <row r="1102" spans="1:46" ht="22.5" customHeight="1" x14ac:dyDescent="0.25">
      <c r="A1102" s="19" t="s">
        <v>1943</v>
      </c>
      <c r="B1102" s="260">
        <v>45076</v>
      </c>
      <c r="C1102" s="3" t="s">
        <v>202</v>
      </c>
      <c r="D1102" s="3" t="s">
        <v>765</v>
      </c>
      <c r="E1102" s="3" t="s">
        <v>51</v>
      </c>
      <c r="F1102" s="20">
        <v>1</v>
      </c>
      <c r="G1102" s="20">
        <v>61.11</v>
      </c>
      <c r="H1102" s="20">
        <v>12.33</v>
      </c>
      <c r="I1102" s="20">
        <v>-12.83</v>
      </c>
      <c r="J1102" s="20">
        <v>-12.33</v>
      </c>
      <c r="K1102" s="20" t="s">
        <v>52</v>
      </c>
      <c r="L1102" s="20">
        <f t="shared" si="17"/>
        <v>48.28</v>
      </c>
      <c r="M1102" s="3" t="s">
        <v>71</v>
      </c>
      <c r="N1102" s="3" t="s">
        <v>301</v>
      </c>
      <c r="O1102" s="3" t="s">
        <v>302</v>
      </c>
      <c r="P1102" s="3" t="s">
        <v>303</v>
      </c>
      <c r="Q1102" s="3" t="s">
        <v>53</v>
      </c>
      <c r="R1102" s="20">
        <v>61.11</v>
      </c>
      <c r="S1102" s="20" t="s">
        <v>89</v>
      </c>
      <c r="T1102" s="3" t="s">
        <v>58</v>
      </c>
      <c r="U1102" s="3" t="s">
        <v>53</v>
      </c>
      <c r="V1102" s="3" t="s">
        <v>53</v>
      </c>
      <c r="W1102" s="3" t="s">
        <v>53</v>
      </c>
      <c r="X1102" s="3" t="s">
        <v>53</v>
      </c>
      <c r="Y1102" s="3" t="s">
        <v>1944</v>
      </c>
      <c r="Z1102" s="3" t="s">
        <v>1945</v>
      </c>
      <c r="AA1102" s="3" t="s">
        <v>1946</v>
      </c>
      <c r="AB1102" s="3" t="s">
        <v>572</v>
      </c>
      <c r="AC1102" s="3" t="s">
        <v>63</v>
      </c>
      <c r="AD1102" s="3" t="s">
        <v>1947</v>
      </c>
      <c r="AE1102" s="3" t="s">
        <v>65</v>
      </c>
      <c r="AF1102" s="3" t="s">
        <v>66</v>
      </c>
      <c r="AG1102" s="3" t="s">
        <v>1948</v>
      </c>
      <c r="AH1102" s="3" t="s">
        <v>721</v>
      </c>
      <c r="AI1102" s="3" t="s">
        <v>67</v>
      </c>
      <c r="AJ1102" s="3" t="s">
        <v>1949</v>
      </c>
      <c r="AK1102" s="3" t="s">
        <v>53</v>
      </c>
      <c r="AL1102" s="3" t="s">
        <v>53</v>
      </c>
      <c r="AM1102" s="3" t="s">
        <v>53</v>
      </c>
      <c r="AN1102" s="3" t="s">
        <v>53</v>
      </c>
      <c r="AO1102" s="3" t="s">
        <v>53</v>
      </c>
      <c r="AP1102" s="3" t="s">
        <v>53</v>
      </c>
      <c r="AQ1102" s="3" t="s">
        <v>53</v>
      </c>
      <c r="AR1102" s="3" t="s">
        <v>51</v>
      </c>
      <c r="AS1102" s="3" t="s">
        <v>52</v>
      </c>
      <c r="AT1102" s="3" t="s">
        <v>51</v>
      </c>
    </row>
    <row r="1103" spans="1:46" ht="22.5" customHeight="1" x14ac:dyDescent="0.25">
      <c r="A1103" s="19" t="s">
        <v>2327</v>
      </c>
      <c r="B1103" s="260">
        <v>45075</v>
      </c>
      <c r="C1103" s="3" t="s">
        <v>202</v>
      </c>
      <c r="D1103" s="3" t="s">
        <v>765</v>
      </c>
      <c r="E1103" s="3" t="s">
        <v>71</v>
      </c>
      <c r="F1103" s="20">
        <v>1</v>
      </c>
      <c r="G1103" s="20">
        <v>61.11</v>
      </c>
      <c r="H1103" s="20" t="s">
        <v>52</v>
      </c>
      <c r="I1103" s="20">
        <v>-12.83</v>
      </c>
      <c r="J1103" s="20" t="s">
        <v>52</v>
      </c>
      <c r="K1103" s="20" t="s">
        <v>52</v>
      </c>
      <c r="L1103" s="20">
        <f t="shared" si="17"/>
        <v>48.28</v>
      </c>
      <c r="M1103" s="3" t="s">
        <v>53</v>
      </c>
      <c r="N1103" s="3" t="s">
        <v>301</v>
      </c>
      <c r="O1103" s="3" t="s">
        <v>302</v>
      </c>
      <c r="P1103" s="3" t="s">
        <v>303</v>
      </c>
      <c r="Q1103" s="3" t="s">
        <v>53</v>
      </c>
      <c r="R1103" s="20">
        <v>61.11</v>
      </c>
      <c r="S1103" s="20" t="s">
        <v>89</v>
      </c>
      <c r="T1103" s="3" t="s">
        <v>58</v>
      </c>
      <c r="U1103" s="3" t="s">
        <v>53</v>
      </c>
      <c r="V1103" s="3" t="s">
        <v>53</v>
      </c>
      <c r="W1103" s="3" t="s">
        <v>53</v>
      </c>
      <c r="X1103" s="3" t="s">
        <v>53</v>
      </c>
      <c r="Y1103" s="3" t="s">
        <v>2328</v>
      </c>
      <c r="Z1103" s="3" t="s">
        <v>2329</v>
      </c>
      <c r="AA1103" s="3" t="s">
        <v>2330</v>
      </c>
      <c r="AB1103" s="3" t="s">
        <v>2331</v>
      </c>
      <c r="AC1103" s="3" t="s">
        <v>188</v>
      </c>
      <c r="AD1103" s="3" t="s">
        <v>2332</v>
      </c>
      <c r="AE1103" s="3" t="s">
        <v>65</v>
      </c>
      <c r="AF1103" s="3" t="s">
        <v>66</v>
      </c>
      <c r="AG1103" s="3" t="s">
        <v>1984</v>
      </c>
      <c r="AH1103" s="3" t="s">
        <v>2333</v>
      </c>
      <c r="AI1103" s="3" t="s">
        <v>67</v>
      </c>
      <c r="AJ1103" s="3" t="s">
        <v>2334</v>
      </c>
      <c r="AK1103" s="3" t="s">
        <v>53</v>
      </c>
      <c r="AL1103" s="3" t="s">
        <v>53</v>
      </c>
      <c r="AM1103" s="3" t="s">
        <v>53</v>
      </c>
      <c r="AN1103" s="3" t="s">
        <v>53</v>
      </c>
      <c r="AO1103" s="3" t="s">
        <v>53</v>
      </c>
      <c r="AP1103" s="3" t="s">
        <v>53</v>
      </c>
      <c r="AQ1103" s="3" t="s">
        <v>53</v>
      </c>
      <c r="AR1103" s="3" t="s">
        <v>51</v>
      </c>
      <c r="AS1103" s="3" t="s">
        <v>52</v>
      </c>
      <c r="AT1103" s="3" t="s">
        <v>51</v>
      </c>
    </row>
    <row r="1104" spans="1:46" ht="22.5" customHeight="1" x14ac:dyDescent="0.25">
      <c r="A1104" s="19" t="s">
        <v>2517</v>
      </c>
      <c r="B1104" s="260">
        <v>45075</v>
      </c>
      <c r="C1104" s="3" t="s">
        <v>202</v>
      </c>
      <c r="D1104" s="3" t="s">
        <v>1951</v>
      </c>
      <c r="E1104" s="3" t="s">
        <v>51</v>
      </c>
      <c r="F1104" s="20">
        <v>1</v>
      </c>
      <c r="G1104" s="20">
        <v>61.11</v>
      </c>
      <c r="H1104" s="20">
        <v>12.33</v>
      </c>
      <c r="I1104" s="20">
        <v>-12.83</v>
      </c>
      <c r="J1104" s="20">
        <v>-12.33</v>
      </c>
      <c r="K1104" s="20" t="s">
        <v>52</v>
      </c>
      <c r="L1104" s="20">
        <f t="shared" si="17"/>
        <v>48.28</v>
      </c>
      <c r="M1104" s="3" t="s">
        <v>71</v>
      </c>
      <c r="N1104" s="3" t="s">
        <v>301</v>
      </c>
      <c r="O1104" s="3" t="s">
        <v>302</v>
      </c>
      <c r="P1104" s="3" t="s">
        <v>303</v>
      </c>
      <c r="Q1104" s="3" t="s">
        <v>53</v>
      </c>
      <c r="R1104" s="20">
        <v>61.11</v>
      </c>
      <c r="S1104" s="20" t="s">
        <v>89</v>
      </c>
      <c r="T1104" s="3" t="s">
        <v>58</v>
      </c>
      <c r="U1104" s="3" t="s">
        <v>53</v>
      </c>
      <c r="V1104" s="3" t="s">
        <v>53</v>
      </c>
      <c r="W1104" s="3" t="s">
        <v>53</v>
      </c>
      <c r="X1104" s="3" t="s">
        <v>53</v>
      </c>
      <c r="Y1104" s="3" t="s">
        <v>2518</v>
      </c>
      <c r="Z1104" s="3" t="s">
        <v>2519</v>
      </c>
      <c r="AA1104" s="3" t="s">
        <v>2520</v>
      </c>
      <c r="AB1104" s="3" t="s">
        <v>1270</v>
      </c>
      <c r="AC1104" s="3" t="s">
        <v>63</v>
      </c>
      <c r="AD1104" s="3" t="s">
        <v>2521</v>
      </c>
      <c r="AE1104" s="3" t="s">
        <v>65</v>
      </c>
      <c r="AF1104" s="3" t="s">
        <v>66</v>
      </c>
      <c r="AG1104" s="3" t="s">
        <v>2522</v>
      </c>
      <c r="AH1104" s="3" t="s">
        <v>2523</v>
      </c>
      <c r="AI1104" s="3" t="s">
        <v>67</v>
      </c>
      <c r="AJ1104" s="3" t="s">
        <v>2524</v>
      </c>
      <c r="AK1104" s="3" t="s">
        <v>53</v>
      </c>
      <c r="AL1104" s="3" t="s">
        <v>53</v>
      </c>
      <c r="AM1104" s="3" t="s">
        <v>53</v>
      </c>
      <c r="AN1104" s="3" t="s">
        <v>53</v>
      </c>
      <c r="AO1104" s="3" t="s">
        <v>53</v>
      </c>
      <c r="AP1104" s="3" t="s">
        <v>53</v>
      </c>
      <c r="AQ1104" s="3" t="s">
        <v>53</v>
      </c>
      <c r="AR1104" s="3" t="s">
        <v>51</v>
      </c>
      <c r="AS1104" s="3" t="s">
        <v>52</v>
      </c>
      <c r="AT1104" s="3" t="s">
        <v>51</v>
      </c>
    </row>
    <row r="1105" spans="1:46" ht="22.5" customHeight="1" x14ac:dyDescent="0.25">
      <c r="A1105" s="19" t="s">
        <v>300</v>
      </c>
      <c r="B1105" s="260">
        <v>45077</v>
      </c>
      <c r="C1105" s="3" t="s">
        <v>202</v>
      </c>
      <c r="D1105" s="3" t="s">
        <v>203</v>
      </c>
      <c r="E1105" s="3" t="s">
        <v>51</v>
      </c>
      <c r="F1105" s="20">
        <v>1</v>
      </c>
      <c r="G1105" s="20">
        <v>61.11</v>
      </c>
      <c r="H1105" s="20">
        <v>7.15</v>
      </c>
      <c r="I1105" s="20">
        <v>-12.83</v>
      </c>
      <c r="J1105" s="20">
        <v>-7.15</v>
      </c>
      <c r="K1105" s="20" t="s">
        <v>52</v>
      </c>
      <c r="L1105" s="20">
        <f t="shared" si="17"/>
        <v>48.280000000000008</v>
      </c>
      <c r="M1105" s="3" t="s">
        <v>53</v>
      </c>
      <c r="N1105" s="3" t="s">
        <v>301</v>
      </c>
      <c r="O1105" s="3" t="s">
        <v>302</v>
      </c>
      <c r="P1105" s="3" t="s">
        <v>303</v>
      </c>
      <c r="Q1105" s="3" t="s">
        <v>53</v>
      </c>
      <c r="R1105" s="20">
        <v>61.11</v>
      </c>
      <c r="S1105" s="20" t="s">
        <v>89</v>
      </c>
      <c r="T1105" s="3" t="s">
        <v>58</v>
      </c>
      <c r="U1105" s="3" t="s">
        <v>53</v>
      </c>
      <c r="V1105" s="3" t="s">
        <v>53</v>
      </c>
      <c r="W1105" s="3" t="s">
        <v>53</v>
      </c>
      <c r="X1105" s="3" t="s">
        <v>53</v>
      </c>
      <c r="Y1105" s="3" t="s">
        <v>304</v>
      </c>
      <c r="Z1105" s="3" t="s">
        <v>305</v>
      </c>
      <c r="AA1105" s="3" t="s">
        <v>306</v>
      </c>
      <c r="AB1105" s="3" t="s">
        <v>307</v>
      </c>
      <c r="AC1105" s="3" t="s">
        <v>63</v>
      </c>
      <c r="AD1105" s="3" t="s">
        <v>308</v>
      </c>
      <c r="AE1105" s="3" t="s">
        <v>65</v>
      </c>
      <c r="AF1105" s="3" t="s">
        <v>66</v>
      </c>
      <c r="AG1105" s="3" t="s">
        <v>309</v>
      </c>
      <c r="AH1105" s="3" t="s">
        <v>310</v>
      </c>
      <c r="AI1105" s="3" t="s">
        <v>67</v>
      </c>
      <c r="AJ1105" s="3" t="s">
        <v>311</v>
      </c>
      <c r="AK1105" s="3" t="s">
        <v>312</v>
      </c>
      <c r="AL1105" s="3" t="s">
        <v>53</v>
      </c>
      <c r="AM1105" s="3" t="s">
        <v>53</v>
      </c>
      <c r="AN1105" s="3" t="s">
        <v>53</v>
      </c>
      <c r="AO1105" s="3" t="s">
        <v>53</v>
      </c>
      <c r="AP1105" s="3" t="s">
        <v>53</v>
      </c>
      <c r="AQ1105" s="3" t="s">
        <v>53</v>
      </c>
      <c r="AR1105" s="3" t="s">
        <v>51</v>
      </c>
      <c r="AS1105" s="3" t="s">
        <v>52</v>
      </c>
      <c r="AT1105" s="3" t="s">
        <v>51</v>
      </c>
    </row>
    <row r="1106" spans="1:46" ht="22.5" customHeight="1" x14ac:dyDescent="0.25">
      <c r="A1106" s="19" t="s">
        <v>18064</v>
      </c>
      <c r="B1106" s="260">
        <v>45055</v>
      </c>
      <c r="C1106" s="3" t="s">
        <v>202</v>
      </c>
      <c r="D1106" s="3" t="s">
        <v>17635</v>
      </c>
      <c r="E1106" s="3" t="s">
        <v>51</v>
      </c>
      <c r="F1106" s="20">
        <v>1</v>
      </c>
      <c r="G1106" s="20">
        <v>43.21</v>
      </c>
      <c r="H1106" s="20">
        <v>15.9</v>
      </c>
      <c r="I1106" s="20">
        <v>-10.69</v>
      </c>
      <c r="J1106" s="20" t="s">
        <v>52</v>
      </c>
      <c r="K1106" s="20" t="s">
        <v>52</v>
      </c>
      <c r="L1106" s="20">
        <f t="shared" si="17"/>
        <v>48.42</v>
      </c>
      <c r="M1106" s="3" t="s">
        <v>53</v>
      </c>
      <c r="N1106" s="274">
        <v>66413</v>
      </c>
      <c r="O1106" s="3" t="s">
        <v>10811</v>
      </c>
      <c r="P1106" s="3" t="s">
        <v>10812</v>
      </c>
      <c r="Q1106" s="3" t="s">
        <v>53</v>
      </c>
      <c r="R1106" s="20">
        <v>43.21</v>
      </c>
      <c r="S1106" s="20" t="s">
        <v>89</v>
      </c>
      <c r="T1106" s="3" t="s">
        <v>58</v>
      </c>
      <c r="U1106" s="3" t="s">
        <v>18065</v>
      </c>
      <c r="V1106" s="3" t="s">
        <v>18066</v>
      </c>
      <c r="W1106" s="3" t="s">
        <v>18067</v>
      </c>
      <c r="X1106" s="3" t="s">
        <v>53</v>
      </c>
      <c r="Y1106" s="3" t="s">
        <v>18065</v>
      </c>
      <c r="Z1106" s="3" t="s">
        <v>18068</v>
      </c>
      <c r="AA1106" s="3" t="s">
        <v>18069</v>
      </c>
      <c r="AB1106" s="3" t="s">
        <v>469</v>
      </c>
      <c r="AC1106" s="3" t="s">
        <v>63</v>
      </c>
      <c r="AD1106" s="3" t="s">
        <v>18070</v>
      </c>
      <c r="AE1106" s="3" t="s">
        <v>65</v>
      </c>
      <c r="AF1106" s="3" t="s">
        <v>213</v>
      </c>
      <c r="AG1106" s="3" t="s">
        <v>17745</v>
      </c>
      <c r="AH1106" s="3" t="s">
        <v>18071</v>
      </c>
      <c r="AI1106" s="3" t="s">
        <v>8528</v>
      </c>
      <c r="AJ1106" s="3" t="s">
        <v>18072</v>
      </c>
      <c r="AK1106" s="3" t="s">
        <v>53</v>
      </c>
      <c r="AL1106" s="3" t="s">
        <v>53</v>
      </c>
      <c r="AM1106" s="3" t="s">
        <v>53</v>
      </c>
      <c r="AN1106" s="3" t="s">
        <v>53</v>
      </c>
      <c r="AO1106" s="3" t="s">
        <v>53</v>
      </c>
      <c r="AP1106" s="3" t="s">
        <v>53</v>
      </c>
      <c r="AQ1106" s="3" t="s">
        <v>53</v>
      </c>
      <c r="AR1106" s="3" t="s">
        <v>51</v>
      </c>
      <c r="AS1106" s="3" t="s">
        <v>52</v>
      </c>
      <c r="AT1106" s="3" t="s">
        <v>51</v>
      </c>
    </row>
    <row r="1107" spans="1:46" ht="22.5" customHeight="1" x14ac:dyDescent="0.25">
      <c r="A1107" s="19" t="s">
        <v>9150</v>
      </c>
      <c r="B1107" s="260">
        <v>45067</v>
      </c>
      <c r="C1107" s="3" t="s">
        <v>202</v>
      </c>
      <c r="D1107" s="3" t="s">
        <v>8638</v>
      </c>
      <c r="E1107" s="3" t="s">
        <v>51</v>
      </c>
      <c r="F1107" s="20">
        <v>1</v>
      </c>
      <c r="G1107" s="20">
        <v>64.989999999999995</v>
      </c>
      <c r="H1107" s="20">
        <v>17.43</v>
      </c>
      <c r="I1107" s="20">
        <v>-16.55</v>
      </c>
      <c r="J1107" s="20">
        <v>-17.43</v>
      </c>
      <c r="K1107" s="20" t="s">
        <v>52</v>
      </c>
      <c r="L1107" s="20">
        <f t="shared" si="17"/>
        <v>48.439999999999991</v>
      </c>
      <c r="M1107" s="3" t="s">
        <v>71</v>
      </c>
      <c r="N1107" s="3" t="s">
        <v>301</v>
      </c>
      <c r="O1107" s="3" t="s">
        <v>1383</v>
      </c>
      <c r="P1107" s="3" t="s">
        <v>1384</v>
      </c>
      <c r="Q1107" s="3" t="s">
        <v>53</v>
      </c>
      <c r="R1107" s="20">
        <v>64.989999999999995</v>
      </c>
      <c r="S1107" s="20" t="s">
        <v>57</v>
      </c>
      <c r="T1107" s="3" t="s">
        <v>58</v>
      </c>
      <c r="U1107" s="3" t="s">
        <v>53</v>
      </c>
      <c r="V1107" s="3" t="s">
        <v>53</v>
      </c>
      <c r="W1107" s="3" t="s">
        <v>53</v>
      </c>
      <c r="X1107" s="3" t="s">
        <v>53</v>
      </c>
      <c r="Y1107" s="3" t="s">
        <v>9151</v>
      </c>
      <c r="Z1107" s="3" t="s">
        <v>9152</v>
      </c>
      <c r="AA1107" s="3" t="s">
        <v>9153</v>
      </c>
      <c r="AB1107" s="3" t="s">
        <v>9154</v>
      </c>
      <c r="AC1107" s="3" t="s">
        <v>63</v>
      </c>
      <c r="AD1107" s="3" t="s">
        <v>9155</v>
      </c>
      <c r="AE1107" s="3" t="s">
        <v>65</v>
      </c>
      <c r="AF1107" s="3" t="s">
        <v>66</v>
      </c>
      <c r="AG1107" s="3" t="s">
        <v>9156</v>
      </c>
      <c r="AH1107" s="3" t="s">
        <v>9157</v>
      </c>
      <c r="AI1107" s="3" t="s">
        <v>67</v>
      </c>
      <c r="AJ1107" s="3" t="s">
        <v>9158</v>
      </c>
      <c r="AK1107" s="3" t="s">
        <v>53</v>
      </c>
      <c r="AL1107" s="3" t="s">
        <v>53</v>
      </c>
      <c r="AM1107" s="3" t="s">
        <v>53</v>
      </c>
      <c r="AN1107" s="3" t="s">
        <v>53</v>
      </c>
      <c r="AO1107" s="3" t="s">
        <v>53</v>
      </c>
      <c r="AP1107" s="3" t="s">
        <v>53</v>
      </c>
      <c r="AQ1107" s="3" t="s">
        <v>53</v>
      </c>
      <c r="AR1107" s="3" t="s">
        <v>51</v>
      </c>
      <c r="AS1107" s="3" t="s">
        <v>52</v>
      </c>
      <c r="AT1107" s="3" t="s">
        <v>51</v>
      </c>
    </row>
    <row r="1108" spans="1:46" ht="22.5" customHeight="1" x14ac:dyDescent="0.25">
      <c r="A1108" s="19" t="s">
        <v>3655</v>
      </c>
      <c r="B1108" s="260">
        <v>45074</v>
      </c>
      <c r="C1108" s="3" t="s">
        <v>202</v>
      </c>
      <c r="D1108" s="3" t="s">
        <v>2968</v>
      </c>
      <c r="E1108" s="3" t="s">
        <v>71</v>
      </c>
      <c r="F1108" s="20">
        <v>1</v>
      </c>
      <c r="G1108" s="20">
        <v>64.989999999999995</v>
      </c>
      <c r="H1108" s="20">
        <v>13.7</v>
      </c>
      <c r="I1108" s="20">
        <v>-16.55</v>
      </c>
      <c r="J1108" s="20">
        <v>-13.7</v>
      </c>
      <c r="K1108" s="20" t="s">
        <v>52</v>
      </c>
      <c r="L1108" s="20">
        <f t="shared" si="17"/>
        <v>48.44</v>
      </c>
      <c r="M1108" s="3" t="s">
        <v>71</v>
      </c>
      <c r="N1108" s="3" t="s">
        <v>301</v>
      </c>
      <c r="O1108" s="3" t="s">
        <v>1383</v>
      </c>
      <c r="P1108" s="3" t="s">
        <v>1384</v>
      </c>
      <c r="Q1108" s="3" t="s">
        <v>53</v>
      </c>
      <c r="R1108" s="20">
        <v>64.989999999999995</v>
      </c>
      <c r="S1108" s="20" t="s">
        <v>57</v>
      </c>
      <c r="T1108" s="3" t="s">
        <v>58</v>
      </c>
      <c r="U1108" s="3" t="s">
        <v>53</v>
      </c>
      <c r="V1108" s="3" t="s">
        <v>53</v>
      </c>
      <c r="W1108" s="3" t="s">
        <v>53</v>
      </c>
      <c r="X1108" s="3" t="s">
        <v>53</v>
      </c>
      <c r="Y1108" s="3" t="s">
        <v>3656</v>
      </c>
      <c r="Z1108" s="3" t="s">
        <v>3657</v>
      </c>
      <c r="AA1108" s="3" t="s">
        <v>3658</v>
      </c>
      <c r="AB1108" s="3" t="s">
        <v>839</v>
      </c>
      <c r="AC1108" s="3" t="s">
        <v>188</v>
      </c>
      <c r="AD1108" s="3" t="s">
        <v>3659</v>
      </c>
      <c r="AE1108" s="3" t="s">
        <v>65</v>
      </c>
      <c r="AF1108" s="3" t="s">
        <v>66</v>
      </c>
      <c r="AG1108" s="3" t="s">
        <v>3660</v>
      </c>
      <c r="AH1108" s="3" t="s">
        <v>3661</v>
      </c>
      <c r="AI1108" s="3" t="s">
        <v>67</v>
      </c>
      <c r="AJ1108" s="3" t="s">
        <v>3662</v>
      </c>
      <c r="AK1108" s="3" t="s">
        <v>53</v>
      </c>
      <c r="AL1108" s="3" t="s">
        <v>53</v>
      </c>
      <c r="AM1108" s="3" t="s">
        <v>53</v>
      </c>
      <c r="AN1108" s="3" t="s">
        <v>53</v>
      </c>
      <c r="AO1108" s="3" t="s">
        <v>53</v>
      </c>
      <c r="AP1108" s="3" t="s">
        <v>53</v>
      </c>
      <c r="AQ1108" s="3" t="s">
        <v>53</v>
      </c>
      <c r="AR1108" s="3" t="s">
        <v>51</v>
      </c>
      <c r="AS1108" s="3" t="s">
        <v>52</v>
      </c>
      <c r="AT1108" s="3" t="s">
        <v>51</v>
      </c>
    </row>
    <row r="1109" spans="1:46" ht="22.5" customHeight="1" x14ac:dyDescent="0.25">
      <c r="A1109" s="19" t="s">
        <v>3986</v>
      </c>
      <c r="B1109" s="260">
        <v>45073</v>
      </c>
      <c r="C1109" s="3" t="s">
        <v>202</v>
      </c>
      <c r="D1109" s="3" t="s">
        <v>3769</v>
      </c>
      <c r="E1109" s="3" t="s">
        <v>51</v>
      </c>
      <c r="F1109" s="20">
        <v>1</v>
      </c>
      <c r="G1109" s="20">
        <v>64.989999999999995</v>
      </c>
      <c r="H1109" s="20">
        <v>13.7</v>
      </c>
      <c r="I1109" s="20">
        <v>-16.55</v>
      </c>
      <c r="J1109" s="20">
        <v>-13.7</v>
      </c>
      <c r="K1109" s="20" t="s">
        <v>52</v>
      </c>
      <c r="L1109" s="20">
        <f t="shared" si="17"/>
        <v>48.44</v>
      </c>
      <c r="M1109" s="3" t="s">
        <v>71</v>
      </c>
      <c r="N1109" s="3" t="s">
        <v>301</v>
      </c>
      <c r="O1109" s="3" t="s">
        <v>1383</v>
      </c>
      <c r="P1109" s="3" t="s">
        <v>1384</v>
      </c>
      <c r="Q1109" s="3" t="s">
        <v>53</v>
      </c>
      <c r="R1109" s="20">
        <v>64.989999999999995</v>
      </c>
      <c r="S1109" s="20" t="s">
        <v>57</v>
      </c>
      <c r="T1109" s="3" t="s">
        <v>58</v>
      </c>
      <c r="U1109" s="3" t="s">
        <v>53</v>
      </c>
      <c r="V1109" s="3" t="s">
        <v>53</v>
      </c>
      <c r="W1109" s="3" t="s">
        <v>53</v>
      </c>
      <c r="X1109" s="3" t="s">
        <v>53</v>
      </c>
      <c r="Y1109" s="3" t="s">
        <v>3987</v>
      </c>
      <c r="Z1109" s="3" t="s">
        <v>3988</v>
      </c>
      <c r="AA1109" s="3" t="s">
        <v>3989</v>
      </c>
      <c r="AB1109" s="3" t="s">
        <v>3990</v>
      </c>
      <c r="AC1109" s="3" t="s">
        <v>188</v>
      </c>
      <c r="AD1109" s="3" t="s">
        <v>3991</v>
      </c>
      <c r="AE1109" s="3" t="s">
        <v>65</v>
      </c>
      <c r="AF1109" s="3" t="s">
        <v>66</v>
      </c>
      <c r="AG1109" s="3" t="s">
        <v>3992</v>
      </c>
      <c r="AH1109" s="3" t="s">
        <v>3993</v>
      </c>
      <c r="AI1109" s="3" t="s">
        <v>67</v>
      </c>
      <c r="AJ1109" s="3" t="s">
        <v>3994</v>
      </c>
      <c r="AK1109" s="3" t="s">
        <v>53</v>
      </c>
      <c r="AL1109" s="3" t="s">
        <v>53</v>
      </c>
      <c r="AM1109" s="3" t="s">
        <v>53</v>
      </c>
      <c r="AN1109" s="3" t="s">
        <v>53</v>
      </c>
      <c r="AO1109" s="3" t="s">
        <v>53</v>
      </c>
      <c r="AP1109" s="3" t="s">
        <v>53</v>
      </c>
      <c r="AQ1109" s="3" t="s">
        <v>53</v>
      </c>
      <c r="AR1109" s="3" t="s">
        <v>51</v>
      </c>
      <c r="AS1109" s="3" t="s">
        <v>52</v>
      </c>
      <c r="AT1109" s="3" t="s">
        <v>51</v>
      </c>
    </row>
    <row r="1110" spans="1:46" ht="22.5" customHeight="1" x14ac:dyDescent="0.25">
      <c r="A1110" s="19" t="s">
        <v>5709</v>
      </c>
      <c r="B1110" s="260">
        <v>45071</v>
      </c>
      <c r="C1110" s="3" t="s">
        <v>202</v>
      </c>
      <c r="D1110" s="3" t="s">
        <v>4851</v>
      </c>
      <c r="E1110" s="3" t="s">
        <v>51</v>
      </c>
      <c r="F1110" s="20">
        <v>1</v>
      </c>
      <c r="G1110" s="20">
        <v>64.989999999999995</v>
      </c>
      <c r="H1110" s="20">
        <v>13.7</v>
      </c>
      <c r="I1110" s="20">
        <v>-16.55</v>
      </c>
      <c r="J1110" s="20">
        <v>-13.7</v>
      </c>
      <c r="K1110" s="20" t="s">
        <v>52</v>
      </c>
      <c r="L1110" s="20">
        <f t="shared" si="17"/>
        <v>48.44</v>
      </c>
      <c r="M1110" s="3" t="s">
        <v>71</v>
      </c>
      <c r="N1110" s="3" t="s">
        <v>301</v>
      </c>
      <c r="O1110" s="3" t="s">
        <v>1383</v>
      </c>
      <c r="P1110" s="3" t="s">
        <v>1384</v>
      </c>
      <c r="Q1110" s="3" t="s">
        <v>53</v>
      </c>
      <c r="R1110" s="20">
        <v>64.989999999999995</v>
      </c>
      <c r="S1110" s="20" t="s">
        <v>57</v>
      </c>
      <c r="T1110" s="3" t="s">
        <v>58</v>
      </c>
      <c r="U1110" s="3" t="s">
        <v>53</v>
      </c>
      <c r="V1110" s="3" t="s">
        <v>53</v>
      </c>
      <c r="W1110" s="3" t="s">
        <v>53</v>
      </c>
      <c r="X1110" s="3" t="s">
        <v>53</v>
      </c>
      <c r="Y1110" s="3" t="s">
        <v>5710</v>
      </c>
      <c r="Z1110" s="3" t="s">
        <v>5711</v>
      </c>
      <c r="AA1110" s="3" t="s">
        <v>5712</v>
      </c>
      <c r="AB1110" s="3" t="s">
        <v>5713</v>
      </c>
      <c r="AC1110" s="3" t="s">
        <v>188</v>
      </c>
      <c r="AD1110" s="3" t="s">
        <v>5714</v>
      </c>
      <c r="AE1110" s="3" t="s">
        <v>65</v>
      </c>
      <c r="AF1110" s="3" t="s">
        <v>66</v>
      </c>
      <c r="AG1110" s="3" t="s">
        <v>5715</v>
      </c>
      <c r="AH1110" s="3" t="s">
        <v>5716</v>
      </c>
      <c r="AI1110" s="3" t="s">
        <v>67</v>
      </c>
      <c r="AJ1110" s="3" t="s">
        <v>5717</v>
      </c>
      <c r="AK1110" s="3" t="s">
        <v>53</v>
      </c>
      <c r="AL1110" s="3" t="s">
        <v>53</v>
      </c>
      <c r="AM1110" s="3" t="s">
        <v>53</v>
      </c>
      <c r="AN1110" s="3" t="s">
        <v>53</v>
      </c>
      <c r="AO1110" s="3" t="s">
        <v>53</v>
      </c>
      <c r="AP1110" s="3" t="s">
        <v>53</v>
      </c>
      <c r="AQ1110" s="3" t="s">
        <v>53</v>
      </c>
      <c r="AR1110" s="3" t="s">
        <v>51</v>
      </c>
      <c r="AS1110" s="3" t="s">
        <v>52</v>
      </c>
      <c r="AT1110" s="3" t="s">
        <v>51</v>
      </c>
    </row>
    <row r="1111" spans="1:46" ht="22.5" customHeight="1" x14ac:dyDescent="0.25">
      <c r="A1111" s="19" t="s">
        <v>5888</v>
      </c>
      <c r="B1111" s="260">
        <v>45070</v>
      </c>
      <c r="C1111" s="3" t="s">
        <v>202</v>
      </c>
      <c r="D1111" s="3" t="s">
        <v>2968</v>
      </c>
      <c r="E1111" s="3" t="s">
        <v>51</v>
      </c>
      <c r="F1111" s="20">
        <v>1</v>
      </c>
      <c r="G1111" s="20">
        <v>64.989999999999995</v>
      </c>
      <c r="H1111" s="20">
        <v>28.17</v>
      </c>
      <c r="I1111" s="20">
        <v>-16.55</v>
      </c>
      <c r="J1111" s="20">
        <v>-28.17</v>
      </c>
      <c r="K1111" s="20" t="s">
        <v>52</v>
      </c>
      <c r="L1111" s="20">
        <f t="shared" si="17"/>
        <v>48.44</v>
      </c>
      <c r="M1111" s="3" t="s">
        <v>53</v>
      </c>
      <c r="N1111" s="3" t="s">
        <v>301</v>
      </c>
      <c r="O1111" s="3" t="s">
        <v>1383</v>
      </c>
      <c r="P1111" s="3" t="s">
        <v>1384</v>
      </c>
      <c r="Q1111" s="3" t="s">
        <v>53</v>
      </c>
      <c r="R1111" s="20">
        <v>64.989999999999995</v>
      </c>
      <c r="S1111" s="20" t="s">
        <v>57</v>
      </c>
      <c r="T1111" s="3" t="s">
        <v>58</v>
      </c>
      <c r="U1111" s="3" t="s">
        <v>53</v>
      </c>
      <c r="V1111" s="3" t="s">
        <v>53</v>
      </c>
      <c r="W1111" s="3" t="s">
        <v>53</v>
      </c>
      <c r="X1111" s="3" t="s">
        <v>53</v>
      </c>
      <c r="Y1111" s="3" t="s">
        <v>5889</v>
      </c>
      <c r="Z1111" s="3" t="s">
        <v>5890</v>
      </c>
      <c r="AA1111" s="3" t="s">
        <v>5891</v>
      </c>
      <c r="AB1111" s="3" t="s">
        <v>5892</v>
      </c>
      <c r="AC1111" s="3" t="s">
        <v>116</v>
      </c>
      <c r="AD1111" s="3" t="s">
        <v>5893</v>
      </c>
      <c r="AE1111" s="3" t="s">
        <v>65</v>
      </c>
      <c r="AF1111" s="3" t="s">
        <v>66</v>
      </c>
      <c r="AG1111" s="3" t="s">
        <v>5894</v>
      </c>
      <c r="AH1111" s="3" t="s">
        <v>5895</v>
      </c>
      <c r="AI1111" s="3" t="s">
        <v>67</v>
      </c>
      <c r="AJ1111" s="3" t="s">
        <v>5896</v>
      </c>
      <c r="AK1111" s="3" t="s">
        <v>53</v>
      </c>
      <c r="AL1111" s="3" t="s">
        <v>53</v>
      </c>
      <c r="AM1111" s="3" t="s">
        <v>53</v>
      </c>
      <c r="AN1111" s="3" t="s">
        <v>53</v>
      </c>
      <c r="AO1111" s="3" t="s">
        <v>53</v>
      </c>
      <c r="AP1111" s="3" t="s">
        <v>53</v>
      </c>
      <c r="AQ1111" s="3" t="s">
        <v>53</v>
      </c>
      <c r="AR1111" s="3" t="s">
        <v>51</v>
      </c>
      <c r="AS1111" s="3" t="s">
        <v>52</v>
      </c>
      <c r="AT1111" s="3" t="s">
        <v>51</v>
      </c>
    </row>
    <row r="1112" spans="1:46" ht="22.5" customHeight="1" x14ac:dyDescent="0.25">
      <c r="A1112" s="19" t="s">
        <v>6979</v>
      </c>
      <c r="B1112" s="260">
        <v>45069</v>
      </c>
      <c r="C1112" s="3" t="s">
        <v>202</v>
      </c>
      <c r="D1112" s="3" t="s">
        <v>6600</v>
      </c>
      <c r="E1112" s="3" t="s">
        <v>71</v>
      </c>
      <c r="F1112" s="20">
        <v>1</v>
      </c>
      <c r="G1112" s="20">
        <v>64.989999999999995</v>
      </c>
      <c r="H1112" s="20">
        <v>12.33</v>
      </c>
      <c r="I1112" s="20">
        <v>-16.55</v>
      </c>
      <c r="J1112" s="20">
        <v>-12.33</v>
      </c>
      <c r="K1112" s="20" t="s">
        <v>52</v>
      </c>
      <c r="L1112" s="20">
        <f t="shared" si="17"/>
        <v>48.44</v>
      </c>
      <c r="M1112" s="3" t="s">
        <v>53</v>
      </c>
      <c r="N1112" s="3" t="s">
        <v>301</v>
      </c>
      <c r="O1112" s="3" t="s">
        <v>1383</v>
      </c>
      <c r="P1112" s="3" t="s">
        <v>1384</v>
      </c>
      <c r="Q1112" s="3" t="s">
        <v>53</v>
      </c>
      <c r="R1112" s="20">
        <v>64.989999999999995</v>
      </c>
      <c r="S1112" s="20" t="s">
        <v>57</v>
      </c>
      <c r="T1112" s="3" t="s">
        <v>58</v>
      </c>
      <c r="U1112" s="3" t="s">
        <v>53</v>
      </c>
      <c r="V1112" s="3" t="s">
        <v>53</v>
      </c>
      <c r="W1112" s="3" t="s">
        <v>53</v>
      </c>
      <c r="X1112" s="3" t="s">
        <v>53</v>
      </c>
      <c r="Y1112" s="3" t="s">
        <v>6980</v>
      </c>
      <c r="Z1112" s="3" t="s">
        <v>6981</v>
      </c>
      <c r="AA1112" s="3" t="s">
        <v>6982</v>
      </c>
      <c r="AB1112" s="3" t="s">
        <v>448</v>
      </c>
      <c r="AC1112" s="3" t="s">
        <v>63</v>
      </c>
      <c r="AD1112" s="3" t="s">
        <v>449</v>
      </c>
      <c r="AE1112" s="3" t="s">
        <v>65</v>
      </c>
      <c r="AF1112" s="3" t="s">
        <v>66</v>
      </c>
      <c r="AG1112" s="3" t="s">
        <v>6983</v>
      </c>
      <c r="AH1112" s="3" t="s">
        <v>6984</v>
      </c>
      <c r="AI1112" s="3" t="s">
        <v>67</v>
      </c>
      <c r="AJ1112" s="3" t="s">
        <v>6985</v>
      </c>
      <c r="AK1112" s="3" t="s">
        <v>53</v>
      </c>
      <c r="AL1112" s="3" t="s">
        <v>53</v>
      </c>
      <c r="AM1112" s="3" t="s">
        <v>53</v>
      </c>
      <c r="AN1112" s="3" t="s">
        <v>53</v>
      </c>
      <c r="AO1112" s="3" t="s">
        <v>53</v>
      </c>
      <c r="AP1112" s="3" t="s">
        <v>53</v>
      </c>
      <c r="AQ1112" s="3" t="s">
        <v>53</v>
      </c>
      <c r="AR1112" s="3" t="s">
        <v>51</v>
      </c>
      <c r="AS1112" s="3" t="s">
        <v>52</v>
      </c>
      <c r="AT1112" s="3" t="s">
        <v>51</v>
      </c>
    </row>
    <row r="1113" spans="1:46" ht="22.5" customHeight="1" x14ac:dyDescent="0.25">
      <c r="A1113" s="19" t="s">
        <v>8249</v>
      </c>
      <c r="B1113" s="260">
        <v>45068</v>
      </c>
      <c r="C1113" s="3" t="s">
        <v>202</v>
      </c>
      <c r="D1113" s="3" t="s">
        <v>6600</v>
      </c>
      <c r="E1113" s="3" t="s">
        <v>51</v>
      </c>
      <c r="F1113" s="20">
        <v>1</v>
      </c>
      <c r="G1113" s="20">
        <v>64.989999999999995</v>
      </c>
      <c r="H1113" s="20">
        <v>25.92</v>
      </c>
      <c r="I1113" s="20">
        <v>-16.55</v>
      </c>
      <c r="J1113" s="20">
        <v>-25.92</v>
      </c>
      <c r="K1113" s="20" t="s">
        <v>52</v>
      </c>
      <c r="L1113" s="20">
        <f t="shared" si="17"/>
        <v>48.44</v>
      </c>
      <c r="M1113" s="3" t="s">
        <v>71</v>
      </c>
      <c r="N1113" s="3" t="s">
        <v>301</v>
      </c>
      <c r="O1113" s="3" t="s">
        <v>1383</v>
      </c>
      <c r="P1113" s="3" t="s">
        <v>1384</v>
      </c>
      <c r="Q1113" s="3" t="s">
        <v>53</v>
      </c>
      <c r="R1113" s="20">
        <v>64.989999999999995</v>
      </c>
      <c r="S1113" s="20" t="s">
        <v>57</v>
      </c>
      <c r="T1113" s="3" t="s">
        <v>58</v>
      </c>
      <c r="U1113" s="3" t="s">
        <v>53</v>
      </c>
      <c r="V1113" s="3" t="s">
        <v>53</v>
      </c>
      <c r="W1113" s="3" t="s">
        <v>53</v>
      </c>
      <c r="X1113" s="3" t="s">
        <v>53</v>
      </c>
      <c r="Y1113" s="3" t="s">
        <v>8250</v>
      </c>
      <c r="Z1113" s="3" t="s">
        <v>8251</v>
      </c>
      <c r="AA1113" s="3" t="s">
        <v>8252</v>
      </c>
      <c r="AB1113" s="3" t="s">
        <v>3414</v>
      </c>
      <c r="AC1113" s="3" t="s">
        <v>116</v>
      </c>
      <c r="AD1113" s="3" t="s">
        <v>8253</v>
      </c>
      <c r="AE1113" s="3" t="s">
        <v>65</v>
      </c>
      <c r="AF1113" s="3" t="s">
        <v>66</v>
      </c>
      <c r="AG1113" s="3" t="s">
        <v>8254</v>
      </c>
      <c r="AH1113" s="3" t="s">
        <v>8255</v>
      </c>
      <c r="AI1113" s="3" t="s">
        <v>67</v>
      </c>
      <c r="AJ1113" s="3" t="s">
        <v>8256</v>
      </c>
      <c r="AK1113" s="3" t="s">
        <v>53</v>
      </c>
      <c r="AL1113" s="3" t="s">
        <v>53</v>
      </c>
      <c r="AM1113" s="3" t="s">
        <v>53</v>
      </c>
      <c r="AN1113" s="3" t="s">
        <v>53</v>
      </c>
      <c r="AO1113" s="3" t="s">
        <v>53</v>
      </c>
      <c r="AP1113" s="3" t="s">
        <v>53</v>
      </c>
      <c r="AQ1113" s="3" t="s">
        <v>53</v>
      </c>
      <c r="AR1113" s="3" t="s">
        <v>51</v>
      </c>
      <c r="AS1113" s="3" t="s">
        <v>52</v>
      </c>
      <c r="AT1113" s="3" t="s">
        <v>51</v>
      </c>
    </row>
    <row r="1114" spans="1:46" ht="22.5" customHeight="1" x14ac:dyDescent="0.25">
      <c r="A1114" s="19" t="s">
        <v>9718</v>
      </c>
      <c r="B1114" s="260">
        <v>45066</v>
      </c>
      <c r="C1114" s="3" t="s">
        <v>202</v>
      </c>
      <c r="D1114" s="3" t="s">
        <v>9354</v>
      </c>
      <c r="E1114" s="3" t="s">
        <v>71</v>
      </c>
      <c r="F1114" s="20">
        <v>1</v>
      </c>
      <c r="G1114" s="20">
        <v>64.989999999999995</v>
      </c>
      <c r="H1114" s="20" t="s">
        <v>52</v>
      </c>
      <c r="I1114" s="20">
        <v>-16.55</v>
      </c>
      <c r="J1114" s="20" t="s">
        <v>52</v>
      </c>
      <c r="K1114" s="20" t="s">
        <v>52</v>
      </c>
      <c r="L1114" s="20">
        <f t="shared" si="17"/>
        <v>48.44</v>
      </c>
      <c r="M1114" s="3" t="s">
        <v>71</v>
      </c>
      <c r="N1114" s="3" t="s">
        <v>301</v>
      </c>
      <c r="O1114" s="3" t="s">
        <v>1383</v>
      </c>
      <c r="P1114" s="3" t="s">
        <v>1384</v>
      </c>
      <c r="Q1114" s="3" t="s">
        <v>53</v>
      </c>
      <c r="R1114" s="20">
        <v>64.989999999999995</v>
      </c>
      <c r="S1114" s="20" t="s">
        <v>57</v>
      </c>
      <c r="T1114" s="3" t="s">
        <v>58</v>
      </c>
      <c r="U1114" s="3" t="s">
        <v>53</v>
      </c>
      <c r="V1114" s="3" t="s">
        <v>53</v>
      </c>
      <c r="W1114" s="3" t="s">
        <v>53</v>
      </c>
      <c r="X1114" s="3" t="s">
        <v>53</v>
      </c>
      <c r="Y1114" s="3" t="s">
        <v>9719</v>
      </c>
      <c r="Z1114" s="3" t="s">
        <v>9720</v>
      </c>
      <c r="AA1114" s="3" t="s">
        <v>9721</v>
      </c>
      <c r="AB1114" s="3" t="s">
        <v>2221</v>
      </c>
      <c r="AC1114" s="3" t="s">
        <v>458</v>
      </c>
      <c r="AD1114" s="3" t="s">
        <v>9722</v>
      </c>
      <c r="AE1114" s="3" t="s">
        <v>65</v>
      </c>
      <c r="AF1114" s="3" t="s">
        <v>66</v>
      </c>
      <c r="AG1114" s="3" t="s">
        <v>9723</v>
      </c>
      <c r="AH1114" s="3" t="s">
        <v>9724</v>
      </c>
      <c r="AI1114" s="3" t="s">
        <v>67</v>
      </c>
      <c r="AJ1114" s="3" t="s">
        <v>9725</v>
      </c>
      <c r="AK1114" s="3" t="s">
        <v>53</v>
      </c>
      <c r="AL1114" s="3" t="s">
        <v>53</v>
      </c>
      <c r="AM1114" s="3" t="s">
        <v>53</v>
      </c>
      <c r="AN1114" s="3" t="s">
        <v>53</v>
      </c>
      <c r="AO1114" s="3" t="s">
        <v>53</v>
      </c>
      <c r="AP1114" s="3" t="s">
        <v>53</v>
      </c>
      <c r="AQ1114" s="3" t="s">
        <v>53</v>
      </c>
      <c r="AR1114" s="3" t="s">
        <v>51</v>
      </c>
      <c r="AS1114" s="3" t="s">
        <v>52</v>
      </c>
      <c r="AT1114" s="3" t="s">
        <v>51</v>
      </c>
    </row>
    <row r="1115" spans="1:46" ht="22.5" customHeight="1" x14ac:dyDescent="0.25">
      <c r="A1115" s="19" t="s">
        <v>9925</v>
      </c>
      <c r="B1115" s="260">
        <v>45065</v>
      </c>
      <c r="C1115" s="3" t="s">
        <v>202</v>
      </c>
      <c r="D1115" s="3" t="s">
        <v>9926</v>
      </c>
      <c r="E1115" s="3" t="s">
        <v>51</v>
      </c>
      <c r="F1115" s="20">
        <v>1</v>
      </c>
      <c r="G1115" s="20">
        <v>64.989999999999995</v>
      </c>
      <c r="H1115" s="20">
        <v>12.33</v>
      </c>
      <c r="I1115" s="20">
        <v>-16.55</v>
      </c>
      <c r="J1115" s="20">
        <v>-12.33</v>
      </c>
      <c r="K1115" s="20" t="s">
        <v>52</v>
      </c>
      <c r="L1115" s="20">
        <f t="shared" si="17"/>
        <v>48.44</v>
      </c>
      <c r="M1115" s="3" t="s">
        <v>71</v>
      </c>
      <c r="N1115" s="3" t="s">
        <v>301</v>
      </c>
      <c r="O1115" s="3" t="s">
        <v>1383</v>
      </c>
      <c r="P1115" s="3" t="s">
        <v>1384</v>
      </c>
      <c r="Q1115" s="3" t="s">
        <v>53</v>
      </c>
      <c r="R1115" s="20">
        <v>64.989999999999995</v>
      </c>
      <c r="S1115" s="20" t="s">
        <v>57</v>
      </c>
      <c r="T1115" s="3" t="s">
        <v>58</v>
      </c>
      <c r="U1115" s="3" t="s">
        <v>53</v>
      </c>
      <c r="V1115" s="3" t="s">
        <v>53</v>
      </c>
      <c r="W1115" s="3" t="s">
        <v>53</v>
      </c>
      <c r="X1115" s="3" t="s">
        <v>53</v>
      </c>
      <c r="Y1115" s="3" t="s">
        <v>9927</v>
      </c>
      <c r="Z1115" s="3" t="s">
        <v>9928</v>
      </c>
      <c r="AA1115" s="3" t="s">
        <v>9929</v>
      </c>
      <c r="AB1115" s="3" t="s">
        <v>63</v>
      </c>
      <c r="AC1115" s="3" t="s">
        <v>63</v>
      </c>
      <c r="AD1115" s="3" t="s">
        <v>9930</v>
      </c>
      <c r="AE1115" s="3" t="s">
        <v>65</v>
      </c>
      <c r="AF1115" s="3" t="s">
        <v>66</v>
      </c>
      <c r="AG1115" s="3" t="s">
        <v>9931</v>
      </c>
      <c r="AH1115" s="3" t="s">
        <v>9932</v>
      </c>
      <c r="AI1115" s="3" t="s">
        <v>67</v>
      </c>
      <c r="AJ1115" s="3" t="s">
        <v>9933</v>
      </c>
      <c r="AK1115" s="3" t="s">
        <v>53</v>
      </c>
      <c r="AL1115" s="3" t="s">
        <v>53</v>
      </c>
      <c r="AM1115" s="3" t="s">
        <v>53</v>
      </c>
      <c r="AN1115" s="3" t="s">
        <v>53</v>
      </c>
      <c r="AO1115" s="3" t="s">
        <v>53</v>
      </c>
      <c r="AP1115" s="3" t="s">
        <v>53</v>
      </c>
      <c r="AQ1115" s="3" t="s">
        <v>53</v>
      </c>
      <c r="AR1115" s="3" t="s">
        <v>51</v>
      </c>
      <c r="AS1115" s="3" t="s">
        <v>52</v>
      </c>
      <c r="AT1115" s="3" t="s">
        <v>51</v>
      </c>
    </row>
    <row r="1116" spans="1:46" ht="22.5" customHeight="1" x14ac:dyDescent="0.25">
      <c r="A1116" s="19" t="s">
        <v>10265</v>
      </c>
      <c r="B1116" s="260">
        <v>45065</v>
      </c>
      <c r="C1116" s="3" t="s">
        <v>202</v>
      </c>
      <c r="D1116" s="3" t="s">
        <v>9926</v>
      </c>
      <c r="E1116" s="3" t="s">
        <v>71</v>
      </c>
      <c r="F1116" s="20">
        <v>1</v>
      </c>
      <c r="G1116" s="20">
        <v>64.989999999999995</v>
      </c>
      <c r="H1116" s="20">
        <v>5.89</v>
      </c>
      <c r="I1116" s="20">
        <v>-16.55</v>
      </c>
      <c r="J1116" s="20">
        <v>-5.89</v>
      </c>
      <c r="K1116" s="20" t="s">
        <v>52</v>
      </c>
      <c r="L1116" s="20">
        <f t="shared" si="17"/>
        <v>48.44</v>
      </c>
      <c r="M1116" s="3" t="s">
        <v>71</v>
      </c>
      <c r="N1116" s="3" t="s">
        <v>301</v>
      </c>
      <c r="O1116" s="3" t="s">
        <v>1383</v>
      </c>
      <c r="P1116" s="3" t="s">
        <v>1384</v>
      </c>
      <c r="Q1116" s="3" t="s">
        <v>53</v>
      </c>
      <c r="R1116" s="20">
        <v>64.989999999999995</v>
      </c>
      <c r="S1116" s="20" t="s">
        <v>57</v>
      </c>
      <c r="T1116" s="3" t="s">
        <v>58</v>
      </c>
      <c r="U1116" s="3" t="s">
        <v>53</v>
      </c>
      <c r="V1116" s="3" t="s">
        <v>53</v>
      </c>
      <c r="W1116" s="3" t="s">
        <v>53</v>
      </c>
      <c r="X1116" s="3" t="s">
        <v>53</v>
      </c>
      <c r="Y1116" s="3" t="s">
        <v>10266</v>
      </c>
      <c r="Z1116" s="3" t="s">
        <v>10267</v>
      </c>
      <c r="AA1116" s="3" t="s">
        <v>10268</v>
      </c>
      <c r="AB1116" s="3" t="s">
        <v>10269</v>
      </c>
      <c r="AC1116" s="3" t="s">
        <v>968</v>
      </c>
      <c r="AD1116" s="3" t="s">
        <v>10270</v>
      </c>
      <c r="AE1116" s="3" t="s">
        <v>65</v>
      </c>
      <c r="AF1116" s="3" t="s">
        <v>66</v>
      </c>
      <c r="AG1116" s="3" t="s">
        <v>10271</v>
      </c>
      <c r="AH1116" s="3" t="s">
        <v>10272</v>
      </c>
      <c r="AI1116" s="3" t="s">
        <v>67</v>
      </c>
      <c r="AJ1116" s="3" t="s">
        <v>10273</v>
      </c>
      <c r="AK1116" s="3" t="s">
        <v>53</v>
      </c>
      <c r="AL1116" s="3" t="s">
        <v>53</v>
      </c>
      <c r="AM1116" s="3" t="s">
        <v>53</v>
      </c>
      <c r="AN1116" s="3" t="s">
        <v>53</v>
      </c>
      <c r="AO1116" s="3" t="s">
        <v>53</v>
      </c>
      <c r="AP1116" s="3" t="s">
        <v>53</v>
      </c>
      <c r="AQ1116" s="3" t="s">
        <v>53</v>
      </c>
      <c r="AR1116" s="3" t="s">
        <v>51</v>
      </c>
      <c r="AS1116" s="3" t="s">
        <v>52</v>
      </c>
      <c r="AT1116" s="3" t="s">
        <v>51</v>
      </c>
    </row>
    <row r="1117" spans="1:46" ht="22.5" customHeight="1" x14ac:dyDescent="0.25">
      <c r="A1117" s="19" t="s">
        <v>12176</v>
      </c>
      <c r="B1117" s="260">
        <v>45063</v>
      </c>
      <c r="C1117" s="3" t="s">
        <v>202</v>
      </c>
      <c r="D1117" s="3" t="s">
        <v>11191</v>
      </c>
      <c r="E1117" s="3" t="s">
        <v>51</v>
      </c>
      <c r="F1117" s="20">
        <v>1</v>
      </c>
      <c r="G1117" s="20">
        <v>64.989999999999995</v>
      </c>
      <c r="H1117" s="20">
        <v>11.55</v>
      </c>
      <c r="I1117" s="20">
        <v>-16.55</v>
      </c>
      <c r="J1117" s="20">
        <v>-11.55</v>
      </c>
      <c r="K1117" s="20" t="s">
        <v>52</v>
      </c>
      <c r="L1117" s="20">
        <f t="shared" si="17"/>
        <v>48.44</v>
      </c>
      <c r="M1117" s="3" t="s">
        <v>53</v>
      </c>
      <c r="N1117" s="3" t="s">
        <v>301</v>
      </c>
      <c r="O1117" s="3" t="s">
        <v>1383</v>
      </c>
      <c r="P1117" s="3" t="s">
        <v>1384</v>
      </c>
      <c r="Q1117" s="3" t="s">
        <v>53</v>
      </c>
      <c r="R1117" s="20">
        <v>64.989999999999995</v>
      </c>
      <c r="S1117" s="20" t="s">
        <v>57</v>
      </c>
      <c r="T1117" s="3" t="s">
        <v>58</v>
      </c>
      <c r="U1117" s="3" t="s">
        <v>53</v>
      </c>
      <c r="V1117" s="3" t="s">
        <v>53</v>
      </c>
      <c r="W1117" s="3" t="s">
        <v>53</v>
      </c>
      <c r="X1117" s="3" t="s">
        <v>53</v>
      </c>
      <c r="Y1117" s="3" t="s">
        <v>12177</v>
      </c>
      <c r="Z1117" s="3" t="s">
        <v>12178</v>
      </c>
      <c r="AA1117" s="3" t="s">
        <v>12179</v>
      </c>
      <c r="AB1117" s="3" t="s">
        <v>2909</v>
      </c>
      <c r="AC1117" s="3" t="s">
        <v>458</v>
      </c>
      <c r="AD1117" s="3" t="s">
        <v>12180</v>
      </c>
      <c r="AE1117" s="3" t="s">
        <v>65</v>
      </c>
      <c r="AF1117" s="3" t="s">
        <v>66</v>
      </c>
      <c r="AG1117" s="3" t="s">
        <v>12181</v>
      </c>
      <c r="AH1117" s="3" t="s">
        <v>12182</v>
      </c>
      <c r="AI1117" s="3" t="s">
        <v>67</v>
      </c>
      <c r="AJ1117" s="3" t="s">
        <v>12183</v>
      </c>
      <c r="AK1117" s="3" t="s">
        <v>53</v>
      </c>
      <c r="AL1117" s="3" t="s">
        <v>53</v>
      </c>
      <c r="AM1117" s="3" t="s">
        <v>53</v>
      </c>
      <c r="AN1117" s="3" t="s">
        <v>53</v>
      </c>
      <c r="AO1117" s="3" t="s">
        <v>53</v>
      </c>
      <c r="AP1117" s="3" t="s">
        <v>53</v>
      </c>
      <c r="AQ1117" s="3" t="s">
        <v>53</v>
      </c>
      <c r="AR1117" s="3" t="s">
        <v>51</v>
      </c>
      <c r="AS1117" s="3" t="s">
        <v>52</v>
      </c>
      <c r="AT1117" s="3" t="s">
        <v>51</v>
      </c>
    </row>
    <row r="1118" spans="1:46" ht="22.5" customHeight="1" x14ac:dyDescent="0.25">
      <c r="A1118" s="19" t="s">
        <v>13344</v>
      </c>
      <c r="B1118" s="260">
        <v>45061</v>
      </c>
      <c r="C1118" s="3" t="s">
        <v>202</v>
      </c>
      <c r="D1118" s="3" t="s">
        <v>12138</v>
      </c>
      <c r="E1118" s="3" t="s">
        <v>71</v>
      </c>
      <c r="F1118" s="20">
        <v>1</v>
      </c>
      <c r="G1118" s="20">
        <v>64.989999999999995</v>
      </c>
      <c r="H1118" s="20" t="s">
        <v>52</v>
      </c>
      <c r="I1118" s="20">
        <v>-16.55</v>
      </c>
      <c r="J1118" s="20" t="s">
        <v>52</v>
      </c>
      <c r="K1118" s="20" t="s">
        <v>52</v>
      </c>
      <c r="L1118" s="20">
        <f t="shared" si="17"/>
        <v>48.44</v>
      </c>
      <c r="M1118" s="3" t="s">
        <v>71</v>
      </c>
      <c r="N1118" s="3" t="s">
        <v>301</v>
      </c>
      <c r="O1118" s="3" t="s">
        <v>1383</v>
      </c>
      <c r="P1118" s="3" t="s">
        <v>1384</v>
      </c>
      <c r="Q1118" s="3" t="s">
        <v>53</v>
      </c>
      <c r="R1118" s="20">
        <v>64.989999999999995</v>
      </c>
      <c r="S1118" s="20" t="s">
        <v>57</v>
      </c>
      <c r="T1118" s="3" t="s">
        <v>58</v>
      </c>
      <c r="U1118" s="3" t="s">
        <v>53</v>
      </c>
      <c r="V1118" s="3" t="s">
        <v>53</v>
      </c>
      <c r="W1118" s="3" t="s">
        <v>53</v>
      </c>
      <c r="X1118" s="3" t="s">
        <v>53</v>
      </c>
      <c r="Y1118" s="3" t="s">
        <v>13345</v>
      </c>
      <c r="Z1118" s="3" t="s">
        <v>13346</v>
      </c>
      <c r="AA1118" s="3" t="s">
        <v>13347</v>
      </c>
      <c r="AB1118" s="3" t="s">
        <v>469</v>
      </c>
      <c r="AC1118" s="3" t="s">
        <v>63</v>
      </c>
      <c r="AD1118" s="3" t="s">
        <v>13348</v>
      </c>
      <c r="AE1118" s="3" t="s">
        <v>65</v>
      </c>
      <c r="AF1118" s="3" t="s">
        <v>66</v>
      </c>
      <c r="AG1118" s="3" t="s">
        <v>13349</v>
      </c>
      <c r="AH1118" s="3" t="s">
        <v>13350</v>
      </c>
      <c r="AI1118" s="3" t="s">
        <v>67</v>
      </c>
      <c r="AJ1118" s="3" t="s">
        <v>13351</v>
      </c>
      <c r="AK1118" s="3" t="s">
        <v>53</v>
      </c>
      <c r="AL1118" s="3" t="s">
        <v>53</v>
      </c>
      <c r="AM1118" s="3" t="s">
        <v>53</v>
      </c>
      <c r="AN1118" s="3" t="s">
        <v>53</v>
      </c>
      <c r="AO1118" s="3" t="s">
        <v>53</v>
      </c>
      <c r="AP1118" s="3" t="s">
        <v>53</v>
      </c>
      <c r="AQ1118" s="3" t="s">
        <v>53</v>
      </c>
      <c r="AR1118" s="3" t="s">
        <v>51</v>
      </c>
      <c r="AS1118" s="3" t="s">
        <v>52</v>
      </c>
      <c r="AT1118" s="3" t="s">
        <v>51</v>
      </c>
    </row>
    <row r="1119" spans="1:46" ht="22.5" customHeight="1" x14ac:dyDescent="0.25">
      <c r="A1119" s="19" t="s">
        <v>14553</v>
      </c>
      <c r="B1119" s="260">
        <v>45060</v>
      </c>
      <c r="C1119" s="3" t="s">
        <v>202</v>
      </c>
      <c r="D1119" s="3" t="s">
        <v>11191</v>
      </c>
      <c r="E1119" s="3" t="s">
        <v>51</v>
      </c>
      <c r="F1119" s="20">
        <v>1</v>
      </c>
      <c r="G1119" s="20">
        <v>64.989999999999995</v>
      </c>
      <c r="H1119" s="20">
        <v>42</v>
      </c>
      <c r="I1119" s="20">
        <v>-16.55</v>
      </c>
      <c r="J1119" s="20">
        <v>-42</v>
      </c>
      <c r="K1119" s="20" t="s">
        <v>52</v>
      </c>
      <c r="L1119" s="20">
        <f t="shared" si="17"/>
        <v>48.44</v>
      </c>
      <c r="M1119" s="3" t="s">
        <v>71</v>
      </c>
      <c r="N1119" s="3" t="s">
        <v>301</v>
      </c>
      <c r="O1119" s="3" t="s">
        <v>1383</v>
      </c>
      <c r="P1119" s="3" t="s">
        <v>1384</v>
      </c>
      <c r="Q1119" s="3" t="s">
        <v>53</v>
      </c>
      <c r="R1119" s="20">
        <v>64.989999999999995</v>
      </c>
      <c r="S1119" s="20" t="s">
        <v>57</v>
      </c>
      <c r="T1119" s="3" t="s">
        <v>58</v>
      </c>
      <c r="U1119" s="3" t="s">
        <v>53</v>
      </c>
      <c r="V1119" s="3" t="s">
        <v>53</v>
      </c>
      <c r="W1119" s="3" t="s">
        <v>53</v>
      </c>
      <c r="X1119" s="3" t="s">
        <v>53</v>
      </c>
      <c r="Y1119" s="3" t="s">
        <v>14554</v>
      </c>
      <c r="Z1119" s="3" t="s">
        <v>14555</v>
      </c>
      <c r="AA1119" s="3" t="s">
        <v>14556</v>
      </c>
      <c r="AB1119" s="3" t="s">
        <v>14163</v>
      </c>
      <c r="AC1119" s="3" t="s">
        <v>188</v>
      </c>
      <c r="AD1119" s="3" t="s">
        <v>14164</v>
      </c>
      <c r="AE1119" s="3" t="s">
        <v>65</v>
      </c>
      <c r="AF1119" s="3" t="s">
        <v>66</v>
      </c>
      <c r="AG1119" s="3" t="s">
        <v>14557</v>
      </c>
      <c r="AH1119" s="3" t="s">
        <v>14558</v>
      </c>
      <c r="AI1119" s="3" t="s">
        <v>67</v>
      </c>
      <c r="AJ1119" s="3" t="s">
        <v>14559</v>
      </c>
      <c r="AK1119" s="3" t="s">
        <v>53</v>
      </c>
      <c r="AL1119" s="3" t="s">
        <v>53</v>
      </c>
      <c r="AM1119" s="3" t="s">
        <v>53</v>
      </c>
      <c r="AN1119" s="3" t="s">
        <v>53</v>
      </c>
      <c r="AO1119" s="3" t="s">
        <v>53</v>
      </c>
      <c r="AP1119" s="3" t="s">
        <v>53</v>
      </c>
      <c r="AQ1119" s="3" t="s">
        <v>53</v>
      </c>
      <c r="AR1119" s="3" t="s">
        <v>51</v>
      </c>
      <c r="AS1119" s="3" t="s">
        <v>52</v>
      </c>
      <c r="AT1119" s="3" t="s">
        <v>51</v>
      </c>
    </row>
    <row r="1120" spans="1:46" ht="22.5" customHeight="1" x14ac:dyDescent="0.25">
      <c r="A1120" s="19" t="s">
        <v>14588</v>
      </c>
      <c r="B1120" s="260">
        <v>45060</v>
      </c>
      <c r="C1120" s="3" t="s">
        <v>202</v>
      </c>
      <c r="D1120" s="3" t="s">
        <v>13978</v>
      </c>
      <c r="E1120" s="3" t="s">
        <v>51</v>
      </c>
      <c r="F1120" s="20">
        <v>1</v>
      </c>
      <c r="G1120" s="20">
        <v>64.989999999999995</v>
      </c>
      <c r="H1120" s="20">
        <v>12.33</v>
      </c>
      <c r="I1120" s="20">
        <v>-16.55</v>
      </c>
      <c r="J1120" s="20">
        <v>-12.33</v>
      </c>
      <c r="K1120" s="20" t="s">
        <v>52</v>
      </c>
      <c r="L1120" s="20">
        <f t="shared" si="17"/>
        <v>48.44</v>
      </c>
      <c r="M1120" s="3" t="s">
        <v>53</v>
      </c>
      <c r="N1120" s="3" t="s">
        <v>301</v>
      </c>
      <c r="O1120" s="3" t="s">
        <v>1383</v>
      </c>
      <c r="P1120" s="3" t="s">
        <v>1384</v>
      </c>
      <c r="Q1120" s="3" t="s">
        <v>53</v>
      </c>
      <c r="R1120" s="20">
        <v>64.989999999999995</v>
      </c>
      <c r="S1120" s="20" t="s">
        <v>57</v>
      </c>
      <c r="T1120" s="3" t="s">
        <v>58</v>
      </c>
      <c r="U1120" s="3" t="s">
        <v>53</v>
      </c>
      <c r="V1120" s="3" t="s">
        <v>53</v>
      </c>
      <c r="W1120" s="3" t="s">
        <v>53</v>
      </c>
      <c r="X1120" s="3" t="s">
        <v>53</v>
      </c>
      <c r="Y1120" s="3" t="s">
        <v>14589</v>
      </c>
      <c r="Z1120" s="3" t="s">
        <v>14590</v>
      </c>
      <c r="AA1120" s="3" t="s">
        <v>14591</v>
      </c>
      <c r="AB1120" s="3" t="s">
        <v>175</v>
      </c>
      <c r="AC1120" s="3" t="s">
        <v>63</v>
      </c>
      <c r="AD1120" s="3" t="s">
        <v>14592</v>
      </c>
      <c r="AE1120" s="3" t="s">
        <v>65</v>
      </c>
      <c r="AF1120" s="3" t="s">
        <v>66</v>
      </c>
      <c r="AG1120" s="3" t="s">
        <v>14593</v>
      </c>
      <c r="AH1120" s="3" t="s">
        <v>14594</v>
      </c>
      <c r="AI1120" s="3" t="s">
        <v>67</v>
      </c>
      <c r="AJ1120" s="3" t="s">
        <v>14595</v>
      </c>
      <c r="AK1120" s="3" t="s">
        <v>53</v>
      </c>
      <c r="AL1120" s="3" t="s">
        <v>53</v>
      </c>
      <c r="AM1120" s="3" t="s">
        <v>53</v>
      </c>
      <c r="AN1120" s="3" t="s">
        <v>53</v>
      </c>
      <c r="AO1120" s="3" t="s">
        <v>53</v>
      </c>
      <c r="AP1120" s="3" t="s">
        <v>53</v>
      </c>
      <c r="AQ1120" s="3" t="s">
        <v>53</v>
      </c>
      <c r="AR1120" s="3" t="s">
        <v>51</v>
      </c>
      <c r="AS1120" s="3" t="s">
        <v>52</v>
      </c>
      <c r="AT1120" s="3" t="s">
        <v>51</v>
      </c>
    </row>
    <row r="1121" spans="1:46" ht="22.5" customHeight="1" x14ac:dyDescent="0.25">
      <c r="A1121" s="19" t="s">
        <v>15233</v>
      </c>
      <c r="B1121" s="260">
        <v>45059</v>
      </c>
      <c r="C1121" s="3" t="s">
        <v>202</v>
      </c>
      <c r="D1121" s="3" t="s">
        <v>14868</v>
      </c>
      <c r="E1121" s="3" t="s">
        <v>51</v>
      </c>
      <c r="F1121" s="20">
        <v>1</v>
      </c>
      <c r="G1121" s="20">
        <v>64.989999999999995</v>
      </c>
      <c r="H1121" s="20">
        <v>12.33</v>
      </c>
      <c r="I1121" s="20">
        <v>-16.55</v>
      </c>
      <c r="J1121" s="20">
        <v>-12.33</v>
      </c>
      <c r="K1121" s="20" t="s">
        <v>52</v>
      </c>
      <c r="L1121" s="20">
        <f t="shared" si="17"/>
        <v>48.44</v>
      </c>
      <c r="M1121" s="3" t="s">
        <v>71</v>
      </c>
      <c r="N1121" s="3" t="s">
        <v>301</v>
      </c>
      <c r="O1121" s="3" t="s">
        <v>1383</v>
      </c>
      <c r="P1121" s="3" t="s">
        <v>1384</v>
      </c>
      <c r="Q1121" s="3" t="s">
        <v>53</v>
      </c>
      <c r="R1121" s="20">
        <v>64.989999999999995</v>
      </c>
      <c r="S1121" s="20" t="s">
        <v>57</v>
      </c>
      <c r="T1121" s="3" t="s">
        <v>58</v>
      </c>
      <c r="U1121" s="3" t="s">
        <v>53</v>
      </c>
      <c r="V1121" s="3" t="s">
        <v>53</v>
      </c>
      <c r="W1121" s="3" t="s">
        <v>53</v>
      </c>
      <c r="X1121" s="3" t="s">
        <v>53</v>
      </c>
      <c r="Y1121" s="3" t="s">
        <v>15234</v>
      </c>
      <c r="Z1121" s="3" t="s">
        <v>15235</v>
      </c>
      <c r="AA1121" s="3" t="s">
        <v>15236</v>
      </c>
      <c r="AB1121" s="3" t="s">
        <v>15237</v>
      </c>
      <c r="AC1121" s="3" t="s">
        <v>63</v>
      </c>
      <c r="AD1121" s="3" t="s">
        <v>15238</v>
      </c>
      <c r="AE1121" s="3" t="s">
        <v>65</v>
      </c>
      <c r="AF1121" s="3" t="s">
        <v>66</v>
      </c>
      <c r="AG1121" s="3" t="s">
        <v>15141</v>
      </c>
      <c r="AH1121" s="3" t="s">
        <v>15239</v>
      </c>
      <c r="AI1121" s="3" t="s">
        <v>67</v>
      </c>
      <c r="AJ1121" s="3" t="s">
        <v>15240</v>
      </c>
      <c r="AK1121" s="3" t="s">
        <v>53</v>
      </c>
      <c r="AL1121" s="3" t="s">
        <v>53</v>
      </c>
      <c r="AM1121" s="3" t="s">
        <v>53</v>
      </c>
      <c r="AN1121" s="3" t="s">
        <v>53</v>
      </c>
      <c r="AO1121" s="3" t="s">
        <v>53</v>
      </c>
      <c r="AP1121" s="3" t="s">
        <v>53</v>
      </c>
      <c r="AQ1121" s="3" t="s">
        <v>53</v>
      </c>
      <c r="AR1121" s="3" t="s">
        <v>51</v>
      </c>
      <c r="AS1121" s="3" t="s">
        <v>52</v>
      </c>
      <c r="AT1121" s="3" t="s">
        <v>51</v>
      </c>
    </row>
    <row r="1122" spans="1:46" ht="22.5" customHeight="1" x14ac:dyDescent="0.25">
      <c r="A1122" s="19" t="s">
        <v>19075</v>
      </c>
      <c r="B1122" s="260">
        <v>45054</v>
      </c>
      <c r="C1122" s="3" t="s">
        <v>202</v>
      </c>
      <c r="D1122" s="3" t="s">
        <v>17635</v>
      </c>
      <c r="E1122" s="3" t="s">
        <v>51</v>
      </c>
      <c r="F1122" s="20">
        <v>1</v>
      </c>
      <c r="G1122" s="20">
        <v>64.989999999999995</v>
      </c>
      <c r="H1122" s="20">
        <v>20.8</v>
      </c>
      <c r="I1122" s="20">
        <v>-16.55</v>
      </c>
      <c r="J1122" s="20">
        <v>-20.8</v>
      </c>
      <c r="K1122" s="20" t="s">
        <v>52</v>
      </c>
      <c r="L1122" s="20">
        <f t="shared" si="17"/>
        <v>48.44</v>
      </c>
      <c r="M1122" s="3" t="s">
        <v>71</v>
      </c>
      <c r="N1122" s="3" t="s">
        <v>301</v>
      </c>
      <c r="O1122" s="3" t="s">
        <v>1383</v>
      </c>
      <c r="P1122" s="3" t="s">
        <v>1384</v>
      </c>
      <c r="Q1122" s="3" t="s">
        <v>53</v>
      </c>
      <c r="R1122" s="20">
        <v>64.989999999999995</v>
      </c>
      <c r="S1122" s="20" t="s">
        <v>57</v>
      </c>
      <c r="T1122" s="3" t="s">
        <v>58</v>
      </c>
      <c r="U1122" s="3" t="s">
        <v>53</v>
      </c>
      <c r="V1122" s="3" t="s">
        <v>53</v>
      </c>
      <c r="W1122" s="3" t="s">
        <v>53</v>
      </c>
      <c r="X1122" s="3" t="s">
        <v>53</v>
      </c>
      <c r="Y1122" s="3" t="s">
        <v>19076</v>
      </c>
      <c r="Z1122" s="3" t="s">
        <v>19077</v>
      </c>
      <c r="AA1122" s="3" t="s">
        <v>19078</v>
      </c>
      <c r="AB1122" s="3" t="s">
        <v>8469</v>
      </c>
      <c r="AC1122" s="3" t="s">
        <v>458</v>
      </c>
      <c r="AD1122" s="3" t="s">
        <v>8470</v>
      </c>
      <c r="AE1122" s="3" t="s">
        <v>65</v>
      </c>
      <c r="AF1122" s="3" t="s">
        <v>66</v>
      </c>
      <c r="AG1122" s="3" t="s">
        <v>19079</v>
      </c>
      <c r="AH1122" s="3" t="s">
        <v>18317</v>
      </c>
      <c r="AI1122" s="3" t="s">
        <v>67</v>
      </c>
      <c r="AJ1122" s="3" t="s">
        <v>19080</v>
      </c>
      <c r="AK1122" s="3" t="s">
        <v>53</v>
      </c>
      <c r="AL1122" s="3" t="s">
        <v>53</v>
      </c>
      <c r="AM1122" s="3" t="s">
        <v>53</v>
      </c>
      <c r="AN1122" s="3" t="s">
        <v>53</v>
      </c>
      <c r="AO1122" s="3" t="s">
        <v>53</v>
      </c>
      <c r="AP1122" s="3" t="s">
        <v>53</v>
      </c>
      <c r="AQ1122" s="3" t="s">
        <v>53</v>
      </c>
      <c r="AR1122" s="3" t="s">
        <v>51</v>
      </c>
      <c r="AS1122" s="3" t="s">
        <v>52</v>
      </c>
      <c r="AT1122" s="3" t="s">
        <v>51</v>
      </c>
    </row>
    <row r="1123" spans="1:46" ht="22.5" customHeight="1" x14ac:dyDescent="0.25">
      <c r="A1123" s="19" t="s">
        <v>20164</v>
      </c>
      <c r="B1123" s="260">
        <v>45053</v>
      </c>
      <c r="C1123" s="3" t="s">
        <v>202</v>
      </c>
      <c r="D1123" s="3" t="s">
        <v>18612</v>
      </c>
      <c r="E1123" s="3" t="s">
        <v>51</v>
      </c>
      <c r="F1123" s="20">
        <v>1</v>
      </c>
      <c r="G1123" s="20">
        <v>64.989999999999995</v>
      </c>
      <c r="H1123" s="20">
        <v>12.33</v>
      </c>
      <c r="I1123" s="20">
        <v>-16.55</v>
      </c>
      <c r="J1123" s="20">
        <v>-12.33</v>
      </c>
      <c r="K1123" s="20" t="s">
        <v>52</v>
      </c>
      <c r="L1123" s="20">
        <f t="shared" si="17"/>
        <v>48.44</v>
      </c>
      <c r="M1123" s="3" t="s">
        <v>71</v>
      </c>
      <c r="N1123" s="3" t="s">
        <v>301</v>
      </c>
      <c r="O1123" s="3" t="s">
        <v>1383</v>
      </c>
      <c r="P1123" s="3" t="s">
        <v>1384</v>
      </c>
      <c r="Q1123" s="3" t="s">
        <v>53</v>
      </c>
      <c r="R1123" s="20">
        <v>64.989999999999995</v>
      </c>
      <c r="S1123" s="20" t="s">
        <v>57</v>
      </c>
      <c r="T1123" s="3" t="s">
        <v>58</v>
      </c>
      <c r="U1123" s="3" t="s">
        <v>53</v>
      </c>
      <c r="V1123" s="3" t="s">
        <v>53</v>
      </c>
      <c r="W1123" s="3" t="s">
        <v>53</v>
      </c>
      <c r="X1123" s="3" t="s">
        <v>53</v>
      </c>
      <c r="Y1123" s="3" t="s">
        <v>20165</v>
      </c>
      <c r="Z1123" s="3" t="s">
        <v>20166</v>
      </c>
      <c r="AA1123" s="3" t="s">
        <v>20167</v>
      </c>
      <c r="AB1123" s="3" t="s">
        <v>3039</v>
      </c>
      <c r="AC1123" s="3" t="s">
        <v>968</v>
      </c>
      <c r="AD1123" s="3" t="s">
        <v>20168</v>
      </c>
      <c r="AE1123" s="3" t="s">
        <v>65</v>
      </c>
      <c r="AF1123" s="3" t="s">
        <v>66</v>
      </c>
      <c r="AG1123" s="3" t="s">
        <v>19513</v>
      </c>
      <c r="AH1123" s="3" t="s">
        <v>20169</v>
      </c>
      <c r="AI1123" s="3" t="s">
        <v>67</v>
      </c>
      <c r="AJ1123" s="3" t="s">
        <v>20170</v>
      </c>
      <c r="AK1123" s="3" t="s">
        <v>53</v>
      </c>
      <c r="AL1123" s="3" t="s">
        <v>53</v>
      </c>
      <c r="AM1123" s="3" t="s">
        <v>53</v>
      </c>
      <c r="AN1123" s="3" t="s">
        <v>53</v>
      </c>
      <c r="AO1123" s="3" t="s">
        <v>53</v>
      </c>
      <c r="AP1123" s="3" t="s">
        <v>53</v>
      </c>
      <c r="AQ1123" s="3" t="s">
        <v>53</v>
      </c>
      <c r="AR1123" s="3" t="s">
        <v>51</v>
      </c>
      <c r="AS1123" s="3" t="s">
        <v>52</v>
      </c>
      <c r="AT1123" s="3" t="s">
        <v>51</v>
      </c>
    </row>
    <row r="1124" spans="1:46" ht="22.5" customHeight="1" x14ac:dyDescent="0.25">
      <c r="A1124" s="19" t="s">
        <v>20647</v>
      </c>
      <c r="B1124" s="260">
        <v>45052</v>
      </c>
      <c r="C1124" s="3" t="s">
        <v>202</v>
      </c>
      <c r="D1124" s="3" t="s">
        <v>18612</v>
      </c>
      <c r="E1124" s="3" t="s">
        <v>71</v>
      </c>
      <c r="F1124" s="20">
        <v>1</v>
      </c>
      <c r="G1124" s="20">
        <v>64.989999999999995</v>
      </c>
      <c r="H1124" s="20">
        <v>5.55</v>
      </c>
      <c r="I1124" s="20">
        <v>-16.55</v>
      </c>
      <c r="J1124" s="20">
        <v>-5.55</v>
      </c>
      <c r="K1124" s="20" t="s">
        <v>52</v>
      </c>
      <c r="L1124" s="20">
        <f t="shared" si="17"/>
        <v>48.44</v>
      </c>
      <c r="M1124" s="3" t="s">
        <v>71</v>
      </c>
      <c r="N1124" s="3" t="s">
        <v>301</v>
      </c>
      <c r="O1124" s="3" t="s">
        <v>1383</v>
      </c>
      <c r="P1124" s="3" t="s">
        <v>1384</v>
      </c>
      <c r="Q1124" s="3" t="s">
        <v>53</v>
      </c>
      <c r="R1124" s="20">
        <v>64.989999999999995</v>
      </c>
      <c r="S1124" s="20" t="s">
        <v>57</v>
      </c>
      <c r="T1124" s="3" t="s">
        <v>58</v>
      </c>
      <c r="U1124" s="3" t="s">
        <v>53</v>
      </c>
      <c r="V1124" s="3" t="s">
        <v>53</v>
      </c>
      <c r="W1124" s="3" t="s">
        <v>53</v>
      </c>
      <c r="X1124" s="3" t="s">
        <v>53</v>
      </c>
      <c r="Y1124" s="3" t="s">
        <v>20648</v>
      </c>
      <c r="Z1124" s="3" t="s">
        <v>20649</v>
      </c>
      <c r="AA1124" s="3" t="s">
        <v>20650</v>
      </c>
      <c r="AB1124" s="3" t="s">
        <v>20651</v>
      </c>
      <c r="AC1124" s="3" t="s">
        <v>458</v>
      </c>
      <c r="AD1124" s="3" t="s">
        <v>20652</v>
      </c>
      <c r="AE1124" s="3" t="s">
        <v>65</v>
      </c>
      <c r="AF1124" s="3" t="s">
        <v>66</v>
      </c>
      <c r="AG1124" s="3" t="s">
        <v>20653</v>
      </c>
      <c r="AH1124" s="3" t="s">
        <v>20654</v>
      </c>
      <c r="AI1124" s="3" t="s">
        <v>67</v>
      </c>
      <c r="AJ1124" s="3" t="s">
        <v>20655</v>
      </c>
      <c r="AK1124" s="3" t="s">
        <v>53</v>
      </c>
      <c r="AL1124" s="3" t="s">
        <v>53</v>
      </c>
      <c r="AM1124" s="3" t="s">
        <v>53</v>
      </c>
      <c r="AN1124" s="3" t="s">
        <v>53</v>
      </c>
      <c r="AO1124" s="3" t="s">
        <v>53</v>
      </c>
      <c r="AP1124" s="3" t="s">
        <v>53</v>
      </c>
      <c r="AQ1124" s="3" t="s">
        <v>53</v>
      </c>
      <c r="AR1124" s="3" t="s">
        <v>51</v>
      </c>
      <c r="AS1124" s="3" t="s">
        <v>52</v>
      </c>
      <c r="AT1124" s="3" t="s">
        <v>51</v>
      </c>
    </row>
    <row r="1125" spans="1:46" ht="22.5" customHeight="1" x14ac:dyDescent="0.25">
      <c r="A1125" s="19" t="s">
        <v>23557</v>
      </c>
      <c r="B1125" s="260">
        <v>45049</v>
      </c>
      <c r="C1125" s="3" t="s">
        <v>202</v>
      </c>
      <c r="D1125" s="3" t="s">
        <v>22935</v>
      </c>
      <c r="E1125" s="3" t="s">
        <v>51</v>
      </c>
      <c r="F1125" s="20">
        <v>1</v>
      </c>
      <c r="G1125" s="20">
        <v>64.989999999999995</v>
      </c>
      <c r="H1125" s="20">
        <v>11.28</v>
      </c>
      <c r="I1125" s="20">
        <v>-16.55</v>
      </c>
      <c r="J1125" s="20">
        <v>-11.28</v>
      </c>
      <c r="K1125" s="20" t="s">
        <v>52</v>
      </c>
      <c r="L1125" s="20">
        <f t="shared" si="17"/>
        <v>48.44</v>
      </c>
      <c r="M1125" s="3" t="s">
        <v>53</v>
      </c>
      <c r="N1125" s="3" t="s">
        <v>301</v>
      </c>
      <c r="O1125" s="3" t="s">
        <v>1383</v>
      </c>
      <c r="P1125" s="3" t="s">
        <v>1384</v>
      </c>
      <c r="Q1125" s="3" t="s">
        <v>53</v>
      </c>
      <c r="R1125" s="20">
        <v>64.989999999999995</v>
      </c>
      <c r="S1125" s="20" t="s">
        <v>57</v>
      </c>
      <c r="T1125" s="3" t="s">
        <v>58</v>
      </c>
      <c r="U1125" s="3" t="s">
        <v>53</v>
      </c>
      <c r="V1125" s="3" t="s">
        <v>53</v>
      </c>
      <c r="W1125" s="3" t="s">
        <v>53</v>
      </c>
      <c r="X1125" s="3" t="s">
        <v>53</v>
      </c>
      <c r="Y1125" s="3" t="s">
        <v>23558</v>
      </c>
      <c r="Z1125" s="3" t="s">
        <v>23559</v>
      </c>
      <c r="AA1125" s="3" t="s">
        <v>23560</v>
      </c>
      <c r="AB1125" s="3" t="s">
        <v>839</v>
      </c>
      <c r="AC1125" s="3" t="s">
        <v>188</v>
      </c>
      <c r="AD1125" s="3" t="s">
        <v>23561</v>
      </c>
      <c r="AE1125" s="3" t="s">
        <v>65</v>
      </c>
      <c r="AF1125" s="3" t="s">
        <v>66</v>
      </c>
      <c r="AG1125" s="3" t="s">
        <v>23562</v>
      </c>
      <c r="AH1125" s="3" t="s">
        <v>23563</v>
      </c>
      <c r="AI1125" s="3" t="s">
        <v>67</v>
      </c>
      <c r="AJ1125" s="3" t="s">
        <v>23564</v>
      </c>
      <c r="AK1125" s="3" t="s">
        <v>53</v>
      </c>
      <c r="AL1125" s="3" t="s">
        <v>53</v>
      </c>
      <c r="AM1125" s="3" t="s">
        <v>53</v>
      </c>
      <c r="AN1125" s="3" t="s">
        <v>53</v>
      </c>
      <c r="AO1125" s="3" t="s">
        <v>53</v>
      </c>
      <c r="AP1125" s="3" t="s">
        <v>53</v>
      </c>
      <c r="AQ1125" s="3" t="s">
        <v>53</v>
      </c>
      <c r="AR1125" s="3" t="s">
        <v>51</v>
      </c>
      <c r="AS1125" s="3" t="s">
        <v>52</v>
      </c>
      <c r="AT1125" s="3" t="s">
        <v>51</v>
      </c>
    </row>
    <row r="1126" spans="1:46" ht="22.5" customHeight="1" x14ac:dyDescent="0.25">
      <c r="A1126" s="19" t="s">
        <v>23735</v>
      </c>
      <c r="B1126" s="260">
        <v>45049</v>
      </c>
      <c r="C1126" s="3" t="s">
        <v>202</v>
      </c>
      <c r="D1126" s="3" t="s">
        <v>21789</v>
      </c>
      <c r="E1126" s="3" t="s">
        <v>71</v>
      </c>
      <c r="F1126" s="20">
        <v>1</v>
      </c>
      <c r="G1126" s="20">
        <v>64.989999999999995</v>
      </c>
      <c r="H1126" s="20" t="s">
        <v>52</v>
      </c>
      <c r="I1126" s="20">
        <v>-16.55</v>
      </c>
      <c r="J1126" s="20" t="s">
        <v>52</v>
      </c>
      <c r="K1126" s="20" t="s">
        <v>52</v>
      </c>
      <c r="L1126" s="20">
        <f t="shared" si="17"/>
        <v>48.44</v>
      </c>
      <c r="M1126" s="3" t="s">
        <v>53</v>
      </c>
      <c r="N1126" s="3" t="s">
        <v>301</v>
      </c>
      <c r="O1126" s="3" t="s">
        <v>1383</v>
      </c>
      <c r="P1126" s="3" t="s">
        <v>1384</v>
      </c>
      <c r="Q1126" s="3" t="s">
        <v>53</v>
      </c>
      <c r="R1126" s="20">
        <v>64.989999999999995</v>
      </c>
      <c r="S1126" s="20" t="s">
        <v>57</v>
      </c>
      <c r="T1126" s="3" t="s">
        <v>58</v>
      </c>
      <c r="U1126" s="3" t="s">
        <v>53</v>
      </c>
      <c r="V1126" s="3" t="s">
        <v>53</v>
      </c>
      <c r="W1126" s="3" t="s">
        <v>53</v>
      </c>
      <c r="X1126" s="3" t="s">
        <v>53</v>
      </c>
      <c r="Y1126" s="3" t="s">
        <v>23736</v>
      </c>
      <c r="Z1126" s="3" t="s">
        <v>23737</v>
      </c>
      <c r="AA1126" s="3" t="s">
        <v>23738</v>
      </c>
      <c r="AB1126" s="3" t="s">
        <v>23739</v>
      </c>
      <c r="AC1126" s="3" t="s">
        <v>165</v>
      </c>
      <c r="AD1126" s="3" t="s">
        <v>23740</v>
      </c>
      <c r="AE1126" s="3" t="s">
        <v>65</v>
      </c>
      <c r="AF1126" s="3" t="s">
        <v>66</v>
      </c>
      <c r="AG1126" s="3" t="s">
        <v>23741</v>
      </c>
      <c r="AH1126" s="3" t="s">
        <v>23742</v>
      </c>
      <c r="AI1126" s="3" t="s">
        <v>67</v>
      </c>
      <c r="AJ1126" s="3" t="s">
        <v>23743</v>
      </c>
      <c r="AK1126" s="3" t="s">
        <v>53</v>
      </c>
      <c r="AL1126" s="3" t="s">
        <v>53</v>
      </c>
      <c r="AM1126" s="3" t="s">
        <v>53</v>
      </c>
      <c r="AN1126" s="3" t="s">
        <v>53</v>
      </c>
      <c r="AO1126" s="3" t="s">
        <v>53</v>
      </c>
      <c r="AP1126" s="3" t="s">
        <v>53</v>
      </c>
      <c r="AQ1126" s="3" t="s">
        <v>53</v>
      </c>
      <c r="AR1126" s="3" t="s">
        <v>51</v>
      </c>
      <c r="AS1126" s="3" t="s">
        <v>52</v>
      </c>
      <c r="AT1126" s="3" t="s">
        <v>51</v>
      </c>
    </row>
    <row r="1127" spans="1:46" ht="22.5" customHeight="1" x14ac:dyDescent="0.25">
      <c r="A1127" s="19" t="s">
        <v>24851</v>
      </c>
      <c r="B1127" s="260">
        <v>45048</v>
      </c>
      <c r="C1127" s="3" t="s">
        <v>202</v>
      </c>
      <c r="D1127" s="3" t="s">
        <v>23772</v>
      </c>
      <c r="E1127" s="3" t="s">
        <v>51</v>
      </c>
      <c r="F1127" s="20">
        <v>1</v>
      </c>
      <c r="G1127" s="20">
        <v>64.989999999999995</v>
      </c>
      <c r="H1127" s="20">
        <v>18.09</v>
      </c>
      <c r="I1127" s="20">
        <v>-16.55</v>
      </c>
      <c r="J1127" s="20">
        <v>-18.09</v>
      </c>
      <c r="K1127" s="20" t="s">
        <v>52</v>
      </c>
      <c r="L1127" s="20">
        <f t="shared" si="17"/>
        <v>48.44</v>
      </c>
      <c r="M1127" s="3" t="s">
        <v>53</v>
      </c>
      <c r="N1127" s="3" t="s">
        <v>301</v>
      </c>
      <c r="O1127" s="3" t="s">
        <v>1383</v>
      </c>
      <c r="P1127" s="3" t="s">
        <v>1384</v>
      </c>
      <c r="Q1127" s="3" t="s">
        <v>53</v>
      </c>
      <c r="R1127" s="20">
        <v>64.989999999999995</v>
      </c>
      <c r="S1127" s="20" t="s">
        <v>57</v>
      </c>
      <c r="T1127" s="3" t="s">
        <v>58</v>
      </c>
      <c r="U1127" s="3" t="s">
        <v>53</v>
      </c>
      <c r="V1127" s="3" t="s">
        <v>53</v>
      </c>
      <c r="W1127" s="3" t="s">
        <v>53</v>
      </c>
      <c r="X1127" s="3" t="s">
        <v>53</v>
      </c>
      <c r="Y1127" s="3" t="s">
        <v>24852</v>
      </c>
      <c r="Z1127" s="3" t="s">
        <v>24853</v>
      </c>
      <c r="AA1127" s="3" t="s">
        <v>24854</v>
      </c>
      <c r="AB1127" s="3" t="s">
        <v>839</v>
      </c>
      <c r="AC1127" s="3" t="s">
        <v>188</v>
      </c>
      <c r="AD1127" s="3" t="s">
        <v>24855</v>
      </c>
      <c r="AE1127" s="3" t="s">
        <v>65</v>
      </c>
      <c r="AF1127" s="3" t="s">
        <v>66</v>
      </c>
      <c r="AG1127" s="3" t="s">
        <v>24856</v>
      </c>
      <c r="AH1127" s="3" t="s">
        <v>24857</v>
      </c>
      <c r="AI1127" s="3" t="s">
        <v>67</v>
      </c>
      <c r="AJ1127" s="3" t="s">
        <v>24858</v>
      </c>
      <c r="AK1127" s="3" t="s">
        <v>53</v>
      </c>
      <c r="AL1127" s="3" t="s">
        <v>53</v>
      </c>
      <c r="AM1127" s="3" t="s">
        <v>53</v>
      </c>
      <c r="AN1127" s="3" t="s">
        <v>53</v>
      </c>
      <c r="AO1127" s="3" t="s">
        <v>53</v>
      </c>
      <c r="AP1127" s="3" t="s">
        <v>53</v>
      </c>
      <c r="AQ1127" s="3" t="s">
        <v>53</v>
      </c>
      <c r="AR1127" s="3" t="s">
        <v>51</v>
      </c>
      <c r="AS1127" s="3" t="s">
        <v>52</v>
      </c>
      <c r="AT1127" s="3" t="s">
        <v>51</v>
      </c>
    </row>
    <row r="1128" spans="1:46" ht="22.5" customHeight="1" x14ac:dyDescent="0.25">
      <c r="A1128" s="19" t="s">
        <v>25080</v>
      </c>
      <c r="B1128" s="260">
        <v>45048</v>
      </c>
      <c r="C1128" s="3" t="s">
        <v>202</v>
      </c>
      <c r="D1128" s="3" t="s">
        <v>23772</v>
      </c>
      <c r="E1128" s="3" t="s">
        <v>51</v>
      </c>
      <c r="F1128" s="20">
        <v>1</v>
      </c>
      <c r="G1128" s="20">
        <v>64.989999999999995</v>
      </c>
      <c r="H1128" s="20">
        <v>19.89</v>
      </c>
      <c r="I1128" s="20">
        <v>-16.55</v>
      </c>
      <c r="J1128" s="20">
        <v>-19.89</v>
      </c>
      <c r="K1128" s="20" t="s">
        <v>52</v>
      </c>
      <c r="L1128" s="20">
        <f t="shared" si="17"/>
        <v>48.44</v>
      </c>
      <c r="M1128" s="3" t="s">
        <v>71</v>
      </c>
      <c r="N1128" s="3" t="s">
        <v>301</v>
      </c>
      <c r="O1128" s="3" t="s">
        <v>1383</v>
      </c>
      <c r="P1128" s="3" t="s">
        <v>1384</v>
      </c>
      <c r="Q1128" s="3" t="s">
        <v>53</v>
      </c>
      <c r="R1128" s="20">
        <v>64.989999999999995</v>
      </c>
      <c r="S1128" s="20" t="s">
        <v>57</v>
      </c>
      <c r="T1128" s="3" t="s">
        <v>58</v>
      </c>
      <c r="U1128" s="3" t="s">
        <v>53</v>
      </c>
      <c r="V1128" s="3" t="s">
        <v>53</v>
      </c>
      <c r="W1128" s="3" t="s">
        <v>53</v>
      </c>
      <c r="X1128" s="3" t="s">
        <v>53</v>
      </c>
      <c r="Y1128" s="3" t="s">
        <v>25081</v>
      </c>
      <c r="Z1128" s="3" t="s">
        <v>25082</v>
      </c>
      <c r="AA1128" s="3" t="s">
        <v>25083</v>
      </c>
      <c r="AB1128" s="3" t="s">
        <v>2091</v>
      </c>
      <c r="AC1128" s="3" t="s">
        <v>458</v>
      </c>
      <c r="AD1128" s="3" t="s">
        <v>25084</v>
      </c>
      <c r="AE1128" s="3" t="s">
        <v>65</v>
      </c>
      <c r="AF1128" s="3" t="s">
        <v>66</v>
      </c>
      <c r="AG1128" s="3" t="s">
        <v>25085</v>
      </c>
      <c r="AH1128" s="3" t="s">
        <v>25086</v>
      </c>
      <c r="AI1128" s="3" t="s">
        <v>67</v>
      </c>
      <c r="AJ1128" s="3" t="s">
        <v>25087</v>
      </c>
      <c r="AK1128" s="3" t="s">
        <v>53</v>
      </c>
      <c r="AL1128" s="3" t="s">
        <v>53</v>
      </c>
      <c r="AM1128" s="3" t="s">
        <v>53</v>
      </c>
      <c r="AN1128" s="3" t="s">
        <v>53</v>
      </c>
      <c r="AO1128" s="3" t="s">
        <v>53</v>
      </c>
      <c r="AP1128" s="3" t="s">
        <v>53</v>
      </c>
      <c r="AQ1128" s="3" t="s">
        <v>53</v>
      </c>
      <c r="AR1128" s="3" t="s">
        <v>51</v>
      </c>
      <c r="AS1128" s="3" t="s">
        <v>52</v>
      </c>
      <c r="AT1128" s="3" t="s">
        <v>51</v>
      </c>
    </row>
    <row r="1129" spans="1:46" ht="22.5" customHeight="1" x14ac:dyDescent="0.25">
      <c r="A1129" s="19" t="s">
        <v>25221</v>
      </c>
      <c r="B1129" s="260">
        <v>45047</v>
      </c>
      <c r="C1129" s="3" t="s">
        <v>202</v>
      </c>
      <c r="D1129" s="3" t="s">
        <v>23772</v>
      </c>
      <c r="E1129" s="3" t="s">
        <v>71</v>
      </c>
      <c r="F1129" s="20">
        <v>1</v>
      </c>
      <c r="G1129" s="20">
        <v>64.989999999999995</v>
      </c>
      <c r="H1129" s="20" t="s">
        <v>52</v>
      </c>
      <c r="I1129" s="20">
        <v>-16.55</v>
      </c>
      <c r="J1129" s="20" t="s">
        <v>52</v>
      </c>
      <c r="K1129" s="20" t="s">
        <v>52</v>
      </c>
      <c r="L1129" s="20">
        <f t="shared" si="17"/>
        <v>48.44</v>
      </c>
      <c r="M1129" s="3" t="s">
        <v>71</v>
      </c>
      <c r="N1129" s="3" t="s">
        <v>301</v>
      </c>
      <c r="O1129" s="3" t="s">
        <v>1383</v>
      </c>
      <c r="P1129" s="3" t="s">
        <v>1384</v>
      </c>
      <c r="Q1129" s="3" t="s">
        <v>53</v>
      </c>
      <c r="R1129" s="20">
        <v>64.989999999999995</v>
      </c>
      <c r="S1129" s="20" t="s">
        <v>57</v>
      </c>
      <c r="T1129" s="3" t="s">
        <v>58</v>
      </c>
      <c r="U1129" s="3" t="s">
        <v>53</v>
      </c>
      <c r="V1129" s="3" t="s">
        <v>53</v>
      </c>
      <c r="W1129" s="3" t="s">
        <v>53</v>
      </c>
      <c r="X1129" s="3" t="s">
        <v>53</v>
      </c>
      <c r="Y1129" s="3" t="s">
        <v>25222</v>
      </c>
      <c r="Z1129" s="3" t="s">
        <v>25223</v>
      </c>
      <c r="AA1129" s="3" t="s">
        <v>25224</v>
      </c>
      <c r="AB1129" s="3" t="s">
        <v>2091</v>
      </c>
      <c r="AC1129" s="3" t="s">
        <v>458</v>
      </c>
      <c r="AD1129" s="3" t="s">
        <v>25225</v>
      </c>
      <c r="AE1129" s="3" t="s">
        <v>65</v>
      </c>
      <c r="AF1129" s="3" t="s">
        <v>66</v>
      </c>
      <c r="AG1129" s="3" t="s">
        <v>25085</v>
      </c>
      <c r="AH1129" s="3" t="s">
        <v>25226</v>
      </c>
      <c r="AI1129" s="3" t="s">
        <v>67</v>
      </c>
      <c r="AJ1129" s="3" t="s">
        <v>25227</v>
      </c>
      <c r="AK1129" s="3" t="s">
        <v>53</v>
      </c>
      <c r="AL1129" s="3" t="s">
        <v>53</v>
      </c>
      <c r="AM1129" s="3" t="s">
        <v>53</v>
      </c>
      <c r="AN1129" s="3" t="s">
        <v>53</v>
      </c>
      <c r="AO1129" s="3" t="s">
        <v>53</v>
      </c>
      <c r="AP1129" s="3" t="s">
        <v>53</v>
      </c>
      <c r="AQ1129" s="3" t="s">
        <v>53</v>
      </c>
      <c r="AR1129" s="3" t="s">
        <v>51</v>
      </c>
      <c r="AS1129" s="3" t="s">
        <v>52</v>
      </c>
      <c r="AT1129" s="3" t="s">
        <v>51</v>
      </c>
    </row>
    <row r="1130" spans="1:46" ht="22.5" customHeight="1" x14ac:dyDescent="0.25">
      <c r="A1130" s="19" t="s">
        <v>25396</v>
      </c>
      <c r="B1130" s="260">
        <v>45047</v>
      </c>
      <c r="C1130" s="3" t="s">
        <v>202</v>
      </c>
      <c r="D1130" s="3" t="s">
        <v>24796</v>
      </c>
      <c r="E1130" s="3" t="s">
        <v>71</v>
      </c>
      <c r="F1130" s="20">
        <v>1</v>
      </c>
      <c r="G1130" s="20">
        <v>64.989999999999995</v>
      </c>
      <c r="H1130" s="20">
        <v>23.94</v>
      </c>
      <c r="I1130" s="20">
        <v>-16.55</v>
      </c>
      <c r="J1130" s="20">
        <v>-23.94</v>
      </c>
      <c r="K1130" s="20" t="s">
        <v>52</v>
      </c>
      <c r="L1130" s="20">
        <f t="shared" si="17"/>
        <v>48.44</v>
      </c>
      <c r="M1130" s="3" t="s">
        <v>53</v>
      </c>
      <c r="N1130" s="3" t="s">
        <v>301</v>
      </c>
      <c r="O1130" s="3" t="s">
        <v>1383</v>
      </c>
      <c r="P1130" s="3" t="s">
        <v>1384</v>
      </c>
      <c r="Q1130" s="3" t="s">
        <v>53</v>
      </c>
      <c r="R1130" s="20">
        <v>64.989999999999995</v>
      </c>
      <c r="S1130" s="20" t="s">
        <v>57</v>
      </c>
      <c r="T1130" s="3" t="s">
        <v>58</v>
      </c>
      <c r="U1130" s="3" t="s">
        <v>53</v>
      </c>
      <c r="V1130" s="3" t="s">
        <v>53</v>
      </c>
      <c r="W1130" s="3" t="s">
        <v>53</v>
      </c>
      <c r="X1130" s="3" t="s">
        <v>53</v>
      </c>
      <c r="Y1130" s="3" t="s">
        <v>25397</v>
      </c>
      <c r="Z1130" s="3" t="s">
        <v>25398</v>
      </c>
      <c r="AA1130" s="3" t="s">
        <v>25399</v>
      </c>
      <c r="AB1130" s="3" t="s">
        <v>25400</v>
      </c>
      <c r="AC1130" s="3" t="s">
        <v>63</v>
      </c>
      <c r="AD1130" s="3" t="s">
        <v>25401</v>
      </c>
      <c r="AE1130" s="3" t="s">
        <v>65</v>
      </c>
      <c r="AF1130" s="3" t="s">
        <v>66</v>
      </c>
      <c r="AG1130" s="3" t="s">
        <v>25402</v>
      </c>
      <c r="AH1130" s="3" t="s">
        <v>25403</v>
      </c>
      <c r="AI1130" s="3" t="s">
        <v>67</v>
      </c>
      <c r="AJ1130" s="3" t="s">
        <v>25404</v>
      </c>
      <c r="AK1130" s="3" t="s">
        <v>53</v>
      </c>
      <c r="AL1130" s="3" t="s">
        <v>53</v>
      </c>
      <c r="AM1130" s="3" t="s">
        <v>53</v>
      </c>
      <c r="AN1130" s="3" t="s">
        <v>53</v>
      </c>
      <c r="AO1130" s="3" t="s">
        <v>53</v>
      </c>
      <c r="AP1130" s="3" t="s">
        <v>53</v>
      </c>
      <c r="AQ1130" s="3" t="s">
        <v>53</v>
      </c>
      <c r="AR1130" s="3" t="s">
        <v>51</v>
      </c>
      <c r="AS1130" s="3" t="s">
        <v>52</v>
      </c>
      <c r="AT1130" s="3" t="s">
        <v>51</v>
      </c>
    </row>
    <row r="1131" spans="1:46" ht="22.5" customHeight="1" x14ac:dyDescent="0.25">
      <c r="A1131" s="19" t="s">
        <v>25502</v>
      </c>
      <c r="B1131" s="260">
        <v>45047</v>
      </c>
      <c r="C1131" s="3" t="s">
        <v>202</v>
      </c>
      <c r="D1131" s="3" t="s">
        <v>24796</v>
      </c>
      <c r="E1131" s="3" t="s">
        <v>71</v>
      </c>
      <c r="F1131" s="20">
        <v>1</v>
      </c>
      <c r="G1131" s="20">
        <v>64.989999999999995</v>
      </c>
      <c r="H1131" s="20">
        <v>14.7</v>
      </c>
      <c r="I1131" s="20">
        <v>-16.55</v>
      </c>
      <c r="J1131" s="20">
        <v>-14.7</v>
      </c>
      <c r="K1131" s="20" t="s">
        <v>52</v>
      </c>
      <c r="L1131" s="20">
        <f t="shared" si="17"/>
        <v>48.44</v>
      </c>
      <c r="M1131" s="3" t="s">
        <v>53</v>
      </c>
      <c r="N1131" s="3" t="s">
        <v>301</v>
      </c>
      <c r="O1131" s="3" t="s">
        <v>1383</v>
      </c>
      <c r="P1131" s="3" t="s">
        <v>1384</v>
      </c>
      <c r="Q1131" s="3" t="s">
        <v>53</v>
      </c>
      <c r="R1131" s="20">
        <v>64.989999999999995</v>
      </c>
      <c r="S1131" s="20" t="s">
        <v>57</v>
      </c>
      <c r="T1131" s="3" t="s">
        <v>58</v>
      </c>
      <c r="U1131" s="3" t="s">
        <v>53</v>
      </c>
      <c r="V1131" s="3" t="s">
        <v>53</v>
      </c>
      <c r="W1131" s="3" t="s">
        <v>53</v>
      </c>
      <c r="X1131" s="3" t="s">
        <v>53</v>
      </c>
      <c r="Y1131" s="3" t="s">
        <v>25503</v>
      </c>
      <c r="Z1131" s="3" t="s">
        <v>25504</v>
      </c>
      <c r="AA1131" s="3" t="s">
        <v>25505</v>
      </c>
      <c r="AB1131" s="3" t="s">
        <v>25506</v>
      </c>
      <c r="AC1131" s="3" t="s">
        <v>188</v>
      </c>
      <c r="AD1131" s="3" t="s">
        <v>25507</v>
      </c>
      <c r="AE1131" s="3" t="s">
        <v>65</v>
      </c>
      <c r="AF1131" s="3" t="s">
        <v>66</v>
      </c>
      <c r="AG1131" s="3" t="s">
        <v>25508</v>
      </c>
      <c r="AH1131" s="3" t="s">
        <v>25509</v>
      </c>
      <c r="AI1131" s="3" t="s">
        <v>67</v>
      </c>
      <c r="AJ1131" s="3" t="s">
        <v>25510</v>
      </c>
      <c r="AK1131" s="3" t="s">
        <v>53</v>
      </c>
      <c r="AL1131" s="3" t="s">
        <v>53</v>
      </c>
      <c r="AM1131" s="3" t="s">
        <v>53</v>
      </c>
      <c r="AN1131" s="3" t="s">
        <v>53</v>
      </c>
      <c r="AO1131" s="3" t="s">
        <v>53</v>
      </c>
      <c r="AP1131" s="3" t="s">
        <v>53</v>
      </c>
      <c r="AQ1131" s="3" t="s">
        <v>53</v>
      </c>
      <c r="AR1131" s="3" t="s">
        <v>51</v>
      </c>
      <c r="AS1131" s="3" t="s">
        <v>52</v>
      </c>
      <c r="AT1131" s="3" t="s">
        <v>51</v>
      </c>
    </row>
    <row r="1132" spans="1:46" ht="22.5" customHeight="1" x14ac:dyDescent="0.25">
      <c r="A1132" s="19" t="s">
        <v>24293</v>
      </c>
      <c r="B1132" s="260">
        <v>45048</v>
      </c>
      <c r="C1132" s="3" t="s">
        <v>202</v>
      </c>
      <c r="D1132" s="3" t="s">
        <v>22935</v>
      </c>
      <c r="E1132" s="3" t="s">
        <v>51</v>
      </c>
      <c r="F1132" s="20">
        <v>1</v>
      </c>
      <c r="G1132" s="20">
        <v>64.989999999999995</v>
      </c>
      <c r="H1132" s="20">
        <v>21.6</v>
      </c>
      <c r="I1132" s="20">
        <v>-16.55</v>
      </c>
      <c r="J1132" s="20">
        <v>-21.6</v>
      </c>
      <c r="K1132" s="20" t="s">
        <v>52</v>
      </c>
      <c r="L1132" s="20">
        <f t="shared" si="17"/>
        <v>48.440000000000005</v>
      </c>
      <c r="M1132" s="3" t="s">
        <v>71</v>
      </c>
      <c r="N1132" s="3" t="s">
        <v>301</v>
      </c>
      <c r="O1132" s="3" t="s">
        <v>1383</v>
      </c>
      <c r="P1132" s="3" t="s">
        <v>1384</v>
      </c>
      <c r="Q1132" s="3" t="s">
        <v>53</v>
      </c>
      <c r="R1132" s="20">
        <v>64.989999999999995</v>
      </c>
      <c r="S1132" s="20" t="s">
        <v>57</v>
      </c>
      <c r="T1132" s="3" t="s">
        <v>58</v>
      </c>
      <c r="U1132" s="3" t="s">
        <v>53</v>
      </c>
      <c r="V1132" s="3" t="s">
        <v>53</v>
      </c>
      <c r="W1132" s="3" t="s">
        <v>53</v>
      </c>
      <c r="X1132" s="3" t="s">
        <v>53</v>
      </c>
      <c r="Y1132" s="3" t="s">
        <v>24294</v>
      </c>
      <c r="Z1132" s="3" t="s">
        <v>24295</v>
      </c>
      <c r="AA1132" s="3" t="s">
        <v>24296</v>
      </c>
      <c r="AB1132" s="3" t="s">
        <v>2221</v>
      </c>
      <c r="AC1132" s="3" t="s">
        <v>458</v>
      </c>
      <c r="AD1132" s="3" t="s">
        <v>24297</v>
      </c>
      <c r="AE1132" s="3" t="s">
        <v>65</v>
      </c>
      <c r="AF1132" s="3" t="s">
        <v>66</v>
      </c>
      <c r="AG1132" s="3" t="s">
        <v>23662</v>
      </c>
      <c r="AH1132" s="3" t="s">
        <v>24298</v>
      </c>
      <c r="AI1132" s="3" t="s">
        <v>67</v>
      </c>
      <c r="AJ1132" s="3" t="s">
        <v>24299</v>
      </c>
      <c r="AK1132" s="3" t="s">
        <v>53</v>
      </c>
      <c r="AL1132" s="3" t="s">
        <v>53</v>
      </c>
      <c r="AM1132" s="3" t="s">
        <v>53</v>
      </c>
      <c r="AN1132" s="3" t="s">
        <v>53</v>
      </c>
      <c r="AO1132" s="3" t="s">
        <v>53</v>
      </c>
      <c r="AP1132" s="3" t="s">
        <v>53</v>
      </c>
      <c r="AQ1132" s="3" t="s">
        <v>53</v>
      </c>
      <c r="AR1132" s="3" t="s">
        <v>51</v>
      </c>
      <c r="AS1132" s="3" t="s">
        <v>52</v>
      </c>
      <c r="AT1132" s="3" t="s">
        <v>51</v>
      </c>
    </row>
    <row r="1133" spans="1:46" ht="22.5" customHeight="1" x14ac:dyDescent="0.25">
      <c r="A1133" s="19" t="s">
        <v>1025</v>
      </c>
      <c r="B1133" s="260">
        <v>45077</v>
      </c>
      <c r="C1133" s="3" t="s">
        <v>202</v>
      </c>
      <c r="D1133" s="3" t="s">
        <v>765</v>
      </c>
      <c r="E1133" s="3" t="s">
        <v>51</v>
      </c>
      <c r="F1133" s="20">
        <v>1</v>
      </c>
      <c r="G1133" s="20">
        <v>45.9</v>
      </c>
      <c r="H1133" s="20">
        <v>15.9</v>
      </c>
      <c r="I1133" s="20">
        <v>-13.3</v>
      </c>
      <c r="J1133" s="20" t="s">
        <v>52</v>
      </c>
      <c r="K1133" s="20" t="s">
        <v>52</v>
      </c>
      <c r="L1133" s="20">
        <f t="shared" si="17"/>
        <v>48.5</v>
      </c>
      <c r="M1133" s="3" t="s">
        <v>71</v>
      </c>
      <c r="N1133" s="274">
        <v>2327</v>
      </c>
      <c r="O1133" s="3" t="s">
        <v>1026</v>
      </c>
      <c r="P1133" s="3" t="s">
        <v>1027</v>
      </c>
      <c r="Q1133" s="3" t="s">
        <v>53</v>
      </c>
      <c r="R1133" s="20">
        <v>45.9</v>
      </c>
      <c r="S1133" s="20" t="s">
        <v>57</v>
      </c>
      <c r="T1133" s="3" t="s">
        <v>58</v>
      </c>
      <c r="U1133" s="3" t="s">
        <v>1028</v>
      </c>
      <c r="V1133" s="3" t="s">
        <v>1029</v>
      </c>
      <c r="W1133" s="3" t="s">
        <v>1030</v>
      </c>
      <c r="X1133" s="3" t="s">
        <v>53</v>
      </c>
      <c r="Y1133" s="3" t="s">
        <v>1028</v>
      </c>
      <c r="Z1133" s="3" t="s">
        <v>1031</v>
      </c>
      <c r="AA1133" s="3" t="s">
        <v>1032</v>
      </c>
      <c r="AB1133" s="3" t="s">
        <v>1033</v>
      </c>
      <c r="AC1133" s="3" t="s">
        <v>63</v>
      </c>
      <c r="AD1133" s="3" t="s">
        <v>1034</v>
      </c>
      <c r="AE1133" s="3" t="s">
        <v>65</v>
      </c>
      <c r="AF1133" s="3" t="s">
        <v>213</v>
      </c>
      <c r="AG1133" s="3" t="s">
        <v>1035</v>
      </c>
      <c r="AH1133" s="3" t="s">
        <v>1036</v>
      </c>
      <c r="AI1133" s="3" t="s">
        <v>1037</v>
      </c>
      <c r="AJ1133" s="3" t="s">
        <v>1038</v>
      </c>
      <c r="AK1133" s="3" t="s">
        <v>53</v>
      </c>
      <c r="AL1133" s="3" t="s">
        <v>53</v>
      </c>
      <c r="AM1133" s="3" t="s">
        <v>53</v>
      </c>
      <c r="AN1133" s="3" t="s">
        <v>53</v>
      </c>
      <c r="AO1133" s="3" t="s">
        <v>53</v>
      </c>
      <c r="AP1133" s="3" t="s">
        <v>53</v>
      </c>
      <c r="AQ1133" s="3" t="s">
        <v>53</v>
      </c>
      <c r="AR1133" s="3" t="s">
        <v>51</v>
      </c>
      <c r="AS1133" s="3" t="s">
        <v>52</v>
      </c>
      <c r="AT1133" s="3" t="s">
        <v>51</v>
      </c>
    </row>
    <row r="1134" spans="1:46" ht="22.5" customHeight="1" x14ac:dyDescent="0.25">
      <c r="A1134" s="19" t="s">
        <v>13804</v>
      </c>
      <c r="B1134" s="260">
        <v>45061</v>
      </c>
      <c r="C1134" s="3" t="s">
        <v>202</v>
      </c>
      <c r="D1134" s="3" t="s">
        <v>12138</v>
      </c>
      <c r="E1134" s="3" t="s">
        <v>71</v>
      </c>
      <c r="F1134" s="20">
        <v>2</v>
      </c>
      <c r="G1134" s="20">
        <v>71.8</v>
      </c>
      <c r="H1134" s="20" t="s">
        <v>52</v>
      </c>
      <c r="I1134" s="20">
        <v>-23.2</v>
      </c>
      <c r="J1134" s="20" t="s">
        <v>52</v>
      </c>
      <c r="K1134" s="20" t="s">
        <v>52</v>
      </c>
      <c r="L1134" s="20">
        <f t="shared" si="17"/>
        <v>48.599999999999994</v>
      </c>
      <c r="M1134" s="3" t="s">
        <v>53</v>
      </c>
      <c r="N1134" s="3" t="s">
        <v>258</v>
      </c>
      <c r="O1134" s="3" t="s">
        <v>259</v>
      </c>
      <c r="P1134" s="3" t="s">
        <v>260</v>
      </c>
      <c r="Q1134" s="3" t="s">
        <v>53</v>
      </c>
      <c r="R1134" s="20">
        <v>35.9</v>
      </c>
      <c r="S1134" s="20" t="s">
        <v>57</v>
      </c>
      <c r="T1134" s="3" t="s">
        <v>58</v>
      </c>
      <c r="U1134" s="3" t="s">
        <v>53</v>
      </c>
      <c r="V1134" s="3" t="s">
        <v>53</v>
      </c>
      <c r="W1134" s="3" t="s">
        <v>53</v>
      </c>
      <c r="X1134" s="3" t="s">
        <v>53</v>
      </c>
      <c r="Y1134" s="3" t="s">
        <v>13805</v>
      </c>
      <c r="Z1134" s="3" t="s">
        <v>13806</v>
      </c>
      <c r="AA1134" s="3" t="s">
        <v>13807</v>
      </c>
      <c r="AB1134" s="3" t="s">
        <v>13808</v>
      </c>
      <c r="AC1134" s="3" t="s">
        <v>458</v>
      </c>
      <c r="AD1134" s="3" t="s">
        <v>13809</v>
      </c>
      <c r="AE1134" s="3" t="s">
        <v>65</v>
      </c>
      <c r="AF1134" s="3" t="s">
        <v>66</v>
      </c>
      <c r="AG1134" s="3" t="s">
        <v>13810</v>
      </c>
      <c r="AH1134" s="3" t="s">
        <v>13811</v>
      </c>
      <c r="AI1134" s="3" t="s">
        <v>67</v>
      </c>
      <c r="AJ1134" s="3" t="s">
        <v>13812</v>
      </c>
      <c r="AK1134" s="3" t="s">
        <v>53</v>
      </c>
      <c r="AL1134" s="3" t="s">
        <v>53</v>
      </c>
      <c r="AM1134" s="3" t="s">
        <v>53</v>
      </c>
      <c r="AN1134" s="3" t="s">
        <v>53</v>
      </c>
      <c r="AO1134" s="3" t="s">
        <v>53</v>
      </c>
      <c r="AP1134" s="3" t="s">
        <v>53</v>
      </c>
      <c r="AQ1134" s="3" t="s">
        <v>53</v>
      </c>
      <c r="AR1134" s="3" t="s">
        <v>51</v>
      </c>
      <c r="AS1134" s="3" t="s">
        <v>52</v>
      </c>
      <c r="AT1134" s="3" t="s">
        <v>51</v>
      </c>
    </row>
    <row r="1135" spans="1:46" ht="22.5" customHeight="1" x14ac:dyDescent="0.25">
      <c r="A1135" s="19" t="s">
        <v>17848</v>
      </c>
      <c r="B1135" s="260">
        <v>45056</v>
      </c>
      <c r="C1135" s="3" t="s">
        <v>202</v>
      </c>
      <c r="D1135" s="3" t="s">
        <v>16479</v>
      </c>
      <c r="E1135" s="3" t="s">
        <v>71</v>
      </c>
      <c r="F1135" s="20">
        <v>2</v>
      </c>
      <c r="G1135" s="20">
        <v>71.8</v>
      </c>
      <c r="H1135" s="20" t="s">
        <v>52</v>
      </c>
      <c r="I1135" s="20">
        <v>-23.2</v>
      </c>
      <c r="J1135" s="20" t="s">
        <v>52</v>
      </c>
      <c r="K1135" s="20" t="s">
        <v>52</v>
      </c>
      <c r="L1135" s="20">
        <f t="shared" si="17"/>
        <v>48.599999999999994</v>
      </c>
      <c r="M1135" s="3" t="s">
        <v>53</v>
      </c>
      <c r="N1135" s="3" t="s">
        <v>258</v>
      </c>
      <c r="O1135" s="3" t="s">
        <v>259</v>
      </c>
      <c r="P1135" s="3" t="s">
        <v>260</v>
      </c>
      <c r="Q1135" s="3" t="s">
        <v>53</v>
      </c>
      <c r="R1135" s="20">
        <v>35.9</v>
      </c>
      <c r="S1135" s="20" t="s">
        <v>57</v>
      </c>
      <c r="T1135" s="3" t="s">
        <v>58</v>
      </c>
      <c r="U1135" s="3" t="s">
        <v>53</v>
      </c>
      <c r="V1135" s="3" t="s">
        <v>53</v>
      </c>
      <c r="W1135" s="3" t="s">
        <v>53</v>
      </c>
      <c r="X1135" s="3" t="s">
        <v>53</v>
      </c>
      <c r="Y1135" s="3" t="s">
        <v>17849</v>
      </c>
      <c r="Z1135" s="3" t="s">
        <v>17850</v>
      </c>
      <c r="AA1135" s="3" t="s">
        <v>17851</v>
      </c>
      <c r="AB1135" s="3" t="s">
        <v>9737</v>
      </c>
      <c r="AC1135" s="3" t="s">
        <v>968</v>
      </c>
      <c r="AD1135" s="3" t="s">
        <v>17852</v>
      </c>
      <c r="AE1135" s="3" t="s">
        <v>65</v>
      </c>
      <c r="AF1135" s="3" t="s">
        <v>66</v>
      </c>
      <c r="AG1135" s="3" t="s">
        <v>17853</v>
      </c>
      <c r="AH1135" s="3" t="s">
        <v>16614</v>
      </c>
      <c r="AI1135" s="3" t="s">
        <v>67</v>
      </c>
      <c r="AJ1135" s="3" t="s">
        <v>17854</v>
      </c>
      <c r="AK1135" s="3" t="s">
        <v>53</v>
      </c>
      <c r="AL1135" s="3" t="s">
        <v>53</v>
      </c>
      <c r="AM1135" s="3" t="s">
        <v>53</v>
      </c>
      <c r="AN1135" s="3" t="s">
        <v>53</v>
      </c>
      <c r="AO1135" s="3" t="s">
        <v>53</v>
      </c>
      <c r="AP1135" s="3" t="s">
        <v>53</v>
      </c>
      <c r="AQ1135" s="3" t="s">
        <v>53</v>
      </c>
      <c r="AR1135" s="3" t="s">
        <v>51</v>
      </c>
      <c r="AS1135" s="3" t="s">
        <v>52</v>
      </c>
      <c r="AT1135" s="3" t="s">
        <v>51</v>
      </c>
    </row>
    <row r="1136" spans="1:46" ht="22.5" customHeight="1" x14ac:dyDescent="0.25">
      <c r="A1136" s="19" t="s">
        <v>18200</v>
      </c>
      <c r="B1136" s="260">
        <v>45055</v>
      </c>
      <c r="C1136" s="3" t="s">
        <v>202</v>
      </c>
      <c r="D1136" s="3" t="s">
        <v>16479</v>
      </c>
      <c r="E1136" s="3" t="s">
        <v>71</v>
      </c>
      <c r="F1136" s="20">
        <v>2</v>
      </c>
      <c r="G1136" s="20">
        <v>71.8</v>
      </c>
      <c r="H1136" s="20" t="s">
        <v>52</v>
      </c>
      <c r="I1136" s="20">
        <v>-23.2</v>
      </c>
      <c r="J1136" s="20" t="s">
        <v>52</v>
      </c>
      <c r="K1136" s="20" t="s">
        <v>52</v>
      </c>
      <c r="L1136" s="20">
        <f t="shared" si="17"/>
        <v>48.599999999999994</v>
      </c>
      <c r="M1136" s="3" t="s">
        <v>71</v>
      </c>
      <c r="N1136" s="3" t="s">
        <v>258</v>
      </c>
      <c r="O1136" s="3" t="s">
        <v>259</v>
      </c>
      <c r="P1136" s="3" t="s">
        <v>260</v>
      </c>
      <c r="Q1136" s="3" t="s">
        <v>53</v>
      </c>
      <c r="R1136" s="20">
        <v>35.9</v>
      </c>
      <c r="S1136" s="20" t="s">
        <v>57</v>
      </c>
      <c r="T1136" s="3" t="s">
        <v>58</v>
      </c>
      <c r="U1136" s="3" t="s">
        <v>53</v>
      </c>
      <c r="V1136" s="3" t="s">
        <v>53</v>
      </c>
      <c r="W1136" s="3" t="s">
        <v>53</v>
      </c>
      <c r="X1136" s="3" t="s">
        <v>53</v>
      </c>
      <c r="Y1136" s="3" t="s">
        <v>18201</v>
      </c>
      <c r="Z1136" s="3" t="s">
        <v>18202</v>
      </c>
      <c r="AA1136" s="3" t="s">
        <v>18203</v>
      </c>
      <c r="AB1136" s="3" t="s">
        <v>13841</v>
      </c>
      <c r="AC1136" s="3" t="s">
        <v>63</v>
      </c>
      <c r="AD1136" s="3" t="s">
        <v>18204</v>
      </c>
      <c r="AE1136" s="3" t="s">
        <v>65</v>
      </c>
      <c r="AF1136" s="3" t="s">
        <v>66</v>
      </c>
      <c r="AG1136" s="3" t="s">
        <v>18205</v>
      </c>
      <c r="AH1136" s="3" t="s">
        <v>18206</v>
      </c>
      <c r="AI1136" s="3" t="s">
        <v>67</v>
      </c>
      <c r="AJ1136" s="3" t="s">
        <v>18207</v>
      </c>
      <c r="AK1136" s="3" t="s">
        <v>53</v>
      </c>
      <c r="AL1136" s="3" t="s">
        <v>53</v>
      </c>
      <c r="AM1136" s="3" t="s">
        <v>53</v>
      </c>
      <c r="AN1136" s="3" t="s">
        <v>53</v>
      </c>
      <c r="AO1136" s="3" t="s">
        <v>53</v>
      </c>
      <c r="AP1136" s="3" t="s">
        <v>53</v>
      </c>
      <c r="AQ1136" s="3" t="s">
        <v>53</v>
      </c>
      <c r="AR1136" s="3" t="s">
        <v>51</v>
      </c>
      <c r="AS1136" s="3" t="s">
        <v>52</v>
      </c>
      <c r="AT1136" s="3" t="s">
        <v>51</v>
      </c>
    </row>
    <row r="1137" spans="1:46" ht="22.5" customHeight="1" x14ac:dyDescent="0.25">
      <c r="A1137" s="19" t="s">
        <v>25405</v>
      </c>
      <c r="B1137" s="260">
        <v>45047</v>
      </c>
      <c r="C1137" s="3" t="s">
        <v>202</v>
      </c>
      <c r="D1137" s="3" t="s">
        <v>24796</v>
      </c>
      <c r="E1137" s="3" t="s">
        <v>71</v>
      </c>
      <c r="F1137" s="20">
        <v>2</v>
      </c>
      <c r="G1137" s="20">
        <v>71.8</v>
      </c>
      <c r="H1137" s="20">
        <v>10.08</v>
      </c>
      <c r="I1137" s="20">
        <v>-23.2</v>
      </c>
      <c r="J1137" s="20">
        <v>-10.08</v>
      </c>
      <c r="K1137" s="20" t="s">
        <v>52</v>
      </c>
      <c r="L1137" s="20">
        <f t="shared" si="17"/>
        <v>48.599999999999994</v>
      </c>
      <c r="M1137" s="3" t="s">
        <v>53</v>
      </c>
      <c r="N1137" s="3" t="s">
        <v>258</v>
      </c>
      <c r="O1137" s="3" t="s">
        <v>259</v>
      </c>
      <c r="P1137" s="3" t="s">
        <v>260</v>
      </c>
      <c r="Q1137" s="3" t="s">
        <v>53</v>
      </c>
      <c r="R1137" s="20">
        <v>35.9</v>
      </c>
      <c r="S1137" s="20" t="s">
        <v>57</v>
      </c>
      <c r="T1137" s="3" t="s">
        <v>58</v>
      </c>
      <c r="U1137" s="3" t="s">
        <v>53</v>
      </c>
      <c r="V1137" s="3" t="s">
        <v>53</v>
      </c>
      <c r="W1137" s="3" t="s">
        <v>53</v>
      </c>
      <c r="X1137" s="3" t="s">
        <v>53</v>
      </c>
      <c r="Y1137" s="3" t="s">
        <v>7821</v>
      </c>
      <c r="Z1137" s="3" t="s">
        <v>7822</v>
      </c>
      <c r="AA1137" s="3" t="s">
        <v>7823</v>
      </c>
      <c r="AB1137" s="3" t="s">
        <v>5055</v>
      </c>
      <c r="AC1137" s="3" t="s">
        <v>63</v>
      </c>
      <c r="AD1137" s="3" t="s">
        <v>7824</v>
      </c>
      <c r="AE1137" s="3" t="s">
        <v>65</v>
      </c>
      <c r="AF1137" s="3" t="s">
        <v>66</v>
      </c>
      <c r="AG1137" s="3" t="s">
        <v>25406</v>
      </c>
      <c r="AH1137" s="3" t="s">
        <v>25407</v>
      </c>
      <c r="AI1137" s="3" t="s">
        <v>67</v>
      </c>
      <c r="AJ1137" s="3" t="s">
        <v>25408</v>
      </c>
      <c r="AK1137" s="3" t="s">
        <v>53</v>
      </c>
      <c r="AL1137" s="3" t="s">
        <v>53</v>
      </c>
      <c r="AM1137" s="3" t="s">
        <v>53</v>
      </c>
      <c r="AN1137" s="3" t="s">
        <v>53</v>
      </c>
      <c r="AO1137" s="3" t="s">
        <v>53</v>
      </c>
      <c r="AP1137" s="3" t="s">
        <v>53</v>
      </c>
      <c r="AQ1137" s="3" t="s">
        <v>53</v>
      </c>
      <c r="AR1137" s="3" t="s">
        <v>51</v>
      </c>
      <c r="AS1137" s="3" t="s">
        <v>52</v>
      </c>
      <c r="AT1137" s="3" t="s">
        <v>51</v>
      </c>
    </row>
    <row r="1138" spans="1:46" ht="22.5" customHeight="1" x14ac:dyDescent="0.25">
      <c r="A1138" s="19" t="s">
        <v>602</v>
      </c>
      <c r="B1138" s="260">
        <v>45077</v>
      </c>
      <c r="C1138" s="3" t="s">
        <v>202</v>
      </c>
      <c r="D1138" s="3" t="s">
        <v>203</v>
      </c>
      <c r="E1138" s="3" t="s">
        <v>71</v>
      </c>
      <c r="F1138" s="20">
        <v>1</v>
      </c>
      <c r="G1138" s="20">
        <v>83.21</v>
      </c>
      <c r="H1138" s="20" t="s">
        <v>52</v>
      </c>
      <c r="I1138" s="20">
        <v>-14.15</v>
      </c>
      <c r="J1138" s="20">
        <v>-20.45</v>
      </c>
      <c r="K1138" s="20" t="s">
        <v>52</v>
      </c>
      <c r="L1138" s="20">
        <f t="shared" si="17"/>
        <v>48.609999999999985</v>
      </c>
      <c r="M1138" s="3" t="s">
        <v>53</v>
      </c>
      <c r="N1138" s="3" t="s">
        <v>301</v>
      </c>
      <c r="O1138" s="3" t="s">
        <v>603</v>
      </c>
      <c r="P1138" s="3" t="s">
        <v>604</v>
      </c>
      <c r="Q1138" s="3" t="s">
        <v>53</v>
      </c>
      <c r="R1138" s="20">
        <v>83.21</v>
      </c>
      <c r="S1138" s="20" t="s">
        <v>57</v>
      </c>
      <c r="T1138" s="3" t="s">
        <v>58</v>
      </c>
      <c r="U1138" s="3" t="s">
        <v>53</v>
      </c>
      <c r="V1138" s="3" t="s">
        <v>53</v>
      </c>
      <c r="W1138" s="3" t="s">
        <v>53</v>
      </c>
      <c r="X1138" s="3" t="s">
        <v>53</v>
      </c>
      <c r="Y1138" s="3" t="s">
        <v>605</v>
      </c>
      <c r="Z1138" s="3" t="s">
        <v>606</v>
      </c>
      <c r="AA1138" s="3" t="s">
        <v>607</v>
      </c>
      <c r="AB1138" s="3" t="s">
        <v>265</v>
      </c>
      <c r="AC1138" s="3" t="s">
        <v>265</v>
      </c>
      <c r="AD1138" s="3" t="s">
        <v>608</v>
      </c>
      <c r="AE1138" s="3" t="s">
        <v>65</v>
      </c>
      <c r="AF1138" s="3" t="s">
        <v>66</v>
      </c>
      <c r="AG1138" s="3" t="s">
        <v>609</v>
      </c>
      <c r="AH1138" s="3" t="s">
        <v>610</v>
      </c>
      <c r="AI1138" s="3" t="s">
        <v>67</v>
      </c>
      <c r="AJ1138" s="3" t="s">
        <v>611</v>
      </c>
      <c r="AK1138" s="3" t="s">
        <v>53</v>
      </c>
      <c r="AL1138" s="3" t="s">
        <v>53</v>
      </c>
      <c r="AM1138" s="3" t="s">
        <v>53</v>
      </c>
      <c r="AN1138" s="3" t="s">
        <v>53</v>
      </c>
      <c r="AO1138" s="3" t="s">
        <v>53</v>
      </c>
      <c r="AP1138" s="3" t="s">
        <v>53</v>
      </c>
      <c r="AQ1138" s="3" t="s">
        <v>53</v>
      </c>
      <c r="AR1138" s="3" t="s">
        <v>51</v>
      </c>
      <c r="AS1138" s="3" t="s">
        <v>52</v>
      </c>
      <c r="AT1138" s="3" t="s">
        <v>51</v>
      </c>
    </row>
    <row r="1139" spans="1:46" ht="22.5" customHeight="1" x14ac:dyDescent="0.25">
      <c r="A1139" s="19" t="s">
        <v>704</v>
      </c>
      <c r="B1139" s="260">
        <v>45077</v>
      </c>
      <c r="C1139" s="3" t="s">
        <v>202</v>
      </c>
      <c r="D1139" s="3" t="s">
        <v>203</v>
      </c>
      <c r="E1139" s="3" t="s">
        <v>51</v>
      </c>
      <c r="F1139" s="20">
        <v>1</v>
      </c>
      <c r="G1139" s="20">
        <v>83.21</v>
      </c>
      <c r="H1139" s="20" t="s">
        <v>52</v>
      </c>
      <c r="I1139" s="20">
        <v>-14.15</v>
      </c>
      <c r="J1139" s="20">
        <v>-20.45</v>
      </c>
      <c r="K1139" s="20" t="s">
        <v>52</v>
      </c>
      <c r="L1139" s="20">
        <f t="shared" si="17"/>
        <v>48.609999999999985</v>
      </c>
      <c r="M1139" s="3" t="s">
        <v>71</v>
      </c>
      <c r="N1139" s="3" t="s">
        <v>301</v>
      </c>
      <c r="O1139" s="3" t="s">
        <v>603</v>
      </c>
      <c r="P1139" s="3" t="s">
        <v>604</v>
      </c>
      <c r="Q1139" s="3" t="s">
        <v>53</v>
      </c>
      <c r="R1139" s="20">
        <v>83.21</v>
      </c>
      <c r="S1139" s="20" t="s">
        <v>57</v>
      </c>
      <c r="T1139" s="3" t="s">
        <v>58</v>
      </c>
      <c r="U1139" s="3" t="s">
        <v>53</v>
      </c>
      <c r="V1139" s="3" t="s">
        <v>53</v>
      </c>
      <c r="W1139" s="3" t="s">
        <v>53</v>
      </c>
      <c r="X1139" s="3" t="s">
        <v>53</v>
      </c>
      <c r="Y1139" s="3" t="s">
        <v>705</v>
      </c>
      <c r="Z1139" s="3" t="s">
        <v>706</v>
      </c>
      <c r="AA1139" s="3" t="s">
        <v>707</v>
      </c>
      <c r="AB1139" s="3" t="s">
        <v>708</v>
      </c>
      <c r="AC1139" s="3" t="s">
        <v>265</v>
      </c>
      <c r="AD1139" s="3" t="s">
        <v>709</v>
      </c>
      <c r="AE1139" s="3" t="s">
        <v>65</v>
      </c>
      <c r="AF1139" s="3" t="s">
        <v>66</v>
      </c>
      <c r="AG1139" s="3" t="s">
        <v>710</v>
      </c>
      <c r="AH1139" s="3" t="s">
        <v>711</v>
      </c>
      <c r="AI1139" s="3" t="s">
        <v>67</v>
      </c>
      <c r="AJ1139" s="3" t="s">
        <v>712</v>
      </c>
      <c r="AK1139" s="3" t="s">
        <v>53</v>
      </c>
      <c r="AL1139" s="3" t="s">
        <v>53</v>
      </c>
      <c r="AM1139" s="3" t="s">
        <v>53</v>
      </c>
      <c r="AN1139" s="3" t="s">
        <v>53</v>
      </c>
      <c r="AO1139" s="3" t="s">
        <v>53</v>
      </c>
      <c r="AP1139" s="3" t="s">
        <v>53</v>
      </c>
      <c r="AQ1139" s="3" t="s">
        <v>53</v>
      </c>
      <c r="AR1139" s="3" t="s">
        <v>51</v>
      </c>
      <c r="AS1139" s="3" t="s">
        <v>52</v>
      </c>
      <c r="AT1139" s="3" t="s">
        <v>51</v>
      </c>
    </row>
    <row r="1140" spans="1:46" ht="22.5" customHeight="1" x14ac:dyDescent="0.25">
      <c r="A1140" s="19" t="s">
        <v>3711</v>
      </c>
      <c r="B1140" s="260">
        <v>45074</v>
      </c>
      <c r="C1140" s="3" t="s">
        <v>202</v>
      </c>
      <c r="D1140" s="3" t="s">
        <v>1951</v>
      </c>
      <c r="E1140" s="3" t="s">
        <v>51</v>
      </c>
      <c r="F1140" s="20">
        <v>1</v>
      </c>
      <c r="G1140" s="20">
        <v>83.21</v>
      </c>
      <c r="H1140" s="20" t="s">
        <v>52</v>
      </c>
      <c r="I1140" s="20">
        <v>-14.15</v>
      </c>
      <c r="J1140" s="20">
        <v>-20.45</v>
      </c>
      <c r="K1140" s="20" t="s">
        <v>52</v>
      </c>
      <c r="L1140" s="20">
        <f t="shared" si="17"/>
        <v>48.609999999999985</v>
      </c>
      <c r="M1140" s="3" t="s">
        <v>53</v>
      </c>
      <c r="N1140" s="3" t="s">
        <v>301</v>
      </c>
      <c r="O1140" s="3" t="s">
        <v>603</v>
      </c>
      <c r="P1140" s="3" t="s">
        <v>604</v>
      </c>
      <c r="Q1140" s="3" t="s">
        <v>53</v>
      </c>
      <c r="R1140" s="20">
        <v>83.21</v>
      </c>
      <c r="S1140" s="20" t="s">
        <v>57</v>
      </c>
      <c r="T1140" s="3" t="s">
        <v>58</v>
      </c>
      <c r="U1140" s="3" t="s">
        <v>53</v>
      </c>
      <c r="V1140" s="3" t="s">
        <v>53</v>
      </c>
      <c r="W1140" s="3" t="s">
        <v>53</v>
      </c>
      <c r="X1140" s="3" t="s">
        <v>53</v>
      </c>
      <c r="Y1140" s="3" t="s">
        <v>3712</v>
      </c>
      <c r="Z1140" s="3" t="s">
        <v>3713</v>
      </c>
      <c r="AA1140" s="3" t="s">
        <v>3714</v>
      </c>
      <c r="AB1140" s="3" t="s">
        <v>3715</v>
      </c>
      <c r="AC1140" s="3" t="s">
        <v>116</v>
      </c>
      <c r="AD1140" s="3" t="s">
        <v>3716</v>
      </c>
      <c r="AE1140" s="3" t="s">
        <v>65</v>
      </c>
      <c r="AF1140" s="3" t="s">
        <v>66</v>
      </c>
      <c r="AG1140" s="3" t="s">
        <v>3717</v>
      </c>
      <c r="AH1140" s="3" t="s">
        <v>3718</v>
      </c>
      <c r="AI1140" s="3" t="s">
        <v>67</v>
      </c>
      <c r="AJ1140" s="3" t="s">
        <v>3719</v>
      </c>
      <c r="AK1140" s="3" t="s">
        <v>53</v>
      </c>
      <c r="AL1140" s="3" t="s">
        <v>53</v>
      </c>
      <c r="AM1140" s="3" t="s">
        <v>53</v>
      </c>
      <c r="AN1140" s="3" t="s">
        <v>53</v>
      </c>
      <c r="AO1140" s="3" t="s">
        <v>53</v>
      </c>
      <c r="AP1140" s="3" t="s">
        <v>53</v>
      </c>
      <c r="AQ1140" s="3" t="s">
        <v>53</v>
      </c>
      <c r="AR1140" s="3" t="s">
        <v>51</v>
      </c>
      <c r="AS1140" s="3" t="s">
        <v>52</v>
      </c>
      <c r="AT1140" s="3" t="s">
        <v>51</v>
      </c>
    </row>
    <row r="1141" spans="1:46" ht="22.5" customHeight="1" x14ac:dyDescent="0.25">
      <c r="A1141" s="19" t="s">
        <v>3720</v>
      </c>
      <c r="B1141" s="260">
        <v>45074</v>
      </c>
      <c r="C1141" s="3" t="s">
        <v>202</v>
      </c>
      <c r="D1141" s="3" t="s">
        <v>2968</v>
      </c>
      <c r="E1141" s="3" t="s">
        <v>71</v>
      </c>
      <c r="F1141" s="20">
        <v>1</v>
      </c>
      <c r="G1141" s="20">
        <v>83.21</v>
      </c>
      <c r="H1141" s="20" t="s">
        <v>52</v>
      </c>
      <c r="I1141" s="20">
        <v>-14.15</v>
      </c>
      <c r="J1141" s="20">
        <v>-20.45</v>
      </c>
      <c r="K1141" s="20" t="s">
        <v>52</v>
      </c>
      <c r="L1141" s="20">
        <f t="shared" si="17"/>
        <v>48.609999999999985</v>
      </c>
      <c r="M1141" s="3" t="s">
        <v>71</v>
      </c>
      <c r="N1141" s="3" t="s">
        <v>301</v>
      </c>
      <c r="O1141" s="3" t="s">
        <v>603</v>
      </c>
      <c r="P1141" s="3" t="s">
        <v>604</v>
      </c>
      <c r="Q1141" s="3" t="s">
        <v>53</v>
      </c>
      <c r="R1141" s="20">
        <v>83.21</v>
      </c>
      <c r="S1141" s="20" t="s">
        <v>57</v>
      </c>
      <c r="T1141" s="3" t="s">
        <v>58</v>
      </c>
      <c r="U1141" s="3" t="s">
        <v>53</v>
      </c>
      <c r="V1141" s="3" t="s">
        <v>53</v>
      </c>
      <c r="W1141" s="3" t="s">
        <v>53</v>
      </c>
      <c r="X1141" s="3" t="s">
        <v>53</v>
      </c>
      <c r="Y1141" s="3" t="s">
        <v>3721</v>
      </c>
      <c r="Z1141" s="3" t="s">
        <v>3722</v>
      </c>
      <c r="AA1141" s="3" t="s">
        <v>3723</v>
      </c>
      <c r="AB1141" s="3" t="s">
        <v>2057</v>
      </c>
      <c r="AC1141" s="3" t="s">
        <v>63</v>
      </c>
      <c r="AD1141" s="3" t="s">
        <v>3724</v>
      </c>
      <c r="AE1141" s="3" t="s">
        <v>65</v>
      </c>
      <c r="AF1141" s="3" t="s">
        <v>66</v>
      </c>
      <c r="AG1141" s="3" t="s">
        <v>3725</v>
      </c>
      <c r="AH1141" s="3" t="s">
        <v>3726</v>
      </c>
      <c r="AI1141" s="3" t="s">
        <v>67</v>
      </c>
      <c r="AJ1141" s="3" t="s">
        <v>3727</v>
      </c>
      <c r="AK1141" s="3" t="s">
        <v>53</v>
      </c>
      <c r="AL1141" s="3" t="s">
        <v>53</v>
      </c>
      <c r="AM1141" s="3" t="s">
        <v>53</v>
      </c>
      <c r="AN1141" s="3" t="s">
        <v>53</v>
      </c>
      <c r="AO1141" s="3" t="s">
        <v>53</v>
      </c>
      <c r="AP1141" s="3" t="s">
        <v>53</v>
      </c>
      <c r="AQ1141" s="3" t="s">
        <v>53</v>
      </c>
      <c r="AR1141" s="3" t="s">
        <v>51</v>
      </c>
      <c r="AS1141" s="3" t="s">
        <v>52</v>
      </c>
      <c r="AT1141" s="3" t="s">
        <v>51</v>
      </c>
    </row>
    <row r="1142" spans="1:46" ht="22.5" customHeight="1" x14ac:dyDescent="0.25">
      <c r="A1142" s="19" t="s">
        <v>5519</v>
      </c>
      <c r="B1142" s="260">
        <v>45071</v>
      </c>
      <c r="C1142" s="3" t="s">
        <v>202</v>
      </c>
      <c r="D1142" s="3" t="s">
        <v>4264</v>
      </c>
      <c r="E1142" s="3" t="s">
        <v>51</v>
      </c>
      <c r="F1142" s="20">
        <v>1</v>
      </c>
      <c r="G1142" s="20">
        <v>83.21</v>
      </c>
      <c r="H1142" s="20" t="s">
        <v>52</v>
      </c>
      <c r="I1142" s="20">
        <v>-14.15</v>
      </c>
      <c r="J1142" s="20">
        <v>-20.45</v>
      </c>
      <c r="K1142" s="20" t="s">
        <v>52</v>
      </c>
      <c r="L1142" s="20">
        <f t="shared" si="17"/>
        <v>48.609999999999985</v>
      </c>
      <c r="M1142" s="3" t="s">
        <v>53</v>
      </c>
      <c r="N1142" s="3" t="s">
        <v>301</v>
      </c>
      <c r="O1142" s="3" t="s">
        <v>603</v>
      </c>
      <c r="P1142" s="3" t="s">
        <v>604</v>
      </c>
      <c r="Q1142" s="3" t="s">
        <v>53</v>
      </c>
      <c r="R1142" s="20">
        <v>83.21</v>
      </c>
      <c r="S1142" s="20" t="s">
        <v>57</v>
      </c>
      <c r="T1142" s="3" t="s">
        <v>58</v>
      </c>
      <c r="U1142" s="3" t="s">
        <v>53</v>
      </c>
      <c r="V1142" s="3" t="s">
        <v>53</v>
      </c>
      <c r="W1142" s="3" t="s">
        <v>53</v>
      </c>
      <c r="X1142" s="3" t="s">
        <v>53</v>
      </c>
      <c r="Y1142" s="3" t="s">
        <v>5520</v>
      </c>
      <c r="Z1142" s="3" t="s">
        <v>5521</v>
      </c>
      <c r="AA1142" s="3" t="s">
        <v>5522</v>
      </c>
      <c r="AB1142" s="3" t="s">
        <v>5523</v>
      </c>
      <c r="AC1142" s="3" t="s">
        <v>458</v>
      </c>
      <c r="AD1142" s="3" t="s">
        <v>5524</v>
      </c>
      <c r="AE1142" s="3" t="s">
        <v>65</v>
      </c>
      <c r="AF1142" s="3" t="s">
        <v>66</v>
      </c>
      <c r="AG1142" s="3" t="s">
        <v>5382</v>
      </c>
      <c r="AH1142" s="3" t="s">
        <v>5525</v>
      </c>
      <c r="AI1142" s="3" t="s">
        <v>67</v>
      </c>
      <c r="AJ1142" s="3" t="s">
        <v>5526</v>
      </c>
      <c r="AK1142" s="3" t="s">
        <v>53</v>
      </c>
      <c r="AL1142" s="3" t="s">
        <v>53</v>
      </c>
      <c r="AM1142" s="3" t="s">
        <v>53</v>
      </c>
      <c r="AN1142" s="3" t="s">
        <v>53</v>
      </c>
      <c r="AO1142" s="3" t="s">
        <v>53</v>
      </c>
      <c r="AP1142" s="3" t="s">
        <v>53</v>
      </c>
      <c r="AQ1142" s="3" t="s">
        <v>53</v>
      </c>
      <c r="AR1142" s="3" t="s">
        <v>51</v>
      </c>
      <c r="AS1142" s="3" t="s">
        <v>52</v>
      </c>
      <c r="AT1142" s="3" t="s">
        <v>51</v>
      </c>
    </row>
    <row r="1143" spans="1:46" ht="22.5" customHeight="1" x14ac:dyDescent="0.25">
      <c r="A1143" s="19" t="s">
        <v>661</v>
      </c>
      <c r="B1143" s="260">
        <v>45077</v>
      </c>
      <c r="C1143" s="3" t="s">
        <v>202</v>
      </c>
      <c r="D1143" s="3" t="s">
        <v>203</v>
      </c>
      <c r="E1143" s="3" t="s">
        <v>71</v>
      </c>
      <c r="F1143" s="20">
        <v>1</v>
      </c>
      <c r="G1143" s="20">
        <v>65.239999999999995</v>
      </c>
      <c r="H1143" s="20">
        <v>11</v>
      </c>
      <c r="I1143" s="20">
        <v>-16.59</v>
      </c>
      <c r="J1143" s="20">
        <v>-11</v>
      </c>
      <c r="K1143" s="20" t="s">
        <v>52</v>
      </c>
      <c r="L1143" s="20">
        <f t="shared" si="17"/>
        <v>48.649999999999991</v>
      </c>
      <c r="M1143" s="3" t="s">
        <v>53</v>
      </c>
      <c r="N1143" s="3" t="s">
        <v>145</v>
      </c>
      <c r="O1143" s="3" t="s">
        <v>662</v>
      </c>
      <c r="P1143" s="3" t="s">
        <v>663</v>
      </c>
      <c r="Q1143" s="3" t="s">
        <v>53</v>
      </c>
      <c r="R1143" s="20">
        <v>65.239999999999995</v>
      </c>
      <c r="S1143" s="20" t="s">
        <v>57</v>
      </c>
      <c r="T1143" s="3" t="s">
        <v>58</v>
      </c>
      <c r="U1143" s="3" t="s">
        <v>53</v>
      </c>
      <c r="V1143" s="3" t="s">
        <v>53</v>
      </c>
      <c r="W1143" s="3" t="s">
        <v>53</v>
      </c>
      <c r="X1143" s="3" t="s">
        <v>53</v>
      </c>
      <c r="Y1143" s="3" t="s">
        <v>664</v>
      </c>
      <c r="Z1143" s="3" t="s">
        <v>665</v>
      </c>
      <c r="AA1143" s="3" t="s">
        <v>666</v>
      </c>
      <c r="AB1143" s="3" t="s">
        <v>667</v>
      </c>
      <c r="AC1143" s="3" t="s">
        <v>63</v>
      </c>
      <c r="AD1143" s="3" t="s">
        <v>668</v>
      </c>
      <c r="AE1143" s="3" t="s">
        <v>65</v>
      </c>
      <c r="AF1143" s="3" t="s">
        <v>66</v>
      </c>
      <c r="AG1143" s="3" t="s">
        <v>450</v>
      </c>
      <c r="AH1143" s="3" t="s">
        <v>669</v>
      </c>
      <c r="AI1143" s="3" t="s">
        <v>67</v>
      </c>
      <c r="AJ1143" s="3" t="s">
        <v>670</v>
      </c>
      <c r="AK1143" s="3" t="s">
        <v>53</v>
      </c>
      <c r="AL1143" s="3" t="s">
        <v>53</v>
      </c>
      <c r="AM1143" s="3" t="s">
        <v>53</v>
      </c>
      <c r="AN1143" s="3" t="s">
        <v>53</v>
      </c>
      <c r="AO1143" s="3" t="s">
        <v>53</v>
      </c>
      <c r="AP1143" s="3" t="s">
        <v>53</v>
      </c>
      <c r="AQ1143" s="3" t="s">
        <v>53</v>
      </c>
      <c r="AR1143" s="3" t="s">
        <v>51</v>
      </c>
      <c r="AS1143" s="3" t="s">
        <v>52</v>
      </c>
      <c r="AT1143" s="3" t="s">
        <v>51</v>
      </c>
    </row>
    <row r="1144" spans="1:46" ht="22.5" customHeight="1" x14ac:dyDescent="0.25">
      <c r="A1144" s="19" t="s">
        <v>1814</v>
      </c>
      <c r="B1144" s="260">
        <v>45076</v>
      </c>
      <c r="C1144" s="3" t="s">
        <v>202</v>
      </c>
      <c r="D1144" s="3" t="s">
        <v>765</v>
      </c>
      <c r="E1144" s="3" t="s">
        <v>71</v>
      </c>
      <c r="F1144" s="20">
        <v>1</v>
      </c>
      <c r="G1144" s="20">
        <v>65.239999999999995</v>
      </c>
      <c r="H1144" s="20" t="s">
        <v>52</v>
      </c>
      <c r="I1144" s="20">
        <v>-16.59</v>
      </c>
      <c r="J1144" s="20" t="s">
        <v>52</v>
      </c>
      <c r="K1144" s="20" t="s">
        <v>52</v>
      </c>
      <c r="L1144" s="20">
        <f t="shared" si="17"/>
        <v>48.649999999999991</v>
      </c>
      <c r="M1144" s="3" t="s">
        <v>53</v>
      </c>
      <c r="N1144" s="3" t="s">
        <v>145</v>
      </c>
      <c r="O1144" s="3" t="s">
        <v>662</v>
      </c>
      <c r="P1144" s="3" t="s">
        <v>663</v>
      </c>
      <c r="Q1144" s="3" t="s">
        <v>53</v>
      </c>
      <c r="R1144" s="20">
        <v>65.239999999999995</v>
      </c>
      <c r="S1144" s="20" t="s">
        <v>57</v>
      </c>
      <c r="T1144" s="3" t="s">
        <v>58</v>
      </c>
      <c r="U1144" s="3" t="s">
        <v>53</v>
      </c>
      <c r="V1144" s="3" t="s">
        <v>53</v>
      </c>
      <c r="W1144" s="3" t="s">
        <v>53</v>
      </c>
      <c r="X1144" s="3" t="s">
        <v>53</v>
      </c>
      <c r="Y1144" s="3" t="s">
        <v>1815</v>
      </c>
      <c r="Z1144" s="3" t="s">
        <v>1816</v>
      </c>
      <c r="AA1144" s="3" t="s">
        <v>1817</v>
      </c>
      <c r="AB1144" s="3" t="s">
        <v>1818</v>
      </c>
      <c r="AC1144" s="3" t="s">
        <v>63</v>
      </c>
      <c r="AD1144" s="3" t="s">
        <v>1819</v>
      </c>
      <c r="AE1144" s="3" t="s">
        <v>65</v>
      </c>
      <c r="AF1144" s="3" t="s">
        <v>66</v>
      </c>
      <c r="AG1144" s="3" t="s">
        <v>1820</v>
      </c>
      <c r="AH1144" s="3" t="s">
        <v>1821</v>
      </c>
      <c r="AI1144" s="3" t="s">
        <v>67</v>
      </c>
      <c r="AJ1144" s="3" t="s">
        <v>1822</v>
      </c>
      <c r="AK1144" s="3" t="s">
        <v>53</v>
      </c>
      <c r="AL1144" s="3" t="s">
        <v>53</v>
      </c>
      <c r="AM1144" s="3" t="s">
        <v>53</v>
      </c>
      <c r="AN1144" s="3" t="s">
        <v>53</v>
      </c>
      <c r="AO1144" s="3" t="s">
        <v>53</v>
      </c>
      <c r="AP1144" s="3" t="s">
        <v>53</v>
      </c>
      <c r="AQ1144" s="3" t="s">
        <v>53</v>
      </c>
      <c r="AR1144" s="3" t="s">
        <v>51</v>
      </c>
      <c r="AS1144" s="3" t="s">
        <v>52</v>
      </c>
      <c r="AT1144" s="3" t="s">
        <v>51</v>
      </c>
    </row>
    <row r="1145" spans="1:46" ht="22.5" customHeight="1" x14ac:dyDescent="0.25">
      <c r="A1145" s="19" t="s">
        <v>1889</v>
      </c>
      <c r="B1145" s="260">
        <v>45076</v>
      </c>
      <c r="C1145" s="3" t="s">
        <v>202</v>
      </c>
      <c r="D1145" s="3" t="s">
        <v>765</v>
      </c>
      <c r="E1145" s="3" t="s">
        <v>51</v>
      </c>
      <c r="F1145" s="20">
        <v>1</v>
      </c>
      <c r="G1145" s="20">
        <v>65.239999999999995</v>
      </c>
      <c r="H1145" s="20">
        <v>16</v>
      </c>
      <c r="I1145" s="20">
        <v>-16.59</v>
      </c>
      <c r="J1145" s="20">
        <v>-16</v>
      </c>
      <c r="K1145" s="20" t="s">
        <v>52</v>
      </c>
      <c r="L1145" s="20">
        <f t="shared" si="17"/>
        <v>48.649999999999991</v>
      </c>
      <c r="M1145" s="3" t="s">
        <v>71</v>
      </c>
      <c r="N1145" s="3" t="s">
        <v>145</v>
      </c>
      <c r="O1145" s="3" t="s">
        <v>662</v>
      </c>
      <c r="P1145" s="3" t="s">
        <v>663</v>
      </c>
      <c r="Q1145" s="3" t="s">
        <v>53</v>
      </c>
      <c r="R1145" s="20">
        <v>65.239999999999995</v>
      </c>
      <c r="S1145" s="20" t="s">
        <v>57</v>
      </c>
      <c r="T1145" s="3" t="s">
        <v>58</v>
      </c>
      <c r="U1145" s="3" t="s">
        <v>53</v>
      </c>
      <c r="V1145" s="3" t="s">
        <v>53</v>
      </c>
      <c r="W1145" s="3" t="s">
        <v>53</v>
      </c>
      <c r="X1145" s="3" t="s">
        <v>53</v>
      </c>
      <c r="Y1145" s="3" t="s">
        <v>1890</v>
      </c>
      <c r="Z1145" s="3" t="s">
        <v>1891</v>
      </c>
      <c r="AA1145" s="3" t="s">
        <v>1892</v>
      </c>
      <c r="AB1145" s="3" t="s">
        <v>1893</v>
      </c>
      <c r="AC1145" s="3" t="s">
        <v>63</v>
      </c>
      <c r="AD1145" s="3" t="s">
        <v>1894</v>
      </c>
      <c r="AE1145" s="3" t="s">
        <v>65</v>
      </c>
      <c r="AF1145" s="3" t="s">
        <v>66</v>
      </c>
      <c r="AG1145" s="3" t="s">
        <v>1895</v>
      </c>
      <c r="AH1145" s="3" t="s">
        <v>1896</v>
      </c>
      <c r="AI1145" s="3" t="s">
        <v>67</v>
      </c>
      <c r="AJ1145" s="3" t="s">
        <v>1897</v>
      </c>
      <c r="AK1145" s="3" t="s">
        <v>53</v>
      </c>
      <c r="AL1145" s="3" t="s">
        <v>53</v>
      </c>
      <c r="AM1145" s="3" t="s">
        <v>53</v>
      </c>
      <c r="AN1145" s="3" t="s">
        <v>53</v>
      </c>
      <c r="AO1145" s="3" t="s">
        <v>53</v>
      </c>
      <c r="AP1145" s="3" t="s">
        <v>53</v>
      </c>
      <c r="AQ1145" s="3" t="s">
        <v>53</v>
      </c>
      <c r="AR1145" s="3" t="s">
        <v>51</v>
      </c>
      <c r="AS1145" s="3" t="s">
        <v>52</v>
      </c>
      <c r="AT1145" s="3" t="s">
        <v>51</v>
      </c>
    </row>
    <row r="1146" spans="1:46" ht="22.5" customHeight="1" x14ac:dyDescent="0.25">
      <c r="A1146" s="19" t="s">
        <v>1148</v>
      </c>
      <c r="B1146" s="260">
        <v>45077</v>
      </c>
      <c r="C1146" s="3" t="s">
        <v>70</v>
      </c>
      <c r="D1146" s="3" t="s">
        <v>50</v>
      </c>
      <c r="E1146" s="3" t="s">
        <v>51</v>
      </c>
      <c r="F1146" s="20">
        <v>1</v>
      </c>
      <c r="G1146" s="20">
        <v>65.239999999999995</v>
      </c>
      <c r="H1146" s="20">
        <v>22</v>
      </c>
      <c r="I1146" s="20">
        <v>-16.59</v>
      </c>
      <c r="J1146" s="20">
        <v>-22</v>
      </c>
      <c r="K1146" s="20" t="s">
        <v>52</v>
      </c>
      <c r="L1146" s="20">
        <f t="shared" si="17"/>
        <v>48.649999999999991</v>
      </c>
      <c r="M1146" s="3" t="s">
        <v>53</v>
      </c>
      <c r="N1146" s="3" t="s">
        <v>145</v>
      </c>
      <c r="O1146" s="3" t="s">
        <v>662</v>
      </c>
      <c r="P1146" s="3" t="s">
        <v>663</v>
      </c>
      <c r="Q1146" s="3" t="s">
        <v>53</v>
      </c>
      <c r="R1146" s="20">
        <v>65.239999999999995</v>
      </c>
      <c r="S1146" s="20" t="s">
        <v>57</v>
      </c>
      <c r="T1146" s="3" t="s">
        <v>58</v>
      </c>
      <c r="U1146" s="3" t="s">
        <v>53</v>
      </c>
      <c r="V1146" s="3" t="s">
        <v>53</v>
      </c>
      <c r="W1146" s="3" t="s">
        <v>53</v>
      </c>
      <c r="X1146" s="3" t="s">
        <v>53</v>
      </c>
      <c r="Y1146" s="3" t="s">
        <v>1149</v>
      </c>
      <c r="Z1146" s="3" t="s">
        <v>1150</v>
      </c>
      <c r="AA1146" s="3" t="s">
        <v>1151</v>
      </c>
      <c r="AB1146" s="3" t="s">
        <v>1152</v>
      </c>
      <c r="AC1146" s="3" t="s">
        <v>188</v>
      </c>
      <c r="AD1146" s="3" t="s">
        <v>1153</v>
      </c>
      <c r="AE1146" s="3" t="s">
        <v>65</v>
      </c>
      <c r="AF1146" s="3" t="s">
        <v>66</v>
      </c>
      <c r="AG1146" s="3" t="s">
        <v>1154</v>
      </c>
      <c r="AH1146" s="3" t="s">
        <v>53</v>
      </c>
      <c r="AI1146" s="3" t="s">
        <v>67</v>
      </c>
      <c r="AJ1146" s="3" t="s">
        <v>1155</v>
      </c>
      <c r="AK1146" s="3" t="s">
        <v>53</v>
      </c>
      <c r="AL1146" s="3" t="s">
        <v>53</v>
      </c>
      <c r="AM1146" s="3" t="s">
        <v>53</v>
      </c>
      <c r="AN1146" s="3" t="s">
        <v>53</v>
      </c>
      <c r="AO1146" s="3" t="s">
        <v>53</v>
      </c>
      <c r="AP1146" s="3" t="s">
        <v>53</v>
      </c>
      <c r="AQ1146" s="3" t="s">
        <v>53</v>
      </c>
      <c r="AR1146" s="3" t="s">
        <v>51</v>
      </c>
      <c r="AS1146" s="3" t="s">
        <v>52</v>
      </c>
      <c r="AT1146" s="3" t="s">
        <v>51</v>
      </c>
    </row>
    <row r="1147" spans="1:46" ht="22.5" customHeight="1" x14ac:dyDescent="0.25">
      <c r="A1147" s="19" t="s">
        <v>1204</v>
      </c>
      <c r="B1147" s="260">
        <v>45077</v>
      </c>
      <c r="C1147" s="3" t="s">
        <v>70</v>
      </c>
      <c r="D1147" s="3" t="s">
        <v>50</v>
      </c>
      <c r="E1147" s="3" t="s">
        <v>71</v>
      </c>
      <c r="F1147" s="20">
        <v>1</v>
      </c>
      <c r="G1147" s="20">
        <v>65.239999999999995</v>
      </c>
      <c r="H1147" s="20" t="s">
        <v>52</v>
      </c>
      <c r="I1147" s="20">
        <v>-16.59</v>
      </c>
      <c r="J1147" s="20" t="s">
        <v>52</v>
      </c>
      <c r="K1147" s="20" t="s">
        <v>52</v>
      </c>
      <c r="L1147" s="20">
        <f t="shared" si="17"/>
        <v>48.649999999999991</v>
      </c>
      <c r="M1147" s="3" t="s">
        <v>53</v>
      </c>
      <c r="N1147" s="3" t="s">
        <v>145</v>
      </c>
      <c r="O1147" s="3" t="s">
        <v>662</v>
      </c>
      <c r="P1147" s="3" t="s">
        <v>663</v>
      </c>
      <c r="Q1147" s="3" t="s">
        <v>53</v>
      </c>
      <c r="R1147" s="20">
        <v>65.239999999999995</v>
      </c>
      <c r="S1147" s="20" t="s">
        <v>57</v>
      </c>
      <c r="T1147" s="3" t="s">
        <v>58</v>
      </c>
      <c r="U1147" s="3" t="s">
        <v>53</v>
      </c>
      <c r="V1147" s="3" t="s">
        <v>53</v>
      </c>
      <c r="W1147" s="3" t="s">
        <v>53</v>
      </c>
      <c r="X1147" s="3" t="s">
        <v>53</v>
      </c>
      <c r="Y1147" s="3" t="s">
        <v>1205</v>
      </c>
      <c r="Z1147" s="3" t="s">
        <v>1206</v>
      </c>
      <c r="AA1147" s="3" t="s">
        <v>1207</v>
      </c>
      <c r="AB1147" s="3" t="s">
        <v>1208</v>
      </c>
      <c r="AC1147" s="3" t="s">
        <v>188</v>
      </c>
      <c r="AD1147" s="3" t="s">
        <v>1209</v>
      </c>
      <c r="AE1147" s="3" t="s">
        <v>65</v>
      </c>
      <c r="AF1147" s="3" t="s">
        <v>66</v>
      </c>
      <c r="AG1147" s="3" t="s">
        <v>1210</v>
      </c>
      <c r="AH1147" s="3" t="s">
        <v>53</v>
      </c>
      <c r="AI1147" s="3" t="s">
        <v>67</v>
      </c>
      <c r="AJ1147" s="3" t="s">
        <v>1211</v>
      </c>
      <c r="AK1147" s="3" t="s">
        <v>53</v>
      </c>
      <c r="AL1147" s="3" t="s">
        <v>53</v>
      </c>
      <c r="AM1147" s="3" t="s">
        <v>53</v>
      </c>
      <c r="AN1147" s="3" t="s">
        <v>53</v>
      </c>
      <c r="AO1147" s="3" t="s">
        <v>53</v>
      </c>
      <c r="AP1147" s="3" t="s">
        <v>53</v>
      </c>
      <c r="AQ1147" s="3" t="s">
        <v>53</v>
      </c>
      <c r="AR1147" s="3" t="s">
        <v>51</v>
      </c>
      <c r="AS1147" s="3" t="s">
        <v>52</v>
      </c>
      <c r="AT1147" s="3" t="s">
        <v>51</v>
      </c>
    </row>
    <row r="1148" spans="1:46" ht="22.5" customHeight="1" x14ac:dyDescent="0.25">
      <c r="A1148" s="19" t="s">
        <v>4194</v>
      </c>
      <c r="B1148" s="260">
        <v>45073</v>
      </c>
      <c r="C1148" s="3" t="s">
        <v>202</v>
      </c>
      <c r="D1148" s="3" t="s">
        <v>203</v>
      </c>
      <c r="E1148" s="3" t="s">
        <v>51</v>
      </c>
      <c r="F1148" s="20">
        <v>1</v>
      </c>
      <c r="G1148" s="20">
        <v>81</v>
      </c>
      <c r="H1148" s="20">
        <v>26.77</v>
      </c>
      <c r="I1148" s="20">
        <v>-13.77</v>
      </c>
      <c r="J1148" s="20">
        <v>-45.22</v>
      </c>
      <c r="K1148" s="20" t="s">
        <v>52</v>
      </c>
      <c r="L1148" s="20">
        <f t="shared" si="17"/>
        <v>48.78</v>
      </c>
      <c r="M1148" s="3" t="s">
        <v>53</v>
      </c>
      <c r="N1148" s="274">
        <v>227201</v>
      </c>
      <c r="O1148" s="3" t="s">
        <v>3957</v>
      </c>
      <c r="P1148" s="3" t="s">
        <v>3958</v>
      </c>
      <c r="Q1148" s="3" t="s">
        <v>53</v>
      </c>
      <c r="R1148" s="20">
        <v>81</v>
      </c>
      <c r="S1148" s="20" t="s">
        <v>57</v>
      </c>
      <c r="T1148" s="3" t="s">
        <v>74</v>
      </c>
      <c r="U1148" s="3" t="s">
        <v>4195</v>
      </c>
      <c r="V1148" s="3" t="s">
        <v>4196</v>
      </c>
      <c r="W1148" s="3" t="s">
        <v>4197</v>
      </c>
      <c r="X1148" s="3" t="s">
        <v>53</v>
      </c>
      <c r="Y1148" s="3" t="s">
        <v>4195</v>
      </c>
      <c r="Z1148" s="3" t="s">
        <v>4198</v>
      </c>
      <c r="AA1148" s="3" t="s">
        <v>4199</v>
      </c>
      <c r="AB1148" s="3" t="s">
        <v>4200</v>
      </c>
      <c r="AC1148" s="3" t="s">
        <v>276</v>
      </c>
      <c r="AD1148" s="3" t="s">
        <v>4201</v>
      </c>
      <c r="AE1148" s="3" t="s">
        <v>65</v>
      </c>
      <c r="AF1148" s="3" t="s">
        <v>82</v>
      </c>
      <c r="AG1148" s="3" t="s">
        <v>3143</v>
      </c>
      <c r="AH1148" s="3" t="s">
        <v>4202</v>
      </c>
      <c r="AI1148" s="3" t="s">
        <v>67</v>
      </c>
      <c r="AJ1148" s="3" t="s">
        <v>4203</v>
      </c>
      <c r="AK1148" s="3" t="s">
        <v>53</v>
      </c>
      <c r="AL1148" s="3" t="s">
        <v>53</v>
      </c>
      <c r="AM1148" s="3" t="s">
        <v>53</v>
      </c>
      <c r="AN1148" s="3" t="s">
        <v>53</v>
      </c>
      <c r="AO1148" s="3" t="s">
        <v>53</v>
      </c>
      <c r="AP1148" s="3" t="s">
        <v>53</v>
      </c>
      <c r="AQ1148" s="3" t="s">
        <v>53</v>
      </c>
      <c r="AR1148" s="3" t="s">
        <v>51</v>
      </c>
      <c r="AS1148" s="3" t="s">
        <v>52</v>
      </c>
      <c r="AT1148" s="3" t="s">
        <v>51</v>
      </c>
    </row>
    <row r="1149" spans="1:46" ht="22.5" customHeight="1" x14ac:dyDescent="0.25">
      <c r="A1149" s="19" t="s">
        <v>8651</v>
      </c>
      <c r="B1149" s="260">
        <v>45068</v>
      </c>
      <c r="C1149" s="3" t="s">
        <v>202</v>
      </c>
      <c r="D1149" s="3" t="s">
        <v>7660</v>
      </c>
      <c r="E1149" s="3" t="s">
        <v>51</v>
      </c>
      <c r="F1149" s="20">
        <v>1</v>
      </c>
      <c r="G1149" s="20">
        <v>81</v>
      </c>
      <c r="H1149" s="20" t="s">
        <v>52</v>
      </c>
      <c r="I1149" s="20">
        <v>-13.77</v>
      </c>
      <c r="J1149" s="20">
        <v>-18.45</v>
      </c>
      <c r="K1149" s="20" t="s">
        <v>52</v>
      </c>
      <c r="L1149" s="20">
        <f t="shared" si="17"/>
        <v>48.78</v>
      </c>
      <c r="M1149" s="3" t="s">
        <v>53</v>
      </c>
      <c r="N1149" s="274">
        <v>227201</v>
      </c>
      <c r="O1149" s="3" t="s">
        <v>3957</v>
      </c>
      <c r="P1149" s="3" t="s">
        <v>3958</v>
      </c>
      <c r="Q1149" s="3" t="s">
        <v>53</v>
      </c>
      <c r="R1149" s="20">
        <v>81</v>
      </c>
      <c r="S1149" s="20" t="s">
        <v>57</v>
      </c>
      <c r="T1149" s="3" t="s">
        <v>74</v>
      </c>
      <c r="U1149" s="3" t="s">
        <v>8652</v>
      </c>
      <c r="V1149" s="3" t="s">
        <v>8653</v>
      </c>
      <c r="W1149" s="3" t="s">
        <v>8654</v>
      </c>
      <c r="X1149" s="3" t="s">
        <v>53</v>
      </c>
      <c r="Y1149" s="3" t="s">
        <v>8652</v>
      </c>
      <c r="Z1149" s="3" t="s">
        <v>8655</v>
      </c>
      <c r="AA1149" s="3" t="s">
        <v>8656</v>
      </c>
      <c r="AB1149" s="3" t="s">
        <v>929</v>
      </c>
      <c r="AC1149" s="3" t="s">
        <v>116</v>
      </c>
      <c r="AD1149" s="3" t="s">
        <v>8657</v>
      </c>
      <c r="AE1149" s="3" t="s">
        <v>65</v>
      </c>
      <c r="AF1149" s="3" t="s">
        <v>82</v>
      </c>
      <c r="AG1149" s="3" t="s">
        <v>8658</v>
      </c>
      <c r="AH1149" s="3" t="s">
        <v>8659</v>
      </c>
      <c r="AI1149" s="3" t="s">
        <v>67</v>
      </c>
      <c r="AJ1149" s="3" t="s">
        <v>8660</v>
      </c>
      <c r="AK1149" s="3" t="s">
        <v>53</v>
      </c>
      <c r="AL1149" s="3" t="s">
        <v>53</v>
      </c>
      <c r="AM1149" s="3" t="s">
        <v>53</v>
      </c>
      <c r="AN1149" s="3" t="s">
        <v>53</v>
      </c>
      <c r="AO1149" s="3" t="s">
        <v>53</v>
      </c>
      <c r="AP1149" s="3" t="s">
        <v>53</v>
      </c>
      <c r="AQ1149" s="3" t="s">
        <v>53</v>
      </c>
      <c r="AR1149" s="3" t="s">
        <v>51</v>
      </c>
      <c r="AS1149" s="3" t="s">
        <v>52</v>
      </c>
      <c r="AT1149" s="3" t="s">
        <v>51</v>
      </c>
    </row>
    <row r="1150" spans="1:46" ht="22.5" customHeight="1" x14ac:dyDescent="0.25">
      <c r="A1150" s="19" t="s">
        <v>10462</v>
      </c>
      <c r="B1150" s="260">
        <v>45065</v>
      </c>
      <c r="C1150" s="3" t="s">
        <v>202</v>
      </c>
      <c r="D1150" s="3" t="s">
        <v>9926</v>
      </c>
      <c r="E1150" s="3" t="s">
        <v>51</v>
      </c>
      <c r="F1150" s="20">
        <v>1</v>
      </c>
      <c r="G1150" s="20">
        <v>81</v>
      </c>
      <c r="H1150" s="20">
        <v>14.47</v>
      </c>
      <c r="I1150" s="20">
        <v>-13.77</v>
      </c>
      <c r="J1150" s="20">
        <v>-32.92</v>
      </c>
      <c r="K1150" s="20" t="s">
        <v>52</v>
      </c>
      <c r="L1150" s="20">
        <f t="shared" si="17"/>
        <v>48.78</v>
      </c>
      <c r="M1150" s="3" t="s">
        <v>71</v>
      </c>
      <c r="N1150" s="274">
        <v>227201</v>
      </c>
      <c r="O1150" s="3" t="s">
        <v>3957</v>
      </c>
      <c r="P1150" s="3" t="s">
        <v>3958</v>
      </c>
      <c r="Q1150" s="3" t="s">
        <v>53</v>
      </c>
      <c r="R1150" s="20">
        <v>81</v>
      </c>
      <c r="S1150" s="20" t="s">
        <v>57</v>
      </c>
      <c r="T1150" s="3" t="s">
        <v>74</v>
      </c>
      <c r="U1150" s="3" t="s">
        <v>10463</v>
      </c>
      <c r="V1150" s="3" t="s">
        <v>10464</v>
      </c>
      <c r="W1150" s="3" t="s">
        <v>10465</v>
      </c>
      <c r="X1150" s="3" t="s">
        <v>53</v>
      </c>
      <c r="Y1150" s="3" t="s">
        <v>10463</v>
      </c>
      <c r="Z1150" s="3" t="s">
        <v>10466</v>
      </c>
      <c r="AA1150" s="3" t="s">
        <v>10467</v>
      </c>
      <c r="AB1150" s="3" t="s">
        <v>1866</v>
      </c>
      <c r="AC1150" s="3" t="s">
        <v>1867</v>
      </c>
      <c r="AD1150" s="3" t="s">
        <v>10468</v>
      </c>
      <c r="AE1150" s="3" t="s">
        <v>65</v>
      </c>
      <c r="AF1150" s="3" t="s">
        <v>82</v>
      </c>
      <c r="AG1150" s="3" t="s">
        <v>10469</v>
      </c>
      <c r="AH1150" s="3" t="s">
        <v>10326</v>
      </c>
      <c r="AI1150" s="3" t="s">
        <v>67</v>
      </c>
      <c r="AJ1150" s="3" t="s">
        <v>10470</v>
      </c>
      <c r="AK1150" s="3" t="s">
        <v>53</v>
      </c>
      <c r="AL1150" s="3" t="s">
        <v>53</v>
      </c>
      <c r="AM1150" s="3" t="s">
        <v>53</v>
      </c>
      <c r="AN1150" s="3" t="s">
        <v>53</v>
      </c>
      <c r="AO1150" s="3" t="s">
        <v>53</v>
      </c>
      <c r="AP1150" s="3" t="s">
        <v>53</v>
      </c>
      <c r="AQ1150" s="3" t="s">
        <v>53</v>
      </c>
      <c r="AR1150" s="3" t="s">
        <v>51</v>
      </c>
      <c r="AS1150" s="3" t="s">
        <v>52</v>
      </c>
      <c r="AT1150" s="3" t="s">
        <v>51</v>
      </c>
    </row>
    <row r="1151" spans="1:46" ht="22.5" customHeight="1" x14ac:dyDescent="0.25">
      <c r="A1151" s="19" t="s">
        <v>19330</v>
      </c>
      <c r="B1151" s="260">
        <v>45054</v>
      </c>
      <c r="C1151" s="3" t="s">
        <v>202</v>
      </c>
      <c r="D1151" s="3" t="s">
        <v>16479</v>
      </c>
      <c r="E1151" s="3" t="s">
        <v>51</v>
      </c>
      <c r="F1151" s="20">
        <v>1</v>
      </c>
      <c r="G1151" s="20">
        <v>81</v>
      </c>
      <c r="H1151" s="20" t="s">
        <v>52</v>
      </c>
      <c r="I1151" s="20">
        <v>-13.77</v>
      </c>
      <c r="J1151" s="20">
        <v>-18.45</v>
      </c>
      <c r="K1151" s="20" t="s">
        <v>52</v>
      </c>
      <c r="L1151" s="20">
        <f t="shared" si="17"/>
        <v>48.78</v>
      </c>
      <c r="M1151" s="3" t="s">
        <v>53</v>
      </c>
      <c r="N1151" s="274">
        <v>227201</v>
      </c>
      <c r="O1151" s="3" t="s">
        <v>3957</v>
      </c>
      <c r="P1151" s="3" t="s">
        <v>3958</v>
      </c>
      <c r="Q1151" s="3" t="s">
        <v>53</v>
      </c>
      <c r="R1151" s="20">
        <v>81</v>
      </c>
      <c r="S1151" s="20" t="s">
        <v>57</v>
      </c>
      <c r="T1151" s="3" t="s">
        <v>74</v>
      </c>
      <c r="U1151" s="3" t="s">
        <v>19331</v>
      </c>
      <c r="V1151" s="3" t="s">
        <v>19332</v>
      </c>
      <c r="W1151" s="3" t="s">
        <v>19333</v>
      </c>
      <c r="X1151" s="3" t="s">
        <v>53</v>
      </c>
      <c r="Y1151" s="3" t="s">
        <v>19331</v>
      </c>
      <c r="Z1151" s="3" t="s">
        <v>19334</v>
      </c>
      <c r="AA1151" s="3" t="s">
        <v>19335</v>
      </c>
      <c r="AB1151" s="3" t="s">
        <v>19336</v>
      </c>
      <c r="AC1151" s="3" t="s">
        <v>116</v>
      </c>
      <c r="AD1151" s="3" t="s">
        <v>19337</v>
      </c>
      <c r="AE1151" s="3" t="s">
        <v>65</v>
      </c>
      <c r="AF1151" s="3" t="s">
        <v>82</v>
      </c>
      <c r="AG1151" s="3" t="s">
        <v>19338</v>
      </c>
      <c r="AH1151" s="3" t="s">
        <v>19339</v>
      </c>
      <c r="AI1151" s="3" t="s">
        <v>67</v>
      </c>
      <c r="AJ1151" s="3" t="s">
        <v>19340</v>
      </c>
      <c r="AK1151" s="3" t="s">
        <v>53</v>
      </c>
      <c r="AL1151" s="3" t="s">
        <v>53</v>
      </c>
      <c r="AM1151" s="3" t="s">
        <v>53</v>
      </c>
      <c r="AN1151" s="3" t="s">
        <v>53</v>
      </c>
      <c r="AO1151" s="3" t="s">
        <v>53</v>
      </c>
      <c r="AP1151" s="3" t="s">
        <v>53</v>
      </c>
      <c r="AQ1151" s="3" t="s">
        <v>53</v>
      </c>
      <c r="AR1151" s="3" t="s">
        <v>51</v>
      </c>
      <c r="AS1151" s="3" t="s">
        <v>52</v>
      </c>
      <c r="AT1151" s="3" t="s">
        <v>51</v>
      </c>
    </row>
    <row r="1152" spans="1:46" ht="22.5" customHeight="1" x14ac:dyDescent="0.25">
      <c r="A1152" s="19" t="s">
        <v>25480</v>
      </c>
      <c r="B1152" s="260">
        <v>45047</v>
      </c>
      <c r="C1152" s="3" t="s">
        <v>202</v>
      </c>
      <c r="D1152" s="3" t="s">
        <v>23772</v>
      </c>
      <c r="E1152" s="3" t="s">
        <v>51</v>
      </c>
      <c r="F1152" s="20">
        <v>1</v>
      </c>
      <c r="G1152" s="20">
        <v>81</v>
      </c>
      <c r="H1152" s="20" t="s">
        <v>52</v>
      </c>
      <c r="I1152" s="20">
        <v>-13.77</v>
      </c>
      <c r="J1152" s="20">
        <v>-18.45</v>
      </c>
      <c r="K1152" s="20" t="s">
        <v>52</v>
      </c>
      <c r="L1152" s="20">
        <f t="shared" si="17"/>
        <v>48.78</v>
      </c>
      <c r="M1152" s="3" t="s">
        <v>71</v>
      </c>
      <c r="N1152" s="274">
        <v>227201</v>
      </c>
      <c r="O1152" s="3" t="s">
        <v>3957</v>
      </c>
      <c r="P1152" s="3" t="s">
        <v>3958</v>
      </c>
      <c r="Q1152" s="3" t="s">
        <v>53</v>
      </c>
      <c r="R1152" s="20">
        <v>81</v>
      </c>
      <c r="S1152" s="20" t="s">
        <v>57</v>
      </c>
      <c r="T1152" s="3" t="s">
        <v>74</v>
      </c>
      <c r="U1152" s="3" t="s">
        <v>25481</v>
      </c>
      <c r="V1152" s="3" t="s">
        <v>25482</v>
      </c>
      <c r="W1152" s="3" t="s">
        <v>25483</v>
      </c>
      <c r="X1152" s="3" t="s">
        <v>53</v>
      </c>
      <c r="Y1152" s="3" t="s">
        <v>25481</v>
      </c>
      <c r="Z1152" s="3" t="s">
        <v>25484</v>
      </c>
      <c r="AA1152" s="3" t="s">
        <v>25485</v>
      </c>
      <c r="AB1152" s="3" t="s">
        <v>16235</v>
      </c>
      <c r="AC1152" s="3" t="s">
        <v>63</v>
      </c>
      <c r="AD1152" s="3" t="s">
        <v>25486</v>
      </c>
      <c r="AE1152" s="3" t="s">
        <v>65</v>
      </c>
      <c r="AF1152" s="3" t="s">
        <v>82</v>
      </c>
      <c r="AG1152" s="3" t="s">
        <v>24704</v>
      </c>
      <c r="AH1152" s="3" t="s">
        <v>25487</v>
      </c>
      <c r="AI1152" s="3" t="s">
        <v>67</v>
      </c>
      <c r="AJ1152" s="3" t="s">
        <v>25488</v>
      </c>
      <c r="AK1152" s="3" t="s">
        <v>53</v>
      </c>
      <c r="AL1152" s="3" t="s">
        <v>53</v>
      </c>
      <c r="AM1152" s="3" t="s">
        <v>53</v>
      </c>
      <c r="AN1152" s="3" t="s">
        <v>53</v>
      </c>
      <c r="AO1152" s="3" t="s">
        <v>53</v>
      </c>
      <c r="AP1152" s="3" t="s">
        <v>53</v>
      </c>
      <c r="AQ1152" s="3" t="s">
        <v>53</v>
      </c>
      <c r="AR1152" s="3" t="s">
        <v>51</v>
      </c>
      <c r="AS1152" s="3" t="s">
        <v>52</v>
      </c>
      <c r="AT1152" s="3" t="s">
        <v>51</v>
      </c>
    </row>
    <row r="1153" spans="1:46" ht="22.5" customHeight="1" x14ac:dyDescent="0.25">
      <c r="A1153" s="19" t="s">
        <v>20223</v>
      </c>
      <c r="B1153" s="260">
        <v>45053</v>
      </c>
      <c r="C1153" s="3" t="s">
        <v>202</v>
      </c>
      <c r="D1153" s="3" t="s">
        <v>14868</v>
      </c>
      <c r="E1153" s="3" t="s">
        <v>71</v>
      </c>
      <c r="F1153" s="20">
        <v>1</v>
      </c>
      <c r="G1153" s="20">
        <v>81</v>
      </c>
      <c r="H1153" s="20">
        <v>13.87</v>
      </c>
      <c r="I1153" s="20">
        <v>-13.77</v>
      </c>
      <c r="J1153" s="20">
        <v>-32.32</v>
      </c>
      <c r="K1153" s="20" t="s">
        <v>52</v>
      </c>
      <c r="L1153" s="20">
        <f t="shared" si="17"/>
        <v>48.780000000000008</v>
      </c>
      <c r="M1153" s="3" t="s">
        <v>53</v>
      </c>
      <c r="N1153" s="274">
        <v>227201</v>
      </c>
      <c r="O1153" s="3" t="s">
        <v>3957</v>
      </c>
      <c r="P1153" s="3" t="s">
        <v>3958</v>
      </c>
      <c r="Q1153" s="3" t="s">
        <v>53</v>
      </c>
      <c r="R1153" s="20">
        <v>81</v>
      </c>
      <c r="S1153" s="20" t="s">
        <v>57</v>
      </c>
      <c r="T1153" s="3" t="s">
        <v>74</v>
      </c>
      <c r="U1153" s="3" t="s">
        <v>20224</v>
      </c>
      <c r="V1153" s="3" t="s">
        <v>20225</v>
      </c>
      <c r="W1153" s="3" t="s">
        <v>20226</v>
      </c>
      <c r="X1153" s="3" t="s">
        <v>53</v>
      </c>
      <c r="Y1153" s="3" t="s">
        <v>20224</v>
      </c>
      <c r="Z1153" s="3" t="s">
        <v>20227</v>
      </c>
      <c r="AA1153" s="3" t="s">
        <v>20228</v>
      </c>
      <c r="AB1153" s="3" t="s">
        <v>3057</v>
      </c>
      <c r="AC1153" s="3" t="s">
        <v>416</v>
      </c>
      <c r="AD1153" s="3" t="s">
        <v>20229</v>
      </c>
      <c r="AE1153" s="3" t="s">
        <v>65</v>
      </c>
      <c r="AF1153" s="3" t="s">
        <v>82</v>
      </c>
      <c r="AG1153" s="3" t="s">
        <v>19188</v>
      </c>
      <c r="AH1153" s="3" t="s">
        <v>20230</v>
      </c>
      <c r="AI1153" s="3" t="s">
        <v>67</v>
      </c>
      <c r="AJ1153" s="3" t="s">
        <v>20231</v>
      </c>
      <c r="AK1153" s="3" t="s">
        <v>53</v>
      </c>
      <c r="AL1153" s="3" t="s">
        <v>53</v>
      </c>
      <c r="AM1153" s="3" t="s">
        <v>53</v>
      </c>
      <c r="AN1153" s="3" t="s">
        <v>53</v>
      </c>
      <c r="AO1153" s="3" t="s">
        <v>53</v>
      </c>
      <c r="AP1153" s="3" t="s">
        <v>53</v>
      </c>
      <c r="AQ1153" s="3" t="s">
        <v>53</v>
      </c>
      <c r="AR1153" s="3" t="s">
        <v>51</v>
      </c>
      <c r="AS1153" s="3" t="s">
        <v>52</v>
      </c>
      <c r="AT1153" s="3" t="s">
        <v>51</v>
      </c>
    </row>
    <row r="1154" spans="1:46" ht="22.5" customHeight="1" x14ac:dyDescent="0.25">
      <c r="A1154" s="19" t="s">
        <v>23351</v>
      </c>
      <c r="B1154" s="260">
        <v>45049</v>
      </c>
      <c r="C1154" s="3" t="s">
        <v>202</v>
      </c>
      <c r="D1154" s="3" t="s">
        <v>21789</v>
      </c>
      <c r="E1154" s="3" t="s">
        <v>51</v>
      </c>
      <c r="F1154" s="20">
        <v>1</v>
      </c>
      <c r="G1154" s="20">
        <v>85</v>
      </c>
      <c r="H1154" s="20" t="s">
        <v>52</v>
      </c>
      <c r="I1154" s="20">
        <v>-14.45</v>
      </c>
      <c r="J1154" s="20">
        <v>-21.45</v>
      </c>
      <c r="K1154" s="20" t="s">
        <v>52</v>
      </c>
      <c r="L1154" s="20">
        <f t="shared" si="17"/>
        <v>49.099999999999994</v>
      </c>
      <c r="M1154" s="3" t="s">
        <v>53</v>
      </c>
      <c r="N1154" s="3" t="s">
        <v>169</v>
      </c>
      <c r="O1154" s="3" t="s">
        <v>17737</v>
      </c>
      <c r="P1154" s="3" t="s">
        <v>17738</v>
      </c>
      <c r="Q1154" s="3" t="s">
        <v>53</v>
      </c>
      <c r="R1154" s="20">
        <v>85</v>
      </c>
      <c r="S1154" s="20" t="s">
        <v>57</v>
      </c>
      <c r="T1154" s="3" t="s">
        <v>74</v>
      </c>
      <c r="U1154" s="3" t="s">
        <v>23352</v>
      </c>
      <c r="V1154" s="3" t="s">
        <v>23353</v>
      </c>
      <c r="W1154" s="3" t="s">
        <v>23354</v>
      </c>
      <c r="X1154" s="3" t="s">
        <v>53</v>
      </c>
      <c r="Y1154" s="3" t="s">
        <v>23352</v>
      </c>
      <c r="Z1154" s="3" t="s">
        <v>23355</v>
      </c>
      <c r="AA1154" s="3" t="s">
        <v>23356</v>
      </c>
      <c r="AB1154" s="3" t="s">
        <v>23357</v>
      </c>
      <c r="AC1154" s="3" t="s">
        <v>63</v>
      </c>
      <c r="AD1154" s="3" t="s">
        <v>23358</v>
      </c>
      <c r="AE1154" s="3" t="s">
        <v>65</v>
      </c>
      <c r="AF1154" s="3" t="s">
        <v>82</v>
      </c>
      <c r="AG1154" s="3" t="s">
        <v>23359</v>
      </c>
      <c r="AH1154" s="3" t="s">
        <v>23360</v>
      </c>
      <c r="AI1154" s="3" t="s">
        <v>67</v>
      </c>
      <c r="AJ1154" s="3" t="s">
        <v>23361</v>
      </c>
      <c r="AK1154" s="3" t="s">
        <v>53</v>
      </c>
      <c r="AL1154" s="3" t="s">
        <v>53</v>
      </c>
      <c r="AM1154" s="3" t="s">
        <v>53</v>
      </c>
      <c r="AN1154" s="3" t="s">
        <v>53</v>
      </c>
      <c r="AO1154" s="3" t="s">
        <v>53</v>
      </c>
      <c r="AP1154" s="3" t="s">
        <v>53</v>
      </c>
      <c r="AQ1154" s="3" t="s">
        <v>53</v>
      </c>
      <c r="AR1154" s="3" t="s">
        <v>51</v>
      </c>
      <c r="AS1154" s="3" t="s">
        <v>52</v>
      </c>
      <c r="AT1154" s="3" t="s">
        <v>51</v>
      </c>
    </row>
    <row r="1155" spans="1:46" ht="22.5" customHeight="1" x14ac:dyDescent="0.25">
      <c r="A1155" s="19" t="s">
        <v>3620</v>
      </c>
      <c r="B1155" s="260">
        <v>45074</v>
      </c>
      <c r="C1155" s="3" t="s">
        <v>202</v>
      </c>
      <c r="D1155" s="3" t="s">
        <v>1951</v>
      </c>
      <c r="E1155" s="3" t="s">
        <v>71</v>
      </c>
      <c r="F1155" s="20">
        <v>1</v>
      </c>
      <c r="G1155" s="20">
        <v>65.989999999999995</v>
      </c>
      <c r="H1155" s="20">
        <v>18.8</v>
      </c>
      <c r="I1155" s="20">
        <v>-16.72</v>
      </c>
      <c r="J1155" s="20">
        <v>-18.8</v>
      </c>
      <c r="K1155" s="20" t="s">
        <v>52</v>
      </c>
      <c r="L1155" s="20">
        <f t="shared" si="17"/>
        <v>49.269999999999996</v>
      </c>
      <c r="M1155" s="3" t="s">
        <v>53</v>
      </c>
      <c r="N1155" s="3" t="s">
        <v>3621</v>
      </c>
      <c r="O1155" s="3" t="s">
        <v>3622</v>
      </c>
      <c r="P1155" s="3" t="s">
        <v>3623</v>
      </c>
      <c r="Q1155" s="3" t="s">
        <v>53</v>
      </c>
      <c r="R1155" s="20">
        <v>65.989999999999995</v>
      </c>
      <c r="S1155" s="20" t="s">
        <v>57</v>
      </c>
      <c r="T1155" s="3" t="s">
        <v>58</v>
      </c>
      <c r="U1155" s="3" t="s">
        <v>53</v>
      </c>
      <c r="V1155" s="3" t="s">
        <v>53</v>
      </c>
      <c r="W1155" s="3" t="s">
        <v>53</v>
      </c>
      <c r="X1155" s="3" t="s">
        <v>53</v>
      </c>
      <c r="Y1155" s="3" t="s">
        <v>3624</v>
      </c>
      <c r="Z1155" s="3" t="s">
        <v>3625</v>
      </c>
      <c r="AA1155" s="3" t="s">
        <v>3626</v>
      </c>
      <c r="AB1155" s="3" t="s">
        <v>1702</v>
      </c>
      <c r="AC1155" s="3" t="s">
        <v>116</v>
      </c>
      <c r="AD1155" s="3" t="s">
        <v>3627</v>
      </c>
      <c r="AE1155" s="3" t="s">
        <v>65</v>
      </c>
      <c r="AF1155" s="3" t="s">
        <v>66</v>
      </c>
      <c r="AG1155" s="3" t="s">
        <v>3628</v>
      </c>
      <c r="AH1155" s="3" t="s">
        <v>3629</v>
      </c>
      <c r="AI1155" s="3" t="s">
        <v>67</v>
      </c>
      <c r="AJ1155" s="3" t="s">
        <v>3630</v>
      </c>
      <c r="AK1155" s="3" t="s">
        <v>53</v>
      </c>
      <c r="AL1155" s="3" t="s">
        <v>53</v>
      </c>
      <c r="AM1155" s="3" t="s">
        <v>53</v>
      </c>
      <c r="AN1155" s="3" t="s">
        <v>53</v>
      </c>
      <c r="AO1155" s="3" t="s">
        <v>53</v>
      </c>
      <c r="AP1155" s="3" t="s">
        <v>53</v>
      </c>
      <c r="AQ1155" s="3" t="s">
        <v>53</v>
      </c>
      <c r="AR1155" s="3" t="s">
        <v>51</v>
      </c>
      <c r="AS1155" s="3" t="s">
        <v>52</v>
      </c>
      <c r="AT1155" s="3" t="s">
        <v>51</v>
      </c>
    </row>
    <row r="1156" spans="1:46" ht="22.5" customHeight="1" x14ac:dyDescent="0.25">
      <c r="A1156" s="19" t="s">
        <v>6505</v>
      </c>
      <c r="B1156" s="260">
        <v>45070</v>
      </c>
      <c r="C1156" s="3" t="s">
        <v>202</v>
      </c>
      <c r="D1156" s="3" t="s">
        <v>5415</v>
      </c>
      <c r="E1156" s="3" t="s">
        <v>51</v>
      </c>
      <c r="F1156" s="20">
        <v>1</v>
      </c>
      <c r="G1156" s="20">
        <v>65.989999999999995</v>
      </c>
      <c r="H1156" s="20">
        <v>21.3</v>
      </c>
      <c r="I1156" s="20">
        <v>-16.72</v>
      </c>
      <c r="J1156" s="20">
        <v>-21.3</v>
      </c>
      <c r="K1156" s="20" t="s">
        <v>52</v>
      </c>
      <c r="L1156" s="20">
        <f t="shared" si="17"/>
        <v>49.269999999999996</v>
      </c>
      <c r="M1156" s="3" t="s">
        <v>71</v>
      </c>
      <c r="N1156" s="3" t="s">
        <v>3621</v>
      </c>
      <c r="O1156" s="3" t="s">
        <v>3622</v>
      </c>
      <c r="P1156" s="3" t="s">
        <v>3623</v>
      </c>
      <c r="Q1156" s="3" t="s">
        <v>53</v>
      </c>
      <c r="R1156" s="20">
        <v>65.989999999999995</v>
      </c>
      <c r="S1156" s="20" t="s">
        <v>57</v>
      </c>
      <c r="T1156" s="3" t="s">
        <v>58</v>
      </c>
      <c r="U1156" s="3" t="s">
        <v>53</v>
      </c>
      <c r="V1156" s="3" t="s">
        <v>53</v>
      </c>
      <c r="W1156" s="3" t="s">
        <v>53</v>
      </c>
      <c r="X1156" s="3" t="s">
        <v>53</v>
      </c>
      <c r="Y1156" s="3" t="s">
        <v>6506</v>
      </c>
      <c r="Z1156" s="3" t="s">
        <v>6507</v>
      </c>
      <c r="AA1156" s="3" t="s">
        <v>6508</v>
      </c>
      <c r="AB1156" s="3" t="s">
        <v>275</v>
      </c>
      <c r="AC1156" s="3" t="s">
        <v>276</v>
      </c>
      <c r="AD1156" s="3" t="s">
        <v>6509</v>
      </c>
      <c r="AE1156" s="3" t="s">
        <v>65</v>
      </c>
      <c r="AF1156" s="3" t="s">
        <v>66</v>
      </c>
      <c r="AG1156" s="3" t="s">
        <v>6510</v>
      </c>
      <c r="AH1156" s="3" t="s">
        <v>6511</v>
      </c>
      <c r="AI1156" s="3" t="s">
        <v>67</v>
      </c>
      <c r="AJ1156" s="3" t="s">
        <v>6512</v>
      </c>
      <c r="AK1156" s="3" t="s">
        <v>53</v>
      </c>
      <c r="AL1156" s="3" t="s">
        <v>53</v>
      </c>
      <c r="AM1156" s="3" t="s">
        <v>53</v>
      </c>
      <c r="AN1156" s="3" t="s">
        <v>53</v>
      </c>
      <c r="AO1156" s="3" t="s">
        <v>53</v>
      </c>
      <c r="AP1156" s="3" t="s">
        <v>53</v>
      </c>
      <c r="AQ1156" s="3" t="s">
        <v>53</v>
      </c>
      <c r="AR1156" s="3" t="s">
        <v>51</v>
      </c>
      <c r="AS1156" s="3" t="s">
        <v>52</v>
      </c>
      <c r="AT1156" s="3" t="s">
        <v>51</v>
      </c>
    </row>
    <row r="1157" spans="1:46" ht="22.5" customHeight="1" x14ac:dyDescent="0.25">
      <c r="A1157" s="19" t="s">
        <v>6938</v>
      </c>
      <c r="B1157" s="260">
        <v>45069</v>
      </c>
      <c r="C1157" s="3" t="s">
        <v>202</v>
      </c>
      <c r="D1157" s="3" t="s">
        <v>6600</v>
      </c>
      <c r="E1157" s="3" t="s">
        <v>71</v>
      </c>
      <c r="F1157" s="20">
        <v>1</v>
      </c>
      <c r="G1157" s="20">
        <v>65.989999999999995</v>
      </c>
      <c r="H1157" s="20">
        <v>2.92</v>
      </c>
      <c r="I1157" s="20">
        <v>-16.72</v>
      </c>
      <c r="J1157" s="20">
        <v>-2.92</v>
      </c>
      <c r="K1157" s="20" t="s">
        <v>52</v>
      </c>
      <c r="L1157" s="20">
        <f t="shared" ref="L1157:L1220" si="18">SUM(G1157:K1157)</f>
        <v>49.269999999999996</v>
      </c>
      <c r="M1157" s="3" t="s">
        <v>53</v>
      </c>
      <c r="N1157" s="3" t="s">
        <v>3621</v>
      </c>
      <c r="O1157" s="3" t="s">
        <v>3622</v>
      </c>
      <c r="P1157" s="3" t="s">
        <v>3623</v>
      </c>
      <c r="Q1157" s="3" t="s">
        <v>53</v>
      </c>
      <c r="R1157" s="20">
        <v>65.989999999999995</v>
      </c>
      <c r="S1157" s="20" t="s">
        <v>57</v>
      </c>
      <c r="T1157" s="3" t="s">
        <v>58</v>
      </c>
      <c r="U1157" s="3" t="s">
        <v>53</v>
      </c>
      <c r="V1157" s="3" t="s">
        <v>53</v>
      </c>
      <c r="W1157" s="3" t="s">
        <v>53</v>
      </c>
      <c r="X1157" s="3" t="s">
        <v>53</v>
      </c>
      <c r="Y1157" s="3" t="s">
        <v>6939</v>
      </c>
      <c r="Z1157" s="3" t="s">
        <v>6940</v>
      </c>
      <c r="AA1157" s="3" t="s">
        <v>6941</v>
      </c>
      <c r="AB1157" s="3" t="s">
        <v>6270</v>
      </c>
      <c r="AC1157" s="3" t="s">
        <v>63</v>
      </c>
      <c r="AD1157" s="3" t="s">
        <v>6942</v>
      </c>
      <c r="AE1157" s="3" t="s">
        <v>65</v>
      </c>
      <c r="AF1157" s="3" t="s">
        <v>66</v>
      </c>
      <c r="AG1157" s="3" t="s">
        <v>6943</v>
      </c>
      <c r="AH1157" s="3" t="s">
        <v>6584</v>
      </c>
      <c r="AI1157" s="3" t="s">
        <v>67</v>
      </c>
      <c r="AJ1157" s="3" t="s">
        <v>6944</v>
      </c>
      <c r="AK1157" s="3" t="s">
        <v>53</v>
      </c>
      <c r="AL1157" s="3" t="s">
        <v>53</v>
      </c>
      <c r="AM1157" s="3" t="s">
        <v>53</v>
      </c>
      <c r="AN1157" s="3" t="s">
        <v>53</v>
      </c>
      <c r="AO1157" s="3" t="s">
        <v>53</v>
      </c>
      <c r="AP1157" s="3" t="s">
        <v>53</v>
      </c>
      <c r="AQ1157" s="3" t="s">
        <v>53</v>
      </c>
      <c r="AR1157" s="3" t="s">
        <v>51</v>
      </c>
      <c r="AS1157" s="3" t="s">
        <v>52</v>
      </c>
      <c r="AT1157" s="3" t="s">
        <v>51</v>
      </c>
    </row>
    <row r="1158" spans="1:46" ht="22.5" customHeight="1" x14ac:dyDescent="0.25">
      <c r="A1158" s="19" t="s">
        <v>10215</v>
      </c>
      <c r="B1158" s="260">
        <v>45065</v>
      </c>
      <c r="C1158" s="3" t="s">
        <v>202</v>
      </c>
      <c r="D1158" s="3" t="s">
        <v>9354</v>
      </c>
      <c r="E1158" s="3" t="s">
        <v>71</v>
      </c>
      <c r="F1158" s="20">
        <v>1</v>
      </c>
      <c r="G1158" s="20">
        <v>65.989999999999995</v>
      </c>
      <c r="H1158" s="20">
        <v>10.220000000000001</v>
      </c>
      <c r="I1158" s="20">
        <v>-16.72</v>
      </c>
      <c r="J1158" s="20">
        <v>-10.220000000000001</v>
      </c>
      <c r="K1158" s="20" t="s">
        <v>52</v>
      </c>
      <c r="L1158" s="20">
        <f t="shared" si="18"/>
        <v>49.269999999999996</v>
      </c>
      <c r="M1158" s="3" t="s">
        <v>53</v>
      </c>
      <c r="N1158" s="3" t="s">
        <v>3621</v>
      </c>
      <c r="O1158" s="3" t="s">
        <v>3622</v>
      </c>
      <c r="P1158" s="3" t="s">
        <v>3623</v>
      </c>
      <c r="Q1158" s="3" t="s">
        <v>53</v>
      </c>
      <c r="R1158" s="20">
        <v>65.989999999999995</v>
      </c>
      <c r="S1158" s="20" t="s">
        <v>57</v>
      </c>
      <c r="T1158" s="3" t="s">
        <v>58</v>
      </c>
      <c r="U1158" s="3" t="s">
        <v>53</v>
      </c>
      <c r="V1158" s="3" t="s">
        <v>53</v>
      </c>
      <c r="W1158" s="3" t="s">
        <v>53</v>
      </c>
      <c r="X1158" s="3" t="s">
        <v>53</v>
      </c>
      <c r="Y1158" s="3" t="s">
        <v>10216</v>
      </c>
      <c r="Z1158" s="3" t="s">
        <v>10217</v>
      </c>
      <c r="AA1158" s="3" t="s">
        <v>10218</v>
      </c>
      <c r="AB1158" s="3" t="s">
        <v>10219</v>
      </c>
      <c r="AC1158" s="3" t="s">
        <v>276</v>
      </c>
      <c r="AD1158" s="3" t="s">
        <v>10220</v>
      </c>
      <c r="AE1158" s="3" t="s">
        <v>65</v>
      </c>
      <c r="AF1158" s="3" t="s">
        <v>66</v>
      </c>
      <c r="AG1158" s="3" t="s">
        <v>10033</v>
      </c>
      <c r="AH1158" s="3" t="s">
        <v>10221</v>
      </c>
      <c r="AI1158" s="3" t="s">
        <v>67</v>
      </c>
      <c r="AJ1158" s="3" t="s">
        <v>10222</v>
      </c>
      <c r="AK1158" s="3" t="s">
        <v>53</v>
      </c>
      <c r="AL1158" s="3" t="s">
        <v>53</v>
      </c>
      <c r="AM1158" s="3" t="s">
        <v>53</v>
      </c>
      <c r="AN1158" s="3" t="s">
        <v>53</v>
      </c>
      <c r="AO1158" s="3" t="s">
        <v>53</v>
      </c>
      <c r="AP1158" s="3" t="s">
        <v>53</v>
      </c>
      <c r="AQ1158" s="3" t="s">
        <v>53</v>
      </c>
      <c r="AR1158" s="3" t="s">
        <v>51</v>
      </c>
      <c r="AS1158" s="3" t="s">
        <v>52</v>
      </c>
      <c r="AT1158" s="3" t="s">
        <v>51</v>
      </c>
    </row>
    <row r="1159" spans="1:46" ht="22.5" customHeight="1" x14ac:dyDescent="0.25">
      <c r="A1159" s="19" t="s">
        <v>12913</v>
      </c>
      <c r="B1159" s="260">
        <v>45062</v>
      </c>
      <c r="C1159" s="3" t="s">
        <v>202</v>
      </c>
      <c r="D1159" s="3" t="s">
        <v>12138</v>
      </c>
      <c r="E1159" s="3" t="s">
        <v>71</v>
      </c>
      <c r="F1159" s="20">
        <v>1</v>
      </c>
      <c r="G1159" s="20">
        <v>65.989999999999995</v>
      </c>
      <c r="H1159" s="20" t="s">
        <v>52</v>
      </c>
      <c r="I1159" s="20">
        <v>-16.72</v>
      </c>
      <c r="J1159" s="20" t="s">
        <v>52</v>
      </c>
      <c r="K1159" s="20" t="s">
        <v>52</v>
      </c>
      <c r="L1159" s="20">
        <f t="shared" si="18"/>
        <v>49.269999999999996</v>
      </c>
      <c r="M1159" s="3" t="s">
        <v>53</v>
      </c>
      <c r="N1159" s="3" t="s">
        <v>3621</v>
      </c>
      <c r="O1159" s="3" t="s">
        <v>3622</v>
      </c>
      <c r="P1159" s="3" t="s">
        <v>3623</v>
      </c>
      <c r="Q1159" s="3" t="s">
        <v>53</v>
      </c>
      <c r="R1159" s="20">
        <v>65.989999999999995</v>
      </c>
      <c r="S1159" s="20" t="s">
        <v>57</v>
      </c>
      <c r="T1159" s="3" t="s">
        <v>58</v>
      </c>
      <c r="U1159" s="3" t="s">
        <v>53</v>
      </c>
      <c r="V1159" s="3" t="s">
        <v>53</v>
      </c>
      <c r="W1159" s="3" t="s">
        <v>53</v>
      </c>
      <c r="X1159" s="3" t="s">
        <v>53</v>
      </c>
      <c r="Y1159" s="3" t="s">
        <v>12914</v>
      </c>
      <c r="Z1159" s="3" t="s">
        <v>12915</v>
      </c>
      <c r="AA1159" s="3" t="s">
        <v>12916</v>
      </c>
      <c r="AB1159" s="3" t="s">
        <v>2372</v>
      </c>
      <c r="AC1159" s="3" t="s">
        <v>116</v>
      </c>
      <c r="AD1159" s="3" t="s">
        <v>12917</v>
      </c>
      <c r="AE1159" s="3" t="s">
        <v>65</v>
      </c>
      <c r="AF1159" s="3" t="s">
        <v>66</v>
      </c>
      <c r="AG1159" s="3" t="s">
        <v>12918</v>
      </c>
      <c r="AH1159" s="3" t="s">
        <v>12919</v>
      </c>
      <c r="AI1159" s="3" t="s">
        <v>67</v>
      </c>
      <c r="AJ1159" s="3" t="s">
        <v>12920</v>
      </c>
      <c r="AK1159" s="3" t="s">
        <v>53</v>
      </c>
      <c r="AL1159" s="3" t="s">
        <v>53</v>
      </c>
      <c r="AM1159" s="3" t="s">
        <v>53</v>
      </c>
      <c r="AN1159" s="3" t="s">
        <v>53</v>
      </c>
      <c r="AO1159" s="3" t="s">
        <v>53</v>
      </c>
      <c r="AP1159" s="3" t="s">
        <v>53</v>
      </c>
      <c r="AQ1159" s="3" t="s">
        <v>53</v>
      </c>
      <c r="AR1159" s="3" t="s">
        <v>51</v>
      </c>
      <c r="AS1159" s="3" t="s">
        <v>52</v>
      </c>
      <c r="AT1159" s="3" t="s">
        <v>51</v>
      </c>
    </row>
    <row r="1160" spans="1:46" ht="22.5" customHeight="1" x14ac:dyDescent="0.25">
      <c r="A1160" s="19" t="s">
        <v>14418</v>
      </c>
      <c r="B1160" s="260">
        <v>45060</v>
      </c>
      <c r="C1160" s="3" t="s">
        <v>202</v>
      </c>
      <c r="D1160" s="3" t="s">
        <v>13978</v>
      </c>
      <c r="E1160" s="3" t="s">
        <v>71</v>
      </c>
      <c r="F1160" s="20">
        <v>1</v>
      </c>
      <c r="G1160" s="20">
        <v>65.989999999999995</v>
      </c>
      <c r="H1160" s="20">
        <v>3.72</v>
      </c>
      <c r="I1160" s="20">
        <v>-16.72</v>
      </c>
      <c r="J1160" s="20">
        <v>-3.72</v>
      </c>
      <c r="K1160" s="20" t="s">
        <v>52</v>
      </c>
      <c r="L1160" s="20">
        <f t="shared" si="18"/>
        <v>49.269999999999996</v>
      </c>
      <c r="M1160" s="3" t="s">
        <v>53</v>
      </c>
      <c r="N1160" s="3" t="s">
        <v>3621</v>
      </c>
      <c r="O1160" s="3" t="s">
        <v>3622</v>
      </c>
      <c r="P1160" s="3" t="s">
        <v>3623</v>
      </c>
      <c r="Q1160" s="3" t="s">
        <v>53</v>
      </c>
      <c r="R1160" s="20">
        <v>65.989999999999995</v>
      </c>
      <c r="S1160" s="20" t="s">
        <v>57</v>
      </c>
      <c r="T1160" s="3" t="s">
        <v>58</v>
      </c>
      <c r="U1160" s="3" t="s">
        <v>53</v>
      </c>
      <c r="V1160" s="3" t="s">
        <v>53</v>
      </c>
      <c r="W1160" s="3" t="s">
        <v>53</v>
      </c>
      <c r="X1160" s="3" t="s">
        <v>53</v>
      </c>
      <c r="Y1160" s="3" t="s">
        <v>14419</v>
      </c>
      <c r="Z1160" s="3" t="s">
        <v>14420</v>
      </c>
      <c r="AA1160" s="3" t="s">
        <v>14421</v>
      </c>
      <c r="AB1160" s="3" t="s">
        <v>14422</v>
      </c>
      <c r="AC1160" s="3" t="s">
        <v>63</v>
      </c>
      <c r="AD1160" s="3" t="s">
        <v>14423</v>
      </c>
      <c r="AE1160" s="3" t="s">
        <v>65</v>
      </c>
      <c r="AF1160" s="3" t="s">
        <v>66</v>
      </c>
      <c r="AG1160" s="3" t="s">
        <v>14424</v>
      </c>
      <c r="AH1160" s="3" t="s">
        <v>14425</v>
      </c>
      <c r="AI1160" s="3" t="s">
        <v>67</v>
      </c>
      <c r="AJ1160" s="3" t="s">
        <v>14426</v>
      </c>
      <c r="AK1160" s="3" t="s">
        <v>53</v>
      </c>
      <c r="AL1160" s="3" t="s">
        <v>53</v>
      </c>
      <c r="AM1160" s="3" t="s">
        <v>53</v>
      </c>
      <c r="AN1160" s="3" t="s">
        <v>53</v>
      </c>
      <c r="AO1160" s="3" t="s">
        <v>53</v>
      </c>
      <c r="AP1160" s="3" t="s">
        <v>53</v>
      </c>
      <c r="AQ1160" s="3" t="s">
        <v>53</v>
      </c>
      <c r="AR1160" s="3" t="s">
        <v>51</v>
      </c>
      <c r="AS1160" s="3" t="s">
        <v>52</v>
      </c>
      <c r="AT1160" s="3" t="s">
        <v>51</v>
      </c>
    </row>
    <row r="1161" spans="1:46" ht="22.5" customHeight="1" x14ac:dyDescent="0.25">
      <c r="A1161" s="19" t="s">
        <v>15965</v>
      </c>
      <c r="B1161" s="260">
        <v>45057</v>
      </c>
      <c r="C1161" s="3" t="s">
        <v>202</v>
      </c>
      <c r="D1161" s="3" t="s">
        <v>15179</v>
      </c>
      <c r="E1161" s="3" t="s">
        <v>71</v>
      </c>
      <c r="F1161" s="20">
        <v>1</v>
      </c>
      <c r="G1161" s="20">
        <v>65.989999999999995</v>
      </c>
      <c r="H1161" s="20">
        <v>12.33</v>
      </c>
      <c r="I1161" s="20">
        <v>-16.72</v>
      </c>
      <c r="J1161" s="20">
        <v>-12.33</v>
      </c>
      <c r="K1161" s="20" t="s">
        <v>52</v>
      </c>
      <c r="L1161" s="20">
        <f t="shared" si="18"/>
        <v>49.269999999999996</v>
      </c>
      <c r="M1161" s="3" t="s">
        <v>53</v>
      </c>
      <c r="N1161" s="3" t="s">
        <v>3621</v>
      </c>
      <c r="O1161" s="3" t="s">
        <v>3622</v>
      </c>
      <c r="P1161" s="3" t="s">
        <v>3623</v>
      </c>
      <c r="Q1161" s="3" t="s">
        <v>53</v>
      </c>
      <c r="R1161" s="20">
        <v>65.989999999999995</v>
      </c>
      <c r="S1161" s="20" t="s">
        <v>57</v>
      </c>
      <c r="T1161" s="3" t="s">
        <v>58</v>
      </c>
      <c r="U1161" s="3" t="s">
        <v>53</v>
      </c>
      <c r="V1161" s="3" t="s">
        <v>53</v>
      </c>
      <c r="W1161" s="3" t="s">
        <v>53</v>
      </c>
      <c r="X1161" s="3" t="s">
        <v>53</v>
      </c>
      <c r="Y1161" s="3" t="s">
        <v>15966</v>
      </c>
      <c r="Z1161" s="3" t="s">
        <v>15967</v>
      </c>
      <c r="AA1161" s="3" t="s">
        <v>15968</v>
      </c>
      <c r="AB1161" s="3" t="s">
        <v>839</v>
      </c>
      <c r="AC1161" s="3" t="s">
        <v>188</v>
      </c>
      <c r="AD1161" s="3" t="s">
        <v>15969</v>
      </c>
      <c r="AE1161" s="3" t="s">
        <v>65</v>
      </c>
      <c r="AF1161" s="3" t="s">
        <v>66</v>
      </c>
      <c r="AG1161" s="3" t="s">
        <v>15970</v>
      </c>
      <c r="AH1161" s="3" t="s">
        <v>15971</v>
      </c>
      <c r="AI1161" s="3" t="s">
        <v>67</v>
      </c>
      <c r="AJ1161" s="3" t="s">
        <v>15972</v>
      </c>
      <c r="AK1161" s="3" t="s">
        <v>53</v>
      </c>
      <c r="AL1161" s="3" t="s">
        <v>53</v>
      </c>
      <c r="AM1161" s="3" t="s">
        <v>53</v>
      </c>
      <c r="AN1161" s="3" t="s">
        <v>53</v>
      </c>
      <c r="AO1161" s="3" t="s">
        <v>53</v>
      </c>
      <c r="AP1161" s="3" t="s">
        <v>53</v>
      </c>
      <c r="AQ1161" s="3" t="s">
        <v>53</v>
      </c>
      <c r="AR1161" s="3" t="s">
        <v>51</v>
      </c>
      <c r="AS1161" s="3" t="s">
        <v>52</v>
      </c>
      <c r="AT1161" s="3" t="s">
        <v>51</v>
      </c>
    </row>
    <row r="1162" spans="1:46" ht="22.5" customHeight="1" x14ac:dyDescent="0.25">
      <c r="A1162" s="19" t="s">
        <v>17264</v>
      </c>
      <c r="B1162" s="260">
        <v>45056</v>
      </c>
      <c r="C1162" s="3" t="s">
        <v>202</v>
      </c>
      <c r="D1162" s="3" t="s">
        <v>15653</v>
      </c>
      <c r="E1162" s="3" t="s">
        <v>51</v>
      </c>
      <c r="F1162" s="20">
        <v>1</v>
      </c>
      <c r="G1162" s="20">
        <v>65.989999999999995</v>
      </c>
      <c r="H1162" s="20">
        <v>28.17</v>
      </c>
      <c r="I1162" s="20">
        <v>-16.72</v>
      </c>
      <c r="J1162" s="20">
        <v>-28.17</v>
      </c>
      <c r="K1162" s="20" t="s">
        <v>52</v>
      </c>
      <c r="L1162" s="20">
        <f t="shared" si="18"/>
        <v>49.269999999999996</v>
      </c>
      <c r="M1162" s="3" t="s">
        <v>53</v>
      </c>
      <c r="N1162" s="3" t="s">
        <v>3621</v>
      </c>
      <c r="O1162" s="3" t="s">
        <v>3622</v>
      </c>
      <c r="P1162" s="3" t="s">
        <v>3623</v>
      </c>
      <c r="Q1162" s="3" t="s">
        <v>53</v>
      </c>
      <c r="R1162" s="20">
        <v>65.989999999999995</v>
      </c>
      <c r="S1162" s="20" t="s">
        <v>57</v>
      </c>
      <c r="T1162" s="3" t="s">
        <v>58</v>
      </c>
      <c r="U1162" s="3" t="s">
        <v>53</v>
      </c>
      <c r="V1162" s="3" t="s">
        <v>53</v>
      </c>
      <c r="W1162" s="3" t="s">
        <v>53</v>
      </c>
      <c r="X1162" s="3" t="s">
        <v>53</v>
      </c>
      <c r="Y1162" s="3" t="s">
        <v>17265</v>
      </c>
      <c r="Z1162" s="3" t="s">
        <v>17266</v>
      </c>
      <c r="AA1162" s="3" t="s">
        <v>17267</v>
      </c>
      <c r="AB1162" s="3" t="s">
        <v>17268</v>
      </c>
      <c r="AC1162" s="3" t="s">
        <v>968</v>
      </c>
      <c r="AD1162" s="3" t="s">
        <v>17269</v>
      </c>
      <c r="AE1162" s="3" t="s">
        <v>65</v>
      </c>
      <c r="AF1162" s="3" t="s">
        <v>66</v>
      </c>
      <c r="AG1162" s="3" t="s">
        <v>17270</v>
      </c>
      <c r="AH1162" s="3" t="s">
        <v>17271</v>
      </c>
      <c r="AI1162" s="3" t="s">
        <v>67</v>
      </c>
      <c r="AJ1162" s="3" t="s">
        <v>17272</v>
      </c>
      <c r="AK1162" s="3" t="s">
        <v>53</v>
      </c>
      <c r="AL1162" s="3" t="s">
        <v>53</v>
      </c>
      <c r="AM1162" s="3" t="s">
        <v>53</v>
      </c>
      <c r="AN1162" s="3" t="s">
        <v>53</v>
      </c>
      <c r="AO1162" s="3" t="s">
        <v>53</v>
      </c>
      <c r="AP1162" s="3" t="s">
        <v>53</v>
      </c>
      <c r="AQ1162" s="3" t="s">
        <v>53</v>
      </c>
      <c r="AR1162" s="3" t="s">
        <v>51</v>
      </c>
      <c r="AS1162" s="3" t="s">
        <v>52</v>
      </c>
      <c r="AT1162" s="3" t="s">
        <v>51</v>
      </c>
    </row>
    <row r="1163" spans="1:46" ht="22.5" customHeight="1" x14ac:dyDescent="0.25">
      <c r="A1163" s="19" t="s">
        <v>21781</v>
      </c>
      <c r="B1163" s="260">
        <v>45051</v>
      </c>
      <c r="C1163" s="3" t="s">
        <v>202</v>
      </c>
      <c r="D1163" s="3" t="s">
        <v>19756</v>
      </c>
      <c r="E1163" s="3" t="s">
        <v>51</v>
      </c>
      <c r="F1163" s="20">
        <v>1</v>
      </c>
      <c r="G1163" s="20">
        <v>65.989999999999995</v>
      </c>
      <c r="H1163" s="20">
        <v>21.3</v>
      </c>
      <c r="I1163" s="20">
        <v>-16.72</v>
      </c>
      <c r="J1163" s="20">
        <v>-21.3</v>
      </c>
      <c r="K1163" s="20" t="s">
        <v>52</v>
      </c>
      <c r="L1163" s="20">
        <f t="shared" si="18"/>
        <v>49.269999999999996</v>
      </c>
      <c r="M1163" s="3" t="s">
        <v>53</v>
      </c>
      <c r="N1163" s="3" t="s">
        <v>3621</v>
      </c>
      <c r="O1163" s="3" t="s">
        <v>3622</v>
      </c>
      <c r="P1163" s="3" t="s">
        <v>3623</v>
      </c>
      <c r="Q1163" s="3" t="s">
        <v>53</v>
      </c>
      <c r="R1163" s="20">
        <v>65.989999999999995</v>
      </c>
      <c r="S1163" s="20" t="s">
        <v>57</v>
      </c>
      <c r="T1163" s="3" t="s">
        <v>58</v>
      </c>
      <c r="U1163" s="3" t="s">
        <v>53</v>
      </c>
      <c r="V1163" s="3" t="s">
        <v>53</v>
      </c>
      <c r="W1163" s="3" t="s">
        <v>53</v>
      </c>
      <c r="X1163" s="3" t="s">
        <v>53</v>
      </c>
      <c r="Y1163" s="3" t="s">
        <v>21782</v>
      </c>
      <c r="Z1163" s="3" t="s">
        <v>21783</v>
      </c>
      <c r="AA1163" s="3" t="s">
        <v>21784</v>
      </c>
      <c r="AB1163" s="3" t="s">
        <v>2313</v>
      </c>
      <c r="AC1163" s="3" t="s">
        <v>1088</v>
      </c>
      <c r="AD1163" s="3" t="s">
        <v>21785</v>
      </c>
      <c r="AE1163" s="3" t="s">
        <v>65</v>
      </c>
      <c r="AF1163" s="3" t="s">
        <v>66</v>
      </c>
      <c r="AG1163" s="3" t="s">
        <v>21570</v>
      </c>
      <c r="AH1163" s="3" t="s">
        <v>21786</v>
      </c>
      <c r="AI1163" s="3" t="s">
        <v>67</v>
      </c>
      <c r="AJ1163" s="3" t="s">
        <v>21787</v>
      </c>
      <c r="AK1163" s="3" t="s">
        <v>53</v>
      </c>
      <c r="AL1163" s="3" t="s">
        <v>53</v>
      </c>
      <c r="AM1163" s="3" t="s">
        <v>53</v>
      </c>
      <c r="AN1163" s="3" t="s">
        <v>53</v>
      </c>
      <c r="AO1163" s="3" t="s">
        <v>53</v>
      </c>
      <c r="AP1163" s="3" t="s">
        <v>53</v>
      </c>
      <c r="AQ1163" s="3" t="s">
        <v>53</v>
      </c>
      <c r="AR1163" s="3" t="s">
        <v>51</v>
      </c>
      <c r="AS1163" s="3" t="s">
        <v>52</v>
      </c>
      <c r="AT1163" s="3" t="s">
        <v>51</v>
      </c>
    </row>
    <row r="1164" spans="1:46" ht="22.5" customHeight="1" x14ac:dyDescent="0.25">
      <c r="A1164" s="19" t="s">
        <v>22691</v>
      </c>
      <c r="B1164" s="260">
        <v>45050</v>
      </c>
      <c r="C1164" s="3" t="s">
        <v>202</v>
      </c>
      <c r="D1164" s="3" t="s">
        <v>21050</v>
      </c>
      <c r="E1164" s="3" t="s">
        <v>71</v>
      </c>
      <c r="F1164" s="20">
        <v>1</v>
      </c>
      <c r="G1164" s="20">
        <v>65.989999999999995</v>
      </c>
      <c r="H1164" s="20">
        <v>26.73</v>
      </c>
      <c r="I1164" s="20">
        <v>-16.72</v>
      </c>
      <c r="J1164" s="20">
        <v>-26.73</v>
      </c>
      <c r="K1164" s="20" t="s">
        <v>52</v>
      </c>
      <c r="L1164" s="20">
        <f t="shared" si="18"/>
        <v>49.269999999999996</v>
      </c>
      <c r="M1164" s="3" t="s">
        <v>53</v>
      </c>
      <c r="N1164" s="3" t="s">
        <v>3621</v>
      </c>
      <c r="O1164" s="3" t="s">
        <v>22692</v>
      </c>
      <c r="P1164" s="3" t="s">
        <v>22693</v>
      </c>
      <c r="Q1164" s="3" t="s">
        <v>53</v>
      </c>
      <c r="R1164" s="20">
        <v>65.989999999999995</v>
      </c>
      <c r="S1164" s="20" t="s">
        <v>57</v>
      </c>
      <c r="T1164" s="3" t="s">
        <v>74</v>
      </c>
      <c r="U1164" s="3" t="s">
        <v>22694</v>
      </c>
      <c r="V1164" s="3" t="s">
        <v>22695</v>
      </c>
      <c r="W1164" s="3" t="s">
        <v>22696</v>
      </c>
      <c r="X1164" s="3" t="s">
        <v>53</v>
      </c>
      <c r="Y1164" s="3" t="s">
        <v>22694</v>
      </c>
      <c r="Z1164" s="3" t="s">
        <v>22697</v>
      </c>
      <c r="AA1164" s="3" t="s">
        <v>22698</v>
      </c>
      <c r="AB1164" s="3" t="s">
        <v>22699</v>
      </c>
      <c r="AC1164" s="3" t="s">
        <v>116</v>
      </c>
      <c r="AD1164" s="3" t="s">
        <v>22700</v>
      </c>
      <c r="AE1164" s="3" t="s">
        <v>65</v>
      </c>
      <c r="AF1164" s="3" t="s">
        <v>82</v>
      </c>
      <c r="AG1164" s="3" t="s">
        <v>22701</v>
      </c>
      <c r="AH1164" s="3" t="s">
        <v>22702</v>
      </c>
      <c r="AI1164" s="3" t="s">
        <v>67</v>
      </c>
      <c r="AJ1164" s="3" t="s">
        <v>22703</v>
      </c>
      <c r="AK1164" s="3" t="s">
        <v>53</v>
      </c>
      <c r="AL1164" s="3" t="s">
        <v>53</v>
      </c>
      <c r="AM1164" s="3" t="s">
        <v>53</v>
      </c>
      <c r="AN1164" s="3" t="s">
        <v>53</v>
      </c>
      <c r="AO1164" s="3" t="s">
        <v>53</v>
      </c>
      <c r="AP1164" s="3" t="s">
        <v>53</v>
      </c>
      <c r="AQ1164" s="3" t="s">
        <v>53</v>
      </c>
      <c r="AR1164" s="3" t="s">
        <v>51</v>
      </c>
      <c r="AS1164" s="3" t="s">
        <v>52</v>
      </c>
      <c r="AT1164" s="3" t="s">
        <v>51</v>
      </c>
    </row>
    <row r="1165" spans="1:46" ht="22.5" customHeight="1" x14ac:dyDescent="0.25">
      <c r="A1165" s="19" t="s">
        <v>10683</v>
      </c>
      <c r="B1165" s="260">
        <v>45064</v>
      </c>
      <c r="C1165" s="3" t="s">
        <v>202</v>
      </c>
      <c r="D1165" s="3" t="s">
        <v>10384</v>
      </c>
      <c r="E1165" s="3" t="s">
        <v>71</v>
      </c>
      <c r="F1165" s="20">
        <v>1</v>
      </c>
      <c r="G1165" s="20">
        <v>65.989999999999995</v>
      </c>
      <c r="H1165" s="20">
        <v>7.54</v>
      </c>
      <c r="I1165" s="20">
        <v>-16.72</v>
      </c>
      <c r="J1165" s="20">
        <v>-7.54</v>
      </c>
      <c r="K1165" s="20" t="s">
        <v>52</v>
      </c>
      <c r="L1165" s="20">
        <f t="shared" si="18"/>
        <v>49.27</v>
      </c>
      <c r="M1165" s="3" t="s">
        <v>53</v>
      </c>
      <c r="N1165" s="3" t="s">
        <v>3621</v>
      </c>
      <c r="O1165" s="3" t="s">
        <v>3622</v>
      </c>
      <c r="P1165" s="3" t="s">
        <v>3623</v>
      </c>
      <c r="Q1165" s="3" t="s">
        <v>53</v>
      </c>
      <c r="R1165" s="20">
        <v>65.989999999999995</v>
      </c>
      <c r="S1165" s="20" t="s">
        <v>57</v>
      </c>
      <c r="T1165" s="3" t="s">
        <v>58</v>
      </c>
      <c r="U1165" s="3" t="s">
        <v>53</v>
      </c>
      <c r="V1165" s="3" t="s">
        <v>53</v>
      </c>
      <c r="W1165" s="3" t="s">
        <v>53</v>
      </c>
      <c r="X1165" s="3" t="s">
        <v>53</v>
      </c>
      <c r="Y1165" s="3" t="s">
        <v>10684</v>
      </c>
      <c r="Z1165" s="3" t="s">
        <v>10685</v>
      </c>
      <c r="AA1165" s="3" t="s">
        <v>10686</v>
      </c>
      <c r="AB1165" s="3" t="s">
        <v>80</v>
      </c>
      <c r="AC1165" s="3" t="s">
        <v>63</v>
      </c>
      <c r="AD1165" s="3" t="s">
        <v>10687</v>
      </c>
      <c r="AE1165" s="3" t="s">
        <v>65</v>
      </c>
      <c r="AF1165" s="3" t="s">
        <v>66</v>
      </c>
      <c r="AG1165" s="3" t="s">
        <v>10688</v>
      </c>
      <c r="AH1165" s="3" t="s">
        <v>10689</v>
      </c>
      <c r="AI1165" s="3" t="s">
        <v>67</v>
      </c>
      <c r="AJ1165" s="3" t="s">
        <v>10690</v>
      </c>
      <c r="AK1165" s="3" t="s">
        <v>53</v>
      </c>
      <c r="AL1165" s="3" t="s">
        <v>53</v>
      </c>
      <c r="AM1165" s="3" t="s">
        <v>53</v>
      </c>
      <c r="AN1165" s="3" t="s">
        <v>53</v>
      </c>
      <c r="AO1165" s="3" t="s">
        <v>53</v>
      </c>
      <c r="AP1165" s="3" t="s">
        <v>53</v>
      </c>
      <c r="AQ1165" s="3" t="s">
        <v>53</v>
      </c>
      <c r="AR1165" s="3" t="s">
        <v>51</v>
      </c>
      <c r="AS1165" s="3" t="s">
        <v>52</v>
      </c>
      <c r="AT1165" s="3" t="s">
        <v>51</v>
      </c>
    </row>
    <row r="1166" spans="1:46" ht="22.5" customHeight="1" x14ac:dyDescent="0.25">
      <c r="A1166" s="19" t="s">
        <v>22448</v>
      </c>
      <c r="B1166" s="260">
        <v>45050</v>
      </c>
      <c r="C1166" s="3" t="s">
        <v>683</v>
      </c>
      <c r="D1166" s="3" t="s">
        <v>22449</v>
      </c>
      <c r="E1166" s="3" t="s">
        <v>51</v>
      </c>
      <c r="F1166" s="20">
        <v>1</v>
      </c>
      <c r="G1166" s="20">
        <v>65.989999999999995</v>
      </c>
      <c r="H1166" s="20">
        <v>36.6</v>
      </c>
      <c r="I1166" s="20">
        <v>-16.72</v>
      </c>
      <c r="J1166" s="20">
        <v>-36.6</v>
      </c>
      <c r="K1166" s="20" t="s">
        <v>52</v>
      </c>
      <c r="L1166" s="20">
        <f t="shared" si="18"/>
        <v>49.27</v>
      </c>
      <c r="M1166" s="3" t="s">
        <v>53</v>
      </c>
      <c r="N1166" s="3" t="s">
        <v>3621</v>
      </c>
      <c r="O1166" s="3" t="s">
        <v>3622</v>
      </c>
      <c r="P1166" s="3" t="s">
        <v>3623</v>
      </c>
      <c r="Q1166" s="3" t="s">
        <v>53</v>
      </c>
      <c r="R1166" s="20">
        <v>65.989999999999995</v>
      </c>
      <c r="S1166" s="20" t="s">
        <v>57</v>
      </c>
      <c r="T1166" s="3" t="s">
        <v>58</v>
      </c>
      <c r="U1166" s="3" t="s">
        <v>53</v>
      </c>
      <c r="V1166" s="3" t="s">
        <v>53</v>
      </c>
      <c r="W1166" s="3" t="s">
        <v>53</v>
      </c>
      <c r="X1166" s="3" t="s">
        <v>53</v>
      </c>
      <c r="Y1166" s="3" t="s">
        <v>22450</v>
      </c>
      <c r="Z1166" s="3" t="s">
        <v>22451</v>
      </c>
      <c r="AA1166" s="3" t="s">
        <v>22452</v>
      </c>
      <c r="AB1166" s="3" t="s">
        <v>22453</v>
      </c>
      <c r="AC1166" s="3" t="s">
        <v>2736</v>
      </c>
      <c r="AD1166" s="3" t="s">
        <v>22454</v>
      </c>
      <c r="AE1166" s="3" t="s">
        <v>65</v>
      </c>
      <c r="AF1166" s="3" t="s">
        <v>66</v>
      </c>
      <c r="AG1166" s="3" t="s">
        <v>22455</v>
      </c>
      <c r="AH1166" s="3" t="s">
        <v>22456</v>
      </c>
      <c r="AI1166" s="3" t="s">
        <v>67</v>
      </c>
      <c r="AJ1166" s="3" t="s">
        <v>22457</v>
      </c>
      <c r="AK1166" s="3" t="s">
        <v>53</v>
      </c>
      <c r="AL1166" s="3" t="s">
        <v>53</v>
      </c>
      <c r="AM1166" s="3" t="s">
        <v>53</v>
      </c>
      <c r="AN1166" s="3" t="s">
        <v>53</v>
      </c>
      <c r="AO1166" s="3" t="s">
        <v>53</v>
      </c>
      <c r="AP1166" s="3" t="s">
        <v>53</v>
      </c>
      <c r="AQ1166" s="3" t="s">
        <v>53</v>
      </c>
      <c r="AR1166" s="240" t="s">
        <v>71</v>
      </c>
      <c r="AS1166" s="3" t="s">
        <v>52</v>
      </c>
      <c r="AT1166" s="3" t="s">
        <v>51</v>
      </c>
    </row>
    <row r="1167" spans="1:46" ht="22.5" customHeight="1" x14ac:dyDescent="0.25">
      <c r="A1167" s="19" t="s">
        <v>612</v>
      </c>
      <c r="B1167" s="260">
        <v>45077</v>
      </c>
      <c r="C1167" s="3" t="s">
        <v>202</v>
      </c>
      <c r="D1167" s="3" t="s">
        <v>203</v>
      </c>
      <c r="E1167" s="3" t="s">
        <v>51</v>
      </c>
      <c r="F1167" s="20">
        <v>1</v>
      </c>
      <c r="G1167" s="20">
        <v>66.03</v>
      </c>
      <c r="H1167" s="20">
        <v>16.8</v>
      </c>
      <c r="I1167" s="20">
        <v>-16.73</v>
      </c>
      <c r="J1167" s="20">
        <v>-16.8</v>
      </c>
      <c r="K1167" s="20" t="s">
        <v>52</v>
      </c>
      <c r="L1167" s="20">
        <f t="shared" si="18"/>
        <v>49.3</v>
      </c>
      <c r="M1167" s="3" t="s">
        <v>53</v>
      </c>
      <c r="N1167" s="3" t="s">
        <v>301</v>
      </c>
      <c r="O1167" s="3" t="s">
        <v>401</v>
      </c>
      <c r="P1167" s="3" t="s">
        <v>303</v>
      </c>
      <c r="Q1167" s="3" t="s">
        <v>53</v>
      </c>
      <c r="R1167" s="20">
        <v>66.03</v>
      </c>
      <c r="S1167" s="20" t="s">
        <v>57</v>
      </c>
      <c r="T1167" s="3" t="s">
        <v>58</v>
      </c>
      <c r="U1167" s="3" t="s">
        <v>53</v>
      </c>
      <c r="V1167" s="3" t="s">
        <v>53</v>
      </c>
      <c r="W1167" s="3" t="s">
        <v>53</v>
      </c>
      <c r="X1167" s="3" t="s">
        <v>53</v>
      </c>
      <c r="Y1167" s="3" t="s">
        <v>613</v>
      </c>
      <c r="Z1167" s="3" t="s">
        <v>614</v>
      </c>
      <c r="AA1167" s="3" t="s">
        <v>615</v>
      </c>
      <c r="AB1167" s="3" t="s">
        <v>616</v>
      </c>
      <c r="AC1167" s="3" t="s">
        <v>63</v>
      </c>
      <c r="AD1167" s="3" t="s">
        <v>617</v>
      </c>
      <c r="AE1167" s="3" t="s">
        <v>65</v>
      </c>
      <c r="AF1167" s="3" t="s">
        <v>66</v>
      </c>
      <c r="AG1167" s="3" t="s">
        <v>309</v>
      </c>
      <c r="AH1167" s="3" t="s">
        <v>618</v>
      </c>
      <c r="AI1167" s="3" t="s">
        <v>67</v>
      </c>
      <c r="AJ1167" s="3" t="s">
        <v>619</v>
      </c>
      <c r="AK1167" s="3" t="s">
        <v>53</v>
      </c>
      <c r="AL1167" s="3" t="s">
        <v>53</v>
      </c>
      <c r="AM1167" s="3" t="s">
        <v>53</v>
      </c>
      <c r="AN1167" s="3" t="s">
        <v>53</v>
      </c>
      <c r="AO1167" s="3" t="s">
        <v>53</v>
      </c>
      <c r="AP1167" s="3" t="s">
        <v>53</v>
      </c>
      <c r="AQ1167" s="3" t="s">
        <v>53</v>
      </c>
      <c r="AR1167" s="3" t="s">
        <v>51</v>
      </c>
      <c r="AS1167" s="3" t="s">
        <v>52</v>
      </c>
      <c r="AT1167" s="3" t="s">
        <v>51</v>
      </c>
    </row>
    <row r="1168" spans="1:46" ht="22.5" customHeight="1" x14ac:dyDescent="0.25">
      <c r="A1168" s="19" t="s">
        <v>835</v>
      </c>
      <c r="B1168" s="260">
        <v>45077</v>
      </c>
      <c r="C1168" s="3" t="s">
        <v>202</v>
      </c>
      <c r="D1168" s="3" t="s">
        <v>203</v>
      </c>
      <c r="E1168" s="3" t="s">
        <v>51</v>
      </c>
      <c r="F1168" s="20">
        <v>1</v>
      </c>
      <c r="G1168" s="20">
        <v>66.03</v>
      </c>
      <c r="H1168" s="20">
        <v>12.33</v>
      </c>
      <c r="I1168" s="20">
        <v>-16.73</v>
      </c>
      <c r="J1168" s="20">
        <v>-12.33</v>
      </c>
      <c r="K1168" s="20" t="s">
        <v>52</v>
      </c>
      <c r="L1168" s="20">
        <f t="shared" si="18"/>
        <v>49.3</v>
      </c>
      <c r="M1168" s="3" t="s">
        <v>53</v>
      </c>
      <c r="N1168" s="3" t="s">
        <v>301</v>
      </c>
      <c r="O1168" s="3" t="s">
        <v>401</v>
      </c>
      <c r="P1168" s="3" t="s">
        <v>303</v>
      </c>
      <c r="Q1168" s="3" t="s">
        <v>53</v>
      </c>
      <c r="R1168" s="20">
        <v>66.03</v>
      </c>
      <c r="S1168" s="20" t="s">
        <v>57</v>
      </c>
      <c r="T1168" s="3" t="s">
        <v>58</v>
      </c>
      <c r="U1168" s="3" t="s">
        <v>53</v>
      </c>
      <c r="V1168" s="3" t="s">
        <v>53</v>
      </c>
      <c r="W1168" s="3" t="s">
        <v>53</v>
      </c>
      <c r="X1168" s="3" t="s">
        <v>53</v>
      </c>
      <c r="Y1168" s="3" t="s">
        <v>836</v>
      </c>
      <c r="Z1168" s="3" t="s">
        <v>837</v>
      </c>
      <c r="AA1168" s="3" t="s">
        <v>838</v>
      </c>
      <c r="AB1168" s="3" t="s">
        <v>839</v>
      </c>
      <c r="AC1168" s="3" t="s">
        <v>188</v>
      </c>
      <c r="AD1168" s="3" t="s">
        <v>840</v>
      </c>
      <c r="AE1168" s="3" t="s">
        <v>65</v>
      </c>
      <c r="AF1168" s="3" t="s">
        <v>66</v>
      </c>
      <c r="AG1168" s="3" t="s">
        <v>841</v>
      </c>
      <c r="AH1168" s="3" t="s">
        <v>842</v>
      </c>
      <c r="AI1168" s="3" t="s">
        <v>67</v>
      </c>
      <c r="AJ1168" s="3" t="s">
        <v>843</v>
      </c>
      <c r="AK1168" s="3" t="s">
        <v>53</v>
      </c>
      <c r="AL1168" s="3" t="s">
        <v>53</v>
      </c>
      <c r="AM1168" s="3" t="s">
        <v>53</v>
      </c>
      <c r="AN1168" s="3" t="s">
        <v>53</v>
      </c>
      <c r="AO1168" s="3" t="s">
        <v>53</v>
      </c>
      <c r="AP1168" s="3" t="s">
        <v>53</v>
      </c>
      <c r="AQ1168" s="3" t="s">
        <v>53</v>
      </c>
      <c r="AR1168" s="3" t="s">
        <v>51</v>
      </c>
      <c r="AS1168" s="3" t="s">
        <v>52</v>
      </c>
      <c r="AT1168" s="3" t="s">
        <v>51</v>
      </c>
    </row>
    <row r="1169" spans="1:46" ht="22.5" customHeight="1" x14ac:dyDescent="0.25">
      <c r="A1169" s="19" t="s">
        <v>453</v>
      </c>
      <c r="B1169" s="260">
        <v>45077</v>
      </c>
      <c r="C1169" s="3" t="s">
        <v>49</v>
      </c>
      <c r="D1169" s="3" t="s">
        <v>107</v>
      </c>
      <c r="E1169" s="3" t="s">
        <v>71</v>
      </c>
      <c r="F1169" s="20">
        <v>1</v>
      </c>
      <c r="G1169" s="20">
        <v>66.03</v>
      </c>
      <c r="H1169" s="20">
        <v>18.8</v>
      </c>
      <c r="I1169" s="20">
        <v>-16.73</v>
      </c>
      <c r="J1169" s="20">
        <v>-18.8</v>
      </c>
      <c r="K1169" s="20" t="s">
        <v>52</v>
      </c>
      <c r="L1169" s="20">
        <f t="shared" si="18"/>
        <v>49.3</v>
      </c>
      <c r="M1169" s="3" t="s">
        <v>53</v>
      </c>
      <c r="N1169" s="3" t="s">
        <v>301</v>
      </c>
      <c r="O1169" s="3" t="s">
        <v>401</v>
      </c>
      <c r="P1169" s="3" t="s">
        <v>303</v>
      </c>
      <c r="Q1169" s="3" t="s">
        <v>53</v>
      </c>
      <c r="R1169" s="20">
        <v>66.03</v>
      </c>
      <c r="S1169" s="20" t="s">
        <v>57</v>
      </c>
      <c r="T1169" s="3" t="s">
        <v>58</v>
      </c>
      <c r="U1169" s="3" t="s">
        <v>53</v>
      </c>
      <c r="V1169" s="3" t="s">
        <v>53</v>
      </c>
      <c r="W1169" s="3" t="s">
        <v>53</v>
      </c>
      <c r="X1169" s="3" t="s">
        <v>53</v>
      </c>
      <c r="Y1169" s="3" t="s">
        <v>454</v>
      </c>
      <c r="Z1169" s="3" t="s">
        <v>455</v>
      </c>
      <c r="AA1169" s="3" t="s">
        <v>456</v>
      </c>
      <c r="AB1169" s="3" t="s">
        <v>457</v>
      </c>
      <c r="AC1169" s="3" t="s">
        <v>458</v>
      </c>
      <c r="AD1169" s="3" t="s">
        <v>459</v>
      </c>
      <c r="AE1169" s="3" t="s">
        <v>65</v>
      </c>
      <c r="AF1169" s="3" t="s">
        <v>66</v>
      </c>
      <c r="AG1169" s="3" t="s">
        <v>53</v>
      </c>
      <c r="AH1169" s="3" t="s">
        <v>53</v>
      </c>
      <c r="AI1169" s="3" t="s">
        <v>67</v>
      </c>
      <c r="AJ1169" s="3" t="s">
        <v>460</v>
      </c>
      <c r="AK1169" s="3" t="s">
        <v>53</v>
      </c>
      <c r="AL1169" s="3" t="s">
        <v>53</v>
      </c>
      <c r="AM1169" s="3" t="s">
        <v>53</v>
      </c>
      <c r="AN1169" s="3" t="s">
        <v>53</v>
      </c>
      <c r="AO1169" s="3" t="s">
        <v>53</v>
      </c>
      <c r="AP1169" s="3" t="s">
        <v>53</v>
      </c>
      <c r="AQ1169" s="3" t="s">
        <v>53</v>
      </c>
      <c r="AR1169" s="3" t="s">
        <v>51</v>
      </c>
      <c r="AS1169" s="3" t="s">
        <v>52</v>
      </c>
      <c r="AT1169" s="3" t="s">
        <v>51</v>
      </c>
    </row>
    <row r="1170" spans="1:46" ht="22.5" customHeight="1" x14ac:dyDescent="0.25">
      <c r="A1170" s="19" t="s">
        <v>897</v>
      </c>
      <c r="B1170" s="260">
        <v>45077</v>
      </c>
      <c r="C1170" s="3" t="s">
        <v>202</v>
      </c>
      <c r="D1170" s="3" t="s">
        <v>203</v>
      </c>
      <c r="E1170" s="3" t="s">
        <v>71</v>
      </c>
      <c r="F1170" s="20">
        <v>1</v>
      </c>
      <c r="G1170" s="20">
        <v>66.03</v>
      </c>
      <c r="H1170" s="20">
        <v>22.41</v>
      </c>
      <c r="I1170" s="20">
        <v>-16.73</v>
      </c>
      <c r="J1170" s="20">
        <v>-22.41</v>
      </c>
      <c r="K1170" s="20" t="s">
        <v>52</v>
      </c>
      <c r="L1170" s="20">
        <f t="shared" si="18"/>
        <v>49.3</v>
      </c>
      <c r="M1170" s="3" t="s">
        <v>53</v>
      </c>
      <c r="N1170" s="3" t="s">
        <v>301</v>
      </c>
      <c r="O1170" s="3" t="s">
        <v>401</v>
      </c>
      <c r="P1170" s="3" t="s">
        <v>303</v>
      </c>
      <c r="Q1170" s="3" t="s">
        <v>53</v>
      </c>
      <c r="R1170" s="20">
        <v>66.03</v>
      </c>
      <c r="S1170" s="20" t="s">
        <v>57</v>
      </c>
      <c r="T1170" s="3" t="s">
        <v>58</v>
      </c>
      <c r="U1170" s="3" t="s">
        <v>53</v>
      </c>
      <c r="V1170" s="3" t="s">
        <v>53</v>
      </c>
      <c r="W1170" s="3" t="s">
        <v>53</v>
      </c>
      <c r="X1170" s="3" t="s">
        <v>53</v>
      </c>
      <c r="Y1170" s="3" t="s">
        <v>898</v>
      </c>
      <c r="Z1170" s="3" t="s">
        <v>899</v>
      </c>
      <c r="AA1170" s="3" t="s">
        <v>900</v>
      </c>
      <c r="AB1170" s="3" t="s">
        <v>901</v>
      </c>
      <c r="AC1170" s="3" t="s">
        <v>63</v>
      </c>
      <c r="AD1170" s="3" t="s">
        <v>902</v>
      </c>
      <c r="AE1170" s="3" t="s">
        <v>65</v>
      </c>
      <c r="AF1170" s="3" t="s">
        <v>66</v>
      </c>
      <c r="AG1170" s="3" t="s">
        <v>903</v>
      </c>
      <c r="AH1170" s="3" t="s">
        <v>904</v>
      </c>
      <c r="AI1170" s="3" t="s">
        <v>67</v>
      </c>
      <c r="AJ1170" s="3" t="s">
        <v>905</v>
      </c>
      <c r="AK1170" s="3" t="s">
        <v>53</v>
      </c>
      <c r="AL1170" s="3" t="s">
        <v>53</v>
      </c>
      <c r="AM1170" s="3" t="s">
        <v>53</v>
      </c>
      <c r="AN1170" s="3" t="s">
        <v>53</v>
      </c>
      <c r="AO1170" s="3" t="s">
        <v>53</v>
      </c>
      <c r="AP1170" s="3" t="s">
        <v>53</v>
      </c>
      <c r="AQ1170" s="3" t="s">
        <v>53</v>
      </c>
      <c r="AR1170" s="3" t="s">
        <v>51</v>
      </c>
      <c r="AS1170" s="3" t="s">
        <v>52</v>
      </c>
      <c r="AT1170" s="3" t="s">
        <v>51</v>
      </c>
    </row>
    <row r="1171" spans="1:46" ht="22.5" customHeight="1" x14ac:dyDescent="0.25">
      <c r="A1171" s="19" t="s">
        <v>1063</v>
      </c>
      <c r="B1171" s="260">
        <v>45077</v>
      </c>
      <c r="C1171" s="3" t="s">
        <v>202</v>
      </c>
      <c r="D1171" s="3" t="s">
        <v>765</v>
      </c>
      <c r="E1171" s="3" t="s">
        <v>51</v>
      </c>
      <c r="F1171" s="20">
        <v>1</v>
      </c>
      <c r="G1171" s="20">
        <v>66.03</v>
      </c>
      <c r="H1171" s="20">
        <v>10.84</v>
      </c>
      <c r="I1171" s="20">
        <v>-16.73</v>
      </c>
      <c r="J1171" s="20">
        <v>-10.84</v>
      </c>
      <c r="K1171" s="20" t="s">
        <v>52</v>
      </c>
      <c r="L1171" s="20">
        <f t="shared" si="18"/>
        <v>49.3</v>
      </c>
      <c r="M1171" s="3" t="s">
        <v>53</v>
      </c>
      <c r="N1171" s="3" t="s">
        <v>301</v>
      </c>
      <c r="O1171" s="3" t="s">
        <v>401</v>
      </c>
      <c r="P1171" s="3" t="s">
        <v>303</v>
      </c>
      <c r="Q1171" s="3" t="s">
        <v>53</v>
      </c>
      <c r="R1171" s="20">
        <v>66.03</v>
      </c>
      <c r="S1171" s="20" t="s">
        <v>57</v>
      </c>
      <c r="T1171" s="3" t="s">
        <v>58</v>
      </c>
      <c r="U1171" s="3" t="s">
        <v>53</v>
      </c>
      <c r="V1171" s="3" t="s">
        <v>53</v>
      </c>
      <c r="W1171" s="3" t="s">
        <v>53</v>
      </c>
      <c r="X1171" s="3" t="s">
        <v>53</v>
      </c>
      <c r="Y1171" s="3" t="s">
        <v>1064</v>
      </c>
      <c r="Z1171" s="3" t="s">
        <v>1065</v>
      </c>
      <c r="AA1171" s="3" t="s">
        <v>1066</v>
      </c>
      <c r="AB1171" s="3" t="s">
        <v>1067</v>
      </c>
      <c r="AC1171" s="3" t="s">
        <v>188</v>
      </c>
      <c r="AD1171" s="3" t="s">
        <v>1068</v>
      </c>
      <c r="AE1171" s="3" t="s">
        <v>65</v>
      </c>
      <c r="AF1171" s="3" t="s">
        <v>66</v>
      </c>
      <c r="AG1171" s="3" t="s">
        <v>1069</v>
      </c>
      <c r="AH1171" s="3" t="s">
        <v>1070</v>
      </c>
      <c r="AI1171" s="3" t="s">
        <v>67</v>
      </c>
      <c r="AJ1171" s="3" t="s">
        <v>1071</v>
      </c>
      <c r="AK1171" s="3" t="s">
        <v>53</v>
      </c>
      <c r="AL1171" s="3" t="s">
        <v>53</v>
      </c>
      <c r="AM1171" s="3" t="s">
        <v>53</v>
      </c>
      <c r="AN1171" s="3" t="s">
        <v>53</v>
      </c>
      <c r="AO1171" s="3" t="s">
        <v>53</v>
      </c>
      <c r="AP1171" s="3" t="s">
        <v>53</v>
      </c>
      <c r="AQ1171" s="3" t="s">
        <v>53</v>
      </c>
      <c r="AR1171" s="3" t="s">
        <v>51</v>
      </c>
      <c r="AS1171" s="3" t="s">
        <v>52</v>
      </c>
      <c r="AT1171" s="3" t="s">
        <v>51</v>
      </c>
    </row>
    <row r="1172" spans="1:46" ht="22.5" customHeight="1" x14ac:dyDescent="0.25">
      <c r="A1172" s="19" t="s">
        <v>22988</v>
      </c>
      <c r="B1172" s="260">
        <v>45050</v>
      </c>
      <c r="C1172" s="3" t="s">
        <v>202</v>
      </c>
      <c r="D1172" s="3" t="s">
        <v>19756</v>
      </c>
      <c r="E1172" s="3" t="s">
        <v>51</v>
      </c>
      <c r="F1172" s="20">
        <v>1</v>
      </c>
      <c r="G1172" s="20">
        <v>82</v>
      </c>
      <c r="H1172" s="20" t="s">
        <v>52</v>
      </c>
      <c r="I1172" s="20">
        <v>-13.94</v>
      </c>
      <c r="J1172" s="20">
        <v>-18.45</v>
      </c>
      <c r="K1172" s="20" t="s">
        <v>52</v>
      </c>
      <c r="L1172" s="20">
        <f t="shared" si="18"/>
        <v>49.61</v>
      </c>
      <c r="M1172" s="3" t="s">
        <v>53</v>
      </c>
      <c r="N1172" s="274">
        <v>13121</v>
      </c>
      <c r="O1172" s="3" t="s">
        <v>22989</v>
      </c>
      <c r="P1172" s="3" t="s">
        <v>22990</v>
      </c>
      <c r="Q1172" s="3" t="s">
        <v>53</v>
      </c>
      <c r="R1172" s="20">
        <v>82</v>
      </c>
      <c r="S1172" s="20" t="s">
        <v>57</v>
      </c>
      <c r="T1172" s="3" t="s">
        <v>74</v>
      </c>
      <c r="U1172" s="3" t="s">
        <v>22991</v>
      </c>
      <c r="V1172" s="3" t="s">
        <v>22992</v>
      </c>
      <c r="W1172" s="3" t="s">
        <v>22993</v>
      </c>
      <c r="X1172" s="3" t="s">
        <v>53</v>
      </c>
      <c r="Y1172" s="3" t="s">
        <v>22991</v>
      </c>
      <c r="Z1172" s="3" t="s">
        <v>22994</v>
      </c>
      <c r="AA1172" s="3" t="s">
        <v>22995</v>
      </c>
      <c r="AB1172" s="3" t="s">
        <v>8589</v>
      </c>
      <c r="AC1172" s="3" t="s">
        <v>265</v>
      </c>
      <c r="AD1172" s="3" t="s">
        <v>22996</v>
      </c>
      <c r="AE1172" s="3" t="s">
        <v>65</v>
      </c>
      <c r="AF1172" s="3" t="s">
        <v>82</v>
      </c>
      <c r="AG1172" s="3" t="s">
        <v>22997</v>
      </c>
      <c r="AH1172" s="3" t="s">
        <v>22998</v>
      </c>
      <c r="AI1172" s="3" t="s">
        <v>67</v>
      </c>
      <c r="AJ1172" s="3" t="s">
        <v>22999</v>
      </c>
      <c r="AK1172" s="3" t="s">
        <v>23000</v>
      </c>
      <c r="AL1172" s="3" t="s">
        <v>53</v>
      </c>
      <c r="AM1172" s="3" t="s">
        <v>53</v>
      </c>
      <c r="AN1172" s="3" t="s">
        <v>53</v>
      </c>
      <c r="AO1172" s="3" t="s">
        <v>53</v>
      </c>
      <c r="AP1172" s="3" t="s">
        <v>53</v>
      </c>
      <c r="AQ1172" s="3" t="s">
        <v>53</v>
      </c>
      <c r="AR1172" s="3" t="s">
        <v>51</v>
      </c>
      <c r="AS1172" s="3" t="s">
        <v>52</v>
      </c>
      <c r="AT1172" s="3" t="s">
        <v>51</v>
      </c>
    </row>
    <row r="1173" spans="1:46" ht="22.5" customHeight="1" x14ac:dyDescent="0.25">
      <c r="A1173" s="19" t="s">
        <v>24795</v>
      </c>
      <c r="B1173" s="260">
        <v>45048</v>
      </c>
      <c r="C1173" s="3" t="s">
        <v>202</v>
      </c>
      <c r="D1173" s="3" t="s">
        <v>24796</v>
      </c>
      <c r="E1173" s="3" t="s">
        <v>51</v>
      </c>
      <c r="F1173" s="20">
        <v>1</v>
      </c>
      <c r="G1173" s="20">
        <v>49.7</v>
      </c>
      <c r="H1173" s="20">
        <v>13.9</v>
      </c>
      <c r="I1173" s="20">
        <v>-13.95</v>
      </c>
      <c r="J1173" s="20" t="s">
        <v>52</v>
      </c>
      <c r="K1173" s="20" t="s">
        <v>52</v>
      </c>
      <c r="L1173" s="20">
        <f t="shared" si="18"/>
        <v>49.650000000000006</v>
      </c>
      <c r="M1173" s="3" t="s">
        <v>53</v>
      </c>
      <c r="N1173" s="274">
        <v>13121</v>
      </c>
      <c r="O1173" s="3" t="s">
        <v>19946</v>
      </c>
      <c r="P1173" s="3" t="s">
        <v>19947</v>
      </c>
      <c r="Q1173" s="3" t="s">
        <v>53</v>
      </c>
      <c r="R1173" s="20">
        <v>49.7</v>
      </c>
      <c r="S1173" s="20" t="s">
        <v>57</v>
      </c>
      <c r="T1173" s="3" t="s">
        <v>74</v>
      </c>
      <c r="U1173" s="3" t="s">
        <v>24797</v>
      </c>
      <c r="V1173" s="3" t="s">
        <v>24798</v>
      </c>
      <c r="W1173" s="3" t="s">
        <v>24799</v>
      </c>
      <c r="X1173" s="3" t="s">
        <v>53</v>
      </c>
      <c r="Y1173" s="3" t="s">
        <v>24797</v>
      </c>
      <c r="Z1173" s="3" t="s">
        <v>24800</v>
      </c>
      <c r="AA1173" s="3" t="s">
        <v>24801</v>
      </c>
      <c r="AB1173" s="3" t="s">
        <v>4028</v>
      </c>
      <c r="AC1173" s="3" t="s">
        <v>63</v>
      </c>
      <c r="AD1173" s="3" t="s">
        <v>24802</v>
      </c>
      <c r="AE1173" s="3" t="s">
        <v>65</v>
      </c>
      <c r="AF1173" s="3" t="s">
        <v>213</v>
      </c>
      <c r="AG1173" s="3" t="s">
        <v>24803</v>
      </c>
      <c r="AH1173" s="3" t="s">
        <v>24480</v>
      </c>
      <c r="AI1173" s="3" t="s">
        <v>2546</v>
      </c>
      <c r="AJ1173" s="3" t="s">
        <v>24804</v>
      </c>
      <c r="AK1173" s="3" t="s">
        <v>53</v>
      </c>
      <c r="AL1173" s="3" t="s">
        <v>53</v>
      </c>
      <c r="AM1173" s="3" t="s">
        <v>53</v>
      </c>
      <c r="AN1173" s="3" t="s">
        <v>53</v>
      </c>
      <c r="AO1173" s="3" t="s">
        <v>53</v>
      </c>
      <c r="AP1173" s="3" t="s">
        <v>53</v>
      </c>
      <c r="AQ1173" s="3" t="s">
        <v>53</v>
      </c>
      <c r="AR1173" s="3" t="s">
        <v>51</v>
      </c>
      <c r="AS1173" s="3" t="s">
        <v>52</v>
      </c>
      <c r="AT1173" s="3" t="s">
        <v>51</v>
      </c>
    </row>
    <row r="1174" spans="1:46" ht="22.5" customHeight="1" x14ac:dyDescent="0.25">
      <c r="A1174" s="19" t="s">
        <v>400</v>
      </c>
      <c r="B1174" s="260">
        <v>45077</v>
      </c>
      <c r="C1174" s="3" t="s">
        <v>70</v>
      </c>
      <c r="D1174" s="3" t="s">
        <v>50</v>
      </c>
      <c r="E1174" s="3" t="s">
        <v>51</v>
      </c>
      <c r="F1174" s="20">
        <v>1</v>
      </c>
      <c r="G1174" s="20">
        <v>66.03</v>
      </c>
      <c r="H1174" s="20">
        <v>17.43</v>
      </c>
      <c r="I1174" s="20">
        <v>-16.73</v>
      </c>
      <c r="J1174" s="20">
        <v>-17.43</v>
      </c>
      <c r="K1174" s="20" t="s">
        <v>52</v>
      </c>
      <c r="L1174" s="20">
        <f t="shared" si="18"/>
        <v>49.300000000000004</v>
      </c>
      <c r="M1174" s="3" t="s">
        <v>71</v>
      </c>
      <c r="N1174" s="3" t="s">
        <v>301</v>
      </c>
      <c r="O1174" s="3" t="s">
        <v>401</v>
      </c>
      <c r="P1174" s="3" t="s">
        <v>303</v>
      </c>
      <c r="Q1174" s="3" t="s">
        <v>53</v>
      </c>
      <c r="R1174" s="20">
        <v>66.03</v>
      </c>
      <c r="S1174" s="20" t="s">
        <v>57</v>
      </c>
      <c r="T1174" s="3" t="s">
        <v>58</v>
      </c>
      <c r="U1174" s="3" t="s">
        <v>53</v>
      </c>
      <c r="V1174" s="3" t="s">
        <v>53</v>
      </c>
      <c r="W1174" s="3" t="s">
        <v>53</v>
      </c>
      <c r="X1174" s="3" t="s">
        <v>53</v>
      </c>
      <c r="Y1174" s="3" t="s">
        <v>402</v>
      </c>
      <c r="Z1174" s="3" t="s">
        <v>403</v>
      </c>
      <c r="AA1174" s="3" t="s">
        <v>404</v>
      </c>
      <c r="AB1174" s="3" t="s">
        <v>405</v>
      </c>
      <c r="AC1174" s="3" t="s">
        <v>63</v>
      </c>
      <c r="AD1174" s="3" t="s">
        <v>406</v>
      </c>
      <c r="AE1174" s="3" t="s">
        <v>65</v>
      </c>
      <c r="AF1174" s="3" t="s">
        <v>66</v>
      </c>
      <c r="AG1174" s="3" t="s">
        <v>407</v>
      </c>
      <c r="AH1174" s="3" t="s">
        <v>53</v>
      </c>
      <c r="AI1174" s="3" t="s">
        <v>67</v>
      </c>
      <c r="AJ1174" s="3" t="s">
        <v>408</v>
      </c>
      <c r="AK1174" s="3" t="s">
        <v>53</v>
      </c>
      <c r="AL1174" s="3" t="s">
        <v>53</v>
      </c>
      <c r="AM1174" s="3" t="s">
        <v>53</v>
      </c>
      <c r="AN1174" s="3" t="s">
        <v>53</v>
      </c>
      <c r="AO1174" s="3" t="s">
        <v>53</v>
      </c>
      <c r="AP1174" s="3" t="s">
        <v>53</v>
      </c>
      <c r="AQ1174" s="3" t="s">
        <v>53</v>
      </c>
      <c r="AR1174" s="3" t="s">
        <v>51</v>
      </c>
      <c r="AS1174" s="3" t="s">
        <v>52</v>
      </c>
      <c r="AT1174" s="3" t="s">
        <v>51</v>
      </c>
    </row>
    <row r="1175" spans="1:46" ht="22.5" customHeight="1" x14ac:dyDescent="0.25">
      <c r="A1175" s="19" t="s">
        <v>5866</v>
      </c>
      <c r="B1175" s="260">
        <v>45070</v>
      </c>
      <c r="C1175" s="3" t="s">
        <v>2273</v>
      </c>
      <c r="D1175" s="3" t="s">
        <v>2274</v>
      </c>
      <c r="E1175" s="3" t="s">
        <v>51</v>
      </c>
      <c r="F1175" s="20">
        <v>0</v>
      </c>
      <c r="G1175" s="20">
        <v>44.49</v>
      </c>
      <c r="H1175" s="20">
        <v>15.9</v>
      </c>
      <c r="I1175" s="20">
        <v>-10.84</v>
      </c>
      <c r="J1175" s="20" t="s">
        <v>52</v>
      </c>
      <c r="K1175" s="20" t="s">
        <v>52</v>
      </c>
      <c r="L1175" s="20">
        <f t="shared" si="18"/>
        <v>49.55</v>
      </c>
      <c r="M1175" s="3" t="s">
        <v>53</v>
      </c>
      <c r="N1175" s="274">
        <v>55023</v>
      </c>
      <c r="O1175" s="3" t="s">
        <v>1073</v>
      </c>
      <c r="P1175" s="3" t="s">
        <v>1074</v>
      </c>
      <c r="Q1175" s="3" t="s">
        <v>53</v>
      </c>
      <c r="R1175" s="20">
        <v>44.49</v>
      </c>
      <c r="S1175" s="20" t="s">
        <v>89</v>
      </c>
      <c r="T1175" s="3" t="s">
        <v>58</v>
      </c>
      <c r="U1175" s="3" t="s">
        <v>5867</v>
      </c>
      <c r="V1175" s="3" t="s">
        <v>5868</v>
      </c>
      <c r="W1175" s="3" t="s">
        <v>5869</v>
      </c>
      <c r="X1175" s="3" t="s">
        <v>53</v>
      </c>
      <c r="Y1175" s="3" t="s">
        <v>5867</v>
      </c>
      <c r="Z1175" s="3" t="s">
        <v>5870</v>
      </c>
      <c r="AA1175" s="3" t="s">
        <v>2279</v>
      </c>
      <c r="AB1175" s="3" t="s">
        <v>63</v>
      </c>
      <c r="AC1175" s="3" t="s">
        <v>63</v>
      </c>
      <c r="AD1175" s="3" t="s">
        <v>2280</v>
      </c>
      <c r="AE1175" s="3" t="s">
        <v>65</v>
      </c>
      <c r="AF1175" s="3" t="s">
        <v>213</v>
      </c>
      <c r="AG1175" s="3" t="s">
        <v>53</v>
      </c>
      <c r="AH1175" s="3" t="s">
        <v>53</v>
      </c>
      <c r="AI1175" s="3" t="s">
        <v>4860</v>
      </c>
      <c r="AJ1175" s="3" t="s">
        <v>53</v>
      </c>
      <c r="AK1175" s="3" t="s">
        <v>53</v>
      </c>
      <c r="AL1175" s="3" t="s">
        <v>53</v>
      </c>
      <c r="AM1175" s="3" t="s">
        <v>53</v>
      </c>
      <c r="AN1175" s="3" t="s">
        <v>53</v>
      </c>
      <c r="AO1175" s="3" t="s">
        <v>53</v>
      </c>
      <c r="AP1175" s="3" t="s">
        <v>53</v>
      </c>
      <c r="AQ1175" s="3" t="s">
        <v>53</v>
      </c>
      <c r="AR1175" s="124" t="s">
        <v>71</v>
      </c>
      <c r="AS1175" s="3" t="s">
        <v>52</v>
      </c>
      <c r="AT1175" s="3" t="s">
        <v>51</v>
      </c>
    </row>
    <row r="1176" spans="1:46" ht="22.5" customHeight="1" x14ac:dyDescent="0.25">
      <c r="A1176" s="19" t="s">
        <v>7788</v>
      </c>
      <c r="B1176" s="260">
        <v>45069</v>
      </c>
      <c r="C1176" s="3" t="s">
        <v>202</v>
      </c>
      <c r="D1176" s="3" t="s">
        <v>6600</v>
      </c>
      <c r="E1176" s="3" t="s">
        <v>71</v>
      </c>
      <c r="F1176" s="20">
        <v>1</v>
      </c>
      <c r="G1176" s="20">
        <v>62.7</v>
      </c>
      <c r="H1176" s="20">
        <v>16.8</v>
      </c>
      <c r="I1176" s="20">
        <v>-13.02</v>
      </c>
      <c r="J1176" s="20">
        <v>-16.8</v>
      </c>
      <c r="K1176" s="20" t="s">
        <v>52</v>
      </c>
      <c r="L1176" s="20">
        <f t="shared" si="18"/>
        <v>49.680000000000007</v>
      </c>
      <c r="M1176" s="3" t="s">
        <v>53</v>
      </c>
      <c r="N1176" s="3" t="s">
        <v>4540</v>
      </c>
      <c r="O1176" s="3" t="s">
        <v>7789</v>
      </c>
      <c r="P1176" s="3" t="s">
        <v>4542</v>
      </c>
      <c r="Q1176" s="3" t="s">
        <v>53</v>
      </c>
      <c r="R1176" s="20">
        <v>62.7</v>
      </c>
      <c r="S1176" s="20" t="s">
        <v>89</v>
      </c>
      <c r="T1176" s="3" t="s">
        <v>74</v>
      </c>
      <c r="U1176" s="3" t="s">
        <v>7790</v>
      </c>
      <c r="V1176" s="3" t="s">
        <v>7791</v>
      </c>
      <c r="W1176" s="3" t="s">
        <v>7792</v>
      </c>
      <c r="X1176" s="3" t="s">
        <v>53</v>
      </c>
      <c r="Y1176" s="3" t="s">
        <v>7790</v>
      </c>
      <c r="Z1176" s="3" t="s">
        <v>7793</v>
      </c>
      <c r="AA1176" s="3" t="s">
        <v>7794</v>
      </c>
      <c r="AB1176" s="3" t="s">
        <v>7795</v>
      </c>
      <c r="AC1176" s="3" t="s">
        <v>63</v>
      </c>
      <c r="AD1176" s="3" t="s">
        <v>7796</v>
      </c>
      <c r="AE1176" s="3" t="s">
        <v>65</v>
      </c>
      <c r="AF1176" s="3" t="s">
        <v>82</v>
      </c>
      <c r="AG1176" s="3" t="s">
        <v>7797</v>
      </c>
      <c r="AH1176" s="3" t="s">
        <v>7798</v>
      </c>
      <c r="AI1176" s="3" t="s">
        <v>67</v>
      </c>
      <c r="AJ1176" s="3" t="s">
        <v>7799</v>
      </c>
      <c r="AK1176" s="3" t="s">
        <v>53</v>
      </c>
      <c r="AL1176" s="3" t="s">
        <v>53</v>
      </c>
      <c r="AM1176" s="3" t="s">
        <v>53</v>
      </c>
      <c r="AN1176" s="3" t="s">
        <v>53</v>
      </c>
      <c r="AO1176" s="3" t="s">
        <v>53</v>
      </c>
      <c r="AP1176" s="3" t="s">
        <v>53</v>
      </c>
      <c r="AQ1176" s="3" t="s">
        <v>53</v>
      </c>
      <c r="AR1176" s="3" t="s">
        <v>51</v>
      </c>
      <c r="AS1176" s="3" t="s">
        <v>52</v>
      </c>
      <c r="AT1176" s="3" t="s">
        <v>51</v>
      </c>
    </row>
    <row r="1177" spans="1:46" ht="22.5" customHeight="1" x14ac:dyDescent="0.25">
      <c r="A1177" s="19" t="s">
        <v>10930</v>
      </c>
      <c r="B1177" s="260">
        <v>45064</v>
      </c>
      <c r="C1177" s="3" t="s">
        <v>202</v>
      </c>
      <c r="D1177" s="3" t="s">
        <v>8638</v>
      </c>
      <c r="E1177" s="3" t="s">
        <v>71</v>
      </c>
      <c r="F1177" s="20">
        <v>1</v>
      </c>
      <c r="G1177" s="20">
        <v>62.7</v>
      </c>
      <c r="H1177" s="20">
        <v>13.7</v>
      </c>
      <c r="I1177" s="20">
        <v>-13.02</v>
      </c>
      <c r="J1177" s="20">
        <v>-13.7</v>
      </c>
      <c r="K1177" s="20" t="s">
        <v>52</v>
      </c>
      <c r="L1177" s="20">
        <f t="shared" si="18"/>
        <v>49.680000000000007</v>
      </c>
      <c r="M1177" s="3" t="s">
        <v>53</v>
      </c>
      <c r="N1177" s="3" t="s">
        <v>4540</v>
      </c>
      <c r="O1177" s="3" t="s">
        <v>10931</v>
      </c>
      <c r="P1177" s="3" t="s">
        <v>10932</v>
      </c>
      <c r="Q1177" s="3" t="s">
        <v>53</v>
      </c>
      <c r="R1177" s="20">
        <v>62.7</v>
      </c>
      <c r="S1177" s="20" t="s">
        <v>89</v>
      </c>
      <c r="T1177" s="3" t="s">
        <v>74</v>
      </c>
      <c r="U1177" s="3" t="s">
        <v>10933</v>
      </c>
      <c r="V1177" s="3" t="s">
        <v>10934</v>
      </c>
      <c r="W1177" s="3" t="s">
        <v>10935</v>
      </c>
      <c r="X1177" s="3" t="s">
        <v>53</v>
      </c>
      <c r="Y1177" s="3" t="s">
        <v>10933</v>
      </c>
      <c r="Z1177" s="3" t="s">
        <v>10936</v>
      </c>
      <c r="AA1177" s="3" t="s">
        <v>10937</v>
      </c>
      <c r="AB1177" s="3" t="s">
        <v>141</v>
      </c>
      <c r="AC1177" s="3" t="s">
        <v>63</v>
      </c>
      <c r="AD1177" s="3" t="s">
        <v>10938</v>
      </c>
      <c r="AE1177" s="3" t="s">
        <v>65</v>
      </c>
      <c r="AF1177" s="3" t="s">
        <v>82</v>
      </c>
      <c r="AG1177" s="3" t="s">
        <v>10939</v>
      </c>
      <c r="AH1177" s="3" t="s">
        <v>9323</v>
      </c>
      <c r="AI1177" s="3" t="s">
        <v>67</v>
      </c>
      <c r="AJ1177" s="3" t="s">
        <v>10940</v>
      </c>
      <c r="AK1177" s="3" t="s">
        <v>10941</v>
      </c>
      <c r="AL1177" s="3" t="s">
        <v>53</v>
      </c>
      <c r="AM1177" s="3" t="s">
        <v>53</v>
      </c>
      <c r="AN1177" s="3" t="s">
        <v>53</v>
      </c>
      <c r="AO1177" s="3" t="s">
        <v>53</v>
      </c>
      <c r="AP1177" s="3" t="s">
        <v>53</v>
      </c>
      <c r="AQ1177" s="3" t="s">
        <v>53</v>
      </c>
      <c r="AR1177" s="3" t="s">
        <v>51</v>
      </c>
      <c r="AS1177" s="3" t="s">
        <v>52</v>
      </c>
      <c r="AT1177" s="3" t="s">
        <v>51</v>
      </c>
    </row>
    <row r="1178" spans="1:46" ht="22.5" customHeight="1" x14ac:dyDescent="0.25">
      <c r="A1178" s="19" t="s">
        <v>11402</v>
      </c>
      <c r="B1178" s="260">
        <v>45064</v>
      </c>
      <c r="C1178" s="3" t="s">
        <v>202</v>
      </c>
      <c r="D1178" s="3" t="s">
        <v>10384</v>
      </c>
      <c r="E1178" s="3" t="s">
        <v>51</v>
      </c>
      <c r="F1178" s="20">
        <v>1</v>
      </c>
      <c r="G1178" s="20">
        <v>62.7</v>
      </c>
      <c r="H1178" s="20">
        <v>25.04</v>
      </c>
      <c r="I1178" s="20">
        <v>-13.02</v>
      </c>
      <c r="J1178" s="20">
        <v>-25.04</v>
      </c>
      <c r="K1178" s="20" t="s">
        <v>52</v>
      </c>
      <c r="L1178" s="20">
        <f t="shared" si="18"/>
        <v>49.680000000000014</v>
      </c>
      <c r="M1178" s="3" t="s">
        <v>53</v>
      </c>
      <c r="N1178" s="3" t="s">
        <v>4540</v>
      </c>
      <c r="O1178" s="3" t="s">
        <v>7789</v>
      </c>
      <c r="P1178" s="3" t="s">
        <v>4542</v>
      </c>
      <c r="Q1178" s="3" t="s">
        <v>53</v>
      </c>
      <c r="R1178" s="20">
        <v>62.7</v>
      </c>
      <c r="S1178" s="20" t="s">
        <v>89</v>
      </c>
      <c r="T1178" s="3" t="s">
        <v>74</v>
      </c>
      <c r="U1178" s="3" t="s">
        <v>11403</v>
      </c>
      <c r="V1178" s="3" t="s">
        <v>11404</v>
      </c>
      <c r="W1178" s="3" t="s">
        <v>11405</v>
      </c>
      <c r="X1178" s="3" t="s">
        <v>53</v>
      </c>
      <c r="Y1178" s="3" t="s">
        <v>11403</v>
      </c>
      <c r="Z1178" s="3" t="s">
        <v>11406</v>
      </c>
      <c r="AA1178" s="3" t="s">
        <v>11407</v>
      </c>
      <c r="AB1178" s="3" t="s">
        <v>11408</v>
      </c>
      <c r="AC1178" s="3" t="s">
        <v>116</v>
      </c>
      <c r="AD1178" s="3" t="s">
        <v>11409</v>
      </c>
      <c r="AE1178" s="3" t="s">
        <v>65</v>
      </c>
      <c r="AF1178" s="3" t="s">
        <v>82</v>
      </c>
      <c r="AG1178" s="3" t="s">
        <v>11410</v>
      </c>
      <c r="AH1178" s="3" t="s">
        <v>11411</v>
      </c>
      <c r="AI1178" s="3" t="s">
        <v>67</v>
      </c>
      <c r="AJ1178" s="3" t="s">
        <v>11412</v>
      </c>
      <c r="AK1178" s="3" t="s">
        <v>53</v>
      </c>
      <c r="AL1178" s="3" t="s">
        <v>53</v>
      </c>
      <c r="AM1178" s="3" t="s">
        <v>53</v>
      </c>
      <c r="AN1178" s="3" t="s">
        <v>53</v>
      </c>
      <c r="AO1178" s="3" t="s">
        <v>53</v>
      </c>
      <c r="AP1178" s="3" t="s">
        <v>53</v>
      </c>
      <c r="AQ1178" s="3" t="s">
        <v>53</v>
      </c>
      <c r="AR1178" s="3" t="s">
        <v>51</v>
      </c>
      <c r="AS1178" s="3" t="s">
        <v>52</v>
      </c>
      <c r="AT1178" s="3" t="s">
        <v>51</v>
      </c>
    </row>
    <row r="1179" spans="1:46" ht="22.5" customHeight="1" x14ac:dyDescent="0.25">
      <c r="A1179" s="19" t="s">
        <v>6626</v>
      </c>
      <c r="B1179" s="260">
        <v>45070</v>
      </c>
      <c r="C1179" s="3" t="s">
        <v>202</v>
      </c>
      <c r="D1179" s="3" t="s">
        <v>4851</v>
      </c>
      <c r="E1179" s="3" t="s">
        <v>51</v>
      </c>
      <c r="F1179" s="20">
        <v>1</v>
      </c>
      <c r="G1179" s="20">
        <v>79.86</v>
      </c>
      <c r="H1179" s="20" t="s">
        <v>52</v>
      </c>
      <c r="I1179" s="20">
        <v>-9.58</v>
      </c>
      <c r="J1179" s="20">
        <v>-20.45</v>
      </c>
      <c r="K1179" s="20" t="s">
        <v>52</v>
      </c>
      <c r="L1179" s="20">
        <f t="shared" si="18"/>
        <v>49.83</v>
      </c>
      <c r="M1179" s="3" t="s">
        <v>53</v>
      </c>
      <c r="N1179" s="3" t="s">
        <v>528</v>
      </c>
      <c r="O1179" s="3" t="s">
        <v>6627</v>
      </c>
      <c r="P1179" s="3" t="s">
        <v>6628</v>
      </c>
      <c r="Q1179" s="3" t="s">
        <v>53</v>
      </c>
      <c r="R1179" s="20">
        <v>79.86</v>
      </c>
      <c r="S1179" s="20" t="s">
        <v>89</v>
      </c>
      <c r="T1179" s="3" t="s">
        <v>74</v>
      </c>
      <c r="U1179" s="3" t="s">
        <v>6629</v>
      </c>
      <c r="V1179" s="3" t="s">
        <v>6630</v>
      </c>
      <c r="W1179" s="3" t="s">
        <v>6631</v>
      </c>
      <c r="X1179" s="3" t="s">
        <v>53</v>
      </c>
      <c r="Y1179" s="3" t="s">
        <v>6629</v>
      </c>
      <c r="Z1179" s="3" t="s">
        <v>6632</v>
      </c>
      <c r="AA1179" s="3" t="s">
        <v>6633</v>
      </c>
      <c r="AB1179" s="3" t="s">
        <v>6634</v>
      </c>
      <c r="AC1179" s="3" t="s">
        <v>63</v>
      </c>
      <c r="AD1179" s="3" t="s">
        <v>6635</v>
      </c>
      <c r="AE1179" s="3" t="s">
        <v>65</v>
      </c>
      <c r="AF1179" s="3" t="s">
        <v>82</v>
      </c>
      <c r="AG1179" s="3" t="s">
        <v>6636</v>
      </c>
      <c r="AH1179" s="3" t="s">
        <v>6637</v>
      </c>
      <c r="AI1179" s="3" t="s">
        <v>67</v>
      </c>
      <c r="AJ1179" s="3" t="s">
        <v>6638</v>
      </c>
      <c r="AK1179" s="3" t="s">
        <v>53</v>
      </c>
      <c r="AL1179" s="3" t="s">
        <v>53</v>
      </c>
      <c r="AM1179" s="3" t="s">
        <v>53</v>
      </c>
      <c r="AN1179" s="3" t="s">
        <v>53</v>
      </c>
      <c r="AO1179" s="3" t="s">
        <v>53</v>
      </c>
      <c r="AP1179" s="3" t="s">
        <v>53</v>
      </c>
      <c r="AQ1179" s="3" t="s">
        <v>53</v>
      </c>
      <c r="AR1179" s="3" t="s">
        <v>51</v>
      </c>
      <c r="AS1179" s="3" t="s">
        <v>52</v>
      </c>
      <c r="AT1179" s="3" t="s">
        <v>51</v>
      </c>
    </row>
    <row r="1180" spans="1:46" ht="22.5" customHeight="1" x14ac:dyDescent="0.25">
      <c r="A1180" s="19" t="s">
        <v>12359</v>
      </c>
      <c r="B1180" s="260">
        <v>45062</v>
      </c>
      <c r="C1180" s="3" t="s">
        <v>202</v>
      </c>
      <c r="D1180" s="3" t="s">
        <v>10384</v>
      </c>
      <c r="E1180" s="3" t="s">
        <v>71</v>
      </c>
      <c r="F1180" s="20">
        <v>1</v>
      </c>
      <c r="G1180" s="20">
        <v>79.86</v>
      </c>
      <c r="H1180" s="20" t="s">
        <v>52</v>
      </c>
      <c r="I1180" s="20">
        <v>-9.58</v>
      </c>
      <c r="J1180" s="20">
        <v>-20.45</v>
      </c>
      <c r="K1180" s="20" t="s">
        <v>52</v>
      </c>
      <c r="L1180" s="20">
        <f t="shared" si="18"/>
        <v>49.83</v>
      </c>
      <c r="M1180" s="3" t="s">
        <v>71</v>
      </c>
      <c r="N1180" s="3" t="s">
        <v>528</v>
      </c>
      <c r="O1180" s="3" t="s">
        <v>529</v>
      </c>
      <c r="P1180" s="3" t="s">
        <v>530</v>
      </c>
      <c r="Q1180" s="3" t="s">
        <v>53</v>
      </c>
      <c r="R1180" s="20">
        <v>79.86</v>
      </c>
      <c r="S1180" s="20" t="s">
        <v>89</v>
      </c>
      <c r="T1180" s="3" t="s">
        <v>74</v>
      </c>
      <c r="U1180" s="3" t="s">
        <v>12360</v>
      </c>
      <c r="V1180" s="3" t="s">
        <v>12361</v>
      </c>
      <c r="W1180" s="3" t="s">
        <v>12362</v>
      </c>
      <c r="X1180" s="3" t="s">
        <v>53</v>
      </c>
      <c r="Y1180" s="3" t="s">
        <v>12360</v>
      </c>
      <c r="Z1180" s="3" t="s">
        <v>12363</v>
      </c>
      <c r="AA1180" s="3" t="s">
        <v>12364</v>
      </c>
      <c r="AB1180" s="3" t="s">
        <v>12115</v>
      </c>
      <c r="AC1180" s="3" t="s">
        <v>265</v>
      </c>
      <c r="AD1180" s="3" t="s">
        <v>12365</v>
      </c>
      <c r="AE1180" s="3" t="s">
        <v>65</v>
      </c>
      <c r="AF1180" s="3" t="s">
        <v>82</v>
      </c>
      <c r="AG1180" s="3" t="s">
        <v>12117</v>
      </c>
      <c r="AH1180" s="3" t="s">
        <v>12366</v>
      </c>
      <c r="AI1180" s="3" t="s">
        <v>67</v>
      </c>
      <c r="AJ1180" s="3" t="s">
        <v>12367</v>
      </c>
      <c r="AK1180" s="3" t="s">
        <v>53</v>
      </c>
      <c r="AL1180" s="3" t="s">
        <v>53</v>
      </c>
      <c r="AM1180" s="3" t="s">
        <v>53</v>
      </c>
      <c r="AN1180" s="3" t="s">
        <v>53</v>
      </c>
      <c r="AO1180" s="3" t="s">
        <v>53</v>
      </c>
      <c r="AP1180" s="3" t="s">
        <v>53</v>
      </c>
      <c r="AQ1180" s="3" t="s">
        <v>53</v>
      </c>
      <c r="AR1180" s="3" t="s">
        <v>51</v>
      </c>
      <c r="AS1180" s="3" t="s">
        <v>52</v>
      </c>
      <c r="AT1180" s="3" t="s">
        <v>51</v>
      </c>
    </row>
    <row r="1181" spans="1:46" ht="22.5" customHeight="1" x14ac:dyDescent="0.25">
      <c r="A1181" s="19" t="s">
        <v>527</v>
      </c>
      <c r="B1181" s="260">
        <v>45077</v>
      </c>
      <c r="C1181" s="3" t="s">
        <v>70</v>
      </c>
      <c r="D1181" s="3" t="s">
        <v>50</v>
      </c>
      <c r="E1181" s="3" t="s">
        <v>51</v>
      </c>
      <c r="F1181" s="20">
        <v>1</v>
      </c>
      <c r="G1181" s="20">
        <v>79.86</v>
      </c>
      <c r="H1181" s="20" t="s">
        <v>52</v>
      </c>
      <c r="I1181" s="20">
        <v>-9.58</v>
      </c>
      <c r="J1181" s="20">
        <v>-20.45</v>
      </c>
      <c r="K1181" s="20" t="s">
        <v>52</v>
      </c>
      <c r="L1181" s="20">
        <f t="shared" si="18"/>
        <v>49.83</v>
      </c>
      <c r="M1181" s="3" t="s">
        <v>71</v>
      </c>
      <c r="N1181" s="3" t="s">
        <v>528</v>
      </c>
      <c r="O1181" s="3" t="s">
        <v>529</v>
      </c>
      <c r="P1181" s="3" t="s">
        <v>530</v>
      </c>
      <c r="Q1181" s="3" t="s">
        <v>53</v>
      </c>
      <c r="R1181" s="20">
        <v>79.86</v>
      </c>
      <c r="S1181" s="20" t="s">
        <v>89</v>
      </c>
      <c r="T1181" s="3" t="s">
        <v>74</v>
      </c>
      <c r="U1181" s="3" t="s">
        <v>531</v>
      </c>
      <c r="V1181" s="3" t="s">
        <v>532</v>
      </c>
      <c r="W1181" s="3" t="s">
        <v>533</v>
      </c>
      <c r="X1181" s="3" t="s">
        <v>53</v>
      </c>
      <c r="Y1181" s="3" t="s">
        <v>531</v>
      </c>
      <c r="Z1181" s="3" t="s">
        <v>534</v>
      </c>
      <c r="AA1181" s="3" t="s">
        <v>535</v>
      </c>
      <c r="AB1181" s="3" t="s">
        <v>536</v>
      </c>
      <c r="AC1181" s="3" t="s">
        <v>63</v>
      </c>
      <c r="AD1181" s="3" t="s">
        <v>537</v>
      </c>
      <c r="AE1181" s="3" t="s">
        <v>65</v>
      </c>
      <c r="AF1181" s="3" t="s">
        <v>82</v>
      </c>
      <c r="AG1181" s="3" t="s">
        <v>53</v>
      </c>
      <c r="AH1181" s="3" t="s">
        <v>53</v>
      </c>
      <c r="AI1181" s="3" t="s">
        <v>67</v>
      </c>
      <c r="AJ1181" s="3" t="s">
        <v>538</v>
      </c>
      <c r="AK1181" s="3" t="s">
        <v>53</v>
      </c>
      <c r="AL1181" s="3" t="s">
        <v>53</v>
      </c>
      <c r="AM1181" s="3" t="s">
        <v>53</v>
      </c>
      <c r="AN1181" s="3" t="s">
        <v>53</v>
      </c>
      <c r="AO1181" s="3" t="s">
        <v>53</v>
      </c>
      <c r="AP1181" s="3" t="s">
        <v>53</v>
      </c>
      <c r="AQ1181" s="3" t="s">
        <v>53</v>
      </c>
      <c r="AR1181" s="3" t="s">
        <v>51</v>
      </c>
      <c r="AS1181" s="3" t="s">
        <v>52</v>
      </c>
      <c r="AT1181" s="3" t="s">
        <v>51</v>
      </c>
    </row>
    <row r="1182" spans="1:46" ht="22.5" customHeight="1" x14ac:dyDescent="0.25">
      <c r="A1182" s="19" t="s">
        <v>22923</v>
      </c>
      <c r="B1182" s="260">
        <v>45050</v>
      </c>
      <c r="C1182" s="3" t="s">
        <v>202</v>
      </c>
      <c r="D1182" s="3" t="s">
        <v>19756</v>
      </c>
      <c r="E1182" s="3" t="s">
        <v>71</v>
      </c>
      <c r="F1182" s="20">
        <v>1</v>
      </c>
      <c r="G1182" s="20">
        <v>79.86</v>
      </c>
      <c r="H1182" s="20">
        <v>28.46</v>
      </c>
      <c r="I1182" s="20">
        <v>-9.58</v>
      </c>
      <c r="J1182" s="20">
        <v>-48.91</v>
      </c>
      <c r="K1182" s="20" t="s">
        <v>52</v>
      </c>
      <c r="L1182" s="20">
        <f t="shared" si="18"/>
        <v>49.83</v>
      </c>
      <c r="M1182" s="3" t="s">
        <v>71</v>
      </c>
      <c r="N1182" s="3" t="s">
        <v>22749</v>
      </c>
      <c r="O1182" s="3" t="s">
        <v>22750</v>
      </c>
      <c r="P1182" s="3" t="s">
        <v>22751</v>
      </c>
      <c r="Q1182" s="3" t="s">
        <v>53</v>
      </c>
      <c r="R1182" s="20">
        <v>79.86</v>
      </c>
      <c r="S1182" s="20" t="s">
        <v>89</v>
      </c>
      <c r="T1182" s="3" t="s">
        <v>74</v>
      </c>
      <c r="U1182" s="3" t="s">
        <v>22924</v>
      </c>
      <c r="V1182" s="3" t="s">
        <v>22925</v>
      </c>
      <c r="W1182" s="3" t="s">
        <v>22926</v>
      </c>
      <c r="X1182" s="3" t="s">
        <v>53</v>
      </c>
      <c r="Y1182" s="3" t="s">
        <v>22924</v>
      </c>
      <c r="Z1182" s="3" t="s">
        <v>22927</v>
      </c>
      <c r="AA1182" s="3" t="s">
        <v>22928</v>
      </c>
      <c r="AB1182" s="3" t="s">
        <v>22929</v>
      </c>
      <c r="AC1182" s="3" t="s">
        <v>1519</v>
      </c>
      <c r="AD1182" s="3" t="s">
        <v>22930</v>
      </c>
      <c r="AE1182" s="3" t="s">
        <v>65</v>
      </c>
      <c r="AF1182" s="3" t="s">
        <v>82</v>
      </c>
      <c r="AG1182" s="3" t="s">
        <v>22931</v>
      </c>
      <c r="AH1182" s="3" t="s">
        <v>22932</v>
      </c>
      <c r="AI1182" s="3" t="s">
        <v>67</v>
      </c>
      <c r="AJ1182" s="3" t="s">
        <v>22933</v>
      </c>
      <c r="AK1182" s="3" t="s">
        <v>53</v>
      </c>
      <c r="AL1182" s="3" t="s">
        <v>53</v>
      </c>
      <c r="AM1182" s="3" t="s">
        <v>53</v>
      </c>
      <c r="AN1182" s="3" t="s">
        <v>53</v>
      </c>
      <c r="AO1182" s="3" t="s">
        <v>53</v>
      </c>
      <c r="AP1182" s="3" t="s">
        <v>53</v>
      </c>
      <c r="AQ1182" s="3" t="s">
        <v>53</v>
      </c>
      <c r="AR1182" s="3" t="s">
        <v>51</v>
      </c>
      <c r="AS1182" s="3" t="s">
        <v>52</v>
      </c>
      <c r="AT1182" s="3" t="s">
        <v>51</v>
      </c>
    </row>
    <row r="1183" spans="1:46" ht="22.5" customHeight="1" x14ac:dyDescent="0.25">
      <c r="A1183" s="19" t="s">
        <v>22475</v>
      </c>
      <c r="B1183" s="260">
        <v>45050</v>
      </c>
      <c r="C1183" s="3" t="s">
        <v>202</v>
      </c>
      <c r="D1183" s="3" t="s">
        <v>21050</v>
      </c>
      <c r="E1183" s="3" t="s">
        <v>51</v>
      </c>
      <c r="F1183" s="20">
        <v>1</v>
      </c>
      <c r="G1183" s="20">
        <v>62.99</v>
      </c>
      <c r="H1183" s="20">
        <v>27.27</v>
      </c>
      <c r="I1183" s="20">
        <v>-13.06</v>
      </c>
      <c r="J1183" s="20">
        <v>-27.27</v>
      </c>
      <c r="K1183" s="20" t="s">
        <v>52</v>
      </c>
      <c r="L1183" s="20">
        <f t="shared" si="18"/>
        <v>49.930000000000007</v>
      </c>
      <c r="M1183" s="3" t="s">
        <v>53</v>
      </c>
      <c r="N1183" s="274">
        <v>442050</v>
      </c>
      <c r="O1183" s="3" t="s">
        <v>22476</v>
      </c>
      <c r="P1183" s="3" t="s">
        <v>22477</v>
      </c>
      <c r="Q1183" s="3" t="s">
        <v>53</v>
      </c>
      <c r="R1183" s="20">
        <v>62.99</v>
      </c>
      <c r="S1183" s="20" t="s">
        <v>89</v>
      </c>
      <c r="T1183" s="3" t="s">
        <v>74</v>
      </c>
      <c r="U1183" s="3" t="s">
        <v>22478</v>
      </c>
      <c r="V1183" s="3" t="s">
        <v>22479</v>
      </c>
      <c r="W1183" s="3" t="s">
        <v>22480</v>
      </c>
      <c r="X1183" s="3" t="s">
        <v>53</v>
      </c>
      <c r="Y1183" s="3" t="s">
        <v>22478</v>
      </c>
      <c r="Z1183" s="3" t="s">
        <v>22481</v>
      </c>
      <c r="AA1183" s="3" t="s">
        <v>22482</v>
      </c>
      <c r="AB1183" s="3" t="s">
        <v>4228</v>
      </c>
      <c r="AC1183" s="3" t="s">
        <v>63</v>
      </c>
      <c r="AD1183" s="3" t="s">
        <v>4229</v>
      </c>
      <c r="AE1183" s="3" t="s">
        <v>65</v>
      </c>
      <c r="AF1183" s="3" t="s">
        <v>82</v>
      </c>
      <c r="AG1183" s="3" t="s">
        <v>21732</v>
      </c>
      <c r="AH1183" s="3" t="s">
        <v>22483</v>
      </c>
      <c r="AI1183" s="3" t="s">
        <v>67</v>
      </c>
      <c r="AJ1183" s="3" t="s">
        <v>22484</v>
      </c>
      <c r="AK1183" s="3" t="s">
        <v>53</v>
      </c>
      <c r="AL1183" s="3" t="s">
        <v>53</v>
      </c>
      <c r="AM1183" s="3" t="s">
        <v>53</v>
      </c>
      <c r="AN1183" s="3" t="s">
        <v>53</v>
      </c>
      <c r="AO1183" s="3" t="s">
        <v>53</v>
      </c>
      <c r="AP1183" s="3" t="s">
        <v>53</v>
      </c>
      <c r="AQ1183" s="3" t="s">
        <v>53</v>
      </c>
      <c r="AR1183" s="3" t="s">
        <v>51</v>
      </c>
      <c r="AS1183" s="3" t="s">
        <v>52</v>
      </c>
      <c r="AT1183" s="3" t="s">
        <v>51</v>
      </c>
    </row>
    <row r="1184" spans="1:46" ht="22.5" customHeight="1" x14ac:dyDescent="0.25">
      <c r="A1184" s="19" t="s">
        <v>11529</v>
      </c>
      <c r="B1184" s="260">
        <v>45063</v>
      </c>
      <c r="C1184" s="3" t="s">
        <v>202</v>
      </c>
      <c r="D1184" s="3" t="s">
        <v>10384</v>
      </c>
      <c r="E1184" s="3" t="s">
        <v>51</v>
      </c>
      <c r="F1184" s="20">
        <v>1</v>
      </c>
      <c r="G1184" s="20">
        <v>92.29</v>
      </c>
      <c r="H1184" s="20" t="s">
        <v>52</v>
      </c>
      <c r="I1184" s="20">
        <v>-15.69</v>
      </c>
      <c r="J1184" s="20">
        <v>-26.45</v>
      </c>
      <c r="K1184" s="20" t="s">
        <v>52</v>
      </c>
      <c r="L1184" s="20">
        <f t="shared" si="18"/>
        <v>50.150000000000006</v>
      </c>
      <c r="M1184" s="3" t="s">
        <v>71</v>
      </c>
      <c r="N1184" s="3" t="s">
        <v>145</v>
      </c>
      <c r="O1184" s="3" t="s">
        <v>146</v>
      </c>
      <c r="P1184" s="3" t="s">
        <v>147</v>
      </c>
      <c r="Q1184" s="3" t="s">
        <v>53</v>
      </c>
      <c r="R1184" s="20">
        <v>92.29</v>
      </c>
      <c r="S1184" s="20" t="s">
        <v>57</v>
      </c>
      <c r="T1184" s="3" t="s">
        <v>58</v>
      </c>
      <c r="U1184" s="3" t="s">
        <v>53</v>
      </c>
      <c r="V1184" s="3" t="s">
        <v>53</v>
      </c>
      <c r="W1184" s="3" t="s">
        <v>53</v>
      </c>
      <c r="X1184" s="3" t="s">
        <v>53</v>
      </c>
      <c r="Y1184" s="3" t="s">
        <v>11530</v>
      </c>
      <c r="Z1184" s="3" t="s">
        <v>11531</v>
      </c>
      <c r="AA1184" s="3" t="s">
        <v>11532</v>
      </c>
      <c r="AB1184" s="3" t="s">
        <v>405</v>
      </c>
      <c r="AC1184" s="3" t="s">
        <v>63</v>
      </c>
      <c r="AD1184" s="3" t="s">
        <v>11533</v>
      </c>
      <c r="AE1184" s="3" t="s">
        <v>65</v>
      </c>
      <c r="AF1184" s="3" t="s">
        <v>66</v>
      </c>
      <c r="AG1184" s="3" t="s">
        <v>11534</v>
      </c>
      <c r="AH1184" s="3" t="s">
        <v>11535</v>
      </c>
      <c r="AI1184" s="3" t="s">
        <v>67</v>
      </c>
      <c r="AJ1184" s="3" t="s">
        <v>11536</v>
      </c>
      <c r="AK1184" s="3" t="s">
        <v>53</v>
      </c>
      <c r="AL1184" s="3" t="s">
        <v>53</v>
      </c>
      <c r="AM1184" s="3" t="s">
        <v>53</v>
      </c>
      <c r="AN1184" s="3" t="s">
        <v>53</v>
      </c>
      <c r="AO1184" s="3" t="s">
        <v>53</v>
      </c>
      <c r="AP1184" s="3" t="s">
        <v>53</v>
      </c>
      <c r="AQ1184" s="3" t="s">
        <v>53</v>
      </c>
      <c r="AR1184" s="3" t="s">
        <v>51</v>
      </c>
      <c r="AS1184" s="3" t="s">
        <v>52</v>
      </c>
      <c r="AT1184" s="3" t="s">
        <v>51</v>
      </c>
    </row>
    <row r="1185" spans="1:46" ht="22.5" customHeight="1" x14ac:dyDescent="0.25">
      <c r="A1185" s="19" t="s">
        <v>13179</v>
      </c>
      <c r="B1185" s="260">
        <v>45062</v>
      </c>
      <c r="C1185" s="3" t="s">
        <v>202</v>
      </c>
      <c r="D1185" s="3" t="s">
        <v>12990</v>
      </c>
      <c r="E1185" s="3" t="s">
        <v>51</v>
      </c>
      <c r="F1185" s="20">
        <v>1</v>
      </c>
      <c r="G1185" s="20">
        <v>92.29</v>
      </c>
      <c r="H1185" s="20" t="s">
        <v>52</v>
      </c>
      <c r="I1185" s="20">
        <v>-15.69</v>
      </c>
      <c r="J1185" s="20">
        <v>-26.45</v>
      </c>
      <c r="K1185" s="20" t="s">
        <v>52</v>
      </c>
      <c r="L1185" s="20">
        <f t="shared" si="18"/>
        <v>50.150000000000006</v>
      </c>
      <c r="M1185" s="3" t="s">
        <v>71</v>
      </c>
      <c r="N1185" s="3" t="s">
        <v>145</v>
      </c>
      <c r="O1185" s="3" t="s">
        <v>146</v>
      </c>
      <c r="P1185" s="3" t="s">
        <v>147</v>
      </c>
      <c r="Q1185" s="3" t="s">
        <v>53</v>
      </c>
      <c r="R1185" s="20">
        <v>92.29</v>
      </c>
      <c r="S1185" s="20" t="s">
        <v>57</v>
      </c>
      <c r="T1185" s="3" t="s">
        <v>58</v>
      </c>
      <c r="U1185" s="3" t="s">
        <v>53</v>
      </c>
      <c r="V1185" s="3" t="s">
        <v>53</v>
      </c>
      <c r="W1185" s="3" t="s">
        <v>53</v>
      </c>
      <c r="X1185" s="3" t="s">
        <v>53</v>
      </c>
      <c r="Y1185" s="3" t="s">
        <v>13180</v>
      </c>
      <c r="Z1185" s="3" t="s">
        <v>13181</v>
      </c>
      <c r="AA1185" s="3" t="s">
        <v>13182</v>
      </c>
      <c r="AB1185" s="3" t="s">
        <v>239</v>
      </c>
      <c r="AC1185" s="3" t="s">
        <v>63</v>
      </c>
      <c r="AD1185" s="3" t="s">
        <v>13183</v>
      </c>
      <c r="AE1185" s="3" t="s">
        <v>65</v>
      </c>
      <c r="AF1185" s="3" t="s">
        <v>66</v>
      </c>
      <c r="AG1185" s="3" t="s">
        <v>13184</v>
      </c>
      <c r="AH1185" s="3" t="s">
        <v>13185</v>
      </c>
      <c r="AI1185" s="3" t="s">
        <v>67</v>
      </c>
      <c r="AJ1185" s="3" t="s">
        <v>13186</v>
      </c>
      <c r="AK1185" s="3" t="s">
        <v>53</v>
      </c>
      <c r="AL1185" s="3" t="s">
        <v>53</v>
      </c>
      <c r="AM1185" s="3" t="s">
        <v>53</v>
      </c>
      <c r="AN1185" s="3" t="s">
        <v>53</v>
      </c>
      <c r="AO1185" s="3" t="s">
        <v>53</v>
      </c>
      <c r="AP1185" s="3" t="s">
        <v>53</v>
      </c>
      <c r="AQ1185" s="3" t="s">
        <v>53</v>
      </c>
      <c r="AR1185" s="3" t="s">
        <v>51</v>
      </c>
      <c r="AS1185" s="3" t="s">
        <v>52</v>
      </c>
      <c r="AT1185" s="3" t="s">
        <v>51</v>
      </c>
    </row>
    <row r="1186" spans="1:46" ht="22.5" customHeight="1" x14ac:dyDescent="0.25">
      <c r="A1186" s="19" t="s">
        <v>13403</v>
      </c>
      <c r="B1186" s="260">
        <v>45061</v>
      </c>
      <c r="C1186" s="3" t="s">
        <v>202</v>
      </c>
      <c r="D1186" s="3" t="s">
        <v>12138</v>
      </c>
      <c r="E1186" s="3" t="s">
        <v>51</v>
      </c>
      <c r="F1186" s="20">
        <v>1</v>
      </c>
      <c r="G1186" s="20">
        <v>92.29</v>
      </c>
      <c r="H1186" s="20" t="s">
        <v>52</v>
      </c>
      <c r="I1186" s="20">
        <v>-15.69</v>
      </c>
      <c r="J1186" s="20">
        <v>-26.45</v>
      </c>
      <c r="K1186" s="20" t="s">
        <v>52</v>
      </c>
      <c r="L1186" s="20">
        <f t="shared" si="18"/>
        <v>50.150000000000006</v>
      </c>
      <c r="M1186" s="3" t="s">
        <v>71</v>
      </c>
      <c r="N1186" s="3" t="s">
        <v>145</v>
      </c>
      <c r="O1186" s="3" t="s">
        <v>146</v>
      </c>
      <c r="P1186" s="3" t="s">
        <v>147</v>
      </c>
      <c r="Q1186" s="3" t="s">
        <v>53</v>
      </c>
      <c r="R1186" s="20">
        <v>92.29</v>
      </c>
      <c r="S1186" s="20" t="s">
        <v>57</v>
      </c>
      <c r="T1186" s="3" t="s">
        <v>58</v>
      </c>
      <c r="U1186" s="3" t="s">
        <v>53</v>
      </c>
      <c r="V1186" s="3" t="s">
        <v>53</v>
      </c>
      <c r="W1186" s="3" t="s">
        <v>53</v>
      </c>
      <c r="X1186" s="3" t="s">
        <v>53</v>
      </c>
      <c r="Y1186" s="3" t="s">
        <v>13404</v>
      </c>
      <c r="Z1186" s="3" t="s">
        <v>13405</v>
      </c>
      <c r="AA1186" s="3" t="s">
        <v>13406</v>
      </c>
      <c r="AB1186" s="3" t="s">
        <v>13407</v>
      </c>
      <c r="AC1186" s="3" t="s">
        <v>116</v>
      </c>
      <c r="AD1186" s="3" t="s">
        <v>13408</v>
      </c>
      <c r="AE1186" s="3" t="s">
        <v>65</v>
      </c>
      <c r="AF1186" s="3" t="s">
        <v>66</v>
      </c>
      <c r="AG1186" s="3" t="s">
        <v>13409</v>
      </c>
      <c r="AH1186" s="3" t="s">
        <v>13212</v>
      </c>
      <c r="AI1186" s="3" t="s">
        <v>67</v>
      </c>
      <c r="AJ1186" s="3" t="s">
        <v>13410</v>
      </c>
      <c r="AK1186" s="3" t="s">
        <v>53</v>
      </c>
      <c r="AL1186" s="3" t="s">
        <v>53</v>
      </c>
      <c r="AM1186" s="3" t="s">
        <v>53</v>
      </c>
      <c r="AN1186" s="3" t="s">
        <v>53</v>
      </c>
      <c r="AO1186" s="3" t="s">
        <v>53</v>
      </c>
      <c r="AP1186" s="3" t="s">
        <v>53</v>
      </c>
      <c r="AQ1186" s="3" t="s">
        <v>53</v>
      </c>
      <c r="AR1186" s="3" t="s">
        <v>51</v>
      </c>
      <c r="AS1186" s="3" t="s">
        <v>52</v>
      </c>
      <c r="AT1186" s="3" t="s">
        <v>51</v>
      </c>
    </row>
    <row r="1187" spans="1:46" ht="22.5" customHeight="1" x14ac:dyDescent="0.25">
      <c r="A1187" s="19" t="s">
        <v>14167</v>
      </c>
      <c r="B1187" s="260">
        <v>45061</v>
      </c>
      <c r="C1187" s="3" t="s">
        <v>202</v>
      </c>
      <c r="D1187" s="3" t="s">
        <v>12990</v>
      </c>
      <c r="E1187" s="3" t="s">
        <v>51</v>
      </c>
      <c r="F1187" s="20">
        <v>1</v>
      </c>
      <c r="G1187" s="20">
        <v>92.29</v>
      </c>
      <c r="H1187" s="20" t="s">
        <v>52</v>
      </c>
      <c r="I1187" s="20">
        <v>-15.69</v>
      </c>
      <c r="J1187" s="20">
        <v>-26.45</v>
      </c>
      <c r="K1187" s="20" t="s">
        <v>52</v>
      </c>
      <c r="L1187" s="20">
        <f t="shared" si="18"/>
        <v>50.150000000000006</v>
      </c>
      <c r="M1187" s="3" t="s">
        <v>71</v>
      </c>
      <c r="N1187" s="3" t="s">
        <v>145</v>
      </c>
      <c r="O1187" s="3" t="s">
        <v>146</v>
      </c>
      <c r="P1187" s="3" t="s">
        <v>147</v>
      </c>
      <c r="Q1187" s="3" t="s">
        <v>53</v>
      </c>
      <c r="R1187" s="20">
        <v>92.29</v>
      </c>
      <c r="S1187" s="20" t="s">
        <v>57</v>
      </c>
      <c r="T1187" s="3" t="s">
        <v>58</v>
      </c>
      <c r="U1187" s="3" t="s">
        <v>53</v>
      </c>
      <c r="V1187" s="3" t="s">
        <v>53</v>
      </c>
      <c r="W1187" s="3" t="s">
        <v>53</v>
      </c>
      <c r="X1187" s="3" t="s">
        <v>53</v>
      </c>
      <c r="Y1187" s="3" t="s">
        <v>14168</v>
      </c>
      <c r="Z1187" s="3" t="s">
        <v>14169</v>
      </c>
      <c r="AA1187" s="3" t="s">
        <v>14170</v>
      </c>
      <c r="AB1187" s="3" t="s">
        <v>13369</v>
      </c>
      <c r="AC1187" s="3" t="s">
        <v>549</v>
      </c>
      <c r="AD1187" s="3" t="s">
        <v>14171</v>
      </c>
      <c r="AE1187" s="3" t="s">
        <v>65</v>
      </c>
      <c r="AF1187" s="3" t="s">
        <v>66</v>
      </c>
      <c r="AG1187" s="3" t="s">
        <v>14172</v>
      </c>
      <c r="AH1187" s="3" t="s">
        <v>14173</v>
      </c>
      <c r="AI1187" s="3" t="s">
        <v>67</v>
      </c>
      <c r="AJ1187" s="3" t="s">
        <v>14174</v>
      </c>
      <c r="AK1187" s="3" t="s">
        <v>53</v>
      </c>
      <c r="AL1187" s="3" t="s">
        <v>53</v>
      </c>
      <c r="AM1187" s="3" t="s">
        <v>53</v>
      </c>
      <c r="AN1187" s="3" t="s">
        <v>53</v>
      </c>
      <c r="AO1187" s="3" t="s">
        <v>53</v>
      </c>
      <c r="AP1187" s="3" t="s">
        <v>53</v>
      </c>
      <c r="AQ1187" s="3" t="s">
        <v>53</v>
      </c>
      <c r="AR1187" s="3" t="s">
        <v>51</v>
      </c>
      <c r="AS1187" s="3" t="s">
        <v>52</v>
      </c>
      <c r="AT1187" s="3" t="s">
        <v>51</v>
      </c>
    </row>
    <row r="1188" spans="1:46" ht="22.5" customHeight="1" x14ac:dyDescent="0.25">
      <c r="A1188" s="19" t="s">
        <v>14546</v>
      </c>
      <c r="B1188" s="260">
        <v>45060</v>
      </c>
      <c r="C1188" s="3" t="s">
        <v>202</v>
      </c>
      <c r="D1188" s="3" t="s">
        <v>13978</v>
      </c>
      <c r="E1188" s="3" t="s">
        <v>51</v>
      </c>
      <c r="F1188" s="20">
        <v>1</v>
      </c>
      <c r="G1188" s="20">
        <v>92.29</v>
      </c>
      <c r="H1188" s="20" t="s">
        <v>52</v>
      </c>
      <c r="I1188" s="20">
        <v>-15.69</v>
      </c>
      <c r="J1188" s="20">
        <v>-26.45</v>
      </c>
      <c r="K1188" s="20" t="s">
        <v>52</v>
      </c>
      <c r="L1188" s="20">
        <f t="shared" si="18"/>
        <v>50.150000000000006</v>
      </c>
      <c r="M1188" s="3" t="s">
        <v>53</v>
      </c>
      <c r="N1188" s="3" t="s">
        <v>145</v>
      </c>
      <c r="O1188" s="3" t="s">
        <v>146</v>
      </c>
      <c r="P1188" s="3" t="s">
        <v>147</v>
      </c>
      <c r="Q1188" s="3" t="s">
        <v>53</v>
      </c>
      <c r="R1188" s="20">
        <v>92.29</v>
      </c>
      <c r="S1188" s="20" t="s">
        <v>57</v>
      </c>
      <c r="T1188" s="3" t="s">
        <v>58</v>
      </c>
      <c r="U1188" s="3" t="s">
        <v>53</v>
      </c>
      <c r="V1188" s="3" t="s">
        <v>53</v>
      </c>
      <c r="W1188" s="3" t="s">
        <v>53</v>
      </c>
      <c r="X1188" s="3" t="s">
        <v>53</v>
      </c>
      <c r="Y1188" s="3" t="s">
        <v>14547</v>
      </c>
      <c r="Z1188" s="3" t="s">
        <v>14548</v>
      </c>
      <c r="AA1188" s="3" t="s">
        <v>14549</v>
      </c>
      <c r="AB1188" s="3" t="s">
        <v>331</v>
      </c>
      <c r="AC1188" s="3" t="s">
        <v>63</v>
      </c>
      <c r="AD1188" s="3" t="s">
        <v>14550</v>
      </c>
      <c r="AE1188" s="3" t="s">
        <v>65</v>
      </c>
      <c r="AF1188" s="3" t="s">
        <v>66</v>
      </c>
      <c r="AG1188" s="3" t="s">
        <v>14551</v>
      </c>
      <c r="AH1188" s="3" t="s">
        <v>13983</v>
      </c>
      <c r="AI1188" s="3" t="s">
        <v>67</v>
      </c>
      <c r="AJ1188" s="3" t="s">
        <v>14552</v>
      </c>
      <c r="AK1188" s="3" t="s">
        <v>53</v>
      </c>
      <c r="AL1188" s="3" t="s">
        <v>53</v>
      </c>
      <c r="AM1188" s="3" t="s">
        <v>53</v>
      </c>
      <c r="AN1188" s="3" t="s">
        <v>53</v>
      </c>
      <c r="AO1188" s="3" t="s">
        <v>53</v>
      </c>
      <c r="AP1188" s="3" t="s">
        <v>53</v>
      </c>
      <c r="AQ1188" s="3" t="s">
        <v>53</v>
      </c>
      <c r="AR1188" s="3" t="s">
        <v>51</v>
      </c>
      <c r="AS1188" s="3" t="s">
        <v>52</v>
      </c>
      <c r="AT1188" s="3" t="s">
        <v>51</v>
      </c>
    </row>
    <row r="1189" spans="1:46" ht="22.5" customHeight="1" x14ac:dyDescent="0.25">
      <c r="A1189" s="19" t="s">
        <v>15178</v>
      </c>
      <c r="B1189" s="260">
        <v>45059</v>
      </c>
      <c r="C1189" s="3" t="s">
        <v>202</v>
      </c>
      <c r="D1189" s="3" t="s">
        <v>15179</v>
      </c>
      <c r="E1189" s="3" t="s">
        <v>51</v>
      </c>
      <c r="F1189" s="20">
        <v>1</v>
      </c>
      <c r="G1189" s="20">
        <v>92.29</v>
      </c>
      <c r="H1189" s="20" t="s">
        <v>52</v>
      </c>
      <c r="I1189" s="20">
        <v>-15.69</v>
      </c>
      <c r="J1189" s="20">
        <v>-26.45</v>
      </c>
      <c r="K1189" s="20" t="s">
        <v>52</v>
      </c>
      <c r="L1189" s="20">
        <f t="shared" si="18"/>
        <v>50.150000000000006</v>
      </c>
      <c r="M1189" s="3" t="s">
        <v>71</v>
      </c>
      <c r="N1189" s="3" t="s">
        <v>145</v>
      </c>
      <c r="O1189" s="3" t="s">
        <v>146</v>
      </c>
      <c r="P1189" s="3" t="s">
        <v>147</v>
      </c>
      <c r="Q1189" s="3" t="s">
        <v>53</v>
      </c>
      <c r="R1189" s="20">
        <v>92.29</v>
      </c>
      <c r="S1189" s="20" t="s">
        <v>57</v>
      </c>
      <c r="T1189" s="3" t="s">
        <v>58</v>
      </c>
      <c r="U1189" s="3" t="s">
        <v>53</v>
      </c>
      <c r="V1189" s="3" t="s">
        <v>53</v>
      </c>
      <c r="W1189" s="3" t="s">
        <v>53</v>
      </c>
      <c r="X1189" s="3" t="s">
        <v>53</v>
      </c>
      <c r="Y1189" s="3" t="s">
        <v>15180</v>
      </c>
      <c r="Z1189" s="3" t="s">
        <v>15181</v>
      </c>
      <c r="AA1189" s="3" t="s">
        <v>15182</v>
      </c>
      <c r="AB1189" s="3" t="s">
        <v>141</v>
      </c>
      <c r="AC1189" s="3" t="s">
        <v>63</v>
      </c>
      <c r="AD1189" s="3" t="s">
        <v>15183</v>
      </c>
      <c r="AE1189" s="3" t="s">
        <v>65</v>
      </c>
      <c r="AF1189" s="3" t="s">
        <v>66</v>
      </c>
      <c r="AG1189" s="3" t="s">
        <v>15184</v>
      </c>
      <c r="AH1189" s="3" t="s">
        <v>15185</v>
      </c>
      <c r="AI1189" s="3" t="s">
        <v>67</v>
      </c>
      <c r="AJ1189" s="3" t="s">
        <v>15186</v>
      </c>
      <c r="AK1189" s="3" t="s">
        <v>53</v>
      </c>
      <c r="AL1189" s="3" t="s">
        <v>53</v>
      </c>
      <c r="AM1189" s="3" t="s">
        <v>53</v>
      </c>
      <c r="AN1189" s="3" t="s">
        <v>53</v>
      </c>
      <c r="AO1189" s="3" t="s">
        <v>53</v>
      </c>
      <c r="AP1189" s="3" t="s">
        <v>53</v>
      </c>
      <c r="AQ1189" s="3" t="s">
        <v>53</v>
      </c>
      <c r="AR1189" s="3" t="s">
        <v>51</v>
      </c>
      <c r="AS1189" s="3" t="s">
        <v>52</v>
      </c>
      <c r="AT1189" s="3" t="s">
        <v>51</v>
      </c>
    </row>
    <row r="1190" spans="1:46" ht="22.5" customHeight="1" x14ac:dyDescent="0.25">
      <c r="A1190" s="19" t="s">
        <v>15491</v>
      </c>
      <c r="B1190" s="260">
        <v>45058</v>
      </c>
      <c r="C1190" s="3" t="s">
        <v>202</v>
      </c>
      <c r="D1190" s="3" t="s">
        <v>13978</v>
      </c>
      <c r="E1190" s="3" t="s">
        <v>51</v>
      </c>
      <c r="F1190" s="20">
        <v>1</v>
      </c>
      <c r="G1190" s="20">
        <v>92.29</v>
      </c>
      <c r="H1190" s="20" t="s">
        <v>52</v>
      </c>
      <c r="I1190" s="20">
        <v>-15.69</v>
      </c>
      <c r="J1190" s="20">
        <v>-26.45</v>
      </c>
      <c r="K1190" s="20" t="s">
        <v>52</v>
      </c>
      <c r="L1190" s="20">
        <f t="shared" si="18"/>
        <v>50.150000000000006</v>
      </c>
      <c r="M1190" s="3" t="s">
        <v>53</v>
      </c>
      <c r="N1190" s="3" t="s">
        <v>145</v>
      </c>
      <c r="O1190" s="3" t="s">
        <v>146</v>
      </c>
      <c r="P1190" s="3" t="s">
        <v>147</v>
      </c>
      <c r="Q1190" s="3" t="s">
        <v>53</v>
      </c>
      <c r="R1190" s="20">
        <v>92.29</v>
      </c>
      <c r="S1190" s="20" t="s">
        <v>57</v>
      </c>
      <c r="T1190" s="3" t="s">
        <v>58</v>
      </c>
      <c r="U1190" s="3" t="s">
        <v>53</v>
      </c>
      <c r="V1190" s="3" t="s">
        <v>53</v>
      </c>
      <c r="W1190" s="3" t="s">
        <v>53</v>
      </c>
      <c r="X1190" s="3" t="s">
        <v>53</v>
      </c>
      <c r="Y1190" s="3" t="s">
        <v>15492</v>
      </c>
      <c r="Z1190" s="3" t="s">
        <v>15493</v>
      </c>
      <c r="AA1190" s="3" t="s">
        <v>15494</v>
      </c>
      <c r="AB1190" s="3" t="s">
        <v>15495</v>
      </c>
      <c r="AC1190" s="3" t="s">
        <v>63</v>
      </c>
      <c r="AD1190" s="3" t="s">
        <v>15496</v>
      </c>
      <c r="AE1190" s="3" t="s">
        <v>65</v>
      </c>
      <c r="AF1190" s="3" t="s">
        <v>66</v>
      </c>
      <c r="AG1190" s="3" t="s">
        <v>15497</v>
      </c>
      <c r="AH1190" s="3" t="s">
        <v>15498</v>
      </c>
      <c r="AI1190" s="3" t="s">
        <v>67</v>
      </c>
      <c r="AJ1190" s="3" t="s">
        <v>15499</v>
      </c>
      <c r="AK1190" s="3" t="s">
        <v>53</v>
      </c>
      <c r="AL1190" s="3" t="s">
        <v>53</v>
      </c>
      <c r="AM1190" s="3" t="s">
        <v>53</v>
      </c>
      <c r="AN1190" s="3" t="s">
        <v>53</v>
      </c>
      <c r="AO1190" s="3" t="s">
        <v>53</v>
      </c>
      <c r="AP1190" s="3" t="s">
        <v>53</v>
      </c>
      <c r="AQ1190" s="3" t="s">
        <v>53</v>
      </c>
      <c r="AR1190" s="3" t="s">
        <v>51</v>
      </c>
      <c r="AS1190" s="3" t="s">
        <v>52</v>
      </c>
      <c r="AT1190" s="3" t="s">
        <v>51</v>
      </c>
    </row>
    <row r="1191" spans="1:46" ht="22.5" customHeight="1" x14ac:dyDescent="0.25">
      <c r="A1191" s="19" t="s">
        <v>19158</v>
      </c>
      <c r="B1191" s="260">
        <v>45054</v>
      </c>
      <c r="C1191" s="3" t="s">
        <v>202</v>
      </c>
      <c r="D1191" s="3" t="s">
        <v>17635</v>
      </c>
      <c r="E1191" s="3" t="s">
        <v>51</v>
      </c>
      <c r="F1191" s="20">
        <v>1</v>
      </c>
      <c r="G1191" s="20">
        <v>92.29</v>
      </c>
      <c r="H1191" s="20" t="s">
        <v>52</v>
      </c>
      <c r="I1191" s="20">
        <v>-15.69</v>
      </c>
      <c r="J1191" s="20">
        <v>-26.45</v>
      </c>
      <c r="K1191" s="20" t="s">
        <v>52</v>
      </c>
      <c r="L1191" s="20">
        <f t="shared" si="18"/>
        <v>50.150000000000006</v>
      </c>
      <c r="M1191" s="3" t="s">
        <v>71</v>
      </c>
      <c r="N1191" s="3" t="s">
        <v>145</v>
      </c>
      <c r="O1191" s="3" t="s">
        <v>146</v>
      </c>
      <c r="P1191" s="3" t="s">
        <v>147</v>
      </c>
      <c r="Q1191" s="3" t="s">
        <v>53</v>
      </c>
      <c r="R1191" s="20">
        <v>92.29</v>
      </c>
      <c r="S1191" s="20" t="s">
        <v>57</v>
      </c>
      <c r="T1191" s="3" t="s">
        <v>58</v>
      </c>
      <c r="U1191" s="3" t="s">
        <v>53</v>
      </c>
      <c r="V1191" s="3" t="s">
        <v>53</v>
      </c>
      <c r="W1191" s="3" t="s">
        <v>53</v>
      </c>
      <c r="X1191" s="3" t="s">
        <v>53</v>
      </c>
      <c r="Y1191" s="3" t="s">
        <v>19159</v>
      </c>
      <c r="Z1191" s="3" t="s">
        <v>19160</v>
      </c>
      <c r="AA1191" s="3" t="s">
        <v>19161</v>
      </c>
      <c r="AB1191" s="3" t="s">
        <v>2071</v>
      </c>
      <c r="AC1191" s="3" t="s">
        <v>165</v>
      </c>
      <c r="AD1191" s="3" t="s">
        <v>19162</v>
      </c>
      <c r="AE1191" s="3" t="s">
        <v>65</v>
      </c>
      <c r="AF1191" s="3" t="s">
        <v>66</v>
      </c>
      <c r="AG1191" s="3" t="s">
        <v>19163</v>
      </c>
      <c r="AH1191" s="3" t="s">
        <v>19164</v>
      </c>
      <c r="AI1191" s="3" t="s">
        <v>67</v>
      </c>
      <c r="AJ1191" s="3" t="s">
        <v>19165</v>
      </c>
      <c r="AK1191" s="3" t="s">
        <v>53</v>
      </c>
      <c r="AL1191" s="3" t="s">
        <v>53</v>
      </c>
      <c r="AM1191" s="3" t="s">
        <v>53</v>
      </c>
      <c r="AN1191" s="3" t="s">
        <v>53</v>
      </c>
      <c r="AO1191" s="3" t="s">
        <v>53</v>
      </c>
      <c r="AP1191" s="3" t="s">
        <v>53</v>
      </c>
      <c r="AQ1191" s="3" t="s">
        <v>53</v>
      </c>
      <c r="AR1191" s="3" t="s">
        <v>51</v>
      </c>
      <c r="AS1191" s="3" t="s">
        <v>52</v>
      </c>
      <c r="AT1191" s="3" t="s">
        <v>51</v>
      </c>
    </row>
    <row r="1192" spans="1:46" ht="22.5" customHeight="1" x14ac:dyDescent="0.25">
      <c r="A1192" s="19" t="s">
        <v>20535</v>
      </c>
      <c r="B1192" s="260">
        <v>45053</v>
      </c>
      <c r="C1192" s="3" t="s">
        <v>202</v>
      </c>
      <c r="D1192" s="3" t="s">
        <v>18612</v>
      </c>
      <c r="E1192" s="3" t="s">
        <v>71</v>
      </c>
      <c r="F1192" s="20">
        <v>1</v>
      </c>
      <c r="G1192" s="20">
        <v>92.29</v>
      </c>
      <c r="H1192" s="20" t="s">
        <v>52</v>
      </c>
      <c r="I1192" s="20">
        <v>-15.69</v>
      </c>
      <c r="J1192" s="20">
        <v>-26.45</v>
      </c>
      <c r="K1192" s="20" t="s">
        <v>52</v>
      </c>
      <c r="L1192" s="20">
        <f t="shared" si="18"/>
        <v>50.150000000000006</v>
      </c>
      <c r="M1192" s="3" t="s">
        <v>71</v>
      </c>
      <c r="N1192" s="3" t="s">
        <v>145</v>
      </c>
      <c r="O1192" s="3" t="s">
        <v>146</v>
      </c>
      <c r="P1192" s="3" t="s">
        <v>147</v>
      </c>
      <c r="Q1192" s="3" t="s">
        <v>53</v>
      </c>
      <c r="R1192" s="20">
        <v>92.29</v>
      </c>
      <c r="S1192" s="20" t="s">
        <v>57</v>
      </c>
      <c r="T1192" s="3" t="s">
        <v>58</v>
      </c>
      <c r="U1192" s="3" t="s">
        <v>53</v>
      </c>
      <c r="V1192" s="3" t="s">
        <v>53</v>
      </c>
      <c r="W1192" s="3" t="s">
        <v>53</v>
      </c>
      <c r="X1192" s="3" t="s">
        <v>53</v>
      </c>
      <c r="Y1192" s="3" t="s">
        <v>20536</v>
      </c>
      <c r="Z1192" s="3" t="s">
        <v>20537</v>
      </c>
      <c r="AA1192" s="3" t="s">
        <v>20538</v>
      </c>
      <c r="AB1192" s="3" t="s">
        <v>265</v>
      </c>
      <c r="AC1192" s="3" t="s">
        <v>265</v>
      </c>
      <c r="AD1192" s="3" t="s">
        <v>20539</v>
      </c>
      <c r="AE1192" s="3" t="s">
        <v>65</v>
      </c>
      <c r="AF1192" s="3" t="s">
        <v>66</v>
      </c>
      <c r="AG1192" s="3" t="s">
        <v>20540</v>
      </c>
      <c r="AH1192" s="3" t="s">
        <v>20541</v>
      </c>
      <c r="AI1192" s="3" t="s">
        <v>67</v>
      </c>
      <c r="AJ1192" s="3" t="s">
        <v>20542</v>
      </c>
      <c r="AK1192" s="3" t="s">
        <v>53</v>
      </c>
      <c r="AL1192" s="3" t="s">
        <v>53</v>
      </c>
      <c r="AM1192" s="3" t="s">
        <v>53</v>
      </c>
      <c r="AN1192" s="3" t="s">
        <v>53</v>
      </c>
      <c r="AO1192" s="3" t="s">
        <v>53</v>
      </c>
      <c r="AP1192" s="3" t="s">
        <v>53</v>
      </c>
      <c r="AQ1192" s="3" t="s">
        <v>53</v>
      </c>
      <c r="AR1192" s="3" t="s">
        <v>51</v>
      </c>
      <c r="AS1192" s="3" t="s">
        <v>52</v>
      </c>
      <c r="AT1192" s="3" t="s">
        <v>51</v>
      </c>
    </row>
    <row r="1193" spans="1:46" ht="22.5" customHeight="1" x14ac:dyDescent="0.25">
      <c r="A1193" s="19" t="s">
        <v>20859</v>
      </c>
      <c r="B1193" s="260">
        <v>45052</v>
      </c>
      <c r="C1193" s="3" t="s">
        <v>202</v>
      </c>
      <c r="D1193" s="3" t="s">
        <v>19756</v>
      </c>
      <c r="E1193" s="3" t="s">
        <v>71</v>
      </c>
      <c r="F1193" s="20">
        <v>1</v>
      </c>
      <c r="G1193" s="20">
        <v>92.29</v>
      </c>
      <c r="H1193" s="20" t="s">
        <v>52</v>
      </c>
      <c r="I1193" s="20">
        <v>-15.69</v>
      </c>
      <c r="J1193" s="20">
        <v>-26.45</v>
      </c>
      <c r="K1193" s="20" t="s">
        <v>52</v>
      </c>
      <c r="L1193" s="20">
        <f t="shared" si="18"/>
        <v>50.150000000000006</v>
      </c>
      <c r="M1193" s="3" t="s">
        <v>71</v>
      </c>
      <c r="N1193" s="3" t="s">
        <v>145</v>
      </c>
      <c r="O1193" s="3" t="s">
        <v>146</v>
      </c>
      <c r="P1193" s="3" t="s">
        <v>147</v>
      </c>
      <c r="Q1193" s="3" t="s">
        <v>53</v>
      </c>
      <c r="R1193" s="20">
        <v>92.29</v>
      </c>
      <c r="S1193" s="20" t="s">
        <v>57</v>
      </c>
      <c r="T1193" s="3" t="s">
        <v>58</v>
      </c>
      <c r="U1193" s="3" t="s">
        <v>53</v>
      </c>
      <c r="V1193" s="3" t="s">
        <v>53</v>
      </c>
      <c r="W1193" s="3" t="s">
        <v>53</v>
      </c>
      <c r="X1193" s="3" t="s">
        <v>53</v>
      </c>
      <c r="Y1193" s="3" t="s">
        <v>20860</v>
      </c>
      <c r="Z1193" s="3" t="s">
        <v>20861</v>
      </c>
      <c r="AA1193" s="3" t="s">
        <v>20862</v>
      </c>
      <c r="AB1193" s="3" t="s">
        <v>20863</v>
      </c>
      <c r="AC1193" s="3" t="s">
        <v>116</v>
      </c>
      <c r="AD1193" s="3" t="s">
        <v>20864</v>
      </c>
      <c r="AE1193" s="3" t="s">
        <v>65</v>
      </c>
      <c r="AF1193" s="3" t="s">
        <v>66</v>
      </c>
      <c r="AG1193" s="3" t="s">
        <v>20865</v>
      </c>
      <c r="AH1193" s="3" t="s">
        <v>20866</v>
      </c>
      <c r="AI1193" s="3" t="s">
        <v>67</v>
      </c>
      <c r="AJ1193" s="3" t="s">
        <v>20867</v>
      </c>
      <c r="AK1193" s="3" t="s">
        <v>53</v>
      </c>
      <c r="AL1193" s="3" t="s">
        <v>53</v>
      </c>
      <c r="AM1193" s="3" t="s">
        <v>53</v>
      </c>
      <c r="AN1193" s="3" t="s">
        <v>53</v>
      </c>
      <c r="AO1193" s="3" t="s">
        <v>53</v>
      </c>
      <c r="AP1193" s="3" t="s">
        <v>53</v>
      </c>
      <c r="AQ1193" s="3" t="s">
        <v>53</v>
      </c>
      <c r="AR1193" s="3" t="s">
        <v>51</v>
      </c>
      <c r="AS1193" s="3" t="s">
        <v>52</v>
      </c>
      <c r="AT1193" s="3" t="s">
        <v>51</v>
      </c>
    </row>
    <row r="1194" spans="1:46" ht="22.5" customHeight="1" x14ac:dyDescent="0.25">
      <c r="A1194" s="19" t="s">
        <v>22210</v>
      </c>
      <c r="B1194" s="260">
        <v>45050</v>
      </c>
      <c r="C1194" s="3" t="s">
        <v>202</v>
      </c>
      <c r="D1194" s="3" t="s">
        <v>21050</v>
      </c>
      <c r="E1194" s="3" t="s">
        <v>51</v>
      </c>
      <c r="F1194" s="20">
        <v>1</v>
      </c>
      <c r="G1194" s="20">
        <v>92.29</v>
      </c>
      <c r="H1194" s="20" t="s">
        <v>52</v>
      </c>
      <c r="I1194" s="20">
        <v>-15.69</v>
      </c>
      <c r="J1194" s="20">
        <v>-26.45</v>
      </c>
      <c r="K1194" s="20" t="s">
        <v>52</v>
      </c>
      <c r="L1194" s="20">
        <f t="shared" si="18"/>
        <v>50.150000000000006</v>
      </c>
      <c r="M1194" s="3" t="s">
        <v>71</v>
      </c>
      <c r="N1194" s="3" t="s">
        <v>145</v>
      </c>
      <c r="O1194" s="3" t="s">
        <v>146</v>
      </c>
      <c r="P1194" s="3" t="s">
        <v>147</v>
      </c>
      <c r="Q1194" s="3" t="s">
        <v>53</v>
      </c>
      <c r="R1194" s="20">
        <v>92.29</v>
      </c>
      <c r="S1194" s="20" t="s">
        <v>57</v>
      </c>
      <c r="T1194" s="3" t="s">
        <v>58</v>
      </c>
      <c r="U1194" s="3" t="s">
        <v>53</v>
      </c>
      <c r="V1194" s="3" t="s">
        <v>53</v>
      </c>
      <c r="W1194" s="3" t="s">
        <v>53</v>
      </c>
      <c r="X1194" s="3" t="s">
        <v>53</v>
      </c>
      <c r="Y1194" s="3" t="s">
        <v>22211</v>
      </c>
      <c r="Z1194" s="3" t="s">
        <v>22212</v>
      </c>
      <c r="AA1194" s="3" t="s">
        <v>22213</v>
      </c>
      <c r="AB1194" s="3" t="s">
        <v>8977</v>
      </c>
      <c r="AC1194" s="3" t="s">
        <v>165</v>
      </c>
      <c r="AD1194" s="3" t="s">
        <v>22214</v>
      </c>
      <c r="AE1194" s="3" t="s">
        <v>65</v>
      </c>
      <c r="AF1194" s="3" t="s">
        <v>66</v>
      </c>
      <c r="AG1194" s="3" t="s">
        <v>22215</v>
      </c>
      <c r="AH1194" s="3" t="s">
        <v>22216</v>
      </c>
      <c r="AI1194" s="3" t="s">
        <v>67</v>
      </c>
      <c r="AJ1194" s="3" t="s">
        <v>22217</v>
      </c>
      <c r="AK1194" s="3" t="s">
        <v>53</v>
      </c>
      <c r="AL1194" s="3" t="s">
        <v>53</v>
      </c>
      <c r="AM1194" s="3" t="s">
        <v>53</v>
      </c>
      <c r="AN1194" s="3" t="s">
        <v>53</v>
      </c>
      <c r="AO1194" s="3" t="s">
        <v>53</v>
      </c>
      <c r="AP1194" s="3" t="s">
        <v>53</v>
      </c>
      <c r="AQ1194" s="3" t="s">
        <v>53</v>
      </c>
      <c r="AR1194" s="3" t="s">
        <v>51</v>
      </c>
      <c r="AS1194" s="3" t="s">
        <v>52</v>
      </c>
      <c r="AT1194" s="3" t="s">
        <v>51</v>
      </c>
    </row>
    <row r="1195" spans="1:46" ht="22.5" customHeight="1" x14ac:dyDescent="0.25">
      <c r="A1195" s="19" t="s">
        <v>22791</v>
      </c>
      <c r="B1195" s="260">
        <v>45050</v>
      </c>
      <c r="C1195" s="3" t="s">
        <v>202</v>
      </c>
      <c r="D1195" s="3" t="s">
        <v>21050</v>
      </c>
      <c r="E1195" s="3" t="s">
        <v>51</v>
      </c>
      <c r="F1195" s="20">
        <v>1</v>
      </c>
      <c r="G1195" s="20">
        <v>92.29</v>
      </c>
      <c r="H1195" s="20" t="s">
        <v>52</v>
      </c>
      <c r="I1195" s="20">
        <v>-15.69</v>
      </c>
      <c r="J1195" s="20">
        <v>-26.45</v>
      </c>
      <c r="K1195" s="20" t="s">
        <v>52</v>
      </c>
      <c r="L1195" s="20">
        <f t="shared" si="18"/>
        <v>50.150000000000006</v>
      </c>
      <c r="M1195" s="3" t="s">
        <v>53</v>
      </c>
      <c r="N1195" s="3" t="s">
        <v>145</v>
      </c>
      <c r="O1195" s="3" t="s">
        <v>146</v>
      </c>
      <c r="P1195" s="3" t="s">
        <v>147</v>
      </c>
      <c r="Q1195" s="3" t="s">
        <v>53</v>
      </c>
      <c r="R1195" s="20">
        <v>92.29</v>
      </c>
      <c r="S1195" s="20" t="s">
        <v>57</v>
      </c>
      <c r="T1195" s="3" t="s">
        <v>58</v>
      </c>
      <c r="U1195" s="3" t="s">
        <v>53</v>
      </c>
      <c r="V1195" s="3" t="s">
        <v>53</v>
      </c>
      <c r="W1195" s="3" t="s">
        <v>53</v>
      </c>
      <c r="X1195" s="3" t="s">
        <v>53</v>
      </c>
      <c r="Y1195" s="3" t="s">
        <v>22792</v>
      </c>
      <c r="Z1195" s="3" t="s">
        <v>22793</v>
      </c>
      <c r="AA1195" s="3" t="s">
        <v>22794</v>
      </c>
      <c r="AB1195" s="3" t="s">
        <v>10492</v>
      </c>
      <c r="AC1195" s="3" t="s">
        <v>265</v>
      </c>
      <c r="AD1195" s="3" t="s">
        <v>22795</v>
      </c>
      <c r="AE1195" s="3" t="s">
        <v>65</v>
      </c>
      <c r="AF1195" s="3" t="s">
        <v>66</v>
      </c>
      <c r="AG1195" s="3" t="s">
        <v>22796</v>
      </c>
      <c r="AH1195" s="3" t="s">
        <v>22797</v>
      </c>
      <c r="AI1195" s="3" t="s">
        <v>67</v>
      </c>
      <c r="AJ1195" s="3" t="s">
        <v>22798</v>
      </c>
      <c r="AK1195" s="3" t="s">
        <v>53</v>
      </c>
      <c r="AL1195" s="3" t="s">
        <v>53</v>
      </c>
      <c r="AM1195" s="3" t="s">
        <v>53</v>
      </c>
      <c r="AN1195" s="3" t="s">
        <v>53</v>
      </c>
      <c r="AO1195" s="3" t="s">
        <v>53</v>
      </c>
      <c r="AP1195" s="3" t="s">
        <v>53</v>
      </c>
      <c r="AQ1195" s="3" t="s">
        <v>53</v>
      </c>
      <c r="AR1195" s="3" t="s">
        <v>51</v>
      </c>
      <c r="AS1195" s="3" t="s">
        <v>52</v>
      </c>
      <c r="AT1195" s="3" t="s">
        <v>51</v>
      </c>
    </row>
    <row r="1196" spans="1:46" ht="22.5" customHeight="1" x14ac:dyDescent="0.25">
      <c r="A1196" s="19" t="s">
        <v>25294</v>
      </c>
      <c r="B1196" s="260">
        <v>45047</v>
      </c>
      <c r="C1196" s="3" t="s">
        <v>202</v>
      </c>
      <c r="D1196" s="3" t="s">
        <v>23772</v>
      </c>
      <c r="E1196" s="3" t="s">
        <v>51</v>
      </c>
      <c r="F1196" s="20">
        <v>1</v>
      </c>
      <c r="G1196" s="20">
        <v>92.29</v>
      </c>
      <c r="H1196" s="20" t="s">
        <v>52</v>
      </c>
      <c r="I1196" s="20">
        <v>-15.69</v>
      </c>
      <c r="J1196" s="20">
        <v>-26.45</v>
      </c>
      <c r="K1196" s="20" t="s">
        <v>52</v>
      </c>
      <c r="L1196" s="20">
        <f t="shared" si="18"/>
        <v>50.150000000000006</v>
      </c>
      <c r="M1196" s="3" t="s">
        <v>53</v>
      </c>
      <c r="N1196" s="3" t="s">
        <v>145</v>
      </c>
      <c r="O1196" s="3" t="s">
        <v>146</v>
      </c>
      <c r="P1196" s="3" t="s">
        <v>147</v>
      </c>
      <c r="Q1196" s="3" t="s">
        <v>53</v>
      </c>
      <c r="R1196" s="20">
        <v>92.29</v>
      </c>
      <c r="S1196" s="20" t="s">
        <v>57</v>
      </c>
      <c r="T1196" s="3" t="s">
        <v>58</v>
      </c>
      <c r="U1196" s="3" t="s">
        <v>53</v>
      </c>
      <c r="V1196" s="3" t="s">
        <v>53</v>
      </c>
      <c r="W1196" s="3" t="s">
        <v>53</v>
      </c>
      <c r="X1196" s="3" t="s">
        <v>53</v>
      </c>
      <c r="Y1196" s="3" t="s">
        <v>25295</v>
      </c>
      <c r="Z1196" s="3" t="s">
        <v>25296</v>
      </c>
      <c r="AA1196" s="3" t="s">
        <v>25297</v>
      </c>
      <c r="AB1196" s="3" t="s">
        <v>1258</v>
      </c>
      <c r="AC1196" s="3" t="s">
        <v>63</v>
      </c>
      <c r="AD1196" s="3" t="s">
        <v>25298</v>
      </c>
      <c r="AE1196" s="3" t="s">
        <v>65</v>
      </c>
      <c r="AF1196" s="3" t="s">
        <v>66</v>
      </c>
      <c r="AG1196" s="3" t="s">
        <v>25299</v>
      </c>
      <c r="AH1196" s="3" t="s">
        <v>25300</v>
      </c>
      <c r="AI1196" s="3" t="s">
        <v>67</v>
      </c>
      <c r="AJ1196" s="3" t="s">
        <v>25301</v>
      </c>
      <c r="AK1196" s="3" t="s">
        <v>53</v>
      </c>
      <c r="AL1196" s="3" t="s">
        <v>53</v>
      </c>
      <c r="AM1196" s="3" t="s">
        <v>53</v>
      </c>
      <c r="AN1196" s="3" t="s">
        <v>53</v>
      </c>
      <c r="AO1196" s="3" t="s">
        <v>53</v>
      </c>
      <c r="AP1196" s="3" t="s">
        <v>53</v>
      </c>
      <c r="AQ1196" s="3" t="s">
        <v>53</v>
      </c>
      <c r="AR1196" s="3" t="s">
        <v>51</v>
      </c>
      <c r="AS1196" s="3" t="s">
        <v>52</v>
      </c>
      <c r="AT1196" s="3" t="s">
        <v>51</v>
      </c>
    </row>
    <row r="1197" spans="1:46" ht="22.5" customHeight="1" x14ac:dyDescent="0.25">
      <c r="A1197" s="19" t="s">
        <v>14776</v>
      </c>
      <c r="B1197" s="260">
        <v>45059</v>
      </c>
      <c r="C1197" s="3" t="s">
        <v>202</v>
      </c>
      <c r="D1197" s="3" t="s">
        <v>12990</v>
      </c>
      <c r="E1197" s="3" t="s">
        <v>51</v>
      </c>
      <c r="F1197" s="20">
        <v>1</v>
      </c>
      <c r="G1197" s="20">
        <v>92.29</v>
      </c>
      <c r="H1197" s="20">
        <v>12.17</v>
      </c>
      <c r="I1197" s="20">
        <v>-15.69</v>
      </c>
      <c r="J1197" s="20">
        <v>-38.619999999999997</v>
      </c>
      <c r="K1197" s="20" t="s">
        <v>52</v>
      </c>
      <c r="L1197" s="20">
        <f t="shared" si="18"/>
        <v>50.150000000000013</v>
      </c>
      <c r="M1197" s="3" t="s">
        <v>71</v>
      </c>
      <c r="N1197" s="3" t="s">
        <v>145</v>
      </c>
      <c r="O1197" s="3" t="s">
        <v>146</v>
      </c>
      <c r="P1197" s="3" t="s">
        <v>147</v>
      </c>
      <c r="Q1197" s="3" t="s">
        <v>53</v>
      </c>
      <c r="R1197" s="20">
        <v>92.29</v>
      </c>
      <c r="S1197" s="20" t="s">
        <v>57</v>
      </c>
      <c r="T1197" s="3" t="s">
        <v>58</v>
      </c>
      <c r="U1197" s="3" t="s">
        <v>53</v>
      </c>
      <c r="V1197" s="3" t="s">
        <v>53</v>
      </c>
      <c r="W1197" s="3" t="s">
        <v>53</v>
      </c>
      <c r="X1197" s="3" t="s">
        <v>53</v>
      </c>
      <c r="Y1197" s="3" t="s">
        <v>14777</v>
      </c>
      <c r="Z1197" s="3" t="s">
        <v>14778</v>
      </c>
      <c r="AA1197" s="3" t="s">
        <v>14779</v>
      </c>
      <c r="AB1197" s="3" t="s">
        <v>8910</v>
      </c>
      <c r="AC1197" s="3" t="s">
        <v>968</v>
      </c>
      <c r="AD1197" s="3" t="s">
        <v>14780</v>
      </c>
      <c r="AE1197" s="3" t="s">
        <v>65</v>
      </c>
      <c r="AF1197" s="3" t="s">
        <v>66</v>
      </c>
      <c r="AG1197" s="3" t="s">
        <v>14781</v>
      </c>
      <c r="AH1197" s="3" t="s">
        <v>14782</v>
      </c>
      <c r="AI1197" s="3" t="s">
        <v>67</v>
      </c>
      <c r="AJ1197" s="3" t="s">
        <v>14783</v>
      </c>
      <c r="AK1197" s="3" t="s">
        <v>53</v>
      </c>
      <c r="AL1197" s="3" t="s">
        <v>53</v>
      </c>
      <c r="AM1197" s="3" t="s">
        <v>53</v>
      </c>
      <c r="AN1197" s="3" t="s">
        <v>53</v>
      </c>
      <c r="AO1197" s="3" t="s">
        <v>53</v>
      </c>
      <c r="AP1197" s="3" t="s">
        <v>53</v>
      </c>
      <c r="AQ1197" s="3" t="s">
        <v>53</v>
      </c>
      <c r="AR1197" s="3" t="s">
        <v>51</v>
      </c>
      <c r="AS1197" s="3" t="s">
        <v>52</v>
      </c>
      <c r="AT1197" s="3" t="s">
        <v>51</v>
      </c>
    </row>
    <row r="1198" spans="1:46" ht="22.5" customHeight="1" x14ac:dyDescent="0.25">
      <c r="A1198" s="19" t="s">
        <v>24015</v>
      </c>
      <c r="B1198" s="260">
        <v>45049</v>
      </c>
      <c r="C1198" s="3" t="s">
        <v>202</v>
      </c>
      <c r="D1198" s="3" t="s">
        <v>22935</v>
      </c>
      <c r="E1198" s="3" t="s">
        <v>51</v>
      </c>
      <c r="F1198" s="20">
        <v>1</v>
      </c>
      <c r="G1198" s="20">
        <v>92.29</v>
      </c>
      <c r="H1198" s="20">
        <v>15.37</v>
      </c>
      <c r="I1198" s="20">
        <v>-15.69</v>
      </c>
      <c r="J1198" s="20">
        <v>-41.82</v>
      </c>
      <c r="K1198" s="20" t="s">
        <v>52</v>
      </c>
      <c r="L1198" s="20">
        <f t="shared" si="18"/>
        <v>50.150000000000013</v>
      </c>
      <c r="M1198" s="3" t="s">
        <v>71</v>
      </c>
      <c r="N1198" s="3" t="s">
        <v>145</v>
      </c>
      <c r="O1198" s="3" t="s">
        <v>146</v>
      </c>
      <c r="P1198" s="3" t="s">
        <v>147</v>
      </c>
      <c r="Q1198" s="3" t="s">
        <v>53</v>
      </c>
      <c r="R1198" s="20">
        <v>92.29</v>
      </c>
      <c r="S1198" s="20" t="s">
        <v>57</v>
      </c>
      <c r="T1198" s="3" t="s">
        <v>58</v>
      </c>
      <c r="U1198" s="3" t="s">
        <v>53</v>
      </c>
      <c r="V1198" s="3" t="s">
        <v>53</v>
      </c>
      <c r="W1198" s="3" t="s">
        <v>53</v>
      </c>
      <c r="X1198" s="3" t="s">
        <v>53</v>
      </c>
      <c r="Y1198" s="3" t="s">
        <v>24016</v>
      </c>
      <c r="Z1198" s="3" t="s">
        <v>24017</v>
      </c>
      <c r="AA1198" s="3" t="s">
        <v>24018</v>
      </c>
      <c r="AB1198" s="3" t="s">
        <v>24019</v>
      </c>
      <c r="AC1198" s="3" t="s">
        <v>641</v>
      </c>
      <c r="AD1198" s="3" t="s">
        <v>24020</v>
      </c>
      <c r="AE1198" s="3" t="s">
        <v>65</v>
      </c>
      <c r="AF1198" s="3" t="s">
        <v>66</v>
      </c>
      <c r="AG1198" s="3" t="s">
        <v>24021</v>
      </c>
      <c r="AH1198" s="3" t="s">
        <v>24022</v>
      </c>
      <c r="AI1198" s="3" t="s">
        <v>67</v>
      </c>
      <c r="AJ1198" s="3" t="s">
        <v>24023</v>
      </c>
      <c r="AK1198" s="3" t="s">
        <v>53</v>
      </c>
      <c r="AL1198" s="3" t="s">
        <v>53</v>
      </c>
      <c r="AM1198" s="3" t="s">
        <v>53</v>
      </c>
      <c r="AN1198" s="3" t="s">
        <v>53</v>
      </c>
      <c r="AO1198" s="3" t="s">
        <v>53</v>
      </c>
      <c r="AP1198" s="3" t="s">
        <v>53</v>
      </c>
      <c r="AQ1198" s="3" t="s">
        <v>53</v>
      </c>
      <c r="AR1198" s="3" t="s">
        <v>51</v>
      </c>
      <c r="AS1198" s="3" t="s">
        <v>52</v>
      </c>
      <c r="AT1198" s="3" t="s">
        <v>51</v>
      </c>
    </row>
    <row r="1199" spans="1:46" ht="22.5" customHeight="1" x14ac:dyDescent="0.25">
      <c r="A1199" s="19" t="s">
        <v>24041</v>
      </c>
      <c r="B1199" s="260">
        <v>45049</v>
      </c>
      <c r="C1199" s="3" t="s">
        <v>202</v>
      </c>
      <c r="D1199" s="3" t="s">
        <v>21050</v>
      </c>
      <c r="E1199" s="3" t="s">
        <v>51</v>
      </c>
      <c r="F1199" s="20">
        <v>1</v>
      </c>
      <c r="G1199" s="20">
        <v>92.29</v>
      </c>
      <c r="H1199" s="20">
        <v>12.17</v>
      </c>
      <c r="I1199" s="20">
        <v>-15.69</v>
      </c>
      <c r="J1199" s="20">
        <v>-38.619999999999997</v>
      </c>
      <c r="K1199" s="20" t="s">
        <v>52</v>
      </c>
      <c r="L1199" s="20">
        <f t="shared" si="18"/>
        <v>50.150000000000013</v>
      </c>
      <c r="M1199" s="3" t="s">
        <v>71</v>
      </c>
      <c r="N1199" s="3" t="s">
        <v>145</v>
      </c>
      <c r="O1199" s="3" t="s">
        <v>146</v>
      </c>
      <c r="P1199" s="3" t="s">
        <v>147</v>
      </c>
      <c r="Q1199" s="3" t="s">
        <v>53</v>
      </c>
      <c r="R1199" s="20">
        <v>92.29</v>
      </c>
      <c r="S1199" s="20" t="s">
        <v>57</v>
      </c>
      <c r="T1199" s="3" t="s">
        <v>58</v>
      </c>
      <c r="U1199" s="3" t="s">
        <v>53</v>
      </c>
      <c r="V1199" s="3" t="s">
        <v>53</v>
      </c>
      <c r="W1199" s="3" t="s">
        <v>53</v>
      </c>
      <c r="X1199" s="3" t="s">
        <v>53</v>
      </c>
      <c r="Y1199" s="3" t="s">
        <v>24042</v>
      </c>
      <c r="Z1199" s="3" t="s">
        <v>24043</v>
      </c>
      <c r="AA1199" s="3" t="s">
        <v>24044</v>
      </c>
      <c r="AB1199" s="3" t="s">
        <v>6231</v>
      </c>
      <c r="AC1199" s="3" t="s">
        <v>1971</v>
      </c>
      <c r="AD1199" s="3" t="s">
        <v>24045</v>
      </c>
      <c r="AE1199" s="3" t="s">
        <v>65</v>
      </c>
      <c r="AF1199" s="3" t="s">
        <v>66</v>
      </c>
      <c r="AG1199" s="3" t="s">
        <v>24046</v>
      </c>
      <c r="AH1199" s="3" t="s">
        <v>24047</v>
      </c>
      <c r="AI1199" s="3" t="s">
        <v>67</v>
      </c>
      <c r="AJ1199" s="3" t="s">
        <v>24048</v>
      </c>
      <c r="AK1199" s="3" t="s">
        <v>53</v>
      </c>
      <c r="AL1199" s="3" t="s">
        <v>53</v>
      </c>
      <c r="AM1199" s="3" t="s">
        <v>53</v>
      </c>
      <c r="AN1199" s="3" t="s">
        <v>53</v>
      </c>
      <c r="AO1199" s="3" t="s">
        <v>53</v>
      </c>
      <c r="AP1199" s="3" t="s">
        <v>53</v>
      </c>
      <c r="AQ1199" s="3" t="s">
        <v>53</v>
      </c>
      <c r="AR1199" s="3" t="s">
        <v>51</v>
      </c>
      <c r="AS1199" s="3" t="s">
        <v>52</v>
      </c>
      <c r="AT1199" s="3" t="s">
        <v>51</v>
      </c>
    </row>
    <row r="1200" spans="1:46" ht="22.5" customHeight="1" x14ac:dyDescent="0.25">
      <c r="A1200" s="19" t="s">
        <v>11709</v>
      </c>
      <c r="B1200" s="260">
        <v>45063</v>
      </c>
      <c r="C1200" s="3" t="s">
        <v>202</v>
      </c>
      <c r="D1200" s="3" t="s">
        <v>11191</v>
      </c>
      <c r="E1200" s="3" t="s">
        <v>71</v>
      </c>
      <c r="F1200" s="20">
        <v>1</v>
      </c>
      <c r="G1200" s="20">
        <v>47.9</v>
      </c>
      <c r="H1200" s="20">
        <v>15.9</v>
      </c>
      <c r="I1200" s="20">
        <v>-13.64</v>
      </c>
      <c r="J1200" s="20" t="s">
        <v>52</v>
      </c>
      <c r="K1200" s="20" t="s">
        <v>52</v>
      </c>
      <c r="L1200" s="20">
        <f t="shared" si="18"/>
        <v>50.16</v>
      </c>
      <c r="M1200" s="3" t="s">
        <v>53</v>
      </c>
      <c r="N1200" s="274">
        <v>66418</v>
      </c>
      <c r="O1200" s="3" t="s">
        <v>280</v>
      </c>
      <c r="P1200" s="3" t="s">
        <v>281</v>
      </c>
      <c r="Q1200" s="3" t="s">
        <v>53</v>
      </c>
      <c r="R1200" s="20">
        <v>47.9</v>
      </c>
      <c r="S1200" s="20" t="s">
        <v>57</v>
      </c>
      <c r="T1200" s="3" t="s">
        <v>58</v>
      </c>
      <c r="U1200" s="3" t="s">
        <v>11710</v>
      </c>
      <c r="V1200" s="3" t="s">
        <v>11711</v>
      </c>
      <c r="W1200" s="3" t="s">
        <v>11712</v>
      </c>
      <c r="X1200" s="3" t="s">
        <v>53</v>
      </c>
      <c r="Y1200" s="3" t="s">
        <v>11710</v>
      </c>
      <c r="Z1200" s="3" t="s">
        <v>11713</v>
      </c>
      <c r="AA1200" s="3" t="s">
        <v>11714</v>
      </c>
      <c r="AB1200" s="3" t="s">
        <v>331</v>
      </c>
      <c r="AC1200" s="3" t="s">
        <v>63</v>
      </c>
      <c r="AD1200" s="3" t="s">
        <v>11715</v>
      </c>
      <c r="AE1200" s="3" t="s">
        <v>65</v>
      </c>
      <c r="AF1200" s="3" t="s">
        <v>213</v>
      </c>
      <c r="AG1200" s="3" t="s">
        <v>11534</v>
      </c>
      <c r="AH1200" s="3" t="s">
        <v>11716</v>
      </c>
      <c r="AI1200" s="3" t="s">
        <v>429</v>
      </c>
      <c r="AJ1200" s="3" t="s">
        <v>11717</v>
      </c>
      <c r="AK1200" s="3" t="s">
        <v>53</v>
      </c>
      <c r="AL1200" s="3" t="s">
        <v>53</v>
      </c>
      <c r="AM1200" s="3" t="s">
        <v>53</v>
      </c>
      <c r="AN1200" s="3" t="s">
        <v>53</v>
      </c>
      <c r="AO1200" s="3" t="s">
        <v>53</v>
      </c>
      <c r="AP1200" s="3" t="s">
        <v>53</v>
      </c>
      <c r="AQ1200" s="3" t="s">
        <v>53</v>
      </c>
      <c r="AR1200" s="3" t="s">
        <v>51</v>
      </c>
      <c r="AS1200" s="3" t="s">
        <v>52</v>
      </c>
      <c r="AT1200" s="3" t="s">
        <v>51</v>
      </c>
    </row>
    <row r="1201" spans="1:46" ht="22.5" customHeight="1" x14ac:dyDescent="0.25">
      <c r="A1201" s="19" t="s">
        <v>15014</v>
      </c>
      <c r="B1201" s="260">
        <v>45059</v>
      </c>
      <c r="C1201" s="3" t="s">
        <v>202</v>
      </c>
      <c r="D1201" s="3" t="s">
        <v>14868</v>
      </c>
      <c r="E1201" s="3" t="s">
        <v>51</v>
      </c>
      <c r="F1201" s="20">
        <v>1</v>
      </c>
      <c r="G1201" s="20">
        <v>61.7</v>
      </c>
      <c r="H1201" s="20">
        <v>7.92</v>
      </c>
      <c r="I1201" s="20">
        <v>-11.23</v>
      </c>
      <c r="J1201" s="20">
        <v>-7.92</v>
      </c>
      <c r="K1201" s="20" t="s">
        <v>52</v>
      </c>
      <c r="L1201" s="20">
        <f t="shared" si="18"/>
        <v>50.47</v>
      </c>
      <c r="M1201" s="3" t="s">
        <v>53</v>
      </c>
      <c r="N1201" s="274">
        <v>28006</v>
      </c>
      <c r="O1201" s="3" t="s">
        <v>1225</v>
      </c>
      <c r="P1201" s="3" t="s">
        <v>1226</v>
      </c>
      <c r="Q1201" s="3" t="s">
        <v>53</v>
      </c>
      <c r="R1201" s="20">
        <v>61.7</v>
      </c>
      <c r="S1201" s="20" t="s">
        <v>57</v>
      </c>
      <c r="T1201" s="3" t="s">
        <v>58</v>
      </c>
      <c r="U1201" s="3" t="s">
        <v>53</v>
      </c>
      <c r="V1201" s="3" t="s">
        <v>53</v>
      </c>
      <c r="W1201" s="3" t="s">
        <v>53</v>
      </c>
      <c r="X1201" s="3" t="s">
        <v>53</v>
      </c>
      <c r="Y1201" s="3" t="s">
        <v>15015</v>
      </c>
      <c r="Z1201" s="3" t="s">
        <v>15016</v>
      </c>
      <c r="AA1201" s="3" t="s">
        <v>15017</v>
      </c>
      <c r="AB1201" s="3" t="s">
        <v>1258</v>
      </c>
      <c r="AC1201" s="3" t="s">
        <v>63</v>
      </c>
      <c r="AD1201" s="3" t="s">
        <v>15018</v>
      </c>
      <c r="AE1201" s="3" t="s">
        <v>65</v>
      </c>
      <c r="AF1201" s="3" t="s">
        <v>66</v>
      </c>
      <c r="AG1201" s="3" t="s">
        <v>15019</v>
      </c>
      <c r="AH1201" s="3" t="s">
        <v>15020</v>
      </c>
      <c r="AI1201" s="3" t="s">
        <v>67</v>
      </c>
      <c r="AJ1201" s="3" t="s">
        <v>15021</v>
      </c>
      <c r="AK1201" s="3" t="s">
        <v>53</v>
      </c>
      <c r="AL1201" s="3" t="s">
        <v>53</v>
      </c>
      <c r="AM1201" s="3" t="s">
        <v>53</v>
      </c>
      <c r="AN1201" s="3" t="s">
        <v>53</v>
      </c>
      <c r="AO1201" s="3" t="s">
        <v>53</v>
      </c>
      <c r="AP1201" s="3" t="s">
        <v>53</v>
      </c>
      <c r="AQ1201" s="3" t="s">
        <v>53</v>
      </c>
      <c r="AR1201" s="3" t="s">
        <v>51</v>
      </c>
      <c r="AS1201" s="3" t="s">
        <v>52</v>
      </c>
      <c r="AT1201" s="3" t="s">
        <v>51</v>
      </c>
    </row>
    <row r="1202" spans="1:46" ht="22.5" customHeight="1" x14ac:dyDescent="0.25">
      <c r="A1202" s="19" t="s">
        <v>12137</v>
      </c>
      <c r="B1202" s="260">
        <v>45063</v>
      </c>
      <c r="C1202" s="3" t="s">
        <v>202</v>
      </c>
      <c r="D1202" s="3" t="s">
        <v>12138</v>
      </c>
      <c r="E1202" s="3" t="s">
        <v>51</v>
      </c>
      <c r="F1202" s="20">
        <v>1</v>
      </c>
      <c r="G1202" s="20">
        <v>48.3</v>
      </c>
      <c r="H1202" s="20">
        <v>15.9</v>
      </c>
      <c r="I1202" s="20">
        <v>-13.71</v>
      </c>
      <c r="J1202" s="20" t="s">
        <v>52</v>
      </c>
      <c r="K1202" s="20" t="s">
        <v>52</v>
      </c>
      <c r="L1202" s="20">
        <f t="shared" si="18"/>
        <v>50.49</v>
      </c>
      <c r="M1202" s="3" t="s">
        <v>53</v>
      </c>
      <c r="N1202" s="3" t="s">
        <v>1002</v>
      </c>
      <c r="O1202" s="3" t="s">
        <v>1003</v>
      </c>
      <c r="P1202" s="3" t="s">
        <v>1004</v>
      </c>
      <c r="Q1202" s="3" t="s">
        <v>53</v>
      </c>
      <c r="R1202" s="20">
        <v>48.3</v>
      </c>
      <c r="S1202" s="20" t="s">
        <v>57</v>
      </c>
      <c r="T1202" s="3" t="s">
        <v>58</v>
      </c>
      <c r="U1202" s="3" t="s">
        <v>12139</v>
      </c>
      <c r="V1202" s="3" t="s">
        <v>12140</v>
      </c>
      <c r="W1202" s="3" t="s">
        <v>12141</v>
      </c>
      <c r="X1202" s="3" t="s">
        <v>53</v>
      </c>
      <c r="Y1202" s="3" t="s">
        <v>12139</v>
      </c>
      <c r="Z1202" s="3" t="s">
        <v>12142</v>
      </c>
      <c r="AA1202" s="3" t="s">
        <v>12143</v>
      </c>
      <c r="AB1202" s="3" t="s">
        <v>3427</v>
      </c>
      <c r="AC1202" s="3" t="s">
        <v>63</v>
      </c>
      <c r="AD1202" s="3" t="s">
        <v>12144</v>
      </c>
      <c r="AE1202" s="3" t="s">
        <v>65</v>
      </c>
      <c r="AF1202" s="3" t="s">
        <v>213</v>
      </c>
      <c r="AG1202" s="3" t="s">
        <v>12145</v>
      </c>
      <c r="AH1202" s="3" t="s">
        <v>12146</v>
      </c>
      <c r="AI1202" s="3" t="s">
        <v>12147</v>
      </c>
      <c r="AJ1202" s="3" t="s">
        <v>12148</v>
      </c>
      <c r="AK1202" s="3" t="s">
        <v>53</v>
      </c>
      <c r="AL1202" s="3" t="s">
        <v>53</v>
      </c>
      <c r="AM1202" s="3" t="s">
        <v>53</v>
      </c>
      <c r="AN1202" s="3" t="s">
        <v>53</v>
      </c>
      <c r="AO1202" s="3" t="s">
        <v>53</v>
      </c>
      <c r="AP1202" s="3" t="s">
        <v>53</v>
      </c>
      <c r="AQ1202" s="3" t="s">
        <v>53</v>
      </c>
      <c r="AR1202" s="3" t="s">
        <v>51</v>
      </c>
      <c r="AS1202" s="3" t="s">
        <v>52</v>
      </c>
      <c r="AT1202" s="3" t="s">
        <v>51</v>
      </c>
    </row>
    <row r="1203" spans="1:46" ht="22.5" customHeight="1" x14ac:dyDescent="0.25">
      <c r="A1203" s="19" t="s">
        <v>20382</v>
      </c>
      <c r="B1203" s="260">
        <v>45053</v>
      </c>
      <c r="C1203" s="3" t="s">
        <v>202</v>
      </c>
      <c r="D1203" s="3" t="s">
        <v>17635</v>
      </c>
      <c r="E1203" s="3" t="s">
        <v>51</v>
      </c>
      <c r="F1203" s="20">
        <v>1</v>
      </c>
      <c r="G1203" s="20">
        <v>67.48</v>
      </c>
      <c r="H1203" s="20">
        <v>20.43</v>
      </c>
      <c r="I1203" s="20">
        <v>-16.97</v>
      </c>
      <c r="J1203" s="20">
        <v>-20.43</v>
      </c>
      <c r="K1203" s="20" t="s">
        <v>52</v>
      </c>
      <c r="L1203" s="20">
        <f t="shared" si="18"/>
        <v>50.51</v>
      </c>
      <c r="M1203" s="3" t="s">
        <v>53</v>
      </c>
      <c r="N1203" s="3" t="s">
        <v>3902</v>
      </c>
      <c r="O1203" s="3" t="s">
        <v>3903</v>
      </c>
      <c r="P1203" s="3" t="s">
        <v>3904</v>
      </c>
      <c r="Q1203" s="3" t="s">
        <v>53</v>
      </c>
      <c r="R1203" s="20">
        <v>67.48</v>
      </c>
      <c r="S1203" s="20" t="s">
        <v>57</v>
      </c>
      <c r="T1203" s="3" t="s">
        <v>74</v>
      </c>
      <c r="U1203" s="3" t="s">
        <v>20383</v>
      </c>
      <c r="V1203" s="3" t="s">
        <v>20384</v>
      </c>
      <c r="W1203" s="3" t="s">
        <v>20385</v>
      </c>
      <c r="X1203" s="3" t="s">
        <v>53</v>
      </c>
      <c r="Y1203" s="3" t="s">
        <v>20383</v>
      </c>
      <c r="Z1203" s="3" t="s">
        <v>20386</v>
      </c>
      <c r="AA1203" s="3" t="s">
        <v>20387</v>
      </c>
      <c r="AB1203" s="3" t="s">
        <v>2909</v>
      </c>
      <c r="AC1203" s="3" t="s">
        <v>458</v>
      </c>
      <c r="AD1203" s="3" t="s">
        <v>20388</v>
      </c>
      <c r="AE1203" s="3" t="s">
        <v>65</v>
      </c>
      <c r="AF1203" s="3" t="s">
        <v>82</v>
      </c>
      <c r="AG1203" s="3" t="s">
        <v>19954</v>
      </c>
      <c r="AH1203" s="3" t="s">
        <v>20389</v>
      </c>
      <c r="AI1203" s="3" t="s">
        <v>67</v>
      </c>
      <c r="AJ1203" s="3" t="s">
        <v>20390</v>
      </c>
      <c r="AK1203" s="3" t="s">
        <v>53</v>
      </c>
      <c r="AL1203" s="3" t="s">
        <v>53</v>
      </c>
      <c r="AM1203" s="3" t="s">
        <v>53</v>
      </c>
      <c r="AN1203" s="3" t="s">
        <v>53</v>
      </c>
      <c r="AO1203" s="3" t="s">
        <v>53</v>
      </c>
      <c r="AP1203" s="3" t="s">
        <v>53</v>
      </c>
      <c r="AQ1203" s="3" t="s">
        <v>53</v>
      </c>
      <c r="AR1203" s="3" t="s">
        <v>51</v>
      </c>
      <c r="AS1203" s="3" t="s">
        <v>52</v>
      </c>
      <c r="AT1203" s="3" t="s">
        <v>51</v>
      </c>
    </row>
    <row r="1204" spans="1:46" ht="22.5" customHeight="1" x14ac:dyDescent="0.25">
      <c r="A1204" s="19" t="s">
        <v>23391</v>
      </c>
      <c r="B1204" s="260">
        <v>45049</v>
      </c>
      <c r="C1204" s="3" t="s">
        <v>202</v>
      </c>
      <c r="D1204" s="3" t="s">
        <v>21789</v>
      </c>
      <c r="E1204" s="3" t="s">
        <v>71</v>
      </c>
      <c r="F1204" s="20">
        <v>1</v>
      </c>
      <c r="G1204" s="20">
        <v>67.48</v>
      </c>
      <c r="H1204" s="20">
        <v>14</v>
      </c>
      <c r="I1204" s="20">
        <v>-16.97</v>
      </c>
      <c r="J1204" s="20">
        <v>-14</v>
      </c>
      <c r="K1204" s="20" t="s">
        <v>52</v>
      </c>
      <c r="L1204" s="20">
        <f t="shared" si="18"/>
        <v>50.510000000000005</v>
      </c>
      <c r="M1204" s="3" t="s">
        <v>53</v>
      </c>
      <c r="N1204" s="3" t="s">
        <v>3902</v>
      </c>
      <c r="O1204" s="3" t="s">
        <v>3903</v>
      </c>
      <c r="P1204" s="3" t="s">
        <v>3904</v>
      </c>
      <c r="Q1204" s="3" t="s">
        <v>53</v>
      </c>
      <c r="R1204" s="20">
        <v>67.48</v>
      </c>
      <c r="S1204" s="20" t="s">
        <v>57</v>
      </c>
      <c r="T1204" s="3" t="s">
        <v>74</v>
      </c>
      <c r="U1204" s="3" t="s">
        <v>23392</v>
      </c>
      <c r="V1204" s="3" t="s">
        <v>23393</v>
      </c>
      <c r="W1204" s="3" t="s">
        <v>23394</v>
      </c>
      <c r="X1204" s="3" t="s">
        <v>53</v>
      </c>
      <c r="Y1204" s="3" t="s">
        <v>23392</v>
      </c>
      <c r="Z1204" s="3" t="s">
        <v>23395</v>
      </c>
      <c r="AA1204" s="3" t="s">
        <v>23396</v>
      </c>
      <c r="AB1204" s="3" t="s">
        <v>175</v>
      </c>
      <c r="AC1204" s="3" t="s">
        <v>63</v>
      </c>
      <c r="AD1204" s="3" t="s">
        <v>23397</v>
      </c>
      <c r="AE1204" s="3" t="s">
        <v>65</v>
      </c>
      <c r="AF1204" s="3" t="s">
        <v>82</v>
      </c>
      <c r="AG1204" s="3" t="s">
        <v>23143</v>
      </c>
      <c r="AH1204" s="3" t="s">
        <v>23398</v>
      </c>
      <c r="AI1204" s="3" t="s">
        <v>67</v>
      </c>
      <c r="AJ1204" s="3" t="s">
        <v>23399</v>
      </c>
      <c r="AK1204" s="3" t="s">
        <v>53</v>
      </c>
      <c r="AL1204" s="3" t="s">
        <v>53</v>
      </c>
      <c r="AM1204" s="3" t="s">
        <v>53</v>
      </c>
      <c r="AN1204" s="3" t="s">
        <v>53</v>
      </c>
      <c r="AO1204" s="3" t="s">
        <v>53</v>
      </c>
      <c r="AP1204" s="3" t="s">
        <v>53</v>
      </c>
      <c r="AQ1204" s="3" t="s">
        <v>53</v>
      </c>
      <c r="AR1204" s="3" t="s">
        <v>51</v>
      </c>
      <c r="AS1204" s="3" t="s">
        <v>52</v>
      </c>
      <c r="AT1204" s="3" t="s">
        <v>51</v>
      </c>
    </row>
    <row r="1205" spans="1:46" ht="22.5" customHeight="1" x14ac:dyDescent="0.25">
      <c r="A1205" s="19" t="s">
        <v>4539</v>
      </c>
      <c r="B1205" s="260">
        <v>45072</v>
      </c>
      <c r="C1205" s="3" t="s">
        <v>202</v>
      </c>
      <c r="D1205" s="3" t="s">
        <v>765</v>
      </c>
      <c r="E1205" s="3" t="s">
        <v>71</v>
      </c>
      <c r="F1205" s="20">
        <v>1</v>
      </c>
      <c r="G1205" s="20">
        <v>67.7</v>
      </c>
      <c r="H1205" s="20">
        <v>16</v>
      </c>
      <c r="I1205" s="20">
        <v>-17.010000000000002</v>
      </c>
      <c r="J1205" s="20">
        <v>-16</v>
      </c>
      <c r="K1205" s="20" t="s">
        <v>52</v>
      </c>
      <c r="L1205" s="20">
        <f t="shared" si="18"/>
        <v>50.69</v>
      </c>
      <c r="M1205" s="3" t="s">
        <v>53</v>
      </c>
      <c r="N1205" s="3" t="s">
        <v>4540</v>
      </c>
      <c r="O1205" s="3" t="s">
        <v>4541</v>
      </c>
      <c r="P1205" s="3" t="s">
        <v>4542</v>
      </c>
      <c r="Q1205" s="3" t="s">
        <v>53</v>
      </c>
      <c r="R1205" s="20">
        <v>67.7</v>
      </c>
      <c r="S1205" s="20" t="s">
        <v>57</v>
      </c>
      <c r="T1205" s="3" t="s">
        <v>74</v>
      </c>
      <c r="U1205" s="3" t="s">
        <v>4543</v>
      </c>
      <c r="V1205" s="3" t="s">
        <v>4544</v>
      </c>
      <c r="W1205" s="3" t="s">
        <v>4545</v>
      </c>
      <c r="X1205" s="3" t="s">
        <v>53</v>
      </c>
      <c r="Y1205" s="3" t="s">
        <v>4543</v>
      </c>
      <c r="Z1205" s="3" t="s">
        <v>4546</v>
      </c>
      <c r="AA1205" s="3" t="s">
        <v>4547</v>
      </c>
      <c r="AB1205" s="3" t="s">
        <v>4129</v>
      </c>
      <c r="AC1205" s="3" t="s">
        <v>63</v>
      </c>
      <c r="AD1205" s="3" t="s">
        <v>4548</v>
      </c>
      <c r="AE1205" s="3" t="s">
        <v>65</v>
      </c>
      <c r="AF1205" s="3" t="s">
        <v>82</v>
      </c>
      <c r="AG1205" s="3" t="s">
        <v>2920</v>
      </c>
      <c r="AH1205" s="3" t="s">
        <v>4549</v>
      </c>
      <c r="AI1205" s="3" t="s">
        <v>67</v>
      </c>
      <c r="AJ1205" s="3" t="s">
        <v>4550</v>
      </c>
      <c r="AK1205" s="3" t="s">
        <v>53</v>
      </c>
      <c r="AL1205" s="3" t="s">
        <v>53</v>
      </c>
      <c r="AM1205" s="3" t="s">
        <v>53</v>
      </c>
      <c r="AN1205" s="3" t="s">
        <v>53</v>
      </c>
      <c r="AO1205" s="3" t="s">
        <v>53</v>
      </c>
      <c r="AP1205" s="3" t="s">
        <v>53</v>
      </c>
      <c r="AQ1205" s="3" t="s">
        <v>53</v>
      </c>
      <c r="AR1205" s="3" t="s">
        <v>51</v>
      </c>
      <c r="AS1205" s="3" t="s">
        <v>52</v>
      </c>
      <c r="AT1205" s="3" t="s">
        <v>51</v>
      </c>
    </row>
    <row r="1206" spans="1:46" ht="22.5" customHeight="1" x14ac:dyDescent="0.25">
      <c r="A1206" s="19" t="s">
        <v>23296</v>
      </c>
      <c r="B1206" s="260">
        <v>45049</v>
      </c>
      <c r="C1206" s="3" t="s">
        <v>202</v>
      </c>
      <c r="D1206" s="3" t="s">
        <v>20721</v>
      </c>
      <c r="E1206" s="3" t="s">
        <v>51</v>
      </c>
      <c r="F1206" s="20">
        <v>1</v>
      </c>
      <c r="G1206" s="20">
        <v>67.7</v>
      </c>
      <c r="H1206" s="20">
        <v>44.7</v>
      </c>
      <c r="I1206" s="20">
        <v>-17.010000000000002</v>
      </c>
      <c r="J1206" s="20">
        <v>-44.7</v>
      </c>
      <c r="K1206" s="20" t="s">
        <v>52</v>
      </c>
      <c r="L1206" s="20">
        <f t="shared" si="18"/>
        <v>50.69</v>
      </c>
      <c r="M1206" s="3" t="s">
        <v>53</v>
      </c>
      <c r="N1206" s="3" t="s">
        <v>4540</v>
      </c>
      <c r="O1206" s="3" t="s">
        <v>4541</v>
      </c>
      <c r="P1206" s="3" t="s">
        <v>4542</v>
      </c>
      <c r="Q1206" s="3" t="s">
        <v>53</v>
      </c>
      <c r="R1206" s="20">
        <v>67.7</v>
      </c>
      <c r="S1206" s="20" t="s">
        <v>57</v>
      </c>
      <c r="T1206" s="3" t="s">
        <v>74</v>
      </c>
      <c r="U1206" s="3" t="s">
        <v>23297</v>
      </c>
      <c r="V1206" s="3" t="s">
        <v>23298</v>
      </c>
      <c r="W1206" s="3" t="s">
        <v>23299</v>
      </c>
      <c r="X1206" s="3" t="s">
        <v>53</v>
      </c>
      <c r="Y1206" s="3" t="s">
        <v>23297</v>
      </c>
      <c r="Z1206" s="3" t="s">
        <v>23300</v>
      </c>
      <c r="AA1206" s="3" t="s">
        <v>23301</v>
      </c>
      <c r="AB1206" s="3" t="s">
        <v>23302</v>
      </c>
      <c r="AC1206" s="3" t="s">
        <v>188</v>
      </c>
      <c r="AD1206" s="3" t="s">
        <v>23303</v>
      </c>
      <c r="AE1206" s="3" t="s">
        <v>65</v>
      </c>
      <c r="AF1206" s="3" t="s">
        <v>82</v>
      </c>
      <c r="AG1206" s="3" t="s">
        <v>23231</v>
      </c>
      <c r="AH1206" s="3" t="s">
        <v>23304</v>
      </c>
      <c r="AI1206" s="3" t="s">
        <v>67</v>
      </c>
      <c r="AJ1206" s="3" t="s">
        <v>23305</v>
      </c>
      <c r="AK1206" s="3" t="s">
        <v>53</v>
      </c>
      <c r="AL1206" s="3" t="s">
        <v>53</v>
      </c>
      <c r="AM1206" s="3" t="s">
        <v>53</v>
      </c>
      <c r="AN1206" s="3" t="s">
        <v>53</v>
      </c>
      <c r="AO1206" s="3" t="s">
        <v>53</v>
      </c>
      <c r="AP1206" s="3" t="s">
        <v>53</v>
      </c>
      <c r="AQ1206" s="3" t="s">
        <v>53</v>
      </c>
      <c r="AR1206" s="3" t="s">
        <v>51</v>
      </c>
      <c r="AS1206" s="3" t="s">
        <v>52</v>
      </c>
      <c r="AT1206" s="3" t="s">
        <v>51</v>
      </c>
    </row>
    <row r="1207" spans="1:46" ht="22.5" customHeight="1" x14ac:dyDescent="0.25">
      <c r="A1207" s="19" t="s">
        <v>2830</v>
      </c>
      <c r="B1207" s="260">
        <v>45075</v>
      </c>
      <c r="C1207" s="3" t="s">
        <v>202</v>
      </c>
      <c r="D1207" s="3" t="s">
        <v>765</v>
      </c>
      <c r="E1207" s="3" t="s">
        <v>51</v>
      </c>
      <c r="F1207" s="20">
        <v>1</v>
      </c>
      <c r="G1207" s="20">
        <v>67.760000000000005</v>
      </c>
      <c r="H1207" s="20">
        <v>26.1</v>
      </c>
      <c r="I1207" s="20">
        <v>-17.02</v>
      </c>
      <c r="J1207" s="20">
        <v>-26.1</v>
      </c>
      <c r="K1207" s="20" t="s">
        <v>52</v>
      </c>
      <c r="L1207" s="20">
        <f t="shared" si="18"/>
        <v>50.740000000000016</v>
      </c>
      <c r="M1207" s="3" t="s">
        <v>71</v>
      </c>
      <c r="N1207" s="3" t="s">
        <v>442</v>
      </c>
      <c r="O1207" s="3" t="s">
        <v>2831</v>
      </c>
      <c r="P1207" s="3" t="s">
        <v>2832</v>
      </c>
      <c r="Q1207" s="3" t="s">
        <v>53</v>
      </c>
      <c r="R1207" s="20">
        <v>67.760000000000005</v>
      </c>
      <c r="S1207" s="20" t="s">
        <v>57</v>
      </c>
      <c r="T1207" s="3" t="s">
        <v>58</v>
      </c>
      <c r="U1207" s="3" t="s">
        <v>53</v>
      </c>
      <c r="V1207" s="3" t="s">
        <v>53</v>
      </c>
      <c r="W1207" s="3" t="s">
        <v>53</v>
      </c>
      <c r="X1207" s="3" t="s">
        <v>53</v>
      </c>
      <c r="Y1207" s="3" t="s">
        <v>2833</v>
      </c>
      <c r="Z1207" s="3" t="s">
        <v>2834</v>
      </c>
      <c r="AA1207" s="3" t="s">
        <v>2835</v>
      </c>
      <c r="AB1207" s="3" t="s">
        <v>2836</v>
      </c>
      <c r="AC1207" s="3" t="s">
        <v>188</v>
      </c>
      <c r="AD1207" s="3" t="s">
        <v>2837</v>
      </c>
      <c r="AE1207" s="3" t="s">
        <v>65</v>
      </c>
      <c r="AF1207" s="3" t="s">
        <v>66</v>
      </c>
      <c r="AG1207" s="3" t="s">
        <v>2601</v>
      </c>
      <c r="AH1207" s="3" t="s">
        <v>2838</v>
      </c>
      <c r="AI1207" s="3" t="s">
        <v>67</v>
      </c>
      <c r="AJ1207" s="3" t="s">
        <v>2839</v>
      </c>
      <c r="AK1207" s="3" t="s">
        <v>53</v>
      </c>
      <c r="AL1207" s="3" t="s">
        <v>53</v>
      </c>
      <c r="AM1207" s="3" t="s">
        <v>53</v>
      </c>
      <c r="AN1207" s="3" t="s">
        <v>53</v>
      </c>
      <c r="AO1207" s="3" t="s">
        <v>53</v>
      </c>
      <c r="AP1207" s="3" t="s">
        <v>53</v>
      </c>
      <c r="AQ1207" s="3" t="s">
        <v>53</v>
      </c>
      <c r="AR1207" s="3" t="s">
        <v>51</v>
      </c>
      <c r="AS1207" s="3" t="s">
        <v>52</v>
      </c>
      <c r="AT1207" s="3" t="s">
        <v>51</v>
      </c>
    </row>
    <row r="1208" spans="1:46" ht="22.5" customHeight="1" x14ac:dyDescent="0.25">
      <c r="A1208" s="19" t="s">
        <v>8899</v>
      </c>
      <c r="B1208" s="260">
        <v>45068</v>
      </c>
      <c r="C1208" s="3" t="s">
        <v>202</v>
      </c>
      <c r="D1208" s="3" t="s">
        <v>7660</v>
      </c>
      <c r="E1208" s="3" t="s">
        <v>51</v>
      </c>
      <c r="F1208" s="20">
        <v>1</v>
      </c>
      <c r="G1208" s="20">
        <v>87.01</v>
      </c>
      <c r="H1208" s="20" t="s">
        <v>52</v>
      </c>
      <c r="I1208" s="20">
        <v>-14.79</v>
      </c>
      <c r="J1208" s="20">
        <v>-21.45</v>
      </c>
      <c r="K1208" s="20" t="s">
        <v>52</v>
      </c>
      <c r="L1208" s="20">
        <f t="shared" si="18"/>
        <v>50.769999999999996</v>
      </c>
      <c r="M1208" s="3" t="s">
        <v>71</v>
      </c>
      <c r="N1208" s="3" t="s">
        <v>1470</v>
      </c>
      <c r="O1208" s="3" t="s">
        <v>7071</v>
      </c>
      <c r="P1208" s="3" t="s">
        <v>7072</v>
      </c>
      <c r="Q1208" s="3" t="s">
        <v>53</v>
      </c>
      <c r="R1208" s="20">
        <v>87.01</v>
      </c>
      <c r="S1208" s="20" t="s">
        <v>57</v>
      </c>
      <c r="T1208" s="3" t="s">
        <v>74</v>
      </c>
      <c r="U1208" s="3" t="s">
        <v>8893</v>
      </c>
      <c r="V1208" s="3" t="s">
        <v>8900</v>
      </c>
      <c r="W1208" s="3" t="s">
        <v>8901</v>
      </c>
      <c r="X1208" s="3" t="s">
        <v>53</v>
      </c>
      <c r="Y1208" s="3" t="s">
        <v>8893</v>
      </c>
      <c r="Z1208" s="3" t="s">
        <v>8894</v>
      </c>
      <c r="AA1208" s="3" t="s">
        <v>8895</v>
      </c>
      <c r="AB1208" s="3" t="s">
        <v>1866</v>
      </c>
      <c r="AC1208" s="3" t="s">
        <v>1867</v>
      </c>
      <c r="AD1208" s="3" t="s">
        <v>8896</v>
      </c>
      <c r="AE1208" s="3" t="s">
        <v>65</v>
      </c>
      <c r="AF1208" s="3" t="s">
        <v>82</v>
      </c>
      <c r="AG1208" s="3" t="s">
        <v>8902</v>
      </c>
      <c r="AH1208" s="3" t="s">
        <v>7720</v>
      </c>
      <c r="AI1208" s="3" t="s">
        <v>67</v>
      </c>
      <c r="AJ1208" s="3" t="s">
        <v>8903</v>
      </c>
      <c r="AK1208" s="3" t="s">
        <v>53</v>
      </c>
      <c r="AL1208" s="3" t="s">
        <v>53</v>
      </c>
      <c r="AM1208" s="3" t="s">
        <v>53</v>
      </c>
      <c r="AN1208" s="3" t="s">
        <v>53</v>
      </c>
      <c r="AO1208" s="3" t="s">
        <v>53</v>
      </c>
      <c r="AP1208" s="3" t="s">
        <v>53</v>
      </c>
      <c r="AQ1208" s="3" t="s">
        <v>53</v>
      </c>
      <c r="AR1208" s="3" t="s">
        <v>51</v>
      </c>
      <c r="AS1208" s="3" t="s">
        <v>52</v>
      </c>
      <c r="AT1208" s="3" t="s">
        <v>51</v>
      </c>
    </row>
    <row r="1209" spans="1:46" ht="22.5" customHeight="1" x14ac:dyDescent="0.25">
      <c r="A1209" s="19" t="s">
        <v>9130</v>
      </c>
      <c r="B1209" s="260">
        <v>45067</v>
      </c>
      <c r="C1209" s="3" t="s">
        <v>202</v>
      </c>
      <c r="D1209" s="3" t="s">
        <v>6600</v>
      </c>
      <c r="E1209" s="3" t="s">
        <v>51</v>
      </c>
      <c r="F1209" s="20">
        <v>1</v>
      </c>
      <c r="G1209" s="20">
        <v>87.01</v>
      </c>
      <c r="H1209" s="20" t="s">
        <v>52</v>
      </c>
      <c r="I1209" s="20">
        <v>-14.79</v>
      </c>
      <c r="J1209" s="20">
        <v>-21.45</v>
      </c>
      <c r="K1209" s="20" t="s">
        <v>52</v>
      </c>
      <c r="L1209" s="20">
        <f t="shared" si="18"/>
        <v>50.769999999999996</v>
      </c>
      <c r="M1209" s="3" t="s">
        <v>71</v>
      </c>
      <c r="N1209" s="3" t="s">
        <v>1470</v>
      </c>
      <c r="O1209" s="3" t="s">
        <v>7071</v>
      </c>
      <c r="P1209" s="3" t="s">
        <v>7072</v>
      </c>
      <c r="Q1209" s="3" t="s">
        <v>53</v>
      </c>
      <c r="R1209" s="20">
        <v>87.01</v>
      </c>
      <c r="S1209" s="20" t="s">
        <v>57</v>
      </c>
      <c r="T1209" s="3" t="s">
        <v>74</v>
      </c>
      <c r="U1209" s="3" t="s">
        <v>9131</v>
      </c>
      <c r="V1209" s="3" t="s">
        <v>9132</v>
      </c>
      <c r="W1209" s="3" t="s">
        <v>9133</v>
      </c>
      <c r="X1209" s="3" t="s">
        <v>53</v>
      </c>
      <c r="Y1209" s="3" t="s">
        <v>9131</v>
      </c>
      <c r="Z1209" s="3" t="s">
        <v>9134</v>
      </c>
      <c r="AA1209" s="3" t="s">
        <v>9135</v>
      </c>
      <c r="AB1209" s="3" t="s">
        <v>9136</v>
      </c>
      <c r="AC1209" s="3" t="s">
        <v>458</v>
      </c>
      <c r="AD1209" s="3" t="s">
        <v>9137</v>
      </c>
      <c r="AE1209" s="3" t="s">
        <v>65</v>
      </c>
      <c r="AF1209" s="3" t="s">
        <v>82</v>
      </c>
      <c r="AG1209" s="3" t="s">
        <v>9138</v>
      </c>
      <c r="AH1209" s="3" t="s">
        <v>9139</v>
      </c>
      <c r="AI1209" s="3" t="s">
        <v>67</v>
      </c>
      <c r="AJ1209" s="3" t="s">
        <v>9140</v>
      </c>
      <c r="AK1209" s="3" t="s">
        <v>53</v>
      </c>
      <c r="AL1209" s="3" t="s">
        <v>53</v>
      </c>
      <c r="AM1209" s="3" t="s">
        <v>53</v>
      </c>
      <c r="AN1209" s="3" t="s">
        <v>53</v>
      </c>
      <c r="AO1209" s="3" t="s">
        <v>53</v>
      </c>
      <c r="AP1209" s="3" t="s">
        <v>53</v>
      </c>
      <c r="AQ1209" s="3" t="s">
        <v>53</v>
      </c>
      <c r="AR1209" s="3" t="s">
        <v>51</v>
      </c>
      <c r="AS1209" s="3" t="s">
        <v>52</v>
      </c>
      <c r="AT1209" s="3" t="s">
        <v>51</v>
      </c>
    </row>
    <row r="1210" spans="1:46" ht="22.5" customHeight="1" x14ac:dyDescent="0.25">
      <c r="A1210" s="19" t="s">
        <v>9596</v>
      </c>
      <c r="B1210" s="260">
        <v>45066</v>
      </c>
      <c r="C1210" s="3" t="s">
        <v>202</v>
      </c>
      <c r="D1210" s="3" t="s">
        <v>7660</v>
      </c>
      <c r="E1210" s="3" t="s">
        <v>51</v>
      </c>
      <c r="F1210" s="20">
        <v>1</v>
      </c>
      <c r="G1210" s="20">
        <v>87.01</v>
      </c>
      <c r="H1210" s="20" t="s">
        <v>52</v>
      </c>
      <c r="I1210" s="20">
        <v>-14.79</v>
      </c>
      <c r="J1210" s="20">
        <v>-21.45</v>
      </c>
      <c r="K1210" s="20" t="s">
        <v>52</v>
      </c>
      <c r="L1210" s="20">
        <f t="shared" si="18"/>
        <v>50.769999999999996</v>
      </c>
      <c r="M1210" s="3" t="s">
        <v>71</v>
      </c>
      <c r="N1210" s="3" t="s">
        <v>1470</v>
      </c>
      <c r="O1210" s="3" t="s">
        <v>7071</v>
      </c>
      <c r="P1210" s="3" t="s">
        <v>7072</v>
      </c>
      <c r="Q1210" s="3" t="s">
        <v>53</v>
      </c>
      <c r="R1210" s="20">
        <v>87.01</v>
      </c>
      <c r="S1210" s="20" t="s">
        <v>57</v>
      </c>
      <c r="T1210" s="3" t="s">
        <v>74</v>
      </c>
      <c r="U1210" s="3" t="s">
        <v>9597</v>
      </c>
      <c r="V1210" s="3" t="s">
        <v>9598</v>
      </c>
      <c r="W1210" s="3" t="s">
        <v>9599</v>
      </c>
      <c r="X1210" s="3" t="s">
        <v>53</v>
      </c>
      <c r="Y1210" s="3" t="s">
        <v>9597</v>
      </c>
      <c r="Z1210" s="3" t="s">
        <v>9600</v>
      </c>
      <c r="AA1210" s="3" t="s">
        <v>9601</v>
      </c>
      <c r="AB1210" s="3" t="s">
        <v>1378</v>
      </c>
      <c r="AC1210" s="3" t="s">
        <v>165</v>
      </c>
      <c r="AD1210" s="3" t="s">
        <v>9602</v>
      </c>
      <c r="AE1210" s="3" t="s">
        <v>65</v>
      </c>
      <c r="AF1210" s="3" t="s">
        <v>82</v>
      </c>
      <c r="AG1210" s="3" t="s">
        <v>9603</v>
      </c>
      <c r="AH1210" s="3" t="s">
        <v>9604</v>
      </c>
      <c r="AI1210" s="3" t="s">
        <v>67</v>
      </c>
      <c r="AJ1210" s="3" t="s">
        <v>9605</v>
      </c>
      <c r="AK1210" s="3" t="s">
        <v>53</v>
      </c>
      <c r="AL1210" s="3" t="s">
        <v>53</v>
      </c>
      <c r="AM1210" s="3" t="s">
        <v>53</v>
      </c>
      <c r="AN1210" s="3" t="s">
        <v>53</v>
      </c>
      <c r="AO1210" s="3" t="s">
        <v>53</v>
      </c>
      <c r="AP1210" s="3" t="s">
        <v>53</v>
      </c>
      <c r="AQ1210" s="3" t="s">
        <v>53</v>
      </c>
      <c r="AR1210" s="3" t="s">
        <v>51</v>
      </c>
      <c r="AS1210" s="3" t="s">
        <v>52</v>
      </c>
      <c r="AT1210" s="3" t="s">
        <v>51</v>
      </c>
    </row>
    <row r="1211" spans="1:46" ht="22.5" customHeight="1" x14ac:dyDescent="0.25">
      <c r="A1211" s="19" t="s">
        <v>12854</v>
      </c>
      <c r="B1211" s="260">
        <v>45062</v>
      </c>
      <c r="C1211" s="3" t="s">
        <v>202</v>
      </c>
      <c r="D1211" s="3" t="s">
        <v>10384</v>
      </c>
      <c r="E1211" s="3" t="s">
        <v>51</v>
      </c>
      <c r="F1211" s="20">
        <v>1</v>
      </c>
      <c r="G1211" s="20">
        <v>87.01</v>
      </c>
      <c r="H1211" s="20" t="s">
        <v>52</v>
      </c>
      <c r="I1211" s="20">
        <v>-14.79</v>
      </c>
      <c r="J1211" s="20">
        <v>-21.45</v>
      </c>
      <c r="K1211" s="20" t="s">
        <v>52</v>
      </c>
      <c r="L1211" s="20">
        <f t="shared" si="18"/>
        <v>50.769999999999996</v>
      </c>
      <c r="M1211" s="3" t="s">
        <v>71</v>
      </c>
      <c r="N1211" s="3" t="s">
        <v>1470</v>
      </c>
      <c r="O1211" s="3" t="s">
        <v>7071</v>
      </c>
      <c r="P1211" s="3" t="s">
        <v>7072</v>
      </c>
      <c r="Q1211" s="3" t="s">
        <v>53</v>
      </c>
      <c r="R1211" s="20">
        <v>87.01</v>
      </c>
      <c r="S1211" s="20" t="s">
        <v>57</v>
      </c>
      <c r="T1211" s="3" t="s">
        <v>74</v>
      </c>
      <c r="U1211" s="3" t="s">
        <v>12855</v>
      </c>
      <c r="V1211" s="3" t="s">
        <v>12856</v>
      </c>
      <c r="W1211" s="3" t="s">
        <v>12857</v>
      </c>
      <c r="X1211" s="3" t="s">
        <v>53</v>
      </c>
      <c r="Y1211" s="3" t="s">
        <v>12855</v>
      </c>
      <c r="Z1211" s="3" t="s">
        <v>12858</v>
      </c>
      <c r="AA1211" s="3" t="s">
        <v>12859</v>
      </c>
      <c r="AB1211" s="3" t="s">
        <v>3070</v>
      </c>
      <c r="AC1211" s="3" t="s">
        <v>549</v>
      </c>
      <c r="AD1211" s="3" t="s">
        <v>12860</v>
      </c>
      <c r="AE1211" s="3" t="s">
        <v>65</v>
      </c>
      <c r="AF1211" s="3" t="s">
        <v>82</v>
      </c>
      <c r="AG1211" s="3" t="s">
        <v>12861</v>
      </c>
      <c r="AH1211" s="3" t="s">
        <v>12862</v>
      </c>
      <c r="AI1211" s="3" t="s">
        <v>67</v>
      </c>
      <c r="AJ1211" s="3" t="s">
        <v>12863</v>
      </c>
      <c r="AK1211" s="3" t="s">
        <v>53</v>
      </c>
      <c r="AL1211" s="3" t="s">
        <v>53</v>
      </c>
      <c r="AM1211" s="3" t="s">
        <v>53</v>
      </c>
      <c r="AN1211" s="3" t="s">
        <v>53</v>
      </c>
      <c r="AO1211" s="3" t="s">
        <v>53</v>
      </c>
      <c r="AP1211" s="3" t="s">
        <v>53</v>
      </c>
      <c r="AQ1211" s="3" t="s">
        <v>53</v>
      </c>
      <c r="AR1211" s="3" t="s">
        <v>51</v>
      </c>
      <c r="AS1211" s="3" t="s">
        <v>52</v>
      </c>
      <c r="AT1211" s="3" t="s">
        <v>51</v>
      </c>
    </row>
    <row r="1212" spans="1:46" ht="22.5" customHeight="1" x14ac:dyDescent="0.25">
      <c r="A1212" s="19" t="s">
        <v>14435</v>
      </c>
      <c r="B1212" s="260">
        <v>45060</v>
      </c>
      <c r="C1212" s="3" t="s">
        <v>202</v>
      </c>
      <c r="D1212" s="3" t="s">
        <v>12990</v>
      </c>
      <c r="E1212" s="3" t="s">
        <v>51</v>
      </c>
      <c r="F1212" s="20">
        <v>1</v>
      </c>
      <c r="G1212" s="20">
        <v>87.01</v>
      </c>
      <c r="H1212" s="20" t="s">
        <v>52</v>
      </c>
      <c r="I1212" s="20">
        <v>-14.79</v>
      </c>
      <c r="J1212" s="20">
        <v>-21.45</v>
      </c>
      <c r="K1212" s="20" t="s">
        <v>52</v>
      </c>
      <c r="L1212" s="20">
        <f t="shared" si="18"/>
        <v>50.769999999999996</v>
      </c>
      <c r="M1212" s="3" t="s">
        <v>71</v>
      </c>
      <c r="N1212" s="3" t="s">
        <v>1470</v>
      </c>
      <c r="O1212" s="3" t="s">
        <v>7071</v>
      </c>
      <c r="P1212" s="3" t="s">
        <v>7072</v>
      </c>
      <c r="Q1212" s="3" t="s">
        <v>53</v>
      </c>
      <c r="R1212" s="20">
        <v>87.01</v>
      </c>
      <c r="S1212" s="20" t="s">
        <v>57</v>
      </c>
      <c r="T1212" s="3" t="s">
        <v>74</v>
      </c>
      <c r="U1212" s="3" t="s">
        <v>14436</v>
      </c>
      <c r="V1212" s="3" t="s">
        <v>14437</v>
      </c>
      <c r="W1212" s="3" t="s">
        <v>14438</v>
      </c>
      <c r="X1212" s="3" t="s">
        <v>53</v>
      </c>
      <c r="Y1212" s="3" t="s">
        <v>14436</v>
      </c>
      <c r="Z1212" s="3" t="s">
        <v>14439</v>
      </c>
      <c r="AA1212" s="3" t="s">
        <v>14440</v>
      </c>
      <c r="AB1212" s="3" t="s">
        <v>265</v>
      </c>
      <c r="AC1212" s="3" t="s">
        <v>265</v>
      </c>
      <c r="AD1212" s="3" t="s">
        <v>14441</v>
      </c>
      <c r="AE1212" s="3" t="s">
        <v>65</v>
      </c>
      <c r="AF1212" s="3" t="s">
        <v>82</v>
      </c>
      <c r="AG1212" s="3" t="s">
        <v>14442</v>
      </c>
      <c r="AH1212" s="3" t="s">
        <v>14443</v>
      </c>
      <c r="AI1212" s="3" t="s">
        <v>67</v>
      </c>
      <c r="AJ1212" s="3" t="s">
        <v>14444</v>
      </c>
      <c r="AK1212" s="3" t="s">
        <v>53</v>
      </c>
      <c r="AL1212" s="3" t="s">
        <v>53</v>
      </c>
      <c r="AM1212" s="3" t="s">
        <v>53</v>
      </c>
      <c r="AN1212" s="3" t="s">
        <v>53</v>
      </c>
      <c r="AO1212" s="3" t="s">
        <v>53</v>
      </c>
      <c r="AP1212" s="3" t="s">
        <v>53</v>
      </c>
      <c r="AQ1212" s="3" t="s">
        <v>53</v>
      </c>
      <c r="AR1212" s="3" t="s">
        <v>51</v>
      </c>
      <c r="AS1212" s="3" t="s">
        <v>52</v>
      </c>
      <c r="AT1212" s="3" t="s">
        <v>51</v>
      </c>
    </row>
    <row r="1213" spans="1:46" ht="22.5" customHeight="1" x14ac:dyDescent="0.25">
      <c r="A1213" s="19" t="s">
        <v>16878</v>
      </c>
      <c r="B1213" s="260">
        <v>45057</v>
      </c>
      <c r="C1213" s="3" t="s">
        <v>202</v>
      </c>
      <c r="D1213" s="3" t="s">
        <v>15179</v>
      </c>
      <c r="E1213" s="3" t="s">
        <v>71</v>
      </c>
      <c r="F1213" s="20">
        <v>1</v>
      </c>
      <c r="G1213" s="20">
        <v>87.01</v>
      </c>
      <c r="H1213" s="20" t="s">
        <v>52</v>
      </c>
      <c r="I1213" s="20">
        <v>-14.79</v>
      </c>
      <c r="J1213" s="20">
        <v>-21.45</v>
      </c>
      <c r="K1213" s="20" t="s">
        <v>52</v>
      </c>
      <c r="L1213" s="20">
        <f t="shared" si="18"/>
        <v>50.769999999999996</v>
      </c>
      <c r="M1213" s="3" t="s">
        <v>71</v>
      </c>
      <c r="N1213" s="3" t="s">
        <v>1470</v>
      </c>
      <c r="O1213" s="3" t="s">
        <v>7071</v>
      </c>
      <c r="P1213" s="3" t="s">
        <v>7072</v>
      </c>
      <c r="Q1213" s="3" t="s">
        <v>53</v>
      </c>
      <c r="R1213" s="20">
        <v>87.01</v>
      </c>
      <c r="S1213" s="20" t="s">
        <v>57</v>
      </c>
      <c r="T1213" s="3" t="s">
        <v>74</v>
      </c>
      <c r="U1213" s="3" t="s">
        <v>16879</v>
      </c>
      <c r="V1213" s="3" t="s">
        <v>16880</v>
      </c>
      <c r="W1213" s="3" t="s">
        <v>16881</v>
      </c>
      <c r="X1213" s="3" t="s">
        <v>53</v>
      </c>
      <c r="Y1213" s="3" t="s">
        <v>16879</v>
      </c>
      <c r="Z1213" s="3" t="s">
        <v>16882</v>
      </c>
      <c r="AA1213" s="3" t="s">
        <v>16883</v>
      </c>
      <c r="AB1213" s="3" t="s">
        <v>16884</v>
      </c>
      <c r="AC1213" s="3" t="s">
        <v>265</v>
      </c>
      <c r="AD1213" s="3" t="s">
        <v>16885</v>
      </c>
      <c r="AE1213" s="3" t="s">
        <v>65</v>
      </c>
      <c r="AF1213" s="3" t="s">
        <v>82</v>
      </c>
      <c r="AG1213" s="3" t="s">
        <v>16774</v>
      </c>
      <c r="AH1213" s="3" t="s">
        <v>16886</v>
      </c>
      <c r="AI1213" s="3" t="s">
        <v>67</v>
      </c>
      <c r="AJ1213" s="3" t="s">
        <v>16887</v>
      </c>
      <c r="AK1213" s="3" t="s">
        <v>53</v>
      </c>
      <c r="AL1213" s="3" t="s">
        <v>53</v>
      </c>
      <c r="AM1213" s="3" t="s">
        <v>53</v>
      </c>
      <c r="AN1213" s="3" t="s">
        <v>53</v>
      </c>
      <c r="AO1213" s="3" t="s">
        <v>53</v>
      </c>
      <c r="AP1213" s="3" t="s">
        <v>53</v>
      </c>
      <c r="AQ1213" s="3" t="s">
        <v>53</v>
      </c>
      <c r="AR1213" s="3" t="s">
        <v>51</v>
      </c>
      <c r="AS1213" s="3" t="s">
        <v>52</v>
      </c>
      <c r="AT1213" s="3" t="s">
        <v>51</v>
      </c>
    </row>
    <row r="1214" spans="1:46" ht="22.5" customHeight="1" x14ac:dyDescent="0.25">
      <c r="A1214" s="19" t="s">
        <v>17001</v>
      </c>
      <c r="B1214" s="260">
        <v>45056</v>
      </c>
      <c r="C1214" s="3" t="s">
        <v>202</v>
      </c>
      <c r="D1214" s="3" t="s">
        <v>15653</v>
      </c>
      <c r="E1214" s="3" t="s">
        <v>71</v>
      </c>
      <c r="F1214" s="20">
        <v>1</v>
      </c>
      <c r="G1214" s="20">
        <v>87.01</v>
      </c>
      <c r="H1214" s="20" t="s">
        <v>52</v>
      </c>
      <c r="I1214" s="20">
        <v>-14.79</v>
      </c>
      <c r="J1214" s="20">
        <v>-21.45</v>
      </c>
      <c r="K1214" s="20" t="s">
        <v>52</v>
      </c>
      <c r="L1214" s="20">
        <f t="shared" si="18"/>
        <v>50.769999999999996</v>
      </c>
      <c r="M1214" s="3" t="s">
        <v>71</v>
      </c>
      <c r="N1214" s="3" t="s">
        <v>1470</v>
      </c>
      <c r="O1214" s="3" t="s">
        <v>7071</v>
      </c>
      <c r="P1214" s="3" t="s">
        <v>7072</v>
      </c>
      <c r="Q1214" s="3" t="s">
        <v>53</v>
      </c>
      <c r="R1214" s="20">
        <v>87.01</v>
      </c>
      <c r="S1214" s="20" t="s">
        <v>57</v>
      </c>
      <c r="T1214" s="3" t="s">
        <v>74</v>
      </c>
      <c r="U1214" s="3" t="s">
        <v>17002</v>
      </c>
      <c r="V1214" s="3" t="s">
        <v>17003</v>
      </c>
      <c r="W1214" s="3" t="s">
        <v>17004</v>
      </c>
      <c r="X1214" s="3" t="s">
        <v>53</v>
      </c>
      <c r="Y1214" s="3" t="s">
        <v>17002</v>
      </c>
      <c r="Z1214" s="3" t="s">
        <v>17005</v>
      </c>
      <c r="AA1214" s="3" t="s">
        <v>17006</v>
      </c>
      <c r="AB1214" s="3" t="s">
        <v>15292</v>
      </c>
      <c r="AC1214" s="3" t="s">
        <v>63</v>
      </c>
      <c r="AD1214" s="3" t="s">
        <v>15293</v>
      </c>
      <c r="AE1214" s="3" t="s">
        <v>65</v>
      </c>
      <c r="AF1214" s="3" t="s">
        <v>82</v>
      </c>
      <c r="AG1214" s="3" t="s">
        <v>16783</v>
      </c>
      <c r="AH1214" s="3" t="s">
        <v>17007</v>
      </c>
      <c r="AI1214" s="3" t="s">
        <v>67</v>
      </c>
      <c r="AJ1214" s="3" t="s">
        <v>17008</v>
      </c>
      <c r="AK1214" s="3" t="s">
        <v>53</v>
      </c>
      <c r="AL1214" s="3" t="s">
        <v>53</v>
      </c>
      <c r="AM1214" s="3" t="s">
        <v>53</v>
      </c>
      <c r="AN1214" s="3" t="s">
        <v>53</v>
      </c>
      <c r="AO1214" s="3" t="s">
        <v>53</v>
      </c>
      <c r="AP1214" s="3" t="s">
        <v>53</v>
      </c>
      <c r="AQ1214" s="3" t="s">
        <v>53</v>
      </c>
      <c r="AR1214" s="3" t="s">
        <v>51</v>
      </c>
      <c r="AS1214" s="3" t="s">
        <v>52</v>
      </c>
      <c r="AT1214" s="3" t="s">
        <v>51</v>
      </c>
    </row>
    <row r="1215" spans="1:46" ht="22.5" customHeight="1" x14ac:dyDescent="0.25">
      <c r="A1215" s="19" t="s">
        <v>18040</v>
      </c>
      <c r="B1215" s="260">
        <v>45055</v>
      </c>
      <c r="C1215" s="3" t="s">
        <v>202</v>
      </c>
      <c r="D1215" s="3" t="s">
        <v>16479</v>
      </c>
      <c r="E1215" s="3" t="s">
        <v>71</v>
      </c>
      <c r="F1215" s="20">
        <v>1</v>
      </c>
      <c r="G1215" s="20">
        <v>87.01</v>
      </c>
      <c r="H1215" s="20" t="s">
        <v>52</v>
      </c>
      <c r="I1215" s="20">
        <v>-14.79</v>
      </c>
      <c r="J1215" s="20">
        <v>-21.45</v>
      </c>
      <c r="K1215" s="20" t="s">
        <v>52</v>
      </c>
      <c r="L1215" s="20">
        <f t="shared" si="18"/>
        <v>50.769999999999996</v>
      </c>
      <c r="M1215" s="3" t="s">
        <v>53</v>
      </c>
      <c r="N1215" s="3" t="s">
        <v>1470</v>
      </c>
      <c r="O1215" s="3" t="s">
        <v>7071</v>
      </c>
      <c r="P1215" s="3" t="s">
        <v>7072</v>
      </c>
      <c r="Q1215" s="3" t="s">
        <v>53</v>
      </c>
      <c r="R1215" s="20">
        <v>87.01</v>
      </c>
      <c r="S1215" s="20" t="s">
        <v>57</v>
      </c>
      <c r="T1215" s="3" t="s">
        <v>74</v>
      </c>
      <c r="U1215" s="3" t="s">
        <v>18041</v>
      </c>
      <c r="V1215" s="3" t="s">
        <v>18042</v>
      </c>
      <c r="W1215" s="3" t="s">
        <v>18043</v>
      </c>
      <c r="X1215" s="3" t="s">
        <v>53</v>
      </c>
      <c r="Y1215" s="3" t="s">
        <v>18041</v>
      </c>
      <c r="Z1215" s="3" t="s">
        <v>18044</v>
      </c>
      <c r="AA1215" s="3" t="s">
        <v>18045</v>
      </c>
      <c r="AB1215" s="3" t="s">
        <v>10303</v>
      </c>
      <c r="AC1215" s="3" t="s">
        <v>265</v>
      </c>
      <c r="AD1215" s="3" t="s">
        <v>18046</v>
      </c>
      <c r="AE1215" s="3" t="s">
        <v>65</v>
      </c>
      <c r="AF1215" s="3" t="s">
        <v>82</v>
      </c>
      <c r="AG1215" s="3" t="s">
        <v>17459</v>
      </c>
      <c r="AH1215" s="3" t="s">
        <v>18047</v>
      </c>
      <c r="AI1215" s="3" t="s">
        <v>67</v>
      </c>
      <c r="AJ1215" s="3" t="s">
        <v>18048</v>
      </c>
      <c r="AK1215" s="3" t="s">
        <v>53</v>
      </c>
      <c r="AL1215" s="3" t="s">
        <v>53</v>
      </c>
      <c r="AM1215" s="3" t="s">
        <v>53</v>
      </c>
      <c r="AN1215" s="3" t="s">
        <v>53</v>
      </c>
      <c r="AO1215" s="3" t="s">
        <v>53</v>
      </c>
      <c r="AP1215" s="3" t="s">
        <v>53</v>
      </c>
      <c r="AQ1215" s="3" t="s">
        <v>53</v>
      </c>
      <c r="AR1215" s="3" t="s">
        <v>51</v>
      </c>
      <c r="AS1215" s="3" t="s">
        <v>52</v>
      </c>
      <c r="AT1215" s="3" t="s">
        <v>51</v>
      </c>
    </row>
    <row r="1216" spans="1:46" ht="22.5" customHeight="1" x14ac:dyDescent="0.25">
      <c r="A1216" s="19" t="s">
        <v>19594</v>
      </c>
      <c r="B1216" s="260">
        <v>45054</v>
      </c>
      <c r="C1216" s="3" t="s">
        <v>202</v>
      </c>
      <c r="D1216" s="3" t="s">
        <v>18612</v>
      </c>
      <c r="E1216" s="3" t="s">
        <v>51</v>
      </c>
      <c r="F1216" s="20">
        <v>1</v>
      </c>
      <c r="G1216" s="20">
        <v>87.01</v>
      </c>
      <c r="H1216" s="20" t="s">
        <v>52</v>
      </c>
      <c r="I1216" s="20">
        <v>-14.79</v>
      </c>
      <c r="J1216" s="20">
        <v>-21.45</v>
      </c>
      <c r="K1216" s="20" t="s">
        <v>52</v>
      </c>
      <c r="L1216" s="20">
        <f t="shared" si="18"/>
        <v>50.769999999999996</v>
      </c>
      <c r="M1216" s="3" t="s">
        <v>53</v>
      </c>
      <c r="N1216" s="3" t="s">
        <v>1470</v>
      </c>
      <c r="O1216" s="3" t="s">
        <v>7071</v>
      </c>
      <c r="P1216" s="3" t="s">
        <v>7072</v>
      </c>
      <c r="Q1216" s="3" t="s">
        <v>53</v>
      </c>
      <c r="R1216" s="20">
        <v>87.01</v>
      </c>
      <c r="S1216" s="20" t="s">
        <v>57</v>
      </c>
      <c r="T1216" s="3" t="s">
        <v>74</v>
      </c>
      <c r="U1216" s="3" t="s">
        <v>19595</v>
      </c>
      <c r="V1216" s="3" t="s">
        <v>19596</v>
      </c>
      <c r="W1216" s="3" t="s">
        <v>19597</v>
      </c>
      <c r="X1216" s="3" t="s">
        <v>53</v>
      </c>
      <c r="Y1216" s="3" t="s">
        <v>19595</v>
      </c>
      <c r="Z1216" s="3" t="s">
        <v>19598</v>
      </c>
      <c r="AA1216" s="3" t="s">
        <v>19599</v>
      </c>
      <c r="AB1216" s="3" t="s">
        <v>7343</v>
      </c>
      <c r="AC1216" s="3" t="s">
        <v>63</v>
      </c>
      <c r="AD1216" s="3" t="s">
        <v>19600</v>
      </c>
      <c r="AE1216" s="3" t="s">
        <v>65</v>
      </c>
      <c r="AF1216" s="3" t="s">
        <v>82</v>
      </c>
      <c r="AG1216" s="3" t="s">
        <v>19601</v>
      </c>
      <c r="AH1216" s="3" t="s">
        <v>19602</v>
      </c>
      <c r="AI1216" s="3" t="s">
        <v>67</v>
      </c>
      <c r="AJ1216" s="3" t="s">
        <v>19603</v>
      </c>
      <c r="AK1216" s="3" t="s">
        <v>53</v>
      </c>
      <c r="AL1216" s="3" t="s">
        <v>53</v>
      </c>
      <c r="AM1216" s="3" t="s">
        <v>53</v>
      </c>
      <c r="AN1216" s="3" t="s">
        <v>53</v>
      </c>
      <c r="AO1216" s="3" t="s">
        <v>53</v>
      </c>
      <c r="AP1216" s="3" t="s">
        <v>53</v>
      </c>
      <c r="AQ1216" s="3" t="s">
        <v>53</v>
      </c>
      <c r="AR1216" s="3" t="s">
        <v>51</v>
      </c>
      <c r="AS1216" s="3" t="s">
        <v>52</v>
      </c>
      <c r="AT1216" s="3" t="s">
        <v>51</v>
      </c>
    </row>
    <row r="1217" spans="1:46" ht="22.5" customHeight="1" x14ac:dyDescent="0.25">
      <c r="A1217" s="19" t="s">
        <v>20920</v>
      </c>
      <c r="B1217" s="260">
        <v>45052</v>
      </c>
      <c r="C1217" s="3" t="s">
        <v>202</v>
      </c>
      <c r="D1217" s="3" t="s">
        <v>18612</v>
      </c>
      <c r="E1217" s="3" t="s">
        <v>51</v>
      </c>
      <c r="F1217" s="20">
        <v>1</v>
      </c>
      <c r="G1217" s="20">
        <v>87.01</v>
      </c>
      <c r="H1217" s="20" t="s">
        <v>52</v>
      </c>
      <c r="I1217" s="20">
        <v>-14.79</v>
      </c>
      <c r="J1217" s="20">
        <v>-21.45</v>
      </c>
      <c r="K1217" s="20" t="s">
        <v>52</v>
      </c>
      <c r="L1217" s="20">
        <f t="shared" si="18"/>
        <v>50.769999999999996</v>
      </c>
      <c r="M1217" s="3" t="s">
        <v>71</v>
      </c>
      <c r="N1217" s="3" t="s">
        <v>1470</v>
      </c>
      <c r="O1217" s="3" t="s">
        <v>7071</v>
      </c>
      <c r="P1217" s="3" t="s">
        <v>7072</v>
      </c>
      <c r="Q1217" s="3" t="s">
        <v>53</v>
      </c>
      <c r="R1217" s="20">
        <v>87.01</v>
      </c>
      <c r="S1217" s="20" t="s">
        <v>57</v>
      </c>
      <c r="T1217" s="3" t="s">
        <v>74</v>
      </c>
      <c r="U1217" s="3" t="s">
        <v>20921</v>
      </c>
      <c r="V1217" s="3" t="s">
        <v>20922</v>
      </c>
      <c r="W1217" s="3" t="s">
        <v>20923</v>
      </c>
      <c r="X1217" s="3" t="s">
        <v>53</v>
      </c>
      <c r="Y1217" s="3" t="s">
        <v>20921</v>
      </c>
      <c r="Z1217" s="3" t="s">
        <v>20924</v>
      </c>
      <c r="AA1217" s="3" t="s">
        <v>20925</v>
      </c>
      <c r="AB1217" s="3" t="s">
        <v>929</v>
      </c>
      <c r="AC1217" s="3" t="s">
        <v>116</v>
      </c>
      <c r="AD1217" s="3" t="s">
        <v>20926</v>
      </c>
      <c r="AE1217" s="3" t="s">
        <v>65</v>
      </c>
      <c r="AF1217" s="3" t="s">
        <v>82</v>
      </c>
      <c r="AG1217" s="3" t="s">
        <v>20927</v>
      </c>
      <c r="AH1217" s="3" t="s">
        <v>20928</v>
      </c>
      <c r="AI1217" s="3" t="s">
        <v>67</v>
      </c>
      <c r="AJ1217" s="3" t="s">
        <v>20929</v>
      </c>
      <c r="AK1217" s="3" t="s">
        <v>53</v>
      </c>
      <c r="AL1217" s="3" t="s">
        <v>53</v>
      </c>
      <c r="AM1217" s="3" t="s">
        <v>53</v>
      </c>
      <c r="AN1217" s="3" t="s">
        <v>53</v>
      </c>
      <c r="AO1217" s="3" t="s">
        <v>53</v>
      </c>
      <c r="AP1217" s="3" t="s">
        <v>53</v>
      </c>
      <c r="AQ1217" s="3" t="s">
        <v>53</v>
      </c>
      <c r="AR1217" s="3" t="s">
        <v>51</v>
      </c>
      <c r="AS1217" s="3" t="s">
        <v>52</v>
      </c>
      <c r="AT1217" s="3" t="s">
        <v>51</v>
      </c>
    </row>
    <row r="1218" spans="1:46" ht="22.5" customHeight="1" x14ac:dyDescent="0.25">
      <c r="A1218" s="19" t="s">
        <v>24160</v>
      </c>
      <c r="B1218" s="260">
        <v>45048</v>
      </c>
      <c r="C1218" s="3" t="s">
        <v>202</v>
      </c>
      <c r="D1218" s="3" t="s">
        <v>21789</v>
      </c>
      <c r="E1218" s="3" t="s">
        <v>51</v>
      </c>
      <c r="F1218" s="20">
        <v>1</v>
      </c>
      <c r="G1218" s="20">
        <v>87.01</v>
      </c>
      <c r="H1218" s="20" t="s">
        <v>52</v>
      </c>
      <c r="I1218" s="20">
        <v>-14.79</v>
      </c>
      <c r="J1218" s="20">
        <v>-21.45</v>
      </c>
      <c r="K1218" s="20" t="s">
        <v>52</v>
      </c>
      <c r="L1218" s="20">
        <f t="shared" si="18"/>
        <v>50.769999999999996</v>
      </c>
      <c r="M1218" s="3" t="s">
        <v>53</v>
      </c>
      <c r="N1218" s="3" t="s">
        <v>1470</v>
      </c>
      <c r="O1218" s="3" t="s">
        <v>7071</v>
      </c>
      <c r="P1218" s="3" t="s">
        <v>7072</v>
      </c>
      <c r="Q1218" s="3" t="s">
        <v>53</v>
      </c>
      <c r="R1218" s="20">
        <v>87.01</v>
      </c>
      <c r="S1218" s="20" t="s">
        <v>57</v>
      </c>
      <c r="T1218" s="3" t="s">
        <v>74</v>
      </c>
      <c r="U1218" s="3" t="s">
        <v>24161</v>
      </c>
      <c r="V1218" s="3" t="s">
        <v>24162</v>
      </c>
      <c r="W1218" s="3" t="s">
        <v>24163</v>
      </c>
      <c r="X1218" s="3" t="s">
        <v>53</v>
      </c>
      <c r="Y1218" s="3" t="s">
        <v>24161</v>
      </c>
      <c r="Z1218" s="3" t="s">
        <v>24164</v>
      </c>
      <c r="AA1218" s="3" t="s">
        <v>24165</v>
      </c>
      <c r="AB1218" s="3" t="s">
        <v>11015</v>
      </c>
      <c r="AC1218" s="3" t="s">
        <v>63</v>
      </c>
      <c r="AD1218" s="3" t="s">
        <v>11016</v>
      </c>
      <c r="AE1218" s="3" t="s">
        <v>65</v>
      </c>
      <c r="AF1218" s="3" t="s">
        <v>82</v>
      </c>
      <c r="AG1218" s="3" t="s">
        <v>24166</v>
      </c>
      <c r="AH1218" s="3" t="s">
        <v>24167</v>
      </c>
      <c r="AI1218" s="3" t="s">
        <v>67</v>
      </c>
      <c r="AJ1218" s="3" t="s">
        <v>24168</v>
      </c>
      <c r="AK1218" s="3" t="s">
        <v>24169</v>
      </c>
      <c r="AL1218" s="3" t="s">
        <v>53</v>
      </c>
      <c r="AM1218" s="3" t="s">
        <v>53</v>
      </c>
      <c r="AN1218" s="3" t="s">
        <v>53</v>
      </c>
      <c r="AO1218" s="3" t="s">
        <v>53</v>
      </c>
      <c r="AP1218" s="3" t="s">
        <v>53</v>
      </c>
      <c r="AQ1218" s="3" t="s">
        <v>53</v>
      </c>
      <c r="AR1218" s="3" t="s">
        <v>51</v>
      </c>
      <c r="AS1218" s="3" t="s">
        <v>52</v>
      </c>
      <c r="AT1218" s="3" t="s">
        <v>51</v>
      </c>
    </row>
    <row r="1219" spans="1:46" ht="22.5" customHeight="1" x14ac:dyDescent="0.25">
      <c r="A1219" s="19" t="s">
        <v>25388</v>
      </c>
      <c r="B1219" s="260">
        <v>45047</v>
      </c>
      <c r="C1219" s="3" t="s">
        <v>202</v>
      </c>
      <c r="D1219" s="3" t="s">
        <v>21789</v>
      </c>
      <c r="E1219" s="3" t="s">
        <v>51</v>
      </c>
      <c r="F1219" s="20">
        <v>1</v>
      </c>
      <c r="G1219" s="20">
        <v>87.01</v>
      </c>
      <c r="H1219" s="20" t="s">
        <v>52</v>
      </c>
      <c r="I1219" s="20">
        <v>-14.79</v>
      </c>
      <c r="J1219" s="20">
        <v>-21.45</v>
      </c>
      <c r="K1219" s="20" t="s">
        <v>52</v>
      </c>
      <c r="L1219" s="20">
        <f t="shared" si="18"/>
        <v>50.769999999999996</v>
      </c>
      <c r="M1219" s="3" t="s">
        <v>71</v>
      </c>
      <c r="N1219" s="3" t="s">
        <v>1470</v>
      </c>
      <c r="O1219" s="3" t="s">
        <v>7071</v>
      </c>
      <c r="P1219" s="3" t="s">
        <v>7072</v>
      </c>
      <c r="Q1219" s="3" t="s">
        <v>53</v>
      </c>
      <c r="R1219" s="20">
        <v>87.01</v>
      </c>
      <c r="S1219" s="20" t="s">
        <v>57</v>
      </c>
      <c r="T1219" s="3" t="s">
        <v>74</v>
      </c>
      <c r="U1219" s="3" t="s">
        <v>25389</v>
      </c>
      <c r="V1219" s="3" t="s">
        <v>25390</v>
      </c>
      <c r="W1219" s="3" t="s">
        <v>25391</v>
      </c>
      <c r="X1219" s="3" t="s">
        <v>53</v>
      </c>
      <c r="Y1219" s="3" t="s">
        <v>25389</v>
      </c>
      <c r="Z1219" s="3" t="s">
        <v>25392</v>
      </c>
      <c r="AA1219" s="3" t="s">
        <v>25393</v>
      </c>
      <c r="AB1219" s="3" t="s">
        <v>1059</v>
      </c>
      <c r="AC1219" s="3" t="s">
        <v>116</v>
      </c>
      <c r="AD1219" s="3" t="s">
        <v>1060</v>
      </c>
      <c r="AE1219" s="3" t="s">
        <v>65</v>
      </c>
      <c r="AF1219" s="3" t="s">
        <v>82</v>
      </c>
      <c r="AG1219" s="3" t="s">
        <v>25394</v>
      </c>
      <c r="AH1219" s="3" t="s">
        <v>23162</v>
      </c>
      <c r="AI1219" s="3" t="s">
        <v>67</v>
      </c>
      <c r="AJ1219" s="3" t="s">
        <v>25395</v>
      </c>
      <c r="AK1219" s="3" t="s">
        <v>53</v>
      </c>
      <c r="AL1219" s="3" t="s">
        <v>53</v>
      </c>
      <c r="AM1219" s="3" t="s">
        <v>53</v>
      </c>
      <c r="AN1219" s="3" t="s">
        <v>53</v>
      </c>
      <c r="AO1219" s="3" t="s">
        <v>53</v>
      </c>
      <c r="AP1219" s="3" t="s">
        <v>53</v>
      </c>
      <c r="AQ1219" s="3" t="s">
        <v>53</v>
      </c>
      <c r="AR1219" s="3" t="s">
        <v>51</v>
      </c>
      <c r="AS1219" s="3" t="s">
        <v>52</v>
      </c>
      <c r="AT1219" s="3" t="s">
        <v>51</v>
      </c>
    </row>
    <row r="1220" spans="1:46" ht="22.5" customHeight="1" x14ac:dyDescent="0.25">
      <c r="A1220" s="19" t="s">
        <v>7070</v>
      </c>
      <c r="B1220" s="260">
        <v>45069</v>
      </c>
      <c r="C1220" s="3" t="s">
        <v>202</v>
      </c>
      <c r="D1220" s="3" t="s">
        <v>2968</v>
      </c>
      <c r="E1220" s="3" t="s">
        <v>51</v>
      </c>
      <c r="F1220" s="20">
        <v>1</v>
      </c>
      <c r="G1220" s="20">
        <v>87.01</v>
      </c>
      <c r="H1220" s="20">
        <v>10.89</v>
      </c>
      <c r="I1220" s="20">
        <v>-14.79</v>
      </c>
      <c r="J1220" s="20">
        <v>-32.340000000000003</v>
      </c>
      <c r="K1220" s="20" t="s">
        <v>52</v>
      </c>
      <c r="L1220" s="20">
        <f t="shared" si="18"/>
        <v>50.77000000000001</v>
      </c>
      <c r="M1220" s="3" t="s">
        <v>53</v>
      </c>
      <c r="N1220" s="3" t="s">
        <v>1470</v>
      </c>
      <c r="O1220" s="3" t="s">
        <v>7071</v>
      </c>
      <c r="P1220" s="3" t="s">
        <v>7072</v>
      </c>
      <c r="Q1220" s="3" t="s">
        <v>53</v>
      </c>
      <c r="R1220" s="20">
        <v>87.01</v>
      </c>
      <c r="S1220" s="20" t="s">
        <v>57</v>
      </c>
      <c r="T1220" s="3" t="s">
        <v>74</v>
      </c>
      <c r="U1220" s="3" t="s">
        <v>7073</v>
      </c>
      <c r="V1220" s="3" t="s">
        <v>7074</v>
      </c>
      <c r="W1220" s="3" t="s">
        <v>7075</v>
      </c>
      <c r="X1220" s="3" t="s">
        <v>53</v>
      </c>
      <c r="Y1220" s="3" t="s">
        <v>7073</v>
      </c>
      <c r="Z1220" s="3" t="s">
        <v>7076</v>
      </c>
      <c r="AA1220" s="3" t="s">
        <v>7077</v>
      </c>
      <c r="AB1220" s="3" t="s">
        <v>1144</v>
      </c>
      <c r="AC1220" s="3" t="s">
        <v>116</v>
      </c>
      <c r="AD1220" s="3" t="s">
        <v>7078</v>
      </c>
      <c r="AE1220" s="3" t="s">
        <v>65</v>
      </c>
      <c r="AF1220" s="3" t="s">
        <v>82</v>
      </c>
      <c r="AG1220" s="3" t="s">
        <v>7079</v>
      </c>
      <c r="AH1220" s="3" t="s">
        <v>7080</v>
      </c>
      <c r="AI1220" s="3" t="s">
        <v>67</v>
      </c>
      <c r="AJ1220" s="3" t="s">
        <v>7081</v>
      </c>
      <c r="AK1220" s="3" t="s">
        <v>53</v>
      </c>
      <c r="AL1220" s="3" t="s">
        <v>53</v>
      </c>
      <c r="AM1220" s="3" t="s">
        <v>53</v>
      </c>
      <c r="AN1220" s="3" t="s">
        <v>53</v>
      </c>
      <c r="AO1220" s="3" t="s">
        <v>53</v>
      </c>
      <c r="AP1220" s="3" t="s">
        <v>53</v>
      </c>
      <c r="AQ1220" s="3" t="s">
        <v>53</v>
      </c>
      <c r="AR1220" s="3" t="s">
        <v>51</v>
      </c>
      <c r="AS1220" s="3" t="s">
        <v>52</v>
      </c>
      <c r="AT1220" s="3" t="s">
        <v>51</v>
      </c>
    </row>
    <row r="1221" spans="1:46" ht="22.5" customHeight="1" x14ac:dyDescent="0.25">
      <c r="A1221" s="19" t="s">
        <v>8904</v>
      </c>
      <c r="B1221" s="260">
        <v>45067</v>
      </c>
      <c r="C1221" s="3" t="s">
        <v>202</v>
      </c>
      <c r="D1221" s="3" t="s">
        <v>6600</v>
      </c>
      <c r="E1221" s="3" t="s">
        <v>51</v>
      </c>
      <c r="F1221" s="20">
        <v>1</v>
      </c>
      <c r="G1221" s="20">
        <v>87.01</v>
      </c>
      <c r="H1221" s="20">
        <v>10.89</v>
      </c>
      <c r="I1221" s="20">
        <v>-14.79</v>
      </c>
      <c r="J1221" s="20">
        <v>-32.340000000000003</v>
      </c>
      <c r="K1221" s="20" t="s">
        <v>52</v>
      </c>
      <c r="L1221" s="20">
        <f t="shared" ref="L1221:L1284" si="19">SUM(G1221:K1221)</f>
        <v>50.77000000000001</v>
      </c>
      <c r="M1221" s="3" t="s">
        <v>71</v>
      </c>
      <c r="N1221" s="3" t="s">
        <v>1470</v>
      </c>
      <c r="O1221" s="3" t="s">
        <v>7071</v>
      </c>
      <c r="P1221" s="3" t="s">
        <v>7072</v>
      </c>
      <c r="Q1221" s="3" t="s">
        <v>53</v>
      </c>
      <c r="R1221" s="20">
        <v>87.01</v>
      </c>
      <c r="S1221" s="20" t="s">
        <v>57</v>
      </c>
      <c r="T1221" s="3" t="s">
        <v>74</v>
      </c>
      <c r="U1221" s="3" t="s">
        <v>8905</v>
      </c>
      <c r="V1221" s="3" t="s">
        <v>8906</v>
      </c>
      <c r="W1221" s="3" t="s">
        <v>8907</v>
      </c>
      <c r="X1221" s="3" t="s">
        <v>53</v>
      </c>
      <c r="Y1221" s="3" t="s">
        <v>8905</v>
      </c>
      <c r="Z1221" s="3" t="s">
        <v>8908</v>
      </c>
      <c r="AA1221" s="3" t="s">
        <v>8909</v>
      </c>
      <c r="AB1221" s="3" t="s">
        <v>8910</v>
      </c>
      <c r="AC1221" s="3" t="s">
        <v>968</v>
      </c>
      <c r="AD1221" s="3" t="s">
        <v>8911</v>
      </c>
      <c r="AE1221" s="3" t="s">
        <v>65</v>
      </c>
      <c r="AF1221" s="3" t="s">
        <v>82</v>
      </c>
      <c r="AG1221" s="3" t="s">
        <v>8912</v>
      </c>
      <c r="AH1221" s="3" t="s">
        <v>8913</v>
      </c>
      <c r="AI1221" s="3" t="s">
        <v>67</v>
      </c>
      <c r="AJ1221" s="3" t="s">
        <v>8914</v>
      </c>
      <c r="AK1221" s="3" t="s">
        <v>53</v>
      </c>
      <c r="AL1221" s="3" t="s">
        <v>53</v>
      </c>
      <c r="AM1221" s="3" t="s">
        <v>53</v>
      </c>
      <c r="AN1221" s="3" t="s">
        <v>53</v>
      </c>
      <c r="AO1221" s="3" t="s">
        <v>53</v>
      </c>
      <c r="AP1221" s="3" t="s">
        <v>53</v>
      </c>
      <c r="AQ1221" s="3" t="s">
        <v>53</v>
      </c>
      <c r="AR1221" s="3" t="s">
        <v>51</v>
      </c>
      <c r="AS1221" s="3" t="s">
        <v>52</v>
      </c>
      <c r="AT1221" s="3" t="s">
        <v>51</v>
      </c>
    </row>
    <row r="1222" spans="1:46" ht="22.5" customHeight="1" x14ac:dyDescent="0.25">
      <c r="A1222" s="19" t="s">
        <v>11260</v>
      </c>
      <c r="B1222" s="260">
        <v>45064</v>
      </c>
      <c r="C1222" s="3" t="s">
        <v>202</v>
      </c>
      <c r="D1222" s="3" t="s">
        <v>7660</v>
      </c>
      <c r="E1222" s="3" t="s">
        <v>51</v>
      </c>
      <c r="F1222" s="20">
        <v>1</v>
      </c>
      <c r="G1222" s="20">
        <v>87.01</v>
      </c>
      <c r="H1222" s="20">
        <v>10.89</v>
      </c>
      <c r="I1222" s="20">
        <v>-14.79</v>
      </c>
      <c r="J1222" s="20">
        <v>-32.340000000000003</v>
      </c>
      <c r="K1222" s="20" t="s">
        <v>52</v>
      </c>
      <c r="L1222" s="20">
        <f t="shared" si="19"/>
        <v>50.77000000000001</v>
      </c>
      <c r="M1222" s="3" t="s">
        <v>71</v>
      </c>
      <c r="N1222" s="3" t="s">
        <v>1470</v>
      </c>
      <c r="O1222" s="3" t="s">
        <v>7071</v>
      </c>
      <c r="P1222" s="3" t="s">
        <v>7072</v>
      </c>
      <c r="Q1222" s="3" t="s">
        <v>53</v>
      </c>
      <c r="R1222" s="20">
        <v>87.01</v>
      </c>
      <c r="S1222" s="20" t="s">
        <v>57</v>
      </c>
      <c r="T1222" s="3" t="s">
        <v>74</v>
      </c>
      <c r="U1222" s="3" t="s">
        <v>11261</v>
      </c>
      <c r="V1222" s="3" t="s">
        <v>11262</v>
      </c>
      <c r="W1222" s="3" t="s">
        <v>11263</v>
      </c>
      <c r="X1222" s="3" t="s">
        <v>53</v>
      </c>
      <c r="Y1222" s="3" t="s">
        <v>11261</v>
      </c>
      <c r="Z1222" s="3" t="s">
        <v>11264</v>
      </c>
      <c r="AA1222" s="3" t="s">
        <v>11265</v>
      </c>
      <c r="AB1222" s="3" t="s">
        <v>11266</v>
      </c>
      <c r="AC1222" s="3" t="s">
        <v>1971</v>
      </c>
      <c r="AD1222" s="3" t="s">
        <v>11267</v>
      </c>
      <c r="AE1222" s="3" t="s">
        <v>65</v>
      </c>
      <c r="AF1222" s="3" t="s">
        <v>82</v>
      </c>
      <c r="AG1222" s="3" t="s">
        <v>11268</v>
      </c>
      <c r="AH1222" s="3" t="s">
        <v>11269</v>
      </c>
      <c r="AI1222" s="3" t="s">
        <v>67</v>
      </c>
      <c r="AJ1222" s="3" t="s">
        <v>11270</v>
      </c>
      <c r="AK1222" s="3" t="s">
        <v>53</v>
      </c>
      <c r="AL1222" s="3" t="s">
        <v>53</v>
      </c>
      <c r="AM1222" s="3" t="s">
        <v>53</v>
      </c>
      <c r="AN1222" s="3" t="s">
        <v>53</v>
      </c>
      <c r="AO1222" s="3" t="s">
        <v>53</v>
      </c>
      <c r="AP1222" s="3" t="s">
        <v>53</v>
      </c>
      <c r="AQ1222" s="3" t="s">
        <v>53</v>
      </c>
      <c r="AR1222" s="3" t="s">
        <v>51</v>
      </c>
      <c r="AS1222" s="3" t="s">
        <v>52</v>
      </c>
      <c r="AT1222" s="3" t="s">
        <v>51</v>
      </c>
    </row>
    <row r="1223" spans="1:46" ht="22.5" customHeight="1" x14ac:dyDescent="0.25">
      <c r="A1223" s="19" t="s">
        <v>16545</v>
      </c>
      <c r="B1223" s="260">
        <v>45057</v>
      </c>
      <c r="C1223" s="3" t="s">
        <v>202</v>
      </c>
      <c r="D1223" s="3" t="s">
        <v>14868</v>
      </c>
      <c r="E1223" s="3" t="s">
        <v>51</v>
      </c>
      <c r="F1223" s="20">
        <v>1</v>
      </c>
      <c r="G1223" s="20">
        <v>87.01</v>
      </c>
      <c r="H1223" s="20">
        <v>16.29</v>
      </c>
      <c r="I1223" s="20">
        <v>-14.79</v>
      </c>
      <c r="J1223" s="20">
        <v>-37.74</v>
      </c>
      <c r="K1223" s="20" t="s">
        <v>52</v>
      </c>
      <c r="L1223" s="20">
        <f t="shared" si="19"/>
        <v>50.770000000000017</v>
      </c>
      <c r="M1223" s="3" t="s">
        <v>71</v>
      </c>
      <c r="N1223" s="3" t="s">
        <v>1470</v>
      </c>
      <c r="O1223" s="3" t="s">
        <v>7071</v>
      </c>
      <c r="P1223" s="3" t="s">
        <v>7072</v>
      </c>
      <c r="Q1223" s="3" t="s">
        <v>53</v>
      </c>
      <c r="R1223" s="20">
        <v>87.01</v>
      </c>
      <c r="S1223" s="20" t="s">
        <v>57</v>
      </c>
      <c r="T1223" s="3" t="s">
        <v>74</v>
      </c>
      <c r="U1223" s="3" t="s">
        <v>16546</v>
      </c>
      <c r="V1223" s="3" t="s">
        <v>16547</v>
      </c>
      <c r="W1223" s="3" t="s">
        <v>16548</v>
      </c>
      <c r="X1223" s="3" t="s">
        <v>53</v>
      </c>
      <c r="Y1223" s="3" t="s">
        <v>16546</v>
      </c>
      <c r="Z1223" s="3" t="s">
        <v>16549</v>
      </c>
      <c r="AA1223" s="3" t="s">
        <v>16550</v>
      </c>
      <c r="AB1223" s="3" t="s">
        <v>16551</v>
      </c>
      <c r="AC1223" s="3" t="s">
        <v>188</v>
      </c>
      <c r="AD1223" s="3" t="s">
        <v>16552</v>
      </c>
      <c r="AE1223" s="3" t="s">
        <v>65</v>
      </c>
      <c r="AF1223" s="3" t="s">
        <v>82</v>
      </c>
      <c r="AG1223" s="3" t="s">
        <v>16553</v>
      </c>
      <c r="AH1223" s="3" t="s">
        <v>16554</v>
      </c>
      <c r="AI1223" s="3" t="s">
        <v>67</v>
      </c>
      <c r="AJ1223" s="3" t="s">
        <v>16555</v>
      </c>
      <c r="AK1223" s="3" t="s">
        <v>53</v>
      </c>
      <c r="AL1223" s="3" t="s">
        <v>53</v>
      </c>
      <c r="AM1223" s="3" t="s">
        <v>53</v>
      </c>
      <c r="AN1223" s="3" t="s">
        <v>53</v>
      </c>
      <c r="AO1223" s="3" t="s">
        <v>53</v>
      </c>
      <c r="AP1223" s="3" t="s">
        <v>53</v>
      </c>
      <c r="AQ1223" s="3" t="s">
        <v>53</v>
      </c>
      <c r="AR1223" s="3" t="s">
        <v>51</v>
      </c>
      <c r="AS1223" s="3" t="s">
        <v>52</v>
      </c>
      <c r="AT1223" s="3" t="s">
        <v>51</v>
      </c>
    </row>
    <row r="1224" spans="1:46" ht="22.5" customHeight="1" x14ac:dyDescent="0.25">
      <c r="A1224" s="19" t="s">
        <v>14352</v>
      </c>
      <c r="B1224" s="260">
        <v>45060</v>
      </c>
      <c r="C1224" s="3" t="s">
        <v>202</v>
      </c>
      <c r="D1224" s="3" t="s">
        <v>12990</v>
      </c>
      <c r="E1224" s="3" t="s">
        <v>71</v>
      </c>
      <c r="F1224" s="20">
        <v>1</v>
      </c>
      <c r="G1224" s="20">
        <v>85.98</v>
      </c>
      <c r="H1224" s="20" t="s">
        <v>52</v>
      </c>
      <c r="I1224" s="20">
        <v>-14.62</v>
      </c>
      <c r="J1224" s="20">
        <v>-20.45</v>
      </c>
      <c r="K1224" s="20" t="s">
        <v>52</v>
      </c>
      <c r="L1224" s="20">
        <f t="shared" si="19"/>
        <v>50.91</v>
      </c>
      <c r="M1224" s="3" t="s">
        <v>71</v>
      </c>
      <c r="N1224" s="3" t="s">
        <v>528</v>
      </c>
      <c r="O1224" s="3" t="s">
        <v>14353</v>
      </c>
      <c r="P1224" s="3" t="s">
        <v>530</v>
      </c>
      <c r="Q1224" s="3" t="s">
        <v>53</v>
      </c>
      <c r="R1224" s="20">
        <v>85.98</v>
      </c>
      <c r="S1224" s="20" t="s">
        <v>57</v>
      </c>
      <c r="T1224" s="3" t="s">
        <v>74</v>
      </c>
      <c r="U1224" s="3" t="s">
        <v>14354</v>
      </c>
      <c r="V1224" s="3" t="s">
        <v>14355</v>
      </c>
      <c r="W1224" s="3" t="s">
        <v>14356</v>
      </c>
      <c r="X1224" s="3" t="s">
        <v>53</v>
      </c>
      <c r="Y1224" s="3" t="s">
        <v>14354</v>
      </c>
      <c r="Z1224" s="3" t="s">
        <v>14357</v>
      </c>
      <c r="AA1224" s="3" t="s">
        <v>14358</v>
      </c>
      <c r="AB1224" s="3" t="s">
        <v>4146</v>
      </c>
      <c r="AC1224" s="3" t="s">
        <v>63</v>
      </c>
      <c r="AD1224" s="3" t="s">
        <v>14359</v>
      </c>
      <c r="AE1224" s="3" t="s">
        <v>65</v>
      </c>
      <c r="AF1224" s="3" t="s">
        <v>82</v>
      </c>
      <c r="AG1224" s="3" t="s">
        <v>14360</v>
      </c>
      <c r="AH1224" s="3" t="s">
        <v>14361</v>
      </c>
      <c r="AI1224" s="3" t="s">
        <v>67</v>
      </c>
      <c r="AJ1224" s="3" t="s">
        <v>14362</v>
      </c>
      <c r="AK1224" s="3" t="s">
        <v>53</v>
      </c>
      <c r="AL1224" s="3" t="s">
        <v>53</v>
      </c>
      <c r="AM1224" s="3" t="s">
        <v>53</v>
      </c>
      <c r="AN1224" s="3" t="s">
        <v>53</v>
      </c>
      <c r="AO1224" s="3" t="s">
        <v>53</v>
      </c>
      <c r="AP1224" s="3" t="s">
        <v>53</v>
      </c>
      <c r="AQ1224" s="3" t="s">
        <v>53</v>
      </c>
      <c r="AR1224" s="3" t="s">
        <v>51</v>
      </c>
      <c r="AS1224" s="3" t="s">
        <v>52</v>
      </c>
      <c r="AT1224" s="3" t="s">
        <v>51</v>
      </c>
    </row>
    <row r="1225" spans="1:46" ht="22.5" customHeight="1" x14ac:dyDescent="0.25">
      <c r="A1225" s="19" t="s">
        <v>1185</v>
      </c>
      <c r="B1225" s="260">
        <v>45077</v>
      </c>
      <c r="C1225" s="3" t="s">
        <v>202</v>
      </c>
      <c r="D1225" s="3" t="s">
        <v>203</v>
      </c>
      <c r="E1225" s="3" t="s">
        <v>51</v>
      </c>
      <c r="F1225" s="20">
        <v>1</v>
      </c>
      <c r="G1225" s="20">
        <v>64.5</v>
      </c>
      <c r="H1225" s="20">
        <v>13.7</v>
      </c>
      <c r="I1225" s="20">
        <v>-13.24</v>
      </c>
      <c r="J1225" s="20">
        <v>-13.7</v>
      </c>
      <c r="K1225" s="20" t="s">
        <v>52</v>
      </c>
      <c r="L1225" s="20">
        <f t="shared" si="19"/>
        <v>51.260000000000005</v>
      </c>
      <c r="M1225" s="3" t="s">
        <v>53</v>
      </c>
      <c r="N1225" s="3" t="s">
        <v>301</v>
      </c>
      <c r="O1225" s="3" t="s">
        <v>302</v>
      </c>
      <c r="P1225" s="3" t="s">
        <v>303</v>
      </c>
      <c r="Q1225" s="3" t="s">
        <v>53</v>
      </c>
      <c r="R1225" s="20">
        <v>64.5</v>
      </c>
      <c r="S1225" s="20" t="s">
        <v>89</v>
      </c>
      <c r="T1225" s="3" t="s">
        <v>58</v>
      </c>
      <c r="U1225" s="3" t="s">
        <v>53</v>
      </c>
      <c r="V1225" s="3" t="s">
        <v>53</v>
      </c>
      <c r="W1225" s="3" t="s">
        <v>53</v>
      </c>
      <c r="X1225" s="3" t="s">
        <v>53</v>
      </c>
      <c r="Y1225" s="3" t="s">
        <v>1186</v>
      </c>
      <c r="Z1225" s="3" t="s">
        <v>1187</v>
      </c>
      <c r="AA1225" s="3" t="s">
        <v>1188</v>
      </c>
      <c r="AB1225" s="3" t="s">
        <v>830</v>
      </c>
      <c r="AC1225" s="3" t="s">
        <v>63</v>
      </c>
      <c r="AD1225" s="3" t="s">
        <v>831</v>
      </c>
      <c r="AE1225" s="3" t="s">
        <v>65</v>
      </c>
      <c r="AF1225" s="3" t="s">
        <v>66</v>
      </c>
      <c r="AG1225" s="3" t="s">
        <v>287</v>
      </c>
      <c r="AH1225" s="3" t="s">
        <v>1189</v>
      </c>
      <c r="AI1225" s="3" t="s">
        <v>67</v>
      </c>
      <c r="AJ1225" s="3" t="s">
        <v>1190</v>
      </c>
      <c r="AK1225" s="3" t="s">
        <v>53</v>
      </c>
      <c r="AL1225" s="3" t="s">
        <v>53</v>
      </c>
      <c r="AM1225" s="3" t="s">
        <v>53</v>
      </c>
      <c r="AN1225" s="3" t="s">
        <v>53</v>
      </c>
      <c r="AO1225" s="3" t="s">
        <v>53</v>
      </c>
      <c r="AP1225" s="3" t="s">
        <v>53</v>
      </c>
      <c r="AQ1225" s="3" t="s">
        <v>53</v>
      </c>
      <c r="AR1225" s="3" t="s">
        <v>51</v>
      </c>
      <c r="AS1225" s="3" t="s">
        <v>52</v>
      </c>
      <c r="AT1225" s="3" t="s">
        <v>51</v>
      </c>
    </row>
    <row r="1226" spans="1:46" ht="22.5" customHeight="1" x14ac:dyDescent="0.25">
      <c r="A1226" s="19" t="s">
        <v>11107</v>
      </c>
      <c r="B1226" s="260">
        <v>45064</v>
      </c>
      <c r="C1226" s="3" t="s">
        <v>202</v>
      </c>
      <c r="D1226" s="3" t="s">
        <v>9354</v>
      </c>
      <c r="E1226" s="3" t="s">
        <v>51</v>
      </c>
      <c r="F1226" s="20">
        <v>1</v>
      </c>
      <c r="G1226" s="20">
        <v>84.22</v>
      </c>
      <c r="H1226" s="20">
        <v>13.61</v>
      </c>
      <c r="I1226" s="20">
        <v>-14.32</v>
      </c>
      <c r="J1226" s="20">
        <v>-32.06</v>
      </c>
      <c r="K1226" s="20" t="s">
        <v>52</v>
      </c>
      <c r="L1226" s="20">
        <f t="shared" si="19"/>
        <v>51.449999999999989</v>
      </c>
      <c r="M1226" s="3" t="s">
        <v>53</v>
      </c>
      <c r="N1226" s="3" t="s">
        <v>2108</v>
      </c>
      <c r="O1226" s="3" t="s">
        <v>11108</v>
      </c>
      <c r="P1226" s="3" t="s">
        <v>2110</v>
      </c>
      <c r="Q1226" s="3" t="s">
        <v>53</v>
      </c>
      <c r="R1226" s="20">
        <v>84.22</v>
      </c>
      <c r="S1226" s="20" t="s">
        <v>57</v>
      </c>
      <c r="T1226" s="3" t="s">
        <v>74</v>
      </c>
      <c r="U1226" s="3" t="s">
        <v>11109</v>
      </c>
      <c r="V1226" s="3" t="s">
        <v>11110</v>
      </c>
      <c r="W1226" s="3" t="s">
        <v>11111</v>
      </c>
      <c r="X1226" s="3" t="s">
        <v>53</v>
      </c>
      <c r="Y1226" s="3" t="s">
        <v>11109</v>
      </c>
      <c r="Z1226" s="3" t="s">
        <v>11112</v>
      </c>
      <c r="AA1226" s="3" t="s">
        <v>11113</v>
      </c>
      <c r="AB1226" s="3" t="s">
        <v>2836</v>
      </c>
      <c r="AC1226" s="3" t="s">
        <v>188</v>
      </c>
      <c r="AD1226" s="3" t="s">
        <v>2837</v>
      </c>
      <c r="AE1226" s="3" t="s">
        <v>65</v>
      </c>
      <c r="AF1226" s="3" t="s">
        <v>82</v>
      </c>
      <c r="AG1226" s="3" t="s">
        <v>11114</v>
      </c>
      <c r="AH1226" s="3" t="s">
        <v>11115</v>
      </c>
      <c r="AI1226" s="3" t="s">
        <v>67</v>
      </c>
      <c r="AJ1226" s="3" t="s">
        <v>11116</v>
      </c>
      <c r="AK1226" s="3" t="s">
        <v>53</v>
      </c>
      <c r="AL1226" s="3" t="s">
        <v>53</v>
      </c>
      <c r="AM1226" s="3" t="s">
        <v>53</v>
      </c>
      <c r="AN1226" s="3" t="s">
        <v>53</v>
      </c>
      <c r="AO1226" s="3" t="s">
        <v>53</v>
      </c>
      <c r="AP1226" s="3" t="s">
        <v>53</v>
      </c>
      <c r="AQ1226" s="3" t="s">
        <v>53</v>
      </c>
      <c r="AR1226" s="3" t="s">
        <v>51</v>
      </c>
      <c r="AS1226" s="3" t="s">
        <v>52</v>
      </c>
      <c r="AT1226" s="3" t="s">
        <v>51</v>
      </c>
    </row>
    <row r="1227" spans="1:46" ht="22.5" customHeight="1" x14ac:dyDescent="0.25">
      <c r="A1227" s="19" t="s">
        <v>17261</v>
      </c>
      <c r="B1227" s="260">
        <v>45056</v>
      </c>
      <c r="C1227" s="3" t="s">
        <v>202</v>
      </c>
      <c r="D1227" s="3" t="s">
        <v>16479</v>
      </c>
      <c r="E1227" s="3" t="s">
        <v>71</v>
      </c>
      <c r="F1227" s="20">
        <v>1</v>
      </c>
      <c r="G1227" s="20">
        <v>64.75</v>
      </c>
      <c r="H1227" s="20">
        <v>2.82</v>
      </c>
      <c r="I1227" s="20">
        <v>-13.27</v>
      </c>
      <c r="J1227" s="20">
        <v>-2.82</v>
      </c>
      <c r="K1227" s="20" t="s">
        <v>52</v>
      </c>
      <c r="L1227" s="20">
        <f t="shared" si="19"/>
        <v>51.48</v>
      </c>
      <c r="M1227" s="3" t="s">
        <v>71</v>
      </c>
      <c r="N1227" s="274">
        <v>90503</v>
      </c>
      <c r="O1227" s="3" t="s">
        <v>5069</v>
      </c>
      <c r="P1227" s="3" t="s">
        <v>5070</v>
      </c>
      <c r="Q1227" s="3" t="s">
        <v>53</v>
      </c>
      <c r="R1227" s="20">
        <v>64.75</v>
      </c>
      <c r="S1227" s="20" t="s">
        <v>89</v>
      </c>
      <c r="T1227" s="3" t="s">
        <v>58</v>
      </c>
      <c r="U1227" s="3" t="s">
        <v>53</v>
      </c>
      <c r="V1227" s="3" t="s">
        <v>53</v>
      </c>
      <c r="W1227" s="3" t="s">
        <v>53</v>
      </c>
      <c r="X1227" s="3" t="s">
        <v>53</v>
      </c>
      <c r="Y1227" s="3" t="s">
        <v>7092</v>
      </c>
      <c r="Z1227" s="3" t="s">
        <v>7095</v>
      </c>
      <c r="AA1227" s="3" t="s">
        <v>7096</v>
      </c>
      <c r="AB1227" s="3" t="s">
        <v>265</v>
      </c>
      <c r="AC1227" s="3" t="s">
        <v>265</v>
      </c>
      <c r="AD1227" s="3" t="s">
        <v>7097</v>
      </c>
      <c r="AE1227" s="3" t="s">
        <v>65</v>
      </c>
      <c r="AF1227" s="3" t="s">
        <v>66</v>
      </c>
      <c r="AG1227" s="3" t="s">
        <v>17214</v>
      </c>
      <c r="AH1227" s="3" t="s">
        <v>17262</v>
      </c>
      <c r="AI1227" s="3" t="s">
        <v>67</v>
      </c>
      <c r="AJ1227" s="3" t="s">
        <v>17263</v>
      </c>
      <c r="AK1227" s="3" t="s">
        <v>53</v>
      </c>
      <c r="AL1227" s="3" t="s">
        <v>53</v>
      </c>
      <c r="AM1227" s="3" t="s">
        <v>53</v>
      </c>
      <c r="AN1227" s="3" t="s">
        <v>53</v>
      </c>
      <c r="AO1227" s="3" t="s">
        <v>53</v>
      </c>
      <c r="AP1227" s="3" t="s">
        <v>53</v>
      </c>
      <c r="AQ1227" s="3" t="s">
        <v>53</v>
      </c>
      <c r="AR1227" s="3" t="s">
        <v>51</v>
      </c>
      <c r="AS1227" s="3" t="s">
        <v>52</v>
      </c>
      <c r="AT1227" s="3" t="s">
        <v>51</v>
      </c>
    </row>
    <row r="1228" spans="1:46" ht="22.5" customHeight="1" x14ac:dyDescent="0.25">
      <c r="A1228" s="19" t="s">
        <v>18852</v>
      </c>
      <c r="B1228" s="260">
        <v>45055</v>
      </c>
      <c r="C1228" s="3" t="s">
        <v>202</v>
      </c>
      <c r="D1228" s="3" t="s">
        <v>17635</v>
      </c>
      <c r="E1228" s="3" t="s">
        <v>51</v>
      </c>
      <c r="F1228" s="20">
        <v>1</v>
      </c>
      <c r="G1228" s="20">
        <v>64.75</v>
      </c>
      <c r="H1228" s="20">
        <v>9.57</v>
      </c>
      <c r="I1228" s="20">
        <v>-13.27</v>
      </c>
      <c r="J1228" s="20">
        <v>-9.57</v>
      </c>
      <c r="K1228" s="20" t="s">
        <v>52</v>
      </c>
      <c r="L1228" s="20">
        <f t="shared" si="19"/>
        <v>51.48</v>
      </c>
      <c r="M1228" s="3" t="s">
        <v>53</v>
      </c>
      <c r="N1228" s="274">
        <v>90503</v>
      </c>
      <c r="O1228" s="3" t="s">
        <v>5069</v>
      </c>
      <c r="P1228" s="3" t="s">
        <v>5070</v>
      </c>
      <c r="Q1228" s="3" t="s">
        <v>53</v>
      </c>
      <c r="R1228" s="20">
        <v>64.75</v>
      </c>
      <c r="S1228" s="20" t="s">
        <v>89</v>
      </c>
      <c r="T1228" s="3" t="s">
        <v>58</v>
      </c>
      <c r="U1228" s="3" t="s">
        <v>53</v>
      </c>
      <c r="V1228" s="3" t="s">
        <v>53</v>
      </c>
      <c r="W1228" s="3" t="s">
        <v>53</v>
      </c>
      <c r="X1228" s="3" t="s">
        <v>53</v>
      </c>
      <c r="Y1228" s="3" t="s">
        <v>18853</v>
      </c>
      <c r="Z1228" s="3" t="s">
        <v>18854</v>
      </c>
      <c r="AA1228" s="3" t="s">
        <v>18855</v>
      </c>
      <c r="AB1228" s="3" t="s">
        <v>18856</v>
      </c>
      <c r="AC1228" s="3" t="s">
        <v>63</v>
      </c>
      <c r="AD1228" s="3" t="s">
        <v>18857</v>
      </c>
      <c r="AE1228" s="3" t="s">
        <v>65</v>
      </c>
      <c r="AF1228" s="3" t="s">
        <v>66</v>
      </c>
      <c r="AG1228" s="3" t="s">
        <v>18858</v>
      </c>
      <c r="AH1228" s="3" t="s">
        <v>18859</v>
      </c>
      <c r="AI1228" s="3" t="s">
        <v>67</v>
      </c>
      <c r="AJ1228" s="3" t="s">
        <v>18860</v>
      </c>
      <c r="AK1228" s="3" t="s">
        <v>53</v>
      </c>
      <c r="AL1228" s="3" t="s">
        <v>53</v>
      </c>
      <c r="AM1228" s="3" t="s">
        <v>53</v>
      </c>
      <c r="AN1228" s="3" t="s">
        <v>53</v>
      </c>
      <c r="AO1228" s="3" t="s">
        <v>53</v>
      </c>
      <c r="AP1228" s="3" t="s">
        <v>53</v>
      </c>
      <c r="AQ1228" s="3" t="s">
        <v>53</v>
      </c>
      <c r="AR1228" s="3" t="s">
        <v>51</v>
      </c>
      <c r="AS1228" s="3" t="s">
        <v>52</v>
      </c>
      <c r="AT1228" s="3" t="s">
        <v>51</v>
      </c>
    </row>
    <row r="1229" spans="1:46" ht="22.5" customHeight="1" x14ac:dyDescent="0.25">
      <c r="A1229" s="19" t="s">
        <v>14877</v>
      </c>
      <c r="B1229" s="260">
        <v>45059</v>
      </c>
      <c r="C1229" s="3" t="s">
        <v>202</v>
      </c>
      <c r="D1229" s="3" t="s">
        <v>12138</v>
      </c>
      <c r="E1229" s="3" t="s">
        <v>51</v>
      </c>
      <c r="F1229" s="20">
        <v>1</v>
      </c>
      <c r="G1229" s="20">
        <v>64.75</v>
      </c>
      <c r="H1229" s="20">
        <v>30.2</v>
      </c>
      <c r="I1229" s="20">
        <v>-13.27</v>
      </c>
      <c r="J1229" s="20">
        <v>-30.2</v>
      </c>
      <c r="K1229" s="20" t="s">
        <v>52</v>
      </c>
      <c r="L1229" s="20">
        <f t="shared" si="19"/>
        <v>51.480000000000004</v>
      </c>
      <c r="M1229" s="3" t="s">
        <v>53</v>
      </c>
      <c r="N1229" s="274">
        <v>90503</v>
      </c>
      <c r="O1229" s="3" t="s">
        <v>5069</v>
      </c>
      <c r="P1229" s="3" t="s">
        <v>5070</v>
      </c>
      <c r="Q1229" s="3" t="s">
        <v>53</v>
      </c>
      <c r="R1229" s="20">
        <v>64.75</v>
      </c>
      <c r="S1229" s="20" t="s">
        <v>89</v>
      </c>
      <c r="T1229" s="3" t="s">
        <v>58</v>
      </c>
      <c r="U1229" s="3" t="s">
        <v>53</v>
      </c>
      <c r="V1229" s="3" t="s">
        <v>53</v>
      </c>
      <c r="W1229" s="3" t="s">
        <v>53</v>
      </c>
      <c r="X1229" s="3" t="s">
        <v>53</v>
      </c>
      <c r="Y1229" s="3" t="s">
        <v>14878</v>
      </c>
      <c r="Z1229" s="3" t="s">
        <v>14879</v>
      </c>
      <c r="AA1229" s="3" t="s">
        <v>14880</v>
      </c>
      <c r="AB1229" s="3" t="s">
        <v>839</v>
      </c>
      <c r="AC1229" s="3" t="s">
        <v>188</v>
      </c>
      <c r="AD1229" s="3" t="s">
        <v>14881</v>
      </c>
      <c r="AE1229" s="3" t="s">
        <v>65</v>
      </c>
      <c r="AF1229" s="3" t="s">
        <v>66</v>
      </c>
      <c r="AG1229" s="3" t="s">
        <v>14781</v>
      </c>
      <c r="AH1229" s="3" t="s">
        <v>14882</v>
      </c>
      <c r="AI1229" s="3" t="s">
        <v>67</v>
      </c>
      <c r="AJ1229" s="3" t="s">
        <v>14883</v>
      </c>
      <c r="AK1229" s="3" t="s">
        <v>53</v>
      </c>
      <c r="AL1229" s="3" t="s">
        <v>53</v>
      </c>
      <c r="AM1229" s="3" t="s">
        <v>53</v>
      </c>
      <c r="AN1229" s="3" t="s">
        <v>53</v>
      </c>
      <c r="AO1229" s="3" t="s">
        <v>53</v>
      </c>
      <c r="AP1229" s="3" t="s">
        <v>53</v>
      </c>
      <c r="AQ1229" s="3" t="s">
        <v>53</v>
      </c>
      <c r="AR1229" s="3" t="s">
        <v>51</v>
      </c>
      <c r="AS1229" s="3" t="s">
        <v>52</v>
      </c>
      <c r="AT1229" s="3" t="s">
        <v>51</v>
      </c>
    </row>
    <row r="1230" spans="1:46" ht="22.5" customHeight="1" x14ac:dyDescent="0.25">
      <c r="A1230" s="19" t="s">
        <v>17258</v>
      </c>
      <c r="B1230" s="260">
        <v>45056</v>
      </c>
      <c r="C1230" s="3" t="s">
        <v>202</v>
      </c>
      <c r="D1230" s="3" t="s">
        <v>13978</v>
      </c>
      <c r="E1230" s="3" t="s">
        <v>71</v>
      </c>
      <c r="F1230" s="20">
        <v>1</v>
      </c>
      <c r="G1230" s="20">
        <v>64.75</v>
      </c>
      <c r="H1230" s="20">
        <v>6.72</v>
      </c>
      <c r="I1230" s="20">
        <v>-13.27</v>
      </c>
      <c r="J1230" s="20">
        <v>-6.72</v>
      </c>
      <c r="K1230" s="20" t="s">
        <v>52</v>
      </c>
      <c r="L1230" s="20">
        <f t="shared" si="19"/>
        <v>51.480000000000004</v>
      </c>
      <c r="M1230" s="3" t="s">
        <v>71</v>
      </c>
      <c r="N1230" s="274">
        <v>90503</v>
      </c>
      <c r="O1230" s="3" t="s">
        <v>5069</v>
      </c>
      <c r="P1230" s="3" t="s">
        <v>5070</v>
      </c>
      <c r="Q1230" s="3" t="s">
        <v>53</v>
      </c>
      <c r="R1230" s="20">
        <v>64.75</v>
      </c>
      <c r="S1230" s="20" t="s">
        <v>89</v>
      </c>
      <c r="T1230" s="3" t="s">
        <v>58</v>
      </c>
      <c r="U1230" s="3" t="s">
        <v>53</v>
      </c>
      <c r="V1230" s="3" t="s">
        <v>53</v>
      </c>
      <c r="W1230" s="3" t="s">
        <v>53</v>
      </c>
      <c r="X1230" s="3" t="s">
        <v>53</v>
      </c>
      <c r="Y1230" s="3" t="s">
        <v>7092</v>
      </c>
      <c r="Z1230" s="3" t="s">
        <v>7095</v>
      </c>
      <c r="AA1230" s="3" t="s">
        <v>7096</v>
      </c>
      <c r="AB1230" s="3" t="s">
        <v>265</v>
      </c>
      <c r="AC1230" s="3" t="s">
        <v>265</v>
      </c>
      <c r="AD1230" s="3" t="s">
        <v>7097</v>
      </c>
      <c r="AE1230" s="3" t="s">
        <v>65</v>
      </c>
      <c r="AF1230" s="3" t="s">
        <v>66</v>
      </c>
      <c r="AG1230" s="3" t="s">
        <v>15594</v>
      </c>
      <c r="AH1230" s="3" t="s">
        <v>17259</v>
      </c>
      <c r="AI1230" s="3" t="s">
        <v>67</v>
      </c>
      <c r="AJ1230" s="3" t="s">
        <v>17260</v>
      </c>
      <c r="AK1230" s="3" t="s">
        <v>53</v>
      </c>
      <c r="AL1230" s="3" t="s">
        <v>53</v>
      </c>
      <c r="AM1230" s="3" t="s">
        <v>53</v>
      </c>
      <c r="AN1230" s="3" t="s">
        <v>53</v>
      </c>
      <c r="AO1230" s="3" t="s">
        <v>53</v>
      </c>
      <c r="AP1230" s="3" t="s">
        <v>53</v>
      </c>
      <c r="AQ1230" s="3" t="s">
        <v>53</v>
      </c>
      <c r="AR1230" s="3" t="s">
        <v>51</v>
      </c>
      <c r="AS1230" s="3" t="s">
        <v>52</v>
      </c>
      <c r="AT1230" s="3" t="s">
        <v>51</v>
      </c>
    </row>
    <row r="1231" spans="1:46" ht="22.5" customHeight="1" x14ac:dyDescent="0.25">
      <c r="A1231" s="19" t="s">
        <v>20414</v>
      </c>
      <c r="B1231" s="260">
        <v>45053</v>
      </c>
      <c r="C1231" s="3" t="s">
        <v>202</v>
      </c>
      <c r="D1231" s="3" t="s">
        <v>19756</v>
      </c>
      <c r="E1231" s="3" t="s">
        <v>71</v>
      </c>
      <c r="F1231" s="20">
        <v>1</v>
      </c>
      <c r="G1231" s="20">
        <v>64.75</v>
      </c>
      <c r="H1231" s="20" t="s">
        <v>52</v>
      </c>
      <c r="I1231" s="20">
        <v>-13.27</v>
      </c>
      <c r="J1231" s="20" t="s">
        <v>52</v>
      </c>
      <c r="K1231" s="20" t="s">
        <v>52</v>
      </c>
      <c r="L1231" s="20">
        <f t="shared" si="19"/>
        <v>51.480000000000004</v>
      </c>
      <c r="M1231" s="3" t="s">
        <v>71</v>
      </c>
      <c r="N1231" s="274">
        <v>90503</v>
      </c>
      <c r="O1231" s="3" t="s">
        <v>5069</v>
      </c>
      <c r="P1231" s="3" t="s">
        <v>5070</v>
      </c>
      <c r="Q1231" s="3" t="s">
        <v>53</v>
      </c>
      <c r="R1231" s="20">
        <v>64.75</v>
      </c>
      <c r="S1231" s="20" t="s">
        <v>89</v>
      </c>
      <c r="T1231" s="3" t="s">
        <v>58</v>
      </c>
      <c r="U1231" s="3" t="s">
        <v>53</v>
      </c>
      <c r="V1231" s="3" t="s">
        <v>53</v>
      </c>
      <c r="W1231" s="3" t="s">
        <v>53</v>
      </c>
      <c r="X1231" s="3" t="s">
        <v>53</v>
      </c>
      <c r="Y1231" s="3" t="s">
        <v>4879</v>
      </c>
      <c r="Z1231" s="3" t="s">
        <v>20415</v>
      </c>
      <c r="AA1231" s="3" t="s">
        <v>20416</v>
      </c>
      <c r="AB1231" s="3" t="s">
        <v>16235</v>
      </c>
      <c r="AC1231" s="3" t="s">
        <v>63</v>
      </c>
      <c r="AD1231" s="3" t="s">
        <v>20417</v>
      </c>
      <c r="AE1231" s="3" t="s">
        <v>65</v>
      </c>
      <c r="AF1231" s="3" t="s">
        <v>66</v>
      </c>
      <c r="AG1231" s="3" t="s">
        <v>20418</v>
      </c>
      <c r="AH1231" s="3" t="s">
        <v>20419</v>
      </c>
      <c r="AI1231" s="3" t="s">
        <v>67</v>
      </c>
      <c r="AJ1231" s="3" t="s">
        <v>20420</v>
      </c>
      <c r="AK1231" s="3" t="s">
        <v>53</v>
      </c>
      <c r="AL1231" s="3" t="s">
        <v>53</v>
      </c>
      <c r="AM1231" s="3" t="s">
        <v>53</v>
      </c>
      <c r="AN1231" s="3" t="s">
        <v>53</v>
      </c>
      <c r="AO1231" s="3" t="s">
        <v>53</v>
      </c>
      <c r="AP1231" s="3" t="s">
        <v>53</v>
      </c>
      <c r="AQ1231" s="3" t="s">
        <v>53</v>
      </c>
      <c r="AR1231" s="3" t="s">
        <v>51</v>
      </c>
      <c r="AS1231" s="3" t="s">
        <v>52</v>
      </c>
      <c r="AT1231" s="3" t="s">
        <v>51</v>
      </c>
    </row>
    <row r="1232" spans="1:46" ht="22.5" customHeight="1" x14ac:dyDescent="0.25">
      <c r="A1232" s="19" t="s">
        <v>5475</v>
      </c>
      <c r="B1232" s="260">
        <v>45071</v>
      </c>
      <c r="C1232" s="3" t="s">
        <v>202</v>
      </c>
      <c r="D1232" s="3" t="s">
        <v>4264</v>
      </c>
      <c r="E1232" s="3" t="s">
        <v>71</v>
      </c>
      <c r="F1232" s="20">
        <v>1</v>
      </c>
      <c r="G1232" s="20">
        <v>64.75</v>
      </c>
      <c r="H1232" s="20">
        <v>17.399999999999999</v>
      </c>
      <c r="I1232" s="20">
        <v>-13.27</v>
      </c>
      <c r="J1232" s="20">
        <v>-17.399999999999999</v>
      </c>
      <c r="K1232" s="20" t="s">
        <v>52</v>
      </c>
      <c r="L1232" s="20">
        <f t="shared" si="19"/>
        <v>51.480000000000011</v>
      </c>
      <c r="M1232" s="3" t="s">
        <v>53</v>
      </c>
      <c r="N1232" s="274">
        <v>90503</v>
      </c>
      <c r="O1232" s="3" t="s">
        <v>5069</v>
      </c>
      <c r="P1232" s="3" t="s">
        <v>5070</v>
      </c>
      <c r="Q1232" s="3" t="s">
        <v>53</v>
      </c>
      <c r="R1232" s="20">
        <v>64.75</v>
      </c>
      <c r="S1232" s="20" t="s">
        <v>89</v>
      </c>
      <c r="T1232" s="3" t="s">
        <v>74</v>
      </c>
      <c r="U1232" s="3" t="s">
        <v>5476</v>
      </c>
      <c r="V1232" s="3" t="s">
        <v>5477</v>
      </c>
      <c r="W1232" s="3" t="s">
        <v>5478</v>
      </c>
      <c r="X1232" s="3" t="s">
        <v>53</v>
      </c>
      <c r="Y1232" s="3" t="s">
        <v>5476</v>
      </c>
      <c r="Z1232" s="3" t="s">
        <v>5479</v>
      </c>
      <c r="AA1232" s="3" t="s">
        <v>5480</v>
      </c>
      <c r="AB1232" s="3" t="s">
        <v>5481</v>
      </c>
      <c r="AC1232" s="3" t="s">
        <v>116</v>
      </c>
      <c r="AD1232" s="3" t="s">
        <v>5482</v>
      </c>
      <c r="AE1232" s="3" t="s">
        <v>65</v>
      </c>
      <c r="AF1232" s="3" t="s">
        <v>82</v>
      </c>
      <c r="AG1232" s="3" t="s">
        <v>5483</v>
      </c>
      <c r="AH1232" s="3" t="s">
        <v>5484</v>
      </c>
      <c r="AI1232" s="3" t="s">
        <v>67</v>
      </c>
      <c r="AJ1232" s="3" t="s">
        <v>5485</v>
      </c>
      <c r="AK1232" s="3" t="s">
        <v>53</v>
      </c>
      <c r="AL1232" s="3" t="s">
        <v>53</v>
      </c>
      <c r="AM1232" s="3" t="s">
        <v>53</v>
      </c>
      <c r="AN1232" s="3" t="s">
        <v>53</v>
      </c>
      <c r="AO1232" s="3" t="s">
        <v>53</v>
      </c>
      <c r="AP1232" s="3" t="s">
        <v>53</v>
      </c>
      <c r="AQ1232" s="3" t="s">
        <v>53</v>
      </c>
      <c r="AR1232" s="3" t="s">
        <v>51</v>
      </c>
      <c r="AS1232" s="3" t="s">
        <v>52</v>
      </c>
      <c r="AT1232" s="3" t="s">
        <v>51</v>
      </c>
    </row>
    <row r="1233" spans="1:46" ht="22.5" customHeight="1" x14ac:dyDescent="0.25">
      <c r="A1233" s="19" t="s">
        <v>805</v>
      </c>
      <c r="B1233" s="260">
        <v>45077</v>
      </c>
      <c r="C1233" s="3" t="s">
        <v>202</v>
      </c>
      <c r="D1233" s="3" t="s">
        <v>203</v>
      </c>
      <c r="E1233" s="3" t="s">
        <v>51</v>
      </c>
      <c r="F1233" s="20">
        <v>1</v>
      </c>
      <c r="G1233" s="20">
        <v>68.86</v>
      </c>
      <c r="H1233" s="20">
        <v>20</v>
      </c>
      <c r="I1233" s="20">
        <v>-17.21</v>
      </c>
      <c r="J1233" s="20">
        <v>-20</v>
      </c>
      <c r="K1233" s="20" t="s">
        <v>52</v>
      </c>
      <c r="L1233" s="20">
        <f t="shared" si="19"/>
        <v>51.650000000000006</v>
      </c>
      <c r="M1233" s="3" t="s">
        <v>53</v>
      </c>
      <c r="N1233" s="3" t="s">
        <v>145</v>
      </c>
      <c r="O1233" s="3" t="s">
        <v>662</v>
      </c>
      <c r="P1233" s="3" t="s">
        <v>663</v>
      </c>
      <c r="Q1233" s="3" t="s">
        <v>53</v>
      </c>
      <c r="R1233" s="20">
        <v>68.86</v>
      </c>
      <c r="S1233" s="20" t="s">
        <v>57</v>
      </c>
      <c r="T1233" s="3" t="s">
        <v>58</v>
      </c>
      <c r="U1233" s="3" t="s">
        <v>53</v>
      </c>
      <c r="V1233" s="3" t="s">
        <v>53</v>
      </c>
      <c r="W1233" s="3" t="s">
        <v>53</v>
      </c>
      <c r="X1233" s="3" t="s">
        <v>53</v>
      </c>
      <c r="Y1233" s="3" t="s">
        <v>806</v>
      </c>
      <c r="Z1233" s="3" t="s">
        <v>807</v>
      </c>
      <c r="AA1233" s="3" t="s">
        <v>808</v>
      </c>
      <c r="AB1233" s="3" t="s">
        <v>343</v>
      </c>
      <c r="AC1233" s="3" t="s">
        <v>188</v>
      </c>
      <c r="AD1233" s="3" t="s">
        <v>809</v>
      </c>
      <c r="AE1233" s="3" t="s">
        <v>65</v>
      </c>
      <c r="AF1233" s="3" t="s">
        <v>66</v>
      </c>
      <c r="AG1233" s="3" t="s">
        <v>692</v>
      </c>
      <c r="AH1233" s="3" t="s">
        <v>810</v>
      </c>
      <c r="AI1233" s="3" t="s">
        <v>67</v>
      </c>
      <c r="AJ1233" s="3" t="s">
        <v>811</v>
      </c>
      <c r="AK1233" s="3" t="s">
        <v>53</v>
      </c>
      <c r="AL1233" s="3" t="s">
        <v>53</v>
      </c>
      <c r="AM1233" s="3" t="s">
        <v>53</v>
      </c>
      <c r="AN1233" s="3" t="s">
        <v>53</v>
      </c>
      <c r="AO1233" s="3" t="s">
        <v>53</v>
      </c>
      <c r="AP1233" s="3" t="s">
        <v>53</v>
      </c>
      <c r="AQ1233" s="3" t="s">
        <v>53</v>
      </c>
      <c r="AR1233" s="3" t="s">
        <v>51</v>
      </c>
      <c r="AS1233" s="3" t="s">
        <v>52</v>
      </c>
      <c r="AT1233" s="3" t="s">
        <v>51</v>
      </c>
    </row>
    <row r="1234" spans="1:46" ht="22.5" customHeight="1" x14ac:dyDescent="0.25">
      <c r="A1234" s="19" t="s">
        <v>7297</v>
      </c>
      <c r="B1234" s="260">
        <v>45069</v>
      </c>
      <c r="C1234" s="3" t="s">
        <v>202</v>
      </c>
      <c r="D1234" s="3" t="s">
        <v>6600</v>
      </c>
      <c r="E1234" s="3" t="s">
        <v>51</v>
      </c>
      <c r="F1234" s="20">
        <v>1</v>
      </c>
      <c r="G1234" s="20">
        <v>68.989999999999995</v>
      </c>
      <c r="H1234" s="20">
        <v>22</v>
      </c>
      <c r="I1234" s="20">
        <v>-17.23</v>
      </c>
      <c r="J1234" s="20">
        <v>-22</v>
      </c>
      <c r="K1234" s="20" t="s">
        <v>52</v>
      </c>
      <c r="L1234" s="20">
        <f t="shared" si="19"/>
        <v>51.759999999999991</v>
      </c>
      <c r="M1234" s="3" t="s">
        <v>53</v>
      </c>
      <c r="N1234" s="3" t="s">
        <v>1794</v>
      </c>
      <c r="O1234" s="3" t="s">
        <v>1795</v>
      </c>
      <c r="P1234" s="3" t="s">
        <v>1796</v>
      </c>
      <c r="Q1234" s="3" t="s">
        <v>53</v>
      </c>
      <c r="R1234" s="20">
        <v>68.989999999999995</v>
      </c>
      <c r="S1234" s="20" t="s">
        <v>57</v>
      </c>
      <c r="T1234" s="3" t="s">
        <v>74</v>
      </c>
      <c r="U1234" s="3" t="s">
        <v>7298</v>
      </c>
      <c r="V1234" s="3" t="s">
        <v>7299</v>
      </c>
      <c r="W1234" s="3" t="s">
        <v>7300</v>
      </c>
      <c r="X1234" s="3" t="s">
        <v>53</v>
      </c>
      <c r="Y1234" s="3" t="s">
        <v>7298</v>
      </c>
      <c r="Z1234" s="3" t="s">
        <v>7301</v>
      </c>
      <c r="AA1234" s="3" t="s">
        <v>7302</v>
      </c>
      <c r="AB1234" s="3" t="s">
        <v>7303</v>
      </c>
      <c r="AC1234" s="3" t="s">
        <v>63</v>
      </c>
      <c r="AD1234" s="3" t="s">
        <v>7304</v>
      </c>
      <c r="AE1234" s="3" t="s">
        <v>65</v>
      </c>
      <c r="AF1234" s="3" t="s">
        <v>82</v>
      </c>
      <c r="AG1234" s="3" t="s">
        <v>7305</v>
      </c>
      <c r="AH1234" s="3" t="s">
        <v>7306</v>
      </c>
      <c r="AI1234" s="3" t="s">
        <v>67</v>
      </c>
      <c r="AJ1234" s="3" t="s">
        <v>7307</v>
      </c>
      <c r="AK1234" s="3" t="s">
        <v>53</v>
      </c>
      <c r="AL1234" s="3" t="s">
        <v>53</v>
      </c>
      <c r="AM1234" s="3" t="s">
        <v>53</v>
      </c>
      <c r="AN1234" s="3" t="s">
        <v>53</v>
      </c>
      <c r="AO1234" s="3" t="s">
        <v>53</v>
      </c>
      <c r="AP1234" s="3" t="s">
        <v>53</v>
      </c>
      <c r="AQ1234" s="3" t="s">
        <v>53</v>
      </c>
      <c r="AR1234" s="3" t="s">
        <v>51</v>
      </c>
      <c r="AS1234" s="3" t="s">
        <v>52</v>
      </c>
      <c r="AT1234" s="3" t="s">
        <v>51</v>
      </c>
    </row>
    <row r="1235" spans="1:46" ht="22.5" customHeight="1" x14ac:dyDescent="0.25">
      <c r="A1235" s="19" t="s">
        <v>9535</v>
      </c>
      <c r="B1235" s="260">
        <v>45066</v>
      </c>
      <c r="C1235" s="3" t="s">
        <v>202</v>
      </c>
      <c r="D1235" s="3" t="s">
        <v>8638</v>
      </c>
      <c r="E1235" s="3" t="s">
        <v>71</v>
      </c>
      <c r="F1235" s="20">
        <v>1</v>
      </c>
      <c r="G1235" s="20">
        <v>68.989999999999995</v>
      </c>
      <c r="H1235" s="20" t="s">
        <v>52</v>
      </c>
      <c r="I1235" s="20">
        <v>-17.23</v>
      </c>
      <c r="J1235" s="20" t="s">
        <v>52</v>
      </c>
      <c r="K1235" s="20" t="s">
        <v>52</v>
      </c>
      <c r="L1235" s="20">
        <f t="shared" si="19"/>
        <v>51.759999999999991</v>
      </c>
      <c r="M1235" s="3" t="s">
        <v>71</v>
      </c>
      <c r="N1235" s="3" t="s">
        <v>1794</v>
      </c>
      <c r="O1235" s="3" t="s">
        <v>1795</v>
      </c>
      <c r="P1235" s="3" t="s">
        <v>1796</v>
      </c>
      <c r="Q1235" s="3" t="s">
        <v>53</v>
      </c>
      <c r="R1235" s="20">
        <v>68.989999999999995</v>
      </c>
      <c r="S1235" s="20" t="s">
        <v>57</v>
      </c>
      <c r="T1235" s="3" t="s">
        <v>58</v>
      </c>
      <c r="U1235" s="3" t="s">
        <v>53</v>
      </c>
      <c r="V1235" s="3" t="s">
        <v>53</v>
      </c>
      <c r="W1235" s="3" t="s">
        <v>53</v>
      </c>
      <c r="X1235" s="3" t="s">
        <v>53</v>
      </c>
      <c r="Y1235" s="3" t="s">
        <v>9536</v>
      </c>
      <c r="Z1235" s="3" t="s">
        <v>9537</v>
      </c>
      <c r="AA1235" s="3" t="s">
        <v>9538</v>
      </c>
      <c r="AB1235" s="3" t="s">
        <v>6528</v>
      </c>
      <c r="AC1235" s="3" t="s">
        <v>188</v>
      </c>
      <c r="AD1235" s="3" t="s">
        <v>6529</v>
      </c>
      <c r="AE1235" s="3" t="s">
        <v>65</v>
      </c>
      <c r="AF1235" s="3" t="s">
        <v>66</v>
      </c>
      <c r="AG1235" s="3" t="s">
        <v>9539</v>
      </c>
      <c r="AH1235" s="3" t="s">
        <v>9540</v>
      </c>
      <c r="AI1235" s="3" t="s">
        <v>67</v>
      </c>
      <c r="AJ1235" s="3" t="s">
        <v>9541</v>
      </c>
      <c r="AK1235" s="3" t="s">
        <v>53</v>
      </c>
      <c r="AL1235" s="3" t="s">
        <v>53</v>
      </c>
      <c r="AM1235" s="3" t="s">
        <v>53</v>
      </c>
      <c r="AN1235" s="3" t="s">
        <v>53</v>
      </c>
      <c r="AO1235" s="3" t="s">
        <v>53</v>
      </c>
      <c r="AP1235" s="3" t="s">
        <v>53</v>
      </c>
      <c r="AQ1235" s="3" t="s">
        <v>53</v>
      </c>
      <c r="AR1235" s="3" t="s">
        <v>51</v>
      </c>
      <c r="AS1235" s="3" t="s">
        <v>52</v>
      </c>
      <c r="AT1235" s="3" t="s">
        <v>51</v>
      </c>
    </row>
    <row r="1236" spans="1:46" ht="22.5" customHeight="1" x14ac:dyDescent="0.25">
      <c r="A1236" s="19" t="s">
        <v>1793</v>
      </c>
      <c r="B1236" s="260">
        <v>45076</v>
      </c>
      <c r="C1236" s="3" t="s">
        <v>202</v>
      </c>
      <c r="D1236" s="3" t="s">
        <v>765</v>
      </c>
      <c r="E1236" s="3" t="s">
        <v>51</v>
      </c>
      <c r="F1236" s="20">
        <v>1</v>
      </c>
      <c r="G1236" s="20">
        <v>68.989999999999995</v>
      </c>
      <c r="H1236" s="20">
        <v>9.57</v>
      </c>
      <c r="I1236" s="20">
        <v>-17.23</v>
      </c>
      <c r="J1236" s="20">
        <v>-9.57</v>
      </c>
      <c r="K1236" s="20" t="s">
        <v>52</v>
      </c>
      <c r="L1236" s="20">
        <f t="shared" si="19"/>
        <v>51.76</v>
      </c>
      <c r="M1236" s="3" t="s">
        <v>71</v>
      </c>
      <c r="N1236" s="3" t="s">
        <v>1794</v>
      </c>
      <c r="O1236" s="3" t="s">
        <v>1795</v>
      </c>
      <c r="P1236" s="3" t="s">
        <v>1796</v>
      </c>
      <c r="Q1236" s="3" t="s">
        <v>53</v>
      </c>
      <c r="R1236" s="20">
        <v>68.989999999999995</v>
      </c>
      <c r="S1236" s="20" t="s">
        <v>57</v>
      </c>
      <c r="T1236" s="3" t="s">
        <v>58</v>
      </c>
      <c r="U1236" s="3" t="s">
        <v>53</v>
      </c>
      <c r="V1236" s="3" t="s">
        <v>53</v>
      </c>
      <c r="W1236" s="3" t="s">
        <v>53</v>
      </c>
      <c r="X1236" s="3" t="s">
        <v>53</v>
      </c>
      <c r="Y1236" s="3" t="s">
        <v>1797</v>
      </c>
      <c r="Z1236" s="3" t="s">
        <v>1798</v>
      </c>
      <c r="AA1236" s="3" t="s">
        <v>1799</v>
      </c>
      <c r="AB1236" s="3" t="s">
        <v>1800</v>
      </c>
      <c r="AC1236" s="3" t="s">
        <v>63</v>
      </c>
      <c r="AD1236" s="3" t="s">
        <v>1801</v>
      </c>
      <c r="AE1236" s="3" t="s">
        <v>65</v>
      </c>
      <c r="AF1236" s="3" t="s">
        <v>66</v>
      </c>
      <c r="AG1236" s="3" t="s">
        <v>1802</v>
      </c>
      <c r="AH1236" s="3" t="s">
        <v>1803</v>
      </c>
      <c r="AI1236" s="3" t="s">
        <v>67</v>
      </c>
      <c r="AJ1236" s="3" t="s">
        <v>1804</v>
      </c>
      <c r="AK1236" s="3" t="s">
        <v>53</v>
      </c>
      <c r="AL1236" s="3" t="s">
        <v>53</v>
      </c>
      <c r="AM1236" s="3" t="s">
        <v>53</v>
      </c>
      <c r="AN1236" s="3" t="s">
        <v>53</v>
      </c>
      <c r="AO1236" s="3" t="s">
        <v>53</v>
      </c>
      <c r="AP1236" s="3" t="s">
        <v>53</v>
      </c>
      <c r="AQ1236" s="3" t="s">
        <v>53</v>
      </c>
      <c r="AR1236" s="3" t="s">
        <v>51</v>
      </c>
      <c r="AS1236" s="3" t="s">
        <v>52</v>
      </c>
      <c r="AT1236" s="3" t="s">
        <v>51</v>
      </c>
    </row>
    <row r="1237" spans="1:46" ht="22.5" customHeight="1" x14ac:dyDescent="0.25">
      <c r="A1237" s="19" t="s">
        <v>21698</v>
      </c>
      <c r="B1237" s="260">
        <v>45051</v>
      </c>
      <c r="C1237" s="3" t="s">
        <v>202</v>
      </c>
      <c r="D1237" s="3" t="s">
        <v>17635</v>
      </c>
      <c r="E1237" s="3" t="s">
        <v>51</v>
      </c>
      <c r="F1237" s="20">
        <v>1</v>
      </c>
      <c r="G1237" s="20">
        <v>82.35</v>
      </c>
      <c r="H1237" s="20">
        <v>17.46</v>
      </c>
      <c r="I1237" s="20">
        <v>-9.8800000000000008</v>
      </c>
      <c r="J1237" s="20">
        <v>-37.909999999999997</v>
      </c>
      <c r="K1237" s="20" t="s">
        <v>52</v>
      </c>
      <c r="L1237" s="20">
        <f t="shared" si="19"/>
        <v>52.02000000000001</v>
      </c>
      <c r="M1237" s="3" t="s">
        <v>53</v>
      </c>
      <c r="N1237" s="274">
        <v>227206</v>
      </c>
      <c r="O1237" s="3" t="s">
        <v>3811</v>
      </c>
      <c r="P1237" s="3" t="s">
        <v>3812</v>
      </c>
      <c r="Q1237" s="3" t="s">
        <v>53</v>
      </c>
      <c r="R1237" s="20">
        <v>82.35</v>
      </c>
      <c r="S1237" s="20" t="s">
        <v>89</v>
      </c>
      <c r="T1237" s="3" t="s">
        <v>74</v>
      </c>
      <c r="U1237" s="3" t="s">
        <v>21699</v>
      </c>
      <c r="V1237" s="3" t="s">
        <v>21700</v>
      </c>
      <c r="W1237" s="3" t="s">
        <v>21701</v>
      </c>
      <c r="X1237" s="3" t="s">
        <v>53</v>
      </c>
      <c r="Y1237" s="3" t="s">
        <v>21699</v>
      </c>
      <c r="Z1237" s="3" t="s">
        <v>21702</v>
      </c>
      <c r="AA1237" s="3" t="s">
        <v>21703</v>
      </c>
      <c r="AB1237" s="3" t="s">
        <v>21704</v>
      </c>
      <c r="AC1237" s="3" t="s">
        <v>1088</v>
      </c>
      <c r="AD1237" s="3" t="s">
        <v>21705</v>
      </c>
      <c r="AE1237" s="3" t="s">
        <v>65</v>
      </c>
      <c r="AF1237" s="3" t="s">
        <v>82</v>
      </c>
      <c r="AG1237" s="3" t="s">
        <v>19346</v>
      </c>
      <c r="AH1237" s="3" t="s">
        <v>21706</v>
      </c>
      <c r="AI1237" s="3" t="s">
        <v>67</v>
      </c>
      <c r="AJ1237" s="3" t="s">
        <v>21707</v>
      </c>
      <c r="AK1237" s="3" t="s">
        <v>53</v>
      </c>
      <c r="AL1237" s="3" t="s">
        <v>53</v>
      </c>
      <c r="AM1237" s="3" t="s">
        <v>53</v>
      </c>
      <c r="AN1237" s="3" t="s">
        <v>53</v>
      </c>
      <c r="AO1237" s="3" t="s">
        <v>53</v>
      </c>
      <c r="AP1237" s="3" t="s">
        <v>53</v>
      </c>
      <c r="AQ1237" s="3" t="s">
        <v>53</v>
      </c>
      <c r="AR1237" s="3" t="s">
        <v>51</v>
      </c>
      <c r="AS1237" s="3" t="s">
        <v>52</v>
      </c>
      <c r="AT1237" s="3" t="s">
        <v>51</v>
      </c>
    </row>
    <row r="1238" spans="1:46" ht="22.5" customHeight="1" x14ac:dyDescent="0.25">
      <c r="A1238" s="19" t="s">
        <v>11203</v>
      </c>
      <c r="B1238" s="260">
        <v>45064</v>
      </c>
      <c r="C1238" s="3" t="s">
        <v>202</v>
      </c>
      <c r="D1238" s="3" t="s">
        <v>9926</v>
      </c>
      <c r="E1238" s="3" t="s">
        <v>51</v>
      </c>
      <c r="F1238" s="20">
        <v>1</v>
      </c>
      <c r="G1238" s="20">
        <v>84.66</v>
      </c>
      <c r="H1238" s="20">
        <v>23.48</v>
      </c>
      <c r="I1238" s="20">
        <v>-14.39</v>
      </c>
      <c r="J1238" s="20">
        <v>-41.43</v>
      </c>
      <c r="K1238" s="20" t="s">
        <v>52</v>
      </c>
      <c r="L1238" s="20">
        <f t="shared" si="19"/>
        <v>52.32</v>
      </c>
      <c r="M1238" s="3" t="s">
        <v>71</v>
      </c>
      <c r="N1238" s="274">
        <v>55323</v>
      </c>
      <c r="O1238" s="3" t="s">
        <v>11204</v>
      </c>
      <c r="P1238" s="3" t="s">
        <v>11205</v>
      </c>
      <c r="Q1238" s="3" t="s">
        <v>53</v>
      </c>
      <c r="R1238" s="20">
        <v>84.66</v>
      </c>
      <c r="S1238" s="20" t="s">
        <v>57</v>
      </c>
      <c r="T1238" s="3" t="s">
        <v>74</v>
      </c>
      <c r="U1238" s="3" t="s">
        <v>11206</v>
      </c>
      <c r="V1238" s="3" t="s">
        <v>11207</v>
      </c>
      <c r="W1238" s="3" t="s">
        <v>11208</v>
      </c>
      <c r="X1238" s="3" t="s">
        <v>53</v>
      </c>
      <c r="Y1238" s="3" t="s">
        <v>11206</v>
      </c>
      <c r="Z1238" s="3" t="s">
        <v>11209</v>
      </c>
      <c r="AA1238" s="3" t="s">
        <v>11210</v>
      </c>
      <c r="AB1238" s="3" t="s">
        <v>11211</v>
      </c>
      <c r="AC1238" s="3" t="s">
        <v>893</v>
      </c>
      <c r="AD1238" s="3" t="s">
        <v>11212</v>
      </c>
      <c r="AE1238" s="3" t="s">
        <v>65</v>
      </c>
      <c r="AF1238" s="3" t="s">
        <v>82</v>
      </c>
      <c r="AG1238" s="3" t="s">
        <v>11213</v>
      </c>
      <c r="AH1238" s="3" t="s">
        <v>11214</v>
      </c>
      <c r="AI1238" s="3" t="s">
        <v>67</v>
      </c>
      <c r="AJ1238" s="3" t="s">
        <v>11215</v>
      </c>
      <c r="AK1238" s="3" t="s">
        <v>53</v>
      </c>
      <c r="AL1238" s="3" t="s">
        <v>53</v>
      </c>
      <c r="AM1238" s="3" t="s">
        <v>53</v>
      </c>
      <c r="AN1238" s="3" t="s">
        <v>53</v>
      </c>
      <c r="AO1238" s="3" t="s">
        <v>53</v>
      </c>
      <c r="AP1238" s="3" t="s">
        <v>53</v>
      </c>
      <c r="AQ1238" s="3" t="s">
        <v>53</v>
      </c>
      <c r="AR1238" s="3" t="s">
        <v>51</v>
      </c>
      <c r="AS1238" s="3" t="s">
        <v>52</v>
      </c>
      <c r="AT1238" s="3" t="s">
        <v>51</v>
      </c>
    </row>
    <row r="1239" spans="1:46" ht="22.5" customHeight="1" x14ac:dyDescent="0.25">
      <c r="A1239" s="19" t="s">
        <v>22229</v>
      </c>
      <c r="B1239" s="260">
        <v>45050</v>
      </c>
      <c r="C1239" s="3" t="s">
        <v>202</v>
      </c>
      <c r="D1239" s="3" t="s">
        <v>21050</v>
      </c>
      <c r="E1239" s="3" t="s">
        <v>51</v>
      </c>
      <c r="F1239" s="20">
        <v>1</v>
      </c>
      <c r="G1239" s="20">
        <v>69.7</v>
      </c>
      <c r="H1239" s="20">
        <v>10.23</v>
      </c>
      <c r="I1239" s="20">
        <v>-17.350000000000001</v>
      </c>
      <c r="J1239" s="20">
        <v>-10.23</v>
      </c>
      <c r="K1239" s="20" t="s">
        <v>52</v>
      </c>
      <c r="L1239" s="20">
        <f t="shared" si="19"/>
        <v>52.350000000000009</v>
      </c>
      <c r="M1239" s="3" t="s">
        <v>71</v>
      </c>
      <c r="N1239" s="274">
        <v>90503</v>
      </c>
      <c r="O1239" s="3" t="s">
        <v>22230</v>
      </c>
      <c r="P1239" s="3" t="s">
        <v>22231</v>
      </c>
      <c r="Q1239" s="3" t="s">
        <v>53</v>
      </c>
      <c r="R1239" s="20">
        <v>69.7</v>
      </c>
      <c r="S1239" s="20" t="s">
        <v>57</v>
      </c>
      <c r="T1239" s="3" t="s">
        <v>74</v>
      </c>
      <c r="U1239" s="3" t="s">
        <v>22232</v>
      </c>
      <c r="V1239" s="3" t="s">
        <v>22233</v>
      </c>
      <c r="W1239" s="3" t="s">
        <v>22234</v>
      </c>
      <c r="X1239" s="3" t="s">
        <v>53</v>
      </c>
      <c r="Y1239" s="3" t="s">
        <v>22232</v>
      </c>
      <c r="Z1239" s="3" t="s">
        <v>22235</v>
      </c>
      <c r="AA1239" s="3" t="s">
        <v>22236</v>
      </c>
      <c r="AB1239" s="3" t="s">
        <v>1710</v>
      </c>
      <c r="AC1239" s="3" t="s">
        <v>63</v>
      </c>
      <c r="AD1239" s="3" t="s">
        <v>22237</v>
      </c>
      <c r="AE1239" s="3" t="s">
        <v>65</v>
      </c>
      <c r="AF1239" s="3" t="s">
        <v>82</v>
      </c>
      <c r="AG1239" s="3" t="s">
        <v>22238</v>
      </c>
      <c r="AH1239" s="3" t="s">
        <v>22239</v>
      </c>
      <c r="AI1239" s="3" t="s">
        <v>67</v>
      </c>
      <c r="AJ1239" s="3" t="s">
        <v>22240</v>
      </c>
      <c r="AK1239" s="3" t="s">
        <v>53</v>
      </c>
      <c r="AL1239" s="3" t="s">
        <v>53</v>
      </c>
      <c r="AM1239" s="3" t="s">
        <v>53</v>
      </c>
      <c r="AN1239" s="3" t="s">
        <v>53</v>
      </c>
      <c r="AO1239" s="3" t="s">
        <v>53</v>
      </c>
      <c r="AP1239" s="3" t="s">
        <v>53</v>
      </c>
      <c r="AQ1239" s="3" t="s">
        <v>53</v>
      </c>
      <c r="AR1239" s="3" t="s">
        <v>51</v>
      </c>
      <c r="AS1239" s="3" t="s">
        <v>52</v>
      </c>
      <c r="AT1239" s="3" t="s">
        <v>51</v>
      </c>
    </row>
    <row r="1240" spans="1:46" ht="22.5" customHeight="1" x14ac:dyDescent="0.25">
      <c r="A1240" s="19" t="s">
        <v>8156</v>
      </c>
      <c r="B1240" s="260">
        <v>45068</v>
      </c>
      <c r="C1240" s="3" t="s">
        <v>202</v>
      </c>
      <c r="D1240" s="3" t="s">
        <v>7660</v>
      </c>
      <c r="E1240" s="3" t="s">
        <v>71</v>
      </c>
      <c r="F1240" s="20">
        <v>1</v>
      </c>
      <c r="G1240" s="20">
        <v>69.900000000000006</v>
      </c>
      <c r="H1240" s="20" t="s">
        <v>52</v>
      </c>
      <c r="I1240" s="20">
        <v>-17.38</v>
      </c>
      <c r="J1240" s="20" t="s">
        <v>52</v>
      </c>
      <c r="K1240" s="20" t="s">
        <v>52</v>
      </c>
      <c r="L1240" s="20">
        <f t="shared" si="19"/>
        <v>52.52000000000001</v>
      </c>
      <c r="M1240" s="3" t="s">
        <v>53</v>
      </c>
      <c r="N1240" s="3" t="s">
        <v>473</v>
      </c>
      <c r="O1240" s="3" t="s">
        <v>8157</v>
      </c>
      <c r="P1240" s="3" t="s">
        <v>8158</v>
      </c>
      <c r="Q1240" s="3" t="s">
        <v>53</v>
      </c>
      <c r="R1240" s="20">
        <v>69.900000000000006</v>
      </c>
      <c r="S1240" s="20" t="s">
        <v>57</v>
      </c>
      <c r="T1240" s="3" t="s">
        <v>58</v>
      </c>
      <c r="U1240" s="3" t="s">
        <v>53</v>
      </c>
      <c r="V1240" s="3" t="s">
        <v>53</v>
      </c>
      <c r="W1240" s="3" t="s">
        <v>53</v>
      </c>
      <c r="X1240" s="3" t="s">
        <v>53</v>
      </c>
      <c r="Y1240" s="3" t="s">
        <v>8159</v>
      </c>
      <c r="Z1240" s="3" t="s">
        <v>8160</v>
      </c>
      <c r="AA1240" s="3" t="s">
        <v>8161</v>
      </c>
      <c r="AB1240" s="3" t="s">
        <v>6270</v>
      </c>
      <c r="AC1240" s="3" t="s">
        <v>63</v>
      </c>
      <c r="AD1240" s="3" t="s">
        <v>8162</v>
      </c>
      <c r="AE1240" s="3" t="s">
        <v>65</v>
      </c>
      <c r="AF1240" s="3" t="s">
        <v>66</v>
      </c>
      <c r="AG1240" s="3" t="s">
        <v>8163</v>
      </c>
      <c r="AH1240" s="3" t="s">
        <v>8164</v>
      </c>
      <c r="AI1240" s="3" t="s">
        <v>67</v>
      </c>
      <c r="AJ1240" s="3" t="s">
        <v>8165</v>
      </c>
      <c r="AK1240" s="3" t="s">
        <v>53</v>
      </c>
      <c r="AL1240" s="3" t="s">
        <v>53</v>
      </c>
      <c r="AM1240" s="3" t="s">
        <v>53</v>
      </c>
      <c r="AN1240" s="3" t="s">
        <v>53</v>
      </c>
      <c r="AO1240" s="3" t="s">
        <v>53</v>
      </c>
      <c r="AP1240" s="3" t="s">
        <v>53</v>
      </c>
      <c r="AQ1240" s="3" t="s">
        <v>53</v>
      </c>
      <c r="AR1240" s="3" t="s">
        <v>51</v>
      </c>
      <c r="AS1240" s="3" t="s">
        <v>52</v>
      </c>
      <c r="AT1240" s="3" t="s">
        <v>51</v>
      </c>
    </row>
    <row r="1241" spans="1:46" ht="22.5" customHeight="1" x14ac:dyDescent="0.25">
      <c r="A1241" s="19" t="s">
        <v>8502</v>
      </c>
      <c r="B1241" s="260">
        <v>45068</v>
      </c>
      <c r="C1241" s="3" t="s">
        <v>202</v>
      </c>
      <c r="D1241" s="3" t="s">
        <v>7660</v>
      </c>
      <c r="E1241" s="3" t="s">
        <v>51</v>
      </c>
      <c r="F1241" s="20">
        <v>1</v>
      </c>
      <c r="G1241" s="20">
        <v>69.900000000000006</v>
      </c>
      <c r="H1241" s="20">
        <v>12.33</v>
      </c>
      <c r="I1241" s="20">
        <v>-17.38</v>
      </c>
      <c r="J1241" s="20">
        <v>-12.33</v>
      </c>
      <c r="K1241" s="20" t="s">
        <v>52</v>
      </c>
      <c r="L1241" s="20">
        <f t="shared" si="19"/>
        <v>52.52000000000001</v>
      </c>
      <c r="M1241" s="3" t="s">
        <v>71</v>
      </c>
      <c r="N1241" s="3" t="s">
        <v>473</v>
      </c>
      <c r="O1241" s="3" t="s">
        <v>8157</v>
      </c>
      <c r="P1241" s="3" t="s">
        <v>8158</v>
      </c>
      <c r="Q1241" s="3" t="s">
        <v>53</v>
      </c>
      <c r="R1241" s="20">
        <v>69.900000000000006</v>
      </c>
      <c r="S1241" s="20" t="s">
        <v>57</v>
      </c>
      <c r="T1241" s="3" t="s">
        <v>58</v>
      </c>
      <c r="U1241" s="3" t="s">
        <v>53</v>
      </c>
      <c r="V1241" s="3" t="s">
        <v>53</v>
      </c>
      <c r="W1241" s="3" t="s">
        <v>53</v>
      </c>
      <c r="X1241" s="3" t="s">
        <v>53</v>
      </c>
      <c r="Y1241" s="3" t="s">
        <v>8503</v>
      </c>
      <c r="Z1241" s="3" t="s">
        <v>8504</v>
      </c>
      <c r="AA1241" s="3" t="s">
        <v>8505</v>
      </c>
      <c r="AB1241" s="3" t="s">
        <v>8506</v>
      </c>
      <c r="AC1241" s="3" t="s">
        <v>63</v>
      </c>
      <c r="AD1241" s="3" t="s">
        <v>8507</v>
      </c>
      <c r="AE1241" s="3" t="s">
        <v>65</v>
      </c>
      <c r="AF1241" s="3" t="s">
        <v>66</v>
      </c>
      <c r="AG1241" s="3" t="s">
        <v>8163</v>
      </c>
      <c r="AH1241" s="3" t="s">
        <v>8508</v>
      </c>
      <c r="AI1241" s="3" t="s">
        <v>67</v>
      </c>
      <c r="AJ1241" s="3" t="s">
        <v>8509</v>
      </c>
      <c r="AK1241" s="3" t="s">
        <v>53</v>
      </c>
      <c r="AL1241" s="3" t="s">
        <v>53</v>
      </c>
      <c r="AM1241" s="3" t="s">
        <v>53</v>
      </c>
      <c r="AN1241" s="3" t="s">
        <v>53</v>
      </c>
      <c r="AO1241" s="3" t="s">
        <v>53</v>
      </c>
      <c r="AP1241" s="3" t="s">
        <v>53</v>
      </c>
      <c r="AQ1241" s="3" t="s">
        <v>53</v>
      </c>
      <c r="AR1241" s="3" t="s">
        <v>51</v>
      </c>
      <c r="AS1241" s="3" t="s">
        <v>52</v>
      </c>
      <c r="AT1241" s="3" t="s">
        <v>51</v>
      </c>
    </row>
    <row r="1242" spans="1:46" ht="22.5" customHeight="1" x14ac:dyDescent="0.25">
      <c r="A1242" s="19" t="s">
        <v>106</v>
      </c>
      <c r="B1242" s="260">
        <v>45077</v>
      </c>
      <c r="C1242" s="3" t="s">
        <v>70</v>
      </c>
      <c r="D1242" s="3" t="s">
        <v>107</v>
      </c>
      <c r="E1242" s="3" t="s">
        <v>51</v>
      </c>
      <c r="F1242" s="20">
        <v>1</v>
      </c>
      <c r="G1242" s="20">
        <v>69.8</v>
      </c>
      <c r="H1242" s="20">
        <v>42.39</v>
      </c>
      <c r="I1242" s="20">
        <v>-17.37</v>
      </c>
      <c r="J1242" s="20">
        <v>-42.39</v>
      </c>
      <c r="K1242" s="20" t="s">
        <v>52</v>
      </c>
      <c r="L1242" s="20">
        <f t="shared" si="19"/>
        <v>52.429999999999993</v>
      </c>
      <c r="M1242" s="3" t="s">
        <v>53</v>
      </c>
      <c r="N1242" s="274">
        <v>332002</v>
      </c>
      <c r="O1242" s="3" t="s">
        <v>108</v>
      </c>
      <c r="P1242" s="3" t="s">
        <v>109</v>
      </c>
      <c r="Q1242" s="3" t="s">
        <v>53</v>
      </c>
      <c r="R1242" s="20">
        <v>69.8</v>
      </c>
      <c r="S1242" s="20" t="s">
        <v>57</v>
      </c>
      <c r="T1242" s="3" t="s">
        <v>74</v>
      </c>
      <c r="U1242" s="3" t="s">
        <v>110</v>
      </c>
      <c r="V1242" s="3" t="s">
        <v>111</v>
      </c>
      <c r="W1242" s="3" t="s">
        <v>112</v>
      </c>
      <c r="X1242" s="3" t="s">
        <v>53</v>
      </c>
      <c r="Y1242" s="3" t="s">
        <v>110</v>
      </c>
      <c r="Z1242" s="3" t="s">
        <v>113</v>
      </c>
      <c r="AA1242" s="3" t="s">
        <v>114</v>
      </c>
      <c r="AB1242" s="3" t="s">
        <v>115</v>
      </c>
      <c r="AC1242" s="3" t="s">
        <v>116</v>
      </c>
      <c r="AD1242" s="3" t="s">
        <v>117</v>
      </c>
      <c r="AE1242" s="3" t="s">
        <v>65</v>
      </c>
      <c r="AF1242" s="3" t="s">
        <v>82</v>
      </c>
      <c r="AG1242" s="3" t="s">
        <v>53</v>
      </c>
      <c r="AH1242" s="3" t="s">
        <v>53</v>
      </c>
      <c r="AI1242" s="3" t="s">
        <v>67</v>
      </c>
      <c r="AJ1242" s="3" t="s">
        <v>118</v>
      </c>
      <c r="AK1242" s="3" t="s">
        <v>53</v>
      </c>
      <c r="AL1242" s="3" t="s">
        <v>53</v>
      </c>
      <c r="AM1242" s="3" t="s">
        <v>53</v>
      </c>
      <c r="AN1242" s="3" t="s">
        <v>53</v>
      </c>
      <c r="AO1242" s="3" t="s">
        <v>53</v>
      </c>
      <c r="AP1242" s="3" t="s">
        <v>53</v>
      </c>
      <c r="AQ1242" s="3" t="s">
        <v>53</v>
      </c>
      <c r="AR1242" s="3" t="s">
        <v>51</v>
      </c>
      <c r="AS1242" s="3" t="s">
        <v>52</v>
      </c>
      <c r="AT1242" s="3" t="s">
        <v>51</v>
      </c>
    </row>
    <row r="1243" spans="1:46" ht="22.5" customHeight="1" x14ac:dyDescent="0.25">
      <c r="A1243" s="19" t="s">
        <v>16530</v>
      </c>
      <c r="B1243" s="260">
        <v>45057</v>
      </c>
      <c r="C1243" s="3" t="s">
        <v>202</v>
      </c>
      <c r="D1243" s="3" t="s">
        <v>13978</v>
      </c>
      <c r="E1243" s="3" t="s">
        <v>71</v>
      </c>
      <c r="F1243" s="20">
        <v>1</v>
      </c>
      <c r="G1243" s="20">
        <v>69.900000000000006</v>
      </c>
      <c r="H1243" s="20" t="s">
        <v>52</v>
      </c>
      <c r="I1243" s="20">
        <v>-17.38</v>
      </c>
      <c r="J1243" s="20" t="s">
        <v>52</v>
      </c>
      <c r="K1243" s="20" t="s">
        <v>52</v>
      </c>
      <c r="L1243" s="20">
        <f t="shared" si="19"/>
        <v>52.52000000000001</v>
      </c>
      <c r="M1243" s="3" t="s">
        <v>53</v>
      </c>
      <c r="N1243" s="3" t="s">
        <v>473</v>
      </c>
      <c r="O1243" s="3" t="s">
        <v>8157</v>
      </c>
      <c r="P1243" s="3" t="s">
        <v>8158</v>
      </c>
      <c r="Q1243" s="3" t="s">
        <v>53</v>
      </c>
      <c r="R1243" s="20">
        <v>69.900000000000006</v>
      </c>
      <c r="S1243" s="20" t="s">
        <v>57</v>
      </c>
      <c r="T1243" s="3" t="s">
        <v>58</v>
      </c>
      <c r="U1243" s="3" t="s">
        <v>53</v>
      </c>
      <c r="V1243" s="3" t="s">
        <v>53</v>
      </c>
      <c r="W1243" s="3" t="s">
        <v>53</v>
      </c>
      <c r="X1243" s="3" t="s">
        <v>53</v>
      </c>
      <c r="Y1243" s="3" t="s">
        <v>16531</v>
      </c>
      <c r="Z1243" s="3" t="s">
        <v>16532</v>
      </c>
      <c r="AA1243" s="3" t="s">
        <v>16533</v>
      </c>
      <c r="AB1243" s="3" t="s">
        <v>667</v>
      </c>
      <c r="AC1243" s="3" t="s">
        <v>63</v>
      </c>
      <c r="AD1243" s="3" t="s">
        <v>16534</v>
      </c>
      <c r="AE1243" s="3" t="s">
        <v>65</v>
      </c>
      <c r="AF1243" s="3" t="s">
        <v>66</v>
      </c>
      <c r="AG1243" s="3" t="s">
        <v>16535</v>
      </c>
      <c r="AH1243" s="3" t="s">
        <v>16536</v>
      </c>
      <c r="AI1243" s="3" t="s">
        <v>67</v>
      </c>
      <c r="AJ1243" s="3" t="s">
        <v>16537</v>
      </c>
      <c r="AK1243" s="3" t="s">
        <v>53</v>
      </c>
      <c r="AL1243" s="3" t="s">
        <v>53</v>
      </c>
      <c r="AM1243" s="3" t="s">
        <v>53</v>
      </c>
      <c r="AN1243" s="3" t="s">
        <v>53</v>
      </c>
      <c r="AO1243" s="3" t="s">
        <v>53</v>
      </c>
      <c r="AP1243" s="3" t="s">
        <v>53</v>
      </c>
      <c r="AQ1243" s="3" t="s">
        <v>53</v>
      </c>
      <c r="AR1243" s="3" t="s">
        <v>51</v>
      </c>
      <c r="AS1243" s="3" t="s">
        <v>52</v>
      </c>
      <c r="AT1243" s="3" t="s">
        <v>51</v>
      </c>
    </row>
    <row r="1244" spans="1:46" ht="22.5" customHeight="1" x14ac:dyDescent="0.25">
      <c r="A1244" s="19" t="s">
        <v>18277</v>
      </c>
      <c r="B1244" s="260">
        <v>45055</v>
      </c>
      <c r="C1244" s="3" t="s">
        <v>202</v>
      </c>
      <c r="D1244" s="3" t="s">
        <v>17635</v>
      </c>
      <c r="E1244" s="3" t="s">
        <v>51</v>
      </c>
      <c r="F1244" s="20">
        <v>1</v>
      </c>
      <c r="G1244" s="20">
        <v>69.900000000000006</v>
      </c>
      <c r="H1244" s="20">
        <v>30.2</v>
      </c>
      <c r="I1244" s="20">
        <v>-17.38</v>
      </c>
      <c r="J1244" s="20">
        <v>-30.2</v>
      </c>
      <c r="K1244" s="20" t="s">
        <v>52</v>
      </c>
      <c r="L1244" s="20">
        <f t="shared" si="19"/>
        <v>52.52000000000001</v>
      </c>
      <c r="M1244" s="3" t="s">
        <v>71</v>
      </c>
      <c r="N1244" s="3" t="s">
        <v>473</v>
      </c>
      <c r="O1244" s="3" t="s">
        <v>8157</v>
      </c>
      <c r="P1244" s="3" t="s">
        <v>8158</v>
      </c>
      <c r="Q1244" s="3" t="s">
        <v>53</v>
      </c>
      <c r="R1244" s="20">
        <v>69.900000000000006</v>
      </c>
      <c r="S1244" s="20" t="s">
        <v>57</v>
      </c>
      <c r="T1244" s="3" t="s">
        <v>58</v>
      </c>
      <c r="U1244" s="3" t="s">
        <v>53</v>
      </c>
      <c r="V1244" s="3" t="s">
        <v>53</v>
      </c>
      <c r="W1244" s="3" t="s">
        <v>53</v>
      </c>
      <c r="X1244" s="3" t="s">
        <v>53</v>
      </c>
      <c r="Y1244" s="3" t="s">
        <v>18278</v>
      </c>
      <c r="Z1244" s="3" t="s">
        <v>18279</v>
      </c>
      <c r="AA1244" s="3" t="s">
        <v>18280</v>
      </c>
      <c r="AB1244" s="3" t="s">
        <v>2014</v>
      </c>
      <c r="AC1244" s="3" t="s">
        <v>265</v>
      </c>
      <c r="AD1244" s="3" t="s">
        <v>18281</v>
      </c>
      <c r="AE1244" s="3" t="s">
        <v>65</v>
      </c>
      <c r="AF1244" s="3" t="s">
        <v>66</v>
      </c>
      <c r="AG1244" s="3" t="s">
        <v>18282</v>
      </c>
      <c r="AH1244" s="3" t="s">
        <v>18283</v>
      </c>
      <c r="AI1244" s="3" t="s">
        <v>67</v>
      </c>
      <c r="AJ1244" s="3" t="s">
        <v>18284</v>
      </c>
      <c r="AK1244" s="3" t="s">
        <v>53</v>
      </c>
      <c r="AL1244" s="3" t="s">
        <v>53</v>
      </c>
      <c r="AM1244" s="3" t="s">
        <v>53</v>
      </c>
      <c r="AN1244" s="3" t="s">
        <v>53</v>
      </c>
      <c r="AO1244" s="3" t="s">
        <v>53</v>
      </c>
      <c r="AP1244" s="3" t="s">
        <v>53</v>
      </c>
      <c r="AQ1244" s="3" t="s">
        <v>53</v>
      </c>
      <c r="AR1244" s="3" t="s">
        <v>51</v>
      </c>
      <c r="AS1244" s="3" t="s">
        <v>52</v>
      </c>
      <c r="AT1244" s="3" t="s">
        <v>51</v>
      </c>
    </row>
    <row r="1245" spans="1:46" ht="22.5" customHeight="1" x14ac:dyDescent="0.25">
      <c r="A1245" s="19" t="s">
        <v>22308</v>
      </c>
      <c r="B1245" s="260">
        <v>45050</v>
      </c>
      <c r="C1245" s="3" t="s">
        <v>202</v>
      </c>
      <c r="D1245" s="3" t="s">
        <v>21789</v>
      </c>
      <c r="E1245" s="3" t="s">
        <v>51</v>
      </c>
      <c r="F1245" s="20">
        <v>1</v>
      </c>
      <c r="G1245" s="20">
        <v>69.900000000000006</v>
      </c>
      <c r="H1245" s="20">
        <v>11.28</v>
      </c>
      <c r="I1245" s="20">
        <v>-17.38</v>
      </c>
      <c r="J1245" s="20">
        <v>-11.28</v>
      </c>
      <c r="K1245" s="20" t="s">
        <v>52</v>
      </c>
      <c r="L1245" s="20">
        <f t="shared" si="19"/>
        <v>52.52000000000001</v>
      </c>
      <c r="M1245" s="3" t="s">
        <v>71</v>
      </c>
      <c r="N1245" s="3" t="s">
        <v>473</v>
      </c>
      <c r="O1245" s="3" t="s">
        <v>8157</v>
      </c>
      <c r="P1245" s="3" t="s">
        <v>8158</v>
      </c>
      <c r="Q1245" s="3" t="s">
        <v>53</v>
      </c>
      <c r="R1245" s="20">
        <v>69.900000000000006</v>
      </c>
      <c r="S1245" s="20" t="s">
        <v>57</v>
      </c>
      <c r="T1245" s="3" t="s">
        <v>58</v>
      </c>
      <c r="U1245" s="3" t="s">
        <v>53</v>
      </c>
      <c r="V1245" s="3" t="s">
        <v>53</v>
      </c>
      <c r="W1245" s="3" t="s">
        <v>53</v>
      </c>
      <c r="X1245" s="3" t="s">
        <v>53</v>
      </c>
      <c r="Y1245" s="3" t="s">
        <v>22309</v>
      </c>
      <c r="Z1245" s="3" t="s">
        <v>22310</v>
      </c>
      <c r="AA1245" s="3" t="s">
        <v>22311</v>
      </c>
      <c r="AB1245" s="3" t="s">
        <v>3797</v>
      </c>
      <c r="AC1245" s="3" t="s">
        <v>63</v>
      </c>
      <c r="AD1245" s="3" t="s">
        <v>3798</v>
      </c>
      <c r="AE1245" s="3" t="s">
        <v>65</v>
      </c>
      <c r="AF1245" s="3" t="s">
        <v>66</v>
      </c>
      <c r="AG1245" s="3" t="s">
        <v>22312</v>
      </c>
      <c r="AH1245" s="3" t="s">
        <v>22313</v>
      </c>
      <c r="AI1245" s="3" t="s">
        <v>67</v>
      </c>
      <c r="AJ1245" s="3" t="s">
        <v>22314</v>
      </c>
      <c r="AK1245" s="3" t="s">
        <v>53</v>
      </c>
      <c r="AL1245" s="3" t="s">
        <v>53</v>
      </c>
      <c r="AM1245" s="3" t="s">
        <v>53</v>
      </c>
      <c r="AN1245" s="3" t="s">
        <v>53</v>
      </c>
      <c r="AO1245" s="3" t="s">
        <v>53</v>
      </c>
      <c r="AP1245" s="3" t="s">
        <v>53</v>
      </c>
      <c r="AQ1245" s="3" t="s">
        <v>53</v>
      </c>
      <c r="AR1245" s="3" t="s">
        <v>51</v>
      </c>
      <c r="AS1245" s="3" t="s">
        <v>52</v>
      </c>
      <c r="AT1245" s="3" t="s">
        <v>51</v>
      </c>
    </row>
    <row r="1246" spans="1:46" ht="22.5" customHeight="1" x14ac:dyDescent="0.25">
      <c r="A1246" s="19" t="s">
        <v>22971</v>
      </c>
      <c r="B1246" s="260">
        <v>45050</v>
      </c>
      <c r="C1246" s="3" t="s">
        <v>202</v>
      </c>
      <c r="D1246" s="3" t="s">
        <v>21789</v>
      </c>
      <c r="E1246" s="3" t="s">
        <v>71</v>
      </c>
      <c r="F1246" s="20">
        <v>1</v>
      </c>
      <c r="G1246" s="20">
        <v>69.900000000000006</v>
      </c>
      <c r="H1246" s="20" t="s">
        <v>52</v>
      </c>
      <c r="I1246" s="20">
        <v>-17.38</v>
      </c>
      <c r="J1246" s="20" t="s">
        <v>52</v>
      </c>
      <c r="K1246" s="20" t="s">
        <v>52</v>
      </c>
      <c r="L1246" s="20">
        <f t="shared" si="19"/>
        <v>52.52000000000001</v>
      </c>
      <c r="M1246" s="3" t="s">
        <v>71</v>
      </c>
      <c r="N1246" s="3" t="s">
        <v>473</v>
      </c>
      <c r="O1246" s="3" t="s">
        <v>8157</v>
      </c>
      <c r="P1246" s="3" t="s">
        <v>8158</v>
      </c>
      <c r="Q1246" s="3" t="s">
        <v>53</v>
      </c>
      <c r="R1246" s="20">
        <v>69.900000000000006</v>
      </c>
      <c r="S1246" s="20" t="s">
        <v>57</v>
      </c>
      <c r="T1246" s="3" t="s">
        <v>58</v>
      </c>
      <c r="U1246" s="3" t="s">
        <v>53</v>
      </c>
      <c r="V1246" s="3" t="s">
        <v>53</v>
      </c>
      <c r="W1246" s="3" t="s">
        <v>53</v>
      </c>
      <c r="X1246" s="3" t="s">
        <v>53</v>
      </c>
      <c r="Y1246" s="3" t="s">
        <v>22972</v>
      </c>
      <c r="Z1246" s="3" t="s">
        <v>22973</v>
      </c>
      <c r="AA1246" s="3" t="s">
        <v>22974</v>
      </c>
      <c r="AB1246" s="3" t="s">
        <v>1067</v>
      </c>
      <c r="AC1246" s="3" t="s">
        <v>188</v>
      </c>
      <c r="AD1246" s="3" t="s">
        <v>22975</v>
      </c>
      <c r="AE1246" s="3" t="s">
        <v>65</v>
      </c>
      <c r="AF1246" s="3" t="s">
        <v>66</v>
      </c>
      <c r="AG1246" s="3" t="s">
        <v>22955</v>
      </c>
      <c r="AH1246" s="3" t="s">
        <v>22976</v>
      </c>
      <c r="AI1246" s="3" t="s">
        <v>67</v>
      </c>
      <c r="AJ1246" s="3" t="s">
        <v>22977</v>
      </c>
      <c r="AK1246" s="3" t="s">
        <v>53</v>
      </c>
      <c r="AL1246" s="3" t="s">
        <v>53</v>
      </c>
      <c r="AM1246" s="3" t="s">
        <v>53</v>
      </c>
      <c r="AN1246" s="3" t="s">
        <v>53</v>
      </c>
      <c r="AO1246" s="3" t="s">
        <v>53</v>
      </c>
      <c r="AP1246" s="3" t="s">
        <v>53</v>
      </c>
      <c r="AQ1246" s="3" t="s">
        <v>53</v>
      </c>
      <c r="AR1246" s="3" t="s">
        <v>51</v>
      </c>
      <c r="AS1246" s="3" t="s">
        <v>52</v>
      </c>
      <c r="AT1246" s="3" t="s">
        <v>51</v>
      </c>
    </row>
    <row r="1247" spans="1:46" ht="22.5" customHeight="1" x14ac:dyDescent="0.25">
      <c r="A1247" s="19" t="s">
        <v>24949</v>
      </c>
      <c r="B1247" s="260">
        <v>45048</v>
      </c>
      <c r="C1247" s="3" t="s">
        <v>202</v>
      </c>
      <c r="D1247" s="3" t="s">
        <v>23772</v>
      </c>
      <c r="E1247" s="3" t="s">
        <v>71</v>
      </c>
      <c r="F1247" s="20">
        <v>1</v>
      </c>
      <c r="G1247" s="20">
        <v>69.900000000000006</v>
      </c>
      <c r="H1247" s="20" t="s">
        <v>52</v>
      </c>
      <c r="I1247" s="20">
        <v>-17.38</v>
      </c>
      <c r="J1247" s="20" t="s">
        <v>52</v>
      </c>
      <c r="K1247" s="20" t="s">
        <v>52</v>
      </c>
      <c r="L1247" s="20">
        <f t="shared" si="19"/>
        <v>52.52000000000001</v>
      </c>
      <c r="M1247" s="3" t="s">
        <v>71</v>
      </c>
      <c r="N1247" s="3" t="s">
        <v>473</v>
      </c>
      <c r="O1247" s="3" t="s">
        <v>8157</v>
      </c>
      <c r="P1247" s="3" t="s">
        <v>8158</v>
      </c>
      <c r="Q1247" s="3" t="s">
        <v>53</v>
      </c>
      <c r="R1247" s="20">
        <v>69.900000000000006</v>
      </c>
      <c r="S1247" s="20" t="s">
        <v>57</v>
      </c>
      <c r="T1247" s="3" t="s">
        <v>58</v>
      </c>
      <c r="U1247" s="3" t="s">
        <v>53</v>
      </c>
      <c r="V1247" s="3" t="s">
        <v>53</v>
      </c>
      <c r="W1247" s="3" t="s">
        <v>53</v>
      </c>
      <c r="X1247" s="3" t="s">
        <v>53</v>
      </c>
      <c r="Y1247" s="3" t="s">
        <v>24950</v>
      </c>
      <c r="Z1247" s="3" t="s">
        <v>24951</v>
      </c>
      <c r="AA1247" s="3" t="s">
        <v>24952</v>
      </c>
      <c r="AB1247" s="3" t="s">
        <v>1478</v>
      </c>
      <c r="AC1247" s="3" t="s">
        <v>63</v>
      </c>
      <c r="AD1247" s="3" t="s">
        <v>24953</v>
      </c>
      <c r="AE1247" s="3" t="s">
        <v>65</v>
      </c>
      <c r="AF1247" s="3" t="s">
        <v>66</v>
      </c>
      <c r="AG1247" s="3" t="s">
        <v>24954</v>
      </c>
      <c r="AH1247" s="3" t="s">
        <v>24955</v>
      </c>
      <c r="AI1247" s="3" t="s">
        <v>67</v>
      </c>
      <c r="AJ1247" s="3" t="s">
        <v>24956</v>
      </c>
      <c r="AK1247" s="3" t="s">
        <v>53</v>
      </c>
      <c r="AL1247" s="3" t="s">
        <v>53</v>
      </c>
      <c r="AM1247" s="3" t="s">
        <v>53</v>
      </c>
      <c r="AN1247" s="3" t="s">
        <v>53</v>
      </c>
      <c r="AO1247" s="3" t="s">
        <v>53</v>
      </c>
      <c r="AP1247" s="3" t="s">
        <v>53</v>
      </c>
      <c r="AQ1247" s="3" t="s">
        <v>53</v>
      </c>
      <c r="AR1247" s="3" t="s">
        <v>51</v>
      </c>
      <c r="AS1247" s="3" t="s">
        <v>52</v>
      </c>
      <c r="AT1247" s="3" t="s">
        <v>51</v>
      </c>
    </row>
    <row r="1248" spans="1:46" ht="22.5" customHeight="1" x14ac:dyDescent="0.25">
      <c r="A1248" s="19" t="s">
        <v>21032</v>
      </c>
      <c r="B1248" s="260">
        <v>45052</v>
      </c>
      <c r="C1248" s="3" t="s">
        <v>202</v>
      </c>
      <c r="D1248" s="3" t="s">
        <v>20721</v>
      </c>
      <c r="E1248" s="3" t="s">
        <v>51</v>
      </c>
      <c r="F1248" s="20">
        <v>1</v>
      </c>
      <c r="G1248" s="20">
        <v>69.900000000000006</v>
      </c>
      <c r="H1248" s="20">
        <v>11.76</v>
      </c>
      <c r="I1248" s="20">
        <v>-17.38</v>
      </c>
      <c r="J1248" s="20">
        <v>-11.76</v>
      </c>
      <c r="K1248" s="20" t="s">
        <v>52</v>
      </c>
      <c r="L1248" s="20">
        <f t="shared" si="19"/>
        <v>52.520000000000017</v>
      </c>
      <c r="M1248" s="3" t="s">
        <v>71</v>
      </c>
      <c r="N1248" s="3" t="s">
        <v>473</v>
      </c>
      <c r="O1248" s="3" t="s">
        <v>8157</v>
      </c>
      <c r="P1248" s="3" t="s">
        <v>8158</v>
      </c>
      <c r="Q1248" s="3" t="s">
        <v>53</v>
      </c>
      <c r="R1248" s="20">
        <v>69.900000000000006</v>
      </c>
      <c r="S1248" s="20" t="s">
        <v>57</v>
      </c>
      <c r="T1248" s="3" t="s">
        <v>58</v>
      </c>
      <c r="U1248" s="3" t="s">
        <v>53</v>
      </c>
      <c r="V1248" s="3" t="s">
        <v>53</v>
      </c>
      <c r="W1248" s="3" t="s">
        <v>53</v>
      </c>
      <c r="X1248" s="3" t="s">
        <v>53</v>
      </c>
      <c r="Y1248" s="3" t="s">
        <v>21033</v>
      </c>
      <c r="Z1248" s="3" t="s">
        <v>21034</v>
      </c>
      <c r="AA1248" s="3" t="s">
        <v>21035</v>
      </c>
      <c r="AB1248" s="3" t="s">
        <v>839</v>
      </c>
      <c r="AC1248" s="3" t="s">
        <v>188</v>
      </c>
      <c r="AD1248" s="3" t="s">
        <v>21036</v>
      </c>
      <c r="AE1248" s="3" t="s">
        <v>65</v>
      </c>
      <c r="AF1248" s="3" t="s">
        <v>66</v>
      </c>
      <c r="AG1248" s="3" t="s">
        <v>21037</v>
      </c>
      <c r="AH1248" s="3" t="s">
        <v>21038</v>
      </c>
      <c r="AI1248" s="3" t="s">
        <v>67</v>
      </c>
      <c r="AJ1248" s="3" t="s">
        <v>21039</v>
      </c>
      <c r="AK1248" s="3" t="s">
        <v>53</v>
      </c>
      <c r="AL1248" s="3" t="s">
        <v>53</v>
      </c>
      <c r="AM1248" s="3" t="s">
        <v>53</v>
      </c>
      <c r="AN1248" s="3" t="s">
        <v>53</v>
      </c>
      <c r="AO1248" s="3" t="s">
        <v>53</v>
      </c>
      <c r="AP1248" s="3" t="s">
        <v>53</v>
      </c>
      <c r="AQ1248" s="3" t="s">
        <v>53</v>
      </c>
      <c r="AR1248" s="3" t="s">
        <v>51</v>
      </c>
      <c r="AS1248" s="3" t="s">
        <v>52</v>
      </c>
      <c r="AT1248" s="3" t="s">
        <v>51</v>
      </c>
    </row>
    <row r="1249" spans="1:46" ht="22.5" customHeight="1" x14ac:dyDescent="0.25">
      <c r="A1249" s="19" t="s">
        <v>7559</v>
      </c>
      <c r="B1249" s="260">
        <v>45069</v>
      </c>
      <c r="C1249" s="3" t="s">
        <v>202</v>
      </c>
      <c r="D1249" s="3" t="s">
        <v>5415</v>
      </c>
      <c r="E1249" s="3" t="s">
        <v>51</v>
      </c>
      <c r="F1249" s="20">
        <v>1</v>
      </c>
      <c r="G1249" s="20">
        <v>65.989999999999995</v>
      </c>
      <c r="H1249" s="20">
        <v>48.2</v>
      </c>
      <c r="I1249" s="20">
        <v>-13.42</v>
      </c>
      <c r="J1249" s="20">
        <v>-48.2</v>
      </c>
      <c r="K1249" s="20" t="s">
        <v>52</v>
      </c>
      <c r="L1249" s="20">
        <f t="shared" si="19"/>
        <v>52.569999999999993</v>
      </c>
      <c r="M1249" s="3" t="s">
        <v>71</v>
      </c>
      <c r="N1249" s="3" t="s">
        <v>7560</v>
      </c>
      <c r="O1249" s="3" t="s">
        <v>7561</v>
      </c>
      <c r="P1249" s="3" t="s">
        <v>7562</v>
      </c>
      <c r="Q1249" s="3" t="s">
        <v>53</v>
      </c>
      <c r="R1249" s="20">
        <v>65.989999999999995</v>
      </c>
      <c r="S1249" s="20" t="s">
        <v>89</v>
      </c>
      <c r="T1249" s="3" t="s">
        <v>74</v>
      </c>
      <c r="U1249" s="3" t="s">
        <v>7563</v>
      </c>
      <c r="V1249" s="3" t="s">
        <v>7564</v>
      </c>
      <c r="W1249" s="3" t="s">
        <v>7565</v>
      </c>
      <c r="X1249" s="3" t="s">
        <v>53</v>
      </c>
      <c r="Y1249" s="3" t="s">
        <v>7563</v>
      </c>
      <c r="Z1249" s="3" t="s">
        <v>7566</v>
      </c>
      <c r="AA1249" s="3" t="s">
        <v>7567</v>
      </c>
      <c r="AB1249" s="3" t="s">
        <v>7568</v>
      </c>
      <c r="AC1249" s="3" t="s">
        <v>276</v>
      </c>
      <c r="AD1249" s="3" t="s">
        <v>7569</v>
      </c>
      <c r="AE1249" s="3" t="s">
        <v>65</v>
      </c>
      <c r="AF1249" s="3" t="s">
        <v>82</v>
      </c>
      <c r="AG1249" s="3" t="s">
        <v>7570</v>
      </c>
      <c r="AH1249" s="3" t="s">
        <v>7571</v>
      </c>
      <c r="AI1249" s="3" t="s">
        <v>67</v>
      </c>
      <c r="AJ1249" s="3" t="s">
        <v>7572</v>
      </c>
      <c r="AK1249" s="3" t="s">
        <v>53</v>
      </c>
      <c r="AL1249" s="3" t="s">
        <v>53</v>
      </c>
      <c r="AM1249" s="3" t="s">
        <v>53</v>
      </c>
      <c r="AN1249" s="3" t="s">
        <v>53</v>
      </c>
      <c r="AO1249" s="3" t="s">
        <v>53</v>
      </c>
      <c r="AP1249" s="3" t="s">
        <v>53</v>
      </c>
      <c r="AQ1249" s="3" t="s">
        <v>53</v>
      </c>
      <c r="AR1249" s="3" t="s">
        <v>51</v>
      </c>
      <c r="AS1249" s="3" t="s">
        <v>52</v>
      </c>
      <c r="AT1249" s="3" t="s">
        <v>51</v>
      </c>
    </row>
    <row r="1250" spans="1:46" ht="22.5" customHeight="1" x14ac:dyDescent="0.25">
      <c r="A1250" s="19" t="s">
        <v>24842</v>
      </c>
      <c r="B1250" s="260">
        <v>45048</v>
      </c>
      <c r="C1250" s="3" t="s">
        <v>202</v>
      </c>
      <c r="D1250" s="3" t="s">
        <v>22935</v>
      </c>
      <c r="E1250" s="3" t="s">
        <v>51</v>
      </c>
      <c r="F1250" s="20">
        <v>1</v>
      </c>
      <c r="G1250" s="20">
        <v>65.989999999999995</v>
      </c>
      <c r="H1250" s="20">
        <v>12.15</v>
      </c>
      <c r="I1250" s="20">
        <v>-13.42</v>
      </c>
      <c r="J1250" s="20">
        <v>-12.15</v>
      </c>
      <c r="K1250" s="20" t="s">
        <v>52</v>
      </c>
      <c r="L1250" s="20">
        <f t="shared" si="19"/>
        <v>52.57</v>
      </c>
      <c r="M1250" s="3" t="s">
        <v>71</v>
      </c>
      <c r="N1250" s="3" t="s">
        <v>7560</v>
      </c>
      <c r="O1250" s="3" t="s">
        <v>7561</v>
      </c>
      <c r="P1250" s="3" t="s">
        <v>7562</v>
      </c>
      <c r="Q1250" s="3" t="s">
        <v>53</v>
      </c>
      <c r="R1250" s="20">
        <v>65.989999999999995</v>
      </c>
      <c r="S1250" s="20" t="s">
        <v>89</v>
      </c>
      <c r="T1250" s="3" t="s">
        <v>74</v>
      </c>
      <c r="U1250" s="3" t="s">
        <v>24843</v>
      </c>
      <c r="V1250" s="3" t="s">
        <v>24844</v>
      </c>
      <c r="W1250" s="3" t="s">
        <v>24845</v>
      </c>
      <c r="X1250" s="3" t="s">
        <v>53</v>
      </c>
      <c r="Y1250" s="3" t="s">
        <v>24843</v>
      </c>
      <c r="Z1250" s="3" t="s">
        <v>24846</v>
      </c>
      <c r="AA1250" s="3" t="s">
        <v>24847</v>
      </c>
      <c r="AB1250" s="3" t="s">
        <v>1560</v>
      </c>
      <c r="AC1250" s="3" t="s">
        <v>116</v>
      </c>
      <c r="AD1250" s="3" t="s">
        <v>24848</v>
      </c>
      <c r="AE1250" s="3" t="s">
        <v>65</v>
      </c>
      <c r="AF1250" s="3" t="s">
        <v>82</v>
      </c>
      <c r="AG1250" s="3" t="s">
        <v>24401</v>
      </c>
      <c r="AH1250" s="3" t="s">
        <v>24849</v>
      </c>
      <c r="AI1250" s="3" t="s">
        <v>67</v>
      </c>
      <c r="AJ1250" s="3" t="s">
        <v>24850</v>
      </c>
      <c r="AK1250" s="3" t="s">
        <v>53</v>
      </c>
      <c r="AL1250" s="3" t="s">
        <v>53</v>
      </c>
      <c r="AM1250" s="3" t="s">
        <v>53</v>
      </c>
      <c r="AN1250" s="3" t="s">
        <v>53</v>
      </c>
      <c r="AO1250" s="3" t="s">
        <v>53</v>
      </c>
      <c r="AP1250" s="3" t="s">
        <v>53</v>
      </c>
      <c r="AQ1250" s="3" t="s">
        <v>53</v>
      </c>
      <c r="AR1250" s="3" t="s">
        <v>51</v>
      </c>
      <c r="AS1250" s="3" t="s">
        <v>52</v>
      </c>
      <c r="AT1250" s="3" t="s">
        <v>51</v>
      </c>
    </row>
    <row r="1251" spans="1:46" ht="22.5" customHeight="1" x14ac:dyDescent="0.25">
      <c r="A1251" s="19" t="s">
        <v>10588</v>
      </c>
      <c r="B1251" s="260">
        <v>45065</v>
      </c>
      <c r="C1251" s="3" t="s">
        <v>202</v>
      </c>
      <c r="D1251" s="3" t="s">
        <v>9926</v>
      </c>
      <c r="E1251" s="3" t="s">
        <v>51</v>
      </c>
      <c r="F1251" s="20">
        <v>1</v>
      </c>
      <c r="G1251" s="20">
        <v>69.97</v>
      </c>
      <c r="H1251" s="20">
        <v>13.2</v>
      </c>
      <c r="I1251" s="20">
        <v>-17.39</v>
      </c>
      <c r="J1251" s="20">
        <v>-13.2</v>
      </c>
      <c r="K1251" s="20" t="s">
        <v>52</v>
      </c>
      <c r="L1251" s="20">
        <f t="shared" si="19"/>
        <v>52.58</v>
      </c>
      <c r="M1251" s="3" t="s">
        <v>53</v>
      </c>
      <c r="N1251" s="274">
        <v>2367</v>
      </c>
      <c r="O1251" s="3" t="s">
        <v>10589</v>
      </c>
      <c r="P1251" s="3" t="s">
        <v>10590</v>
      </c>
      <c r="Q1251" s="3" t="s">
        <v>53</v>
      </c>
      <c r="R1251" s="20">
        <v>69.97</v>
      </c>
      <c r="S1251" s="20" t="s">
        <v>57</v>
      </c>
      <c r="T1251" s="3" t="s">
        <v>74</v>
      </c>
      <c r="U1251" s="3" t="s">
        <v>10591</v>
      </c>
      <c r="V1251" s="3" t="s">
        <v>10592</v>
      </c>
      <c r="W1251" s="3" t="s">
        <v>10593</v>
      </c>
      <c r="X1251" s="3" t="s">
        <v>53</v>
      </c>
      <c r="Y1251" s="3" t="s">
        <v>10591</v>
      </c>
      <c r="Z1251" s="3" t="s">
        <v>10594</v>
      </c>
      <c r="AA1251" s="3" t="s">
        <v>10595</v>
      </c>
      <c r="AB1251" s="3" t="s">
        <v>6727</v>
      </c>
      <c r="AC1251" s="3" t="s">
        <v>63</v>
      </c>
      <c r="AD1251" s="3" t="s">
        <v>10596</v>
      </c>
      <c r="AE1251" s="3" t="s">
        <v>65</v>
      </c>
      <c r="AF1251" s="3" t="s">
        <v>82</v>
      </c>
      <c r="AG1251" s="3" t="s">
        <v>10597</v>
      </c>
      <c r="AH1251" s="3" t="s">
        <v>10598</v>
      </c>
      <c r="AI1251" s="3" t="s">
        <v>67</v>
      </c>
      <c r="AJ1251" s="3" t="s">
        <v>10599</v>
      </c>
      <c r="AK1251" s="3" t="s">
        <v>53</v>
      </c>
      <c r="AL1251" s="3" t="s">
        <v>53</v>
      </c>
      <c r="AM1251" s="3" t="s">
        <v>53</v>
      </c>
      <c r="AN1251" s="3" t="s">
        <v>53</v>
      </c>
      <c r="AO1251" s="3" t="s">
        <v>53</v>
      </c>
      <c r="AP1251" s="3" t="s">
        <v>53</v>
      </c>
      <c r="AQ1251" s="3" t="s">
        <v>53</v>
      </c>
      <c r="AR1251" s="3" t="s">
        <v>51</v>
      </c>
      <c r="AS1251" s="3" t="s">
        <v>52</v>
      </c>
      <c r="AT1251" s="3" t="s">
        <v>51</v>
      </c>
    </row>
    <row r="1252" spans="1:46" ht="22.5" customHeight="1" x14ac:dyDescent="0.25">
      <c r="A1252" s="19" t="s">
        <v>12811</v>
      </c>
      <c r="B1252" s="260">
        <v>45062</v>
      </c>
      <c r="C1252" s="3" t="s">
        <v>202</v>
      </c>
      <c r="D1252" s="3" t="s">
        <v>11191</v>
      </c>
      <c r="E1252" s="3" t="s">
        <v>51</v>
      </c>
      <c r="F1252" s="20">
        <v>1</v>
      </c>
      <c r="G1252" s="20">
        <v>69.97</v>
      </c>
      <c r="H1252" s="20">
        <v>13.5</v>
      </c>
      <c r="I1252" s="20">
        <v>-17.39</v>
      </c>
      <c r="J1252" s="20">
        <v>-13.5</v>
      </c>
      <c r="K1252" s="20" t="s">
        <v>52</v>
      </c>
      <c r="L1252" s="20">
        <f t="shared" si="19"/>
        <v>52.58</v>
      </c>
      <c r="M1252" s="3" t="s">
        <v>71</v>
      </c>
      <c r="N1252" s="274">
        <v>2367</v>
      </c>
      <c r="O1252" s="3" t="s">
        <v>1774</v>
      </c>
      <c r="P1252" s="3" t="s">
        <v>1775</v>
      </c>
      <c r="Q1252" s="3" t="s">
        <v>53</v>
      </c>
      <c r="R1252" s="20">
        <v>69.97</v>
      </c>
      <c r="S1252" s="20" t="s">
        <v>57</v>
      </c>
      <c r="T1252" s="3" t="s">
        <v>74</v>
      </c>
      <c r="U1252" s="3" t="s">
        <v>12812</v>
      </c>
      <c r="V1252" s="3" t="s">
        <v>12813</v>
      </c>
      <c r="W1252" s="3" t="s">
        <v>12814</v>
      </c>
      <c r="X1252" s="3" t="s">
        <v>53</v>
      </c>
      <c r="Y1252" s="3" t="s">
        <v>12812</v>
      </c>
      <c r="Z1252" s="3" t="s">
        <v>12815</v>
      </c>
      <c r="AA1252" s="3" t="s">
        <v>12816</v>
      </c>
      <c r="AB1252" s="3" t="s">
        <v>2091</v>
      </c>
      <c r="AC1252" s="3" t="s">
        <v>458</v>
      </c>
      <c r="AD1252" s="3" t="s">
        <v>12817</v>
      </c>
      <c r="AE1252" s="3" t="s">
        <v>65</v>
      </c>
      <c r="AF1252" s="3" t="s">
        <v>82</v>
      </c>
      <c r="AG1252" s="3" t="s">
        <v>11984</v>
      </c>
      <c r="AH1252" s="3" t="s">
        <v>12818</v>
      </c>
      <c r="AI1252" s="3" t="s">
        <v>67</v>
      </c>
      <c r="AJ1252" s="3" t="s">
        <v>12819</v>
      </c>
      <c r="AK1252" s="3" t="s">
        <v>53</v>
      </c>
      <c r="AL1252" s="3" t="s">
        <v>53</v>
      </c>
      <c r="AM1252" s="3" t="s">
        <v>53</v>
      </c>
      <c r="AN1252" s="3" t="s">
        <v>53</v>
      </c>
      <c r="AO1252" s="3" t="s">
        <v>53</v>
      </c>
      <c r="AP1252" s="3" t="s">
        <v>53</v>
      </c>
      <c r="AQ1252" s="3" t="s">
        <v>53</v>
      </c>
      <c r="AR1252" s="3" t="s">
        <v>51</v>
      </c>
      <c r="AS1252" s="3" t="s">
        <v>52</v>
      </c>
      <c r="AT1252" s="3" t="s">
        <v>51</v>
      </c>
    </row>
    <row r="1253" spans="1:46" ht="22.5" customHeight="1" x14ac:dyDescent="0.25">
      <c r="A1253" s="19" t="s">
        <v>15548</v>
      </c>
      <c r="B1253" s="260">
        <v>45058</v>
      </c>
      <c r="C1253" s="3" t="s">
        <v>202</v>
      </c>
      <c r="D1253" s="3" t="s">
        <v>15179</v>
      </c>
      <c r="E1253" s="3" t="s">
        <v>71</v>
      </c>
      <c r="F1253" s="20">
        <v>1</v>
      </c>
      <c r="G1253" s="20">
        <v>69.97</v>
      </c>
      <c r="H1253" s="20">
        <v>21.92</v>
      </c>
      <c r="I1253" s="20">
        <v>-17.39</v>
      </c>
      <c r="J1253" s="20">
        <v>-21.92</v>
      </c>
      <c r="K1253" s="20" t="s">
        <v>52</v>
      </c>
      <c r="L1253" s="20">
        <f t="shared" si="19"/>
        <v>52.58</v>
      </c>
      <c r="M1253" s="3" t="s">
        <v>53</v>
      </c>
      <c r="N1253" s="274">
        <v>2367</v>
      </c>
      <c r="O1253" s="3" t="s">
        <v>15549</v>
      </c>
      <c r="P1253" s="3" t="s">
        <v>15550</v>
      </c>
      <c r="Q1253" s="3" t="s">
        <v>53</v>
      </c>
      <c r="R1253" s="20">
        <v>69.97</v>
      </c>
      <c r="S1253" s="20" t="s">
        <v>57</v>
      </c>
      <c r="T1253" s="3" t="s">
        <v>74</v>
      </c>
      <c r="U1253" s="3" t="s">
        <v>15551</v>
      </c>
      <c r="V1253" s="3" t="s">
        <v>15552</v>
      </c>
      <c r="W1253" s="3" t="s">
        <v>15553</v>
      </c>
      <c r="X1253" s="3" t="s">
        <v>53</v>
      </c>
      <c r="Y1253" s="3" t="s">
        <v>15551</v>
      </c>
      <c r="Z1253" s="270" t="s">
        <v>15554</v>
      </c>
      <c r="AA1253" s="3" t="s">
        <v>15555</v>
      </c>
      <c r="AB1253" s="3" t="s">
        <v>265</v>
      </c>
      <c r="AC1253" s="3" t="s">
        <v>265</v>
      </c>
      <c r="AD1253" s="3" t="s">
        <v>15556</v>
      </c>
      <c r="AE1253" s="3" t="s">
        <v>65</v>
      </c>
      <c r="AF1253" s="3" t="s">
        <v>82</v>
      </c>
      <c r="AG1253" s="3" t="s">
        <v>15557</v>
      </c>
      <c r="AH1253" s="3" t="s">
        <v>15558</v>
      </c>
      <c r="AI1253" s="3" t="s">
        <v>67</v>
      </c>
      <c r="AJ1253" s="3" t="s">
        <v>15559</v>
      </c>
      <c r="AK1253" s="3" t="s">
        <v>53</v>
      </c>
      <c r="AL1253" s="3" t="s">
        <v>53</v>
      </c>
      <c r="AM1253" s="3" t="s">
        <v>53</v>
      </c>
      <c r="AN1253" s="3" t="s">
        <v>53</v>
      </c>
      <c r="AO1253" s="3" t="s">
        <v>53</v>
      </c>
      <c r="AP1253" s="3" t="s">
        <v>53</v>
      </c>
      <c r="AQ1253" s="3" t="s">
        <v>53</v>
      </c>
      <c r="AR1253" s="3" t="s">
        <v>51</v>
      </c>
      <c r="AS1253" s="3" t="s">
        <v>52</v>
      </c>
      <c r="AT1253" s="3" t="s">
        <v>51</v>
      </c>
    </row>
    <row r="1254" spans="1:46" ht="22.5" customHeight="1" x14ac:dyDescent="0.25">
      <c r="A1254" s="19" t="s">
        <v>17189</v>
      </c>
      <c r="B1254" s="260">
        <v>45056</v>
      </c>
      <c r="C1254" s="3" t="s">
        <v>202</v>
      </c>
      <c r="D1254" s="3" t="s">
        <v>15179</v>
      </c>
      <c r="E1254" s="3" t="s">
        <v>51</v>
      </c>
      <c r="F1254" s="20">
        <v>1</v>
      </c>
      <c r="G1254" s="20">
        <v>69.97</v>
      </c>
      <c r="H1254" s="20">
        <v>24</v>
      </c>
      <c r="I1254" s="20">
        <v>-17.39</v>
      </c>
      <c r="J1254" s="20">
        <v>-24</v>
      </c>
      <c r="K1254" s="20" t="s">
        <v>52</v>
      </c>
      <c r="L1254" s="20">
        <f t="shared" si="19"/>
        <v>52.58</v>
      </c>
      <c r="M1254" s="3" t="s">
        <v>71</v>
      </c>
      <c r="N1254" s="274">
        <v>2367</v>
      </c>
      <c r="O1254" s="3" t="s">
        <v>17190</v>
      </c>
      <c r="P1254" s="3" t="s">
        <v>17191</v>
      </c>
      <c r="Q1254" s="3" t="s">
        <v>53</v>
      </c>
      <c r="R1254" s="20">
        <v>69.97</v>
      </c>
      <c r="S1254" s="20" t="s">
        <v>57</v>
      </c>
      <c r="T1254" s="3" t="s">
        <v>74</v>
      </c>
      <c r="U1254" s="3" t="s">
        <v>17192</v>
      </c>
      <c r="V1254" s="3" t="s">
        <v>17193</v>
      </c>
      <c r="W1254" s="3" t="s">
        <v>17194</v>
      </c>
      <c r="X1254" s="3" t="s">
        <v>53</v>
      </c>
      <c r="Y1254" s="3" t="s">
        <v>17192</v>
      </c>
      <c r="Z1254" s="3" t="s">
        <v>17195</v>
      </c>
      <c r="AA1254" s="3" t="s">
        <v>17196</v>
      </c>
      <c r="AB1254" s="3" t="s">
        <v>599</v>
      </c>
      <c r="AC1254" s="3" t="s">
        <v>549</v>
      </c>
      <c r="AD1254" s="3" t="s">
        <v>600</v>
      </c>
      <c r="AE1254" s="3" t="s">
        <v>65</v>
      </c>
      <c r="AF1254" s="3" t="s">
        <v>82</v>
      </c>
      <c r="AG1254" s="3" t="s">
        <v>16898</v>
      </c>
      <c r="AH1254" s="3" t="s">
        <v>17197</v>
      </c>
      <c r="AI1254" s="3" t="s">
        <v>67</v>
      </c>
      <c r="AJ1254" s="3" t="s">
        <v>17198</v>
      </c>
      <c r="AK1254" s="3" t="s">
        <v>53</v>
      </c>
      <c r="AL1254" s="3" t="s">
        <v>53</v>
      </c>
      <c r="AM1254" s="3" t="s">
        <v>53</v>
      </c>
      <c r="AN1254" s="3" t="s">
        <v>53</v>
      </c>
      <c r="AO1254" s="3" t="s">
        <v>53</v>
      </c>
      <c r="AP1254" s="3" t="s">
        <v>53</v>
      </c>
      <c r="AQ1254" s="3" t="s">
        <v>53</v>
      </c>
      <c r="AR1254" s="3" t="s">
        <v>51</v>
      </c>
      <c r="AS1254" s="3" t="s">
        <v>52</v>
      </c>
      <c r="AT1254" s="3" t="s">
        <v>51</v>
      </c>
    </row>
    <row r="1255" spans="1:46" ht="22.5" customHeight="1" x14ac:dyDescent="0.25">
      <c r="A1255" s="19" t="s">
        <v>1773</v>
      </c>
      <c r="B1255" s="260">
        <v>45076</v>
      </c>
      <c r="C1255" s="3" t="s">
        <v>202</v>
      </c>
      <c r="D1255" s="3" t="s">
        <v>203</v>
      </c>
      <c r="E1255" s="3" t="s">
        <v>51</v>
      </c>
      <c r="F1255" s="20">
        <v>1</v>
      </c>
      <c r="G1255" s="20">
        <v>69.97</v>
      </c>
      <c r="H1255" s="20">
        <v>8.4600000000000009</v>
      </c>
      <c r="I1255" s="20">
        <v>-17.39</v>
      </c>
      <c r="J1255" s="20">
        <v>-8.4600000000000009</v>
      </c>
      <c r="K1255" s="20" t="s">
        <v>52</v>
      </c>
      <c r="L1255" s="20">
        <f t="shared" si="19"/>
        <v>52.580000000000005</v>
      </c>
      <c r="M1255" s="3" t="s">
        <v>53</v>
      </c>
      <c r="N1255" s="274">
        <v>2367</v>
      </c>
      <c r="O1255" s="3" t="s">
        <v>1774</v>
      </c>
      <c r="P1255" s="3" t="s">
        <v>1775</v>
      </c>
      <c r="Q1255" s="3" t="s">
        <v>53</v>
      </c>
      <c r="R1255" s="20">
        <v>69.97</v>
      </c>
      <c r="S1255" s="20" t="s">
        <v>57</v>
      </c>
      <c r="T1255" s="3" t="s">
        <v>74</v>
      </c>
      <c r="U1255" s="3" t="s">
        <v>1776</v>
      </c>
      <c r="V1255" s="3" t="s">
        <v>1777</v>
      </c>
      <c r="W1255" s="3" t="s">
        <v>1778</v>
      </c>
      <c r="X1255" s="3" t="s">
        <v>53</v>
      </c>
      <c r="Y1255" s="3" t="s">
        <v>1776</v>
      </c>
      <c r="Z1255" s="3" t="s">
        <v>1779</v>
      </c>
      <c r="AA1255" s="3" t="s">
        <v>1780</v>
      </c>
      <c r="AB1255" s="3" t="s">
        <v>63</v>
      </c>
      <c r="AC1255" s="3" t="s">
        <v>63</v>
      </c>
      <c r="AD1255" s="3" t="s">
        <v>1781</v>
      </c>
      <c r="AE1255" s="3" t="s">
        <v>65</v>
      </c>
      <c r="AF1255" s="3" t="s">
        <v>82</v>
      </c>
      <c r="AG1255" s="3" t="s">
        <v>1782</v>
      </c>
      <c r="AH1255" s="3" t="s">
        <v>618</v>
      </c>
      <c r="AI1255" s="3" t="s">
        <v>67</v>
      </c>
      <c r="AJ1255" s="3" t="s">
        <v>1783</v>
      </c>
      <c r="AK1255" s="3" t="s">
        <v>1784</v>
      </c>
      <c r="AL1255" s="3" t="s">
        <v>53</v>
      </c>
      <c r="AM1255" s="3" t="s">
        <v>53</v>
      </c>
      <c r="AN1255" s="3" t="s">
        <v>53</v>
      </c>
      <c r="AO1255" s="3" t="s">
        <v>53</v>
      </c>
      <c r="AP1255" s="3" t="s">
        <v>53</v>
      </c>
      <c r="AQ1255" s="3" t="s">
        <v>53</v>
      </c>
      <c r="AR1255" s="3" t="s">
        <v>51</v>
      </c>
      <c r="AS1255" s="3" t="s">
        <v>52</v>
      </c>
      <c r="AT1255" s="3" t="s">
        <v>51</v>
      </c>
    </row>
    <row r="1256" spans="1:46" ht="22.5" customHeight="1" x14ac:dyDescent="0.25">
      <c r="A1256" s="19" t="s">
        <v>2062</v>
      </c>
      <c r="B1256" s="260">
        <v>45076</v>
      </c>
      <c r="C1256" s="3" t="s">
        <v>202</v>
      </c>
      <c r="D1256" s="3" t="s">
        <v>203</v>
      </c>
      <c r="E1256" s="3" t="s">
        <v>51</v>
      </c>
      <c r="F1256" s="20">
        <v>1</v>
      </c>
      <c r="G1256" s="20">
        <v>85</v>
      </c>
      <c r="H1256" s="20" t="s">
        <v>52</v>
      </c>
      <c r="I1256" s="20">
        <v>-14.45</v>
      </c>
      <c r="J1256" s="20">
        <v>-17.95</v>
      </c>
      <c r="K1256" s="20" t="s">
        <v>52</v>
      </c>
      <c r="L1256" s="20">
        <f t="shared" si="19"/>
        <v>52.599999999999994</v>
      </c>
      <c r="M1256" s="3" t="s">
        <v>53</v>
      </c>
      <c r="N1256" s="3" t="s">
        <v>2063</v>
      </c>
      <c r="O1256" s="3" t="s">
        <v>2064</v>
      </c>
      <c r="P1256" s="3" t="s">
        <v>2065</v>
      </c>
      <c r="Q1256" s="3" t="s">
        <v>53</v>
      </c>
      <c r="R1256" s="20">
        <v>85</v>
      </c>
      <c r="S1256" s="20" t="s">
        <v>57</v>
      </c>
      <c r="T1256" s="3" t="s">
        <v>74</v>
      </c>
      <c r="U1256" s="3" t="s">
        <v>2066</v>
      </c>
      <c r="V1256" s="3" t="s">
        <v>2067</v>
      </c>
      <c r="W1256" s="3" t="s">
        <v>2068</v>
      </c>
      <c r="X1256" s="3" t="s">
        <v>53</v>
      </c>
      <c r="Y1256" s="3" t="s">
        <v>2066</v>
      </c>
      <c r="Z1256" s="3" t="s">
        <v>2069</v>
      </c>
      <c r="AA1256" s="3" t="s">
        <v>2070</v>
      </c>
      <c r="AB1256" s="3" t="s">
        <v>2071</v>
      </c>
      <c r="AC1256" s="3" t="s">
        <v>165</v>
      </c>
      <c r="AD1256" s="3" t="s">
        <v>2072</v>
      </c>
      <c r="AE1256" s="3" t="s">
        <v>65</v>
      </c>
      <c r="AF1256" s="3" t="s">
        <v>82</v>
      </c>
      <c r="AG1256" s="3" t="s">
        <v>2073</v>
      </c>
      <c r="AH1256" s="3" t="s">
        <v>2074</v>
      </c>
      <c r="AI1256" s="3" t="s">
        <v>67</v>
      </c>
      <c r="AJ1256" s="3" t="s">
        <v>2075</v>
      </c>
      <c r="AK1256" s="3" t="s">
        <v>53</v>
      </c>
      <c r="AL1256" s="3" t="s">
        <v>53</v>
      </c>
      <c r="AM1256" s="3" t="s">
        <v>53</v>
      </c>
      <c r="AN1256" s="3" t="s">
        <v>53</v>
      </c>
      <c r="AO1256" s="3" t="s">
        <v>53</v>
      </c>
      <c r="AP1256" s="3" t="s">
        <v>53</v>
      </c>
      <c r="AQ1256" s="3" t="s">
        <v>53</v>
      </c>
      <c r="AR1256" s="3" t="s">
        <v>51</v>
      </c>
      <c r="AS1256" s="3" t="s">
        <v>52</v>
      </c>
      <c r="AT1256" s="3" t="s">
        <v>51</v>
      </c>
    </row>
    <row r="1257" spans="1:46" ht="22.5" customHeight="1" x14ac:dyDescent="0.25">
      <c r="A1257" s="19" t="s">
        <v>6875</v>
      </c>
      <c r="B1257" s="260">
        <v>45069</v>
      </c>
      <c r="C1257" s="3" t="s">
        <v>202</v>
      </c>
      <c r="D1257" s="3" t="s">
        <v>4264</v>
      </c>
      <c r="E1257" s="3" t="s">
        <v>51</v>
      </c>
      <c r="F1257" s="20">
        <v>1</v>
      </c>
      <c r="G1257" s="20">
        <v>85</v>
      </c>
      <c r="H1257" s="20" t="s">
        <v>52</v>
      </c>
      <c r="I1257" s="20">
        <v>-14.45</v>
      </c>
      <c r="J1257" s="20">
        <v>-17.95</v>
      </c>
      <c r="K1257" s="20" t="s">
        <v>52</v>
      </c>
      <c r="L1257" s="20">
        <f t="shared" si="19"/>
        <v>52.599999999999994</v>
      </c>
      <c r="M1257" s="3" t="s">
        <v>53</v>
      </c>
      <c r="N1257" s="3" t="s">
        <v>169</v>
      </c>
      <c r="O1257" s="3" t="s">
        <v>6876</v>
      </c>
      <c r="P1257" s="3" t="s">
        <v>6877</v>
      </c>
      <c r="Q1257" s="3" t="s">
        <v>53</v>
      </c>
      <c r="R1257" s="20">
        <v>85</v>
      </c>
      <c r="S1257" s="20" t="s">
        <v>57</v>
      </c>
      <c r="T1257" s="3" t="s">
        <v>74</v>
      </c>
      <c r="U1257" s="3" t="s">
        <v>6878</v>
      </c>
      <c r="V1257" s="3" t="s">
        <v>6879</v>
      </c>
      <c r="W1257" s="3" t="s">
        <v>6880</v>
      </c>
      <c r="X1257" s="3" t="s">
        <v>53</v>
      </c>
      <c r="Y1257" s="3" t="s">
        <v>6878</v>
      </c>
      <c r="Z1257" s="3" t="s">
        <v>6881</v>
      </c>
      <c r="AA1257" s="3" t="s">
        <v>6882</v>
      </c>
      <c r="AB1257" s="3" t="s">
        <v>6883</v>
      </c>
      <c r="AC1257" s="3" t="s">
        <v>116</v>
      </c>
      <c r="AD1257" s="3" t="s">
        <v>6884</v>
      </c>
      <c r="AE1257" s="3" t="s">
        <v>65</v>
      </c>
      <c r="AF1257" s="3" t="s">
        <v>82</v>
      </c>
      <c r="AG1257" s="3" t="s">
        <v>6885</v>
      </c>
      <c r="AH1257" s="3" t="s">
        <v>6886</v>
      </c>
      <c r="AI1257" s="3" t="s">
        <v>67</v>
      </c>
      <c r="AJ1257" s="3" t="s">
        <v>6887</v>
      </c>
      <c r="AK1257" s="3" t="s">
        <v>53</v>
      </c>
      <c r="AL1257" s="3" t="s">
        <v>53</v>
      </c>
      <c r="AM1257" s="3" t="s">
        <v>53</v>
      </c>
      <c r="AN1257" s="3" t="s">
        <v>53</v>
      </c>
      <c r="AO1257" s="3" t="s">
        <v>53</v>
      </c>
      <c r="AP1257" s="3" t="s">
        <v>53</v>
      </c>
      <c r="AQ1257" s="3" t="s">
        <v>53</v>
      </c>
      <c r="AR1257" s="3" t="s">
        <v>51</v>
      </c>
      <c r="AS1257" s="3" t="s">
        <v>52</v>
      </c>
      <c r="AT1257" s="3" t="s">
        <v>51</v>
      </c>
    </row>
    <row r="1258" spans="1:46" ht="22.5" customHeight="1" x14ac:dyDescent="0.25">
      <c r="A1258" s="19" t="s">
        <v>15864</v>
      </c>
      <c r="B1258" s="260">
        <v>45058</v>
      </c>
      <c r="C1258" s="3" t="s">
        <v>202</v>
      </c>
      <c r="D1258" s="3" t="s">
        <v>15179</v>
      </c>
      <c r="E1258" s="3" t="s">
        <v>71</v>
      </c>
      <c r="F1258" s="20">
        <v>1</v>
      </c>
      <c r="G1258" s="20">
        <v>70</v>
      </c>
      <c r="H1258" s="20">
        <v>19.25</v>
      </c>
      <c r="I1258" s="20">
        <v>-17.399999999999999</v>
      </c>
      <c r="J1258" s="20">
        <v>-19.25</v>
      </c>
      <c r="K1258" s="20" t="s">
        <v>52</v>
      </c>
      <c r="L1258" s="20">
        <f t="shared" si="19"/>
        <v>52.599999999999994</v>
      </c>
      <c r="M1258" s="3" t="s">
        <v>53</v>
      </c>
      <c r="N1258" s="3" t="s">
        <v>219</v>
      </c>
      <c r="O1258" s="3" t="s">
        <v>3432</v>
      </c>
      <c r="P1258" s="3" t="s">
        <v>221</v>
      </c>
      <c r="Q1258" s="3" t="s">
        <v>53</v>
      </c>
      <c r="R1258" s="20">
        <v>70</v>
      </c>
      <c r="S1258" s="20" t="s">
        <v>57</v>
      </c>
      <c r="T1258" s="3" t="s">
        <v>74</v>
      </c>
      <c r="U1258" s="3" t="s">
        <v>15865</v>
      </c>
      <c r="V1258" s="3" t="s">
        <v>15866</v>
      </c>
      <c r="W1258" s="3" t="s">
        <v>15867</v>
      </c>
      <c r="X1258" s="3" t="s">
        <v>53</v>
      </c>
      <c r="Y1258" s="3" t="s">
        <v>15865</v>
      </c>
      <c r="Z1258" s="3" t="s">
        <v>15868</v>
      </c>
      <c r="AA1258" s="3" t="s">
        <v>15869</v>
      </c>
      <c r="AB1258" s="3" t="s">
        <v>1434</v>
      </c>
      <c r="AC1258" s="3" t="s">
        <v>63</v>
      </c>
      <c r="AD1258" s="3" t="s">
        <v>15870</v>
      </c>
      <c r="AE1258" s="3" t="s">
        <v>65</v>
      </c>
      <c r="AF1258" s="3" t="s">
        <v>82</v>
      </c>
      <c r="AG1258" s="3" t="s">
        <v>15871</v>
      </c>
      <c r="AH1258" s="3" t="s">
        <v>15872</v>
      </c>
      <c r="AI1258" s="3" t="s">
        <v>67</v>
      </c>
      <c r="AJ1258" s="3" t="s">
        <v>15873</v>
      </c>
      <c r="AK1258" s="3" t="s">
        <v>53</v>
      </c>
      <c r="AL1258" s="3" t="s">
        <v>53</v>
      </c>
      <c r="AM1258" s="3" t="s">
        <v>53</v>
      </c>
      <c r="AN1258" s="3" t="s">
        <v>53</v>
      </c>
      <c r="AO1258" s="3" t="s">
        <v>53</v>
      </c>
      <c r="AP1258" s="3" t="s">
        <v>53</v>
      </c>
      <c r="AQ1258" s="3" t="s">
        <v>53</v>
      </c>
      <c r="AR1258" s="3" t="s">
        <v>51</v>
      </c>
      <c r="AS1258" s="3" t="s">
        <v>52</v>
      </c>
      <c r="AT1258" s="3" t="s">
        <v>51</v>
      </c>
    </row>
    <row r="1259" spans="1:46" ht="22.5" customHeight="1" x14ac:dyDescent="0.25">
      <c r="A1259" s="19" t="s">
        <v>17450</v>
      </c>
      <c r="B1259" s="260">
        <v>45056</v>
      </c>
      <c r="C1259" s="3" t="s">
        <v>202</v>
      </c>
      <c r="D1259" s="3" t="s">
        <v>16479</v>
      </c>
      <c r="E1259" s="3" t="s">
        <v>51</v>
      </c>
      <c r="F1259" s="20">
        <v>1</v>
      </c>
      <c r="G1259" s="20">
        <v>85</v>
      </c>
      <c r="H1259" s="20" t="s">
        <v>52</v>
      </c>
      <c r="I1259" s="20">
        <v>-14.45</v>
      </c>
      <c r="J1259" s="20">
        <v>-17.95</v>
      </c>
      <c r="K1259" s="20" t="s">
        <v>52</v>
      </c>
      <c r="L1259" s="20">
        <f t="shared" si="19"/>
        <v>52.599999999999994</v>
      </c>
      <c r="M1259" s="3" t="s">
        <v>53</v>
      </c>
      <c r="N1259" s="3" t="s">
        <v>2063</v>
      </c>
      <c r="O1259" s="3" t="s">
        <v>17451</v>
      </c>
      <c r="P1259" s="3" t="s">
        <v>17452</v>
      </c>
      <c r="Q1259" s="3" t="s">
        <v>53</v>
      </c>
      <c r="R1259" s="20">
        <v>85</v>
      </c>
      <c r="S1259" s="20" t="s">
        <v>57</v>
      </c>
      <c r="T1259" s="3" t="s">
        <v>74</v>
      </c>
      <c r="U1259" s="3" t="s">
        <v>17453</v>
      </c>
      <c r="V1259" s="3" t="s">
        <v>17454</v>
      </c>
      <c r="W1259" s="3" t="s">
        <v>17455</v>
      </c>
      <c r="X1259" s="3" t="s">
        <v>53</v>
      </c>
      <c r="Y1259" s="3" t="s">
        <v>17453</v>
      </c>
      <c r="Z1259" s="3" t="s">
        <v>17456</v>
      </c>
      <c r="AA1259" s="3" t="s">
        <v>17457</v>
      </c>
      <c r="AB1259" s="3" t="s">
        <v>10303</v>
      </c>
      <c r="AC1259" s="3" t="s">
        <v>265</v>
      </c>
      <c r="AD1259" s="3" t="s">
        <v>17458</v>
      </c>
      <c r="AE1259" s="3" t="s">
        <v>65</v>
      </c>
      <c r="AF1259" s="3" t="s">
        <v>82</v>
      </c>
      <c r="AG1259" s="3" t="s">
        <v>17459</v>
      </c>
      <c r="AH1259" s="3" t="s">
        <v>17460</v>
      </c>
      <c r="AI1259" s="3" t="s">
        <v>67</v>
      </c>
      <c r="AJ1259" s="3" t="s">
        <v>17461</v>
      </c>
      <c r="AK1259" s="3" t="s">
        <v>53</v>
      </c>
      <c r="AL1259" s="3" t="s">
        <v>53</v>
      </c>
      <c r="AM1259" s="3" t="s">
        <v>53</v>
      </c>
      <c r="AN1259" s="3" t="s">
        <v>53</v>
      </c>
      <c r="AO1259" s="3" t="s">
        <v>53</v>
      </c>
      <c r="AP1259" s="3" t="s">
        <v>53</v>
      </c>
      <c r="AQ1259" s="3" t="s">
        <v>53</v>
      </c>
      <c r="AR1259" s="3" t="s">
        <v>51</v>
      </c>
      <c r="AS1259" s="3" t="s">
        <v>52</v>
      </c>
      <c r="AT1259" s="3" t="s">
        <v>51</v>
      </c>
    </row>
    <row r="1260" spans="1:46" ht="22.5" customHeight="1" x14ac:dyDescent="0.25">
      <c r="A1260" s="19" t="s">
        <v>4829</v>
      </c>
      <c r="B1260" s="260">
        <v>45072</v>
      </c>
      <c r="C1260" s="3" t="s">
        <v>202</v>
      </c>
      <c r="D1260" s="3" t="s">
        <v>3769</v>
      </c>
      <c r="E1260" s="3" t="s">
        <v>51</v>
      </c>
      <c r="F1260" s="20">
        <v>2</v>
      </c>
      <c r="G1260" s="20">
        <v>72.3</v>
      </c>
      <c r="H1260" s="20">
        <v>25.92</v>
      </c>
      <c r="I1260" s="20">
        <v>-19.68</v>
      </c>
      <c r="J1260" s="20">
        <v>-25.92</v>
      </c>
      <c r="K1260" s="20" t="s">
        <v>52</v>
      </c>
      <c r="L1260" s="20">
        <f t="shared" si="19"/>
        <v>52.61999999999999</v>
      </c>
      <c r="M1260" s="3" t="s">
        <v>53</v>
      </c>
      <c r="N1260" s="3" t="s">
        <v>2901</v>
      </c>
      <c r="O1260" s="3" t="s">
        <v>4830</v>
      </c>
      <c r="P1260" s="3" t="s">
        <v>4831</v>
      </c>
      <c r="Q1260" s="3" t="s">
        <v>53</v>
      </c>
      <c r="R1260" s="20">
        <v>36.15</v>
      </c>
      <c r="S1260" s="20" t="s">
        <v>89</v>
      </c>
      <c r="T1260" s="3" t="s">
        <v>74</v>
      </c>
      <c r="U1260" s="3" t="s">
        <v>4832</v>
      </c>
      <c r="V1260" s="3" t="s">
        <v>4833</v>
      </c>
      <c r="W1260" s="3" t="s">
        <v>4834</v>
      </c>
      <c r="X1260" s="3" t="s">
        <v>53</v>
      </c>
      <c r="Y1260" s="3" t="s">
        <v>4832</v>
      </c>
      <c r="Z1260" s="3" t="s">
        <v>4835</v>
      </c>
      <c r="AA1260" s="3" t="s">
        <v>4836</v>
      </c>
      <c r="AB1260" s="3" t="s">
        <v>264</v>
      </c>
      <c r="AC1260" s="3" t="s">
        <v>265</v>
      </c>
      <c r="AD1260" s="3" t="s">
        <v>4837</v>
      </c>
      <c r="AE1260" s="3" t="s">
        <v>65</v>
      </c>
      <c r="AF1260" s="3" t="s">
        <v>82</v>
      </c>
      <c r="AG1260" s="3" t="s">
        <v>4838</v>
      </c>
      <c r="AH1260" s="3" t="s">
        <v>4839</v>
      </c>
      <c r="AI1260" s="3" t="s">
        <v>67</v>
      </c>
      <c r="AJ1260" s="3" t="s">
        <v>4840</v>
      </c>
      <c r="AK1260" s="3" t="s">
        <v>53</v>
      </c>
      <c r="AL1260" s="3" t="s">
        <v>53</v>
      </c>
      <c r="AM1260" s="3" t="s">
        <v>53</v>
      </c>
      <c r="AN1260" s="3" t="s">
        <v>53</v>
      </c>
      <c r="AO1260" s="3" t="s">
        <v>53</v>
      </c>
      <c r="AP1260" s="3" t="s">
        <v>53</v>
      </c>
      <c r="AQ1260" s="3" t="s">
        <v>53</v>
      </c>
      <c r="AR1260" s="3" t="s">
        <v>51</v>
      </c>
      <c r="AS1260" s="3" t="s">
        <v>52</v>
      </c>
      <c r="AT1260" s="3" t="s">
        <v>51</v>
      </c>
    </row>
    <row r="1261" spans="1:46" ht="22.5" customHeight="1" x14ac:dyDescent="0.25">
      <c r="A1261" s="19" t="s">
        <v>4734</v>
      </c>
      <c r="B1261" s="260">
        <v>45072</v>
      </c>
      <c r="C1261" s="3" t="s">
        <v>202</v>
      </c>
      <c r="D1261" s="3" t="s">
        <v>4264</v>
      </c>
      <c r="E1261" s="3" t="s">
        <v>51</v>
      </c>
      <c r="F1261" s="20">
        <v>1</v>
      </c>
      <c r="G1261" s="20">
        <v>88.11</v>
      </c>
      <c r="H1261" s="20" t="s">
        <v>52</v>
      </c>
      <c r="I1261" s="20">
        <v>-14.98</v>
      </c>
      <c r="J1261" s="20">
        <v>-20.45</v>
      </c>
      <c r="K1261" s="20" t="s">
        <v>52</v>
      </c>
      <c r="L1261" s="20">
        <f t="shared" si="19"/>
        <v>52.679999999999993</v>
      </c>
      <c r="M1261" s="3" t="s">
        <v>53</v>
      </c>
      <c r="N1261" s="3" t="s">
        <v>301</v>
      </c>
      <c r="O1261" s="3" t="s">
        <v>603</v>
      </c>
      <c r="P1261" s="3" t="s">
        <v>604</v>
      </c>
      <c r="Q1261" s="3" t="s">
        <v>53</v>
      </c>
      <c r="R1261" s="20">
        <v>88.11</v>
      </c>
      <c r="S1261" s="20" t="s">
        <v>57</v>
      </c>
      <c r="T1261" s="3" t="s">
        <v>58</v>
      </c>
      <c r="U1261" s="3" t="s">
        <v>53</v>
      </c>
      <c r="V1261" s="3" t="s">
        <v>53</v>
      </c>
      <c r="W1261" s="3" t="s">
        <v>53</v>
      </c>
      <c r="X1261" s="3" t="s">
        <v>53</v>
      </c>
      <c r="Y1261" s="3" t="s">
        <v>4735</v>
      </c>
      <c r="Z1261" s="3" t="s">
        <v>4736</v>
      </c>
      <c r="AA1261" s="3" t="s">
        <v>4737</v>
      </c>
      <c r="AB1261" s="3" t="s">
        <v>4738</v>
      </c>
      <c r="AC1261" s="3" t="s">
        <v>265</v>
      </c>
      <c r="AD1261" s="3" t="s">
        <v>4739</v>
      </c>
      <c r="AE1261" s="3" t="s">
        <v>65</v>
      </c>
      <c r="AF1261" s="3" t="s">
        <v>66</v>
      </c>
      <c r="AG1261" s="3" t="s">
        <v>4740</v>
      </c>
      <c r="AH1261" s="3" t="s">
        <v>4741</v>
      </c>
      <c r="AI1261" s="3" t="s">
        <v>67</v>
      </c>
      <c r="AJ1261" s="3" t="s">
        <v>4742</v>
      </c>
      <c r="AK1261" s="3" t="s">
        <v>53</v>
      </c>
      <c r="AL1261" s="3" t="s">
        <v>53</v>
      </c>
      <c r="AM1261" s="3" t="s">
        <v>53</v>
      </c>
      <c r="AN1261" s="3" t="s">
        <v>53</v>
      </c>
      <c r="AO1261" s="3" t="s">
        <v>53</v>
      </c>
      <c r="AP1261" s="3" t="s">
        <v>53</v>
      </c>
      <c r="AQ1261" s="3" t="s">
        <v>53</v>
      </c>
      <c r="AR1261" s="3" t="s">
        <v>51</v>
      </c>
      <c r="AS1261" s="3" t="s">
        <v>52</v>
      </c>
      <c r="AT1261" s="3" t="s">
        <v>51</v>
      </c>
    </row>
    <row r="1262" spans="1:46" ht="22.5" customHeight="1" x14ac:dyDescent="0.25">
      <c r="A1262" s="19" t="s">
        <v>8948</v>
      </c>
      <c r="B1262" s="260">
        <v>45067</v>
      </c>
      <c r="C1262" s="3" t="s">
        <v>202</v>
      </c>
      <c r="D1262" s="3" t="s">
        <v>7660</v>
      </c>
      <c r="E1262" s="3" t="s">
        <v>51</v>
      </c>
      <c r="F1262" s="20">
        <v>1</v>
      </c>
      <c r="G1262" s="20">
        <v>85.9</v>
      </c>
      <c r="H1262" s="20" t="s">
        <v>52</v>
      </c>
      <c r="I1262" s="20">
        <v>-14.6</v>
      </c>
      <c r="J1262" s="20">
        <v>-18.45</v>
      </c>
      <c r="K1262" s="20" t="s">
        <v>52</v>
      </c>
      <c r="L1262" s="20">
        <f t="shared" si="19"/>
        <v>52.850000000000009</v>
      </c>
      <c r="M1262" s="3" t="s">
        <v>71</v>
      </c>
      <c r="N1262" s="274">
        <v>227201</v>
      </c>
      <c r="O1262" s="3" t="s">
        <v>8949</v>
      </c>
      <c r="P1262" s="3" t="s">
        <v>8950</v>
      </c>
      <c r="Q1262" s="3" t="s">
        <v>53</v>
      </c>
      <c r="R1262" s="20">
        <v>85.9</v>
      </c>
      <c r="S1262" s="20" t="s">
        <v>57</v>
      </c>
      <c r="T1262" s="3" t="s">
        <v>74</v>
      </c>
      <c r="U1262" s="3" t="s">
        <v>8951</v>
      </c>
      <c r="V1262" s="3" t="s">
        <v>8952</v>
      </c>
      <c r="W1262" s="3" t="s">
        <v>8953</v>
      </c>
      <c r="X1262" s="3" t="s">
        <v>53</v>
      </c>
      <c r="Y1262" s="3" t="s">
        <v>8951</v>
      </c>
      <c r="Z1262" s="3" t="s">
        <v>8954</v>
      </c>
      <c r="AA1262" s="3" t="s">
        <v>8955</v>
      </c>
      <c r="AB1262" s="3" t="s">
        <v>8956</v>
      </c>
      <c r="AC1262" s="3" t="s">
        <v>458</v>
      </c>
      <c r="AD1262" s="3" t="s">
        <v>8957</v>
      </c>
      <c r="AE1262" s="3" t="s">
        <v>65</v>
      </c>
      <c r="AF1262" s="3" t="s">
        <v>82</v>
      </c>
      <c r="AG1262" s="3" t="s">
        <v>8958</v>
      </c>
      <c r="AH1262" s="3" t="s">
        <v>8959</v>
      </c>
      <c r="AI1262" s="3" t="s">
        <v>67</v>
      </c>
      <c r="AJ1262" s="3" t="s">
        <v>8960</v>
      </c>
      <c r="AK1262" s="3" t="s">
        <v>53</v>
      </c>
      <c r="AL1262" s="3" t="s">
        <v>53</v>
      </c>
      <c r="AM1262" s="3" t="s">
        <v>53</v>
      </c>
      <c r="AN1262" s="3" t="s">
        <v>53</v>
      </c>
      <c r="AO1262" s="3" t="s">
        <v>53</v>
      </c>
      <c r="AP1262" s="3" t="s">
        <v>53</v>
      </c>
      <c r="AQ1262" s="3" t="s">
        <v>53</v>
      </c>
      <c r="AR1262" s="3" t="s">
        <v>51</v>
      </c>
      <c r="AS1262" s="3" t="s">
        <v>52</v>
      </c>
      <c r="AT1262" s="3" t="s">
        <v>51</v>
      </c>
    </row>
    <row r="1263" spans="1:46" ht="22.5" customHeight="1" x14ac:dyDescent="0.25">
      <c r="A1263" s="19" t="s">
        <v>19629</v>
      </c>
      <c r="B1263" s="260">
        <v>45054</v>
      </c>
      <c r="C1263" s="3" t="s">
        <v>202</v>
      </c>
      <c r="D1263" s="3" t="s">
        <v>18612</v>
      </c>
      <c r="E1263" s="3" t="s">
        <v>51</v>
      </c>
      <c r="F1263" s="20">
        <v>1</v>
      </c>
      <c r="G1263" s="20">
        <v>85.9</v>
      </c>
      <c r="H1263" s="20">
        <v>29.98</v>
      </c>
      <c r="I1263" s="20">
        <v>-14.6</v>
      </c>
      <c r="J1263" s="20">
        <v>-48.43</v>
      </c>
      <c r="K1263" s="20" t="s">
        <v>52</v>
      </c>
      <c r="L1263" s="20">
        <f t="shared" si="19"/>
        <v>52.850000000000016</v>
      </c>
      <c r="M1263" s="3" t="s">
        <v>53</v>
      </c>
      <c r="N1263" s="274">
        <v>227201</v>
      </c>
      <c r="O1263" s="3" t="s">
        <v>8949</v>
      </c>
      <c r="P1263" s="3" t="s">
        <v>8950</v>
      </c>
      <c r="Q1263" s="3" t="s">
        <v>53</v>
      </c>
      <c r="R1263" s="20">
        <v>85.9</v>
      </c>
      <c r="S1263" s="20" t="s">
        <v>57</v>
      </c>
      <c r="T1263" s="3" t="s">
        <v>74</v>
      </c>
      <c r="U1263" s="3" t="s">
        <v>19630</v>
      </c>
      <c r="V1263" s="3" t="s">
        <v>19631</v>
      </c>
      <c r="W1263" s="3" t="s">
        <v>19632</v>
      </c>
      <c r="X1263" s="3" t="s">
        <v>53</v>
      </c>
      <c r="Y1263" s="3" t="s">
        <v>19630</v>
      </c>
      <c r="Z1263" s="3" t="s">
        <v>19633</v>
      </c>
      <c r="AA1263" s="3" t="s">
        <v>19634</v>
      </c>
      <c r="AB1263" s="3" t="s">
        <v>3340</v>
      </c>
      <c r="AC1263" s="3" t="s">
        <v>276</v>
      </c>
      <c r="AD1263" s="3" t="s">
        <v>19635</v>
      </c>
      <c r="AE1263" s="3" t="s">
        <v>65</v>
      </c>
      <c r="AF1263" s="3" t="s">
        <v>82</v>
      </c>
      <c r="AG1263" s="3" t="s">
        <v>19346</v>
      </c>
      <c r="AH1263" s="3" t="s">
        <v>19636</v>
      </c>
      <c r="AI1263" s="3" t="s">
        <v>67</v>
      </c>
      <c r="AJ1263" s="3" t="s">
        <v>19637</v>
      </c>
      <c r="AK1263" s="3" t="s">
        <v>53</v>
      </c>
      <c r="AL1263" s="3" t="s">
        <v>53</v>
      </c>
      <c r="AM1263" s="3" t="s">
        <v>53</v>
      </c>
      <c r="AN1263" s="3" t="s">
        <v>53</v>
      </c>
      <c r="AO1263" s="3" t="s">
        <v>53</v>
      </c>
      <c r="AP1263" s="3" t="s">
        <v>53</v>
      </c>
      <c r="AQ1263" s="3" t="s">
        <v>53</v>
      </c>
      <c r="AR1263" s="3" t="s">
        <v>51</v>
      </c>
      <c r="AS1263" s="3" t="s">
        <v>52</v>
      </c>
      <c r="AT1263" s="3" t="s">
        <v>51</v>
      </c>
    </row>
    <row r="1264" spans="1:46" ht="22.5" customHeight="1" x14ac:dyDescent="0.25">
      <c r="A1264" s="19" t="s">
        <v>631</v>
      </c>
      <c r="B1264" s="260">
        <v>45077</v>
      </c>
      <c r="C1264" s="3" t="s">
        <v>70</v>
      </c>
      <c r="D1264" s="3" t="s">
        <v>107</v>
      </c>
      <c r="E1264" s="3" t="s">
        <v>71</v>
      </c>
      <c r="F1264" s="20">
        <v>1</v>
      </c>
      <c r="G1264" s="20">
        <v>70.150000000000006</v>
      </c>
      <c r="H1264" s="20">
        <v>31.95</v>
      </c>
      <c r="I1264" s="20">
        <v>-17.43</v>
      </c>
      <c r="J1264" s="20">
        <v>-31.95</v>
      </c>
      <c r="K1264" s="20" t="s">
        <v>52</v>
      </c>
      <c r="L1264" s="20">
        <f t="shared" si="19"/>
        <v>52.720000000000013</v>
      </c>
      <c r="M1264" s="3" t="s">
        <v>53</v>
      </c>
      <c r="N1264" s="3" t="s">
        <v>632</v>
      </c>
      <c r="O1264" s="3" t="s">
        <v>633</v>
      </c>
      <c r="P1264" s="3" t="s">
        <v>634</v>
      </c>
      <c r="Q1264" s="3" t="s">
        <v>53</v>
      </c>
      <c r="R1264" s="20">
        <v>70.150000000000006</v>
      </c>
      <c r="S1264" s="20" t="s">
        <v>57</v>
      </c>
      <c r="T1264" s="3" t="s">
        <v>74</v>
      </c>
      <c r="U1264" s="3" t="s">
        <v>635</v>
      </c>
      <c r="V1264" s="3" t="s">
        <v>636</v>
      </c>
      <c r="W1264" s="3" t="s">
        <v>637</v>
      </c>
      <c r="X1264" s="3" t="s">
        <v>53</v>
      </c>
      <c r="Y1264" s="3" t="s">
        <v>635</v>
      </c>
      <c r="Z1264" s="3" t="s">
        <v>638</v>
      </c>
      <c r="AA1264" s="3" t="s">
        <v>639</v>
      </c>
      <c r="AB1264" s="3" t="s">
        <v>640</v>
      </c>
      <c r="AC1264" s="3" t="s">
        <v>641</v>
      </c>
      <c r="AD1264" s="3" t="s">
        <v>642</v>
      </c>
      <c r="AE1264" s="3" t="s">
        <v>65</v>
      </c>
      <c r="AF1264" s="3" t="s">
        <v>82</v>
      </c>
      <c r="AG1264" s="3" t="s">
        <v>53</v>
      </c>
      <c r="AH1264" s="3" t="s">
        <v>53</v>
      </c>
      <c r="AI1264" s="3" t="s">
        <v>67</v>
      </c>
      <c r="AJ1264" s="3" t="s">
        <v>643</v>
      </c>
      <c r="AK1264" s="3" t="s">
        <v>53</v>
      </c>
      <c r="AL1264" s="3" t="s">
        <v>53</v>
      </c>
      <c r="AM1264" s="3" t="s">
        <v>53</v>
      </c>
      <c r="AN1264" s="3" t="s">
        <v>53</v>
      </c>
      <c r="AO1264" s="3" t="s">
        <v>53</v>
      </c>
      <c r="AP1264" s="3" t="s">
        <v>53</v>
      </c>
      <c r="AQ1264" s="3" t="s">
        <v>53</v>
      </c>
      <c r="AR1264" s="3" t="s">
        <v>51</v>
      </c>
      <c r="AS1264" s="3" t="s">
        <v>52</v>
      </c>
      <c r="AT1264" s="3" t="s">
        <v>51</v>
      </c>
    </row>
    <row r="1265" spans="1:46" ht="22.5" customHeight="1" x14ac:dyDescent="0.25">
      <c r="A1265" s="19" t="s">
        <v>4065</v>
      </c>
      <c r="B1265" s="260">
        <v>45073</v>
      </c>
      <c r="C1265" s="3" t="s">
        <v>202</v>
      </c>
      <c r="D1265" s="3" t="s">
        <v>765</v>
      </c>
      <c r="E1265" s="3" t="s">
        <v>51</v>
      </c>
      <c r="F1265" s="20">
        <v>1</v>
      </c>
      <c r="G1265" s="20">
        <v>70.790000000000006</v>
      </c>
      <c r="H1265" s="20">
        <v>7.54</v>
      </c>
      <c r="I1265" s="20">
        <v>-17.53</v>
      </c>
      <c r="J1265" s="20">
        <v>-7.54</v>
      </c>
      <c r="K1265" s="20" t="s">
        <v>52</v>
      </c>
      <c r="L1265" s="20">
        <f t="shared" si="19"/>
        <v>53.260000000000012</v>
      </c>
      <c r="M1265" s="3" t="s">
        <v>71</v>
      </c>
      <c r="N1265" s="3" t="s">
        <v>3213</v>
      </c>
      <c r="O1265" s="3" t="s">
        <v>4066</v>
      </c>
      <c r="P1265" s="3" t="s">
        <v>4067</v>
      </c>
      <c r="Q1265" s="3" t="s">
        <v>53</v>
      </c>
      <c r="R1265" s="20">
        <v>70.790000000000006</v>
      </c>
      <c r="S1265" s="20" t="s">
        <v>57</v>
      </c>
      <c r="T1265" s="3" t="s">
        <v>74</v>
      </c>
      <c r="U1265" s="3" t="s">
        <v>4068</v>
      </c>
      <c r="V1265" s="3" t="s">
        <v>4069</v>
      </c>
      <c r="W1265" s="3" t="s">
        <v>4070</v>
      </c>
      <c r="X1265" s="3" t="s">
        <v>53</v>
      </c>
      <c r="Y1265" s="3" t="s">
        <v>4068</v>
      </c>
      <c r="Z1265" s="3" t="s">
        <v>4071</v>
      </c>
      <c r="AA1265" s="3" t="s">
        <v>4072</v>
      </c>
      <c r="AB1265" s="3" t="s">
        <v>63</v>
      </c>
      <c r="AC1265" s="3" t="s">
        <v>63</v>
      </c>
      <c r="AD1265" s="3" t="s">
        <v>4073</v>
      </c>
      <c r="AE1265" s="3" t="s">
        <v>65</v>
      </c>
      <c r="AF1265" s="3" t="s">
        <v>82</v>
      </c>
      <c r="AG1265" s="3" t="s">
        <v>1924</v>
      </c>
      <c r="AH1265" s="3" t="s">
        <v>4074</v>
      </c>
      <c r="AI1265" s="3" t="s">
        <v>67</v>
      </c>
      <c r="AJ1265" s="3" t="s">
        <v>4075</v>
      </c>
      <c r="AK1265" s="3" t="s">
        <v>53</v>
      </c>
      <c r="AL1265" s="3" t="s">
        <v>53</v>
      </c>
      <c r="AM1265" s="3" t="s">
        <v>53</v>
      </c>
      <c r="AN1265" s="3" t="s">
        <v>53</v>
      </c>
      <c r="AO1265" s="3" t="s">
        <v>53</v>
      </c>
      <c r="AP1265" s="3" t="s">
        <v>53</v>
      </c>
      <c r="AQ1265" s="3" t="s">
        <v>53</v>
      </c>
      <c r="AR1265" s="3" t="s">
        <v>51</v>
      </c>
      <c r="AS1265" s="3" t="s">
        <v>52</v>
      </c>
      <c r="AT1265" s="3" t="s">
        <v>51</v>
      </c>
    </row>
    <row r="1266" spans="1:46" ht="22.5" customHeight="1" x14ac:dyDescent="0.25">
      <c r="A1266" s="19" t="s">
        <v>14978</v>
      </c>
      <c r="B1266" s="260">
        <v>45059</v>
      </c>
      <c r="C1266" s="3" t="s">
        <v>202</v>
      </c>
      <c r="D1266" s="3" t="s">
        <v>12990</v>
      </c>
      <c r="E1266" s="3" t="s">
        <v>71</v>
      </c>
      <c r="F1266" s="20">
        <v>1</v>
      </c>
      <c r="G1266" s="20">
        <v>70.900000000000006</v>
      </c>
      <c r="H1266" s="20">
        <v>26.1</v>
      </c>
      <c r="I1266" s="20">
        <v>-17.55</v>
      </c>
      <c r="J1266" s="20">
        <v>-26.1</v>
      </c>
      <c r="K1266" s="20" t="s">
        <v>52</v>
      </c>
      <c r="L1266" s="20">
        <f t="shared" si="19"/>
        <v>53.35</v>
      </c>
      <c r="M1266" s="3" t="s">
        <v>53</v>
      </c>
      <c r="N1266" s="274">
        <v>2367</v>
      </c>
      <c r="O1266" s="3" t="s">
        <v>935</v>
      </c>
      <c r="P1266" s="3" t="s">
        <v>936</v>
      </c>
      <c r="Q1266" s="3" t="s">
        <v>53</v>
      </c>
      <c r="R1266" s="20">
        <v>70.900000000000006</v>
      </c>
      <c r="S1266" s="20" t="s">
        <v>57</v>
      </c>
      <c r="T1266" s="3" t="s">
        <v>58</v>
      </c>
      <c r="U1266" s="3" t="s">
        <v>53</v>
      </c>
      <c r="V1266" s="3" t="s">
        <v>53</v>
      </c>
      <c r="W1266" s="3" t="s">
        <v>53</v>
      </c>
      <c r="X1266" s="3" t="s">
        <v>53</v>
      </c>
      <c r="Y1266" s="3" t="s">
        <v>14979</v>
      </c>
      <c r="Z1266" s="3" t="s">
        <v>14980</v>
      </c>
      <c r="AA1266" s="3" t="s">
        <v>14981</v>
      </c>
      <c r="AB1266" s="3" t="s">
        <v>14982</v>
      </c>
      <c r="AC1266" s="3" t="s">
        <v>116</v>
      </c>
      <c r="AD1266" s="3" t="s">
        <v>14983</v>
      </c>
      <c r="AE1266" s="3" t="s">
        <v>65</v>
      </c>
      <c r="AF1266" s="3" t="s">
        <v>66</v>
      </c>
      <c r="AG1266" s="3" t="s">
        <v>14984</v>
      </c>
      <c r="AH1266" s="3" t="s">
        <v>14985</v>
      </c>
      <c r="AI1266" s="3" t="s">
        <v>67</v>
      </c>
      <c r="AJ1266" s="3" t="s">
        <v>14986</v>
      </c>
      <c r="AK1266" s="3" t="s">
        <v>53</v>
      </c>
      <c r="AL1266" s="3" t="s">
        <v>53</v>
      </c>
      <c r="AM1266" s="3" t="s">
        <v>53</v>
      </c>
      <c r="AN1266" s="3" t="s">
        <v>53</v>
      </c>
      <c r="AO1266" s="3" t="s">
        <v>53</v>
      </c>
      <c r="AP1266" s="3" t="s">
        <v>53</v>
      </c>
      <c r="AQ1266" s="3" t="s">
        <v>53</v>
      </c>
      <c r="AR1266" s="3" t="s">
        <v>51</v>
      </c>
      <c r="AS1266" s="3" t="s">
        <v>52</v>
      </c>
      <c r="AT1266" s="3" t="s">
        <v>51</v>
      </c>
    </row>
    <row r="1267" spans="1:46" ht="22.5" customHeight="1" x14ac:dyDescent="0.25">
      <c r="A1267" s="19" t="s">
        <v>20972</v>
      </c>
      <c r="B1267" s="260">
        <v>45052</v>
      </c>
      <c r="C1267" s="3" t="s">
        <v>202</v>
      </c>
      <c r="D1267" s="3" t="s">
        <v>20721</v>
      </c>
      <c r="E1267" s="3" t="s">
        <v>51</v>
      </c>
      <c r="F1267" s="20">
        <v>1</v>
      </c>
      <c r="G1267" s="20">
        <v>70.900000000000006</v>
      </c>
      <c r="H1267" s="20">
        <v>14.32</v>
      </c>
      <c r="I1267" s="20">
        <v>-17.55</v>
      </c>
      <c r="J1267" s="20">
        <v>-14.32</v>
      </c>
      <c r="K1267" s="20" t="s">
        <v>52</v>
      </c>
      <c r="L1267" s="20">
        <f t="shared" si="19"/>
        <v>53.35</v>
      </c>
      <c r="M1267" s="3" t="s">
        <v>71</v>
      </c>
      <c r="N1267" s="274">
        <v>2367</v>
      </c>
      <c r="O1267" s="3" t="s">
        <v>935</v>
      </c>
      <c r="P1267" s="3" t="s">
        <v>936</v>
      </c>
      <c r="Q1267" s="3" t="s">
        <v>53</v>
      </c>
      <c r="R1267" s="20">
        <v>70.900000000000006</v>
      </c>
      <c r="S1267" s="20" t="s">
        <v>57</v>
      </c>
      <c r="T1267" s="3" t="s">
        <v>58</v>
      </c>
      <c r="U1267" s="3" t="s">
        <v>53</v>
      </c>
      <c r="V1267" s="3" t="s">
        <v>53</v>
      </c>
      <c r="W1267" s="3" t="s">
        <v>53</v>
      </c>
      <c r="X1267" s="3" t="s">
        <v>53</v>
      </c>
      <c r="Y1267" s="3" t="s">
        <v>20973</v>
      </c>
      <c r="Z1267" s="3" t="s">
        <v>20974</v>
      </c>
      <c r="AA1267" s="3" t="s">
        <v>20975</v>
      </c>
      <c r="AB1267" s="3" t="s">
        <v>1660</v>
      </c>
      <c r="AC1267" s="3" t="s">
        <v>165</v>
      </c>
      <c r="AD1267" s="3" t="s">
        <v>20976</v>
      </c>
      <c r="AE1267" s="3" t="s">
        <v>65</v>
      </c>
      <c r="AF1267" s="3" t="s">
        <v>66</v>
      </c>
      <c r="AG1267" s="3" t="s">
        <v>20977</v>
      </c>
      <c r="AH1267" s="3" t="s">
        <v>20978</v>
      </c>
      <c r="AI1267" s="3" t="s">
        <v>67</v>
      </c>
      <c r="AJ1267" s="3" t="s">
        <v>20979</v>
      </c>
      <c r="AK1267" s="3" t="s">
        <v>53</v>
      </c>
      <c r="AL1267" s="3" t="s">
        <v>53</v>
      </c>
      <c r="AM1267" s="3" t="s">
        <v>53</v>
      </c>
      <c r="AN1267" s="3" t="s">
        <v>53</v>
      </c>
      <c r="AO1267" s="3" t="s">
        <v>53</v>
      </c>
      <c r="AP1267" s="3" t="s">
        <v>53</v>
      </c>
      <c r="AQ1267" s="3" t="s">
        <v>53</v>
      </c>
      <c r="AR1267" s="3" t="s">
        <v>51</v>
      </c>
      <c r="AS1267" s="3" t="s">
        <v>52</v>
      </c>
      <c r="AT1267" s="3" t="s">
        <v>51</v>
      </c>
    </row>
    <row r="1268" spans="1:46" ht="22.5" customHeight="1" x14ac:dyDescent="0.25">
      <c r="A1268" s="19" t="s">
        <v>21334</v>
      </c>
      <c r="B1268" s="260">
        <v>45051</v>
      </c>
      <c r="C1268" s="3" t="s">
        <v>202</v>
      </c>
      <c r="D1268" s="3" t="s">
        <v>19756</v>
      </c>
      <c r="E1268" s="3" t="s">
        <v>51</v>
      </c>
      <c r="F1268" s="20">
        <v>1</v>
      </c>
      <c r="G1268" s="20">
        <v>70.900000000000006</v>
      </c>
      <c r="H1268" s="20">
        <v>10.07</v>
      </c>
      <c r="I1268" s="20">
        <v>-17.55</v>
      </c>
      <c r="J1268" s="20">
        <v>-10.07</v>
      </c>
      <c r="K1268" s="20" t="s">
        <v>52</v>
      </c>
      <c r="L1268" s="20">
        <f t="shared" si="19"/>
        <v>53.35</v>
      </c>
      <c r="M1268" s="3" t="s">
        <v>71</v>
      </c>
      <c r="N1268" s="274">
        <v>2367</v>
      </c>
      <c r="O1268" s="3" t="s">
        <v>935</v>
      </c>
      <c r="P1268" s="3" t="s">
        <v>936</v>
      </c>
      <c r="Q1268" s="3" t="s">
        <v>53</v>
      </c>
      <c r="R1268" s="20">
        <v>70.900000000000006</v>
      </c>
      <c r="S1268" s="20" t="s">
        <v>57</v>
      </c>
      <c r="T1268" s="3" t="s">
        <v>58</v>
      </c>
      <c r="U1268" s="3" t="s">
        <v>53</v>
      </c>
      <c r="V1268" s="3" t="s">
        <v>53</v>
      </c>
      <c r="W1268" s="3" t="s">
        <v>53</v>
      </c>
      <c r="X1268" s="3" t="s">
        <v>53</v>
      </c>
      <c r="Y1268" s="3" t="s">
        <v>21335</v>
      </c>
      <c r="Z1268" s="3" t="s">
        <v>21336</v>
      </c>
      <c r="AA1268" s="3" t="s">
        <v>21337</v>
      </c>
      <c r="AB1268" s="3" t="s">
        <v>6270</v>
      </c>
      <c r="AC1268" s="3" t="s">
        <v>63</v>
      </c>
      <c r="AD1268" s="3" t="s">
        <v>21338</v>
      </c>
      <c r="AE1268" s="3" t="s">
        <v>65</v>
      </c>
      <c r="AF1268" s="3" t="s">
        <v>66</v>
      </c>
      <c r="AG1268" s="3" t="s">
        <v>21339</v>
      </c>
      <c r="AH1268" s="3" t="s">
        <v>21340</v>
      </c>
      <c r="AI1268" s="3" t="s">
        <v>67</v>
      </c>
      <c r="AJ1268" s="3" t="s">
        <v>21341</v>
      </c>
      <c r="AK1268" s="3" t="s">
        <v>53</v>
      </c>
      <c r="AL1268" s="3" t="s">
        <v>53</v>
      </c>
      <c r="AM1268" s="3" t="s">
        <v>53</v>
      </c>
      <c r="AN1268" s="3" t="s">
        <v>53</v>
      </c>
      <c r="AO1268" s="3" t="s">
        <v>53</v>
      </c>
      <c r="AP1268" s="3" t="s">
        <v>53</v>
      </c>
      <c r="AQ1268" s="3" t="s">
        <v>53</v>
      </c>
      <c r="AR1268" s="3" t="s">
        <v>51</v>
      </c>
      <c r="AS1268" s="3" t="s">
        <v>52</v>
      </c>
      <c r="AT1268" s="3" t="s">
        <v>51</v>
      </c>
    </row>
    <row r="1269" spans="1:46" ht="22.5" customHeight="1" x14ac:dyDescent="0.25">
      <c r="A1269" s="19" t="s">
        <v>21425</v>
      </c>
      <c r="B1269" s="260">
        <v>45051</v>
      </c>
      <c r="C1269" s="3" t="s">
        <v>202</v>
      </c>
      <c r="D1269" s="3" t="s">
        <v>21050</v>
      </c>
      <c r="E1269" s="3" t="s">
        <v>51</v>
      </c>
      <c r="F1269" s="20">
        <v>1</v>
      </c>
      <c r="G1269" s="20">
        <v>70.900000000000006</v>
      </c>
      <c r="H1269" s="20">
        <v>7.92</v>
      </c>
      <c r="I1269" s="20">
        <v>-17.55</v>
      </c>
      <c r="J1269" s="20">
        <v>-7.92</v>
      </c>
      <c r="K1269" s="20" t="s">
        <v>52</v>
      </c>
      <c r="L1269" s="20">
        <f t="shared" si="19"/>
        <v>53.350000000000009</v>
      </c>
      <c r="M1269" s="3" t="s">
        <v>53</v>
      </c>
      <c r="N1269" s="274">
        <v>2367</v>
      </c>
      <c r="O1269" s="3" t="s">
        <v>935</v>
      </c>
      <c r="P1269" s="3" t="s">
        <v>936</v>
      </c>
      <c r="Q1269" s="3" t="s">
        <v>53</v>
      </c>
      <c r="R1269" s="20">
        <v>70.900000000000006</v>
      </c>
      <c r="S1269" s="20" t="s">
        <v>57</v>
      </c>
      <c r="T1269" s="3" t="s">
        <v>58</v>
      </c>
      <c r="U1269" s="3" t="s">
        <v>53</v>
      </c>
      <c r="V1269" s="3" t="s">
        <v>53</v>
      </c>
      <c r="W1269" s="3" t="s">
        <v>53</v>
      </c>
      <c r="X1269" s="3" t="s">
        <v>53</v>
      </c>
      <c r="Y1269" s="3" t="s">
        <v>21426</v>
      </c>
      <c r="Z1269" s="3" t="s">
        <v>21427</v>
      </c>
      <c r="AA1269" s="3" t="s">
        <v>21428</v>
      </c>
      <c r="AB1269" s="3" t="s">
        <v>6065</v>
      </c>
      <c r="AC1269" s="3" t="s">
        <v>116</v>
      </c>
      <c r="AD1269" s="3" t="s">
        <v>21429</v>
      </c>
      <c r="AE1269" s="3" t="s">
        <v>65</v>
      </c>
      <c r="AF1269" s="3" t="s">
        <v>66</v>
      </c>
      <c r="AG1269" s="3" t="s">
        <v>21430</v>
      </c>
      <c r="AH1269" s="3" t="s">
        <v>21431</v>
      </c>
      <c r="AI1269" s="3" t="s">
        <v>67</v>
      </c>
      <c r="AJ1269" s="3" t="s">
        <v>21432</v>
      </c>
      <c r="AK1269" s="3" t="s">
        <v>53</v>
      </c>
      <c r="AL1269" s="3" t="s">
        <v>53</v>
      </c>
      <c r="AM1269" s="3" t="s">
        <v>53</v>
      </c>
      <c r="AN1269" s="3" t="s">
        <v>53</v>
      </c>
      <c r="AO1269" s="3" t="s">
        <v>53</v>
      </c>
      <c r="AP1269" s="3" t="s">
        <v>53</v>
      </c>
      <c r="AQ1269" s="3" t="s">
        <v>53</v>
      </c>
      <c r="AR1269" s="3" t="s">
        <v>51</v>
      </c>
      <c r="AS1269" s="3" t="s">
        <v>52</v>
      </c>
      <c r="AT1269" s="3" t="s">
        <v>51</v>
      </c>
    </row>
    <row r="1270" spans="1:46" ht="22.5" customHeight="1" x14ac:dyDescent="0.25">
      <c r="A1270" s="19" t="s">
        <v>21625</v>
      </c>
      <c r="B1270" s="260">
        <v>45051</v>
      </c>
      <c r="C1270" s="3" t="s">
        <v>202</v>
      </c>
      <c r="D1270" s="3" t="s">
        <v>21050</v>
      </c>
      <c r="E1270" s="3" t="s">
        <v>51</v>
      </c>
      <c r="F1270" s="20">
        <v>1</v>
      </c>
      <c r="G1270" s="20">
        <v>70.900000000000006</v>
      </c>
      <c r="H1270" s="20">
        <v>16.11</v>
      </c>
      <c r="I1270" s="20">
        <v>-17.55</v>
      </c>
      <c r="J1270" s="20">
        <v>-16.11</v>
      </c>
      <c r="K1270" s="20" t="s">
        <v>52</v>
      </c>
      <c r="L1270" s="20">
        <f t="shared" si="19"/>
        <v>53.350000000000009</v>
      </c>
      <c r="M1270" s="3" t="s">
        <v>53</v>
      </c>
      <c r="N1270" s="274">
        <v>2367</v>
      </c>
      <c r="O1270" s="3" t="s">
        <v>935</v>
      </c>
      <c r="P1270" s="3" t="s">
        <v>936</v>
      </c>
      <c r="Q1270" s="3" t="s">
        <v>53</v>
      </c>
      <c r="R1270" s="20">
        <v>70.900000000000006</v>
      </c>
      <c r="S1270" s="20" t="s">
        <v>57</v>
      </c>
      <c r="T1270" s="3" t="s">
        <v>58</v>
      </c>
      <c r="U1270" s="3" t="s">
        <v>53</v>
      </c>
      <c r="V1270" s="3" t="s">
        <v>53</v>
      </c>
      <c r="W1270" s="3" t="s">
        <v>53</v>
      </c>
      <c r="X1270" s="3" t="s">
        <v>53</v>
      </c>
      <c r="Y1270" s="3" t="s">
        <v>21626</v>
      </c>
      <c r="Z1270" s="3" t="s">
        <v>21627</v>
      </c>
      <c r="AA1270" s="3" t="s">
        <v>21628</v>
      </c>
      <c r="AB1270" s="3" t="s">
        <v>9125</v>
      </c>
      <c r="AC1270" s="3" t="s">
        <v>63</v>
      </c>
      <c r="AD1270" s="3" t="s">
        <v>21629</v>
      </c>
      <c r="AE1270" s="3" t="s">
        <v>65</v>
      </c>
      <c r="AF1270" s="3" t="s">
        <v>66</v>
      </c>
      <c r="AG1270" s="3" t="s">
        <v>21601</v>
      </c>
      <c r="AH1270" s="3" t="s">
        <v>21630</v>
      </c>
      <c r="AI1270" s="3" t="s">
        <v>67</v>
      </c>
      <c r="AJ1270" s="3" t="s">
        <v>21631</v>
      </c>
      <c r="AK1270" s="3" t="s">
        <v>53</v>
      </c>
      <c r="AL1270" s="3" t="s">
        <v>53</v>
      </c>
      <c r="AM1270" s="3" t="s">
        <v>53</v>
      </c>
      <c r="AN1270" s="3" t="s">
        <v>53</v>
      </c>
      <c r="AO1270" s="3" t="s">
        <v>53</v>
      </c>
      <c r="AP1270" s="3" t="s">
        <v>53</v>
      </c>
      <c r="AQ1270" s="3" t="s">
        <v>53</v>
      </c>
      <c r="AR1270" s="3" t="s">
        <v>51</v>
      </c>
      <c r="AS1270" s="3" t="s">
        <v>52</v>
      </c>
      <c r="AT1270" s="3" t="s">
        <v>51</v>
      </c>
    </row>
    <row r="1271" spans="1:46" ht="22.5" customHeight="1" x14ac:dyDescent="0.25">
      <c r="A1271" s="19" t="s">
        <v>21885</v>
      </c>
      <c r="B1271" s="260">
        <v>45051</v>
      </c>
      <c r="C1271" s="3" t="s">
        <v>202</v>
      </c>
      <c r="D1271" s="3" t="s">
        <v>17635</v>
      </c>
      <c r="E1271" s="3" t="s">
        <v>51</v>
      </c>
      <c r="F1271" s="20">
        <v>1</v>
      </c>
      <c r="G1271" s="20">
        <v>70.900000000000006</v>
      </c>
      <c r="H1271" s="20">
        <v>35.299999999999997</v>
      </c>
      <c r="I1271" s="20">
        <v>-17.55</v>
      </c>
      <c r="J1271" s="20">
        <v>-35.299999999999997</v>
      </c>
      <c r="K1271" s="20" t="s">
        <v>52</v>
      </c>
      <c r="L1271" s="20">
        <f t="shared" si="19"/>
        <v>53.350000000000009</v>
      </c>
      <c r="M1271" s="3" t="s">
        <v>53</v>
      </c>
      <c r="N1271" s="274">
        <v>2367</v>
      </c>
      <c r="O1271" s="3" t="s">
        <v>935</v>
      </c>
      <c r="P1271" s="3" t="s">
        <v>936</v>
      </c>
      <c r="Q1271" s="3" t="s">
        <v>53</v>
      </c>
      <c r="R1271" s="20">
        <v>70.900000000000006</v>
      </c>
      <c r="S1271" s="20" t="s">
        <v>57</v>
      </c>
      <c r="T1271" s="3" t="s">
        <v>58</v>
      </c>
      <c r="U1271" s="3" t="s">
        <v>53</v>
      </c>
      <c r="V1271" s="3" t="s">
        <v>53</v>
      </c>
      <c r="W1271" s="3" t="s">
        <v>53</v>
      </c>
      <c r="X1271" s="3" t="s">
        <v>53</v>
      </c>
      <c r="Y1271" s="3" t="s">
        <v>21886</v>
      </c>
      <c r="Z1271" s="3" t="s">
        <v>21887</v>
      </c>
      <c r="AA1271" s="3" t="s">
        <v>21888</v>
      </c>
      <c r="AB1271" s="3" t="s">
        <v>21889</v>
      </c>
      <c r="AC1271" s="3" t="s">
        <v>5106</v>
      </c>
      <c r="AD1271" s="3" t="s">
        <v>21890</v>
      </c>
      <c r="AE1271" s="3" t="s">
        <v>65</v>
      </c>
      <c r="AF1271" s="3" t="s">
        <v>66</v>
      </c>
      <c r="AG1271" s="3" t="s">
        <v>21891</v>
      </c>
      <c r="AH1271" s="3" t="s">
        <v>21892</v>
      </c>
      <c r="AI1271" s="3" t="s">
        <v>67</v>
      </c>
      <c r="AJ1271" s="3" t="s">
        <v>21893</v>
      </c>
      <c r="AK1271" s="3" t="s">
        <v>53</v>
      </c>
      <c r="AL1271" s="3" t="s">
        <v>53</v>
      </c>
      <c r="AM1271" s="3" t="s">
        <v>53</v>
      </c>
      <c r="AN1271" s="3" t="s">
        <v>53</v>
      </c>
      <c r="AO1271" s="3" t="s">
        <v>53</v>
      </c>
      <c r="AP1271" s="3" t="s">
        <v>53</v>
      </c>
      <c r="AQ1271" s="3" t="s">
        <v>53</v>
      </c>
      <c r="AR1271" s="3" t="s">
        <v>51</v>
      </c>
      <c r="AS1271" s="3" t="s">
        <v>52</v>
      </c>
      <c r="AT1271" s="3" t="s">
        <v>51</v>
      </c>
    </row>
    <row r="1272" spans="1:46" ht="22.5" customHeight="1" x14ac:dyDescent="0.25">
      <c r="A1272" s="19" t="s">
        <v>22682</v>
      </c>
      <c r="B1272" s="260">
        <v>45050</v>
      </c>
      <c r="C1272" s="3" t="s">
        <v>202</v>
      </c>
      <c r="D1272" s="3" t="s">
        <v>21050</v>
      </c>
      <c r="E1272" s="3" t="s">
        <v>51</v>
      </c>
      <c r="F1272" s="20">
        <v>1</v>
      </c>
      <c r="G1272" s="20">
        <v>70.900000000000006</v>
      </c>
      <c r="H1272" s="20">
        <v>14.64</v>
      </c>
      <c r="I1272" s="20">
        <v>-17.55</v>
      </c>
      <c r="J1272" s="20">
        <v>-14.64</v>
      </c>
      <c r="K1272" s="20" t="s">
        <v>52</v>
      </c>
      <c r="L1272" s="20">
        <f t="shared" si="19"/>
        <v>53.350000000000009</v>
      </c>
      <c r="M1272" s="3" t="s">
        <v>71</v>
      </c>
      <c r="N1272" s="274">
        <v>2367</v>
      </c>
      <c r="O1272" s="3" t="s">
        <v>935</v>
      </c>
      <c r="P1272" s="3" t="s">
        <v>936</v>
      </c>
      <c r="Q1272" s="3" t="s">
        <v>53</v>
      </c>
      <c r="R1272" s="20">
        <v>70.900000000000006</v>
      </c>
      <c r="S1272" s="20" t="s">
        <v>57</v>
      </c>
      <c r="T1272" s="3" t="s">
        <v>58</v>
      </c>
      <c r="U1272" s="3" t="s">
        <v>53</v>
      </c>
      <c r="V1272" s="3" t="s">
        <v>53</v>
      </c>
      <c r="W1272" s="3" t="s">
        <v>53</v>
      </c>
      <c r="X1272" s="3" t="s">
        <v>53</v>
      </c>
      <c r="Y1272" s="3" t="s">
        <v>22683</v>
      </c>
      <c r="Z1272" s="3" t="s">
        <v>22684</v>
      </c>
      <c r="AA1272" s="3" t="s">
        <v>22685</v>
      </c>
      <c r="AB1272" s="3" t="s">
        <v>22686</v>
      </c>
      <c r="AC1272" s="3" t="s">
        <v>165</v>
      </c>
      <c r="AD1272" s="3" t="s">
        <v>22687</v>
      </c>
      <c r="AE1272" s="3" t="s">
        <v>65</v>
      </c>
      <c r="AF1272" s="3" t="s">
        <v>66</v>
      </c>
      <c r="AG1272" s="3" t="s">
        <v>22688</v>
      </c>
      <c r="AH1272" s="3" t="s">
        <v>22689</v>
      </c>
      <c r="AI1272" s="3" t="s">
        <v>67</v>
      </c>
      <c r="AJ1272" s="3" t="s">
        <v>22690</v>
      </c>
      <c r="AK1272" s="3" t="s">
        <v>53</v>
      </c>
      <c r="AL1272" s="3" t="s">
        <v>53</v>
      </c>
      <c r="AM1272" s="3" t="s">
        <v>53</v>
      </c>
      <c r="AN1272" s="3" t="s">
        <v>53</v>
      </c>
      <c r="AO1272" s="3" t="s">
        <v>53</v>
      </c>
      <c r="AP1272" s="3" t="s">
        <v>53</v>
      </c>
      <c r="AQ1272" s="3" t="s">
        <v>53</v>
      </c>
      <c r="AR1272" s="3" t="s">
        <v>51</v>
      </c>
      <c r="AS1272" s="3" t="s">
        <v>52</v>
      </c>
      <c r="AT1272" s="3" t="s">
        <v>51</v>
      </c>
    </row>
    <row r="1273" spans="1:46" ht="22.5" customHeight="1" x14ac:dyDescent="0.25">
      <c r="A1273" s="19" t="s">
        <v>23611</v>
      </c>
      <c r="B1273" s="260">
        <v>45049</v>
      </c>
      <c r="C1273" s="3" t="s">
        <v>202</v>
      </c>
      <c r="D1273" s="3" t="s">
        <v>22935</v>
      </c>
      <c r="E1273" s="3" t="s">
        <v>51</v>
      </c>
      <c r="F1273" s="20">
        <v>1</v>
      </c>
      <c r="G1273" s="20">
        <v>70.900000000000006</v>
      </c>
      <c r="H1273" s="20">
        <v>15.66</v>
      </c>
      <c r="I1273" s="20">
        <v>-17.55</v>
      </c>
      <c r="J1273" s="20">
        <v>-15.66</v>
      </c>
      <c r="K1273" s="20" t="s">
        <v>52</v>
      </c>
      <c r="L1273" s="20">
        <f t="shared" si="19"/>
        <v>53.350000000000009</v>
      </c>
      <c r="M1273" s="3" t="s">
        <v>53</v>
      </c>
      <c r="N1273" s="274">
        <v>2367</v>
      </c>
      <c r="O1273" s="3" t="s">
        <v>935</v>
      </c>
      <c r="P1273" s="3" t="s">
        <v>936</v>
      </c>
      <c r="Q1273" s="3" t="s">
        <v>53</v>
      </c>
      <c r="R1273" s="20">
        <v>70.900000000000006</v>
      </c>
      <c r="S1273" s="20" t="s">
        <v>57</v>
      </c>
      <c r="T1273" s="3" t="s">
        <v>58</v>
      </c>
      <c r="U1273" s="3" t="s">
        <v>53</v>
      </c>
      <c r="V1273" s="3" t="s">
        <v>53</v>
      </c>
      <c r="W1273" s="3" t="s">
        <v>53</v>
      </c>
      <c r="X1273" s="3" t="s">
        <v>53</v>
      </c>
      <c r="Y1273" s="3" t="s">
        <v>23612</v>
      </c>
      <c r="Z1273" s="3" t="s">
        <v>23613</v>
      </c>
      <c r="AA1273" s="3" t="s">
        <v>23614</v>
      </c>
      <c r="AB1273" s="3" t="s">
        <v>23615</v>
      </c>
      <c r="AC1273" s="3" t="s">
        <v>63</v>
      </c>
      <c r="AD1273" s="3" t="s">
        <v>23616</v>
      </c>
      <c r="AE1273" s="3" t="s">
        <v>65</v>
      </c>
      <c r="AF1273" s="3" t="s">
        <v>66</v>
      </c>
      <c r="AG1273" s="3" t="s">
        <v>23617</v>
      </c>
      <c r="AH1273" s="3" t="s">
        <v>23618</v>
      </c>
      <c r="AI1273" s="3" t="s">
        <v>67</v>
      </c>
      <c r="AJ1273" s="3" t="s">
        <v>23619</v>
      </c>
      <c r="AK1273" s="3" t="s">
        <v>53</v>
      </c>
      <c r="AL1273" s="3" t="s">
        <v>53</v>
      </c>
      <c r="AM1273" s="3" t="s">
        <v>53</v>
      </c>
      <c r="AN1273" s="3" t="s">
        <v>53</v>
      </c>
      <c r="AO1273" s="3" t="s">
        <v>53</v>
      </c>
      <c r="AP1273" s="3" t="s">
        <v>53</v>
      </c>
      <c r="AQ1273" s="3" t="s">
        <v>53</v>
      </c>
      <c r="AR1273" s="3" t="s">
        <v>51</v>
      </c>
      <c r="AS1273" s="3" t="s">
        <v>52</v>
      </c>
      <c r="AT1273" s="3" t="s">
        <v>51</v>
      </c>
    </row>
    <row r="1274" spans="1:46" ht="22.5" customHeight="1" x14ac:dyDescent="0.25">
      <c r="A1274" s="19" t="s">
        <v>25206</v>
      </c>
      <c r="B1274" s="260">
        <v>45047</v>
      </c>
      <c r="C1274" s="3" t="s">
        <v>202</v>
      </c>
      <c r="D1274" s="3" t="s">
        <v>23772</v>
      </c>
      <c r="E1274" s="3" t="s">
        <v>51</v>
      </c>
      <c r="F1274" s="20">
        <v>1</v>
      </c>
      <c r="G1274" s="20">
        <v>70.900000000000006</v>
      </c>
      <c r="H1274" s="20">
        <v>12.96</v>
      </c>
      <c r="I1274" s="20">
        <v>-17.55</v>
      </c>
      <c r="J1274" s="20">
        <v>-12.96</v>
      </c>
      <c r="K1274" s="20" t="s">
        <v>52</v>
      </c>
      <c r="L1274" s="20">
        <f t="shared" si="19"/>
        <v>53.350000000000016</v>
      </c>
      <c r="M1274" s="3" t="s">
        <v>53</v>
      </c>
      <c r="N1274" s="274">
        <v>2367</v>
      </c>
      <c r="O1274" s="3" t="s">
        <v>935</v>
      </c>
      <c r="P1274" s="3" t="s">
        <v>936</v>
      </c>
      <c r="Q1274" s="3" t="s">
        <v>53</v>
      </c>
      <c r="R1274" s="20">
        <v>70.900000000000006</v>
      </c>
      <c r="S1274" s="20" t="s">
        <v>57</v>
      </c>
      <c r="T1274" s="3" t="s">
        <v>58</v>
      </c>
      <c r="U1274" s="3" t="s">
        <v>53</v>
      </c>
      <c r="V1274" s="3" t="s">
        <v>53</v>
      </c>
      <c r="W1274" s="3" t="s">
        <v>53</v>
      </c>
      <c r="X1274" s="3" t="s">
        <v>53</v>
      </c>
      <c r="Y1274" s="3" t="s">
        <v>25207</v>
      </c>
      <c r="Z1274" s="3" t="s">
        <v>25208</v>
      </c>
      <c r="AA1274" s="3" t="s">
        <v>25209</v>
      </c>
      <c r="AB1274" s="3" t="s">
        <v>1560</v>
      </c>
      <c r="AC1274" s="3" t="s">
        <v>116</v>
      </c>
      <c r="AD1274" s="3" t="s">
        <v>25210</v>
      </c>
      <c r="AE1274" s="3" t="s">
        <v>65</v>
      </c>
      <c r="AF1274" s="3" t="s">
        <v>66</v>
      </c>
      <c r="AG1274" s="3" t="s">
        <v>25211</v>
      </c>
      <c r="AH1274" s="3" t="s">
        <v>25212</v>
      </c>
      <c r="AI1274" s="3" t="s">
        <v>67</v>
      </c>
      <c r="AJ1274" s="3" t="s">
        <v>25213</v>
      </c>
      <c r="AK1274" s="3" t="s">
        <v>53</v>
      </c>
      <c r="AL1274" s="3" t="s">
        <v>53</v>
      </c>
      <c r="AM1274" s="3" t="s">
        <v>53</v>
      </c>
      <c r="AN1274" s="3" t="s">
        <v>53</v>
      </c>
      <c r="AO1274" s="3" t="s">
        <v>53</v>
      </c>
      <c r="AP1274" s="3" t="s">
        <v>53</v>
      </c>
      <c r="AQ1274" s="3" t="s">
        <v>53</v>
      </c>
      <c r="AR1274" s="3" t="s">
        <v>51</v>
      </c>
      <c r="AS1274" s="3" t="s">
        <v>52</v>
      </c>
      <c r="AT1274" s="3" t="s">
        <v>51</v>
      </c>
    </row>
    <row r="1275" spans="1:46" ht="22.5" customHeight="1" x14ac:dyDescent="0.25">
      <c r="A1275" s="19" t="s">
        <v>2048</v>
      </c>
      <c r="B1275" s="260">
        <v>45076</v>
      </c>
      <c r="C1275" s="3" t="s">
        <v>202</v>
      </c>
      <c r="D1275" s="3" t="s">
        <v>765</v>
      </c>
      <c r="E1275" s="3" t="s">
        <v>51</v>
      </c>
      <c r="F1275" s="20">
        <v>1</v>
      </c>
      <c r="G1275" s="20">
        <v>88.99</v>
      </c>
      <c r="H1275" s="20" t="s">
        <v>52</v>
      </c>
      <c r="I1275" s="20">
        <v>-15.13</v>
      </c>
      <c r="J1275" s="20">
        <v>-20.45</v>
      </c>
      <c r="K1275" s="20" t="s">
        <v>52</v>
      </c>
      <c r="L1275" s="20">
        <f t="shared" si="19"/>
        <v>53.41</v>
      </c>
      <c r="M1275" s="3" t="s">
        <v>53</v>
      </c>
      <c r="N1275" s="3" t="s">
        <v>2049</v>
      </c>
      <c r="O1275" s="3" t="s">
        <v>2050</v>
      </c>
      <c r="P1275" s="3" t="s">
        <v>2051</v>
      </c>
      <c r="Q1275" s="3" t="s">
        <v>53</v>
      </c>
      <c r="R1275" s="20">
        <v>88.99</v>
      </c>
      <c r="S1275" s="20" t="s">
        <v>57</v>
      </c>
      <c r="T1275" s="3" t="s">
        <v>74</v>
      </c>
      <c r="U1275" s="3" t="s">
        <v>2052</v>
      </c>
      <c r="V1275" s="3" t="s">
        <v>2053</v>
      </c>
      <c r="W1275" s="3" t="s">
        <v>2054</v>
      </c>
      <c r="X1275" s="3" t="s">
        <v>53</v>
      </c>
      <c r="Y1275" s="3" t="s">
        <v>2052</v>
      </c>
      <c r="Z1275" s="3" t="s">
        <v>2055</v>
      </c>
      <c r="AA1275" s="3" t="s">
        <v>2056</v>
      </c>
      <c r="AB1275" s="3" t="s">
        <v>2057</v>
      </c>
      <c r="AC1275" s="3" t="s">
        <v>63</v>
      </c>
      <c r="AD1275" s="3" t="s">
        <v>2058</v>
      </c>
      <c r="AE1275" s="3" t="s">
        <v>65</v>
      </c>
      <c r="AF1275" s="3" t="s">
        <v>82</v>
      </c>
      <c r="AG1275" s="3" t="s">
        <v>2059</v>
      </c>
      <c r="AH1275" s="3" t="s">
        <v>2060</v>
      </c>
      <c r="AI1275" s="3" t="s">
        <v>67</v>
      </c>
      <c r="AJ1275" s="3" t="s">
        <v>2061</v>
      </c>
      <c r="AK1275" s="3" t="s">
        <v>53</v>
      </c>
      <c r="AL1275" s="3" t="s">
        <v>53</v>
      </c>
      <c r="AM1275" s="3" t="s">
        <v>53</v>
      </c>
      <c r="AN1275" s="3" t="s">
        <v>53</v>
      </c>
      <c r="AO1275" s="3" t="s">
        <v>53</v>
      </c>
      <c r="AP1275" s="3" t="s">
        <v>53</v>
      </c>
      <c r="AQ1275" s="3" t="s">
        <v>53</v>
      </c>
      <c r="AR1275" s="3" t="s">
        <v>51</v>
      </c>
      <c r="AS1275" s="3" t="s">
        <v>52</v>
      </c>
      <c r="AT1275" s="3" t="s">
        <v>51</v>
      </c>
    </row>
    <row r="1276" spans="1:46" ht="22.5" customHeight="1" x14ac:dyDescent="0.25">
      <c r="A1276" s="19" t="s">
        <v>5555</v>
      </c>
      <c r="B1276" s="260">
        <v>45071</v>
      </c>
      <c r="C1276" s="3" t="s">
        <v>202</v>
      </c>
      <c r="D1276" s="3" t="s">
        <v>4264</v>
      </c>
      <c r="E1276" s="3" t="s">
        <v>71</v>
      </c>
      <c r="F1276" s="20">
        <v>1</v>
      </c>
      <c r="G1276" s="20">
        <v>88.99</v>
      </c>
      <c r="H1276" s="20" t="s">
        <v>52</v>
      </c>
      <c r="I1276" s="20">
        <v>-15.13</v>
      </c>
      <c r="J1276" s="20">
        <v>-20.45</v>
      </c>
      <c r="K1276" s="20" t="s">
        <v>52</v>
      </c>
      <c r="L1276" s="20">
        <f t="shared" si="19"/>
        <v>53.41</v>
      </c>
      <c r="M1276" s="3" t="s">
        <v>71</v>
      </c>
      <c r="N1276" s="3" t="s">
        <v>2049</v>
      </c>
      <c r="O1276" s="3" t="s">
        <v>2050</v>
      </c>
      <c r="P1276" s="3" t="s">
        <v>2051</v>
      </c>
      <c r="Q1276" s="3" t="s">
        <v>53</v>
      </c>
      <c r="R1276" s="20">
        <v>88.99</v>
      </c>
      <c r="S1276" s="20" t="s">
        <v>57</v>
      </c>
      <c r="T1276" s="3" t="s">
        <v>74</v>
      </c>
      <c r="U1276" s="3" t="s">
        <v>5556</v>
      </c>
      <c r="V1276" s="3" t="s">
        <v>5557</v>
      </c>
      <c r="W1276" s="3" t="s">
        <v>5558</v>
      </c>
      <c r="X1276" s="3" t="s">
        <v>53</v>
      </c>
      <c r="Y1276" s="3" t="s">
        <v>5556</v>
      </c>
      <c r="Z1276" s="3" t="s">
        <v>5559</v>
      </c>
      <c r="AA1276" s="3" t="s">
        <v>5560</v>
      </c>
      <c r="AB1276" s="3" t="s">
        <v>5155</v>
      </c>
      <c r="AC1276" s="3" t="s">
        <v>116</v>
      </c>
      <c r="AD1276" s="3" t="s">
        <v>5156</v>
      </c>
      <c r="AE1276" s="3" t="s">
        <v>65</v>
      </c>
      <c r="AF1276" s="3" t="s">
        <v>82</v>
      </c>
      <c r="AG1276" s="3" t="s">
        <v>5157</v>
      </c>
      <c r="AH1276" s="3" t="s">
        <v>5561</v>
      </c>
      <c r="AI1276" s="3" t="s">
        <v>67</v>
      </c>
      <c r="AJ1276" s="3" t="s">
        <v>5562</v>
      </c>
      <c r="AK1276" s="3" t="s">
        <v>53</v>
      </c>
      <c r="AL1276" s="3" t="s">
        <v>53</v>
      </c>
      <c r="AM1276" s="3" t="s">
        <v>53</v>
      </c>
      <c r="AN1276" s="3" t="s">
        <v>53</v>
      </c>
      <c r="AO1276" s="3" t="s">
        <v>53</v>
      </c>
      <c r="AP1276" s="3" t="s">
        <v>53</v>
      </c>
      <c r="AQ1276" s="3" t="s">
        <v>53</v>
      </c>
      <c r="AR1276" s="3" t="s">
        <v>51</v>
      </c>
      <c r="AS1276" s="3" t="s">
        <v>52</v>
      </c>
      <c r="AT1276" s="3" t="s">
        <v>51</v>
      </c>
    </row>
    <row r="1277" spans="1:46" ht="22.5" customHeight="1" x14ac:dyDescent="0.25">
      <c r="A1277" s="19" t="s">
        <v>13793</v>
      </c>
      <c r="B1277" s="260">
        <v>45061</v>
      </c>
      <c r="C1277" s="3" t="s">
        <v>202</v>
      </c>
      <c r="D1277" s="3" t="s">
        <v>12138</v>
      </c>
      <c r="E1277" s="3" t="s">
        <v>71</v>
      </c>
      <c r="F1277" s="20">
        <v>1</v>
      </c>
      <c r="G1277" s="20">
        <v>70.98</v>
      </c>
      <c r="H1277" s="20">
        <v>17.399999999999999</v>
      </c>
      <c r="I1277" s="20">
        <v>-17.57</v>
      </c>
      <c r="J1277" s="20">
        <v>-17.399999999999999</v>
      </c>
      <c r="K1277" s="20" t="s">
        <v>52</v>
      </c>
      <c r="L1277" s="20">
        <f t="shared" si="19"/>
        <v>53.410000000000004</v>
      </c>
      <c r="M1277" s="3" t="s">
        <v>71</v>
      </c>
      <c r="N1277" s="3" t="s">
        <v>13794</v>
      </c>
      <c r="O1277" s="3" t="s">
        <v>13795</v>
      </c>
      <c r="P1277" s="3" t="s">
        <v>13796</v>
      </c>
      <c r="Q1277" s="3" t="s">
        <v>53</v>
      </c>
      <c r="R1277" s="20">
        <v>70.98</v>
      </c>
      <c r="S1277" s="20" t="s">
        <v>57</v>
      </c>
      <c r="T1277" s="3" t="s">
        <v>74</v>
      </c>
      <c r="U1277" s="3" t="s">
        <v>13797</v>
      </c>
      <c r="V1277" s="3" t="s">
        <v>13798</v>
      </c>
      <c r="W1277" s="3" t="s">
        <v>13799</v>
      </c>
      <c r="X1277" s="3" t="s">
        <v>53</v>
      </c>
      <c r="Y1277" s="3" t="s">
        <v>13797</v>
      </c>
      <c r="Z1277" s="3" t="s">
        <v>13800</v>
      </c>
      <c r="AA1277" s="3" t="s">
        <v>13801</v>
      </c>
      <c r="AB1277" s="3" t="s">
        <v>1818</v>
      </c>
      <c r="AC1277" s="3" t="s">
        <v>63</v>
      </c>
      <c r="AD1277" s="3" t="s">
        <v>1819</v>
      </c>
      <c r="AE1277" s="3" t="s">
        <v>65</v>
      </c>
      <c r="AF1277" s="3" t="s">
        <v>82</v>
      </c>
      <c r="AG1277" s="3" t="s">
        <v>12926</v>
      </c>
      <c r="AH1277" s="3" t="s">
        <v>13802</v>
      </c>
      <c r="AI1277" s="3" t="s">
        <v>67</v>
      </c>
      <c r="AJ1277" s="3" t="s">
        <v>13803</v>
      </c>
      <c r="AK1277" s="3" t="s">
        <v>53</v>
      </c>
      <c r="AL1277" s="3" t="s">
        <v>53</v>
      </c>
      <c r="AM1277" s="3" t="s">
        <v>53</v>
      </c>
      <c r="AN1277" s="3" t="s">
        <v>53</v>
      </c>
      <c r="AO1277" s="3" t="s">
        <v>53</v>
      </c>
      <c r="AP1277" s="3" t="s">
        <v>53</v>
      </c>
      <c r="AQ1277" s="3" t="s">
        <v>53</v>
      </c>
      <c r="AR1277" s="3" t="s">
        <v>51</v>
      </c>
      <c r="AS1277" s="3" t="s">
        <v>52</v>
      </c>
      <c r="AT1277" s="3" t="s">
        <v>51</v>
      </c>
    </row>
    <row r="1278" spans="1:46" ht="22.5" customHeight="1" x14ac:dyDescent="0.25">
      <c r="A1278" s="19" t="s">
        <v>10761</v>
      </c>
      <c r="B1278" s="260">
        <v>45064</v>
      </c>
      <c r="C1278" s="3" t="s">
        <v>202</v>
      </c>
      <c r="D1278" s="3" t="s">
        <v>9926</v>
      </c>
      <c r="E1278" s="3" t="s">
        <v>71</v>
      </c>
      <c r="F1278" s="20">
        <v>1</v>
      </c>
      <c r="G1278" s="20">
        <v>89</v>
      </c>
      <c r="H1278" s="20" t="s">
        <v>52</v>
      </c>
      <c r="I1278" s="20">
        <v>-15.13</v>
      </c>
      <c r="J1278" s="20">
        <v>-20.45</v>
      </c>
      <c r="K1278" s="20" t="s">
        <v>52</v>
      </c>
      <c r="L1278" s="20">
        <f t="shared" si="19"/>
        <v>53.42</v>
      </c>
      <c r="M1278" s="3" t="s">
        <v>71</v>
      </c>
      <c r="N1278" s="3" t="s">
        <v>10762</v>
      </c>
      <c r="O1278" s="3" t="s">
        <v>10763</v>
      </c>
      <c r="P1278" s="3" t="s">
        <v>10764</v>
      </c>
      <c r="Q1278" s="3" t="s">
        <v>53</v>
      </c>
      <c r="R1278" s="20">
        <v>89</v>
      </c>
      <c r="S1278" s="20" t="s">
        <v>57</v>
      </c>
      <c r="T1278" s="3" t="s">
        <v>74</v>
      </c>
      <c r="U1278" s="3" t="s">
        <v>10765</v>
      </c>
      <c r="V1278" s="3" t="s">
        <v>10766</v>
      </c>
      <c r="W1278" s="3" t="s">
        <v>10767</v>
      </c>
      <c r="X1278" s="3" t="s">
        <v>53</v>
      </c>
      <c r="Y1278" s="3" t="s">
        <v>10765</v>
      </c>
      <c r="Z1278" s="3" t="s">
        <v>10768</v>
      </c>
      <c r="AA1278" s="3" t="s">
        <v>10769</v>
      </c>
      <c r="AB1278" s="3" t="s">
        <v>6065</v>
      </c>
      <c r="AC1278" s="3" t="s">
        <v>116</v>
      </c>
      <c r="AD1278" s="3" t="s">
        <v>10770</v>
      </c>
      <c r="AE1278" s="3" t="s">
        <v>65</v>
      </c>
      <c r="AF1278" s="3" t="s">
        <v>82</v>
      </c>
      <c r="AG1278" s="3" t="s">
        <v>10771</v>
      </c>
      <c r="AH1278" s="3" t="s">
        <v>10772</v>
      </c>
      <c r="AI1278" s="3" t="s">
        <v>67</v>
      </c>
      <c r="AJ1278" s="3" t="s">
        <v>10773</v>
      </c>
      <c r="AK1278" s="3" t="s">
        <v>53</v>
      </c>
      <c r="AL1278" s="3" t="s">
        <v>53</v>
      </c>
      <c r="AM1278" s="3" t="s">
        <v>53</v>
      </c>
      <c r="AN1278" s="3" t="s">
        <v>53</v>
      </c>
      <c r="AO1278" s="3" t="s">
        <v>53</v>
      </c>
      <c r="AP1278" s="3" t="s">
        <v>53</v>
      </c>
      <c r="AQ1278" s="3" t="s">
        <v>53</v>
      </c>
      <c r="AR1278" s="3" t="s">
        <v>51</v>
      </c>
      <c r="AS1278" s="3" t="s">
        <v>52</v>
      </c>
      <c r="AT1278" s="3" t="s">
        <v>51</v>
      </c>
    </row>
    <row r="1279" spans="1:46" ht="22.5" customHeight="1" x14ac:dyDescent="0.25">
      <c r="A1279" s="19" t="s">
        <v>19723</v>
      </c>
      <c r="B1279" s="260">
        <v>45054</v>
      </c>
      <c r="C1279" s="3" t="s">
        <v>202</v>
      </c>
      <c r="D1279" s="3" t="s">
        <v>17635</v>
      </c>
      <c r="E1279" s="3" t="s">
        <v>71</v>
      </c>
      <c r="F1279" s="20">
        <v>1</v>
      </c>
      <c r="G1279" s="20">
        <v>89</v>
      </c>
      <c r="H1279" s="20" t="s">
        <v>52</v>
      </c>
      <c r="I1279" s="20">
        <v>-15.13</v>
      </c>
      <c r="J1279" s="20">
        <v>-20.45</v>
      </c>
      <c r="K1279" s="20" t="s">
        <v>52</v>
      </c>
      <c r="L1279" s="20">
        <f t="shared" si="19"/>
        <v>53.42</v>
      </c>
      <c r="M1279" s="3" t="s">
        <v>53</v>
      </c>
      <c r="N1279" s="3" t="s">
        <v>10762</v>
      </c>
      <c r="O1279" s="3" t="s">
        <v>10763</v>
      </c>
      <c r="P1279" s="3" t="s">
        <v>10764</v>
      </c>
      <c r="Q1279" s="3" t="s">
        <v>53</v>
      </c>
      <c r="R1279" s="20">
        <v>89</v>
      </c>
      <c r="S1279" s="20" t="s">
        <v>57</v>
      </c>
      <c r="T1279" s="3" t="s">
        <v>74</v>
      </c>
      <c r="U1279" s="3" t="s">
        <v>19724</v>
      </c>
      <c r="V1279" s="3" t="s">
        <v>19725</v>
      </c>
      <c r="W1279" s="3" t="s">
        <v>19726</v>
      </c>
      <c r="X1279" s="3" t="s">
        <v>53</v>
      </c>
      <c r="Y1279" s="3" t="s">
        <v>19724</v>
      </c>
      <c r="Z1279" s="3" t="s">
        <v>19727</v>
      </c>
      <c r="AA1279" s="3" t="s">
        <v>19728</v>
      </c>
      <c r="AB1279" s="3" t="s">
        <v>14260</v>
      </c>
      <c r="AC1279" s="3" t="s">
        <v>63</v>
      </c>
      <c r="AD1279" s="3" t="s">
        <v>19729</v>
      </c>
      <c r="AE1279" s="3" t="s">
        <v>65</v>
      </c>
      <c r="AF1279" s="3" t="s">
        <v>82</v>
      </c>
      <c r="AG1279" s="3" t="s">
        <v>19709</v>
      </c>
      <c r="AH1279" s="3" t="s">
        <v>19730</v>
      </c>
      <c r="AI1279" s="3" t="s">
        <v>67</v>
      </c>
      <c r="AJ1279" s="3" t="s">
        <v>19731</v>
      </c>
      <c r="AK1279" s="3" t="s">
        <v>53</v>
      </c>
      <c r="AL1279" s="3" t="s">
        <v>53</v>
      </c>
      <c r="AM1279" s="3" t="s">
        <v>53</v>
      </c>
      <c r="AN1279" s="3" t="s">
        <v>53</v>
      </c>
      <c r="AO1279" s="3" t="s">
        <v>53</v>
      </c>
      <c r="AP1279" s="3" t="s">
        <v>53</v>
      </c>
      <c r="AQ1279" s="3" t="s">
        <v>53</v>
      </c>
      <c r="AR1279" s="3" t="s">
        <v>51</v>
      </c>
      <c r="AS1279" s="3" t="s">
        <v>52</v>
      </c>
      <c r="AT1279" s="3" t="s">
        <v>51</v>
      </c>
    </row>
    <row r="1280" spans="1:46" ht="22.5" customHeight="1" x14ac:dyDescent="0.25">
      <c r="A1280" s="19" t="s">
        <v>10942</v>
      </c>
      <c r="B1280" s="260">
        <v>45064</v>
      </c>
      <c r="C1280" s="3" t="s">
        <v>202</v>
      </c>
      <c r="D1280" s="3" t="s">
        <v>10384</v>
      </c>
      <c r="E1280" s="3" t="s">
        <v>51</v>
      </c>
      <c r="F1280" s="20">
        <v>1</v>
      </c>
      <c r="G1280" s="20">
        <v>49.11</v>
      </c>
      <c r="H1280" s="20">
        <v>15.9</v>
      </c>
      <c r="I1280" s="20">
        <v>-11.39</v>
      </c>
      <c r="J1280" s="20" t="s">
        <v>52</v>
      </c>
      <c r="K1280" s="20" t="s">
        <v>52</v>
      </c>
      <c r="L1280" s="20">
        <f t="shared" si="19"/>
        <v>53.620000000000005</v>
      </c>
      <c r="M1280" s="3" t="s">
        <v>53</v>
      </c>
      <c r="N1280" s="274">
        <v>88459</v>
      </c>
      <c r="O1280" s="3" t="s">
        <v>10943</v>
      </c>
      <c r="P1280" s="3" t="s">
        <v>9728</v>
      </c>
      <c r="Q1280" s="3" t="s">
        <v>53</v>
      </c>
      <c r="R1280" s="20">
        <v>49.11</v>
      </c>
      <c r="S1280" s="20" t="s">
        <v>89</v>
      </c>
      <c r="T1280" s="3" t="s">
        <v>58</v>
      </c>
      <c r="U1280" s="3" t="s">
        <v>10944</v>
      </c>
      <c r="V1280" s="3" t="s">
        <v>10945</v>
      </c>
      <c r="W1280" s="3" t="s">
        <v>10946</v>
      </c>
      <c r="X1280" s="3" t="s">
        <v>53</v>
      </c>
      <c r="Y1280" s="3" t="s">
        <v>10944</v>
      </c>
      <c r="Z1280" s="3" t="s">
        <v>10947</v>
      </c>
      <c r="AA1280" s="3" t="s">
        <v>10948</v>
      </c>
      <c r="AB1280" s="3" t="s">
        <v>93</v>
      </c>
      <c r="AC1280" s="3" t="s">
        <v>63</v>
      </c>
      <c r="AD1280" s="3" t="s">
        <v>10949</v>
      </c>
      <c r="AE1280" s="3" t="s">
        <v>65</v>
      </c>
      <c r="AF1280" s="3" t="s">
        <v>213</v>
      </c>
      <c r="AG1280" s="3" t="s">
        <v>10950</v>
      </c>
      <c r="AH1280" s="3" t="s">
        <v>10951</v>
      </c>
      <c r="AI1280" s="3" t="s">
        <v>4860</v>
      </c>
      <c r="AJ1280" s="3" t="s">
        <v>10952</v>
      </c>
      <c r="AK1280" s="3" t="s">
        <v>53</v>
      </c>
      <c r="AL1280" s="3" t="s">
        <v>53</v>
      </c>
      <c r="AM1280" s="3" t="s">
        <v>53</v>
      </c>
      <c r="AN1280" s="3" t="s">
        <v>53</v>
      </c>
      <c r="AO1280" s="3" t="s">
        <v>53</v>
      </c>
      <c r="AP1280" s="3" t="s">
        <v>53</v>
      </c>
      <c r="AQ1280" s="3" t="s">
        <v>53</v>
      </c>
      <c r="AR1280" s="3" t="s">
        <v>51</v>
      </c>
      <c r="AS1280" s="3" t="s">
        <v>52</v>
      </c>
      <c r="AT1280" s="3" t="s">
        <v>51</v>
      </c>
    </row>
    <row r="1281" spans="1:46" ht="22.5" customHeight="1" x14ac:dyDescent="0.25">
      <c r="A1281" s="19" t="s">
        <v>472</v>
      </c>
      <c r="B1281" s="260">
        <v>45077</v>
      </c>
      <c r="C1281" s="3" t="s">
        <v>202</v>
      </c>
      <c r="D1281" s="3" t="s">
        <v>203</v>
      </c>
      <c r="E1281" s="3" t="s">
        <v>51</v>
      </c>
      <c r="F1281" s="20">
        <v>1</v>
      </c>
      <c r="G1281" s="20">
        <v>71.239999999999995</v>
      </c>
      <c r="H1281" s="20">
        <v>12.33</v>
      </c>
      <c r="I1281" s="20">
        <v>-17.61</v>
      </c>
      <c r="J1281" s="20">
        <v>-12.33</v>
      </c>
      <c r="K1281" s="20" t="s">
        <v>52</v>
      </c>
      <c r="L1281" s="20">
        <f t="shared" si="19"/>
        <v>53.629999999999995</v>
      </c>
      <c r="M1281" s="3" t="s">
        <v>53</v>
      </c>
      <c r="N1281" s="3" t="s">
        <v>473</v>
      </c>
      <c r="O1281" s="3" t="s">
        <v>474</v>
      </c>
      <c r="P1281" s="3" t="s">
        <v>475</v>
      </c>
      <c r="Q1281" s="3" t="s">
        <v>53</v>
      </c>
      <c r="R1281" s="20">
        <v>71.239999999999995</v>
      </c>
      <c r="S1281" s="20" t="s">
        <v>57</v>
      </c>
      <c r="T1281" s="3" t="s">
        <v>58</v>
      </c>
      <c r="U1281" s="3" t="s">
        <v>53</v>
      </c>
      <c r="V1281" s="3" t="s">
        <v>53</v>
      </c>
      <c r="W1281" s="3" t="s">
        <v>53</v>
      </c>
      <c r="X1281" s="3" t="s">
        <v>53</v>
      </c>
      <c r="Y1281" s="3" t="s">
        <v>476</v>
      </c>
      <c r="Z1281" s="3" t="s">
        <v>477</v>
      </c>
      <c r="AA1281" s="3" t="s">
        <v>478</v>
      </c>
      <c r="AB1281" s="3" t="s">
        <v>479</v>
      </c>
      <c r="AC1281" s="3" t="s">
        <v>63</v>
      </c>
      <c r="AD1281" s="3" t="s">
        <v>480</v>
      </c>
      <c r="AE1281" s="3" t="s">
        <v>65</v>
      </c>
      <c r="AF1281" s="3" t="s">
        <v>66</v>
      </c>
      <c r="AG1281" s="3" t="s">
        <v>481</v>
      </c>
      <c r="AH1281" s="3" t="s">
        <v>482</v>
      </c>
      <c r="AI1281" s="3" t="s">
        <v>67</v>
      </c>
      <c r="AJ1281" s="3" t="s">
        <v>483</v>
      </c>
      <c r="AK1281" s="3" t="s">
        <v>53</v>
      </c>
      <c r="AL1281" s="3" t="s">
        <v>53</v>
      </c>
      <c r="AM1281" s="3" t="s">
        <v>53</v>
      </c>
      <c r="AN1281" s="3" t="s">
        <v>53</v>
      </c>
      <c r="AO1281" s="3" t="s">
        <v>53</v>
      </c>
      <c r="AP1281" s="3" t="s">
        <v>53</v>
      </c>
      <c r="AQ1281" s="3" t="s">
        <v>53</v>
      </c>
      <c r="AR1281" s="3" t="s">
        <v>51</v>
      </c>
      <c r="AS1281" s="3" t="s">
        <v>52</v>
      </c>
      <c r="AT1281" s="3" t="s">
        <v>51</v>
      </c>
    </row>
    <row r="1282" spans="1:46" ht="22.5" customHeight="1" x14ac:dyDescent="0.25">
      <c r="A1282" s="19" t="s">
        <v>3778</v>
      </c>
      <c r="B1282" s="260">
        <v>45073</v>
      </c>
      <c r="C1282" s="3" t="s">
        <v>70</v>
      </c>
      <c r="D1282" s="3" t="s">
        <v>577</v>
      </c>
      <c r="E1282" s="3" t="s">
        <v>71</v>
      </c>
      <c r="F1282" s="20">
        <v>1</v>
      </c>
      <c r="G1282" s="20">
        <v>89</v>
      </c>
      <c r="H1282" s="20">
        <v>7.93</v>
      </c>
      <c r="I1282" s="20">
        <v>-15.13</v>
      </c>
      <c r="J1282" s="20">
        <v>-28.38</v>
      </c>
      <c r="K1282" s="20" t="s">
        <v>52</v>
      </c>
      <c r="L1282" s="20">
        <f t="shared" si="19"/>
        <v>53.420000000000016</v>
      </c>
      <c r="M1282" s="3" t="s">
        <v>53</v>
      </c>
      <c r="N1282" s="3" t="s">
        <v>3779</v>
      </c>
      <c r="O1282" s="3" t="s">
        <v>3780</v>
      </c>
      <c r="P1282" s="3" t="s">
        <v>3781</v>
      </c>
      <c r="Q1282" s="3" t="s">
        <v>53</v>
      </c>
      <c r="R1282" s="20">
        <v>89</v>
      </c>
      <c r="S1282" s="20" t="s">
        <v>57</v>
      </c>
      <c r="T1282" s="3" t="s">
        <v>74</v>
      </c>
      <c r="U1282" s="3" t="s">
        <v>3782</v>
      </c>
      <c r="V1282" s="3" t="s">
        <v>3783</v>
      </c>
      <c r="W1282" s="3" t="s">
        <v>3784</v>
      </c>
      <c r="X1282" s="3" t="s">
        <v>53</v>
      </c>
      <c r="Y1282" s="3" t="s">
        <v>3782</v>
      </c>
      <c r="Z1282" s="3" t="s">
        <v>3785</v>
      </c>
      <c r="AA1282" s="3" t="s">
        <v>3786</v>
      </c>
      <c r="AB1282" s="3" t="s">
        <v>3787</v>
      </c>
      <c r="AC1282" s="3" t="s">
        <v>116</v>
      </c>
      <c r="AD1282" s="3" t="s">
        <v>3788</v>
      </c>
      <c r="AE1282" s="3" t="s">
        <v>65</v>
      </c>
      <c r="AF1282" s="3" t="s">
        <v>82</v>
      </c>
      <c r="AG1282" s="3" t="s">
        <v>3789</v>
      </c>
      <c r="AH1282" s="3" t="s">
        <v>53</v>
      </c>
      <c r="AI1282" s="3" t="s">
        <v>67</v>
      </c>
      <c r="AJ1282" s="3" t="s">
        <v>3790</v>
      </c>
      <c r="AK1282" s="3" t="s">
        <v>53</v>
      </c>
      <c r="AL1282" s="3" t="s">
        <v>53</v>
      </c>
      <c r="AM1282" s="3" t="s">
        <v>53</v>
      </c>
      <c r="AN1282" s="3" t="s">
        <v>53</v>
      </c>
      <c r="AO1282" s="3" t="s">
        <v>53</v>
      </c>
      <c r="AP1282" s="3" t="s">
        <v>53</v>
      </c>
      <c r="AQ1282" s="3" t="s">
        <v>53</v>
      </c>
      <c r="AR1282" s="3" t="s">
        <v>51</v>
      </c>
      <c r="AS1282" s="3" t="s">
        <v>52</v>
      </c>
      <c r="AT1282" s="3" t="s">
        <v>51</v>
      </c>
    </row>
    <row r="1283" spans="1:46" ht="22.5" customHeight="1" x14ac:dyDescent="0.25">
      <c r="A1283" s="19" t="s">
        <v>2225</v>
      </c>
      <c r="B1283" s="260">
        <v>45076</v>
      </c>
      <c r="C1283" s="3" t="s">
        <v>202</v>
      </c>
      <c r="D1283" s="3" t="s">
        <v>765</v>
      </c>
      <c r="E1283" s="3" t="s">
        <v>71</v>
      </c>
      <c r="F1283" s="20">
        <v>1</v>
      </c>
      <c r="G1283" s="20">
        <v>71.239999999999995</v>
      </c>
      <c r="H1283" s="20" t="s">
        <v>52</v>
      </c>
      <c r="I1283" s="20">
        <v>-17.61</v>
      </c>
      <c r="J1283" s="20" t="s">
        <v>52</v>
      </c>
      <c r="K1283" s="20" t="s">
        <v>52</v>
      </c>
      <c r="L1283" s="20">
        <f t="shared" si="19"/>
        <v>53.629999999999995</v>
      </c>
      <c r="M1283" s="3" t="s">
        <v>53</v>
      </c>
      <c r="N1283" s="3" t="s">
        <v>473</v>
      </c>
      <c r="O1283" s="3" t="s">
        <v>474</v>
      </c>
      <c r="P1283" s="3" t="s">
        <v>475</v>
      </c>
      <c r="Q1283" s="3" t="s">
        <v>53</v>
      </c>
      <c r="R1283" s="20">
        <v>71.239999999999995</v>
      </c>
      <c r="S1283" s="20" t="s">
        <v>57</v>
      </c>
      <c r="T1283" s="3" t="s">
        <v>58</v>
      </c>
      <c r="U1283" s="3" t="s">
        <v>53</v>
      </c>
      <c r="V1283" s="3" t="s">
        <v>53</v>
      </c>
      <c r="W1283" s="3" t="s">
        <v>53</v>
      </c>
      <c r="X1283" s="3" t="s">
        <v>53</v>
      </c>
      <c r="Y1283" s="3" t="s">
        <v>2226</v>
      </c>
      <c r="Z1283" s="3" t="s">
        <v>2227</v>
      </c>
      <c r="AA1283" s="3" t="s">
        <v>2228</v>
      </c>
      <c r="AB1283" s="3" t="s">
        <v>2229</v>
      </c>
      <c r="AC1283" s="3" t="s">
        <v>968</v>
      </c>
      <c r="AD1283" s="3" t="s">
        <v>2230</v>
      </c>
      <c r="AE1283" s="3" t="s">
        <v>65</v>
      </c>
      <c r="AF1283" s="3" t="s">
        <v>66</v>
      </c>
      <c r="AG1283" s="3" t="s">
        <v>2231</v>
      </c>
      <c r="AH1283" s="3" t="s">
        <v>2232</v>
      </c>
      <c r="AI1283" s="3" t="s">
        <v>67</v>
      </c>
      <c r="AJ1283" s="3" t="s">
        <v>2233</v>
      </c>
      <c r="AK1283" s="3" t="s">
        <v>53</v>
      </c>
      <c r="AL1283" s="3" t="s">
        <v>53</v>
      </c>
      <c r="AM1283" s="3" t="s">
        <v>53</v>
      </c>
      <c r="AN1283" s="3" t="s">
        <v>53</v>
      </c>
      <c r="AO1283" s="3" t="s">
        <v>53</v>
      </c>
      <c r="AP1283" s="3" t="s">
        <v>53</v>
      </c>
      <c r="AQ1283" s="3" t="s">
        <v>53</v>
      </c>
      <c r="AR1283" s="3" t="s">
        <v>51</v>
      </c>
      <c r="AS1283" s="3" t="s">
        <v>52</v>
      </c>
      <c r="AT1283" s="3" t="s">
        <v>51</v>
      </c>
    </row>
    <row r="1284" spans="1:46" ht="22.5" customHeight="1" x14ac:dyDescent="0.25">
      <c r="A1284" s="19" t="s">
        <v>20637</v>
      </c>
      <c r="B1284" s="260">
        <v>45052</v>
      </c>
      <c r="C1284" s="3" t="s">
        <v>202</v>
      </c>
      <c r="D1284" s="3" t="s">
        <v>18612</v>
      </c>
      <c r="E1284" s="3" t="s">
        <v>51</v>
      </c>
      <c r="F1284" s="20">
        <v>1</v>
      </c>
      <c r="G1284" s="20">
        <v>67.3</v>
      </c>
      <c r="H1284" s="20">
        <v>32.9</v>
      </c>
      <c r="I1284" s="20">
        <v>-13.58</v>
      </c>
      <c r="J1284" s="20">
        <v>-32.9</v>
      </c>
      <c r="K1284" s="20" t="s">
        <v>52</v>
      </c>
      <c r="L1284" s="20">
        <f t="shared" si="19"/>
        <v>53.719999999999992</v>
      </c>
      <c r="M1284" s="3" t="s">
        <v>53</v>
      </c>
      <c r="N1284" s="3" t="s">
        <v>145</v>
      </c>
      <c r="O1284" s="3" t="s">
        <v>1524</v>
      </c>
      <c r="P1284" s="3" t="s">
        <v>1525</v>
      </c>
      <c r="Q1284" s="3" t="s">
        <v>53</v>
      </c>
      <c r="R1284" s="20">
        <v>67.3</v>
      </c>
      <c r="S1284" s="20" t="s">
        <v>89</v>
      </c>
      <c r="T1284" s="3" t="s">
        <v>74</v>
      </c>
      <c r="U1284" s="3" t="s">
        <v>20638</v>
      </c>
      <c r="V1284" s="3" t="s">
        <v>20639</v>
      </c>
      <c r="W1284" s="3" t="s">
        <v>20640</v>
      </c>
      <c r="X1284" s="3" t="s">
        <v>53</v>
      </c>
      <c r="Y1284" s="3" t="s">
        <v>20638</v>
      </c>
      <c r="Z1284" s="3" t="s">
        <v>20641</v>
      </c>
      <c r="AA1284" s="3" t="s">
        <v>20642</v>
      </c>
      <c r="AB1284" s="3" t="s">
        <v>265</v>
      </c>
      <c r="AC1284" s="3" t="s">
        <v>265</v>
      </c>
      <c r="AD1284" s="3" t="s">
        <v>20643</v>
      </c>
      <c r="AE1284" s="3" t="s">
        <v>65</v>
      </c>
      <c r="AF1284" s="3" t="s">
        <v>82</v>
      </c>
      <c r="AG1284" s="3" t="s">
        <v>20644</v>
      </c>
      <c r="AH1284" s="3" t="s">
        <v>20645</v>
      </c>
      <c r="AI1284" s="3" t="s">
        <v>67</v>
      </c>
      <c r="AJ1284" s="3" t="s">
        <v>20646</v>
      </c>
      <c r="AK1284" s="3" t="s">
        <v>53</v>
      </c>
      <c r="AL1284" s="3" t="s">
        <v>53</v>
      </c>
      <c r="AM1284" s="3" t="s">
        <v>53</v>
      </c>
      <c r="AN1284" s="3" t="s">
        <v>53</v>
      </c>
      <c r="AO1284" s="3" t="s">
        <v>53</v>
      </c>
      <c r="AP1284" s="3" t="s">
        <v>53</v>
      </c>
      <c r="AQ1284" s="3" t="s">
        <v>53</v>
      </c>
      <c r="AR1284" s="3" t="s">
        <v>51</v>
      </c>
      <c r="AS1284" s="3" t="s">
        <v>52</v>
      </c>
      <c r="AT1284" s="3" t="s">
        <v>51</v>
      </c>
    </row>
    <row r="1285" spans="1:46" ht="22.5" customHeight="1" x14ac:dyDescent="0.25">
      <c r="A1285" s="19" t="s">
        <v>1523</v>
      </c>
      <c r="B1285" s="260">
        <v>45076</v>
      </c>
      <c r="C1285" s="3" t="s">
        <v>202</v>
      </c>
      <c r="D1285" s="3" t="s">
        <v>203</v>
      </c>
      <c r="E1285" s="3" t="s">
        <v>51</v>
      </c>
      <c r="F1285" s="20">
        <v>1</v>
      </c>
      <c r="G1285" s="20">
        <v>67.3</v>
      </c>
      <c r="H1285" s="20">
        <v>11.5</v>
      </c>
      <c r="I1285" s="20">
        <v>-13.58</v>
      </c>
      <c r="J1285" s="20">
        <v>-11.5</v>
      </c>
      <c r="K1285" s="20" t="s">
        <v>52</v>
      </c>
      <c r="L1285" s="20">
        <f t="shared" ref="L1285:L1348" si="20">SUM(G1285:K1285)</f>
        <v>53.72</v>
      </c>
      <c r="M1285" s="3" t="s">
        <v>71</v>
      </c>
      <c r="N1285" s="3" t="s">
        <v>145</v>
      </c>
      <c r="O1285" s="3" t="s">
        <v>1524</v>
      </c>
      <c r="P1285" s="3" t="s">
        <v>1525</v>
      </c>
      <c r="Q1285" s="3" t="s">
        <v>53</v>
      </c>
      <c r="R1285" s="20">
        <v>67.3</v>
      </c>
      <c r="S1285" s="20" t="s">
        <v>89</v>
      </c>
      <c r="T1285" s="3" t="s">
        <v>74</v>
      </c>
      <c r="U1285" s="3" t="s">
        <v>1526</v>
      </c>
      <c r="V1285" s="3" t="s">
        <v>1527</v>
      </c>
      <c r="W1285" s="3" t="s">
        <v>1528</v>
      </c>
      <c r="X1285" s="3" t="s">
        <v>53</v>
      </c>
      <c r="Y1285" s="3" t="s">
        <v>1526</v>
      </c>
      <c r="Z1285" s="3" t="s">
        <v>1529</v>
      </c>
      <c r="AA1285" s="3" t="s">
        <v>1530</v>
      </c>
      <c r="AB1285" s="3" t="s">
        <v>265</v>
      </c>
      <c r="AC1285" s="3" t="s">
        <v>265</v>
      </c>
      <c r="AD1285" s="3" t="s">
        <v>1531</v>
      </c>
      <c r="AE1285" s="3" t="s">
        <v>65</v>
      </c>
      <c r="AF1285" s="3" t="s">
        <v>82</v>
      </c>
      <c r="AG1285" s="3" t="s">
        <v>1532</v>
      </c>
      <c r="AH1285" s="3" t="s">
        <v>1533</v>
      </c>
      <c r="AI1285" s="3" t="s">
        <v>67</v>
      </c>
      <c r="AJ1285" s="3" t="s">
        <v>1534</v>
      </c>
      <c r="AK1285" s="3" t="s">
        <v>1535</v>
      </c>
      <c r="AL1285" s="3" t="s">
        <v>53</v>
      </c>
      <c r="AM1285" s="3" t="s">
        <v>53</v>
      </c>
      <c r="AN1285" s="3" t="s">
        <v>53</v>
      </c>
      <c r="AO1285" s="3" t="s">
        <v>53</v>
      </c>
      <c r="AP1285" s="3" t="s">
        <v>53</v>
      </c>
      <c r="AQ1285" s="3" t="s">
        <v>53</v>
      </c>
      <c r="AR1285" s="3" t="s">
        <v>51</v>
      </c>
      <c r="AS1285" s="3" t="s">
        <v>52</v>
      </c>
      <c r="AT1285" s="3" t="s">
        <v>51</v>
      </c>
    </row>
    <row r="1286" spans="1:46" ht="22.5" customHeight="1" x14ac:dyDescent="0.25">
      <c r="A1286" s="19" t="s">
        <v>4977</v>
      </c>
      <c r="B1286" s="260">
        <v>45072</v>
      </c>
      <c r="C1286" s="3" t="s">
        <v>202</v>
      </c>
      <c r="D1286" s="3" t="s">
        <v>2968</v>
      </c>
      <c r="E1286" s="3" t="s">
        <v>51</v>
      </c>
      <c r="F1286" s="20">
        <v>1</v>
      </c>
      <c r="G1286" s="20">
        <v>67.3</v>
      </c>
      <c r="H1286" s="20">
        <v>31.3</v>
      </c>
      <c r="I1286" s="20">
        <v>-13.58</v>
      </c>
      <c r="J1286" s="20">
        <v>-31.3</v>
      </c>
      <c r="K1286" s="20" t="s">
        <v>52</v>
      </c>
      <c r="L1286" s="20">
        <f t="shared" si="20"/>
        <v>53.72</v>
      </c>
      <c r="M1286" s="3" t="s">
        <v>53</v>
      </c>
      <c r="N1286" s="3" t="s">
        <v>145</v>
      </c>
      <c r="O1286" s="3" t="s">
        <v>1524</v>
      </c>
      <c r="P1286" s="3" t="s">
        <v>1525</v>
      </c>
      <c r="Q1286" s="3" t="s">
        <v>53</v>
      </c>
      <c r="R1286" s="20">
        <v>67.3</v>
      </c>
      <c r="S1286" s="20" t="s">
        <v>89</v>
      </c>
      <c r="T1286" s="3" t="s">
        <v>74</v>
      </c>
      <c r="U1286" s="3" t="s">
        <v>4978</v>
      </c>
      <c r="V1286" s="3" t="s">
        <v>4979</v>
      </c>
      <c r="W1286" s="3" t="s">
        <v>4980</v>
      </c>
      <c r="X1286" s="3" t="s">
        <v>53</v>
      </c>
      <c r="Y1286" s="3" t="s">
        <v>4978</v>
      </c>
      <c r="Z1286" s="3" t="s">
        <v>4981</v>
      </c>
      <c r="AA1286" s="3" t="s">
        <v>4982</v>
      </c>
      <c r="AB1286" s="3" t="s">
        <v>4983</v>
      </c>
      <c r="AC1286" s="3" t="s">
        <v>116</v>
      </c>
      <c r="AD1286" s="3" t="s">
        <v>4984</v>
      </c>
      <c r="AE1286" s="3" t="s">
        <v>65</v>
      </c>
      <c r="AF1286" s="3" t="s">
        <v>82</v>
      </c>
      <c r="AG1286" s="3" t="s">
        <v>4985</v>
      </c>
      <c r="AH1286" s="3" t="s">
        <v>4986</v>
      </c>
      <c r="AI1286" s="3" t="s">
        <v>67</v>
      </c>
      <c r="AJ1286" s="3" t="s">
        <v>4987</v>
      </c>
      <c r="AK1286" s="3" t="s">
        <v>53</v>
      </c>
      <c r="AL1286" s="3" t="s">
        <v>53</v>
      </c>
      <c r="AM1286" s="3" t="s">
        <v>53</v>
      </c>
      <c r="AN1286" s="3" t="s">
        <v>53</v>
      </c>
      <c r="AO1286" s="3" t="s">
        <v>53</v>
      </c>
      <c r="AP1286" s="3" t="s">
        <v>53</v>
      </c>
      <c r="AQ1286" s="3" t="s">
        <v>53</v>
      </c>
      <c r="AR1286" s="3" t="s">
        <v>51</v>
      </c>
      <c r="AS1286" s="3" t="s">
        <v>52</v>
      </c>
      <c r="AT1286" s="3" t="s">
        <v>51</v>
      </c>
    </row>
    <row r="1287" spans="1:46" ht="22.5" customHeight="1" x14ac:dyDescent="0.25">
      <c r="A1287" s="19" t="s">
        <v>10953</v>
      </c>
      <c r="B1287" s="260">
        <v>45064</v>
      </c>
      <c r="C1287" s="3" t="s">
        <v>202</v>
      </c>
      <c r="D1287" s="3" t="s">
        <v>9926</v>
      </c>
      <c r="E1287" s="3" t="s">
        <v>51</v>
      </c>
      <c r="F1287" s="20">
        <v>1</v>
      </c>
      <c r="G1287" s="20">
        <v>67.3</v>
      </c>
      <c r="H1287" s="20">
        <v>11</v>
      </c>
      <c r="I1287" s="20">
        <v>-13.58</v>
      </c>
      <c r="J1287" s="20">
        <v>-11</v>
      </c>
      <c r="K1287" s="20" t="s">
        <v>52</v>
      </c>
      <c r="L1287" s="20">
        <f t="shared" si="20"/>
        <v>53.72</v>
      </c>
      <c r="M1287" s="3" t="s">
        <v>53</v>
      </c>
      <c r="N1287" s="3" t="s">
        <v>145</v>
      </c>
      <c r="O1287" s="3" t="s">
        <v>1524</v>
      </c>
      <c r="P1287" s="3" t="s">
        <v>1525</v>
      </c>
      <c r="Q1287" s="3" t="s">
        <v>53</v>
      </c>
      <c r="R1287" s="20">
        <v>67.3</v>
      </c>
      <c r="S1287" s="20" t="s">
        <v>89</v>
      </c>
      <c r="T1287" s="3" t="s">
        <v>74</v>
      </c>
      <c r="U1287" s="3" t="s">
        <v>10954</v>
      </c>
      <c r="V1287" s="3" t="s">
        <v>10955</v>
      </c>
      <c r="W1287" s="3" t="s">
        <v>10956</v>
      </c>
      <c r="X1287" s="3" t="s">
        <v>53</v>
      </c>
      <c r="Y1287" s="3" t="s">
        <v>10954</v>
      </c>
      <c r="Z1287" s="3" t="s">
        <v>10957</v>
      </c>
      <c r="AA1287" s="3" t="s">
        <v>10958</v>
      </c>
      <c r="AB1287" s="3" t="s">
        <v>2356</v>
      </c>
      <c r="AC1287" s="3" t="s">
        <v>63</v>
      </c>
      <c r="AD1287" s="3" t="s">
        <v>10959</v>
      </c>
      <c r="AE1287" s="3" t="s">
        <v>65</v>
      </c>
      <c r="AF1287" s="3" t="s">
        <v>82</v>
      </c>
      <c r="AG1287" s="3" t="s">
        <v>10960</v>
      </c>
      <c r="AH1287" s="3" t="s">
        <v>10961</v>
      </c>
      <c r="AI1287" s="3" t="s">
        <v>67</v>
      </c>
      <c r="AJ1287" s="3" t="s">
        <v>10962</v>
      </c>
      <c r="AK1287" s="3" t="s">
        <v>53</v>
      </c>
      <c r="AL1287" s="3" t="s">
        <v>53</v>
      </c>
      <c r="AM1287" s="3" t="s">
        <v>53</v>
      </c>
      <c r="AN1287" s="3" t="s">
        <v>53</v>
      </c>
      <c r="AO1287" s="3" t="s">
        <v>53</v>
      </c>
      <c r="AP1287" s="3" t="s">
        <v>53</v>
      </c>
      <c r="AQ1287" s="3" t="s">
        <v>53</v>
      </c>
      <c r="AR1287" s="3" t="s">
        <v>51</v>
      </c>
      <c r="AS1287" s="3" t="s">
        <v>52</v>
      </c>
      <c r="AT1287" s="3" t="s">
        <v>51</v>
      </c>
    </row>
    <row r="1288" spans="1:46" ht="22.5" customHeight="1" x14ac:dyDescent="0.25">
      <c r="A1288" s="19" t="s">
        <v>2377</v>
      </c>
      <c r="B1288" s="260">
        <v>45075</v>
      </c>
      <c r="C1288" s="3" t="s">
        <v>70</v>
      </c>
      <c r="D1288" s="3" t="s">
        <v>2378</v>
      </c>
      <c r="E1288" s="3" t="s">
        <v>51</v>
      </c>
      <c r="F1288" s="20">
        <v>1</v>
      </c>
      <c r="G1288" s="20">
        <v>67.3</v>
      </c>
      <c r="H1288" s="20">
        <v>19.8</v>
      </c>
      <c r="I1288" s="20">
        <v>-13.58</v>
      </c>
      <c r="J1288" s="20">
        <v>-19.8</v>
      </c>
      <c r="K1288" s="20" t="s">
        <v>52</v>
      </c>
      <c r="L1288" s="20">
        <f t="shared" si="20"/>
        <v>53.72</v>
      </c>
      <c r="M1288" s="3" t="s">
        <v>53</v>
      </c>
      <c r="N1288" s="3" t="s">
        <v>145</v>
      </c>
      <c r="O1288" s="3" t="s">
        <v>1524</v>
      </c>
      <c r="P1288" s="3" t="s">
        <v>1525</v>
      </c>
      <c r="Q1288" s="3" t="s">
        <v>53</v>
      </c>
      <c r="R1288" s="20">
        <v>67.3</v>
      </c>
      <c r="S1288" s="20" t="s">
        <v>89</v>
      </c>
      <c r="T1288" s="3" t="s">
        <v>74</v>
      </c>
      <c r="U1288" s="3" t="s">
        <v>2379</v>
      </c>
      <c r="V1288" s="3" t="s">
        <v>2380</v>
      </c>
      <c r="W1288" s="3" t="s">
        <v>2381</v>
      </c>
      <c r="X1288" s="3" t="s">
        <v>53</v>
      </c>
      <c r="Y1288" s="3" t="s">
        <v>2379</v>
      </c>
      <c r="Z1288" s="3" t="s">
        <v>2382</v>
      </c>
      <c r="AA1288" s="3" t="s">
        <v>2383</v>
      </c>
      <c r="AB1288" s="3" t="s">
        <v>1560</v>
      </c>
      <c r="AC1288" s="3" t="s">
        <v>116</v>
      </c>
      <c r="AD1288" s="3" t="s">
        <v>2384</v>
      </c>
      <c r="AE1288" s="3" t="s">
        <v>65</v>
      </c>
      <c r="AF1288" s="3" t="s">
        <v>82</v>
      </c>
      <c r="AG1288" s="3" t="s">
        <v>2385</v>
      </c>
      <c r="AH1288" s="3" t="s">
        <v>53</v>
      </c>
      <c r="AI1288" s="3" t="s">
        <v>67</v>
      </c>
      <c r="AJ1288" s="3" t="s">
        <v>2386</v>
      </c>
      <c r="AK1288" s="3" t="s">
        <v>53</v>
      </c>
      <c r="AL1288" s="3" t="s">
        <v>53</v>
      </c>
      <c r="AM1288" s="3" t="s">
        <v>53</v>
      </c>
      <c r="AN1288" s="3" t="s">
        <v>53</v>
      </c>
      <c r="AO1288" s="3" t="s">
        <v>53</v>
      </c>
      <c r="AP1288" s="3" t="s">
        <v>53</v>
      </c>
      <c r="AQ1288" s="3" t="s">
        <v>53</v>
      </c>
      <c r="AR1288" s="3" t="s">
        <v>51</v>
      </c>
      <c r="AS1288" s="3" t="s">
        <v>52</v>
      </c>
      <c r="AT1288" s="3" t="s">
        <v>51</v>
      </c>
    </row>
    <row r="1289" spans="1:46" ht="22.5" customHeight="1" x14ac:dyDescent="0.25">
      <c r="A1289" s="19" t="s">
        <v>12044</v>
      </c>
      <c r="B1289" s="260">
        <v>45063</v>
      </c>
      <c r="C1289" s="3" t="s">
        <v>202</v>
      </c>
      <c r="D1289" s="3" t="s">
        <v>11191</v>
      </c>
      <c r="E1289" s="3" t="s">
        <v>71</v>
      </c>
      <c r="F1289" s="20">
        <v>1</v>
      </c>
      <c r="G1289" s="20">
        <v>67.3</v>
      </c>
      <c r="H1289" s="20">
        <v>11</v>
      </c>
      <c r="I1289" s="20">
        <v>-13.58</v>
      </c>
      <c r="J1289" s="20">
        <v>-11</v>
      </c>
      <c r="K1289" s="20" t="s">
        <v>52</v>
      </c>
      <c r="L1289" s="20">
        <f t="shared" si="20"/>
        <v>53.72</v>
      </c>
      <c r="M1289" s="3" t="s">
        <v>53</v>
      </c>
      <c r="N1289" s="3" t="s">
        <v>145</v>
      </c>
      <c r="O1289" s="3" t="s">
        <v>1524</v>
      </c>
      <c r="P1289" s="3" t="s">
        <v>1525</v>
      </c>
      <c r="Q1289" s="3" t="s">
        <v>53</v>
      </c>
      <c r="R1289" s="20">
        <v>67.3</v>
      </c>
      <c r="S1289" s="20" t="s">
        <v>89</v>
      </c>
      <c r="T1289" s="3" t="s">
        <v>74</v>
      </c>
      <c r="U1289" s="3" t="s">
        <v>12045</v>
      </c>
      <c r="V1289" s="3" t="s">
        <v>12046</v>
      </c>
      <c r="W1289" s="3" t="s">
        <v>12047</v>
      </c>
      <c r="X1289" s="3" t="s">
        <v>53</v>
      </c>
      <c r="Y1289" s="3" t="s">
        <v>12045</v>
      </c>
      <c r="Z1289" s="3" t="s">
        <v>12048</v>
      </c>
      <c r="AA1289" s="3" t="s">
        <v>12049</v>
      </c>
      <c r="AB1289" s="3" t="s">
        <v>12050</v>
      </c>
      <c r="AC1289" s="3" t="s">
        <v>63</v>
      </c>
      <c r="AD1289" s="3" t="s">
        <v>12051</v>
      </c>
      <c r="AE1289" s="3" t="s">
        <v>65</v>
      </c>
      <c r="AF1289" s="3" t="s">
        <v>82</v>
      </c>
      <c r="AG1289" s="3" t="s">
        <v>12052</v>
      </c>
      <c r="AH1289" s="3" t="s">
        <v>12053</v>
      </c>
      <c r="AI1289" s="3" t="s">
        <v>67</v>
      </c>
      <c r="AJ1289" s="3" t="s">
        <v>12054</v>
      </c>
      <c r="AK1289" s="3" t="s">
        <v>53</v>
      </c>
      <c r="AL1289" s="3" t="s">
        <v>53</v>
      </c>
      <c r="AM1289" s="3" t="s">
        <v>53</v>
      </c>
      <c r="AN1289" s="3" t="s">
        <v>53</v>
      </c>
      <c r="AO1289" s="3" t="s">
        <v>53</v>
      </c>
      <c r="AP1289" s="3" t="s">
        <v>53</v>
      </c>
      <c r="AQ1289" s="3" t="s">
        <v>53</v>
      </c>
      <c r="AR1289" s="3" t="s">
        <v>51</v>
      </c>
      <c r="AS1289" s="3" t="s">
        <v>52</v>
      </c>
      <c r="AT1289" s="3" t="s">
        <v>51</v>
      </c>
    </row>
    <row r="1290" spans="1:46" ht="22.5" customHeight="1" x14ac:dyDescent="0.25">
      <c r="A1290" s="19" t="s">
        <v>20704</v>
      </c>
      <c r="B1290" s="260">
        <v>45052</v>
      </c>
      <c r="C1290" s="3" t="s">
        <v>202</v>
      </c>
      <c r="D1290" s="3" t="s">
        <v>15653</v>
      </c>
      <c r="E1290" s="3" t="s">
        <v>51</v>
      </c>
      <c r="F1290" s="20">
        <v>1</v>
      </c>
      <c r="G1290" s="20">
        <v>67.3</v>
      </c>
      <c r="H1290" s="20">
        <v>22.7</v>
      </c>
      <c r="I1290" s="20">
        <v>-13.58</v>
      </c>
      <c r="J1290" s="20">
        <v>-22.7</v>
      </c>
      <c r="K1290" s="20" t="s">
        <v>52</v>
      </c>
      <c r="L1290" s="20">
        <f t="shared" si="20"/>
        <v>53.72</v>
      </c>
      <c r="M1290" s="3" t="s">
        <v>53</v>
      </c>
      <c r="N1290" s="3" t="s">
        <v>145</v>
      </c>
      <c r="O1290" s="3" t="s">
        <v>1524</v>
      </c>
      <c r="P1290" s="3" t="s">
        <v>1525</v>
      </c>
      <c r="Q1290" s="3" t="s">
        <v>53</v>
      </c>
      <c r="R1290" s="20">
        <v>67.3</v>
      </c>
      <c r="S1290" s="20" t="s">
        <v>89</v>
      </c>
      <c r="T1290" s="3" t="s">
        <v>74</v>
      </c>
      <c r="U1290" s="3" t="s">
        <v>20705</v>
      </c>
      <c r="V1290" s="3" t="s">
        <v>20706</v>
      </c>
      <c r="W1290" s="3" t="s">
        <v>20707</v>
      </c>
      <c r="X1290" s="3" t="s">
        <v>53</v>
      </c>
      <c r="Y1290" s="3" t="s">
        <v>20705</v>
      </c>
      <c r="Z1290" s="3" t="s">
        <v>20708</v>
      </c>
      <c r="AA1290" s="3" t="s">
        <v>20709</v>
      </c>
      <c r="AB1290" s="3" t="s">
        <v>524</v>
      </c>
      <c r="AC1290" s="3" t="s">
        <v>116</v>
      </c>
      <c r="AD1290" s="3" t="s">
        <v>525</v>
      </c>
      <c r="AE1290" s="3" t="s">
        <v>65</v>
      </c>
      <c r="AF1290" s="3" t="s">
        <v>82</v>
      </c>
      <c r="AG1290" s="3" t="s">
        <v>20710</v>
      </c>
      <c r="AH1290" s="3" t="s">
        <v>17153</v>
      </c>
      <c r="AI1290" s="3" t="s">
        <v>67</v>
      </c>
      <c r="AJ1290" s="3" t="s">
        <v>20711</v>
      </c>
      <c r="AK1290" s="3" t="s">
        <v>53</v>
      </c>
      <c r="AL1290" s="3" t="s">
        <v>53</v>
      </c>
      <c r="AM1290" s="3" t="s">
        <v>53</v>
      </c>
      <c r="AN1290" s="3" t="s">
        <v>53</v>
      </c>
      <c r="AO1290" s="3" t="s">
        <v>53</v>
      </c>
      <c r="AP1290" s="3" t="s">
        <v>53</v>
      </c>
      <c r="AQ1290" s="3" t="s">
        <v>53</v>
      </c>
      <c r="AR1290" s="3" t="s">
        <v>51</v>
      </c>
      <c r="AS1290" s="3" t="s">
        <v>52</v>
      </c>
      <c r="AT1290" s="3" t="s">
        <v>51</v>
      </c>
    </row>
    <row r="1291" spans="1:46" ht="22.5" customHeight="1" x14ac:dyDescent="0.25">
      <c r="A1291" s="19" t="s">
        <v>22850</v>
      </c>
      <c r="B1291" s="260">
        <v>45050</v>
      </c>
      <c r="C1291" s="3" t="s">
        <v>202</v>
      </c>
      <c r="D1291" s="3" t="s">
        <v>19756</v>
      </c>
      <c r="E1291" s="3" t="s">
        <v>71</v>
      </c>
      <c r="F1291" s="20">
        <v>1</v>
      </c>
      <c r="G1291" s="20">
        <v>67.3</v>
      </c>
      <c r="H1291" s="20">
        <v>15.5</v>
      </c>
      <c r="I1291" s="20">
        <v>-13.58</v>
      </c>
      <c r="J1291" s="20">
        <v>-15.5</v>
      </c>
      <c r="K1291" s="20" t="s">
        <v>52</v>
      </c>
      <c r="L1291" s="20">
        <f t="shared" si="20"/>
        <v>53.72</v>
      </c>
      <c r="M1291" s="3" t="s">
        <v>71</v>
      </c>
      <c r="N1291" s="3" t="s">
        <v>145</v>
      </c>
      <c r="O1291" s="3" t="s">
        <v>1524</v>
      </c>
      <c r="P1291" s="3" t="s">
        <v>1525</v>
      </c>
      <c r="Q1291" s="3" t="s">
        <v>53</v>
      </c>
      <c r="R1291" s="20">
        <v>67.3</v>
      </c>
      <c r="S1291" s="20" t="s">
        <v>89</v>
      </c>
      <c r="T1291" s="3" t="s">
        <v>74</v>
      </c>
      <c r="U1291" s="3" t="s">
        <v>22851</v>
      </c>
      <c r="V1291" s="3" t="s">
        <v>22852</v>
      </c>
      <c r="W1291" s="3" t="s">
        <v>22853</v>
      </c>
      <c r="X1291" s="3" t="s">
        <v>53</v>
      </c>
      <c r="Y1291" s="3" t="s">
        <v>22851</v>
      </c>
      <c r="Z1291" s="3" t="s">
        <v>22854</v>
      </c>
      <c r="AA1291" s="3" t="s">
        <v>22855</v>
      </c>
      <c r="AB1291" s="3" t="s">
        <v>22856</v>
      </c>
      <c r="AC1291" s="3" t="s">
        <v>63</v>
      </c>
      <c r="AD1291" s="3" t="s">
        <v>22857</v>
      </c>
      <c r="AE1291" s="3" t="s">
        <v>65</v>
      </c>
      <c r="AF1291" s="3" t="s">
        <v>82</v>
      </c>
      <c r="AG1291" s="3" t="s">
        <v>22858</v>
      </c>
      <c r="AH1291" s="3" t="s">
        <v>22859</v>
      </c>
      <c r="AI1291" s="3" t="s">
        <v>67</v>
      </c>
      <c r="AJ1291" s="3" t="s">
        <v>22860</v>
      </c>
      <c r="AK1291" s="3" t="s">
        <v>22861</v>
      </c>
      <c r="AL1291" s="3" t="s">
        <v>53</v>
      </c>
      <c r="AM1291" s="3" t="s">
        <v>53</v>
      </c>
      <c r="AN1291" s="3" t="s">
        <v>53</v>
      </c>
      <c r="AO1291" s="3" t="s">
        <v>53</v>
      </c>
      <c r="AP1291" s="3" t="s">
        <v>53</v>
      </c>
      <c r="AQ1291" s="3" t="s">
        <v>53</v>
      </c>
      <c r="AR1291" s="3" t="s">
        <v>51</v>
      </c>
      <c r="AS1291" s="3" t="s">
        <v>52</v>
      </c>
      <c r="AT1291" s="3" t="s">
        <v>51</v>
      </c>
    </row>
    <row r="1292" spans="1:46" ht="22.5" customHeight="1" x14ac:dyDescent="0.25">
      <c r="A1292" s="267" t="s">
        <v>6110</v>
      </c>
      <c r="B1292" s="260">
        <v>45070</v>
      </c>
      <c r="C1292" s="3" t="s">
        <v>202</v>
      </c>
      <c r="D1292" s="3" t="s">
        <v>5415</v>
      </c>
      <c r="E1292" s="3" t="s">
        <v>71</v>
      </c>
      <c r="F1292" s="20">
        <v>2</v>
      </c>
      <c r="G1292" s="269">
        <v>78</v>
      </c>
      <c r="H1292" s="269">
        <v>9.59</v>
      </c>
      <c r="I1292" s="269">
        <v>-24.26</v>
      </c>
      <c r="J1292" s="269">
        <v>-9.59</v>
      </c>
      <c r="K1292" s="269" t="s">
        <v>52</v>
      </c>
      <c r="L1292" s="20">
        <f t="shared" si="20"/>
        <v>53.739999999999995</v>
      </c>
      <c r="M1292" s="3" t="s">
        <v>71</v>
      </c>
      <c r="N1292" s="3" t="s">
        <v>219</v>
      </c>
      <c r="O1292" s="3" t="s">
        <v>220</v>
      </c>
      <c r="P1292" s="3" t="s">
        <v>221</v>
      </c>
      <c r="Q1292" s="3" t="s">
        <v>53</v>
      </c>
      <c r="R1292" s="20">
        <v>39</v>
      </c>
      <c r="S1292" s="20" t="s">
        <v>57</v>
      </c>
      <c r="T1292" s="3" t="s">
        <v>58</v>
      </c>
      <c r="U1292" s="3" t="s">
        <v>53</v>
      </c>
      <c r="V1292" s="3" t="s">
        <v>53</v>
      </c>
      <c r="W1292" s="3" t="s">
        <v>53</v>
      </c>
      <c r="X1292" s="3" t="s">
        <v>53</v>
      </c>
      <c r="Y1292" s="3" t="s">
        <v>6111</v>
      </c>
      <c r="Z1292" s="3" t="s">
        <v>6112</v>
      </c>
      <c r="AA1292" s="3" t="s">
        <v>6113</v>
      </c>
      <c r="AB1292" s="3" t="s">
        <v>63</v>
      </c>
      <c r="AC1292" s="3" t="s">
        <v>63</v>
      </c>
      <c r="AD1292" s="3" t="s">
        <v>6114</v>
      </c>
      <c r="AE1292" s="3" t="s">
        <v>65</v>
      </c>
      <c r="AF1292" s="3" t="s">
        <v>66</v>
      </c>
      <c r="AG1292" s="3" t="s">
        <v>6115</v>
      </c>
      <c r="AH1292" s="3" t="s">
        <v>6116</v>
      </c>
      <c r="AI1292" s="3" t="s">
        <v>67</v>
      </c>
      <c r="AJ1292" s="3" t="s">
        <v>6117</v>
      </c>
      <c r="AK1292" s="3" t="s">
        <v>53</v>
      </c>
      <c r="AL1292" s="3" t="s">
        <v>53</v>
      </c>
      <c r="AM1292" s="3" t="s">
        <v>53</v>
      </c>
      <c r="AN1292" s="3" t="s">
        <v>53</v>
      </c>
      <c r="AO1292" s="3" t="s">
        <v>53</v>
      </c>
      <c r="AP1292" s="3" t="s">
        <v>53</v>
      </c>
      <c r="AQ1292" s="3" t="s">
        <v>53</v>
      </c>
      <c r="AR1292" s="3" t="s">
        <v>51</v>
      </c>
      <c r="AS1292" s="3" t="s">
        <v>52</v>
      </c>
      <c r="AT1292" s="3" t="s">
        <v>51</v>
      </c>
    </row>
    <row r="1293" spans="1:46" ht="22.5" customHeight="1" x14ac:dyDescent="0.25">
      <c r="A1293" s="19" t="s">
        <v>6524</v>
      </c>
      <c r="B1293" s="260">
        <v>45070</v>
      </c>
      <c r="C1293" s="3" t="s">
        <v>202</v>
      </c>
      <c r="D1293" s="3" t="s">
        <v>4851</v>
      </c>
      <c r="E1293" s="3" t="s">
        <v>71</v>
      </c>
      <c r="F1293" s="20">
        <v>2</v>
      </c>
      <c r="G1293" s="20">
        <v>78</v>
      </c>
      <c r="H1293" s="20">
        <v>28.8</v>
      </c>
      <c r="I1293" s="20">
        <v>-24.26</v>
      </c>
      <c r="J1293" s="20">
        <v>-28.8</v>
      </c>
      <c r="K1293" s="20" t="s">
        <v>52</v>
      </c>
      <c r="L1293" s="20">
        <f t="shared" si="20"/>
        <v>53.739999999999995</v>
      </c>
      <c r="M1293" s="3" t="s">
        <v>71</v>
      </c>
      <c r="N1293" s="3" t="s">
        <v>219</v>
      </c>
      <c r="O1293" s="3" t="s">
        <v>4399</v>
      </c>
      <c r="P1293" s="3" t="s">
        <v>4400</v>
      </c>
      <c r="Q1293" s="3" t="s">
        <v>53</v>
      </c>
      <c r="R1293" s="20">
        <v>39</v>
      </c>
      <c r="S1293" s="20" t="s">
        <v>57</v>
      </c>
      <c r="T1293" s="3" t="s">
        <v>58</v>
      </c>
      <c r="U1293" s="3" t="s">
        <v>53</v>
      </c>
      <c r="V1293" s="3" t="s">
        <v>53</v>
      </c>
      <c r="W1293" s="3" t="s">
        <v>53</v>
      </c>
      <c r="X1293" s="3" t="s">
        <v>53</v>
      </c>
      <c r="Y1293" s="3" t="s">
        <v>6525</v>
      </c>
      <c r="Z1293" s="3" t="s">
        <v>6526</v>
      </c>
      <c r="AA1293" s="3" t="s">
        <v>6527</v>
      </c>
      <c r="AB1293" s="3" t="s">
        <v>6528</v>
      </c>
      <c r="AC1293" s="3" t="s">
        <v>188</v>
      </c>
      <c r="AD1293" s="3" t="s">
        <v>6529</v>
      </c>
      <c r="AE1293" s="3" t="s">
        <v>65</v>
      </c>
      <c r="AF1293" s="3" t="s">
        <v>66</v>
      </c>
      <c r="AG1293" s="3" t="s">
        <v>6530</v>
      </c>
      <c r="AH1293" s="3" t="s">
        <v>6531</v>
      </c>
      <c r="AI1293" s="3" t="s">
        <v>67</v>
      </c>
      <c r="AJ1293" s="3" t="s">
        <v>6532</v>
      </c>
      <c r="AK1293" s="3" t="s">
        <v>53</v>
      </c>
      <c r="AL1293" s="3" t="s">
        <v>53</v>
      </c>
      <c r="AM1293" s="3" t="s">
        <v>53</v>
      </c>
      <c r="AN1293" s="3" t="s">
        <v>53</v>
      </c>
      <c r="AO1293" s="3" t="s">
        <v>53</v>
      </c>
      <c r="AP1293" s="3" t="s">
        <v>53</v>
      </c>
      <c r="AQ1293" s="3" t="s">
        <v>53</v>
      </c>
      <c r="AR1293" s="3" t="s">
        <v>51</v>
      </c>
      <c r="AS1293" s="3" t="s">
        <v>52</v>
      </c>
      <c r="AT1293" s="3" t="s">
        <v>51</v>
      </c>
    </row>
    <row r="1294" spans="1:46" ht="22.5" customHeight="1" x14ac:dyDescent="0.25">
      <c r="A1294" s="19" t="s">
        <v>6688</v>
      </c>
      <c r="B1294" s="260">
        <v>45070</v>
      </c>
      <c r="C1294" s="3" t="s">
        <v>202</v>
      </c>
      <c r="D1294" s="3" t="s">
        <v>4851</v>
      </c>
      <c r="E1294" s="3" t="s">
        <v>71</v>
      </c>
      <c r="F1294" s="20">
        <v>2</v>
      </c>
      <c r="G1294" s="20">
        <v>78</v>
      </c>
      <c r="H1294" s="20">
        <v>19.920000000000002</v>
      </c>
      <c r="I1294" s="20">
        <v>-24.26</v>
      </c>
      <c r="J1294" s="20">
        <v>-19.920000000000002</v>
      </c>
      <c r="K1294" s="20" t="s">
        <v>52</v>
      </c>
      <c r="L1294" s="20">
        <f t="shared" si="20"/>
        <v>53.739999999999995</v>
      </c>
      <c r="M1294" s="3" t="s">
        <v>71</v>
      </c>
      <c r="N1294" s="3" t="s">
        <v>219</v>
      </c>
      <c r="O1294" s="3" t="s">
        <v>4399</v>
      </c>
      <c r="P1294" s="3" t="s">
        <v>4400</v>
      </c>
      <c r="Q1294" s="3" t="s">
        <v>53</v>
      </c>
      <c r="R1294" s="20">
        <v>39</v>
      </c>
      <c r="S1294" s="20" t="s">
        <v>57</v>
      </c>
      <c r="T1294" s="3" t="s">
        <v>58</v>
      </c>
      <c r="U1294" s="3" t="s">
        <v>53</v>
      </c>
      <c r="V1294" s="3" t="s">
        <v>53</v>
      </c>
      <c r="W1294" s="3" t="s">
        <v>53</v>
      </c>
      <c r="X1294" s="3" t="s">
        <v>53</v>
      </c>
      <c r="Y1294" s="3" t="s">
        <v>6689</v>
      </c>
      <c r="Z1294" s="3" t="s">
        <v>6690</v>
      </c>
      <c r="AA1294" s="3" t="s">
        <v>6691</v>
      </c>
      <c r="AB1294" s="3" t="s">
        <v>6692</v>
      </c>
      <c r="AC1294" s="3" t="s">
        <v>63</v>
      </c>
      <c r="AD1294" s="3" t="s">
        <v>6693</v>
      </c>
      <c r="AE1294" s="3" t="s">
        <v>65</v>
      </c>
      <c r="AF1294" s="3" t="s">
        <v>66</v>
      </c>
      <c r="AG1294" s="3" t="s">
        <v>6694</v>
      </c>
      <c r="AH1294" s="3" t="s">
        <v>6695</v>
      </c>
      <c r="AI1294" s="3" t="s">
        <v>67</v>
      </c>
      <c r="AJ1294" s="3" t="s">
        <v>6696</v>
      </c>
      <c r="AK1294" s="3" t="s">
        <v>53</v>
      </c>
      <c r="AL1294" s="3" t="s">
        <v>53</v>
      </c>
      <c r="AM1294" s="3" t="s">
        <v>53</v>
      </c>
      <c r="AN1294" s="3" t="s">
        <v>53</v>
      </c>
      <c r="AO1294" s="3" t="s">
        <v>53</v>
      </c>
      <c r="AP1294" s="3" t="s">
        <v>53</v>
      </c>
      <c r="AQ1294" s="3" t="s">
        <v>53</v>
      </c>
      <c r="AR1294" s="3" t="s">
        <v>51</v>
      </c>
      <c r="AS1294" s="3" t="s">
        <v>52</v>
      </c>
      <c r="AT1294" s="3" t="s">
        <v>51</v>
      </c>
    </row>
    <row r="1295" spans="1:46" ht="22.5" customHeight="1" x14ac:dyDescent="0.25">
      <c r="A1295" s="19" t="s">
        <v>17104</v>
      </c>
      <c r="B1295" s="260">
        <v>45056</v>
      </c>
      <c r="C1295" s="3" t="s">
        <v>202</v>
      </c>
      <c r="D1295" s="3" t="s">
        <v>16479</v>
      </c>
      <c r="E1295" s="3" t="s">
        <v>71</v>
      </c>
      <c r="F1295" s="20">
        <v>1</v>
      </c>
      <c r="G1295" s="20">
        <v>49.51</v>
      </c>
      <c r="H1295" s="20">
        <v>15.9</v>
      </c>
      <c r="I1295" s="20">
        <v>-11.44</v>
      </c>
      <c r="J1295" s="20" t="s">
        <v>52</v>
      </c>
      <c r="K1295" s="20" t="s">
        <v>52</v>
      </c>
      <c r="L1295" s="20">
        <f t="shared" si="20"/>
        <v>53.97</v>
      </c>
      <c r="M1295" s="3" t="s">
        <v>53</v>
      </c>
      <c r="N1295" s="274">
        <v>26056</v>
      </c>
      <c r="O1295" s="3" t="s">
        <v>7285</v>
      </c>
      <c r="P1295" s="3" t="s">
        <v>7286</v>
      </c>
      <c r="Q1295" s="3" t="s">
        <v>53</v>
      </c>
      <c r="R1295" s="20">
        <v>49.51</v>
      </c>
      <c r="S1295" s="20" t="s">
        <v>89</v>
      </c>
      <c r="T1295" s="3" t="s">
        <v>58</v>
      </c>
      <c r="U1295" s="3" t="s">
        <v>17105</v>
      </c>
      <c r="V1295" s="3" t="s">
        <v>17106</v>
      </c>
      <c r="W1295" s="3" t="s">
        <v>17107</v>
      </c>
      <c r="X1295" s="3" t="s">
        <v>53</v>
      </c>
      <c r="Y1295" s="3" t="s">
        <v>17105</v>
      </c>
      <c r="Z1295" s="3" t="s">
        <v>17108</v>
      </c>
      <c r="AA1295" s="3" t="s">
        <v>17109</v>
      </c>
      <c r="AB1295" s="3" t="s">
        <v>63</v>
      </c>
      <c r="AC1295" s="3" t="s">
        <v>63</v>
      </c>
      <c r="AD1295" s="3" t="s">
        <v>17110</v>
      </c>
      <c r="AE1295" s="3" t="s">
        <v>65</v>
      </c>
      <c r="AF1295" s="3" t="s">
        <v>213</v>
      </c>
      <c r="AG1295" s="3" t="s">
        <v>16488</v>
      </c>
      <c r="AH1295" s="3" t="s">
        <v>17111</v>
      </c>
      <c r="AI1295" s="3" t="s">
        <v>1693</v>
      </c>
      <c r="AJ1295" s="3" t="s">
        <v>17112</v>
      </c>
      <c r="AK1295" s="3" t="s">
        <v>53</v>
      </c>
      <c r="AL1295" s="3" t="s">
        <v>53</v>
      </c>
      <c r="AM1295" s="3" t="s">
        <v>53</v>
      </c>
      <c r="AN1295" s="3" t="s">
        <v>53</v>
      </c>
      <c r="AO1295" s="3" t="s">
        <v>53</v>
      </c>
      <c r="AP1295" s="3" t="s">
        <v>53</v>
      </c>
      <c r="AQ1295" s="3" t="s">
        <v>53</v>
      </c>
      <c r="AR1295" s="3" t="s">
        <v>51</v>
      </c>
      <c r="AS1295" s="3" t="s">
        <v>52</v>
      </c>
      <c r="AT1295" s="3" t="s">
        <v>51</v>
      </c>
    </row>
    <row r="1296" spans="1:46" ht="22.5" customHeight="1" x14ac:dyDescent="0.25">
      <c r="A1296" s="19" t="s">
        <v>14265</v>
      </c>
      <c r="B1296" s="260">
        <v>45061</v>
      </c>
      <c r="C1296" s="3" t="s">
        <v>202</v>
      </c>
      <c r="D1296" s="3" t="s">
        <v>12138</v>
      </c>
      <c r="E1296" s="3" t="s">
        <v>51</v>
      </c>
      <c r="F1296" s="20">
        <v>1</v>
      </c>
      <c r="G1296" s="20">
        <v>97.12</v>
      </c>
      <c r="H1296" s="20" t="s">
        <v>52</v>
      </c>
      <c r="I1296" s="20">
        <v>-16.510000000000002</v>
      </c>
      <c r="J1296" s="20">
        <v>-26.45</v>
      </c>
      <c r="K1296" s="20" t="s">
        <v>52</v>
      </c>
      <c r="L1296" s="20">
        <f t="shared" si="20"/>
        <v>54.16</v>
      </c>
      <c r="M1296" s="3" t="s">
        <v>71</v>
      </c>
      <c r="N1296" s="274">
        <v>332056</v>
      </c>
      <c r="O1296" s="3" t="s">
        <v>14266</v>
      </c>
      <c r="P1296" s="3" t="s">
        <v>14267</v>
      </c>
      <c r="Q1296" s="3" t="s">
        <v>53</v>
      </c>
      <c r="R1296" s="20">
        <v>97.12</v>
      </c>
      <c r="S1296" s="20" t="s">
        <v>57</v>
      </c>
      <c r="T1296" s="3" t="s">
        <v>74</v>
      </c>
      <c r="U1296" s="3" t="s">
        <v>14268</v>
      </c>
      <c r="V1296" s="3" t="s">
        <v>14269</v>
      </c>
      <c r="W1296" s="3" t="s">
        <v>14270</v>
      </c>
      <c r="X1296" s="3" t="s">
        <v>53</v>
      </c>
      <c r="Y1296" s="3" t="s">
        <v>14268</v>
      </c>
      <c r="Z1296" s="3" t="s">
        <v>14271</v>
      </c>
      <c r="AA1296" s="3" t="s">
        <v>14272</v>
      </c>
      <c r="AB1296" s="3" t="s">
        <v>14273</v>
      </c>
      <c r="AC1296" s="3" t="s">
        <v>968</v>
      </c>
      <c r="AD1296" s="3" t="s">
        <v>14274</v>
      </c>
      <c r="AE1296" s="3" t="s">
        <v>65</v>
      </c>
      <c r="AF1296" s="3" t="s">
        <v>82</v>
      </c>
      <c r="AG1296" s="3" t="s">
        <v>14275</v>
      </c>
      <c r="AH1296" s="3" t="s">
        <v>12061</v>
      </c>
      <c r="AI1296" s="3" t="s">
        <v>67</v>
      </c>
      <c r="AJ1296" s="3" t="s">
        <v>14276</v>
      </c>
      <c r="AK1296" s="3" t="s">
        <v>53</v>
      </c>
      <c r="AL1296" s="3" t="s">
        <v>53</v>
      </c>
      <c r="AM1296" s="3" t="s">
        <v>53</v>
      </c>
      <c r="AN1296" s="3" t="s">
        <v>53</v>
      </c>
      <c r="AO1296" s="3" t="s">
        <v>53</v>
      </c>
      <c r="AP1296" s="3" t="s">
        <v>53</v>
      </c>
      <c r="AQ1296" s="3" t="s">
        <v>53</v>
      </c>
      <c r="AR1296" s="3" t="s">
        <v>51</v>
      </c>
      <c r="AS1296" s="3" t="s">
        <v>52</v>
      </c>
      <c r="AT1296" s="3" t="s">
        <v>51</v>
      </c>
    </row>
    <row r="1297" spans="1:46" ht="22.5" customHeight="1" x14ac:dyDescent="0.25">
      <c r="A1297" s="19" t="s">
        <v>3212</v>
      </c>
      <c r="B1297" s="260">
        <v>45074</v>
      </c>
      <c r="C1297" s="3" t="s">
        <v>202</v>
      </c>
      <c r="D1297" s="3" t="s">
        <v>203</v>
      </c>
      <c r="E1297" s="3" t="s">
        <v>51</v>
      </c>
      <c r="F1297" s="20">
        <v>1</v>
      </c>
      <c r="G1297" s="20">
        <v>89.99</v>
      </c>
      <c r="H1297" s="20" t="s">
        <v>52</v>
      </c>
      <c r="I1297" s="20">
        <v>-15.3</v>
      </c>
      <c r="J1297" s="20">
        <v>-20.45</v>
      </c>
      <c r="K1297" s="20" t="s">
        <v>52</v>
      </c>
      <c r="L1297" s="20">
        <f t="shared" si="20"/>
        <v>54.239999999999995</v>
      </c>
      <c r="M1297" s="3" t="s">
        <v>53</v>
      </c>
      <c r="N1297" s="3" t="s">
        <v>3213</v>
      </c>
      <c r="O1297" s="3" t="s">
        <v>3214</v>
      </c>
      <c r="P1297" s="3" t="s">
        <v>3215</v>
      </c>
      <c r="Q1297" s="3" t="s">
        <v>53</v>
      </c>
      <c r="R1297" s="20">
        <v>89.99</v>
      </c>
      <c r="S1297" s="20" t="s">
        <v>57</v>
      </c>
      <c r="T1297" s="3" t="s">
        <v>74</v>
      </c>
      <c r="U1297" s="3" t="s">
        <v>3216</v>
      </c>
      <c r="V1297" s="3" t="s">
        <v>3217</v>
      </c>
      <c r="W1297" s="3" t="s">
        <v>3218</v>
      </c>
      <c r="X1297" s="3" t="s">
        <v>53</v>
      </c>
      <c r="Y1297" s="3" t="s">
        <v>3216</v>
      </c>
      <c r="Z1297" s="3" t="s">
        <v>3219</v>
      </c>
      <c r="AA1297" s="3" t="s">
        <v>3220</v>
      </c>
      <c r="AB1297" s="3" t="s">
        <v>3221</v>
      </c>
      <c r="AC1297" s="3" t="s">
        <v>265</v>
      </c>
      <c r="AD1297" s="3" t="s">
        <v>3222</v>
      </c>
      <c r="AE1297" s="3" t="s">
        <v>65</v>
      </c>
      <c r="AF1297" s="3" t="s">
        <v>82</v>
      </c>
      <c r="AG1297" s="3" t="s">
        <v>3223</v>
      </c>
      <c r="AH1297" s="3" t="s">
        <v>3224</v>
      </c>
      <c r="AI1297" s="3" t="s">
        <v>67</v>
      </c>
      <c r="AJ1297" s="3" t="s">
        <v>3225</v>
      </c>
      <c r="AK1297" s="3" t="s">
        <v>53</v>
      </c>
      <c r="AL1297" s="3" t="s">
        <v>53</v>
      </c>
      <c r="AM1297" s="3" t="s">
        <v>53</v>
      </c>
      <c r="AN1297" s="3" t="s">
        <v>53</v>
      </c>
      <c r="AO1297" s="3" t="s">
        <v>53</v>
      </c>
      <c r="AP1297" s="3" t="s">
        <v>53</v>
      </c>
      <c r="AQ1297" s="3" t="s">
        <v>53</v>
      </c>
      <c r="AR1297" s="3" t="s">
        <v>51</v>
      </c>
      <c r="AS1297" s="3" t="s">
        <v>52</v>
      </c>
      <c r="AT1297" s="3" t="s">
        <v>51</v>
      </c>
    </row>
    <row r="1298" spans="1:46" ht="22.5" customHeight="1" x14ac:dyDescent="0.25">
      <c r="A1298" s="19" t="s">
        <v>5824</v>
      </c>
      <c r="B1298" s="260">
        <v>45071</v>
      </c>
      <c r="C1298" s="3" t="s">
        <v>202</v>
      </c>
      <c r="D1298" s="3" t="s">
        <v>4264</v>
      </c>
      <c r="E1298" s="3" t="s">
        <v>51</v>
      </c>
      <c r="F1298" s="20">
        <v>1</v>
      </c>
      <c r="G1298" s="20">
        <v>89.99</v>
      </c>
      <c r="H1298" s="20" t="s">
        <v>52</v>
      </c>
      <c r="I1298" s="20">
        <v>-15.3</v>
      </c>
      <c r="J1298" s="20">
        <v>-20.45</v>
      </c>
      <c r="K1298" s="20" t="s">
        <v>52</v>
      </c>
      <c r="L1298" s="20">
        <f t="shared" si="20"/>
        <v>54.239999999999995</v>
      </c>
      <c r="M1298" s="3" t="s">
        <v>53</v>
      </c>
      <c r="N1298" s="3" t="s">
        <v>3213</v>
      </c>
      <c r="O1298" s="3" t="s">
        <v>3214</v>
      </c>
      <c r="P1298" s="3" t="s">
        <v>3215</v>
      </c>
      <c r="Q1298" s="3" t="s">
        <v>53</v>
      </c>
      <c r="R1298" s="20">
        <v>89.99</v>
      </c>
      <c r="S1298" s="20" t="s">
        <v>57</v>
      </c>
      <c r="T1298" s="3" t="s">
        <v>74</v>
      </c>
      <c r="U1298" s="3" t="s">
        <v>5825</v>
      </c>
      <c r="V1298" s="3" t="s">
        <v>5826</v>
      </c>
      <c r="W1298" s="3" t="s">
        <v>5827</v>
      </c>
      <c r="X1298" s="3" t="s">
        <v>53</v>
      </c>
      <c r="Y1298" s="3" t="s">
        <v>5825</v>
      </c>
      <c r="Z1298" s="3" t="s">
        <v>5828</v>
      </c>
      <c r="AA1298" s="3" t="s">
        <v>5829</v>
      </c>
      <c r="AB1298" s="3" t="s">
        <v>5830</v>
      </c>
      <c r="AC1298" s="3" t="s">
        <v>549</v>
      </c>
      <c r="AD1298" s="3" t="s">
        <v>5831</v>
      </c>
      <c r="AE1298" s="3" t="s">
        <v>65</v>
      </c>
      <c r="AF1298" s="3" t="s">
        <v>82</v>
      </c>
      <c r="AG1298" s="3" t="s">
        <v>5832</v>
      </c>
      <c r="AH1298" s="3" t="s">
        <v>5833</v>
      </c>
      <c r="AI1298" s="3" t="s">
        <v>67</v>
      </c>
      <c r="AJ1298" s="3" t="s">
        <v>5834</v>
      </c>
      <c r="AK1298" s="3" t="s">
        <v>53</v>
      </c>
      <c r="AL1298" s="3" t="s">
        <v>53</v>
      </c>
      <c r="AM1298" s="3" t="s">
        <v>53</v>
      </c>
      <c r="AN1298" s="3" t="s">
        <v>53</v>
      </c>
      <c r="AO1298" s="3" t="s">
        <v>53</v>
      </c>
      <c r="AP1298" s="3" t="s">
        <v>53</v>
      </c>
      <c r="AQ1298" s="3" t="s">
        <v>53</v>
      </c>
      <c r="AR1298" s="3" t="s">
        <v>51</v>
      </c>
      <c r="AS1298" s="3" t="s">
        <v>52</v>
      </c>
      <c r="AT1298" s="3" t="s">
        <v>51</v>
      </c>
    </row>
    <row r="1299" spans="1:46" ht="22.5" customHeight="1" x14ac:dyDescent="0.25">
      <c r="A1299" s="19" t="s">
        <v>12693</v>
      </c>
      <c r="B1299" s="260">
        <v>45062</v>
      </c>
      <c r="C1299" s="3" t="s">
        <v>202</v>
      </c>
      <c r="D1299" s="3" t="s">
        <v>10384</v>
      </c>
      <c r="E1299" s="3" t="s">
        <v>51</v>
      </c>
      <c r="F1299" s="20">
        <v>1</v>
      </c>
      <c r="G1299" s="20">
        <v>89.99</v>
      </c>
      <c r="H1299" s="20" t="s">
        <v>52</v>
      </c>
      <c r="I1299" s="20">
        <v>-15.3</v>
      </c>
      <c r="J1299" s="20">
        <v>-20.45</v>
      </c>
      <c r="K1299" s="20" t="s">
        <v>52</v>
      </c>
      <c r="L1299" s="20">
        <f t="shared" si="20"/>
        <v>54.239999999999995</v>
      </c>
      <c r="M1299" s="3" t="s">
        <v>53</v>
      </c>
      <c r="N1299" s="3" t="s">
        <v>3213</v>
      </c>
      <c r="O1299" s="3" t="s">
        <v>3214</v>
      </c>
      <c r="P1299" s="3" t="s">
        <v>3215</v>
      </c>
      <c r="Q1299" s="3" t="s">
        <v>53</v>
      </c>
      <c r="R1299" s="20">
        <v>89.99</v>
      </c>
      <c r="S1299" s="20" t="s">
        <v>57</v>
      </c>
      <c r="T1299" s="3" t="s">
        <v>74</v>
      </c>
      <c r="U1299" s="3" t="s">
        <v>12694</v>
      </c>
      <c r="V1299" s="3" t="s">
        <v>12695</v>
      </c>
      <c r="W1299" s="3" t="s">
        <v>12696</v>
      </c>
      <c r="X1299" s="3" t="s">
        <v>53</v>
      </c>
      <c r="Y1299" s="3" t="s">
        <v>12694</v>
      </c>
      <c r="Z1299" s="3" t="s">
        <v>12697</v>
      </c>
      <c r="AA1299" s="3" t="s">
        <v>12698</v>
      </c>
      <c r="AB1299" s="3" t="s">
        <v>12699</v>
      </c>
      <c r="AC1299" s="3" t="s">
        <v>116</v>
      </c>
      <c r="AD1299" s="3" t="s">
        <v>12700</v>
      </c>
      <c r="AE1299" s="3" t="s">
        <v>65</v>
      </c>
      <c r="AF1299" s="3" t="s">
        <v>82</v>
      </c>
      <c r="AG1299" s="3" t="s">
        <v>12701</v>
      </c>
      <c r="AH1299" s="3" t="s">
        <v>12702</v>
      </c>
      <c r="AI1299" s="3" t="s">
        <v>67</v>
      </c>
      <c r="AJ1299" s="3" t="s">
        <v>12703</v>
      </c>
      <c r="AK1299" s="3" t="s">
        <v>53</v>
      </c>
      <c r="AL1299" s="3" t="s">
        <v>53</v>
      </c>
      <c r="AM1299" s="3" t="s">
        <v>53</v>
      </c>
      <c r="AN1299" s="3" t="s">
        <v>53</v>
      </c>
      <c r="AO1299" s="3" t="s">
        <v>53</v>
      </c>
      <c r="AP1299" s="3" t="s">
        <v>53</v>
      </c>
      <c r="AQ1299" s="3" t="s">
        <v>53</v>
      </c>
      <c r="AR1299" s="3" t="s">
        <v>51</v>
      </c>
      <c r="AS1299" s="3" t="s">
        <v>52</v>
      </c>
      <c r="AT1299" s="3" t="s">
        <v>51</v>
      </c>
    </row>
    <row r="1300" spans="1:46" ht="22.5" customHeight="1" x14ac:dyDescent="0.25">
      <c r="A1300" s="19" t="s">
        <v>13736</v>
      </c>
      <c r="B1300" s="260">
        <v>45061</v>
      </c>
      <c r="C1300" s="3" t="s">
        <v>202</v>
      </c>
      <c r="D1300" s="3" t="s">
        <v>12990</v>
      </c>
      <c r="E1300" s="3" t="s">
        <v>71</v>
      </c>
      <c r="F1300" s="20">
        <v>1</v>
      </c>
      <c r="G1300" s="20">
        <v>67.900000000000006</v>
      </c>
      <c r="H1300" s="20">
        <v>23.04</v>
      </c>
      <c r="I1300" s="20">
        <v>-13.65</v>
      </c>
      <c r="J1300" s="20">
        <v>-23.04</v>
      </c>
      <c r="K1300" s="20" t="s">
        <v>52</v>
      </c>
      <c r="L1300" s="20">
        <f t="shared" si="20"/>
        <v>54.249999999999993</v>
      </c>
      <c r="M1300" s="3" t="s">
        <v>71</v>
      </c>
      <c r="N1300" s="3" t="s">
        <v>301</v>
      </c>
      <c r="O1300" s="3" t="s">
        <v>302</v>
      </c>
      <c r="P1300" s="3" t="s">
        <v>303</v>
      </c>
      <c r="Q1300" s="3" t="s">
        <v>53</v>
      </c>
      <c r="R1300" s="20">
        <v>67.900000000000006</v>
      </c>
      <c r="S1300" s="20" t="s">
        <v>89</v>
      </c>
      <c r="T1300" s="3" t="s">
        <v>58</v>
      </c>
      <c r="U1300" s="3" t="s">
        <v>53</v>
      </c>
      <c r="V1300" s="3" t="s">
        <v>53</v>
      </c>
      <c r="W1300" s="3" t="s">
        <v>53</v>
      </c>
      <c r="X1300" s="3" t="s">
        <v>53</v>
      </c>
      <c r="Y1300" s="3" t="s">
        <v>13737</v>
      </c>
      <c r="Z1300" s="3" t="s">
        <v>13738</v>
      </c>
      <c r="AA1300" s="3" t="s">
        <v>13739</v>
      </c>
      <c r="AB1300" s="3" t="s">
        <v>2014</v>
      </c>
      <c r="AC1300" s="3" t="s">
        <v>265</v>
      </c>
      <c r="AD1300" s="3" t="s">
        <v>13740</v>
      </c>
      <c r="AE1300" s="3" t="s">
        <v>65</v>
      </c>
      <c r="AF1300" s="3" t="s">
        <v>66</v>
      </c>
      <c r="AG1300" s="3" t="s">
        <v>13741</v>
      </c>
      <c r="AH1300" s="3" t="s">
        <v>13742</v>
      </c>
      <c r="AI1300" s="3" t="s">
        <v>67</v>
      </c>
      <c r="AJ1300" s="3" t="s">
        <v>13743</v>
      </c>
      <c r="AK1300" s="3" t="s">
        <v>53</v>
      </c>
      <c r="AL1300" s="3" t="s">
        <v>53</v>
      </c>
      <c r="AM1300" s="3" t="s">
        <v>53</v>
      </c>
      <c r="AN1300" s="3" t="s">
        <v>53</v>
      </c>
      <c r="AO1300" s="3" t="s">
        <v>53</v>
      </c>
      <c r="AP1300" s="3" t="s">
        <v>53</v>
      </c>
      <c r="AQ1300" s="3" t="s">
        <v>53</v>
      </c>
      <c r="AR1300" s="3" t="s">
        <v>51</v>
      </c>
      <c r="AS1300" s="3" t="s">
        <v>52</v>
      </c>
      <c r="AT1300" s="3" t="s">
        <v>51</v>
      </c>
    </row>
    <row r="1301" spans="1:46" ht="22.5" customHeight="1" x14ac:dyDescent="0.25">
      <c r="A1301" s="19" t="s">
        <v>19670</v>
      </c>
      <c r="B1301" s="260">
        <v>45054</v>
      </c>
      <c r="C1301" s="3" t="s">
        <v>202</v>
      </c>
      <c r="D1301" s="3" t="s">
        <v>17635</v>
      </c>
      <c r="E1301" s="3" t="s">
        <v>51</v>
      </c>
      <c r="F1301" s="20">
        <v>1</v>
      </c>
      <c r="G1301" s="20">
        <v>67.900000000000006</v>
      </c>
      <c r="H1301" s="20">
        <v>26.1</v>
      </c>
      <c r="I1301" s="20">
        <v>-13.65</v>
      </c>
      <c r="J1301" s="20">
        <v>-26.1</v>
      </c>
      <c r="K1301" s="20" t="s">
        <v>52</v>
      </c>
      <c r="L1301" s="20">
        <f t="shared" si="20"/>
        <v>54.249999999999993</v>
      </c>
      <c r="M1301" s="3" t="s">
        <v>71</v>
      </c>
      <c r="N1301" s="3" t="s">
        <v>301</v>
      </c>
      <c r="O1301" s="3" t="s">
        <v>302</v>
      </c>
      <c r="P1301" s="3" t="s">
        <v>303</v>
      </c>
      <c r="Q1301" s="3" t="s">
        <v>53</v>
      </c>
      <c r="R1301" s="20">
        <v>67.900000000000006</v>
      </c>
      <c r="S1301" s="20" t="s">
        <v>89</v>
      </c>
      <c r="T1301" s="3" t="s">
        <v>58</v>
      </c>
      <c r="U1301" s="3" t="s">
        <v>53</v>
      </c>
      <c r="V1301" s="3" t="s">
        <v>53</v>
      </c>
      <c r="W1301" s="3" t="s">
        <v>53</v>
      </c>
      <c r="X1301" s="3" t="s">
        <v>53</v>
      </c>
      <c r="Y1301" s="3" t="s">
        <v>19671</v>
      </c>
      <c r="Z1301" s="3" t="s">
        <v>19672</v>
      </c>
      <c r="AA1301" s="3" t="s">
        <v>19673</v>
      </c>
      <c r="AB1301" s="3" t="s">
        <v>19674</v>
      </c>
      <c r="AC1301" s="3" t="s">
        <v>165</v>
      </c>
      <c r="AD1301" s="3" t="s">
        <v>19675</v>
      </c>
      <c r="AE1301" s="3" t="s">
        <v>65</v>
      </c>
      <c r="AF1301" s="3" t="s">
        <v>66</v>
      </c>
      <c r="AG1301" s="3" t="s">
        <v>19676</v>
      </c>
      <c r="AH1301" s="3" t="s">
        <v>19677</v>
      </c>
      <c r="AI1301" s="3" t="s">
        <v>67</v>
      </c>
      <c r="AJ1301" s="3" t="s">
        <v>19678</v>
      </c>
      <c r="AK1301" s="3" t="s">
        <v>53</v>
      </c>
      <c r="AL1301" s="3" t="s">
        <v>53</v>
      </c>
      <c r="AM1301" s="3" t="s">
        <v>53</v>
      </c>
      <c r="AN1301" s="3" t="s">
        <v>53</v>
      </c>
      <c r="AO1301" s="3" t="s">
        <v>53</v>
      </c>
      <c r="AP1301" s="3" t="s">
        <v>53</v>
      </c>
      <c r="AQ1301" s="3" t="s">
        <v>53</v>
      </c>
      <c r="AR1301" s="3" t="s">
        <v>51</v>
      </c>
      <c r="AS1301" s="3" t="s">
        <v>52</v>
      </c>
      <c r="AT1301" s="3" t="s">
        <v>51</v>
      </c>
    </row>
    <row r="1302" spans="1:46" ht="22.5" customHeight="1" x14ac:dyDescent="0.25">
      <c r="A1302" s="19" t="s">
        <v>22818</v>
      </c>
      <c r="B1302" s="260">
        <v>45050</v>
      </c>
      <c r="C1302" s="3" t="s">
        <v>202</v>
      </c>
      <c r="D1302" s="3" t="s">
        <v>21789</v>
      </c>
      <c r="E1302" s="3" t="s">
        <v>51</v>
      </c>
      <c r="F1302" s="20">
        <v>1</v>
      </c>
      <c r="G1302" s="20">
        <v>67.900000000000006</v>
      </c>
      <c r="H1302" s="20">
        <v>23.04</v>
      </c>
      <c r="I1302" s="20">
        <v>-13.65</v>
      </c>
      <c r="J1302" s="20">
        <v>-23.04</v>
      </c>
      <c r="K1302" s="20" t="s">
        <v>52</v>
      </c>
      <c r="L1302" s="20">
        <f t="shared" si="20"/>
        <v>54.249999999999993</v>
      </c>
      <c r="M1302" s="3" t="s">
        <v>53</v>
      </c>
      <c r="N1302" s="3" t="s">
        <v>301</v>
      </c>
      <c r="O1302" s="3" t="s">
        <v>302</v>
      </c>
      <c r="P1302" s="3" t="s">
        <v>303</v>
      </c>
      <c r="Q1302" s="3" t="s">
        <v>53</v>
      </c>
      <c r="R1302" s="20">
        <v>67.900000000000006</v>
      </c>
      <c r="S1302" s="20" t="s">
        <v>89</v>
      </c>
      <c r="T1302" s="3" t="s">
        <v>58</v>
      </c>
      <c r="U1302" s="3" t="s">
        <v>53</v>
      </c>
      <c r="V1302" s="3" t="s">
        <v>53</v>
      </c>
      <c r="W1302" s="3" t="s">
        <v>53</v>
      </c>
      <c r="X1302" s="3" t="s">
        <v>53</v>
      </c>
      <c r="Y1302" s="3" t="s">
        <v>22819</v>
      </c>
      <c r="Z1302" s="3" t="s">
        <v>22820</v>
      </c>
      <c r="AA1302" s="3" t="s">
        <v>22821</v>
      </c>
      <c r="AB1302" s="3" t="s">
        <v>22822</v>
      </c>
      <c r="AC1302" s="3" t="s">
        <v>63</v>
      </c>
      <c r="AD1302" s="3" t="s">
        <v>22823</v>
      </c>
      <c r="AE1302" s="3" t="s">
        <v>65</v>
      </c>
      <c r="AF1302" s="3" t="s">
        <v>66</v>
      </c>
      <c r="AG1302" s="3" t="s">
        <v>22824</v>
      </c>
      <c r="AH1302" s="3" t="s">
        <v>22825</v>
      </c>
      <c r="AI1302" s="3" t="s">
        <v>67</v>
      </c>
      <c r="AJ1302" s="3" t="s">
        <v>22826</v>
      </c>
      <c r="AK1302" s="3" t="s">
        <v>53</v>
      </c>
      <c r="AL1302" s="3" t="s">
        <v>53</v>
      </c>
      <c r="AM1302" s="3" t="s">
        <v>53</v>
      </c>
      <c r="AN1302" s="3" t="s">
        <v>53</v>
      </c>
      <c r="AO1302" s="3" t="s">
        <v>53</v>
      </c>
      <c r="AP1302" s="3" t="s">
        <v>53</v>
      </c>
      <c r="AQ1302" s="3" t="s">
        <v>53</v>
      </c>
      <c r="AR1302" s="3" t="s">
        <v>51</v>
      </c>
      <c r="AS1302" s="3" t="s">
        <v>52</v>
      </c>
      <c r="AT1302" s="3" t="s">
        <v>51</v>
      </c>
    </row>
    <row r="1303" spans="1:46" ht="22.5" customHeight="1" x14ac:dyDescent="0.25">
      <c r="A1303" s="19" t="s">
        <v>3367</v>
      </c>
      <c r="B1303" s="260">
        <v>45074</v>
      </c>
      <c r="C1303" s="3" t="s">
        <v>202</v>
      </c>
      <c r="D1303" s="3" t="s">
        <v>1951</v>
      </c>
      <c r="E1303" s="3" t="s">
        <v>51</v>
      </c>
      <c r="F1303" s="20">
        <v>1</v>
      </c>
      <c r="G1303" s="20">
        <v>67.900000000000006</v>
      </c>
      <c r="H1303" s="20">
        <v>14.7</v>
      </c>
      <c r="I1303" s="20">
        <v>-13.65</v>
      </c>
      <c r="J1303" s="20">
        <v>-14.7</v>
      </c>
      <c r="K1303" s="20" t="s">
        <v>52</v>
      </c>
      <c r="L1303" s="20">
        <f t="shared" si="20"/>
        <v>54.25</v>
      </c>
      <c r="M1303" s="3" t="s">
        <v>53</v>
      </c>
      <c r="N1303" s="3" t="s">
        <v>301</v>
      </c>
      <c r="O1303" s="3" t="s">
        <v>302</v>
      </c>
      <c r="P1303" s="3" t="s">
        <v>303</v>
      </c>
      <c r="Q1303" s="3" t="s">
        <v>53</v>
      </c>
      <c r="R1303" s="20">
        <v>67.900000000000006</v>
      </c>
      <c r="S1303" s="20" t="s">
        <v>89</v>
      </c>
      <c r="T1303" s="3" t="s">
        <v>58</v>
      </c>
      <c r="U1303" s="3" t="s">
        <v>53</v>
      </c>
      <c r="V1303" s="3" t="s">
        <v>53</v>
      </c>
      <c r="W1303" s="3" t="s">
        <v>53</v>
      </c>
      <c r="X1303" s="3" t="s">
        <v>53</v>
      </c>
      <c r="Y1303" s="3" t="s">
        <v>3368</v>
      </c>
      <c r="Z1303" s="3" t="s">
        <v>3369</v>
      </c>
      <c r="AA1303" s="3" t="s">
        <v>3370</v>
      </c>
      <c r="AB1303" s="3" t="s">
        <v>3371</v>
      </c>
      <c r="AC1303" s="3" t="s">
        <v>458</v>
      </c>
      <c r="AD1303" s="3" t="s">
        <v>3372</v>
      </c>
      <c r="AE1303" s="3" t="s">
        <v>65</v>
      </c>
      <c r="AF1303" s="3" t="s">
        <v>66</v>
      </c>
      <c r="AG1303" s="3" t="s">
        <v>3373</v>
      </c>
      <c r="AH1303" s="3" t="s">
        <v>3374</v>
      </c>
      <c r="AI1303" s="3" t="s">
        <v>67</v>
      </c>
      <c r="AJ1303" s="3" t="s">
        <v>3375</v>
      </c>
      <c r="AK1303" s="3" t="s">
        <v>53</v>
      </c>
      <c r="AL1303" s="3" t="s">
        <v>53</v>
      </c>
      <c r="AM1303" s="3" t="s">
        <v>53</v>
      </c>
      <c r="AN1303" s="3" t="s">
        <v>53</v>
      </c>
      <c r="AO1303" s="3" t="s">
        <v>53</v>
      </c>
      <c r="AP1303" s="3" t="s">
        <v>53</v>
      </c>
      <c r="AQ1303" s="3" t="s">
        <v>53</v>
      </c>
      <c r="AR1303" s="3" t="s">
        <v>51</v>
      </c>
      <c r="AS1303" s="3" t="s">
        <v>52</v>
      </c>
      <c r="AT1303" s="3" t="s">
        <v>51</v>
      </c>
    </row>
    <row r="1304" spans="1:46" ht="22.5" customHeight="1" x14ac:dyDescent="0.25">
      <c r="A1304" s="19" t="s">
        <v>3916</v>
      </c>
      <c r="B1304" s="260">
        <v>45073</v>
      </c>
      <c r="C1304" s="3" t="s">
        <v>202</v>
      </c>
      <c r="D1304" s="3" t="s">
        <v>1951</v>
      </c>
      <c r="E1304" s="3" t="s">
        <v>51</v>
      </c>
      <c r="F1304" s="20">
        <v>1</v>
      </c>
      <c r="G1304" s="20">
        <v>67.900000000000006</v>
      </c>
      <c r="H1304" s="20">
        <v>11.55</v>
      </c>
      <c r="I1304" s="20">
        <v>-13.65</v>
      </c>
      <c r="J1304" s="20">
        <v>-11.55</v>
      </c>
      <c r="K1304" s="20" t="s">
        <v>52</v>
      </c>
      <c r="L1304" s="20">
        <f t="shared" si="20"/>
        <v>54.25</v>
      </c>
      <c r="M1304" s="3" t="s">
        <v>71</v>
      </c>
      <c r="N1304" s="3" t="s">
        <v>301</v>
      </c>
      <c r="O1304" s="3" t="s">
        <v>302</v>
      </c>
      <c r="P1304" s="3" t="s">
        <v>303</v>
      </c>
      <c r="Q1304" s="3" t="s">
        <v>53</v>
      </c>
      <c r="R1304" s="20">
        <v>67.900000000000006</v>
      </c>
      <c r="S1304" s="20" t="s">
        <v>89</v>
      </c>
      <c r="T1304" s="3" t="s">
        <v>58</v>
      </c>
      <c r="U1304" s="3" t="s">
        <v>53</v>
      </c>
      <c r="V1304" s="3" t="s">
        <v>53</v>
      </c>
      <c r="W1304" s="3" t="s">
        <v>53</v>
      </c>
      <c r="X1304" s="3" t="s">
        <v>53</v>
      </c>
      <c r="Y1304" s="3" t="s">
        <v>3917</v>
      </c>
      <c r="Z1304" s="3" t="s">
        <v>3918</v>
      </c>
      <c r="AA1304" s="3" t="s">
        <v>3919</v>
      </c>
      <c r="AB1304" s="3" t="s">
        <v>3920</v>
      </c>
      <c r="AC1304" s="3" t="s">
        <v>116</v>
      </c>
      <c r="AD1304" s="3" t="s">
        <v>3921</v>
      </c>
      <c r="AE1304" s="3" t="s">
        <v>65</v>
      </c>
      <c r="AF1304" s="3" t="s">
        <v>66</v>
      </c>
      <c r="AG1304" s="3" t="s">
        <v>3922</v>
      </c>
      <c r="AH1304" s="3" t="s">
        <v>3923</v>
      </c>
      <c r="AI1304" s="3" t="s">
        <v>67</v>
      </c>
      <c r="AJ1304" s="3" t="s">
        <v>3924</v>
      </c>
      <c r="AK1304" s="3" t="s">
        <v>53</v>
      </c>
      <c r="AL1304" s="3" t="s">
        <v>53</v>
      </c>
      <c r="AM1304" s="3" t="s">
        <v>53</v>
      </c>
      <c r="AN1304" s="3" t="s">
        <v>53</v>
      </c>
      <c r="AO1304" s="3" t="s">
        <v>53</v>
      </c>
      <c r="AP1304" s="3" t="s">
        <v>53</v>
      </c>
      <c r="AQ1304" s="3" t="s">
        <v>53</v>
      </c>
      <c r="AR1304" s="3" t="s">
        <v>51</v>
      </c>
      <c r="AS1304" s="3" t="s">
        <v>52</v>
      </c>
      <c r="AT1304" s="3" t="s">
        <v>51</v>
      </c>
    </row>
    <row r="1305" spans="1:46" ht="22.5" customHeight="1" x14ac:dyDescent="0.25">
      <c r="A1305" s="19" t="s">
        <v>3968</v>
      </c>
      <c r="B1305" s="260">
        <v>45073</v>
      </c>
      <c r="C1305" s="3" t="s">
        <v>202</v>
      </c>
      <c r="D1305" s="3" t="s">
        <v>3769</v>
      </c>
      <c r="E1305" s="3" t="s">
        <v>51</v>
      </c>
      <c r="F1305" s="20">
        <v>1</v>
      </c>
      <c r="G1305" s="20">
        <v>67.900000000000006</v>
      </c>
      <c r="H1305" s="20">
        <v>24.75</v>
      </c>
      <c r="I1305" s="20">
        <v>-13.65</v>
      </c>
      <c r="J1305" s="20">
        <v>-24.75</v>
      </c>
      <c r="K1305" s="20" t="s">
        <v>52</v>
      </c>
      <c r="L1305" s="20">
        <f t="shared" si="20"/>
        <v>54.25</v>
      </c>
      <c r="M1305" s="3" t="s">
        <v>71</v>
      </c>
      <c r="N1305" s="3" t="s">
        <v>301</v>
      </c>
      <c r="O1305" s="3" t="s">
        <v>302</v>
      </c>
      <c r="P1305" s="3" t="s">
        <v>303</v>
      </c>
      <c r="Q1305" s="3" t="s">
        <v>53</v>
      </c>
      <c r="R1305" s="20">
        <v>67.900000000000006</v>
      </c>
      <c r="S1305" s="20" t="s">
        <v>89</v>
      </c>
      <c r="T1305" s="3" t="s">
        <v>58</v>
      </c>
      <c r="U1305" s="3" t="s">
        <v>53</v>
      </c>
      <c r="V1305" s="3" t="s">
        <v>53</v>
      </c>
      <c r="W1305" s="3" t="s">
        <v>53</v>
      </c>
      <c r="X1305" s="3" t="s">
        <v>53</v>
      </c>
      <c r="Y1305" s="3" t="s">
        <v>3969</v>
      </c>
      <c r="Z1305" s="3" t="s">
        <v>3970</v>
      </c>
      <c r="AA1305" s="3" t="s">
        <v>3971</v>
      </c>
      <c r="AB1305" s="3" t="s">
        <v>3972</v>
      </c>
      <c r="AC1305" s="3" t="s">
        <v>63</v>
      </c>
      <c r="AD1305" s="3" t="s">
        <v>3973</v>
      </c>
      <c r="AE1305" s="3" t="s">
        <v>65</v>
      </c>
      <c r="AF1305" s="3" t="s">
        <v>66</v>
      </c>
      <c r="AG1305" s="3" t="s">
        <v>3974</v>
      </c>
      <c r="AH1305" s="3" t="s">
        <v>3975</v>
      </c>
      <c r="AI1305" s="3" t="s">
        <v>67</v>
      </c>
      <c r="AJ1305" s="3" t="s">
        <v>3976</v>
      </c>
      <c r="AK1305" s="3" t="s">
        <v>53</v>
      </c>
      <c r="AL1305" s="3" t="s">
        <v>53</v>
      </c>
      <c r="AM1305" s="3" t="s">
        <v>53</v>
      </c>
      <c r="AN1305" s="3" t="s">
        <v>53</v>
      </c>
      <c r="AO1305" s="3" t="s">
        <v>53</v>
      </c>
      <c r="AP1305" s="3" t="s">
        <v>53</v>
      </c>
      <c r="AQ1305" s="3" t="s">
        <v>53</v>
      </c>
      <c r="AR1305" s="3" t="s">
        <v>51</v>
      </c>
      <c r="AS1305" s="3" t="s">
        <v>52</v>
      </c>
      <c r="AT1305" s="3" t="s">
        <v>51</v>
      </c>
    </row>
    <row r="1306" spans="1:46" ht="22.5" customHeight="1" x14ac:dyDescent="0.25">
      <c r="A1306" s="19" t="s">
        <v>4173</v>
      </c>
      <c r="B1306" s="260">
        <v>45073</v>
      </c>
      <c r="C1306" s="3" t="s">
        <v>202</v>
      </c>
      <c r="D1306" s="3" t="s">
        <v>2968</v>
      </c>
      <c r="E1306" s="3" t="s">
        <v>51</v>
      </c>
      <c r="F1306" s="20">
        <v>1</v>
      </c>
      <c r="G1306" s="20">
        <v>67.900000000000006</v>
      </c>
      <c r="H1306" s="20">
        <v>28.8</v>
      </c>
      <c r="I1306" s="20">
        <v>-13.65</v>
      </c>
      <c r="J1306" s="20">
        <v>-28.8</v>
      </c>
      <c r="K1306" s="20" t="s">
        <v>52</v>
      </c>
      <c r="L1306" s="20">
        <f t="shared" si="20"/>
        <v>54.25</v>
      </c>
      <c r="M1306" s="3" t="s">
        <v>53</v>
      </c>
      <c r="N1306" s="3" t="s">
        <v>301</v>
      </c>
      <c r="O1306" s="3" t="s">
        <v>302</v>
      </c>
      <c r="P1306" s="3" t="s">
        <v>303</v>
      </c>
      <c r="Q1306" s="3" t="s">
        <v>53</v>
      </c>
      <c r="R1306" s="20">
        <v>67.900000000000006</v>
      </c>
      <c r="S1306" s="20" t="s">
        <v>89</v>
      </c>
      <c r="T1306" s="3" t="s">
        <v>58</v>
      </c>
      <c r="U1306" s="3" t="s">
        <v>53</v>
      </c>
      <c r="V1306" s="3" t="s">
        <v>53</v>
      </c>
      <c r="W1306" s="3" t="s">
        <v>53</v>
      </c>
      <c r="X1306" s="3" t="s">
        <v>53</v>
      </c>
      <c r="Y1306" s="3" t="s">
        <v>4174</v>
      </c>
      <c r="Z1306" s="3" t="s">
        <v>4175</v>
      </c>
      <c r="AA1306" s="3" t="s">
        <v>4176</v>
      </c>
      <c r="AB1306" s="3" t="s">
        <v>4177</v>
      </c>
      <c r="AC1306" s="3" t="s">
        <v>458</v>
      </c>
      <c r="AD1306" s="3" t="s">
        <v>4178</v>
      </c>
      <c r="AE1306" s="3" t="s">
        <v>65</v>
      </c>
      <c r="AF1306" s="3" t="s">
        <v>66</v>
      </c>
      <c r="AG1306" s="3" t="s">
        <v>4179</v>
      </c>
      <c r="AH1306" s="3" t="s">
        <v>4180</v>
      </c>
      <c r="AI1306" s="3" t="s">
        <v>67</v>
      </c>
      <c r="AJ1306" s="3" t="s">
        <v>4181</v>
      </c>
      <c r="AK1306" s="3" t="s">
        <v>53</v>
      </c>
      <c r="AL1306" s="3" t="s">
        <v>53</v>
      </c>
      <c r="AM1306" s="3" t="s">
        <v>53</v>
      </c>
      <c r="AN1306" s="3" t="s">
        <v>53</v>
      </c>
      <c r="AO1306" s="3" t="s">
        <v>53</v>
      </c>
      <c r="AP1306" s="3" t="s">
        <v>53</v>
      </c>
      <c r="AQ1306" s="3" t="s">
        <v>53</v>
      </c>
      <c r="AR1306" s="3" t="s">
        <v>51</v>
      </c>
      <c r="AS1306" s="3" t="s">
        <v>52</v>
      </c>
      <c r="AT1306" s="3" t="s">
        <v>51</v>
      </c>
    </row>
    <row r="1307" spans="1:46" ht="22.5" customHeight="1" x14ac:dyDescent="0.25">
      <c r="A1307" s="19" t="s">
        <v>4604</v>
      </c>
      <c r="B1307" s="260">
        <v>45072</v>
      </c>
      <c r="C1307" s="3" t="s">
        <v>202</v>
      </c>
      <c r="D1307" s="3" t="s">
        <v>2968</v>
      </c>
      <c r="E1307" s="3" t="s">
        <v>51</v>
      </c>
      <c r="F1307" s="20">
        <v>1</v>
      </c>
      <c r="G1307" s="20">
        <v>67.900000000000006</v>
      </c>
      <c r="H1307" s="20">
        <v>35.5</v>
      </c>
      <c r="I1307" s="20">
        <v>-13.65</v>
      </c>
      <c r="J1307" s="20">
        <v>-35.5</v>
      </c>
      <c r="K1307" s="20" t="s">
        <v>52</v>
      </c>
      <c r="L1307" s="20">
        <f t="shared" si="20"/>
        <v>54.25</v>
      </c>
      <c r="M1307" s="3" t="s">
        <v>53</v>
      </c>
      <c r="N1307" s="3" t="s">
        <v>301</v>
      </c>
      <c r="O1307" s="3" t="s">
        <v>302</v>
      </c>
      <c r="P1307" s="3" t="s">
        <v>303</v>
      </c>
      <c r="Q1307" s="3" t="s">
        <v>53</v>
      </c>
      <c r="R1307" s="20">
        <v>67.900000000000006</v>
      </c>
      <c r="S1307" s="20" t="s">
        <v>89</v>
      </c>
      <c r="T1307" s="3" t="s">
        <v>58</v>
      </c>
      <c r="U1307" s="3" t="s">
        <v>53</v>
      </c>
      <c r="V1307" s="3" t="s">
        <v>53</v>
      </c>
      <c r="W1307" s="3" t="s">
        <v>53</v>
      </c>
      <c r="X1307" s="3" t="s">
        <v>53</v>
      </c>
      <c r="Y1307" s="3" t="s">
        <v>4605</v>
      </c>
      <c r="Z1307" s="3" t="s">
        <v>4606</v>
      </c>
      <c r="AA1307" s="3" t="s">
        <v>4607</v>
      </c>
      <c r="AB1307" s="3" t="s">
        <v>4608</v>
      </c>
      <c r="AC1307" s="3" t="s">
        <v>3405</v>
      </c>
      <c r="AD1307" s="3" t="s">
        <v>4609</v>
      </c>
      <c r="AE1307" s="3" t="s">
        <v>65</v>
      </c>
      <c r="AF1307" s="3" t="s">
        <v>66</v>
      </c>
      <c r="AG1307" s="3" t="s">
        <v>4610</v>
      </c>
      <c r="AH1307" s="3" t="s">
        <v>4063</v>
      </c>
      <c r="AI1307" s="3" t="s">
        <v>67</v>
      </c>
      <c r="AJ1307" s="3" t="s">
        <v>4611</v>
      </c>
      <c r="AK1307" s="3" t="s">
        <v>53</v>
      </c>
      <c r="AL1307" s="3" t="s">
        <v>53</v>
      </c>
      <c r="AM1307" s="3" t="s">
        <v>53</v>
      </c>
      <c r="AN1307" s="3" t="s">
        <v>53</v>
      </c>
      <c r="AO1307" s="3" t="s">
        <v>53</v>
      </c>
      <c r="AP1307" s="3" t="s">
        <v>53</v>
      </c>
      <c r="AQ1307" s="3" t="s">
        <v>53</v>
      </c>
      <c r="AR1307" s="3" t="s">
        <v>51</v>
      </c>
      <c r="AS1307" s="3" t="s">
        <v>52</v>
      </c>
      <c r="AT1307" s="3" t="s">
        <v>51</v>
      </c>
    </row>
    <row r="1308" spans="1:46" ht="22.5" customHeight="1" x14ac:dyDescent="0.25">
      <c r="A1308" s="19" t="s">
        <v>5815</v>
      </c>
      <c r="B1308" s="260">
        <v>45071</v>
      </c>
      <c r="C1308" s="3" t="s">
        <v>202</v>
      </c>
      <c r="D1308" s="3" t="s">
        <v>4851</v>
      </c>
      <c r="E1308" s="3" t="s">
        <v>51</v>
      </c>
      <c r="F1308" s="20">
        <v>1</v>
      </c>
      <c r="G1308" s="20">
        <v>67.900000000000006</v>
      </c>
      <c r="H1308" s="20">
        <v>19.920000000000002</v>
      </c>
      <c r="I1308" s="20">
        <v>-13.65</v>
      </c>
      <c r="J1308" s="20">
        <v>-19.920000000000002</v>
      </c>
      <c r="K1308" s="20" t="s">
        <v>52</v>
      </c>
      <c r="L1308" s="20">
        <f t="shared" si="20"/>
        <v>54.25</v>
      </c>
      <c r="M1308" s="3" t="s">
        <v>71</v>
      </c>
      <c r="N1308" s="3" t="s">
        <v>301</v>
      </c>
      <c r="O1308" s="3" t="s">
        <v>302</v>
      </c>
      <c r="P1308" s="3" t="s">
        <v>303</v>
      </c>
      <c r="Q1308" s="3" t="s">
        <v>53</v>
      </c>
      <c r="R1308" s="20">
        <v>67.900000000000006</v>
      </c>
      <c r="S1308" s="20" t="s">
        <v>89</v>
      </c>
      <c r="T1308" s="3" t="s">
        <v>58</v>
      </c>
      <c r="U1308" s="3" t="s">
        <v>53</v>
      </c>
      <c r="V1308" s="3" t="s">
        <v>53</v>
      </c>
      <c r="W1308" s="3" t="s">
        <v>53</v>
      </c>
      <c r="X1308" s="3" t="s">
        <v>53</v>
      </c>
      <c r="Y1308" s="3" t="s">
        <v>5816</v>
      </c>
      <c r="Z1308" s="3" t="s">
        <v>5817</v>
      </c>
      <c r="AA1308" s="3" t="s">
        <v>5818</v>
      </c>
      <c r="AB1308" s="3" t="s">
        <v>5819</v>
      </c>
      <c r="AC1308" s="3" t="s">
        <v>165</v>
      </c>
      <c r="AD1308" s="3" t="s">
        <v>5820</v>
      </c>
      <c r="AE1308" s="3" t="s">
        <v>65</v>
      </c>
      <c r="AF1308" s="3" t="s">
        <v>66</v>
      </c>
      <c r="AG1308" s="3" t="s">
        <v>5821</v>
      </c>
      <c r="AH1308" s="3" t="s">
        <v>5822</v>
      </c>
      <c r="AI1308" s="3" t="s">
        <v>67</v>
      </c>
      <c r="AJ1308" s="3" t="s">
        <v>5823</v>
      </c>
      <c r="AK1308" s="3" t="s">
        <v>53</v>
      </c>
      <c r="AL1308" s="3" t="s">
        <v>53</v>
      </c>
      <c r="AM1308" s="3" t="s">
        <v>53</v>
      </c>
      <c r="AN1308" s="3" t="s">
        <v>53</v>
      </c>
      <c r="AO1308" s="3" t="s">
        <v>53</v>
      </c>
      <c r="AP1308" s="3" t="s">
        <v>53</v>
      </c>
      <c r="AQ1308" s="3" t="s">
        <v>53</v>
      </c>
      <c r="AR1308" s="3" t="s">
        <v>51</v>
      </c>
      <c r="AS1308" s="3" t="s">
        <v>52</v>
      </c>
      <c r="AT1308" s="3" t="s">
        <v>51</v>
      </c>
    </row>
    <row r="1309" spans="1:46" ht="22.5" customHeight="1" x14ac:dyDescent="0.25">
      <c r="A1309" s="19" t="s">
        <v>5915</v>
      </c>
      <c r="B1309" s="260">
        <v>45070</v>
      </c>
      <c r="C1309" s="3" t="s">
        <v>202</v>
      </c>
      <c r="D1309" s="3" t="s">
        <v>4851</v>
      </c>
      <c r="E1309" s="3" t="s">
        <v>51</v>
      </c>
      <c r="F1309" s="20">
        <v>1</v>
      </c>
      <c r="G1309" s="20">
        <v>67.900000000000006</v>
      </c>
      <c r="H1309" s="20">
        <v>22.41</v>
      </c>
      <c r="I1309" s="20">
        <v>-13.65</v>
      </c>
      <c r="J1309" s="20">
        <v>-22.41</v>
      </c>
      <c r="K1309" s="20" t="s">
        <v>52</v>
      </c>
      <c r="L1309" s="20">
        <f t="shared" si="20"/>
        <v>54.25</v>
      </c>
      <c r="M1309" s="3" t="s">
        <v>53</v>
      </c>
      <c r="N1309" s="3" t="s">
        <v>301</v>
      </c>
      <c r="O1309" s="3" t="s">
        <v>302</v>
      </c>
      <c r="P1309" s="3" t="s">
        <v>303</v>
      </c>
      <c r="Q1309" s="3" t="s">
        <v>53</v>
      </c>
      <c r="R1309" s="20">
        <v>67.900000000000006</v>
      </c>
      <c r="S1309" s="20" t="s">
        <v>89</v>
      </c>
      <c r="T1309" s="3" t="s">
        <v>58</v>
      </c>
      <c r="U1309" s="3" t="s">
        <v>53</v>
      </c>
      <c r="V1309" s="3" t="s">
        <v>53</v>
      </c>
      <c r="W1309" s="3" t="s">
        <v>53</v>
      </c>
      <c r="X1309" s="3" t="s">
        <v>53</v>
      </c>
      <c r="Y1309" s="3" t="s">
        <v>5916</v>
      </c>
      <c r="Z1309" s="3" t="s">
        <v>5917</v>
      </c>
      <c r="AA1309" s="3" t="s">
        <v>5918</v>
      </c>
      <c r="AB1309" s="3" t="s">
        <v>5919</v>
      </c>
      <c r="AC1309" s="3" t="s">
        <v>165</v>
      </c>
      <c r="AD1309" s="3" t="s">
        <v>5920</v>
      </c>
      <c r="AE1309" s="3" t="s">
        <v>65</v>
      </c>
      <c r="AF1309" s="3" t="s">
        <v>66</v>
      </c>
      <c r="AG1309" s="3" t="s">
        <v>5921</v>
      </c>
      <c r="AH1309" s="3" t="s">
        <v>5585</v>
      </c>
      <c r="AI1309" s="3" t="s">
        <v>67</v>
      </c>
      <c r="AJ1309" s="3" t="s">
        <v>5922</v>
      </c>
      <c r="AK1309" s="3" t="s">
        <v>53</v>
      </c>
      <c r="AL1309" s="3" t="s">
        <v>53</v>
      </c>
      <c r="AM1309" s="3" t="s">
        <v>53</v>
      </c>
      <c r="AN1309" s="3" t="s">
        <v>53</v>
      </c>
      <c r="AO1309" s="3" t="s">
        <v>53</v>
      </c>
      <c r="AP1309" s="3" t="s">
        <v>53</v>
      </c>
      <c r="AQ1309" s="3" t="s">
        <v>53</v>
      </c>
      <c r="AR1309" s="3" t="s">
        <v>51</v>
      </c>
      <c r="AS1309" s="3" t="s">
        <v>52</v>
      </c>
      <c r="AT1309" s="3" t="s">
        <v>51</v>
      </c>
    </row>
    <row r="1310" spans="1:46" ht="22.5" customHeight="1" x14ac:dyDescent="0.25">
      <c r="A1310" s="19" t="s">
        <v>6538</v>
      </c>
      <c r="B1310" s="260">
        <v>45070</v>
      </c>
      <c r="C1310" s="3" t="s">
        <v>202</v>
      </c>
      <c r="D1310" s="3" t="s">
        <v>5415</v>
      </c>
      <c r="E1310" s="3" t="s">
        <v>51</v>
      </c>
      <c r="F1310" s="20">
        <v>1</v>
      </c>
      <c r="G1310" s="20">
        <v>67.900000000000006</v>
      </c>
      <c r="H1310" s="20">
        <v>21</v>
      </c>
      <c r="I1310" s="20">
        <v>-13.65</v>
      </c>
      <c r="J1310" s="20">
        <v>-21</v>
      </c>
      <c r="K1310" s="20" t="s">
        <v>52</v>
      </c>
      <c r="L1310" s="20">
        <f t="shared" si="20"/>
        <v>54.25</v>
      </c>
      <c r="M1310" s="3" t="s">
        <v>71</v>
      </c>
      <c r="N1310" s="3" t="s">
        <v>301</v>
      </c>
      <c r="O1310" s="3" t="s">
        <v>302</v>
      </c>
      <c r="P1310" s="3" t="s">
        <v>303</v>
      </c>
      <c r="Q1310" s="3" t="s">
        <v>53</v>
      </c>
      <c r="R1310" s="20">
        <v>67.900000000000006</v>
      </c>
      <c r="S1310" s="20" t="s">
        <v>89</v>
      </c>
      <c r="T1310" s="3" t="s">
        <v>58</v>
      </c>
      <c r="U1310" s="3" t="s">
        <v>53</v>
      </c>
      <c r="V1310" s="3" t="s">
        <v>53</v>
      </c>
      <c r="W1310" s="3" t="s">
        <v>53</v>
      </c>
      <c r="X1310" s="3" t="s">
        <v>53</v>
      </c>
      <c r="Y1310" s="3" t="s">
        <v>6539</v>
      </c>
      <c r="Z1310" s="3" t="s">
        <v>6540</v>
      </c>
      <c r="AA1310" s="3" t="s">
        <v>6541</v>
      </c>
      <c r="AB1310" s="3" t="s">
        <v>6542</v>
      </c>
      <c r="AC1310" s="3" t="s">
        <v>458</v>
      </c>
      <c r="AD1310" s="3" t="s">
        <v>6543</v>
      </c>
      <c r="AE1310" s="3" t="s">
        <v>65</v>
      </c>
      <c r="AF1310" s="3" t="s">
        <v>66</v>
      </c>
      <c r="AG1310" s="3" t="s">
        <v>6544</v>
      </c>
      <c r="AH1310" s="3" t="s">
        <v>6545</v>
      </c>
      <c r="AI1310" s="3" t="s">
        <v>67</v>
      </c>
      <c r="AJ1310" s="3" t="s">
        <v>6546</v>
      </c>
      <c r="AK1310" s="3" t="s">
        <v>53</v>
      </c>
      <c r="AL1310" s="3" t="s">
        <v>53</v>
      </c>
      <c r="AM1310" s="3" t="s">
        <v>53</v>
      </c>
      <c r="AN1310" s="3" t="s">
        <v>53</v>
      </c>
      <c r="AO1310" s="3" t="s">
        <v>53</v>
      </c>
      <c r="AP1310" s="3" t="s">
        <v>53</v>
      </c>
      <c r="AQ1310" s="3" t="s">
        <v>53</v>
      </c>
      <c r="AR1310" s="3" t="s">
        <v>51</v>
      </c>
      <c r="AS1310" s="3" t="s">
        <v>52</v>
      </c>
      <c r="AT1310" s="3" t="s">
        <v>51</v>
      </c>
    </row>
    <row r="1311" spans="1:46" ht="22.5" customHeight="1" x14ac:dyDescent="0.25">
      <c r="A1311" s="19" t="s">
        <v>6846</v>
      </c>
      <c r="B1311" s="260">
        <v>45069</v>
      </c>
      <c r="C1311" s="3" t="s">
        <v>202</v>
      </c>
      <c r="D1311" s="3" t="s">
        <v>5415</v>
      </c>
      <c r="E1311" s="3" t="s">
        <v>51</v>
      </c>
      <c r="F1311" s="20">
        <v>1</v>
      </c>
      <c r="G1311" s="20">
        <v>67.900000000000006</v>
      </c>
      <c r="H1311" s="20">
        <v>22.41</v>
      </c>
      <c r="I1311" s="20">
        <v>-13.65</v>
      </c>
      <c r="J1311" s="20">
        <v>-22.41</v>
      </c>
      <c r="K1311" s="20" t="s">
        <v>52</v>
      </c>
      <c r="L1311" s="20">
        <f t="shared" si="20"/>
        <v>54.25</v>
      </c>
      <c r="M1311" s="3" t="s">
        <v>71</v>
      </c>
      <c r="N1311" s="3" t="s">
        <v>301</v>
      </c>
      <c r="O1311" s="3" t="s">
        <v>302</v>
      </c>
      <c r="P1311" s="3" t="s">
        <v>303</v>
      </c>
      <c r="Q1311" s="3" t="s">
        <v>53</v>
      </c>
      <c r="R1311" s="20">
        <v>67.900000000000006</v>
      </c>
      <c r="S1311" s="20" t="s">
        <v>89</v>
      </c>
      <c r="T1311" s="3" t="s">
        <v>58</v>
      </c>
      <c r="U1311" s="3" t="s">
        <v>53</v>
      </c>
      <c r="V1311" s="3" t="s">
        <v>53</v>
      </c>
      <c r="W1311" s="3" t="s">
        <v>53</v>
      </c>
      <c r="X1311" s="3" t="s">
        <v>53</v>
      </c>
      <c r="Y1311" s="3" t="s">
        <v>6847</v>
      </c>
      <c r="Z1311" s="3" t="s">
        <v>6848</v>
      </c>
      <c r="AA1311" s="3" t="s">
        <v>6849</v>
      </c>
      <c r="AB1311" s="3" t="s">
        <v>164</v>
      </c>
      <c r="AC1311" s="3" t="s">
        <v>165</v>
      </c>
      <c r="AD1311" s="3" t="s">
        <v>6850</v>
      </c>
      <c r="AE1311" s="3" t="s">
        <v>65</v>
      </c>
      <c r="AF1311" s="3" t="s">
        <v>66</v>
      </c>
      <c r="AG1311" s="3" t="s">
        <v>6851</v>
      </c>
      <c r="AH1311" s="3" t="s">
        <v>6852</v>
      </c>
      <c r="AI1311" s="3" t="s">
        <v>67</v>
      </c>
      <c r="AJ1311" s="3" t="s">
        <v>6853</v>
      </c>
      <c r="AK1311" s="3" t="s">
        <v>53</v>
      </c>
      <c r="AL1311" s="3" t="s">
        <v>53</v>
      </c>
      <c r="AM1311" s="3" t="s">
        <v>53</v>
      </c>
      <c r="AN1311" s="3" t="s">
        <v>53</v>
      </c>
      <c r="AO1311" s="3" t="s">
        <v>53</v>
      </c>
      <c r="AP1311" s="3" t="s">
        <v>53</v>
      </c>
      <c r="AQ1311" s="3" t="s">
        <v>53</v>
      </c>
      <c r="AR1311" s="3" t="s">
        <v>51</v>
      </c>
      <c r="AS1311" s="3" t="s">
        <v>52</v>
      </c>
      <c r="AT1311" s="3" t="s">
        <v>51</v>
      </c>
    </row>
    <row r="1312" spans="1:46" ht="22.5" customHeight="1" x14ac:dyDescent="0.25">
      <c r="A1312" s="19" t="s">
        <v>8191</v>
      </c>
      <c r="B1312" s="260">
        <v>45068</v>
      </c>
      <c r="C1312" s="3" t="s">
        <v>202</v>
      </c>
      <c r="D1312" s="3" t="s">
        <v>7660</v>
      </c>
      <c r="E1312" s="3" t="s">
        <v>51</v>
      </c>
      <c r="F1312" s="20">
        <v>1</v>
      </c>
      <c r="G1312" s="20">
        <v>67.900000000000006</v>
      </c>
      <c r="H1312" s="20">
        <v>22.41</v>
      </c>
      <c r="I1312" s="20">
        <v>-13.65</v>
      </c>
      <c r="J1312" s="20">
        <v>-22.41</v>
      </c>
      <c r="K1312" s="20" t="s">
        <v>52</v>
      </c>
      <c r="L1312" s="20">
        <f t="shared" si="20"/>
        <v>54.25</v>
      </c>
      <c r="M1312" s="3" t="s">
        <v>71</v>
      </c>
      <c r="N1312" s="3" t="s">
        <v>301</v>
      </c>
      <c r="O1312" s="3" t="s">
        <v>302</v>
      </c>
      <c r="P1312" s="3" t="s">
        <v>303</v>
      </c>
      <c r="Q1312" s="3" t="s">
        <v>53</v>
      </c>
      <c r="R1312" s="20">
        <v>67.900000000000006</v>
      </c>
      <c r="S1312" s="20" t="s">
        <v>89</v>
      </c>
      <c r="T1312" s="3" t="s">
        <v>58</v>
      </c>
      <c r="U1312" s="3" t="s">
        <v>53</v>
      </c>
      <c r="V1312" s="3" t="s">
        <v>53</v>
      </c>
      <c r="W1312" s="3" t="s">
        <v>53</v>
      </c>
      <c r="X1312" s="3" t="s">
        <v>53</v>
      </c>
      <c r="Y1312" s="3" t="s">
        <v>8192</v>
      </c>
      <c r="Z1312" s="3" t="s">
        <v>8193</v>
      </c>
      <c r="AA1312" s="3" t="s">
        <v>8194</v>
      </c>
      <c r="AB1312" s="3" t="s">
        <v>8195</v>
      </c>
      <c r="AC1312" s="3" t="s">
        <v>968</v>
      </c>
      <c r="AD1312" s="3" t="s">
        <v>8196</v>
      </c>
      <c r="AE1312" s="3" t="s">
        <v>65</v>
      </c>
      <c r="AF1312" s="3" t="s">
        <v>66</v>
      </c>
      <c r="AG1312" s="3" t="s">
        <v>8197</v>
      </c>
      <c r="AH1312" s="3" t="s">
        <v>8198</v>
      </c>
      <c r="AI1312" s="3" t="s">
        <v>67</v>
      </c>
      <c r="AJ1312" s="3" t="s">
        <v>8199</v>
      </c>
      <c r="AK1312" s="3" t="s">
        <v>53</v>
      </c>
      <c r="AL1312" s="3" t="s">
        <v>53</v>
      </c>
      <c r="AM1312" s="3" t="s">
        <v>53</v>
      </c>
      <c r="AN1312" s="3" t="s">
        <v>53</v>
      </c>
      <c r="AO1312" s="3" t="s">
        <v>53</v>
      </c>
      <c r="AP1312" s="3" t="s">
        <v>53</v>
      </c>
      <c r="AQ1312" s="3" t="s">
        <v>53</v>
      </c>
      <c r="AR1312" s="3" t="s">
        <v>51</v>
      </c>
      <c r="AS1312" s="3" t="s">
        <v>52</v>
      </c>
      <c r="AT1312" s="3" t="s">
        <v>51</v>
      </c>
    </row>
    <row r="1313" spans="1:46" ht="22.5" customHeight="1" x14ac:dyDescent="0.25">
      <c r="A1313" s="19" t="s">
        <v>8408</v>
      </c>
      <c r="B1313" s="260">
        <v>45068</v>
      </c>
      <c r="C1313" s="3" t="s">
        <v>202</v>
      </c>
      <c r="D1313" s="3" t="s">
        <v>7660</v>
      </c>
      <c r="E1313" s="3" t="s">
        <v>51</v>
      </c>
      <c r="F1313" s="20">
        <v>1</v>
      </c>
      <c r="G1313" s="20">
        <v>67.900000000000006</v>
      </c>
      <c r="H1313" s="20">
        <v>24.66</v>
      </c>
      <c r="I1313" s="20">
        <v>-13.65</v>
      </c>
      <c r="J1313" s="20">
        <v>-24.66</v>
      </c>
      <c r="K1313" s="20" t="s">
        <v>52</v>
      </c>
      <c r="L1313" s="20">
        <f t="shared" si="20"/>
        <v>54.25</v>
      </c>
      <c r="M1313" s="3" t="s">
        <v>71</v>
      </c>
      <c r="N1313" s="3" t="s">
        <v>301</v>
      </c>
      <c r="O1313" s="3" t="s">
        <v>302</v>
      </c>
      <c r="P1313" s="3" t="s">
        <v>303</v>
      </c>
      <c r="Q1313" s="3" t="s">
        <v>53</v>
      </c>
      <c r="R1313" s="20">
        <v>67.900000000000006</v>
      </c>
      <c r="S1313" s="20" t="s">
        <v>89</v>
      </c>
      <c r="T1313" s="3" t="s">
        <v>58</v>
      </c>
      <c r="U1313" s="3" t="s">
        <v>53</v>
      </c>
      <c r="V1313" s="3" t="s">
        <v>53</v>
      </c>
      <c r="W1313" s="3" t="s">
        <v>53</v>
      </c>
      <c r="X1313" s="3" t="s">
        <v>53</v>
      </c>
      <c r="Y1313" s="3" t="s">
        <v>8409</v>
      </c>
      <c r="Z1313" s="3" t="s">
        <v>8410</v>
      </c>
      <c r="AA1313" s="3" t="s">
        <v>8411</v>
      </c>
      <c r="AB1313" s="3" t="s">
        <v>264</v>
      </c>
      <c r="AC1313" s="3" t="s">
        <v>265</v>
      </c>
      <c r="AD1313" s="3" t="s">
        <v>8412</v>
      </c>
      <c r="AE1313" s="3" t="s">
        <v>65</v>
      </c>
      <c r="AF1313" s="3" t="s">
        <v>66</v>
      </c>
      <c r="AG1313" s="3" t="s">
        <v>8299</v>
      </c>
      <c r="AH1313" s="3" t="s">
        <v>8413</v>
      </c>
      <c r="AI1313" s="3" t="s">
        <v>67</v>
      </c>
      <c r="AJ1313" s="3" t="s">
        <v>8414</v>
      </c>
      <c r="AK1313" s="3" t="s">
        <v>8415</v>
      </c>
      <c r="AL1313" s="3" t="s">
        <v>53</v>
      </c>
      <c r="AM1313" s="3" t="s">
        <v>53</v>
      </c>
      <c r="AN1313" s="3" t="s">
        <v>53</v>
      </c>
      <c r="AO1313" s="3" t="s">
        <v>53</v>
      </c>
      <c r="AP1313" s="3" t="s">
        <v>53</v>
      </c>
      <c r="AQ1313" s="3" t="s">
        <v>53</v>
      </c>
      <c r="AR1313" s="3" t="s">
        <v>51</v>
      </c>
      <c r="AS1313" s="3" t="s">
        <v>52</v>
      </c>
      <c r="AT1313" s="3" t="s">
        <v>51</v>
      </c>
    </row>
    <row r="1314" spans="1:46" ht="22.5" customHeight="1" x14ac:dyDescent="0.25">
      <c r="A1314" s="19" t="s">
        <v>7520</v>
      </c>
      <c r="B1314" s="260">
        <v>45069</v>
      </c>
      <c r="C1314" s="3" t="s">
        <v>2273</v>
      </c>
      <c r="D1314" s="3" t="s">
        <v>2274</v>
      </c>
      <c r="E1314" s="3" t="s">
        <v>51</v>
      </c>
      <c r="F1314" s="20">
        <v>0</v>
      </c>
      <c r="G1314" s="20">
        <v>67.900000000000006</v>
      </c>
      <c r="H1314" s="20">
        <v>26.5</v>
      </c>
      <c r="I1314" s="20">
        <v>-13.65</v>
      </c>
      <c r="J1314" s="20">
        <v>-26.5</v>
      </c>
      <c r="K1314" s="20" t="s">
        <v>52</v>
      </c>
      <c r="L1314" s="20">
        <f t="shared" si="20"/>
        <v>54.25</v>
      </c>
      <c r="M1314" s="3" t="s">
        <v>71</v>
      </c>
      <c r="N1314" s="3" t="s">
        <v>301</v>
      </c>
      <c r="O1314" s="3" t="s">
        <v>302</v>
      </c>
      <c r="P1314" s="3" t="s">
        <v>303</v>
      </c>
      <c r="Q1314" s="3" t="s">
        <v>53</v>
      </c>
      <c r="R1314" s="20">
        <v>67.900000000000006</v>
      </c>
      <c r="S1314" s="20" t="s">
        <v>89</v>
      </c>
      <c r="T1314" s="3" t="s">
        <v>58</v>
      </c>
      <c r="U1314" s="3" t="s">
        <v>7521</v>
      </c>
      <c r="V1314" s="3" t="s">
        <v>7522</v>
      </c>
      <c r="W1314" s="3" t="s">
        <v>7523</v>
      </c>
      <c r="X1314" s="3" t="s">
        <v>53</v>
      </c>
      <c r="Y1314" s="3" t="s">
        <v>7521</v>
      </c>
      <c r="Z1314" s="3" t="s">
        <v>7524</v>
      </c>
      <c r="AA1314" s="3" t="s">
        <v>2279</v>
      </c>
      <c r="AB1314" s="3" t="s">
        <v>63</v>
      </c>
      <c r="AC1314" s="3" t="s">
        <v>63</v>
      </c>
      <c r="AD1314" s="3" t="s">
        <v>2280</v>
      </c>
      <c r="AE1314" s="3" t="s">
        <v>65</v>
      </c>
      <c r="AF1314" s="3" t="s">
        <v>66</v>
      </c>
      <c r="AG1314" s="3" t="s">
        <v>53</v>
      </c>
      <c r="AH1314" s="3" t="s">
        <v>53</v>
      </c>
      <c r="AI1314" s="3" t="s">
        <v>67</v>
      </c>
      <c r="AJ1314" s="3" t="s">
        <v>53</v>
      </c>
      <c r="AK1314" s="3" t="s">
        <v>53</v>
      </c>
      <c r="AL1314" s="3" t="s">
        <v>53</v>
      </c>
      <c r="AM1314" s="3" t="s">
        <v>53</v>
      </c>
      <c r="AN1314" s="3" t="s">
        <v>53</v>
      </c>
      <c r="AO1314" s="3" t="s">
        <v>53</v>
      </c>
      <c r="AP1314" s="3" t="s">
        <v>53</v>
      </c>
      <c r="AQ1314" s="3" t="s">
        <v>53</v>
      </c>
      <c r="AR1314" s="136" t="s">
        <v>71</v>
      </c>
      <c r="AS1314" s="3" t="s">
        <v>52</v>
      </c>
      <c r="AT1314" s="3" t="s">
        <v>51</v>
      </c>
    </row>
    <row r="1315" spans="1:46" ht="22.5" customHeight="1" x14ac:dyDescent="0.25">
      <c r="A1315" s="19" t="s">
        <v>8578</v>
      </c>
      <c r="B1315" s="260">
        <v>45068</v>
      </c>
      <c r="C1315" s="3" t="s">
        <v>202</v>
      </c>
      <c r="D1315" s="3" t="s">
        <v>6600</v>
      </c>
      <c r="E1315" s="3" t="s">
        <v>51</v>
      </c>
      <c r="F1315" s="20">
        <v>1</v>
      </c>
      <c r="G1315" s="20">
        <v>67.900000000000006</v>
      </c>
      <c r="H1315" s="20">
        <v>28.8</v>
      </c>
      <c r="I1315" s="20">
        <v>-13.65</v>
      </c>
      <c r="J1315" s="20">
        <v>-28.8</v>
      </c>
      <c r="K1315" s="20" t="s">
        <v>52</v>
      </c>
      <c r="L1315" s="20">
        <f t="shared" si="20"/>
        <v>54.25</v>
      </c>
      <c r="M1315" s="3" t="s">
        <v>53</v>
      </c>
      <c r="N1315" s="3" t="s">
        <v>301</v>
      </c>
      <c r="O1315" s="3" t="s">
        <v>302</v>
      </c>
      <c r="P1315" s="3" t="s">
        <v>303</v>
      </c>
      <c r="Q1315" s="3" t="s">
        <v>53</v>
      </c>
      <c r="R1315" s="20">
        <v>67.900000000000006</v>
      </c>
      <c r="S1315" s="20" t="s">
        <v>89</v>
      </c>
      <c r="T1315" s="3" t="s">
        <v>58</v>
      </c>
      <c r="U1315" s="3" t="s">
        <v>53</v>
      </c>
      <c r="V1315" s="3" t="s">
        <v>53</v>
      </c>
      <c r="W1315" s="3" t="s">
        <v>53</v>
      </c>
      <c r="X1315" s="3" t="s">
        <v>53</v>
      </c>
      <c r="Y1315" s="3" t="s">
        <v>8579</v>
      </c>
      <c r="Z1315" s="3" t="s">
        <v>8580</v>
      </c>
      <c r="AA1315" s="3" t="s">
        <v>8581</v>
      </c>
      <c r="AB1315" s="3" t="s">
        <v>4801</v>
      </c>
      <c r="AC1315" s="3" t="s">
        <v>188</v>
      </c>
      <c r="AD1315" s="3" t="s">
        <v>4802</v>
      </c>
      <c r="AE1315" s="3" t="s">
        <v>65</v>
      </c>
      <c r="AF1315" s="3" t="s">
        <v>66</v>
      </c>
      <c r="AG1315" s="3" t="s">
        <v>8582</v>
      </c>
      <c r="AH1315" s="3" t="s">
        <v>8583</v>
      </c>
      <c r="AI1315" s="3" t="s">
        <v>67</v>
      </c>
      <c r="AJ1315" s="3" t="s">
        <v>8584</v>
      </c>
      <c r="AK1315" s="3" t="s">
        <v>53</v>
      </c>
      <c r="AL1315" s="3" t="s">
        <v>53</v>
      </c>
      <c r="AM1315" s="3" t="s">
        <v>53</v>
      </c>
      <c r="AN1315" s="3" t="s">
        <v>53</v>
      </c>
      <c r="AO1315" s="3" t="s">
        <v>53</v>
      </c>
      <c r="AP1315" s="3" t="s">
        <v>53</v>
      </c>
      <c r="AQ1315" s="3" t="s">
        <v>53</v>
      </c>
      <c r="AR1315" s="3" t="s">
        <v>51</v>
      </c>
      <c r="AS1315" s="3" t="s">
        <v>52</v>
      </c>
      <c r="AT1315" s="3" t="s">
        <v>51</v>
      </c>
    </row>
    <row r="1316" spans="1:46" ht="22.5" customHeight="1" x14ac:dyDescent="0.25">
      <c r="A1316" s="19" t="s">
        <v>9335</v>
      </c>
      <c r="B1316" s="260">
        <v>45066</v>
      </c>
      <c r="C1316" s="3" t="s">
        <v>202</v>
      </c>
      <c r="D1316" s="3" t="s">
        <v>8638</v>
      </c>
      <c r="E1316" s="3" t="s">
        <v>51</v>
      </c>
      <c r="F1316" s="20">
        <v>1</v>
      </c>
      <c r="G1316" s="20">
        <v>67.900000000000006</v>
      </c>
      <c r="H1316" s="20">
        <v>13.7</v>
      </c>
      <c r="I1316" s="20">
        <v>-13.65</v>
      </c>
      <c r="J1316" s="20">
        <v>-13.7</v>
      </c>
      <c r="K1316" s="20" t="s">
        <v>52</v>
      </c>
      <c r="L1316" s="20">
        <f t="shared" si="20"/>
        <v>54.25</v>
      </c>
      <c r="M1316" s="3" t="s">
        <v>71</v>
      </c>
      <c r="N1316" s="3" t="s">
        <v>301</v>
      </c>
      <c r="O1316" s="3" t="s">
        <v>302</v>
      </c>
      <c r="P1316" s="3" t="s">
        <v>303</v>
      </c>
      <c r="Q1316" s="3" t="s">
        <v>53</v>
      </c>
      <c r="R1316" s="20">
        <v>67.900000000000006</v>
      </c>
      <c r="S1316" s="20" t="s">
        <v>89</v>
      </c>
      <c r="T1316" s="3" t="s">
        <v>58</v>
      </c>
      <c r="U1316" s="3" t="s">
        <v>53</v>
      </c>
      <c r="V1316" s="3" t="s">
        <v>53</v>
      </c>
      <c r="W1316" s="3" t="s">
        <v>53</v>
      </c>
      <c r="X1316" s="3" t="s">
        <v>53</v>
      </c>
      <c r="Y1316" s="3" t="s">
        <v>9336</v>
      </c>
      <c r="Z1316" s="3" t="s">
        <v>9337</v>
      </c>
      <c r="AA1316" s="3" t="s">
        <v>9338</v>
      </c>
      <c r="AB1316" s="3" t="s">
        <v>9339</v>
      </c>
      <c r="AC1316" s="3" t="s">
        <v>188</v>
      </c>
      <c r="AD1316" s="3" t="s">
        <v>9340</v>
      </c>
      <c r="AE1316" s="3" t="s">
        <v>65</v>
      </c>
      <c r="AF1316" s="3" t="s">
        <v>66</v>
      </c>
      <c r="AG1316" s="3" t="s">
        <v>9341</v>
      </c>
      <c r="AH1316" s="3" t="s">
        <v>9342</v>
      </c>
      <c r="AI1316" s="3" t="s">
        <v>67</v>
      </c>
      <c r="AJ1316" s="3" t="s">
        <v>9343</v>
      </c>
      <c r="AK1316" s="3" t="s">
        <v>53</v>
      </c>
      <c r="AL1316" s="3" t="s">
        <v>53</v>
      </c>
      <c r="AM1316" s="3" t="s">
        <v>53</v>
      </c>
      <c r="AN1316" s="3" t="s">
        <v>53</v>
      </c>
      <c r="AO1316" s="3" t="s">
        <v>53</v>
      </c>
      <c r="AP1316" s="3" t="s">
        <v>53</v>
      </c>
      <c r="AQ1316" s="3" t="s">
        <v>53</v>
      </c>
      <c r="AR1316" s="3" t="s">
        <v>51</v>
      </c>
      <c r="AS1316" s="3" t="s">
        <v>52</v>
      </c>
      <c r="AT1316" s="3" t="s">
        <v>51</v>
      </c>
    </row>
    <row r="1317" spans="1:46" ht="22.5" customHeight="1" x14ac:dyDescent="0.25">
      <c r="A1317" s="19" t="s">
        <v>9942</v>
      </c>
      <c r="B1317" s="260">
        <v>45065</v>
      </c>
      <c r="C1317" s="3" t="s">
        <v>202</v>
      </c>
      <c r="D1317" s="3" t="s">
        <v>9354</v>
      </c>
      <c r="E1317" s="3" t="s">
        <v>51</v>
      </c>
      <c r="F1317" s="20">
        <v>1</v>
      </c>
      <c r="G1317" s="20">
        <v>67.900000000000006</v>
      </c>
      <c r="H1317" s="20">
        <v>25.92</v>
      </c>
      <c r="I1317" s="20">
        <v>-13.65</v>
      </c>
      <c r="J1317" s="20">
        <v>-25.92</v>
      </c>
      <c r="K1317" s="20" t="s">
        <v>52</v>
      </c>
      <c r="L1317" s="20">
        <f t="shared" si="20"/>
        <v>54.25</v>
      </c>
      <c r="M1317" s="3" t="s">
        <v>71</v>
      </c>
      <c r="N1317" s="3" t="s">
        <v>301</v>
      </c>
      <c r="O1317" s="3" t="s">
        <v>302</v>
      </c>
      <c r="P1317" s="3" t="s">
        <v>303</v>
      </c>
      <c r="Q1317" s="3" t="s">
        <v>53</v>
      </c>
      <c r="R1317" s="20">
        <v>67.900000000000006</v>
      </c>
      <c r="S1317" s="20" t="s">
        <v>89</v>
      </c>
      <c r="T1317" s="3" t="s">
        <v>58</v>
      </c>
      <c r="U1317" s="3" t="s">
        <v>53</v>
      </c>
      <c r="V1317" s="3" t="s">
        <v>53</v>
      </c>
      <c r="W1317" s="3" t="s">
        <v>53</v>
      </c>
      <c r="X1317" s="3" t="s">
        <v>53</v>
      </c>
      <c r="Y1317" s="3" t="s">
        <v>9943</v>
      </c>
      <c r="Z1317" s="3" t="s">
        <v>9944</v>
      </c>
      <c r="AA1317" s="3" t="s">
        <v>9945</v>
      </c>
      <c r="AB1317" s="3" t="s">
        <v>264</v>
      </c>
      <c r="AC1317" s="3" t="s">
        <v>265</v>
      </c>
      <c r="AD1317" s="3" t="s">
        <v>9946</v>
      </c>
      <c r="AE1317" s="3" t="s">
        <v>65</v>
      </c>
      <c r="AF1317" s="3" t="s">
        <v>66</v>
      </c>
      <c r="AG1317" s="3" t="s">
        <v>9947</v>
      </c>
      <c r="AH1317" s="3" t="s">
        <v>9948</v>
      </c>
      <c r="AI1317" s="3" t="s">
        <v>67</v>
      </c>
      <c r="AJ1317" s="3" t="s">
        <v>9949</v>
      </c>
      <c r="AK1317" s="3" t="s">
        <v>53</v>
      </c>
      <c r="AL1317" s="3" t="s">
        <v>53</v>
      </c>
      <c r="AM1317" s="3" t="s">
        <v>53</v>
      </c>
      <c r="AN1317" s="3" t="s">
        <v>53</v>
      </c>
      <c r="AO1317" s="3" t="s">
        <v>53</v>
      </c>
      <c r="AP1317" s="3" t="s">
        <v>53</v>
      </c>
      <c r="AQ1317" s="3" t="s">
        <v>53</v>
      </c>
      <c r="AR1317" s="3" t="s">
        <v>51</v>
      </c>
      <c r="AS1317" s="3" t="s">
        <v>52</v>
      </c>
      <c r="AT1317" s="3" t="s">
        <v>51</v>
      </c>
    </row>
    <row r="1318" spans="1:46" ht="22.5" customHeight="1" x14ac:dyDescent="0.25">
      <c r="A1318" s="19" t="s">
        <v>9966</v>
      </c>
      <c r="B1318" s="260">
        <v>45065</v>
      </c>
      <c r="C1318" s="3" t="s">
        <v>202</v>
      </c>
      <c r="D1318" s="3" t="s">
        <v>9354</v>
      </c>
      <c r="E1318" s="3" t="s">
        <v>71</v>
      </c>
      <c r="F1318" s="20">
        <v>1</v>
      </c>
      <c r="G1318" s="20">
        <v>67.900000000000006</v>
      </c>
      <c r="H1318" s="20">
        <v>28.8</v>
      </c>
      <c r="I1318" s="20">
        <v>-13.65</v>
      </c>
      <c r="J1318" s="20">
        <v>-28.8</v>
      </c>
      <c r="K1318" s="20" t="s">
        <v>52</v>
      </c>
      <c r="L1318" s="20">
        <f t="shared" si="20"/>
        <v>54.25</v>
      </c>
      <c r="M1318" s="3" t="s">
        <v>53</v>
      </c>
      <c r="N1318" s="3" t="s">
        <v>301</v>
      </c>
      <c r="O1318" s="3" t="s">
        <v>302</v>
      </c>
      <c r="P1318" s="3" t="s">
        <v>303</v>
      </c>
      <c r="Q1318" s="3" t="s">
        <v>53</v>
      </c>
      <c r="R1318" s="20">
        <v>67.900000000000006</v>
      </c>
      <c r="S1318" s="20" t="s">
        <v>89</v>
      </c>
      <c r="T1318" s="3" t="s">
        <v>58</v>
      </c>
      <c r="U1318" s="3" t="s">
        <v>53</v>
      </c>
      <c r="V1318" s="3" t="s">
        <v>53</v>
      </c>
      <c r="W1318" s="3" t="s">
        <v>53</v>
      </c>
      <c r="X1318" s="3" t="s">
        <v>53</v>
      </c>
      <c r="Y1318" s="3" t="s">
        <v>9967</v>
      </c>
      <c r="Z1318" s="3" t="s">
        <v>9968</v>
      </c>
      <c r="AA1318" s="3" t="s">
        <v>9969</v>
      </c>
      <c r="AB1318" s="3" t="s">
        <v>9970</v>
      </c>
      <c r="AC1318" s="3" t="s">
        <v>416</v>
      </c>
      <c r="AD1318" s="3" t="s">
        <v>9971</v>
      </c>
      <c r="AE1318" s="3" t="s">
        <v>65</v>
      </c>
      <c r="AF1318" s="3" t="s">
        <v>66</v>
      </c>
      <c r="AG1318" s="3" t="s">
        <v>9972</v>
      </c>
      <c r="AH1318" s="3" t="s">
        <v>9973</v>
      </c>
      <c r="AI1318" s="3" t="s">
        <v>67</v>
      </c>
      <c r="AJ1318" s="3" t="s">
        <v>9974</v>
      </c>
      <c r="AK1318" s="3" t="s">
        <v>53</v>
      </c>
      <c r="AL1318" s="3" t="s">
        <v>53</v>
      </c>
      <c r="AM1318" s="3" t="s">
        <v>53</v>
      </c>
      <c r="AN1318" s="3" t="s">
        <v>53</v>
      </c>
      <c r="AO1318" s="3" t="s">
        <v>53</v>
      </c>
      <c r="AP1318" s="3" t="s">
        <v>53</v>
      </c>
      <c r="AQ1318" s="3" t="s">
        <v>53</v>
      </c>
      <c r="AR1318" s="3" t="s">
        <v>51</v>
      </c>
      <c r="AS1318" s="3" t="s">
        <v>52</v>
      </c>
      <c r="AT1318" s="3" t="s">
        <v>51</v>
      </c>
    </row>
    <row r="1319" spans="1:46" ht="22.5" customHeight="1" x14ac:dyDescent="0.25">
      <c r="A1319" s="19" t="s">
        <v>9996</v>
      </c>
      <c r="B1319" s="260">
        <v>45065</v>
      </c>
      <c r="C1319" s="3" t="s">
        <v>202</v>
      </c>
      <c r="D1319" s="3" t="s">
        <v>9926</v>
      </c>
      <c r="E1319" s="3" t="s">
        <v>51</v>
      </c>
      <c r="F1319" s="20">
        <v>1</v>
      </c>
      <c r="G1319" s="20">
        <v>67.900000000000006</v>
      </c>
      <c r="H1319" s="20">
        <v>12.33</v>
      </c>
      <c r="I1319" s="20">
        <v>-13.65</v>
      </c>
      <c r="J1319" s="20">
        <v>-12.33</v>
      </c>
      <c r="K1319" s="20" t="s">
        <v>52</v>
      </c>
      <c r="L1319" s="20">
        <f t="shared" si="20"/>
        <v>54.25</v>
      </c>
      <c r="M1319" s="3" t="s">
        <v>71</v>
      </c>
      <c r="N1319" s="3" t="s">
        <v>301</v>
      </c>
      <c r="O1319" s="3" t="s">
        <v>302</v>
      </c>
      <c r="P1319" s="3" t="s">
        <v>303</v>
      </c>
      <c r="Q1319" s="3" t="s">
        <v>53</v>
      </c>
      <c r="R1319" s="20">
        <v>67.900000000000006</v>
      </c>
      <c r="S1319" s="20" t="s">
        <v>89</v>
      </c>
      <c r="T1319" s="3" t="s">
        <v>58</v>
      </c>
      <c r="U1319" s="3" t="s">
        <v>53</v>
      </c>
      <c r="V1319" s="3" t="s">
        <v>53</v>
      </c>
      <c r="W1319" s="3" t="s">
        <v>53</v>
      </c>
      <c r="X1319" s="3" t="s">
        <v>53</v>
      </c>
      <c r="Y1319" s="3" t="s">
        <v>9997</v>
      </c>
      <c r="Z1319" s="3" t="s">
        <v>9998</v>
      </c>
      <c r="AA1319" s="3" t="s">
        <v>9999</v>
      </c>
      <c r="AB1319" s="3" t="s">
        <v>2963</v>
      </c>
      <c r="AC1319" s="3" t="s">
        <v>63</v>
      </c>
      <c r="AD1319" s="3" t="s">
        <v>10000</v>
      </c>
      <c r="AE1319" s="3" t="s">
        <v>65</v>
      </c>
      <c r="AF1319" s="3" t="s">
        <v>66</v>
      </c>
      <c r="AG1319" s="3" t="s">
        <v>10001</v>
      </c>
      <c r="AH1319" s="3" t="s">
        <v>10002</v>
      </c>
      <c r="AI1319" s="3" t="s">
        <v>67</v>
      </c>
      <c r="AJ1319" s="3" t="s">
        <v>10003</v>
      </c>
      <c r="AK1319" s="3" t="s">
        <v>53</v>
      </c>
      <c r="AL1319" s="3" t="s">
        <v>53</v>
      </c>
      <c r="AM1319" s="3" t="s">
        <v>53</v>
      </c>
      <c r="AN1319" s="3" t="s">
        <v>53</v>
      </c>
      <c r="AO1319" s="3" t="s">
        <v>53</v>
      </c>
      <c r="AP1319" s="3" t="s">
        <v>53</v>
      </c>
      <c r="AQ1319" s="3" t="s">
        <v>53</v>
      </c>
      <c r="AR1319" s="3" t="s">
        <v>51</v>
      </c>
      <c r="AS1319" s="3" t="s">
        <v>52</v>
      </c>
      <c r="AT1319" s="3" t="s">
        <v>51</v>
      </c>
    </row>
    <row r="1320" spans="1:46" ht="22.5" customHeight="1" x14ac:dyDescent="0.25">
      <c r="A1320" s="19" t="s">
        <v>10004</v>
      </c>
      <c r="B1320" s="260">
        <v>45065</v>
      </c>
      <c r="C1320" s="3" t="s">
        <v>202</v>
      </c>
      <c r="D1320" s="3" t="s">
        <v>9926</v>
      </c>
      <c r="E1320" s="3" t="s">
        <v>51</v>
      </c>
      <c r="F1320" s="20">
        <v>1</v>
      </c>
      <c r="G1320" s="20">
        <v>67.900000000000006</v>
      </c>
      <c r="H1320" s="20">
        <v>13.7</v>
      </c>
      <c r="I1320" s="20">
        <v>-13.65</v>
      </c>
      <c r="J1320" s="20">
        <v>-13.7</v>
      </c>
      <c r="K1320" s="20" t="s">
        <v>52</v>
      </c>
      <c r="L1320" s="20">
        <f t="shared" si="20"/>
        <v>54.25</v>
      </c>
      <c r="M1320" s="3" t="s">
        <v>71</v>
      </c>
      <c r="N1320" s="3" t="s">
        <v>301</v>
      </c>
      <c r="O1320" s="3" t="s">
        <v>302</v>
      </c>
      <c r="P1320" s="3" t="s">
        <v>303</v>
      </c>
      <c r="Q1320" s="3" t="s">
        <v>53</v>
      </c>
      <c r="R1320" s="20">
        <v>67.900000000000006</v>
      </c>
      <c r="S1320" s="20" t="s">
        <v>89</v>
      </c>
      <c r="T1320" s="3" t="s">
        <v>58</v>
      </c>
      <c r="U1320" s="3" t="s">
        <v>53</v>
      </c>
      <c r="V1320" s="3" t="s">
        <v>53</v>
      </c>
      <c r="W1320" s="3" t="s">
        <v>53</v>
      </c>
      <c r="X1320" s="3" t="s">
        <v>53</v>
      </c>
      <c r="Y1320" s="3" t="s">
        <v>10005</v>
      </c>
      <c r="Z1320" s="3" t="s">
        <v>10006</v>
      </c>
      <c r="AA1320" s="3" t="s">
        <v>10007</v>
      </c>
      <c r="AB1320" s="3" t="s">
        <v>667</v>
      </c>
      <c r="AC1320" s="3" t="s">
        <v>63</v>
      </c>
      <c r="AD1320" s="3" t="s">
        <v>10008</v>
      </c>
      <c r="AE1320" s="3" t="s">
        <v>65</v>
      </c>
      <c r="AF1320" s="3" t="s">
        <v>66</v>
      </c>
      <c r="AG1320" s="3" t="s">
        <v>10009</v>
      </c>
      <c r="AH1320" s="3" t="s">
        <v>10010</v>
      </c>
      <c r="AI1320" s="3" t="s">
        <v>67</v>
      </c>
      <c r="AJ1320" s="3" t="s">
        <v>10011</v>
      </c>
      <c r="AK1320" s="3" t="s">
        <v>53</v>
      </c>
      <c r="AL1320" s="3" t="s">
        <v>53</v>
      </c>
      <c r="AM1320" s="3" t="s">
        <v>53</v>
      </c>
      <c r="AN1320" s="3" t="s">
        <v>53</v>
      </c>
      <c r="AO1320" s="3" t="s">
        <v>53</v>
      </c>
      <c r="AP1320" s="3" t="s">
        <v>53</v>
      </c>
      <c r="AQ1320" s="3" t="s">
        <v>53</v>
      </c>
      <c r="AR1320" s="3" t="s">
        <v>51</v>
      </c>
      <c r="AS1320" s="3" t="s">
        <v>52</v>
      </c>
      <c r="AT1320" s="3" t="s">
        <v>51</v>
      </c>
    </row>
    <row r="1321" spans="1:46" ht="22.5" customHeight="1" x14ac:dyDescent="0.25">
      <c r="A1321" s="19" t="s">
        <v>10200</v>
      </c>
      <c r="B1321" s="260">
        <v>45065</v>
      </c>
      <c r="C1321" s="3" t="s">
        <v>202</v>
      </c>
      <c r="D1321" s="3" t="s">
        <v>9926</v>
      </c>
      <c r="E1321" s="3" t="s">
        <v>51</v>
      </c>
      <c r="F1321" s="20">
        <v>1</v>
      </c>
      <c r="G1321" s="20">
        <v>67.900000000000006</v>
      </c>
      <c r="H1321" s="20">
        <v>13.7</v>
      </c>
      <c r="I1321" s="20">
        <v>-13.65</v>
      </c>
      <c r="J1321" s="20">
        <v>-13.7</v>
      </c>
      <c r="K1321" s="20" t="s">
        <v>52</v>
      </c>
      <c r="L1321" s="20">
        <f t="shared" si="20"/>
        <v>54.25</v>
      </c>
      <c r="M1321" s="3" t="s">
        <v>53</v>
      </c>
      <c r="N1321" s="3" t="s">
        <v>301</v>
      </c>
      <c r="O1321" s="3" t="s">
        <v>302</v>
      </c>
      <c r="P1321" s="3" t="s">
        <v>303</v>
      </c>
      <c r="Q1321" s="3" t="s">
        <v>53</v>
      </c>
      <c r="R1321" s="20">
        <v>67.900000000000006</v>
      </c>
      <c r="S1321" s="20" t="s">
        <v>89</v>
      </c>
      <c r="T1321" s="3" t="s">
        <v>58</v>
      </c>
      <c r="U1321" s="3" t="s">
        <v>53</v>
      </c>
      <c r="V1321" s="3" t="s">
        <v>53</v>
      </c>
      <c r="W1321" s="3" t="s">
        <v>53</v>
      </c>
      <c r="X1321" s="3" t="s">
        <v>53</v>
      </c>
      <c r="Y1321" s="3" t="s">
        <v>10201</v>
      </c>
      <c r="Z1321" s="3" t="s">
        <v>10202</v>
      </c>
      <c r="AA1321" s="3" t="s">
        <v>10203</v>
      </c>
      <c r="AB1321" s="3" t="s">
        <v>4129</v>
      </c>
      <c r="AC1321" s="3" t="s">
        <v>63</v>
      </c>
      <c r="AD1321" s="3" t="s">
        <v>10204</v>
      </c>
      <c r="AE1321" s="3" t="s">
        <v>65</v>
      </c>
      <c r="AF1321" s="3" t="s">
        <v>66</v>
      </c>
      <c r="AG1321" s="3" t="s">
        <v>10205</v>
      </c>
      <c r="AH1321" s="3" t="s">
        <v>10206</v>
      </c>
      <c r="AI1321" s="3" t="s">
        <v>67</v>
      </c>
      <c r="AJ1321" s="3" t="s">
        <v>10207</v>
      </c>
      <c r="AK1321" s="3" t="s">
        <v>53</v>
      </c>
      <c r="AL1321" s="3" t="s">
        <v>53</v>
      </c>
      <c r="AM1321" s="3" t="s">
        <v>53</v>
      </c>
      <c r="AN1321" s="3" t="s">
        <v>53</v>
      </c>
      <c r="AO1321" s="3" t="s">
        <v>53</v>
      </c>
      <c r="AP1321" s="3" t="s">
        <v>53</v>
      </c>
      <c r="AQ1321" s="3" t="s">
        <v>53</v>
      </c>
      <c r="AR1321" s="3" t="s">
        <v>51</v>
      </c>
      <c r="AS1321" s="3" t="s">
        <v>52</v>
      </c>
      <c r="AT1321" s="3" t="s">
        <v>51</v>
      </c>
    </row>
    <row r="1322" spans="1:46" ht="22.5" customHeight="1" x14ac:dyDescent="0.25">
      <c r="A1322" s="19" t="s">
        <v>12489</v>
      </c>
      <c r="B1322" s="260">
        <v>45062</v>
      </c>
      <c r="C1322" s="3" t="s">
        <v>202</v>
      </c>
      <c r="D1322" s="3" t="s">
        <v>9926</v>
      </c>
      <c r="E1322" s="3" t="s">
        <v>51</v>
      </c>
      <c r="F1322" s="20">
        <v>1</v>
      </c>
      <c r="G1322" s="20">
        <v>67.900000000000006</v>
      </c>
      <c r="H1322" s="20">
        <v>21.33</v>
      </c>
      <c r="I1322" s="20">
        <v>-13.65</v>
      </c>
      <c r="J1322" s="20">
        <v>-21.33</v>
      </c>
      <c r="K1322" s="20" t="s">
        <v>52</v>
      </c>
      <c r="L1322" s="20">
        <f t="shared" si="20"/>
        <v>54.25</v>
      </c>
      <c r="M1322" s="3" t="s">
        <v>71</v>
      </c>
      <c r="N1322" s="3" t="s">
        <v>301</v>
      </c>
      <c r="O1322" s="3" t="s">
        <v>302</v>
      </c>
      <c r="P1322" s="3" t="s">
        <v>303</v>
      </c>
      <c r="Q1322" s="3" t="s">
        <v>53</v>
      </c>
      <c r="R1322" s="20">
        <v>67.900000000000006</v>
      </c>
      <c r="S1322" s="20" t="s">
        <v>89</v>
      </c>
      <c r="T1322" s="3" t="s">
        <v>58</v>
      </c>
      <c r="U1322" s="3" t="s">
        <v>53</v>
      </c>
      <c r="V1322" s="3" t="s">
        <v>53</v>
      </c>
      <c r="W1322" s="3" t="s">
        <v>53</v>
      </c>
      <c r="X1322" s="3" t="s">
        <v>53</v>
      </c>
      <c r="Y1322" s="3" t="s">
        <v>12490</v>
      </c>
      <c r="Z1322" s="3" t="s">
        <v>12491</v>
      </c>
      <c r="AA1322" s="3" t="s">
        <v>12492</v>
      </c>
      <c r="AB1322" s="3" t="s">
        <v>2463</v>
      </c>
      <c r="AC1322" s="3" t="s">
        <v>63</v>
      </c>
      <c r="AD1322" s="3" t="s">
        <v>12493</v>
      </c>
      <c r="AE1322" s="3" t="s">
        <v>65</v>
      </c>
      <c r="AF1322" s="3" t="s">
        <v>66</v>
      </c>
      <c r="AG1322" s="3" t="s">
        <v>12494</v>
      </c>
      <c r="AH1322" s="3" t="s">
        <v>12495</v>
      </c>
      <c r="AI1322" s="3" t="s">
        <v>67</v>
      </c>
      <c r="AJ1322" s="3" t="s">
        <v>12496</v>
      </c>
      <c r="AK1322" s="3" t="s">
        <v>12497</v>
      </c>
      <c r="AL1322" s="3" t="s">
        <v>53</v>
      </c>
      <c r="AM1322" s="3" t="s">
        <v>53</v>
      </c>
      <c r="AN1322" s="3" t="s">
        <v>53</v>
      </c>
      <c r="AO1322" s="3" t="s">
        <v>53</v>
      </c>
      <c r="AP1322" s="3" t="s">
        <v>53</v>
      </c>
      <c r="AQ1322" s="3" t="s">
        <v>53</v>
      </c>
      <c r="AR1322" s="3" t="s">
        <v>51</v>
      </c>
      <c r="AS1322" s="3" t="s">
        <v>52</v>
      </c>
      <c r="AT1322" s="3" t="s">
        <v>51</v>
      </c>
    </row>
    <row r="1323" spans="1:46" ht="22.5" customHeight="1" x14ac:dyDescent="0.25">
      <c r="A1323" s="19" t="s">
        <v>12677</v>
      </c>
      <c r="B1323" s="260">
        <v>45062</v>
      </c>
      <c r="C1323" s="3" t="s">
        <v>202</v>
      </c>
      <c r="D1323" s="3" t="s">
        <v>11191</v>
      </c>
      <c r="E1323" s="3" t="s">
        <v>51</v>
      </c>
      <c r="F1323" s="20">
        <v>1</v>
      </c>
      <c r="G1323" s="20">
        <v>67.900000000000006</v>
      </c>
      <c r="H1323" s="20">
        <v>25.92</v>
      </c>
      <c r="I1323" s="20">
        <v>-13.65</v>
      </c>
      <c r="J1323" s="20">
        <v>-25.92</v>
      </c>
      <c r="K1323" s="20" t="s">
        <v>52</v>
      </c>
      <c r="L1323" s="20">
        <f t="shared" si="20"/>
        <v>54.25</v>
      </c>
      <c r="M1323" s="3" t="s">
        <v>53</v>
      </c>
      <c r="N1323" s="3" t="s">
        <v>301</v>
      </c>
      <c r="O1323" s="3" t="s">
        <v>302</v>
      </c>
      <c r="P1323" s="3" t="s">
        <v>303</v>
      </c>
      <c r="Q1323" s="3" t="s">
        <v>53</v>
      </c>
      <c r="R1323" s="20">
        <v>67.900000000000006</v>
      </c>
      <c r="S1323" s="20" t="s">
        <v>89</v>
      </c>
      <c r="T1323" s="3" t="s">
        <v>58</v>
      </c>
      <c r="U1323" s="3" t="s">
        <v>53</v>
      </c>
      <c r="V1323" s="3" t="s">
        <v>53</v>
      </c>
      <c r="W1323" s="3" t="s">
        <v>53</v>
      </c>
      <c r="X1323" s="3" t="s">
        <v>53</v>
      </c>
      <c r="Y1323" s="3" t="s">
        <v>12678</v>
      </c>
      <c r="Z1323" s="3" t="s">
        <v>12679</v>
      </c>
      <c r="AA1323" s="3" t="s">
        <v>12680</v>
      </c>
      <c r="AB1323" s="3" t="s">
        <v>8297</v>
      </c>
      <c r="AC1323" s="3" t="s">
        <v>265</v>
      </c>
      <c r="AD1323" s="3" t="s">
        <v>12681</v>
      </c>
      <c r="AE1323" s="3" t="s">
        <v>65</v>
      </c>
      <c r="AF1323" s="3" t="s">
        <v>66</v>
      </c>
      <c r="AG1323" s="3" t="s">
        <v>12682</v>
      </c>
      <c r="AH1323" s="3" t="s">
        <v>12683</v>
      </c>
      <c r="AI1323" s="3" t="s">
        <v>67</v>
      </c>
      <c r="AJ1323" s="3" t="s">
        <v>12684</v>
      </c>
      <c r="AK1323" s="3" t="s">
        <v>53</v>
      </c>
      <c r="AL1323" s="3" t="s">
        <v>53</v>
      </c>
      <c r="AM1323" s="3" t="s">
        <v>53</v>
      </c>
      <c r="AN1323" s="3" t="s">
        <v>53</v>
      </c>
      <c r="AO1323" s="3" t="s">
        <v>53</v>
      </c>
      <c r="AP1323" s="3" t="s">
        <v>53</v>
      </c>
      <c r="AQ1323" s="3" t="s">
        <v>53</v>
      </c>
      <c r="AR1323" s="3" t="s">
        <v>51</v>
      </c>
      <c r="AS1323" s="3" t="s">
        <v>52</v>
      </c>
      <c r="AT1323" s="3" t="s">
        <v>51</v>
      </c>
    </row>
    <row r="1324" spans="1:46" ht="22.5" customHeight="1" x14ac:dyDescent="0.25">
      <c r="A1324" s="19" t="s">
        <v>12827</v>
      </c>
      <c r="B1324" s="260">
        <v>45062</v>
      </c>
      <c r="C1324" s="3" t="s">
        <v>202</v>
      </c>
      <c r="D1324" s="3" t="s">
        <v>11191</v>
      </c>
      <c r="E1324" s="3" t="s">
        <v>51</v>
      </c>
      <c r="F1324" s="20">
        <v>1</v>
      </c>
      <c r="G1324" s="20">
        <v>67.900000000000006</v>
      </c>
      <c r="H1324" s="20">
        <v>35.5</v>
      </c>
      <c r="I1324" s="20">
        <v>-13.65</v>
      </c>
      <c r="J1324" s="20">
        <v>-35.5</v>
      </c>
      <c r="K1324" s="20" t="s">
        <v>52</v>
      </c>
      <c r="L1324" s="20">
        <f t="shared" si="20"/>
        <v>54.25</v>
      </c>
      <c r="M1324" s="3" t="s">
        <v>71</v>
      </c>
      <c r="N1324" s="3" t="s">
        <v>301</v>
      </c>
      <c r="O1324" s="3" t="s">
        <v>302</v>
      </c>
      <c r="P1324" s="3" t="s">
        <v>303</v>
      </c>
      <c r="Q1324" s="3" t="s">
        <v>53</v>
      </c>
      <c r="R1324" s="20">
        <v>67.900000000000006</v>
      </c>
      <c r="S1324" s="20" t="s">
        <v>89</v>
      </c>
      <c r="T1324" s="3" t="s">
        <v>58</v>
      </c>
      <c r="U1324" s="3" t="s">
        <v>53</v>
      </c>
      <c r="V1324" s="3" t="s">
        <v>53</v>
      </c>
      <c r="W1324" s="3" t="s">
        <v>53</v>
      </c>
      <c r="X1324" s="3" t="s">
        <v>53</v>
      </c>
      <c r="Y1324" s="3" t="s">
        <v>12828</v>
      </c>
      <c r="Z1324" s="3" t="s">
        <v>12829</v>
      </c>
      <c r="AA1324" s="3" t="s">
        <v>12830</v>
      </c>
      <c r="AB1324" s="3" t="s">
        <v>4200</v>
      </c>
      <c r="AC1324" s="3" t="s">
        <v>276</v>
      </c>
      <c r="AD1324" s="3" t="s">
        <v>4201</v>
      </c>
      <c r="AE1324" s="3" t="s">
        <v>65</v>
      </c>
      <c r="AF1324" s="3" t="s">
        <v>66</v>
      </c>
      <c r="AG1324" s="3" t="s">
        <v>12764</v>
      </c>
      <c r="AH1324" s="3" t="s">
        <v>12831</v>
      </c>
      <c r="AI1324" s="3" t="s">
        <v>67</v>
      </c>
      <c r="AJ1324" s="3" t="s">
        <v>12832</v>
      </c>
      <c r="AK1324" s="3" t="s">
        <v>53</v>
      </c>
      <c r="AL1324" s="3" t="s">
        <v>53</v>
      </c>
      <c r="AM1324" s="3" t="s">
        <v>53</v>
      </c>
      <c r="AN1324" s="3" t="s">
        <v>53</v>
      </c>
      <c r="AO1324" s="3" t="s">
        <v>53</v>
      </c>
      <c r="AP1324" s="3" t="s">
        <v>53</v>
      </c>
      <c r="AQ1324" s="3" t="s">
        <v>53</v>
      </c>
      <c r="AR1324" s="3" t="s">
        <v>51</v>
      </c>
      <c r="AS1324" s="3" t="s">
        <v>52</v>
      </c>
      <c r="AT1324" s="3" t="s">
        <v>51</v>
      </c>
    </row>
    <row r="1325" spans="1:46" ht="22.5" customHeight="1" x14ac:dyDescent="0.25">
      <c r="A1325" s="19" t="s">
        <v>13156</v>
      </c>
      <c r="B1325" s="260">
        <v>45062</v>
      </c>
      <c r="C1325" s="3" t="s">
        <v>202</v>
      </c>
      <c r="D1325" s="3" t="s">
        <v>12138</v>
      </c>
      <c r="E1325" s="3" t="s">
        <v>51</v>
      </c>
      <c r="F1325" s="20">
        <v>1</v>
      </c>
      <c r="G1325" s="20">
        <v>67.900000000000006</v>
      </c>
      <c r="H1325" s="20">
        <v>11.55</v>
      </c>
      <c r="I1325" s="20">
        <v>-13.65</v>
      </c>
      <c r="J1325" s="20">
        <v>-11.55</v>
      </c>
      <c r="K1325" s="20" t="s">
        <v>52</v>
      </c>
      <c r="L1325" s="20">
        <f t="shared" si="20"/>
        <v>54.25</v>
      </c>
      <c r="M1325" s="3" t="s">
        <v>71</v>
      </c>
      <c r="N1325" s="3" t="s">
        <v>301</v>
      </c>
      <c r="O1325" s="3" t="s">
        <v>302</v>
      </c>
      <c r="P1325" s="3" t="s">
        <v>303</v>
      </c>
      <c r="Q1325" s="3" t="s">
        <v>53</v>
      </c>
      <c r="R1325" s="20">
        <v>67.900000000000006</v>
      </c>
      <c r="S1325" s="20" t="s">
        <v>89</v>
      </c>
      <c r="T1325" s="3" t="s">
        <v>58</v>
      </c>
      <c r="U1325" s="3" t="s">
        <v>53</v>
      </c>
      <c r="V1325" s="3" t="s">
        <v>53</v>
      </c>
      <c r="W1325" s="3" t="s">
        <v>53</v>
      </c>
      <c r="X1325" s="3" t="s">
        <v>53</v>
      </c>
      <c r="Y1325" s="3" t="s">
        <v>13157</v>
      </c>
      <c r="Z1325" s="3" t="s">
        <v>13158</v>
      </c>
      <c r="AA1325" s="3" t="s">
        <v>13159</v>
      </c>
      <c r="AB1325" s="3" t="s">
        <v>6551</v>
      </c>
      <c r="AC1325" s="3" t="s">
        <v>116</v>
      </c>
      <c r="AD1325" s="3" t="s">
        <v>13160</v>
      </c>
      <c r="AE1325" s="3" t="s">
        <v>65</v>
      </c>
      <c r="AF1325" s="3" t="s">
        <v>66</v>
      </c>
      <c r="AG1325" s="3" t="s">
        <v>12918</v>
      </c>
      <c r="AH1325" s="3" t="s">
        <v>13161</v>
      </c>
      <c r="AI1325" s="3" t="s">
        <v>67</v>
      </c>
      <c r="AJ1325" s="3" t="s">
        <v>13162</v>
      </c>
      <c r="AK1325" s="3" t="s">
        <v>53</v>
      </c>
      <c r="AL1325" s="3" t="s">
        <v>53</v>
      </c>
      <c r="AM1325" s="3" t="s">
        <v>53</v>
      </c>
      <c r="AN1325" s="3" t="s">
        <v>53</v>
      </c>
      <c r="AO1325" s="3" t="s">
        <v>53</v>
      </c>
      <c r="AP1325" s="3" t="s">
        <v>53</v>
      </c>
      <c r="AQ1325" s="3" t="s">
        <v>53</v>
      </c>
      <c r="AR1325" s="3" t="s">
        <v>51</v>
      </c>
      <c r="AS1325" s="3" t="s">
        <v>52</v>
      </c>
      <c r="AT1325" s="3" t="s">
        <v>51</v>
      </c>
    </row>
    <row r="1326" spans="1:46" ht="22.5" customHeight="1" x14ac:dyDescent="0.25">
      <c r="A1326" s="19" t="s">
        <v>14292</v>
      </c>
      <c r="B1326" s="260">
        <v>45061</v>
      </c>
      <c r="C1326" s="3" t="s">
        <v>202</v>
      </c>
      <c r="D1326" s="3" t="s">
        <v>12990</v>
      </c>
      <c r="E1326" s="3" t="s">
        <v>51</v>
      </c>
      <c r="F1326" s="20">
        <v>1</v>
      </c>
      <c r="G1326" s="20">
        <v>67.900000000000006</v>
      </c>
      <c r="H1326" s="20">
        <v>13.7</v>
      </c>
      <c r="I1326" s="20">
        <v>-13.65</v>
      </c>
      <c r="J1326" s="20">
        <v>-13.7</v>
      </c>
      <c r="K1326" s="20" t="s">
        <v>52</v>
      </c>
      <c r="L1326" s="20">
        <f t="shared" si="20"/>
        <v>54.25</v>
      </c>
      <c r="M1326" s="3" t="s">
        <v>53</v>
      </c>
      <c r="N1326" s="3" t="s">
        <v>301</v>
      </c>
      <c r="O1326" s="3" t="s">
        <v>302</v>
      </c>
      <c r="P1326" s="3" t="s">
        <v>303</v>
      </c>
      <c r="Q1326" s="3" t="s">
        <v>53</v>
      </c>
      <c r="R1326" s="20">
        <v>67.900000000000006</v>
      </c>
      <c r="S1326" s="20" t="s">
        <v>89</v>
      </c>
      <c r="T1326" s="3" t="s">
        <v>58</v>
      </c>
      <c r="U1326" s="3" t="s">
        <v>53</v>
      </c>
      <c r="V1326" s="3" t="s">
        <v>53</v>
      </c>
      <c r="W1326" s="3" t="s">
        <v>53</v>
      </c>
      <c r="X1326" s="3" t="s">
        <v>53</v>
      </c>
      <c r="Y1326" s="3" t="s">
        <v>14293</v>
      </c>
      <c r="Z1326" s="3" t="s">
        <v>14294</v>
      </c>
      <c r="AA1326" s="3" t="s">
        <v>14295</v>
      </c>
      <c r="AB1326" s="3" t="s">
        <v>4146</v>
      </c>
      <c r="AC1326" s="3" t="s">
        <v>63</v>
      </c>
      <c r="AD1326" s="3" t="s">
        <v>14296</v>
      </c>
      <c r="AE1326" s="3" t="s">
        <v>65</v>
      </c>
      <c r="AF1326" s="3" t="s">
        <v>66</v>
      </c>
      <c r="AG1326" s="3" t="s">
        <v>14297</v>
      </c>
      <c r="AH1326" s="3" t="s">
        <v>14298</v>
      </c>
      <c r="AI1326" s="3" t="s">
        <v>67</v>
      </c>
      <c r="AJ1326" s="3" t="s">
        <v>14299</v>
      </c>
      <c r="AK1326" s="3" t="s">
        <v>53</v>
      </c>
      <c r="AL1326" s="3" t="s">
        <v>53</v>
      </c>
      <c r="AM1326" s="3" t="s">
        <v>53</v>
      </c>
      <c r="AN1326" s="3" t="s">
        <v>53</v>
      </c>
      <c r="AO1326" s="3" t="s">
        <v>53</v>
      </c>
      <c r="AP1326" s="3" t="s">
        <v>53</v>
      </c>
      <c r="AQ1326" s="3" t="s">
        <v>53</v>
      </c>
      <c r="AR1326" s="3" t="s">
        <v>51</v>
      </c>
      <c r="AS1326" s="3" t="s">
        <v>52</v>
      </c>
      <c r="AT1326" s="3" t="s">
        <v>51</v>
      </c>
    </row>
    <row r="1327" spans="1:46" ht="22.5" customHeight="1" x14ac:dyDescent="0.25">
      <c r="A1327" s="19" t="s">
        <v>14300</v>
      </c>
      <c r="B1327" s="260">
        <v>45061</v>
      </c>
      <c r="C1327" s="3" t="s">
        <v>202</v>
      </c>
      <c r="D1327" s="3" t="s">
        <v>12990</v>
      </c>
      <c r="E1327" s="3" t="s">
        <v>51</v>
      </c>
      <c r="F1327" s="20">
        <v>1</v>
      </c>
      <c r="G1327" s="20">
        <v>67.900000000000006</v>
      </c>
      <c r="H1327" s="20">
        <v>20.16</v>
      </c>
      <c r="I1327" s="20">
        <v>-13.65</v>
      </c>
      <c r="J1327" s="20">
        <v>-20.16</v>
      </c>
      <c r="K1327" s="20" t="s">
        <v>52</v>
      </c>
      <c r="L1327" s="20">
        <f t="shared" si="20"/>
        <v>54.25</v>
      </c>
      <c r="M1327" s="3" t="s">
        <v>53</v>
      </c>
      <c r="N1327" s="3" t="s">
        <v>301</v>
      </c>
      <c r="O1327" s="3" t="s">
        <v>302</v>
      </c>
      <c r="P1327" s="3" t="s">
        <v>303</v>
      </c>
      <c r="Q1327" s="3" t="s">
        <v>53</v>
      </c>
      <c r="R1327" s="20">
        <v>67.900000000000006</v>
      </c>
      <c r="S1327" s="20" t="s">
        <v>89</v>
      </c>
      <c r="T1327" s="3" t="s">
        <v>58</v>
      </c>
      <c r="U1327" s="3" t="s">
        <v>53</v>
      </c>
      <c r="V1327" s="3" t="s">
        <v>53</v>
      </c>
      <c r="W1327" s="3" t="s">
        <v>53</v>
      </c>
      <c r="X1327" s="3" t="s">
        <v>53</v>
      </c>
      <c r="Y1327" s="3" t="s">
        <v>14301</v>
      </c>
      <c r="Z1327" s="3" t="s">
        <v>14302</v>
      </c>
      <c r="AA1327" s="3" t="s">
        <v>14303</v>
      </c>
      <c r="AB1327" s="3" t="s">
        <v>14304</v>
      </c>
      <c r="AC1327" s="3" t="s">
        <v>116</v>
      </c>
      <c r="AD1327" s="3" t="s">
        <v>14305</v>
      </c>
      <c r="AE1327" s="3" t="s">
        <v>65</v>
      </c>
      <c r="AF1327" s="3" t="s">
        <v>66</v>
      </c>
      <c r="AG1327" s="3" t="s">
        <v>14306</v>
      </c>
      <c r="AH1327" s="3" t="s">
        <v>14307</v>
      </c>
      <c r="AI1327" s="3" t="s">
        <v>67</v>
      </c>
      <c r="AJ1327" s="3" t="s">
        <v>14308</v>
      </c>
      <c r="AK1327" s="3" t="s">
        <v>53</v>
      </c>
      <c r="AL1327" s="3" t="s">
        <v>53</v>
      </c>
      <c r="AM1327" s="3" t="s">
        <v>53</v>
      </c>
      <c r="AN1327" s="3" t="s">
        <v>53</v>
      </c>
      <c r="AO1327" s="3" t="s">
        <v>53</v>
      </c>
      <c r="AP1327" s="3" t="s">
        <v>53</v>
      </c>
      <c r="AQ1327" s="3" t="s">
        <v>53</v>
      </c>
      <c r="AR1327" s="3" t="s">
        <v>51</v>
      </c>
      <c r="AS1327" s="3" t="s">
        <v>52</v>
      </c>
      <c r="AT1327" s="3" t="s">
        <v>51</v>
      </c>
    </row>
    <row r="1328" spans="1:46" ht="22.5" customHeight="1" x14ac:dyDescent="0.25">
      <c r="A1328" s="19" t="s">
        <v>14514</v>
      </c>
      <c r="B1328" s="260">
        <v>45060</v>
      </c>
      <c r="C1328" s="3" t="s">
        <v>202</v>
      </c>
      <c r="D1328" s="3" t="s">
        <v>12990</v>
      </c>
      <c r="E1328" s="3" t="s">
        <v>51</v>
      </c>
      <c r="F1328" s="20">
        <v>1</v>
      </c>
      <c r="G1328" s="20">
        <v>67.900000000000006</v>
      </c>
      <c r="H1328" s="20">
        <v>22.41</v>
      </c>
      <c r="I1328" s="20">
        <v>-13.65</v>
      </c>
      <c r="J1328" s="20">
        <v>-22.41</v>
      </c>
      <c r="K1328" s="20" t="s">
        <v>52</v>
      </c>
      <c r="L1328" s="20">
        <f t="shared" si="20"/>
        <v>54.25</v>
      </c>
      <c r="M1328" s="3" t="s">
        <v>71</v>
      </c>
      <c r="N1328" s="3" t="s">
        <v>301</v>
      </c>
      <c r="O1328" s="3" t="s">
        <v>302</v>
      </c>
      <c r="P1328" s="3" t="s">
        <v>303</v>
      </c>
      <c r="Q1328" s="3" t="s">
        <v>53</v>
      </c>
      <c r="R1328" s="20">
        <v>67.900000000000006</v>
      </c>
      <c r="S1328" s="20" t="s">
        <v>89</v>
      </c>
      <c r="T1328" s="3" t="s">
        <v>58</v>
      </c>
      <c r="U1328" s="3" t="s">
        <v>53</v>
      </c>
      <c r="V1328" s="3" t="s">
        <v>53</v>
      </c>
      <c r="W1328" s="3" t="s">
        <v>53</v>
      </c>
      <c r="X1328" s="3" t="s">
        <v>53</v>
      </c>
      <c r="Y1328" s="3" t="s">
        <v>14515</v>
      </c>
      <c r="Z1328" s="3" t="s">
        <v>14516</v>
      </c>
      <c r="AA1328" s="3" t="s">
        <v>14517</v>
      </c>
      <c r="AB1328" s="3" t="s">
        <v>14518</v>
      </c>
      <c r="AC1328" s="3" t="s">
        <v>968</v>
      </c>
      <c r="AD1328" s="3" t="s">
        <v>14519</v>
      </c>
      <c r="AE1328" s="3" t="s">
        <v>65</v>
      </c>
      <c r="AF1328" s="3" t="s">
        <v>66</v>
      </c>
      <c r="AG1328" s="3" t="s">
        <v>14520</v>
      </c>
      <c r="AH1328" s="3" t="s">
        <v>14521</v>
      </c>
      <c r="AI1328" s="3" t="s">
        <v>67</v>
      </c>
      <c r="AJ1328" s="3" t="s">
        <v>14522</v>
      </c>
      <c r="AK1328" s="3" t="s">
        <v>53</v>
      </c>
      <c r="AL1328" s="3" t="s">
        <v>53</v>
      </c>
      <c r="AM1328" s="3" t="s">
        <v>53</v>
      </c>
      <c r="AN1328" s="3" t="s">
        <v>53</v>
      </c>
      <c r="AO1328" s="3" t="s">
        <v>53</v>
      </c>
      <c r="AP1328" s="3" t="s">
        <v>53</v>
      </c>
      <c r="AQ1328" s="3" t="s">
        <v>53</v>
      </c>
      <c r="AR1328" s="3" t="s">
        <v>51</v>
      </c>
      <c r="AS1328" s="3" t="s">
        <v>52</v>
      </c>
      <c r="AT1328" s="3" t="s">
        <v>51</v>
      </c>
    </row>
    <row r="1329" spans="1:46" ht="22.5" customHeight="1" x14ac:dyDescent="0.25">
      <c r="A1329" s="19" t="s">
        <v>14802</v>
      </c>
      <c r="B1329" s="260">
        <v>45059</v>
      </c>
      <c r="C1329" s="3" t="s">
        <v>202</v>
      </c>
      <c r="D1329" s="3" t="s">
        <v>12990</v>
      </c>
      <c r="E1329" s="3" t="s">
        <v>51</v>
      </c>
      <c r="F1329" s="20">
        <v>1</v>
      </c>
      <c r="G1329" s="20">
        <v>67.900000000000006</v>
      </c>
      <c r="H1329" s="20">
        <v>35.5</v>
      </c>
      <c r="I1329" s="20">
        <v>-13.65</v>
      </c>
      <c r="J1329" s="20">
        <v>-35.5</v>
      </c>
      <c r="K1329" s="20" t="s">
        <v>52</v>
      </c>
      <c r="L1329" s="20">
        <f t="shared" si="20"/>
        <v>54.25</v>
      </c>
      <c r="M1329" s="3" t="s">
        <v>71</v>
      </c>
      <c r="N1329" s="3" t="s">
        <v>301</v>
      </c>
      <c r="O1329" s="3" t="s">
        <v>302</v>
      </c>
      <c r="P1329" s="3" t="s">
        <v>303</v>
      </c>
      <c r="Q1329" s="3" t="s">
        <v>53</v>
      </c>
      <c r="R1329" s="20">
        <v>67.900000000000006</v>
      </c>
      <c r="S1329" s="20" t="s">
        <v>89</v>
      </c>
      <c r="T1329" s="3" t="s">
        <v>58</v>
      </c>
      <c r="U1329" s="3" t="s">
        <v>53</v>
      </c>
      <c r="V1329" s="3" t="s">
        <v>53</v>
      </c>
      <c r="W1329" s="3" t="s">
        <v>53</v>
      </c>
      <c r="X1329" s="3" t="s">
        <v>53</v>
      </c>
      <c r="Y1329" s="3" t="s">
        <v>14803</v>
      </c>
      <c r="Z1329" s="3" t="s">
        <v>14804</v>
      </c>
      <c r="AA1329" s="3" t="s">
        <v>14805</v>
      </c>
      <c r="AB1329" s="3" t="s">
        <v>14806</v>
      </c>
      <c r="AC1329" s="3" t="s">
        <v>3405</v>
      </c>
      <c r="AD1329" s="3" t="s">
        <v>14807</v>
      </c>
      <c r="AE1329" s="3" t="s">
        <v>65</v>
      </c>
      <c r="AF1329" s="3" t="s">
        <v>66</v>
      </c>
      <c r="AG1329" s="270" t="s">
        <v>14808</v>
      </c>
      <c r="AH1329" s="270" t="s">
        <v>14809</v>
      </c>
      <c r="AI1329" s="3" t="s">
        <v>67</v>
      </c>
      <c r="AJ1329" s="270" t="s">
        <v>14810</v>
      </c>
      <c r="AK1329" s="270" t="s">
        <v>53</v>
      </c>
      <c r="AL1329" s="3" t="s">
        <v>53</v>
      </c>
      <c r="AM1329" s="3" t="s">
        <v>53</v>
      </c>
      <c r="AN1329" s="270" t="s">
        <v>53</v>
      </c>
      <c r="AO1329" s="3" t="s">
        <v>53</v>
      </c>
      <c r="AP1329" s="270" t="s">
        <v>53</v>
      </c>
      <c r="AQ1329" s="270" t="s">
        <v>53</v>
      </c>
      <c r="AR1329" s="3" t="s">
        <v>51</v>
      </c>
      <c r="AS1329" s="3" t="s">
        <v>52</v>
      </c>
      <c r="AT1329" s="3" t="s">
        <v>51</v>
      </c>
    </row>
    <row r="1330" spans="1:46" ht="22.5" customHeight="1" x14ac:dyDescent="0.25">
      <c r="A1330" s="19" t="s">
        <v>15254</v>
      </c>
      <c r="B1330" s="260">
        <v>45059</v>
      </c>
      <c r="C1330" s="3" t="s">
        <v>202</v>
      </c>
      <c r="D1330" s="3" t="s">
        <v>14868</v>
      </c>
      <c r="E1330" s="3" t="s">
        <v>51</v>
      </c>
      <c r="F1330" s="20">
        <v>1</v>
      </c>
      <c r="G1330" s="20">
        <v>67.900000000000006</v>
      </c>
      <c r="H1330" s="20">
        <v>13.7</v>
      </c>
      <c r="I1330" s="20">
        <v>-13.65</v>
      </c>
      <c r="J1330" s="20">
        <v>-13.7</v>
      </c>
      <c r="K1330" s="20" t="s">
        <v>52</v>
      </c>
      <c r="L1330" s="20">
        <f t="shared" si="20"/>
        <v>54.25</v>
      </c>
      <c r="M1330" s="3" t="s">
        <v>53</v>
      </c>
      <c r="N1330" s="3" t="s">
        <v>301</v>
      </c>
      <c r="O1330" s="3" t="s">
        <v>302</v>
      </c>
      <c r="P1330" s="3" t="s">
        <v>303</v>
      </c>
      <c r="Q1330" s="3" t="s">
        <v>53</v>
      </c>
      <c r="R1330" s="20">
        <v>67.900000000000006</v>
      </c>
      <c r="S1330" s="20" t="s">
        <v>89</v>
      </c>
      <c r="T1330" s="3" t="s">
        <v>58</v>
      </c>
      <c r="U1330" s="3" t="s">
        <v>53</v>
      </c>
      <c r="V1330" s="3" t="s">
        <v>53</v>
      </c>
      <c r="W1330" s="3" t="s">
        <v>53</v>
      </c>
      <c r="X1330" s="3" t="s">
        <v>53</v>
      </c>
      <c r="Y1330" s="3" t="s">
        <v>15255</v>
      </c>
      <c r="Z1330" s="3" t="s">
        <v>15256</v>
      </c>
      <c r="AA1330" s="3" t="s">
        <v>15257</v>
      </c>
      <c r="AB1330" s="3" t="s">
        <v>15258</v>
      </c>
      <c r="AC1330" s="3" t="s">
        <v>188</v>
      </c>
      <c r="AD1330" s="3" t="s">
        <v>15259</v>
      </c>
      <c r="AE1330" s="3" t="s">
        <v>65</v>
      </c>
      <c r="AF1330" s="3" t="s">
        <v>66</v>
      </c>
      <c r="AG1330" s="3" t="s">
        <v>15260</v>
      </c>
      <c r="AH1330" s="3" t="s">
        <v>15261</v>
      </c>
      <c r="AI1330" s="3" t="s">
        <v>67</v>
      </c>
      <c r="AJ1330" s="3" t="s">
        <v>15262</v>
      </c>
      <c r="AK1330" s="3" t="s">
        <v>53</v>
      </c>
      <c r="AL1330" s="3" t="s">
        <v>53</v>
      </c>
      <c r="AM1330" s="3" t="s">
        <v>53</v>
      </c>
      <c r="AN1330" s="3" t="s">
        <v>53</v>
      </c>
      <c r="AO1330" s="3" t="s">
        <v>53</v>
      </c>
      <c r="AP1330" s="3" t="s">
        <v>53</v>
      </c>
      <c r="AQ1330" s="3" t="s">
        <v>53</v>
      </c>
      <c r="AR1330" s="3" t="s">
        <v>51</v>
      </c>
      <c r="AS1330" s="3" t="s">
        <v>52</v>
      </c>
      <c r="AT1330" s="3" t="s">
        <v>51</v>
      </c>
    </row>
    <row r="1331" spans="1:46" ht="22.5" customHeight="1" x14ac:dyDescent="0.25">
      <c r="A1331" s="19" t="s">
        <v>15778</v>
      </c>
      <c r="B1331" s="260">
        <v>45058</v>
      </c>
      <c r="C1331" s="3" t="s">
        <v>202</v>
      </c>
      <c r="D1331" s="3" t="s">
        <v>13978</v>
      </c>
      <c r="E1331" s="3" t="s">
        <v>51</v>
      </c>
      <c r="F1331" s="20">
        <v>1</v>
      </c>
      <c r="G1331" s="20">
        <v>67.900000000000006</v>
      </c>
      <c r="H1331" s="20">
        <v>26.5</v>
      </c>
      <c r="I1331" s="20">
        <v>-13.65</v>
      </c>
      <c r="J1331" s="20">
        <v>-26.5</v>
      </c>
      <c r="K1331" s="20" t="s">
        <v>52</v>
      </c>
      <c r="L1331" s="20">
        <f t="shared" si="20"/>
        <v>54.25</v>
      </c>
      <c r="M1331" s="3" t="s">
        <v>53</v>
      </c>
      <c r="N1331" s="3" t="s">
        <v>301</v>
      </c>
      <c r="O1331" s="3" t="s">
        <v>302</v>
      </c>
      <c r="P1331" s="3" t="s">
        <v>303</v>
      </c>
      <c r="Q1331" s="3" t="s">
        <v>53</v>
      </c>
      <c r="R1331" s="20">
        <v>67.900000000000006</v>
      </c>
      <c r="S1331" s="20" t="s">
        <v>89</v>
      </c>
      <c r="T1331" s="3" t="s">
        <v>58</v>
      </c>
      <c r="U1331" s="3" t="s">
        <v>53</v>
      </c>
      <c r="V1331" s="3" t="s">
        <v>53</v>
      </c>
      <c r="W1331" s="3" t="s">
        <v>53</v>
      </c>
      <c r="X1331" s="3" t="s">
        <v>53</v>
      </c>
      <c r="Y1331" s="3" t="s">
        <v>15779</v>
      </c>
      <c r="Z1331" s="3" t="s">
        <v>15780</v>
      </c>
      <c r="AA1331" s="3" t="s">
        <v>15781</v>
      </c>
      <c r="AB1331" s="3" t="s">
        <v>15782</v>
      </c>
      <c r="AC1331" s="3" t="s">
        <v>1971</v>
      </c>
      <c r="AD1331" s="3" t="s">
        <v>15783</v>
      </c>
      <c r="AE1331" s="3" t="s">
        <v>65</v>
      </c>
      <c r="AF1331" s="3" t="s">
        <v>66</v>
      </c>
      <c r="AG1331" s="3" t="s">
        <v>15784</v>
      </c>
      <c r="AH1331" s="3" t="s">
        <v>15785</v>
      </c>
      <c r="AI1331" s="3" t="s">
        <v>67</v>
      </c>
      <c r="AJ1331" s="3" t="s">
        <v>15786</v>
      </c>
      <c r="AK1331" s="3" t="s">
        <v>53</v>
      </c>
      <c r="AL1331" s="3" t="s">
        <v>53</v>
      </c>
      <c r="AM1331" s="3" t="s">
        <v>53</v>
      </c>
      <c r="AN1331" s="3" t="s">
        <v>53</v>
      </c>
      <c r="AO1331" s="3" t="s">
        <v>53</v>
      </c>
      <c r="AP1331" s="3" t="s">
        <v>53</v>
      </c>
      <c r="AQ1331" s="3" t="s">
        <v>53</v>
      </c>
      <c r="AR1331" s="3" t="s">
        <v>51</v>
      </c>
      <c r="AS1331" s="3" t="s">
        <v>52</v>
      </c>
      <c r="AT1331" s="3" t="s">
        <v>51</v>
      </c>
    </row>
    <row r="1332" spans="1:46" ht="22.5" customHeight="1" x14ac:dyDescent="0.25">
      <c r="A1332" s="19" t="s">
        <v>15813</v>
      </c>
      <c r="B1332" s="260">
        <v>45058</v>
      </c>
      <c r="C1332" s="3" t="s">
        <v>202</v>
      </c>
      <c r="D1332" s="3" t="s">
        <v>15179</v>
      </c>
      <c r="E1332" s="3" t="s">
        <v>51</v>
      </c>
      <c r="F1332" s="20">
        <v>1</v>
      </c>
      <c r="G1332" s="20">
        <v>67.900000000000006</v>
      </c>
      <c r="H1332" s="20">
        <v>13.7</v>
      </c>
      <c r="I1332" s="20">
        <v>-13.65</v>
      </c>
      <c r="J1332" s="20">
        <v>-13.7</v>
      </c>
      <c r="K1332" s="20" t="s">
        <v>52</v>
      </c>
      <c r="L1332" s="20">
        <f t="shared" si="20"/>
        <v>54.25</v>
      </c>
      <c r="M1332" s="3" t="s">
        <v>53</v>
      </c>
      <c r="N1332" s="3" t="s">
        <v>301</v>
      </c>
      <c r="O1332" s="3" t="s">
        <v>302</v>
      </c>
      <c r="P1332" s="3" t="s">
        <v>303</v>
      </c>
      <c r="Q1332" s="3" t="s">
        <v>53</v>
      </c>
      <c r="R1332" s="20">
        <v>67.900000000000006</v>
      </c>
      <c r="S1332" s="20" t="s">
        <v>89</v>
      </c>
      <c r="T1332" s="3" t="s">
        <v>58</v>
      </c>
      <c r="U1332" s="3" t="s">
        <v>53</v>
      </c>
      <c r="V1332" s="3" t="s">
        <v>53</v>
      </c>
      <c r="W1332" s="3" t="s">
        <v>53</v>
      </c>
      <c r="X1332" s="3" t="s">
        <v>53</v>
      </c>
      <c r="Y1332" s="3" t="s">
        <v>15814</v>
      </c>
      <c r="Z1332" s="3" t="s">
        <v>15815</v>
      </c>
      <c r="AA1332" s="3" t="s">
        <v>15816</v>
      </c>
      <c r="AB1332" s="3" t="s">
        <v>667</v>
      </c>
      <c r="AC1332" s="3" t="s">
        <v>63</v>
      </c>
      <c r="AD1332" s="3" t="s">
        <v>15817</v>
      </c>
      <c r="AE1332" s="3" t="s">
        <v>65</v>
      </c>
      <c r="AF1332" s="3" t="s">
        <v>66</v>
      </c>
      <c r="AG1332" s="3" t="s">
        <v>15441</v>
      </c>
      <c r="AH1332" s="3" t="s">
        <v>15818</v>
      </c>
      <c r="AI1332" s="3" t="s">
        <v>67</v>
      </c>
      <c r="AJ1332" s="3" t="s">
        <v>15819</v>
      </c>
      <c r="AK1332" s="3" t="s">
        <v>53</v>
      </c>
      <c r="AL1332" s="3" t="s">
        <v>53</v>
      </c>
      <c r="AM1332" s="3" t="s">
        <v>53</v>
      </c>
      <c r="AN1332" s="3" t="s">
        <v>53</v>
      </c>
      <c r="AO1332" s="3" t="s">
        <v>53</v>
      </c>
      <c r="AP1332" s="3" t="s">
        <v>53</v>
      </c>
      <c r="AQ1332" s="3" t="s">
        <v>53</v>
      </c>
      <c r="AR1332" s="3" t="s">
        <v>51</v>
      </c>
      <c r="AS1332" s="3" t="s">
        <v>52</v>
      </c>
      <c r="AT1332" s="3" t="s">
        <v>51</v>
      </c>
    </row>
    <row r="1333" spans="1:46" ht="22.5" customHeight="1" x14ac:dyDescent="0.25">
      <c r="A1333" s="19" t="s">
        <v>15855</v>
      </c>
      <c r="B1333" s="260">
        <v>45058</v>
      </c>
      <c r="C1333" s="3" t="s">
        <v>683</v>
      </c>
      <c r="D1333" s="3" t="s">
        <v>11482</v>
      </c>
      <c r="E1333" s="3" t="s">
        <v>51</v>
      </c>
      <c r="F1333" s="20">
        <v>1</v>
      </c>
      <c r="G1333" s="20">
        <v>67.900000000000006</v>
      </c>
      <c r="H1333" s="20">
        <v>19.920000000000002</v>
      </c>
      <c r="I1333" s="20">
        <v>-13.65</v>
      </c>
      <c r="J1333" s="20">
        <v>-19.920000000000002</v>
      </c>
      <c r="K1333" s="20" t="s">
        <v>52</v>
      </c>
      <c r="L1333" s="20">
        <f t="shared" si="20"/>
        <v>54.25</v>
      </c>
      <c r="M1333" s="3" t="s">
        <v>53</v>
      </c>
      <c r="N1333" s="3" t="s">
        <v>301</v>
      </c>
      <c r="O1333" s="3" t="s">
        <v>302</v>
      </c>
      <c r="P1333" s="3" t="s">
        <v>303</v>
      </c>
      <c r="Q1333" s="3" t="s">
        <v>53</v>
      </c>
      <c r="R1333" s="20">
        <v>67.900000000000006</v>
      </c>
      <c r="S1333" s="20" t="s">
        <v>89</v>
      </c>
      <c r="T1333" s="3" t="s">
        <v>58</v>
      </c>
      <c r="U1333" s="3" t="s">
        <v>53</v>
      </c>
      <c r="V1333" s="3" t="s">
        <v>53</v>
      </c>
      <c r="W1333" s="3" t="s">
        <v>53</v>
      </c>
      <c r="X1333" s="3" t="s">
        <v>53</v>
      </c>
      <c r="Y1333" s="3" t="s">
        <v>15856</v>
      </c>
      <c r="Z1333" s="3" t="s">
        <v>15857</v>
      </c>
      <c r="AA1333" s="3" t="s">
        <v>15858</v>
      </c>
      <c r="AB1333" s="3" t="s">
        <v>15859</v>
      </c>
      <c r="AC1333" s="3" t="s">
        <v>968</v>
      </c>
      <c r="AD1333" s="3" t="s">
        <v>15860</v>
      </c>
      <c r="AE1333" s="3" t="s">
        <v>65</v>
      </c>
      <c r="AF1333" s="3" t="s">
        <v>66</v>
      </c>
      <c r="AG1333" s="3" t="s">
        <v>15861</v>
      </c>
      <c r="AH1333" s="3" t="s">
        <v>15862</v>
      </c>
      <c r="AI1333" s="3" t="s">
        <v>67</v>
      </c>
      <c r="AJ1333" s="3" t="s">
        <v>15863</v>
      </c>
      <c r="AK1333" s="3" t="s">
        <v>53</v>
      </c>
      <c r="AL1333" s="3" t="s">
        <v>53</v>
      </c>
      <c r="AM1333" s="3" t="s">
        <v>53</v>
      </c>
      <c r="AN1333" s="3" t="s">
        <v>53</v>
      </c>
      <c r="AO1333" s="3" t="s">
        <v>53</v>
      </c>
      <c r="AP1333" s="3" t="s">
        <v>53</v>
      </c>
      <c r="AQ1333" s="3" t="s">
        <v>53</v>
      </c>
      <c r="AR1333" s="190" t="s">
        <v>71</v>
      </c>
      <c r="AS1333" s="3" t="s">
        <v>52</v>
      </c>
      <c r="AT1333" s="3" t="s">
        <v>51</v>
      </c>
    </row>
    <row r="1334" spans="1:46" ht="22.5" customHeight="1" x14ac:dyDescent="0.25">
      <c r="A1334" s="19" t="s">
        <v>17861</v>
      </c>
      <c r="B1334" s="260">
        <v>45056</v>
      </c>
      <c r="C1334" s="3" t="s">
        <v>202</v>
      </c>
      <c r="D1334" s="3" t="s">
        <v>15653</v>
      </c>
      <c r="E1334" s="3" t="s">
        <v>51</v>
      </c>
      <c r="F1334" s="20">
        <v>1</v>
      </c>
      <c r="G1334" s="20">
        <v>67.900000000000006</v>
      </c>
      <c r="H1334" s="20">
        <v>23.49</v>
      </c>
      <c r="I1334" s="20">
        <v>-13.65</v>
      </c>
      <c r="J1334" s="20">
        <v>-23.49</v>
      </c>
      <c r="K1334" s="20" t="s">
        <v>52</v>
      </c>
      <c r="L1334" s="20">
        <f t="shared" si="20"/>
        <v>54.25</v>
      </c>
      <c r="M1334" s="3" t="s">
        <v>71</v>
      </c>
      <c r="N1334" s="3" t="s">
        <v>301</v>
      </c>
      <c r="O1334" s="3" t="s">
        <v>302</v>
      </c>
      <c r="P1334" s="3" t="s">
        <v>303</v>
      </c>
      <c r="Q1334" s="3" t="s">
        <v>53</v>
      </c>
      <c r="R1334" s="20">
        <v>67.900000000000006</v>
      </c>
      <c r="S1334" s="20" t="s">
        <v>89</v>
      </c>
      <c r="T1334" s="3" t="s">
        <v>58</v>
      </c>
      <c r="U1334" s="3" t="s">
        <v>53</v>
      </c>
      <c r="V1334" s="3" t="s">
        <v>53</v>
      </c>
      <c r="W1334" s="3" t="s">
        <v>53</v>
      </c>
      <c r="X1334" s="3" t="s">
        <v>53</v>
      </c>
      <c r="Y1334" s="3" t="s">
        <v>17862</v>
      </c>
      <c r="Z1334" s="3" t="s">
        <v>17863</v>
      </c>
      <c r="AA1334" s="3" t="s">
        <v>17864</v>
      </c>
      <c r="AB1334" s="3" t="s">
        <v>17865</v>
      </c>
      <c r="AC1334" s="3" t="s">
        <v>165</v>
      </c>
      <c r="AD1334" s="3" t="s">
        <v>17866</v>
      </c>
      <c r="AE1334" s="3" t="s">
        <v>65</v>
      </c>
      <c r="AF1334" s="3" t="s">
        <v>66</v>
      </c>
      <c r="AG1334" s="3" t="s">
        <v>17867</v>
      </c>
      <c r="AH1334" s="3" t="s">
        <v>17868</v>
      </c>
      <c r="AI1334" s="3" t="s">
        <v>67</v>
      </c>
      <c r="AJ1334" s="3" t="s">
        <v>17869</v>
      </c>
      <c r="AK1334" s="3" t="s">
        <v>53</v>
      </c>
      <c r="AL1334" s="3" t="s">
        <v>53</v>
      </c>
      <c r="AM1334" s="3" t="s">
        <v>53</v>
      </c>
      <c r="AN1334" s="3" t="s">
        <v>53</v>
      </c>
      <c r="AO1334" s="3" t="s">
        <v>53</v>
      </c>
      <c r="AP1334" s="3" t="s">
        <v>53</v>
      </c>
      <c r="AQ1334" s="3" t="s">
        <v>53</v>
      </c>
      <c r="AR1334" s="3" t="s">
        <v>51</v>
      </c>
      <c r="AS1334" s="3" t="s">
        <v>52</v>
      </c>
      <c r="AT1334" s="3" t="s">
        <v>51</v>
      </c>
    </row>
    <row r="1335" spans="1:46" ht="22.5" customHeight="1" x14ac:dyDescent="0.25">
      <c r="A1335" s="19" t="s">
        <v>18027</v>
      </c>
      <c r="B1335" s="260">
        <v>45055</v>
      </c>
      <c r="C1335" s="3" t="s">
        <v>202</v>
      </c>
      <c r="D1335" s="3" t="s">
        <v>15179</v>
      </c>
      <c r="E1335" s="3" t="s">
        <v>51</v>
      </c>
      <c r="F1335" s="20">
        <v>1</v>
      </c>
      <c r="G1335" s="20">
        <v>67.900000000000006</v>
      </c>
      <c r="H1335" s="20">
        <v>37.299999999999997</v>
      </c>
      <c r="I1335" s="20">
        <v>-13.65</v>
      </c>
      <c r="J1335" s="20">
        <v>-37.299999999999997</v>
      </c>
      <c r="K1335" s="20" t="s">
        <v>52</v>
      </c>
      <c r="L1335" s="20">
        <f t="shared" si="20"/>
        <v>54.25</v>
      </c>
      <c r="M1335" s="3" t="s">
        <v>53</v>
      </c>
      <c r="N1335" s="3" t="s">
        <v>301</v>
      </c>
      <c r="O1335" s="3" t="s">
        <v>302</v>
      </c>
      <c r="P1335" s="3" t="s">
        <v>303</v>
      </c>
      <c r="Q1335" s="3" t="s">
        <v>53</v>
      </c>
      <c r="R1335" s="20">
        <v>67.900000000000006</v>
      </c>
      <c r="S1335" s="20" t="s">
        <v>89</v>
      </c>
      <c r="T1335" s="3" t="s">
        <v>58</v>
      </c>
      <c r="U1335" s="3" t="s">
        <v>53</v>
      </c>
      <c r="V1335" s="3" t="s">
        <v>53</v>
      </c>
      <c r="W1335" s="3" t="s">
        <v>53</v>
      </c>
      <c r="X1335" s="3" t="s">
        <v>53</v>
      </c>
      <c r="Y1335" s="3" t="s">
        <v>18028</v>
      </c>
      <c r="Z1335" s="3" t="s">
        <v>18029</v>
      </c>
      <c r="AA1335" s="3" t="s">
        <v>18030</v>
      </c>
      <c r="AB1335" s="3" t="s">
        <v>18031</v>
      </c>
      <c r="AC1335" s="3" t="s">
        <v>1447</v>
      </c>
      <c r="AD1335" s="3" t="s">
        <v>18032</v>
      </c>
      <c r="AE1335" s="3" t="s">
        <v>65</v>
      </c>
      <c r="AF1335" s="3" t="s">
        <v>66</v>
      </c>
      <c r="AG1335" s="3" t="s">
        <v>18033</v>
      </c>
      <c r="AH1335" s="3" t="s">
        <v>18034</v>
      </c>
      <c r="AI1335" s="3" t="s">
        <v>67</v>
      </c>
      <c r="AJ1335" s="3" t="s">
        <v>18035</v>
      </c>
      <c r="AK1335" s="3" t="s">
        <v>53</v>
      </c>
      <c r="AL1335" s="3" t="s">
        <v>53</v>
      </c>
      <c r="AM1335" s="3" t="s">
        <v>53</v>
      </c>
      <c r="AN1335" s="3" t="s">
        <v>53</v>
      </c>
      <c r="AO1335" s="3" t="s">
        <v>53</v>
      </c>
      <c r="AP1335" s="3" t="s">
        <v>53</v>
      </c>
      <c r="AQ1335" s="3" t="s">
        <v>53</v>
      </c>
      <c r="AR1335" s="3" t="s">
        <v>51</v>
      </c>
      <c r="AS1335" s="3" t="s">
        <v>52</v>
      </c>
      <c r="AT1335" s="3" t="s">
        <v>51</v>
      </c>
    </row>
    <row r="1336" spans="1:46" ht="22.5" customHeight="1" x14ac:dyDescent="0.25">
      <c r="A1336" s="19" t="s">
        <v>18271</v>
      </c>
      <c r="B1336" s="260">
        <v>45055</v>
      </c>
      <c r="C1336" s="3" t="s">
        <v>202</v>
      </c>
      <c r="D1336" s="3" t="s">
        <v>15653</v>
      </c>
      <c r="E1336" s="3" t="s">
        <v>51</v>
      </c>
      <c r="F1336" s="20">
        <v>1</v>
      </c>
      <c r="G1336" s="20">
        <v>67.900000000000006</v>
      </c>
      <c r="H1336" s="20">
        <v>29.7</v>
      </c>
      <c r="I1336" s="20">
        <v>-13.65</v>
      </c>
      <c r="J1336" s="20">
        <v>-29.7</v>
      </c>
      <c r="K1336" s="20" t="s">
        <v>52</v>
      </c>
      <c r="L1336" s="20">
        <f t="shared" si="20"/>
        <v>54.25</v>
      </c>
      <c r="M1336" s="3" t="s">
        <v>53</v>
      </c>
      <c r="N1336" s="3" t="s">
        <v>301</v>
      </c>
      <c r="O1336" s="3" t="s">
        <v>302</v>
      </c>
      <c r="P1336" s="3" t="s">
        <v>303</v>
      </c>
      <c r="Q1336" s="3" t="s">
        <v>53</v>
      </c>
      <c r="R1336" s="20">
        <v>67.900000000000006</v>
      </c>
      <c r="S1336" s="20" t="s">
        <v>89</v>
      </c>
      <c r="T1336" s="3" t="s">
        <v>58</v>
      </c>
      <c r="U1336" s="3" t="s">
        <v>53</v>
      </c>
      <c r="V1336" s="3" t="s">
        <v>53</v>
      </c>
      <c r="W1336" s="3" t="s">
        <v>53</v>
      </c>
      <c r="X1336" s="3" t="s">
        <v>53</v>
      </c>
      <c r="Y1336" s="3" t="s">
        <v>18272</v>
      </c>
      <c r="Z1336" s="3" t="s">
        <v>18273</v>
      </c>
      <c r="AA1336" s="3" t="s">
        <v>18274</v>
      </c>
      <c r="AB1336" s="3" t="s">
        <v>6345</v>
      </c>
      <c r="AC1336" s="3" t="s">
        <v>188</v>
      </c>
      <c r="AD1336" s="3" t="s">
        <v>6346</v>
      </c>
      <c r="AE1336" s="3" t="s">
        <v>65</v>
      </c>
      <c r="AF1336" s="3" t="s">
        <v>66</v>
      </c>
      <c r="AG1336" s="3" t="s">
        <v>18275</v>
      </c>
      <c r="AH1336" s="3" t="s">
        <v>16341</v>
      </c>
      <c r="AI1336" s="3" t="s">
        <v>67</v>
      </c>
      <c r="AJ1336" s="3" t="s">
        <v>18276</v>
      </c>
      <c r="AK1336" s="3" t="s">
        <v>53</v>
      </c>
      <c r="AL1336" s="3" t="s">
        <v>53</v>
      </c>
      <c r="AM1336" s="3" t="s">
        <v>53</v>
      </c>
      <c r="AN1336" s="3" t="s">
        <v>53</v>
      </c>
      <c r="AO1336" s="3" t="s">
        <v>53</v>
      </c>
      <c r="AP1336" s="3" t="s">
        <v>53</v>
      </c>
      <c r="AQ1336" s="3" t="s">
        <v>53</v>
      </c>
      <c r="AR1336" s="3" t="s">
        <v>51</v>
      </c>
      <c r="AS1336" s="3" t="s">
        <v>52</v>
      </c>
      <c r="AT1336" s="3" t="s">
        <v>51</v>
      </c>
    </row>
    <row r="1337" spans="1:46" ht="22.5" customHeight="1" x14ac:dyDescent="0.25">
      <c r="A1337" s="19" t="s">
        <v>18552</v>
      </c>
      <c r="B1337" s="260">
        <v>45055</v>
      </c>
      <c r="C1337" s="3" t="s">
        <v>202</v>
      </c>
      <c r="D1337" s="3" t="s">
        <v>17635</v>
      </c>
      <c r="E1337" s="3" t="s">
        <v>51</v>
      </c>
      <c r="F1337" s="20">
        <v>1</v>
      </c>
      <c r="G1337" s="20">
        <v>67.900000000000006</v>
      </c>
      <c r="H1337" s="20">
        <v>19.920000000000002</v>
      </c>
      <c r="I1337" s="20">
        <v>-13.65</v>
      </c>
      <c r="J1337" s="20">
        <v>-19.920000000000002</v>
      </c>
      <c r="K1337" s="20" t="s">
        <v>52</v>
      </c>
      <c r="L1337" s="20">
        <f t="shared" si="20"/>
        <v>54.25</v>
      </c>
      <c r="M1337" s="3" t="s">
        <v>53</v>
      </c>
      <c r="N1337" s="3" t="s">
        <v>301</v>
      </c>
      <c r="O1337" s="3" t="s">
        <v>302</v>
      </c>
      <c r="P1337" s="3" t="s">
        <v>303</v>
      </c>
      <c r="Q1337" s="3" t="s">
        <v>53</v>
      </c>
      <c r="R1337" s="20">
        <v>67.900000000000006</v>
      </c>
      <c r="S1337" s="20" t="s">
        <v>89</v>
      </c>
      <c r="T1337" s="3" t="s">
        <v>58</v>
      </c>
      <c r="U1337" s="3" t="s">
        <v>53</v>
      </c>
      <c r="V1337" s="3" t="s">
        <v>53</v>
      </c>
      <c r="W1337" s="3" t="s">
        <v>53</v>
      </c>
      <c r="X1337" s="3" t="s">
        <v>53</v>
      </c>
      <c r="Y1337" s="3" t="s">
        <v>18553</v>
      </c>
      <c r="Z1337" s="3" t="s">
        <v>18554</v>
      </c>
      <c r="AA1337" s="3" t="s">
        <v>18555</v>
      </c>
      <c r="AB1337" s="3" t="s">
        <v>18556</v>
      </c>
      <c r="AC1337" s="3" t="s">
        <v>63</v>
      </c>
      <c r="AD1337" s="3" t="s">
        <v>18557</v>
      </c>
      <c r="AE1337" s="3" t="s">
        <v>65</v>
      </c>
      <c r="AF1337" s="3" t="s">
        <v>66</v>
      </c>
      <c r="AG1337" s="3" t="s">
        <v>18558</v>
      </c>
      <c r="AH1337" s="3" t="s">
        <v>17971</v>
      </c>
      <c r="AI1337" s="3" t="s">
        <v>67</v>
      </c>
      <c r="AJ1337" s="3" t="s">
        <v>18559</v>
      </c>
      <c r="AK1337" s="3" t="s">
        <v>53</v>
      </c>
      <c r="AL1337" s="3" t="s">
        <v>53</v>
      </c>
      <c r="AM1337" s="3" t="s">
        <v>53</v>
      </c>
      <c r="AN1337" s="3" t="s">
        <v>53</v>
      </c>
      <c r="AO1337" s="3" t="s">
        <v>53</v>
      </c>
      <c r="AP1337" s="3" t="s">
        <v>53</v>
      </c>
      <c r="AQ1337" s="3" t="s">
        <v>53</v>
      </c>
      <c r="AR1337" s="3" t="s">
        <v>51</v>
      </c>
      <c r="AS1337" s="3" t="s">
        <v>52</v>
      </c>
      <c r="AT1337" s="3" t="s">
        <v>51</v>
      </c>
    </row>
    <row r="1338" spans="1:46" ht="22.5" customHeight="1" x14ac:dyDescent="0.25">
      <c r="A1338" s="19" t="s">
        <v>18624</v>
      </c>
      <c r="B1338" s="260">
        <v>45055</v>
      </c>
      <c r="C1338" s="3" t="s">
        <v>202</v>
      </c>
      <c r="D1338" s="3" t="s">
        <v>15653</v>
      </c>
      <c r="E1338" s="3" t="s">
        <v>71</v>
      </c>
      <c r="F1338" s="20">
        <v>1</v>
      </c>
      <c r="G1338" s="20">
        <v>67.900000000000006</v>
      </c>
      <c r="H1338" s="20">
        <v>30.33</v>
      </c>
      <c r="I1338" s="20">
        <v>-13.65</v>
      </c>
      <c r="J1338" s="20">
        <v>-30.33</v>
      </c>
      <c r="K1338" s="20" t="s">
        <v>52</v>
      </c>
      <c r="L1338" s="20">
        <f t="shared" si="20"/>
        <v>54.25</v>
      </c>
      <c r="M1338" s="3" t="s">
        <v>71</v>
      </c>
      <c r="N1338" s="3" t="s">
        <v>301</v>
      </c>
      <c r="O1338" s="3" t="s">
        <v>302</v>
      </c>
      <c r="P1338" s="3" t="s">
        <v>303</v>
      </c>
      <c r="Q1338" s="3" t="s">
        <v>53</v>
      </c>
      <c r="R1338" s="20">
        <v>67.900000000000006</v>
      </c>
      <c r="S1338" s="20" t="s">
        <v>89</v>
      </c>
      <c r="T1338" s="3" t="s">
        <v>58</v>
      </c>
      <c r="U1338" s="3" t="s">
        <v>53</v>
      </c>
      <c r="V1338" s="3" t="s">
        <v>53</v>
      </c>
      <c r="W1338" s="3" t="s">
        <v>53</v>
      </c>
      <c r="X1338" s="3" t="s">
        <v>53</v>
      </c>
      <c r="Y1338" s="3" t="s">
        <v>18625</v>
      </c>
      <c r="Z1338" s="3" t="s">
        <v>18626</v>
      </c>
      <c r="AA1338" s="3" t="s">
        <v>18627</v>
      </c>
      <c r="AB1338" s="3" t="s">
        <v>3981</v>
      </c>
      <c r="AC1338" s="3" t="s">
        <v>1447</v>
      </c>
      <c r="AD1338" s="3" t="s">
        <v>18628</v>
      </c>
      <c r="AE1338" s="3" t="s">
        <v>65</v>
      </c>
      <c r="AF1338" s="3" t="s">
        <v>66</v>
      </c>
      <c r="AG1338" s="3" t="s">
        <v>18629</v>
      </c>
      <c r="AH1338" s="3" t="s">
        <v>18630</v>
      </c>
      <c r="AI1338" s="3" t="s">
        <v>67</v>
      </c>
      <c r="AJ1338" s="3" t="s">
        <v>18631</v>
      </c>
      <c r="AK1338" s="3" t="s">
        <v>18632</v>
      </c>
      <c r="AL1338" s="3" t="s">
        <v>53</v>
      </c>
      <c r="AM1338" s="3" t="s">
        <v>53</v>
      </c>
      <c r="AN1338" s="3" t="s">
        <v>53</v>
      </c>
      <c r="AO1338" s="3" t="s">
        <v>53</v>
      </c>
      <c r="AP1338" s="3" t="s">
        <v>53</v>
      </c>
      <c r="AQ1338" s="3" t="s">
        <v>53</v>
      </c>
      <c r="AR1338" s="3" t="s">
        <v>51</v>
      </c>
      <c r="AS1338" s="3" t="s">
        <v>52</v>
      </c>
      <c r="AT1338" s="3" t="s">
        <v>51</v>
      </c>
    </row>
    <row r="1339" spans="1:46" ht="22.5" customHeight="1" x14ac:dyDescent="0.25">
      <c r="A1339" s="19" t="s">
        <v>19516</v>
      </c>
      <c r="B1339" s="260">
        <v>45054</v>
      </c>
      <c r="C1339" s="3" t="s">
        <v>202</v>
      </c>
      <c r="D1339" s="3" t="s">
        <v>16479</v>
      </c>
      <c r="E1339" s="3" t="s">
        <v>71</v>
      </c>
      <c r="F1339" s="20">
        <v>1</v>
      </c>
      <c r="G1339" s="20">
        <v>67.900000000000006</v>
      </c>
      <c r="H1339" s="20">
        <v>3.24</v>
      </c>
      <c r="I1339" s="20">
        <v>-13.65</v>
      </c>
      <c r="J1339" s="20">
        <v>-3.24</v>
      </c>
      <c r="K1339" s="20" t="s">
        <v>52</v>
      </c>
      <c r="L1339" s="20">
        <f t="shared" si="20"/>
        <v>54.25</v>
      </c>
      <c r="M1339" s="3" t="s">
        <v>53</v>
      </c>
      <c r="N1339" s="3" t="s">
        <v>301</v>
      </c>
      <c r="O1339" s="3" t="s">
        <v>302</v>
      </c>
      <c r="P1339" s="3" t="s">
        <v>303</v>
      </c>
      <c r="Q1339" s="3" t="s">
        <v>53</v>
      </c>
      <c r="R1339" s="20">
        <v>67.900000000000006</v>
      </c>
      <c r="S1339" s="20" t="s">
        <v>89</v>
      </c>
      <c r="T1339" s="3" t="s">
        <v>58</v>
      </c>
      <c r="U1339" s="3" t="s">
        <v>53</v>
      </c>
      <c r="V1339" s="3" t="s">
        <v>53</v>
      </c>
      <c r="W1339" s="3" t="s">
        <v>53</v>
      </c>
      <c r="X1339" s="3" t="s">
        <v>53</v>
      </c>
      <c r="Y1339" s="3" t="s">
        <v>19517</v>
      </c>
      <c r="Z1339" s="3" t="s">
        <v>19518</v>
      </c>
      <c r="AA1339" s="3" t="s">
        <v>19519</v>
      </c>
      <c r="AB1339" s="3" t="s">
        <v>4555</v>
      </c>
      <c r="AC1339" s="3" t="s">
        <v>63</v>
      </c>
      <c r="AD1339" s="3" t="s">
        <v>19520</v>
      </c>
      <c r="AE1339" s="3" t="s">
        <v>65</v>
      </c>
      <c r="AF1339" s="3" t="s">
        <v>66</v>
      </c>
      <c r="AG1339" s="3" t="s">
        <v>19104</v>
      </c>
      <c r="AH1339" s="3" t="s">
        <v>19521</v>
      </c>
      <c r="AI1339" s="3" t="s">
        <v>67</v>
      </c>
      <c r="AJ1339" s="3" t="s">
        <v>19522</v>
      </c>
      <c r="AK1339" s="3" t="s">
        <v>53</v>
      </c>
      <c r="AL1339" s="3" t="s">
        <v>53</v>
      </c>
      <c r="AM1339" s="3" t="s">
        <v>53</v>
      </c>
      <c r="AN1339" s="3" t="s">
        <v>53</v>
      </c>
      <c r="AO1339" s="3" t="s">
        <v>53</v>
      </c>
      <c r="AP1339" s="3" t="s">
        <v>53</v>
      </c>
      <c r="AQ1339" s="3" t="s">
        <v>53</v>
      </c>
      <c r="AR1339" s="3" t="s">
        <v>51</v>
      </c>
      <c r="AS1339" s="3" t="s">
        <v>52</v>
      </c>
      <c r="AT1339" s="3" t="s">
        <v>51</v>
      </c>
    </row>
    <row r="1340" spans="1:46" ht="22.5" customHeight="1" x14ac:dyDescent="0.25">
      <c r="A1340" s="19" t="s">
        <v>20499</v>
      </c>
      <c r="B1340" s="260">
        <v>45053</v>
      </c>
      <c r="C1340" s="3" t="s">
        <v>202</v>
      </c>
      <c r="D1340" s="3" t="s">
        <v>19756</v>
      </c>
      <c r="E1340" s="3" t="s">
        <v>51</v>
      </c>
      <c r="F1340" s="20">
        <v>1</v>
      </c>
      <c r="G1340" s="20">
        <v>67.900000000000006</v>
      </c>
      <c r="H1340" s="20">
        <v>17.920000000000002</v>
      </c>
      <c r="I1340" s="20">
        <v>-13.65</v>
      </c>
      <c r="J1340" s="20">
        <v>-17.920000000000002</v>
      </c>
      <c r="K1340" s="20" t="s">
        <v>52</v>
      </c>
      <c r="L1340" s="20">
        <f t="shared" si="20"/>
        <v>54.25</v>
      </c>
      <c r="M1340" s="3" t="s">
        <v>53</v>
      </c>
      <c r="N1340" s="3" t="s">
        <v>301</v>
      </c>
      <c r="O1340" s="3" t="s">
        <v>302</v>
      </c>
      <c r="P1340" s="3" t="s">
        <v>303</v>
      </c>
      <c r="Q1340" s="3" t="s">
        <v>53</v>
      </c>
      <c r="R1340" s="20">
        <v>67.900000000000006</v>
      </c>
      <c r="S1340" s="20" t="s">
        <v>89</v>
      </c>
      <c r="T1340" s="3" t="s">
        <v>58</v>
      </c>
      <c r="U1340" s="3" t="s">
        <v>53</v>
      </c>
      <c r="V1340" s="3" t="s">
        <v>53</v>
      </c>
      <c r="W1340" s="3" t="s">
        <v>53</v>
      </c>
      <c r="X1340" s="3" t="s">
        <v>53</v>
      </c>
      <c r="Y1340" s="3" t="s">
        <v>20500</v>
      </c>
      <c r="Z1340" s="3" t="s">
        <v>20501</v>
      </c>
      <c r="AA1340" s="3" t="s">
        <v>20502</v>
      </c>
      <c r="AB1340" s="3" t="s">
        <v>20503</v>
      </c>
      <c r="AC1340" s="3" t="s">
        <v>116</v>
      </c>
      <c r="AD1340" s="3" t="s">
        <v>20504</v>
      </c>
      <c r="AE1340" s="3" t="s">
        <v>65</v>
      </c>
      <c r="AF1340" s="3" t="s">
        <v>66</v>
      </c>
      <c r="AG1340" s="3" t="s">
        <v>20505</v>
      </c>
      <c r="AH1340" s="3" t="s">
        <v>20506</v>
      </c>
      <c r="AI1340" s="3" t="s">
        <v>67</v>
      </c>
      <c r="AJ1340" s="3" t="s">
        <v>20507</v>
      </c>
      <c r="AK1340" s="3" t="s">
        <v>53</v>
      </c>
      <c r="AL1340" s="3" t="s">
        <v>53</v>
      </c>
      <c r="AM1340" s="3" t="s">
        <v>53</v>
      </c>
      <c r="AN1340" s="3" t="s">
        <v>53</v>
      </c>
      <c r="AO1340" s="3" t="s">
        <v>53</v>
      </c>
      <c r="AP1340" s="3" t="s">
        <v>53</v>
      </c>
      <c r="AQ1340" s="3" t="s">
        <v>53</v>
      </c>
      <c r="AR1340" s="3" t="s">
        <v>51</v>
      </c>
      <c r="AS1340" s="3" t="s">
        <v>52</v>
      </c>
      <c r="AT1340" s="3" t="s">
        <v>51</v>
      </c>
    </row>
    <row r="1341" spans="1:46" ht="22.5" customHeight="1" x14ac:dyDescent="0.25">
      <c r="A1341" s="19" t="s">
        <v>20823</v>
      </c>
      <c r="B1341" s="260">
        <v>45052</v>
      </c>
      <c r="C1341" s="3" t="s">
        <v>202</v>
      </c>
      <c r="D1341" s="3" t="s">
        <v>19756</v>
      </c>
      <c r="E1341" s="3" t="s">
        <v>51</v>
      </c>
      <c r="F1341" s="20">
        <v>1</v>
      </c>
      <c r="G1341" s="20">
        <v>67.900000000000006</v>
      </c>
      <c r="H1341" s="20">
        <v>14.7</v>
      </c>
      <c r="I1341" s="20">
        <v>-13.65</v>
      </c>
      <c r="J1341" s="20">
        <v>-14.7</v>
      </c>
      <c r="K1341" s="20" t="s">
        <v>52</v>
      </c>
      <c r="L1341" s="20">
        <f t="shared" si="20"/>
        <v>54.25</v>
      </c>
      <c r="M1341" s="3" t="s">
        <v>53</v>
      </c>
      <c r="N1341" s="3" t="s">
        <v>301</v>
      </c>
      <c r="O1341" s="3" t="s">
        <v>302</v>
      </c>
      <c r="P1341" s="3" t="s">
        <v>303</v>
      </c>
      <c r="Q1341" s="3" t="s">
        <v>53</v>
      </c>
      <c r="R1341" s="20">
        <v>67.900000000000006</v>
      </c>
      <c r="S1341" s="20" t="s">
        <v>89</v>
      </c>
      <c r="T1341" s="3" t="s">
        <v>58</v>
      </c>
      <c r="U1341" s="3" t="s">
        <v>53</v>
      </c>
      <c r="V1341" s="3" t="s">
        <v>53</v>
      </c>
      <c r="W1341" s="3" t="s">
        <v>53</v>
      </c>
      <c r="X1341" s="3" t="s">
        <v>53</v>
      </c>
      <c r="Y1341" s="3" t="s">
        <v>20824</v>
      </c>
      <c r="Z1341" s="3" t="s">
        <v>20825</v>
      </c>
      <c r="AA1341" s="3" t="s">
        <v>20826</v>
      </c>
      <c r="AB1341" s="3" t="s">
        <v>20827</v>
      </c>
      <c r="AC1341" s="3" t="s">
        <v>968</v>
      </c>
      <c r="AD1341" s="3" t="s">
        <v>20828</v>
      </c>
      <c r="AE1341" s="3" t="s">
        <v>65</v>
      </c>
      <c r="AF1341" s="3" t="s">
        <v>66</v>
      </c>
      <c r="AG1341" s="3" t="s">
        <v>20829</v>
      </c>
      <c r="AH1341" s="3" t="s">
        <v>20830</v>
      </c>
      <c r="AI1341" s="3" t="s">
        <v>67</v>
      </c>
      <c r="AJ1341" s="3" t="s">
        <v>20831</v>
      </c>
      <c r="AK1341" s="3" t="s">
        <v>53</v>
      </c>
      <c r="AL1341" s="3" t="s">
        <v>53</v>
      </c>
      <c r="AM1341" s="3" t="s">
        <v>53</v>
      </c>
      <c r="AN1341" s="3" t="s">
        <v>53</v>
      </c>
      <c r="AO1341" s="3" t="s">
        <v>53</v>
      </c>
      <c r="AP1341" s="3" t="s">
        <v>53</v>
      </c>
      <c r="AQ1341" s="3" t="s">
        <v>53</v>
      </c>
      <c r="AR1341" s="3" t="s">
        <v>51</v>
      </c>
      <c r="AS1341" s="3" t="s">
        <v>52</v>
      </c>
      <c r="AT1341" s="3" t="s">
        <v>51</v>
      </c>
    </row>
    <row r="1342" spans="1:46" ht="22.5" customHeight="1" x14ac:dyDescent="0.25">
      <c r="A1342" s="19" t="s">
        <v>21253</v>
      </c>
      <c r="B1342" s="260">
        <v>45051</v>
      </c>
      <c r="C1342" s="3" t="s">
        <v>202</v>
      </c>
      <c r="D1342" s="3" t="s">
        <v>21050</v>
      </c>
      <c r="E1342" s="3" t="s">
        <v>51</v>
      </c>
      <c r="F1342" s="20">
        <v>1</v>
      </c>
      <c r="G1342" s="20">
        <v>67.900000000000006</v>
      </c>
      <c r="H1342" s="20">
        <v>12.33</v>
      </c>
      <c r="I1342" s="20">
        <v>-13.65</v>
      </c>
      <c r="J1342" s="20">
        <v>-12.33</v>
      </c>
      <c r="K1342" s="20" t="s">
        <v>52</v>
      </c>
      <c r="L1342" s="20">
        <f t="shared" si="20"/>
        <v>54.25</v>
      </c>
      <c r="M1342" s="3" t="s">
        <v>53</v>
      </c>
      <c r="N1342" s="3" t="s">
        <v>301</v>
      </c>
      <c r="O1342" s="3" t="s">
        <v>302</v>
      </c>
      <c r="P1342" s="3" t="s">
        <v>303</v>
      </c>
      <c r="Q1342" s="3" t="s">
        <v>53</v>
      </c>
      <c r="R1342" s="20">
        <v>67.900000000000006</v>
      </c>
      <c r="S1342" s="20" t="s">
        <v>89</v>
      </c>
      <c r="T1342" s="3" t="s">
        <v>58</v>
      </c>
      <c r="U1342" s="3" t="s">
        <v>53</v>
      </c>
      <c r="V1342" s="3" t="s">
        <v>53</v>
      </c>
      <c r="W1342" s="3" t="s">
        <v>53</v>
      </c>
      <c r="X1342" s="3" t="s">
        <v>53</v>
      </c>
      <c r="Y1342" s="3" t="s">
        <v>21254</v>
      </c>
      <c r="Z1342" s="3" t="s">
        <v>21255</v>
      </c>
      <c r="AA1342" s="3" t="s">
        <v>21256</v>
      </c>
      <c r="AB1342" s="3" t="s">
        <v>307</v>
      </c>
      <c r="AC1342" s="3" t="s">
        <v>63</v>
      </c>
      <c r="AD1342" s="3" t="s">
        <v>308</v>
      </c>
      <c r="AE1342" s="3" t="s">
        <v>65</v>
      </c>
      <c r="AF1342" s="3" t="s">
        <v>66</v>
      </c>
      <c r="AG1342" s="3" t="s">
        <v>21257</v>
      </c>
      <c r="AH1342" s="3" t="s">
        <v>21258</v>
      </c>
      <c r="AI1342" s="3" t="s">
        <v>67</v>
      </c>
      <c r="AJ1342" s="3" t="s">
        <v>21259</v>
      </c>
      <c r="AK1342" s="3" t="s">
        <v>53</v>
      </c>
      <c r="AL1342" s="3" t="s">
        <v>53</v>
      </c>
      <c r="AM1342" s="3" t="s">
        <v>53</v>
      </c>
      <c r="AN1342" s="3" t="s">
        <v>53</v>
      </c>
      <c r="AO1342" s="3" t="s">
        <v>53</v>
      </c>
      <c r="AP1342" s="3" t="s">
        <v>53</v>
      </c>
      <c r="AQ1342" s="3" t="s">
        <v>53</v>
      </c>
      <c r="AR1342" s="3" t="s">
        <v>51</v>
      </c>
      <c r="AS1342" s="3" t="s">
        <v>52</v>
      </c>
      <c r="AT1342" s="3" t="s">
        <v>51</v>
      </c>
    </row>
    <row r="1343" spans="1:46" ht="22.5" customHeight="1" x14ac:dyDescent="0.25">
      <c r="A1343" s="19" t="s">
        <v>21342</v>
      </c>
      <c r="B1343" s="260">
        <v>45051</v>
      </c>
      <c r="C1343" s="3" t="s">
        <v>202</v>
      </c>
      <c r="D1343" s="3" t="s">
        <v>20721</v>
      </c>
      <c r="E1343" s="3" t="s">
        <v>51</v>
      </c>
      <c r="F1343" s="20">
        <v>1</v>
      </c>
      <c r="G1343" s="20">
        <v>67.900000000000006</v>
      </c>
      <c r="H1343" s="20">
        <v>23.94</v>
      </c>
      <c r="I1343" s="20">
        <v>-13.65</v>
      </c>
      <c r="J1343" s="20">
        <v>-23.94</v>
      </c>
      <c r="K1343" s="20" t="s">
        <v>52</v>
      </c>
      <c r="L1343" s="20">
        <f t="shared" si="20"/>
        <v>54.25</v>
      </c>
      <c r="M1343" s="3" t="s">
        <v>71</v>
      </c>
      <c r="N1343" s="3" t="s">
        <v>301</v>
      </c>
      <c r="O1343" s="3" t="s">
        <v>302</v>
      </c>
      <c r="P1343" s="3" t="s">
        <v>303</v>
      </c>
      <c r="Q1343" s="3" t="s">
        <v>53</v>
      </c>
      <c r="R1343" s="20">
        <v>67.900000000000006</v>
      </c>
      <c r="S1343" s="20" t="s">
        <v>89</v>
      </c>
      <c r="T1343" s="3" t="s">
        <v>58</v>
      </c>
      <c r="U1343" s="3" t="s">
        <v>53</v>
      </c>
      <c r="V1343" s="3" t="s">
        <v>53</v>
      </c>
      <c r="W1343" s="3" t="s">
        <v>53</v>
      </c>
      <c r="X1343" s="3" t="s">
        <v>53</v>
      </c>
      <c r="Y1343" s="3" t="s">
        <v>21343</v>
      </c>
      <c r="Z1343" s="3" t="s">
        <v>21344</v>
      </c>
      <c r="AA1343" s="3" t="s">
        <v>21345</v>
      </c>
      <c r="AB1343" s="3" t="s">
        <v>21346</v>
      </c>
      <c r="AC1343" s="3" t="s">
        <v>63</v>
      </c>
      <c r="AD1343" s="3" t="s">
        <v>21347</v>
      </c>
      <c r="AE1343" s="3" t="s">
        <v>65</v>
      </c>
      <c r="AF1343" s="3" t="s">
        <v>66</v>
      </c>
      <c r="AG1343" s="3" t="s">
        <v>21110</v>
      </c>
      <c r="AH1343" s="3" t="s">
        <v>21348</v>
      </c>
      <c r="AI1343" s="3" t="s">
        <v>67</v>
      </c>
      <c r="AJ1343" s="3" t="s">
        <v>21349</v>
      </c>
      <c r="AK1343" s="3" t="s">
        <v>53</v>
      </c>
      <c r="AL1343" s="3" t="s">
        <v>53</v>
      </c>
      <c r="AM1343" s="3" t="s">
        <v>53</v>
      </c>
      <c r="AN1343" s="3" t="s">
        <v>53</v>
      </c>
      <c r="AO1343" s="3" t="s">
        <v>53</v>
      </c>
      <c r="AP1343" s="3" t="s">
        <v>53</v>
      </c>
      <c r="AQ1343" s="3" t="s">
        <v>53</v>
      </c>
      <c r="AR1343" s="3" t="s">
        <v>51</v>
      </c>
      <c r="AS1343" s="3" t="s">
        <v>52</v>
      </c>
      <c r="AT1343" s="3" t="s">
        <v>51</v>
      </c>
    </row>
    <row r="1344" spans="1:46" ht="22.5" customHeight="1" x14ac:dyDescent="0.25">
      <c r="A1344" s="19" t="s">
        <v>21986</v>
      </c>
      <c r="B1344" s="260">
        <v>45051</v>
      </c>
      <c r="C1344" s="3" t="s">
        <v>202</v>
      </c>
      <c r="D1344" s="3" t="s">
        <v>17635</v>
      </c>
      <c r="E1344" s="3" t="s">
        <v>51</v>
      </c>
      <c r="F1344" s="20">
        <v>1</v>
      </c>
      <c r="G1344" s="20">
        <v>67.900000000000006</v>
      </c>
      <c r="H1344" s="20">
        <v>27.3</v>
      </c>
      <c r="I1344" s="20">
        <v>-13.65</v>
      </c>
      <c r="J1344" s="20">
        <v>-27.3</v>
      </c>
      <c r="K1344" s="20" t="s">
        <v>52</v>
      </c>
      <c r="L1344" s="20">
        <f t="shared" si="20"/>
        <v>54.25</v>
      </c>
      <c r="M1344" s="3" t="s">
        <v>53</v>
      </c>
      <c r="N1344" s="3" t="s">
        <v>301</v>
      </c>
      <c r="O1344" s="3" t="s">
        <v>302</v>
      </c>
      <c r="P1344" s="3" t="s">
        <v>303</v>
      </c>
      <c r="Q1344" s="3" t="s">
        <v>53</v>
      </c>
      <c r="R1344" s="20">
        <v>67.900000000000006</v>
      </c>
      <c r="S1344" s="20" t="s">
        <v>89</v>
      </c>
      <c r="T1344" s="3" t="s">
        <v>58</v>
      </c>
      <c r="U1344" s="3" t="s">
        <v>53</v>
      </c>
      <c r="V1344" s="3" t="s">
        <v>53</v>
      </c>
      <c r="W1344" s="3" t="s">
        <v>53</v>
      </c>
      <c r="X1344" s="3" t="s">
        <v>53</v>
      </c>
      <c r="Y1344" s="3" t="s">
        <v>21987</v>
      </c>
      <c r="Z1344" s="3" t="s">
        <v>21988</v>
      </c>
      <c r="AA1344" s="3" t="s">
        <v>21989</v>
      </c>
      <c r="AB1344" s="3" t="s">
        <v>21990</v>
      </c>
      <c r="AC1344" s="3" t="s">
        <v>116</v>
      </c>
      <c r="AD1344" s="3" t="s">
        <v>21991</v>
      </c>
      <c r="AE1344" s="3" t="s">
        <v>65</v>
      </c>
      <c r="AF1344" s="3" t="s">
        <v>66</v>
      </c>
      <c r="AG1344" s="3" t="s">
        <v>21891</v>
      </c>
      <c r="AH1344" s="3" t="s">
        <v>21992</v>
      </c>
      <c r="AI1344" s="3" t="s">
        <v>67</v>
      </c>
      <c r="AJ1344" s="3" t="s">
        <v>21993</v>
      </c>
      <c r="AK1344" s="3" t="s">
        <v>53</v>
      </c>
      <c r="AL1344" s="3" t="s">
        <v>53</v>
      </c>
      <c r="AM1344" s="3" t="s">
        <v>53</v>
      </c>
      <c r="AN1344" s="3" t="s">
        <v>53</v>
      </c>
      <c r="AO1344" s="3" t="s">
        <v>53</v>
      </c>
      <c r="AP1344" s="3" t="s">
        <v>53</v>
      </c>
      <c r="AQ1344" s="3" t="s">
        <v>53</v>
      </c>
      <c r="AR1344" s="3" t="s">
        <v>51</v>
      </c>
      <c r="AS1344" s="3" t="s">
        <v>52</v>
      </c>
      <c r="AT1344" s="3" t="s">
        <v>51</v>
      </c>
    </row>
    <row r="1345" spans="1:46" ht="22.5" customHeight="1" x14ac:dyDescent="0.25">
      <c r="A1345" s="19" t="s">
        <v>22653</v>
      </c>
      <c r="B1345" s="260">
        <v>45050</v>
      </c>
      <c r="C1345" s="3" t="s">
        <v>202</v>
      </c>
      <c r="D1345" s="3" t="s">
        <v>21789</v>
      </c>
      <c r="E1345" s="3" t="s">
        <v>51</v>
      </c>
      <c r="F1345" s="20">
        <v>1</v>
      </c>
      <c r="G1345" s="20">
        <v>67.900000000000006</v>
      </c>
      <c r="H1345" s="20">
        <v>11.52</v>
      </c>
      <c r="I1345" s="20">
        <v>-13.65</v>
      </c>
      <c r="J1345" s="20">
        <v>-11.52</v>
      </c>
      <c r="K1345" s="20" t="s">
        <v>52</v>
      </c>
      <c r="L1345" s="20">
        <f t="shared" si="20"/>
        <v>54.25</v>
      </c>
      <c r="M1345" s="3" t="s">
        <v>53</v>
      </c>
      <c r="N1345" s="3" t="s">
        <v>301</v>
      </c>
      <c r="O1345" s="3" t="s">
        <v>302</v>
      </c>
      <c r="P1345" s="3" t="s">
        <v>303</v>
      </c>
      <c r="Q1345" s="3" t="s">
        <v>53</v>
      </c>
      <c r="R1345" s="20">
        <v>67.900000000000006</v>
      </c>
      <c r="S1345" s="20" t="s">
        <v>89</v>
      </c>
      <c r="T1345" s="3" t="s">
        <v>58</v>
      </c>
      <c r="U1345" s="3" t="s">
        <v>53</v>
      </c>
      <c r="V1345" s="3" t="s">
        <v>53</v>
      </c>
      <c r="W1345" s="3" t="s">
        <v>53</v>
      </c>
      <c r="X1345" s="3" t="s">
        <v>53</v>
      </c>
      <c r="Y1345" s="3" t="s">
        <v>22654</v>
      </c>
      <c r="Z1345" s="3" t="s">
        <v>22655</v>
      </c>
      <c r="AA1345" s="3" t="s">
        <v>22656</v>
      </c>
      <c r="AB1345" s="3" t="s">
        <v>7343</v>
      </c>
      <c r="AC1345" s="3" t="s">
        <v>63</v>
      </c>
      <c r="AD1345" s="3" t="s">
        <v>22657</v>
      </c>
      <c r="AE1345" s="3" t="s">
        <v>65</v>
      </c>
      <c r="AF1345" s="3" t="s">
        <v>66</v>
      </c>
      <c r="AG1345" s="3" t="s">
        <v>22427</v>
      </c>
      <c r="AH1345" s="3" t="s">
        <v>22658</v>
      </c>
      <c r="AI1345" s="3" t="s">
        <v>67</v>
      </c>
      <c r="AJ1345" s="3" t="s">
        <v>22659</v>
      </c>
      <c r="AK1345" s="3" t="s">
        <v>53</v>
      </c>
      <c r="AL1345" s="3" t="s">
        <v>53</v>
      </c>
      <c r="AM1345" s="3" t="s">
        <v>53</v>
      </c>
      <c r="AN1345" s="3" t="s">
        <v>53</v>
      </c>
      <c r="AO1345" s="3" t="s">
        <v>53</v>
      </c>
      <c r="AP1345" s="3" t="s">
        <v>53</v>
      </c>
      <c r="AQ1345" s="3" t="s">
        <v>53</v>
      </c>
      <c r="AR1345" s="3" t="s">
        <v>51</v>
      </c>
      <c r="AS1345" s="3" t="s">
        <v>52</v>
      </c>
      <c r="AT1345" s="3" t="s">
        <v>51</v>
      </c>
    </row>
    <row r="1346" spans="1:46" ht="22.5" customHeight="1" x14ac:dyDescent="0.25">
      <c r="A1346" s="19" t="s">
        <v>23727</v>
      </c>
      <c r="B1346" s="260">
        <v>45049</v>
      </c>
      <c r="C1346" s="3" t="s">
        <v>202</v>
      </c>
      <c r="D1346" s="3" t="s">
        <v>21050</v>
      </c>
      <c r="E1346" s="3" t="s">
        <v>71</v>
      </c>
      <c r="F1346" s="20">
        <v>1</v>
      </c>
      <c r="G1346" s="20">
        <v>67.900000000000006</v>
      </c>
      <c r="H1346" s="20">
        <v>19.38</v>
      </c>
      <c r="I1346" s="20">
        <v>-13.65</v>
      </c>
      <c r="J1346" s="20">
        <v>-19.38</v>
      </c>
      <c r="K1346" s="20" t="s">
        <v>52</v>
      </c>
      <c r="L1346" s="20">
        <f t="shared" si="20"/>
        <v>54.25</v>
      </c>
      <c r="M1346" s="3" t="s">
        <v>71</v>
      </c>
      <c r="N1346" s="3" t="s">
        <v>301</v>
      </c>
      <c r="O1346" s="3" t="s">
        <v>302</v>
      </c>
      <c r="P1346" s="3" t="s">
        <v>303</v>
      </c>
      <c r="Q1346" s="3" t="s">
        <v>53</v>
      </c>
      <c r="R1346" s="20">
        <v>67.900000000000006</v>
      </c>
      <c r="S1346" s="20" t="s">
        <v>89</v>
      </c>
      <c r="T1346" s="3" t="s">
        <v>58</v>
      </c>
      <c r="U1346" s="3" t="s">
        <v>53</v>
      </c>
      <c r="V1346" s="3" t="s">
        <v>53</v>
      </c>
      <c r="W1346" s="3" t="s">
        <v>53</v>
      </c>
      <c r="X1346" s="3" t="s">
        <v>53</v>
      </c>
      <c r="Y1346" s="3" t="s">
        <v>23728</v>
      </c>
      <c r="Z1346" s="3" t="s">
        <v>23729</v>
      </c>
      <c r="AA1346" s="3" t="s">
        <v>23730</v>
      </c>
      <c r="AB1346" s="3" t="s">
        <v>19685</v>
      </c>
      <c r="AC1346" s="3" t="s">
        <v>5106</v>
      </c>
      <c r="AD1346" s="3" t="s">
        <v>23731</v>
      </c>
      <c r="AE1346" s="3" t="s">
        <v>65</v>
      </c>
      <c r="AF1346" s="3" t="s">
        <v>66</v>
      </c>
      <c r="AG1346" s="3" t="s">
        <v>23732</v>
      </c>
      <c r="AH1346" s="3" t="s">
        <v>23733</v>
      </c>
      <c r="AI1346" s="3" t="s">
        <v>67</v>
      </c>
      <c r="AJ1346" s="3" t="s">
        <v>23734</v>
      </c>
      <c r="AK1346" s="3" t="s">
        <v>53</v>
      </c>
      <c r="AL1346" s="3" t="s">
        <v>53</v>
      </c>
      <c r="AM1346" s="3" t="s">
        <v>53</v>
      </c>
      <c r="AN1346" s="3" t="s">
        <v>53</v>
      </c>
      <c r="AO1346" s="3" t="s">
        <v>53</v>
      </c>
      <c r="AP1346" s="3" t="s">
        <v>53</v>
      </c>
      <c r="AQ1346" s="3" t="s">
        <v>53</v>
      </c>
      <c r="AR1346" s="3" t="s">
        <v>51</v>
      </c>
      <c r="AS1346" s="3" t="s">
        <v>52</v>
      </c>
      <c r="AT1346" s="3" t="s">
        <v>51</v>
      </c>
    </row>
    <row r="1347" spans="1:46" ht="22.5" customHeight="1" x14ac:dyDescent="0.25">
      <c r="A1347" s="19" t="s">
        <v>23874</v>
      </c>
      <c r="B1347" s="260">
        <v>45049</v>
      </c>
      <c r="C1347" s="3" t="s">
        <v>202</v>
      </c>
      <c r="D1347" s="3" t="s">
        <v>22935</v>
      </c>
      <c r="E1347" s="3" t="s">
        <v>71</v>
      </c>
      <c r="F1347" s="20">
        <v>1</v>
      </c>
      <c r="G1347" s="20">
        <v>67.900000000000006</v>
      </c>
      <c r="H1347" s="20">
        <v>11.52</v>
      </c>
      <c r="I1347" s="20">
        <v>-13.65</v>
      </c>
      <c r="J1347" s="20">
        <v>-11.52</v>
      </c>
      <c r="K1347" s="20" t="s">
        <v>52</v>
      </c>
      <c r="L1347" s="20">
        <f t="shared" si="20"/>
        <v>54.25</v>
      </c>
      <c r="M1347" s="3" t="s">
        <v>53</v>
      </c>
      <c r="N1347" s="3" t="s">
        <v>301</v>
      </c>
      <c r="O1347" s="3" t="s">
        <v>302</v>
      </c>
      <c r="P1347" s="3" t="s">
        <v>303</v>
      </c>
      <c r="Q1347" s="3" t="s">
        <v>53</v>
      </c>
      <c r="R1347" s="20">
        <v>67.900000000000006</v>
      </c>
      <c r="S1347" s="20" t="s">
        <v>89</v>
      </c>
      <c r="T1347" s="3" t="s">
        <v>58</v>
      </c>
      <c r="U1347" s="3" t="s">
        <v>53</v>
      </c>
      <c r="V1347" s="3" t="s">
        <v>53</v>
      </c>
      <c r="W1347" s="3" t="s">
        <v>53</v>
      </c>
      <c r="X1347" s="3" t="s">
        <v>53</v>
      </c>
      <c r="Y1347" s="3" t="s">
        <v>23875</v>
      </c>
      <c r="Z1347" s="3" t="s">
        <v>23876</v>
      </c>
      <c r="AA1347" s="3" t="s">
        <v>23877</v>
      </c>
      <c r="AB1347" s="3" t="s">
        <v>667</v>
      </c>
      <c r="AC1347" s="3" t="s">
        <v>63</v>
      </c>
      <c r="AD1347" s="3" t="s">
        <v>23878</v>
      </c>
      <c r="AE1347" s="3" t="s">
        <v>65</v>
      </c>
      <c r="AF1347" s="3" t="s">
        <v>66</v>
      </c>
      <c r="AG1347" s="3" t="s">
        <v>23879</v>
      </c>
      <c r="AH1347" s="3" t="s">
        <v>23880</v>
      </c>
      <c r="AI1347" s="3" t="s">
        <v>67</v>
      </c>
      <c r="AJ1347" s="3" t="s">
        <v>23881</v>
      </c>
      <c r="AK1347" s="3" t="s">
        <v>53</v>
      </c>
      <c r="AL1347" s="3" t="s">
        <v>53</v>
      </c>
      <c r="AM1347" s="3" t="s">
        <v>53</v>
      </c>
      <c r="AN1347" s="3" t="s">
        <v>53</v>
      </c>
      <c r="AO1347" s="3" t="s">
        <v>53</v>
      </c>
      <c r="AP1347" s="3" t="s">
        <v>53</v>
      </c>
      <c r="AQ1347" s="3" t="s">
        <v>53</v>
      </c>
      <c r="AR1347" s="3" t="s">
        <v>51</v>
      </c>
      <c r="AS1347" s="3" t="s">
        <v>52</v>
      </c>
      <c r="AT1347" s="3" t="s">
        <v>51</v>
      </c>
    </row>
    <row r="1348" spans="1:46" ht="22.5" customHeight="1" x14ac:dyDescent="0.25">
      <c r="A1348" s="19" t="s">
        <v>25179</v>
      </c>
      <c r="B1348" s="260">
        <v>45047</v>
      </c>
      <c r="C1348" s="3" t="s">
        <v>202</v>
      </c>
      <c r="D1348" s="3" t="s">
        <v>23772</v>
      </c>
      <c r="E1348" s="3" t="s">
        <v>51</v>
      </c>
      <c r="F1348" s="20">
        <v>1</v>
      </c>
      <c r="G1348" s="20">
        <v>67.900000000000006</v>
      </c>
      <c r="H1348" s="20">
        <v>22.5</v>
      </c>
      <c r="I1348" s="20">
        <v>-13.65</v>
      </c>
      <c r="J1348" s="20">
        <v>-22.5</v>
      </c>
      <c r="K1348" s="20" t="s">
        <v>52</v>
      </c>
      <c r="L1348" s="20">
        <f t="shared" si="20"/>
        <v>54.25</v>
      </c>
      <c r="M1348" s="3" t="s">
        <v>71</v>
      </c>
      <c r="N1348" s="3" t="s">
        <v>301</v>
      </c>
      <c r="O1348" s="3" t="s">
        <v>302</v>
      </c>
      <c r="P1348" s="3" t="s">
        <v>303</v>
      </c>
      <c r="Q1348" s="3" t="s">
        <v>53</v>
      </c>
      <c r="R1348" s="20">
        <v>67.900000000000006</v>
      </c>
      <c r="S1348" s="20" t="s">
        <v>89</v>
      </c>
      <c r="T1348" s="3" t="s">
        <v>58</v>
      </c>
      <c r="U1348" s="3" t="s">
        <v>53</v>
      </c>
      <c r="V1348" s="3" t="s">
        <v>53</v>
      </c>
      <c r="W1348" s="3" t="s">
        <v>53</v>
      </c>
      <c r="X1348" s="3" t="s">
        <v>53</v>
      </c>
      <c r="Y1348" s="3" t="s">
        <v>25180</v>
      </c>
      <c r="Z1348" s="3" t="s">
        <v>25181</v>
      </c>
      <c r="AA1348" s="3" t="s">
        <v>25182</v>
      </c>
      <c r="AB1348" s="3" t="s">
        <v>10219</v>
      </c>
      <c r="AC1348" s="3" t="s">
        <v>276</v>
      </c>
      <c r="AD1348" s="3" t="s">
        <v>25183</v>
      </c>
      <c r="AE1348" s="3" t="s">
        <v>65</v>
      </c>
      <c r="AF1348" s="3" t="s">
        <v>66</v>
      </c>
      <c r="AG1348" s="3" t="s">
        <v>25184</v>
      </c>
      <c r="AH1348" s="3" t="s">
        <v>25185</v>
      </c>
      <c r="AI1348" s="3" t="s">
        <v>67</v>
      </c>
      <c r="AJ1348" s="3" t="s">
        <v>25186</v>
      </c>
      <c r="AK1348" s="3" t="s">
        <v>53</v>
      </c>
      <c r="AL1348" s="3" t="s">
        <v>53</v>
      </c>
      <c r="AM1348" s="3" t="s">
        <v>53</v>
      </c>
      <c r="AN1348" s="3" t="s">
        <v>53</v>
      </c>
      <c r="AO1348" s="3" t="s">
        <v>53</v>
      </c>
      <c r="AP1348" s="3" t="s">
        <v>53</v>
      </c>
      <c r="AQ1348" s="3" t="s">
        <v>53</v>
      </c>
      <c r="AR1348" s="3" t="s">
        <v>51</v>
      </c>
      <c r="AS1348" s="3" t="s">
        <v>52</v>
      </c>
      <c r="AT1348" s="3" t="s">
        <v>51</v>
      </c>
    </row>
    <row r="1349" spans="1:46" ht="22.5" customHeight="1" x14ac:dyDescent="0.25">
      <c r="A1349" s="19" t="s">
        <v>25721</v>
      </c>
      <c r="B1349" s="260">
        <v>45047</v>
      </c>
      <c r="C1349" s="3" t="s">
        <v>202</v>
      </c>
      <c r="D1349" s="3" t="s">
        <v>24796</v>
      </c>
      <c r="E1349" s="3" t="s">
        <v>51</v>
      </c>
      <c r="F1349" s="20">
        <v>1</v>
      </c>
      <c r="G1349" s="20">
        <v>67.900000000000006</v>
      </c>
      <c r="H1349" s="20">
        <v>23.76</v>
      </c>
      <c r="I1349" s="20">
        <v>-13.65</v>
      </c>
      <c r="J1349" s="20">
        <v>-23.76</v>
      </c>
      <c r="K1349" s="20" t="s">
        <v>52</v>
      </c>
      <c r="L1349" s="20">
        <f t="shared" ref="L1349:L1412" si="21">SUM(G1349:K1349)</f>
        <v>54.25</v>
      </c>
      <c r="M1349" s="3" t="s">
        <v>71</v>
      </c>
      <c r="N1349" s="3" t="s">
        <v>301</v>
      </c>
      <c r="O1349" s="3" t="s">
        <v>302</v>
      </c>
      <c r="P1349" s="3" t="s">
        <v>303</v>
      </c>
      <c r="Q1349" s="3" t="s">
        <v>53</v>
      </c>
      <c r="R1349" s="20">
        <v>67.900000000000006</v>
      </c>
      <c r="S1349" s="20" t="s">
        <v>89</v>
      </c>
      <c r="T1349" s="3" t="s">
        <v>58</v>
      </c>
      <c r="U1349" s="3" t="s">
        <v>53</v>
      </c>
      <c r="V1349" s="3" t="s">
        <v>53</v>
      </c>
      <c r="W1349" s="3" t="s">
        <v>53</v>
      </c>
      <c r="X1349" s="3" t="s">
        <v>53</v>
      </c>
      <c r="Y1349" s="3" t="s">
        <v>25722</v>
      </c>
      <c r="Z1349" s="3" t="s">
        <v>25723</v>
      </c>
      <c r="AA1349" s="3" t="s">
        <v>25724</v>
      </c>
      <c r="AB1349" s="3" t="s">
        <v>1702</v>
      </c>
      <c r="AC1349" s="3" t="s">
        <v>116</v>
      </c>
      <c r="AD1349" s="3" t="s">
        <v>25725</v>
      </c>
      <c r="AE1349" s="3" t="s">
        <v>65</v>
      </c>
      <c r="AF1349" s="3" t="s">
        <v>66</v>
      </c>
      <c r="AG1349" s="3" t="s">
        <v>25726</v>
      </c>
      <c r="AH1349" s="3" t="s">
        <v>25727</v>
      </c>
      <c r="AI1349" s="3" t="s">
        <v>67</v>
      </c>
      <c r="AJ1349" s="3" t="s">
        <v>25728</v>
      </c>
      <c r="AK1349" s="3" t="s">
        <v>53</v>
      </c>
      <c r="AL1349" s="3" t="s">
        <v>53</v>
      </c>
      <c r="AM1349" s="3" t="s">
        <v>53</v>
      </c>
      <c r="AN1349" s="3" t="s">
        <v>53</v>
      </c>
      <c r="AO1349" s="3" t="s">
        <v>53</v>
      </c>
      <c r="AP1349" s="3" t="s">
        <v>53</v>
      </c>
      <c r="AQ1349" s="3" t="s">
        <v>53</v>
      </c>
      <c r="AR1349" s="3" t="s">
        <v>51</v>
      </c>
      <c r="AS1349" s="3" t="s">
        <v>52</v>
      </c>
      <c r="AT1349" s="3" t="s">
        <v>51</v>
      </c>
    </row>
    <row r="1350" spans="1:46" ht="22.5" customHeight="1" x14ac:dyDescent="0.25">
      <c r="A1350" s="19" t="s">
        <v>3977</v>
      </c>
      <c r="B1350" s="260">
        <v>45073</v>
      </c>
      <c r="C1350" s="3" t="s">
        <v>202</v>
      </c>
      <c r="D1350" s="3" t="s">
        <v>2968</v>
      </c>
      <c r="E1350" s="3" t="s">
        <v>51</v>
      </c>
      <c r="F1350" s="20">
        <v>1</v>
      </c>
      <c r="G1350" s="20">
        <v>67.900000000000006</v>
      </c>
      <c r="H1350" s="20">
        <v>28.4</v>
      </c>
      <c r="I1350" s="20">
        <v>-13.65</v>
      </c>
      <c r="J1350" s="20">
        <v>-28.4</v>
      </c>
      <c r="K1350" s="20" t="s">
        <v>52</v>
      </c>
      <c r="L1350" s="20">
        <f t="shared" si="21"/>
        <v>54.250000000000007</v>
      </c>
      <c r="M1350" s="3" t="s">
        <v>71</v>
      </c>
      <c r="N1350" s="3" t="s">
        <v>301</v>
      </c>
      <c r="O1350" s="3" t="s">
        <v>302</v>
      </c>
      <c r="P1350" s="3" t="s">
        <v>303</v>
      </c>
      <c r="Q1350" s="3" t="s">
        <v>53</v>
      </c>
      <c r="R1350" s="20">
        <v>67.900000000000006</v>
      </c>
      <c r="S1350" s="20" t="s">
        <v>89</v>
      </c>
      <c r="T1350" s="3" t="s">
        <v>58</v>
      </c>
      <c r="U1350" s="3" t="s">
        <v>53</v>
      </c>
      <c r="V1350" s="3" t="s">
        <v>53</v>
      </c>
      <c r="W1350" s="3" t="s">
        <v>53</v>
      </c>
      <c r="X1350" s="3" t="s">
        <v>53</v>
      </c>
      <c r="Y1350" s="3" t="s">
        <v>3978</v>
      </c>
      <c r="Z1350" s="3" t="s">
        <v>3979</v>
      </c>
      <c r="AA1350" s="3" t="s">
        <v>3980</v>
      </c>
      <c r="AB1350" s="3" t="s">
        <v>3981</v>
      </c>
      <c r="AC1350" s="3" t="s">
        <v>1447</v>
      </c>
      <c r="AD1350" s="3" t="s">
        <v>3982</v>
      </c>
      <c r="AE1350" s="3" t="s">
        <v>65</v>
      </c>
      <c r="AF1350" s="3" t="s">
        <v>66</v>
      </c>
      <c r="AG1350" s="3" t="s">
        <v>3983</v>
      </c>
      <c r="AH1350" s="3" t="s">
        <v>3984</v>
      </c>
      <c r="AI1350" s="3" t="s">
        <v>67</v>
      </c>
      <c r="AJ1350" s="3" t="s">
        <v>3985</v>
      </c>
      <c r="AK1350" s="3" t="s">
        <v>53</v>
      </c>
      <c r="AL1350" s="3" t="s">
        <v>53</v>
      </c>
      <c r="AM1350" s="3" t="s">
        <v>53</v>
      </c>
      <c r="AN1350" s="3" t="s">
        <v>53</v>
      </c>
      <c r="AO1350" s="3" t="s">
        <v>53</v>
      </c>
      <c r="AP1350" s="3" t="s">
        <v>53</v>
      </c>
      <c r="AQ1350" s="3" t="s">
        <v>53</v>
      </c>
      <c r="AR1350" s="3" t="s">
        <v>51</v>
      </c>
      <c r="AS1350" s="3" t="s">
        <v>52</v>
      </c>
      <c r="AT1350" s="3" t="s">
        <v>51</v>
      </c>
    </row>
    <row r="1351" spans="1:46" ht="22.5" customHeight="1" x14ac:dyDescent="0.25">
      <c r="A1351" s="19" t="s">
        <v>4530</v>
      </c>
      <c r="B1351" s="260">
        <v>45072</v>
      </c>
      <c r="C1351" s="3" t="s">
        <v>202</v>
      </c>
      <c r="D1351" s="3" t="s">
        <v>2968</v>
      </c>
      <c r="E1351" s="3" t="s">
        <v>71</v>
      </c>
      <c r="F1351" s="20">
        <v>1</v>
      </c>
      <c r="G1351" s="20">
        <v>67.900000000000006</v>
      </c>
      <c r="H1351" s="20" t="s">
        <v>52</v>
      </c>
      <c r="I1351" s="20">
        <v>-13.65</v>
      </c>
      <c r="J1351" s="20" t="s">
        <v>52</v>
      </c>
      <c r="K1351" s="20" t="s">
        <v>52</v>
      </c>
      <c r="L1351" s="20">
        <f t="shared" si="21"/>
        <v>54.250000000000007</v>
      </c>
      <c r="M1351" s="3" t="s">
        <v>53</v>
      </c>
      <c r="N1351" s="3" t="s">
        <v>301</v>
      </c>
      <c r="O1351" s="3" t="s">
        <v>302</v>
      </c>
      <c r="P1351" s="3" t="s">
        <v>303</v>
      </c>
      <c r="Q1351" s="3" t="s">
        <v>53</v>
      </c>
      <c r="R1351" s="20">
        <v>67.900000000000006</v>
      </c>
      <c r="S1351" s="20" t="s">
        <v>89</v>
      </c>
      <c r="T1351" s="3" t="s">
        <v>58</v>
      </c>
      <c r="U1351" s="3" t="s">
        <v>53</v>
      </c>
      <c r="V1351" s="3" t="s">
        <v>53</v>
      </c>
      <c r="W1351" s="3" t="s">
        <v>53</v>
      </c>
      <c r="X1351" s="3" t="s">
        <v>53</v>
      </c>
      <c r="Y1351" s="3" t="s">
        <v>4531</v>
      </c>
      <c r="Z1351" s="3" t="s">
        <v>4532</v>
      </c>
      <c r="AA1351" s="3" t="s">
        <v>4533</v>
      </c>
      <c r="AB1351" s="3" t="s">
        <v>4534</v>
      </c>
      <c r="AC1351" s="3" t="s">
        <v>458</v>
      </c>
      <c r="AD1351" s="3" t="s">
        <v>4535</v>
      </c>
      <c r="AE1351" s="3" t="s">
        <v>65</v>
      </c>
      <c r="AF1351" s="3" t="s">
        <v>66</v>
      </c>
      <c r="AG1351" s="3" t="s">
        <v>4536</v>
      </c>
      <c r="AH1351" s="3" t="s">
        <v>4537</v>
      </c>
      <c r="AI1351" s="3" t="s">
        <v>67</v>
      </c>
      <c r="AJ1351" s="3" t="s">
        <v>4538</v>
      </c>
      <c r="AK1351" s="3" t="s">
        <v>53</v>
      </c>
      <c r="AL1351" s="3" t="s">
        <v>53</v>
      </c>
      <c r="AM1351" s="3" t="s">
        <v>53</v>
      </c>
      <c r="AN1351" s="3" t="s">
        <v>53</v>
      </c>
      <c r="AO1351" s="3" t="s">
        <v>53</v>
      </c>
      <c r="AP1351" s="3" t="s">
        <v>53</v>
      </c>
      <c r="AQ1351" s="3" t="s">
        <v>53</v>
      </c>
      <c r="AR1351" s="3" t="s">
        <v>51</v>
      </c>
      <c r="AS1351" s="3" t="s">
        <v>52</v>
      </c>
      <c r="AT1351" s="3" t="s">
        <v>51</v>
      </c>
    </row>
    <row r="1352" spans="1:46" ht="22.5" customHeight="1" x14ac:dyDescent="0.25">
      <c r="A1352" s="19" t="s">
        <v>5842</v>
      </c>
      <c r="B1352" s="260">
        <v>45071</v>
      </c>
      <c r="C1352" s="3" t="s">
        <v>202</v>
      </c>
      <c r="D1352" s="3" t="s">
        <v>4851</v>
      </c>
      <c r="E1352" s="3" t="s">
        <v>71</v>
      </c>
      <c r="F1352" s="20">
        <v>1</v>
      </c>
      <c r="G1352" s="20">
        <v>67.900000000000006</v>
      </c>
      <c r="H1352" s="20">
        <v>5.7</v>
      </c>
      <c r="I1352" s="20">
        <v>-13.65</v>
      </c>
      <c r="J1352" s="20">
        <v>-5.7</v>
      </c>
      <c r="K1352" s="20" t="s">
        <v>52</v>
      </c>
      <c r="L1352" s="20">
        <f t="shared" si="21"/>
        <v>54.250000000000007</v>
      </c>
      <c r="M1352" s="3" t="s">
        <v>53</v>
      </c>
      <c r="N1352" s="3" t="s">
        <v>301</v>
      </c>
      <c r="O1352" s="3" t="s">
        <v>302</v>
      </c>
      <c r="P1352" s="3" t="s">
        <v>303</v>
      </c>
      <c r="Q1352" s="3" t="s">
        <v>53</v>
      </c>
      <c r="R1352" s="20">
        <v>67.900000000000006</v>
      </c>
      <c r="S1352" s="20" t="s">
        <v>89</v>
      </c>
      <c r="T1352" s="3" t="s">
        <v>58</v>
      </c>
      <c r="U1352" s="3" t="s">
        <v>53</v>
      </c>
      <c r="V1352" s="3" t="s">
        <v>53</v>
      </c>
      <c r="W1352" s="3" t="s">
        <v>53</v>
      </c>
      <c r="X1352" s="3" t="s">
        <v>53</v>
      </c>
      <c r="Y1352" s="3" t="s">
        <v>5843</v>
      </c>
      <c r="Z1352" s="3" t="s">
        <v>5844</v>
      </c>
      <c r="AA1352" s="3" t="s">
        <v>5845</v>
      </c>
      <c r="AB1352" s="3" t="s">
        <v>5846</v>
      </c>
      <c r="AC1352" s="3" t="s">
        <v>116</v>
      </c>
      <c r="AD1352" s="3" t="s">
        <v>5847</v>
      </c>
      <c r="AE1352" s="3" t="s">
        <v>65</v>
      </c>
      <c r="AF1352" s="3" t="s">
        <v>66</v>
      </c>
      <c r="AG1352" s="3" t="s">
        <v>5848</v>
      </c>
      <c r="AH1352" s="3" t="s">
        <v>5849</v>
      </c>
      <c r="AI1352" s="3" t="s">
        <v>67</v>
      </c>
      <c r="AJ1352" s="3" t="s">
        <v>5850</v>
      </c>
      <c r="AK1352" s="3" t="s">
        <v>53</v>
      </c>
      <c r="AL1352" s="3" t="s">
        <v>53</v>
      </c>
      <c r="AM1352" s="3" t="s">
        <v>53</v>
      </c>
      <c r="AN1352" s="3" t="s">
        <v>53</v>
      </c>
      <c r="AO1352" s="3" t="s">
        <v>53</v>
      </c>
      <c r="AP1352" s="3" t="s">
        <v>53</v>
      </c>
      <c r="AQ1352" s="3" t="s">
        <v>53</v>
      </c>
      <c r="AR1352" s="3" t="s">
        <v>51</v>
      </c>
      <c r="AS1352" s="3" t="s">
        <v>52</v>
      </c>
      <c r="AT1352" s="3" t="s">
        <v>51</v>
      </c>
    </row>
    <row r="1353" spans="1:46" ht="22.5" customHeight="1" x14ac:dyDescent="0.25">
      <c r="A1353" s="19" t="s">
        <v>5968</v>
      </c>
      <c r="B1353" s="260">
        <v>45070</v>
      </c>
      <c r="C1353" s="3" t="s">
        <v>202</v>
      </c>
      <c r="D1353" s="3" t="s">
        <v>5415</v>
      </c>
      <c r="E1353" s="3" t="s">
        <v>71</v>
      </c>
      <c r="F1353" s="20">
        <v>1</v>
      </c>
      <c r="G1353" s="20">
        <v>67.900000000000006</v>
      </c>
      <c r="H1353" s="20" t="s">
        <v>52</v>
      </c>
      <c r="I1353" s="20">
        <v>-13.65</v>
      </c>
      <c r="J1353" s="20" t="s">
        <v>52</v>
      </c>
      <c r="K1353" s="20" t="s">
        <v>52</v>
      </c>
      <c r="L1353" s="20">
        <f t="shared" si="21"/>
        <v>54.250000000000007</v>
      </c>
      <c r="M1353" s="3" t="s">
        <v>71</v>
      </c>
      <c r="N1353" s="3" t="s">
        <v>301</v>
      </c>
      <c r="O1353" s="3" t="s">
        <v>302</v>
      </c>
      <c r="P1353" s="3" t="s">
        <v>303</v>
      </c>
      <c r="Q1353" s="3" t="s">
        <v>53</v>
      </c>
      <c r="R1353" s="20">
        <v>67.900000000000006</v>
      </c>
      <c r="S1353" s="20" t="s">
        <v>89</v>
      </c>
      <c r="T1353" s="3" t="s">
        <v>58</v>
      </c>
      <c r="U1353" s="3" t="s">
        <v>53</v>
      </c>
      <c r="V1353" s="3" t="s">
        <v>53</v>
      </c>
      <c r="W1353" s="3" t="s">
        <v>53</v>
      </c>
      <c r="X1353" s="3" t="s">
        <v>53</v>
      </c>
      <c r="Y1353" s="3" t="s">
        <v>5969</v>
      </c>
      <c r="Z1353" s="3" t="s">
        <v>5970</v>
      </c>
      <c r="AA1353" s="3" t="s">
        <v>5971</v>
      </c>
      <c r="AB1353" s="3" t="s">
        <v>1818</v>
      </c>
      <c r="AC1353" s="3" t="s">
        <v>63</v>
      </c>
      <c r="AD1353" s="3" t="s">
        <v>1819</v>
      </c>
      <c r="AE1353" s="3" t="s">
        <v>65</v>
      </c>
      <c r="AF1353" s="3" t="s">
        <v>66</v>
      </c>
      <c r="AG1353" s="3" t="s">
        <v>5972</v>
      </c>
      <c r="AH1353" s="3" t="s">
        <v>5973</v>
      </c>
      <c r="AI1353" s="3" t="s">
        <v>67</v>
      </c>
      <c r="AJ1353" s="3" t="s">
        <v>5974</v>
      </c>
      <c r="AK1353" s="3" t="s">
        <v>53</v>
      </c>
      <c r="AL1353" s="3" t="s">
        <v>53</v>
      </c>
      <c r="AM1353" s="3" t="s">
        <v>53</v>
      </c>
      <c r="AN1353" s="3" t="s">
        <v>53</v>
      </c>
      <c r="AO1353" s="3" t="s">
        <v>53</v>
      </c>
      <c r="AP1353" s="3" t="s">
        <v>53</v>
      </c>
      <c r="AQ1353" s="3" t="s">
        <v>53</v>
      </c>
      <c r="AR1353" s="3" t="s">
        <v>51</v>
      </c>
      <c r="AS1353" s="3" t="s">
        <v>52</v>
      </c>
      <c r="AT1353" s="3" t="s">
        <v>51</v>
      </c>
    </row>
    <row r="1354" spans="1:46" ht="22.5" customHeight="1" x14ac:dyDescent="0.25">
      <c r="A1354" s="19" t="s">
        <v>6047</v>
      </c>
      <c r="B1354" s="260">
        <v>45070</v>
      </c>
      <c r="C1354" s="3" t="s">
        <v>202</v>
      </c>
      <c r="D1354" s="3" t="s">
        <v>5415</v>
      </c>
      <c r="E1354" s="3" t="s">
        <v>71</v>
      </c>
      <c r="F1354" s="20">
        <v>1</v>
      </c>
      <c r="G1354" s="20">
        <v>67.900000000000006</v>
      </c>
      <c r="H1354" s="20" t="s">
        <v>52</v>
      </c>
      <c r="I1354" s="20">
        <v>-13.65</v>
      </c>
      <c r="J1354" s="20" t="s">
        <v>52</v>
      </c>
      <c r="K1354" s="20" t="s">
        <v>52</v>
      </c>
      <c r="L1354" s="20">
        <f t="shared" si="21"/>
        <v>54.250000000000007</v>
      </c>
      <c r="M1354" s="3" t="s">
        <v>53</v>
      </c>
      <c r="N1354" s="3" t="s">
        <v>301</v>
      </c>
      <c r="O1354" s="3" t="s">
        <v>302</v>
      </c>
      <c r="P1354" s="3" t="s">
        <v>303</v>
      </c>
      <c r="Q1354" s="3" t="s">
        <v>53</v>
      </c>
      <c r="R1354" s="20">
        <v>67.900000000000006</v>
      </c>
      <c r="S1354" s="20" t="s">
        <v>89</v>
      </c>
      <c r="T1354" s="3" t="s">
        <v>58</v>
      </c>
      <c r="U1354" s="3" t="s">
        <v>53</v>
      </c>
      <c r="V1354" s="3" t="s">
        <v>53</v>
      </c>
      <c r="W1354" s="3" t="s">
        <v>53</v>
      </c>
      <c r="X1354" s="3" t="s">
        <v>53</v>
      </c>
      <c r="Y1354" s="3" t="s">
        <v>6048</v>
      </c>
      <c r="Z1354" s="3" t="s">
        <v>6049</v>
      </c>
      <c r="AA1354" s="3" t="s">
        <v>6050</v>
      </c>
      <c r="AB1354" s="3" t="s">
        <v>6051</v>
      </c>
      <c r="AC1354" s="3" t="s">
        <v>63</v>
      </c>
      <c r="AD1354" s="3" t="s">
        <v>6052</v>
      </c>
      <c r="AE1354" s="3" t="s">
        <v>65</v>
      </c>
      <c r="AF1354" s="3" t="s">
        <v>66</v>
      </c>
      <c r="AG1354" s="3" t="s">
        <v>6053</v>
      </c>
      <c r="AH1354" s="3" t="s">
        <v>6054</v>
      </c>
      <c r="AI1354" s="3" t="s">
        <v>67</v>
      </c>
      <c r="AJ1354" s="3" t="s">
        <v>6055</v>
      </c>
      <c r="AK1354" s="3" t="s">
        <v>53</v>
      </c>
      <c r="AL1354" s="3" t="s">
        <v>53</v>
      </c>
      <c r="AM1354" s="3" t="s">
        <v>53</v>
      </c>
      <c r="AN1354" s="3" t="s">
        <v>53</v>
      </c>
      <c r="AO1354" s="3" t="s">
        <v>53</v>
      </c>
      <c r="AP1354" s="3" t="s">
        <v>53</v>
      </c>
      <c r="AQ1354" s="3" t="s">
        <v>53</v>
      </c>
      <c r="AR1354" s="3" t="s">
        <v>51</v>
      </c>
      <c r="AS1354" s="3" t="s">
        <v>52</v>
      </c>
      <c r="AT1354" s="3" t="s">
        <v>51</v>
      </c>
    </row>
    <row r="1355" spans="1:46" ht="22.5" customHeight="1" x14ac:dyDescent="0.25">
      <c r="A1355" s="19" t="s">
        <v>6442</v>
      </c>
      <c r="B1355" s="260">
        <v>45070</v>
      </c>
      <c r="C1355" s="3" t="s">
        <v>202</v>
      </c>
      <c r="D1355" s="3" t="s">
        <v>5415</v>
      </c>
      <c r="E1355" s="3" t="s">
        <v>71</v>
      </c>
      <c r="F1355" s="20">
        <v>1</v>
      </c>
      <c r="G1355" s="20">
        <v>67.900000000000006</v>
      </c>
      <c r="H1355" s="20" t="s">
        <v>52</v>
      </c>
      <c r="I1355" s="20">
        <v>-13.65</v>
      </c>
      <c r="J1355" s="20" t="s">
        <v>52</v>
      </c>
      <c r="K1355" s="20" t="s">
        <v>52</v>
      </c>
      <c r="L1355" s="20">
        <f t="shared" si="21"/>
        <v>54.250000000000007</v>
      </c>
      <c r="M1355" s="3" t="s">
        <v>71</v>
      </c>
      <c r="N1355" s="3" t="s">
        <v>301</v>
      </c>
      <c r="O1355" s="3" t="s">
        <v>302</v>
      </c>
      <c r="P1355" s="3" t="s">
        <v>303</v>
      </c>
      <c r="Q1355" s="3" t="s">
        <v>53</v>
      </c>
      <c r="R1355" s="20">
        <v>67.900000000000006</v>
      </c>
      <c r="S1355" s="20" t="s">
        <v>89</v>
      </c>
      <c r="T1355" s="3" t="s">
        <v>58</v>
      </c>
      <c r="U1355" s="3" t="s">
        <v>53</v>
      </c>
      <c r="V1355" s="3" t="s">
        <v>53</v>
      </c>
      <c r="W1355" s="3" t="s">
        <v>53</v>
      </c>
      <c r="X1355" s="3" t="s">
        <v>53</v>
      </c>
      <c r="Y1355" s="3" t="s">
        <v>6443</v>
      </c>
      <c r="Z1355" s="3" t="s">
        <v>6444</v>
      </c>
      <c r="AA1355" s="3" t="s">
        <v>6445</v>
      </c>
      <c r="AB1355" s="3" t="s">
        <v>6446</v>
      </c>
      <c r="AC1355" s="3" t="s">
        <v>63</v>
      </c>
      <c r="AD1355" s="3" t="s">
        <v>6447</v>
      </c>
      <c r="AE1355" s="3" t="s">
        <v>65</v>
      </c>
      <c r="AF1355" s="3" t="s">
        <v>66</v>
      </c>
      <c r="AG1355" s="3" t="s">
        <v>6448</v>
      </c>
      <c r="AH1355" s="3" t="s">
        <v>6449</v>
      </c>
      <c r="AI1355" s="3" t="s">
        <v>67</v>
      </c>
      <c r="AJ1355" s="3" t="s">
        <v>6450</v>
      </c>
      <c r="AK1355" s="3" t="s">
        <v>53</v>
      </c>
      <c r="AL1355" s="3" t="s">
        <v>53</v>
      </c>
      <c r="AM1355" s="3" t="s">
        <v>53</v>
      </c>
      <c r="AN1355" s="3" t="s">
        <v>53</v>
      </c>
      <c r="AO1355" s="3" t="s">
        <v>53</v>
      </c>
      <c r="AP1355" s="3" t="s">
        <v>53</v>
      </c>
      <c r="AQ1355" s="3" t="s">
        <v>53</v>
      </c>
      <c r="AR1355" s="3" t="s">
        <v>51</v>
      </c>
      <c r="AS1355" s="3" t="s">
        <v>52</v>
      </c>
      <c r="AT1355" s="3" t="s">
        <v>51</v>
      </c>
    </row>
    <row r="1356" spans="1:46" ht="22.5" customHeight="1" x14ac:dyDescent="0.25">
      <c r="A1356" s="19" t="s">
        <v>6679</v>
      </c>
      <c r="B1356" s="260">
        <v>45070</v>
      </c>
      <c r="C1356" s="3" t="s">
        <v>202</v>
      </c>
      <c r="D1356" s="3" t="s">
        <v>4851</v>
      </c>
      <c r="E1356" s="3" t="s">
        <v>71</v>
      </c>
      <c r="F1356" s="20">
        <v>1</v>
      </c>
      <c r="G1356" s="20">
        <v>67.900000000000006</v>
      </c>
      <c r="H1356" s="20" t="s">
        <v>52</v>
      </c>
      <c r="I1356" s="20">
        <v>-13.65</v>
      </c>
      <c r="J1356" s="20" t="s">
        <v>52</v>
      </c>
      <c r="K1356" s="20" t="s">
        <v>52</v>
      </c>
      <c r="L1356" s="20">
        <f t="shared" si="21"/>
        <v>54.250000000000007</v>
      </c>
      <c r="M1356" s="3" t="s">
        <v>53</v>
      </c>
      <c r="N1356" s="3" t="s">
        <v>301</v>
      </c>
      <c r="O1356" s="3" t="s">
        <v>302</v>
      </c>
      <c r="P1356" s="3" t="s">
        <v>303</v>
      </c>
      <c r="Q1356" s="3" t="s">
        <v>53</v>
      </c>
      <c r="R1356" s="20">
        <v>67.900000000000006</v>
      </c>
      <c r="S1356" s="20" t="s">
        <v>89</v>
      </c>
      <c r="T1356" s="3" t="s">
        <v>58</v>
      </c>
      <c r="U1356" s="3" t="s">
        <v>53</v>
      </c>
      <c r="V1356" s="3" t="s">
        <v>53</v>
      </c>
      <c r="W1356" s="3" t="s">
        <v>53</v>
      </c>
      <c r="X1356" s="3" t="s">
        <v>53</v>
      </c>
      <c r="Y1356" s="3" t="s">
        <v>6680</v>
      </c>
      <c r="Z1356" s="3" t="s">
        <v>6681</v>
      </c>
      <c r="AA1356" s="3" t="s">
        <v>6682</v>
      </c>
      <c r="AB1356" s="3" t="s">
        <v>6683</v>
      </c>
      <c r="AC1356" s="3" t="s">
        <v>165</v>
      </c>
      <c r="AD1356" s="3" t="s">
        <v>6684</v>
      </c>
      <c r="AE1356" s="3" t="s">
        <v>65</v>
      </c>
      <c r="AF1356" s="3" t="s">
        <v>66</v>
      </c>
      <c r="AG1356" s="3" t="s">
        <v>6685</v>
      </c>
      <c r="AH1356" s="3" t="s">
        <v>6686</v>
      </c>
      <c r="AI1356" s="3" t="s">
        <v>67</v>
      </c>
      <c r="AJ1356" s="3" t="s">
        <v>6687</v>
      </c>
      <c r="AK1356" s="3" t="s">
        <v>53</v>
      </c>
      <c r="AL1356" s="3" t="s">
        <v>53</v>
      </c>
      <c r="AM1356" s="3" t="s">
        <v>53</v>
      </c>
      <c r="AN1356" s="3" t="s">
        <v>53</v>
      </c>
      <c r="AO1356" s="3" t="s">
        <v>53</v>
      </c>
      <c r="AP1356" s="3" t="s">
        <v>53</v>
      </c>
      <c r="AQ1356" s="3" t="s">
        <v>53</v>
      </c>
      <c r="AR1356" s="3" t="s">
        <v>51</v>
      </c>
      <c r="AS1356" s="3" t="s">
        <v>52</v>
      </c>
      <c r="AT1356" s="3" t="s">
        <v>51</v>
      </c>
    </row>
    <row r="1357" spans="1:46" ht="22.5" customHeight="1" x14ac:dyDescent="0.25">
      <c r="A1357" s="19" t="s">
        <v>6772</v>
      </c>
      <c r="B1357" s="260">
        <v>45070</v>
      </c>
      <c r="C1357" s="3" t="s">
        <v>202</v>
      </c>
      <c r="D1357" s="3" t="s">
        <v>5415</v>
      </c>
      <c r="E1357" s="3" t="s">
        <v>51</v>
      </c>
      <c r="F1357" s="20">
        <v>1</v>
      </c>
      <c r="G1357" s="20">
        <v>67.900000000000006</v>
      </c>
      <c r="H1357" s="20">
        <v>18.899999999999999</v>
      </c>
      <c r="I1357" s="20">
        <v>-13.65</v>
      </c>
      <c r="J1357" s="20">
        <v>-18.899999999999999</v>
      </c>
      <c r="K1357" s="20" t="s">
        <v>52</v>
      </c>
      <c r="L1357" s="20">
        <f t="shared" si="21"/>
        <v>54.250000000000007</v>
      </c>
      <c r="M1357" s="3" t="s">
        <v>53</v>
      </c>
      <c r="N1357" s="3" t="s">
        <v>301</v>
      </c>
      <c r="O1357" s="3" t="s">
        <v>302</v>
      </c>
      <c r="P1357" s="3" t="s">
        <v>303</v>
      </c>
      <c r="Q1357" s="3" t="s">
        <v>53</v>
      </c>
      <c r="R1357" s="20">
        <v>67.900000000000006</v>
      </c>
      <c r="S1357" s="20" t="s">
        <v>89</v>
      </c>
      <c r="T1357" s="3" t="s">
        <v>58</v>
      </c>
      <c r="U1357" s="3" t="s">
        <v>53</v>
      </c>
      <c r="V1357" s="3" t="s">
        <v>53</v>
      </c>
      <c r="W1357" s="3" t="s">
        <v>53</v>
      </c>
      <c r="X1357" s="3" t="s">
        <v>53</v>
      </c>
      <c r="Y1357" s="3" t="s">
        <v>6773</v>
      </c>
      <c r="Z1357" s="3" t="s">
        <v>6774</v>
      </c>
      <c r="AA1357" s="3" t="s">
        <v>6775</v>
      </c>
      <c r="AB1357" s="3" t="s">
        <v>6097</v>
      </c>
      <c r="AC1357" s="3" t="s">
        <v>968</v>
      </c>
      <c r="AD1357" s="3" t="s">
        <v>6776</v>
      </c>
      <c r="AE1357" s="3" t="s">
        <v>65</v>
      </c>
      <c r="AF1357" s="3" t="s">
        <v>66</v>
      </c>
      <c r="AG1357" s="3" t="s">
        <v>6099</v>
      </c>
      <c r="AH1357" s="3" t="s">
        <v>6777</v>
      </c>
      <c r="AI1357" s="3" t="s">
        <v>67</v>
      </c>
      <c r="AJ1357" s="3" t="s">
        <v>6778</v>
      </c>
      <c r="AK1357" s="3" t="s">
        <v>53</v>
      </c>
      <c r="AL1357" s="3" t="s">
        <v>53</v>
      </c>
      <c r="AM1357" s="3" t="s">
        <v>53</v>
      </c>
      <c r="AN1357" s="3" t="s">
        <v>53</v>
      </c>
      <c r="AO1357" s="3" t="s">
        <v>53</v>
      </c>
      <c r="AP1357" s="3" t="s">
        <v>53</v>
      </c>
      <c r="AQ1357" s="3" t="s">
        <v>53</v>
      </c>
      <c r="AR1357" s="3" t="s">
        <v>51</v>
      </c>
      <c r="AS1357" s="3" t="s">
        <v>52</v>
      </c>
      <c r="AT1357" s="3" t="s">
        <v>51</v>
      </c>
    </row>
    <row r="1358" spans="1:46" ht="22.5" customHeight="1" x14ac:dyDescent="0.25">
      <c r="A1358" s="19" t="s">
        <v>7542</v>
      </c>
      <c r="B1358" s="260">
        <v>45069</v>
      </c>
      <c r="C1358" s="3" t="s">
        <v>202</v>
      </c>
      <c r="D1358" s="3" t="s">
        <v>6600</v>
      </c>
      <c r="E1358" s="3" t="s">
        <v>51</v>
      </c>
      <c r="F1358" s="20">
        <v>1</v>
      </c>
      <c r="G1358" s="20">
        <v>67.900000000000006</v>
      </c>
      <c r="H1358" s="20">
        <v>10.96</v>
      </c>
      <c r="I1358" s="20">
        <v>-13.65</v>
      </c>
      <c r="J1358" s="20">
        <v>-10.96</v>
      </c>
      <c r="K1358" s="20" t="s">
        <v>52</v>
      </c>
      <c r="L1358" s="20">
        <f t="shared" si="21"/>
        <v>54.250000000000007</v>
      </c>
      <c r="M1358" s="3" t="s">
        <v>53</v>
      </c>
      <c r="N1358" s="3" t="s">
        <v>301</v>
      </c>
      <c r="O1358" s="3" t="s">
        <v>302</v>
      </c>
      <c r="P1358" s="3" t="s">
        <v>303</v>
      </c>
      <c r="Q1358" s="3" t="s">
        <v>53</v>
      </c>
      <c r="R1358" s="20">
        <v>67.900000000000006</v>
      </c>
      <c r="S1358" s="20" t="s">
        <v>89</v>
      </c>
      <c r="T1358" s="3" t="s">
        <v>58</v>
      </c>
      <c r="U1358" s="3" t="s">
        <v>53</v>
      </c>
      <c r="V1358" s="3" t="s">
        <v>53</v>
      </c>
      <c r="W1358" s="3" t="s">
        <v>53</v>
      </c>
      <c r="X1358" s="3" t="s">
        <v>53</v>
      </c>
      <c r="Y1358" s="3" t="s">
        <v>7543</v>
      </c>
      <c r="Z1358" s="3" t="s">
        <v>7544</v>
      </c>
      <c r="AA1358" s="3" t="s">
        <v>7545</v>
      </c>
      <c r="AB1358" s="3" t="s">
        <v>2322</v>
      </c>
      <c r="AC1358" s="3" t="s">
        <v>968</v>
      </c>
      <c r="AD1358" s="3" t="s">
        <v>7546</v>
      </c>
      <c r="AE1358" s="3" t="s">
        <v>65</v>
      </c>
      <c r="AF1358" s="3" t="s">
        <v>66</v>
      </c>
      <c r="AG1358" s="3" t="s">
        <v>7547</v>
      </c>
      <c r="AH1358" s="3" t="s">
        <v>7548</v>
      </c>
      <c r="AI1358" s="3" t="s">
        <v>67</v>
      </c>
      <c r="AJ1358" s="3" t="s">
        <v>7549</v>
      </c>
      <c r="AK1358" s="3" t="s">
        <v>53</v>
      </c>
      <c r="AL1358" s="3" t="s">
        <v>53</v>
      </c>
      <c r="AM1358" s="3" t="s">
        <v>53</v>
      </c>
      <c r="AN1358" s="3" t="s">
        <v>53</v>
      </c>
      <c r="AO1358" s="3" t="s">
        <v>53</v>
      </c>
      <c r="AP1358" s="3" t="s">
        <v>53</v>
      </c>
      <c r="AQ1358" s="3" t="s">
        <v>53</v>
      </c>
      <c r="AR1358" s="3" t="s">
        <v>51</v>
      </c>
      <c r="AS1358" s="3" t="s">
        <v>52</v>
      </c>
      <c r="AT1358" s="3" t="s">
        <v>51</v>
      </c>
    </row>
    <row r="1359" spans="1:46" ht="22.5" customHeight="1" x14ac:dyDescent="0.25">
      <c r="A1359" s="19" t="s">
        <v>8050</v>
      </c>
      <c r="B1359" s="260">
        <v>45068</v>
      </c>
      <c r="C1359" s="3" t="s">
        <v>202</v>
      </c>
      <c r="D1359" s="3" t="s">
        <v>7660</v>
      </c>
      <c r="E1359" s="3" t="s">
        <v>71</v>
      </c>
      <c r="F1359" s="20">
        <v>1</v>
      </c>
      <c r="G1359" s="20">
        <v>67.900000000000006</v>
      </c>
      <c r="H1359" s="20" t="s">
        <v>52</v>
      </c>
      <c r="I1359" s="20">
        <v>-13.65</v>
      </c>
      <c r="J1359" s="20" t="s">
        <v>52</v>
      </c>
      <c r="K1359" s="20" t="s">
        <v>52</v>
      </c>
      <c r="L1359" s="20">
        <f t="shared" si="21"/>
        <v>54.250000000000007</v>
      </c>
      <c r="M1359" s="3" t="s">
        <v>71</v>
      </c>
      <c r="N1359" s="3" t="s">
        <v>301</v>
      </c>
      <c r="O1359" s="3" t="s">
        <v>302</v>
      </c>
      <c r="P1359" s="3" t="s">
        <v>303</v>
      </c>
      <c r="Q1359" s="3" t="s">
        <v>53</v>
      </c>
      <c r="R1359" s="20">
        <v>67.900000000000006</v>
      </c>
      <c r="S1359" s="20" t="s">
        <v>89</v>
      </c>
      <c r="T1359" s="3" t="s">
        <v>58</v>
      </c>
      <c r="U1359" s="3" t="s">
        <v>53</v>
      </c>
      <c r="V1359" s="3" t="s">
        <v>53</v>
      </c>
      <c r="W1359" s="3" t="s">
        <v>53</v>
      </c>
      <c r="X1359" s="3" t="s">
        <v>53</v>
      </c>
      <c r="Y1359" s="3" t="s">
        <v>8051</v>
      </c>
      <c r="Z1359" s="3" t="s">
        <v>8052</v>
      </c>
      <c r="AA1359" s="3" t="s">
        <v>8053</v>
      </c>
      <c r="AB1359" s="3" t="s">
        <v>5618</v>
      </c>
      <c r="AC1359" s="3" t="s">
        <v>63</v>
      </c>
      <c r="AD1359" s="3" t="s">
        <v>5619</v>
      </c>
      <c r="AE1359" s="3" t="s">
        <v>65</v>
      </c>
      <c r="AF1359" s="3" t="s">
        <v>66</v>
      </c>
      <c r="AG1359" s="3" t="s">
        <v>8054</v>
      </c>
      <c r="AH1359" s="3" t="s">
        <v>8055</v>
      </c>
      <c r="AI1359" s="3" t="s">
        <v>67</v>
      </c>
      <c r="AJ1359" s="3" t="s">
        <v>8056</v>
      </c>
      <c r="AK1359" s="3" t="s">
        <v>53</v>
      </c>
      <c r="AL1359" s="3" t="s">
        <v>53</v>
      </c>
      <c r="AM1359" s="3" t="s">
        <v>53</v>
      </c>
      <c r="AN1359" s="3" t="s">
        <v>53</v>
      </c>
      <c r="AO1359" s="3" t="s">
        <v>53</v>
      </c>
      <c r="AP1359" s="3" t="s">
        <v>53</v>
      </c>
      <c r="AQ1359" s="3" t="s">
        <v>53</v>
      </c>
      <c r="AR1359" s="3" t="s">
        <v>51</v>
      </c>
      <c r="AS1359" s="3" t="s">
        <v>52</v>
      </c>
      <c r="AT1359" s="3" t="s">
        <v>51</v>
      </c>
    </row>
    <row r="1360" spans="1:46" ht="22.5" customHeight="1" x14ac:dyDescent="0.25">
      <c r="A1360" s="19" t="s">
        <v>8275</v>
      </c>
      <c r="B1360" s="260">
        <v>45068</v>
      </c>
      <c r="C1360" s="3" t="s">
        <v>202</v>
      </c>
      <c r="D1360" s="3" t="s">
        <v>7660</v>
      </c>
      <c r="E1360" s="3" t="s">
        <v>71</v>
      </c>
      <c r="F1360" s="20">
        <v>1</v>
      </c>
      <c r="G1360" s="20">
        <v>67.900000000000006</v>
      </c>
      <c r="H1360" s="20" t="s">
        <v>52</v>
      </c>
      <c r="I1360" s="20">
        <v>-13.65</v>
      </c>
      <c r="J1360" s="20" t="s">
        <v>52</v>
      </c>
      <c r="K1360" s="20" t="s">
        <v>52</v>
      </c>
      <c r="L1360" s="20">
        <f t="shared" si="21"/>
        <v>54.250000000000007</v>
      </c>
      <c r="M1360" s="3" t="s">
        <v>53</v>
      </c>
      <c r="N1360" s="3" t="s">
        <v>301</v>
      </c>
      <c r="O1360" s="3" t="s">
        <v>302</v>
      </c>
      <c r="P1360" s="3" t="s">
        <v>303</v>
      </c>
      <c r="Q1360" s="3" t="s">
        <v>53</v>
      </c>
      <c r="R1360" s="20">
        <v>67.900000000000006</v>
      </c>
      <c r="S1360" s="20" t="s">
        <v>89</v>
      </c>
      <c r="T1360" s="3" t="s">
        <v>58</v>
      </c>
      <c r="U1360" s="3" t="s">
        <v>53</v>
      </c>
      <c r="V1360" s="3" t="s">
        <v>53</v>
      </c>
      <c r="W1360" s="3" t="s">
        <v>53</v>
      </c>
      <c r="X1360" s="3" t="s">
        <v>53</v>
      </c>
      <c r="Y1360" s="3" t="s">
        <v>8276</v>
      </c>
      <c r="Z1360" s="3" t="s">
        <v>8277</v>
      </c>
      <c r="AA1360" s="3" t="s">
        <v>8278</v>
      </c>
      <c r="AB1360" s="3" t="s">
        <v>5501</v>
      </c>
      <c r="AC1360" s="3" t="s">
        <v>63</v>
      </c>
      <c r="AD1360" s="3" t="s">
        <v>8279</v>
      </c>
      <c r="AE1360" s="3" t="s">
        <v>65</v>
      </c>
      <c r="AF1360" s="3" t="s">
        <v>66</v>
      </c>
      <c r="AG1360" s="3" t="s">
        <v>8280</v>
      </c>
      <c r="AH1360" s="3" t="s">
        <v>8198</v>
      </c>
      <c r="AI1360" s="3" t="s">
        <v>67</v>
      </c>
      <c r="AJ1360" s="3" t="s">
        <v>8281</v>
      </c>
      <c r="AK1360" s="3" t="s">
        <v>53</v>
      </c>
      <c r="AL1360" s="3" t="s">
        <v>53</v>
      </c>
      <c r="AM1360" s="3" t="s">
        <v>53</v>
      </c>
      <c r="AN1360" s="3" t="s">
        <v>53</v>
      </c>
      <c r="AO1360" s="3" t="s">
        <v>53</v>
      </c>
      <c r="AP1360" s="3" t="s">
        <v>53</v>
      </c>
      <c r="AQ1360" s="3" t="s">
        <v>53</v>
      </c>
      <c r="AR1360" s="3" t="s">
        <v>51</v>
      </c>
      <c r="AS1360" s="3" t="s">
        <v>52</v>
      </c>
      <c r="AT1360" s="3" t="s">
        <v>51</v>
      </c>
    </row>
    <row r="1361" spans="1:46" ht="22.5" customHeight="1" x14ac:dyDescent="0.25">
      <c r="A1361" s="19" t="s">
        <v>9362</v>
      </c>
      <c r="B1361" s="260">
        <v>45066</v>
      </c>
      <c r="C1361" s="3" t="s">
        <v>202</v>
      </c>
      <c r="D1361" s="3" t="s">
        <v>6600</v>
      </c>
      <c r="E1361" s="3" t="s">
        <v>71</v>
      </c>
      <c r="F1361" s="20">
        <v>1</v>
      </c>
      <c r="G1361" s="20">
        <v>67.900000000000006</v>
      </c>
      <c r="H1361" s="20" t="s">
        <v>52</v>
      </c>
      <c r="I1361" s="20">
        <v>-13.65</v>
      </c>
      <c r="J1361" s="20" t="s">
        <v>52</v>
      </c>
      <c r="K1361" s="20" t="s">
        <v>52</v>
      </c>
      <c r="L1361" s="20">
        <f t="shared" si="21"/>
        <v>54.250000000000007</v>
      </c>
      <c r="M1361" s="3" t="s">
        <v>71</v>
      </c>
      <c r="N1361" s="3" t="s">
        <v>301</v>
      </c>
      <c r="O1361" s="3" t="s">
        <v>302</v>
      </c>
      <c r="P1361" s="3" t="s">
        <v>303</v>
      </c>
      <c r="Q1361" s="3" t="s">
        <v>53</v>
      </c>
      <c r="R1361" s="20">
        <v>67.900000000000006</v>
      </c>
      <c r="S1361" s="20" t="s">
        <v>89</v>
      </c>
      <c r="T1361" s="3" t="s">
        <v>58</v>
      </c>
      <c r="U1361" s="3" t="s">
        <v>53</v>
      </c>
      <c r="V1361" s="3" t="s">
        <v>53</v>
      </c>
      <c r="W1361" s="3" t="s">
        <v>53</v>
      </c>
      <c r="X1361" s="3" t="s">
        <v>53</v>
      </c>
      <c r="Y1361" s="3" t="s">
        <v>9363</v>
      </c>
      <c r="Z1361" s="3" t="s">
        <v>9364</v>
      </c>
      <c r="AA1361" s="3" t="s">
        <v>9365</v>
      </c>
      <c r="AB1361" s="3" t="s">
        <v>197</v>
      </c>
      <c r="AC1361" s="3" t="s">
        <v>63</v>
      </c>
      <c r="AD1361" s="3" t="s">
        <v>9366</v>
      </c>
      <c r="AE1361" s="3" t="s">
        <v>65</v>
      </c>
      <c r="AF1361" s="3" t="s">
        <v>66</v>
      </c>
      <c r="AG1361" s="3" t="s">
        <v>9367</v>
      </c>
      <c r="AH1361" s="3" t="s">
        <v>9368</v>
      </c>
      <c r="AI1361" s="3" t="s">
        <v>67</v>
      </c>
      <c r="AJ1361" s="3" t="s">
        <v>9369</v>
      </c>
      <c r="AK1361" s="3" t="s">
        <v>53</v>
      </c>
      <c r="AL1361" s="3" t="s">
        <v>53</v>
      </c>
      <c r="AM1361" s="3" t="s">
        <v>53</v>
      </c>
      <c r="AN1361" s="3" t="s">
        <v>53</v>
      </c>
      <c r="AO1361" s="3" t="s">
        <v>53</v>
      </c>
      <c r="AP1361" s="3" t="s">
        <v>53</v>
      </c>
      <c r="AQ1361" s="3" t="s">
        <v>53</v>
      </c>
      <c r="AR1361" s="3" t="s">
        <v>51</v>
      </c>
      <c r="AS1361" s="3" t="s">
        <v>52</v>
      </c>
      <c r="AT1361" s="3" t="s">
        <v>51</v>
      </c>
    </row>
    <row r="1362" spans="1:46" ht="22.5" customHeight="1" x14ac:dyDescent="0.25">
      <c r="A1362" s="19" t="s">
        <v>10129</v>
      </c>
      <c r="B1362" s="260">
        <v>45065</v>
      </c>
      <c r="C1362" s="3" t="s">
        <v>202</v>
      </c>
      <c r="D1362" s="3" t="s">
        <v>9354</v>
      </c>
      <c r="E1362" s="3" t="s">
        <v>51</v>
      </c>
      <c r="F1362" s="20">
        <v>1</v>
      </c>
      <c r="G1362" s="20">
        <v>67.900000000000006</v>
      </c>
      <c r="H1362" s="20">
        <v>24.9</v>
      </c>
      <c r="I1362" s="20">
        <v>-13.65</v>
      </c>
      <c r="J1362" s="20">
        <v>-24.9</v>
      </c>
      <c r="K1362" s="20" t="s">
        <v>52</v>
      </c>
      <c r="L1362" s="20">
        <f t="shared" si="21"/>
        <v>54.250000000000007</v>
      </c>
      <c r="M1362" s="3" t="s">
        <v>53</v>
      </c>
      <c r="N1362" s="3" t="s">
        <v>301</v>
      </c>
      <c r="O1362" s="3" t="s">
        <v>302</v>
      </c>
      <c r="P1362" s="3" t="s">
        <v>303</v>
      </c>
      <c r="Q1362" s="3" t="s">
        <v>53</v>
      </c>
      <c r="R1362" s="20">
        <v>67.900000000000006</v>
      </c>
      <c r="S1362" s="20" t="s">
        <v>89</v>
      </c>
      <c r="T1362" s="3" t="s">
        <v>58</v>
      </c>
      <c r="U1362" s="3" t="s">
        <v>53</v>
      </c>
      <c r="V1362" s="3" t="s">
        <v>53</v>
      </c>
      <c r="W1362" s="3" t="s">
        <v>53</v>
      </c>
      <c r="X1362" s="3" t="s">
        <v>53</v>
      </c>
      <c r="Y1362" s="3" t="s">
        <v>10130</v>
      </c>
      <c r="Z1362" s="3" t="s">
        <v>10131</v>
      </c>
      <c r="AA1362" s="3" t="s">
        <v>10132</v>
      </c>
      <c r="AB1362" s="3" t="s">
        <v>10133</v>
      </c>
      <c r="AC1362" s="3" t="s">
        <v>116</v>
      </c>
      <c r="AD1362" s="3" t="s">
        <v>10134</v>
      </c>
      <c r="AE1362" s="3" t="s">
        <v>65</v>
      </c>
      <c r="AF1362" s="3" t="s">
        <v>66</v>
      </c>
      <c r="AG1362" s="3" t="s">
        <v>10135</v>
      </c>
      <c r="AH1362" s="3" t="s">
        <v>10136</v>
      </c>
      <c r="AI1362" s="3" t="s">
        <v>67</v>
      </c>
      <c r="AJ1362" s="3" t="s">
        <v>10137</v>
      </c>
      <c r="AK1362" s="3" t="s">
        <v>53</v>
      </c>
      <c r="AL1362" s="3" t="s">
        <v>53</v>
      </c>
      <c r="AM1362" s="3" t="s">
        <v>53</v>
      </c>
      <c r="AN1362" s="3" t="s">
        <v>53</v>
      </c>
      <c r="AO1362" s="3" t="s">
        <v>53</v>
      </c>
      <c r="AP1362" s="3" t="s">
        <v>53</v>
      </c>
      <c r="AQ1362" s="3" t="s">
        <v>53</v>
      </c>
      <c r="AR1362" s="3" t="s">
        <v>51</v>
      </c>
      <c r="AS1362" s="3" t="s">
        <v>52</v>
      </c>
      <c r="AT1362" s="3" t="s">
        <v>51</v>
      </c>
    </row>
    <row r="1363" spans="1:46" ht="22.5" customHeight="1" x14ac:dyDescent="0.25">
      <c r="A1363" s="19" t="s">
        <v>10447</v>
      </c>
      <c r="B1363" s="260">
        <v>45065</v>
      </c>
      <c r="C1363" s="3" t="s">
        <v>202</v>
      </c>
      <c r="D1363" s="3" t="s">
        <v>5415</v>
      </c>
      <c r="E1363" s="3" t="s">
        <v>71</v>
      </c>
      <c r="F1363" s="20">
        <v>1</v>
      </c>
      <c r="G1363" s="20">
        <v>67.900000000000006</v>
      </c>
      <c r="H1363" s="20" t="s">
        <v>52</v>
      </c>
      <c r="I1363" s="20">
        <v>-13.65</v>
      </c>
      <c r="J1363" s="20" t="s">
        <v>52</v>
      </c>
      <c r="K1363" s="20" t="s">
        <v>52</v>
      </c>
      <c r="L1363" s="20">
        <f t="shared" si="21"/>
        <v>54.250000000000007</v>
      </c>
      <c r="M1363" s="3" t="s">
        <v>71</v>
      </c>
      <c r="N1363" s="3" t="s">
        <v>301</v>
      </c>
      <c r="O1363" s="3" t="s">
        <v>302</v>
      </c>
      <c r="P1363" s="3" t="s">
        <v>303</v>
      </c>
      <c r="Q1363" s="3" t="s">
        <v>53</v>
      </c>
      <c r="R1363" s="20">
        <v>67.900000000000006</v>
      </c>
      <c r="S1363" s="20" t="s">
        <v>89</v>
      </c>
      <c r="T1363" s="3" t="s">
        <v>58</v>
      </c>
      <c r="U1363" s="3" t="s">
        <v>53</v>
      </c>
      <c r="V1363" s="3" t="s">
        <v>53</v>
      </c>
      <c r="W1363" s="3" t="s">
        <v>53</v>
      </c>
      <c r="X1363" s="3" t="s">
        <v>53</v>
      </c>
      <c r="Y1363" s="3" t="s">
        <v>10448</v>
      </c>
      <c r="Z1363" s="3" t="s">
        <v>10449</v>
      </c>
      <c r="AA1363" s="3" t="s">
        <v>10450</v>
      </c>
      <c r="AB1363" s="3" t="s">
        <v>10451</v>
      </c>
      <c r="AC1363" s="3" t="s">
        <v>128</v>
      </c>
      <c r="AD1363" s="3" t="s">
        <v>10452</v>
      </c>
      <c r="AE1363" s="3" t="s">
        <v>65</v>
      </c>
      <c r="AF1363" s="3" t="s">
        <v>66</v>
      </c>
      <c r="AG1363" s="3" t="s">
        <v>10371</v>
      </c>
      <c r="AH1363" s="3" t="s">
        <v>10453</v>
      </c>
      <c r="AI1363" s="3" t="s">
        <v>67</v>
      </c>
      <c r="AJ1363" s="3" t="s">
        <v>10454</v>
      </c>
      <c r="AK1363" s="3" t="s">
        <v>53</v>
      </c>
      <c r="AL1363" s="3" t="s">
        <v>53</v>
      </c>
      <c r="AM1363" s="3" t="s">
        <v>53</v>
      </c>
      <c r="AN1363" s="3" t="s">
        <v>53</v>
      </c>
      <c r="AO1363" s="3" t="s">
        <v>53</v>
      </c>
      <c r="AP1363" s="3" t="s">
        <v>53</v>
      </c>
      <c r="AQ1363" s="3" t="s">
        <v>53</v>
      </c>
      <c r="AR1363" s="3" t="s">
        <v>51</v>
      </c>
      <c r="AS1363" s="3" t="s">
        <v>52</v>
      </c>
      <c r="AT1363" s="3" t="s">
        <v>51</v>
      </c>
    </row>
    <row r="1364" spans="1:46" ht="22.5" customHeight="1" x14ac:dyDescent="0.25">
      <c r="A1364" s="19" t="s">
        <v>12055</v>
      </c>
      <c r="B1364" s="260">
        <v>45063</v>
      </c>
      <c r="C1364" s="3" t="s">
        <v>202</v>
      </c>
      <c r="D1364" s="3" t="s">
        <v>10384</v>
      </c>
      <c r="E1364" s="3" t="s">
        <v>71</v>
      </c>
      <c r="F1364" s="20">
        <v>1</v>
      </c>
      <c r="G1364" s="20">
        <v>67.900000000000006</v>
      </c>
      <c r="H1364" s="20" t="s">
        <v>52</v>
      </c>
      <c r="I1364" s="20">
        <v>-13.65</v>
      </c>
      <c r="J1364" s="20" t="s">
        <v>52</v>
      </c>
      <c r="K1364" s="20" t="s">
        <v>52</v>
      </c>
      <c r="L1364" s="20">
        <f t="shared" si="21"/>
        <v>54.250000000000007</v>
      </c>
      <c r="M1364" s="3" t="s">
        <v>53</v>
      </c>
      <c r="N1364" s="3" t="s">
        <v>301</v>
      </c>
      <c r="O1364" s="3" t="s">
        <v>302</v>
      </c>
      <c r="P1364" s="3" t="s">
        <v>303</v>
      </c>
      <c r="Q1364" s="3" t="s">
        <v>53</v>
      </c>
      <c r="R1364" s="20">
        <v>67.900000000000006</v>
      </c>
      <c r="S1364" s="20" t="s">
        <v>89</v>
      </c>
      <c r="T1364" s="3" t="s">
        <v>58</v>
      </c>
      <c r="U1364" s="3" t="s">
        <v>53</v>
      </c>
      <c r="V1364" s="3" t="s">
        <v>53</v>
      </c>
      <c r="W1364" s="3" t="s">
        <v>53</v>
      </c>
      <c r="X1364" s="3" t="s">
        <v>53</v>
      </c>
      <c r="Y1364" s="3" t="s">
        <v>12056</v>
      </c>
      <c r="Z1364" s="3" t="s">
        <v>12057</v>
      </c>
      <c r="AA1364" s="3" t="s">
        <v>12058</v>
      </c>
      <c r="AB1364" s="3" t="s">
        <v>12059</v>
      </c>
      <c r="AC1364" s="3" t="s">
        <v>116</v>
      </c>
      <c r="AD1364" s="3" t="s">
        <v>12060</v>
      </c>
      <c r="AE1364" s="3" t="s">
        <v>65</v>
      </c>
      <c r="AF1364" s="3" t="s">
        <v>66</v>
      </c>
      <c r="AG1364" s="3" t="s">
        <v>12061</v>
      </c>
      <c r="AH1364" s="3" t="s">
        <v>12062</v>
      </c>
      <c r="AI1364" s="3" t="s">
        <v>67</v>
      </c>
      <c r="AJ1364" s="3" t="s">
        <v>12063</v>
      </c>
      <c r="AK1364" s="3" t="s">
        <v>53</v>
      </c>
      <c r="AL1364" s="3" t="s">
        <v>53</v>
      </c>
      <c r="AM1364" s="3" t="s">
        <v>53</v>
      </c>
      <c r="AN1364" s="3" t="s">
        <v>53</v>
      </c>
      <c r="AO1364" s="3" t="s">
        <v>53</v>
      </c>
      <c r="AP1364" s="3" t="s">
        <v>53</v>
      </c>
      <c r="AQ1364" s="3" t="s">
        <v>53</v>
      </c>
      <c r="AR1364" s="3" t="s">
        <v>51</v>
      </c>
      <c r="AS1364" s="3" t="s">
        <v>52</v>
      </c>
      <c r="AT1364" s="3" t="s">
        <v>51</v>
      </c>
    </row>
    <row r="1365" spans="1:46" ht="22.5" customHeight="1" x14ac:dyDescent="0.25">
      <c r="A1365" s="19" t="s">
        <v>12293</v>
      </c>
      <c r="B1365" s="260">
        <v>45062</v>
      </c>
      <c r="C1365" s="3" t="s">
        <v>202</v>
      </c>
      <c r="D1365" s="3" t="s">
        <v>12138</v>
      </c>
      <c r="E1365" s="3" t="s">
        <v>71</v>
      </c>
      <c r="F1365" s="20">
        <v>1</v>
      </c>
      <c r="G1365" s="20">
        <v>67.900000000000006</v>
      </c>
      <c r="H1365" s="20" t="s">
        <v>52</v>
      </c>
      <c r="I1365" s="20">
        <v>-13.65</v>
      </c>
      <c r="J1365" s="20" t="s">
        <v>52</v>
      </c>
      <c r="K1365" s="20" t="s">
        <v>52</v>
      </c>
      <c r="L1365" s="20">
        <f t="shared" si="21"/>
        <v>54.250000000000007</v>
      </c>
      <c r="M1365" s="3" t="s">
        <v>71</v>
      </c>
      <c r="N1365" s="3" t="s">
        <v>301</v>
      </c>
      <c r="O1365" s="3" t="s">
        <v>302</v>
      </c>
      <c r="P1365" s="3" t="s">
        <v>303</v>
      </c>
      <c r="Q1365" s="3" t="s">
        <v>53</v>
      </c>
      <c r="R1365" s="20">
        <v>67.900000000000006</v>
      </c>
      <c r="S1365" s="20" t="s">
        <v>89</v>
      </c>
      <c r="T1365" s="3" t="s">
        <v>58</v>
      </c>
      <c r="U1365" s="3" t="s">
        <v>53</v>
      </c>
      <c r="V1365" s="3" t="s">
        <v>53</v>
      </c>
      <c r="W1365" s="3" t="s">
        <v>53</v>
      </c>
      <c r="X1365" s="3" t="s">
        <v>53</v>
      </c>
      <c r="Y1365" s="3" t="s">
        <v>12294</v>
      </c>
      <c r="Z1365" s="3" t="s">
        <v>12295</v>
      </c>
      <c r="AA1365" s="3" t="s">
        <v>12296</v>
      </c>
      <c r="AB1365" s="3" t="s">
        <v>5939</v>
      </c>
      <c r="AC1365" s="3" t="s">
        <v>968</v>
      </c>
      <c r="AD1365" s="3" t="s">
        <v>12297</v>
      </c>
      <c r="AE1365" s="3" t="s">
        <v>65</v>
      </c>
      <c r="AF1365" s="3" t="s">
        <v>66</v>
      </c>
      <c r="AG1365" s="3" t="s">
        <v>12298</v>
      </c>
      <c r="AH1365" s="3" t="s">
        <v>12299</v>
      </c>
      <c r="AI1365" s="3" t="s">
        <v>67</v>
      </c>
      <c r="AJ1365" s="3" t="s">
        <v>12300</v>
      </c>
      <c r="AK1365" s="3" t="s">
        <v>53</v>
      </c>
      <c r="AL1365" s="3" t="s">
        <v>53</v>
      </c>
      <c r="AM1365" s="3" t="s">
        <v>53</v>
      </c>
      <c r="AN1365" s="3" t="s">
        <v>53</v>
      </c>
      <c r="AO1365" s="3" t="s">
        <v>53</v>
      </c>
      <c r="AP1365" s="3" t="s">
        <v>53</v>
      </c>
      <c r="AQ1365" s="3" t="s">
        <v>53</v>
      </c>
      <c r="AR1365" s="3" t="s">
        <v>51</v>
      </c>
      <c r="AS1365" s="3" t="s">
        <v>52</v>
      </c>
      <c r="AT1365" s="3" t="s">
        <v>51</v>
      </c>
    </row>
    <row r="1366" spans="1:46" ht="22.5" customHeight="1" x14ac:dyDescent="0.25">
      <c r="A1366" s="19" t="s">
        <v>12393</v>
      </c>
      <c r="B1366" s="260">
        <v>45062</v>
      </c>
      <c r="C1366" s="3" t="s">
        <v>202</v>
      </c>
      <c r="D1366" s="3" t="s">
        <v>11191</v>
      </c>
      <c r="E1366" s="3" t="s">
        <v>71</v>
      </c>
      <c r="F1366" s="20">
        <v>1</v>
      </c>
      <c r="G1366" s="20">
        <v>67.900000000000006</v>
      </c>
      <c r="H1366" s="20" t="s">
        <v>52</v>
      </c>
      <c r="I1366" s="20">
        <v>-13.65</v>
      </c>
      <c r="J1366" s="20" t="s">
        <v>52</v>
      </c>
      <c r="K1366" s="20" t="s">
        <v>52</v>
      </c>
      <c r="L1366" s="20">
        <f t="shared" si="21"/>
        <v>54.250000000000007</v>
      </c>
      <c r="M1366" s="3" t="s">
        <v>53</v>
      </c>
      <c r="N1366" s="3" t="s">
        <v>301</v>
      </c>
      <c r="O1366" s="3" t="s">
        <v>302</v>
      </c>
      <c r="P1366" s="3" t="s">
        <v>303</v>
      </c>
      <c r="Q1366" s="3" t="s">
        <v>53</v>
      </c>
      <c r="R1366" s="20">
        <v>67.900000000000006</v>
      </c>
      <c r="S1366" s="20" t="s">
        <v>89</v>
      </c>
      <c r="T1366" s="3" t="s">
        <v>58</v>
      </c>
      <c r="U1366" s="3" t="s">
        <v>53</v>
      </c>
      <c r="V1366" s="3" t="s">
        <v>53</v>
      </c>
      <c r="W1366" s="3" t="s">
        <v>53</v>
      </c>
      <c r="X1366" s="3" t="s">
        <v>53</v>
      </c>
      <c r="Y1366" s="3" t="s">
        <v>12394</v>
      </c>
      <c r="Z1366" s="3" t="s">
        <v>12395</v>
      </c>
      <c r="AA1366" s="3" t="s">
        <v>12396</v>
      </c>
      <c r="AB1366" s="3" t="s">
        <v>12397</v>
      </c>
      <c r="AC1366" s="3" t="s">
        <v>63</v>
      </c>
      <c r="AD1366" s="3" t="s">
        <v>12398</v>
      </c>
      <c r="AE1366" s="3" t="s">
        <v>65</v>
      </c>
      <c r="AF1366" s="3" t="s">
        <v>66</v>
      </c>
      <c r="AG1366" s="3" t="s">
        <v>12399</v>
      </c>
      <c r="AH1366" s="3" t="s">
        <v>12400</v>
      </c>
      <c r="AI1366" s="3" t="s">
        <v>67</v>
      </c>
      <c r="AJ1366" s="3" t="s">
        <v>12401</v>
      </c>
      <c r="AK1366" s="3" t="s">
        <v>53</v>
      </c>
      <c r="AL1366" s="3" t="s">
        <v>53</v>
      </c>
      <c r="AM1366" s="3" t="s">
        <v>53</v>
      </c>
      <c r="AN1366" s="3" t="s">
        <v>53</v>
      </c>
      <c r="AO1366" s="3" t="s">
        <v>53</v>
      </c>
      <c r="AP1366" s="3" t="s">
        <v>53</v>
      </c>
      <c r="AQ1366" s="3" t="s">
        <v>53</v>
      </c>
      <c r="AR1366" s="3" t="s">
        <v>51</v>
      </c>
      <c r="AS1366" s="3" t="s">
        <v>52</v>
      </c>
      <c r="AT1366" s="3" t="s">
        <v>51</v>
      </c>
    </row>
    <row r="1367" spans="1:46" ht="22.5" customHeight="1" x14ac:dyDescent="0.25">
      <c r="A1367" s="19" t="s">
        <v>12439</v>
      </c>
      <c r="B1367" s="260">
        <v>45062</v>
      </c>
      <c r="C1367" s="3" t="s">
        <v>202</v>
      </c>
      <c r="D1367" s="3" t="s">
        <v>12138</v>
      </c>
      <c r="E1367" s="3" t="s">
        <v>71</v>
      </c>
      <c r="F1367" s="20">
        <v>1</v>
      </c>
      <c r="G1367" s="20">
        <v>67.900000000000006</v>
      </c>
      <c r="H1367" s="20" t="s">
        <v>52</v>
      </c>
      <c r="I1367" s="20">
        <v>-13.65</v>
      </c>
      <c r="J1367" s="20" t="s">
        <v>52</v>
      </c>
      <c r="K1367" s="20" t="s">
        <v>52</v>
      </c>
      <c r="L1367" s="20">
        <f t="shared" si="21"/>
        <v>54.250000000000007</v>
      </c>
      <c r="M1367" s="3" t="s">
        <v>53</v>
      </c>
      <c r="N1367" s="3" t="s">
        <v>301</v>
      </c>
      <c r="O1367" s="3" t="s">
        <v>302</v>
      </c>
      <c r="P1367" s="3" t="s">
        <v>303</v>
      </c>
      <c r="Q1367" s="3" t="s">
        <v>53</v>
      </c>
      <c r="R1367" s="20">
        <v>67.900000000000006</v>
      </c>
      <c r="S1367" s="20" t="s">
        <v>89</v>
      </c>
      <c r="T1367" s="3" t="s">
        <v>58</v>
      </c>
      <c r="U1367" s="3" t="s">
        <v>53</v>
      </c>
      <c r="V1367" s="3" t="s">
        <v>53</v>
      </c>
      <c r="W1367" s="3" t="s">
        <v>53</v>
      </c>
      <c r="X1367" s="3" t="s">
        <v>53</v>
      </c>
      <c r="Y1367" s="3" t="s">
        <v>12440</v>
      </c>
      <c r="Z1367" s="3" t="s">
        <v>12441</v>
      </c>
      <c r="AA1367" s="3" t="s">
        <v>12442</v>
      </c>
      <c r="AB1367" s="3" t="s">
        <v>12443</v>
      </c>
      <c r="AC1367" s="3" t="s">
        <v>63</v>
      </c>
      <c r="AD1367" s="3" t="s">
        <v>12444</v>
      </c>
      <c r="AE1367" s="3" t="s">
        <v>65</v>
      </c>
      <c r="AF1367" s="3" t="s">
        <v>66</v>
      </c>
      <c r="AG1367" s="3" t="s">
        <v>12445</v>
      </c>
      <c r="AH1367" s="3" t="s">
        <v>12446</v>
      </c>
      <c r="AI1367" s="3" t="s">
        <v>67</v>
      </c>
      <c r="AJ1367" s="3" t="s">
        <v>12447</v>
      </c>
      <c r="AK1367" s="3" t="s">
        <v>53</v>
      </c>
      <c r="AL1367" s="3" t="s">
        <v>53</v>
      </c>
      <c r="AM1367" s="3" t="s">
        <v>53</v>
      </c>
      <c r="AN1367" s="3" t="s">
        <v>53</v>
      </c>
      <c r="AO1367" s="3" t="s">
        <v>53</v>
      </c>
      <c r="AP1367" s="3" t="s">
        <v>53</v>
      </c>
      <c r="AQ1367" s="3" t="s">
        <v>53</v>
      </c>
      <c r="AR1367" s="3" t="s">
        <v>51</v>
      </c>
      <c r="AS1367" s="3" t="s">
        <v>52</v>
      </c>
      <c r="AT1367" s="3" t="s">
        <v>51</v>
      </c>
    </row>
    <row r="1368" spans="1:46" ht="22.5" customHeight="1" x14ac:dyDescent="0.25">
      <c r="A1368" s="19" t="s">
        <v>12846</v>
      </c>
      <c r="B1368" s="260">
        <v>45062</v>
      </c>
      <c r="C1368" s="3" t="s">
        <v>202</v>
      </c>
      <c r="D1368" s="3" t="s">
        <v>12138</v>
      </c>
      <c r="E1368" s="3" t="s">
        <v>71</v>
      </c>
      <c r="F1368" s="20">
        <v>1</v>
      </c>
      <c r="G1368" s="20">
        <v>67.900000000000006</v>
      </c>
      <c r="H1368" s="20" t="s">
        <v>52</v>
      </c>
      <c r="I1368" s="20">
        <v>-13.65</v>
      </c>
      <c r="J1368" s="20" t="s">
        <v>52</v>
      </c>
      <c r="K1368" s="20" t="s">
        <v>52</v>
      </c>
      <c r="L1368" s="20">
        <f t="shared" si="21"/>
        <v>54.250000000000007</v>
      </c>
      <c r="M1368" s="3" t="s">
        <v>53</v>
      </c>
      <c r="N1368" s="3" t="s">
        <v>301</v>
      </c>
      <c r="O1368" s="3" t="s">
        <v>302</v>
      </c>
      <c r="P1368" s="3" t="s">
        <v>303</v>
      </c>
      <c r="Q1368" s="3" t="s">
        <v>53</v>
      </c>
      <c r="R1368" s="20">
        <v>67.900000000000006</v>
      </c>
      <c r="S1368" s="20" t="s">
        <v>89</v>
      </c>
      <c r="T1368" s="3" t="s">
        <v>58</v>
      </c>
      <c r="U1368" s="3" t="s">
        <v>53</v>
      </c>
      <c r="V1368" s="3" t="s">
        <v>53</v>
      </c>
      <c r="W1368" s="3" t="s">
        <v>53</v>
      </c>
      <c r="X1368" s="3" t="s">
        <v>53</v>
      </c>
      <c r="Y1368" s="3" t="s">
        <v>12847</v>
      </c>
      <c r="Z1368" s="3" t="s">
        <v>12848</v>
      </c>
      <c r="AA1368" s="3" t="s">
        <v>12849</v>
      </c>
      <c r="AB1368" s="3" t="s">
        <v>12850</v>
      </c>
      <c r="AC1368" s="3" t="s">
        <v>188</v>
      </c>
      <c r="AD1368" s="3" t="s">
        <v>12851</v>
      </c>
      <c r="AE1368" s="3" t="s">
        <v>65</v>
      </c>
      <c r="AF1368" s="3" t="s">
        <v>66</v>
      </c>
      <c r="AG1368" s="3" t="s">
        <v>12843</v>
      </c>
      <c r="AH1368" s="3" t="s">
        <v>12852</v>
      </c>
      <c r="AI1368" s="3" t="s">
        <v>67</v>
      </c>
      <c r="AJ1368" s="3" t="s">
        <v>12853</v>
      </c>
      <c r="AK1368" s="3" t="s">
        <v>53</v>
      </c>
      <c r="AL1368" s="3" t="s">
        <v>53</v>
      </c>
      <c r="AM1368" s="3" t="s">
        <v>53</v>
      </c>
      <c r="AN1368" s="3" t="s">
        <v>53</v>
      </c>
      <c r="AO1368" s="3" t="s">
        <v>53</v>
      </c>
      <c r="AP1368" s="3" t="s">
        <v>53</v>
      </c>
      <c r="AQ1368" s="3" t="s">
        <v>53</v>
      </c>
      <c r="AR1368" s="3" t="s">
        <v>51</v>
      </c>
      <c r="AS1368" s="3" t="s">
        <v>52</v>
      </c>
      <c r="AT1368" s="3" t="s">
        <v>51</v>
      </c>
    </row>
    <row r="1369" spans="1:46" ht="22.5" customHeight="1" x14ac:dyDescent="0.25">
      <c r="A1369" s="19" t="s">
        <v>12864</v>
      </c>
      <c r="B1369" s="260">
        <v>45062</v>
      </c>
      <c r="C1369" s="3" t="s">
        <v>202</v>
      </c>
      <c r="D1369" s="3" t="s">
        <v>11191</v>
      </c>
      <c r="E1369" s="3" t="s">
        <v>71</v>
      </c>
      <c r="F1369" s="20">
        <v>1</v>
      </c>
      <c r="G1369" s="20">
        <v>67.900000000000006</v>
      </c>
      <c r="H1369" s="20" t="s">
        <v>52</v>
      </c>
      <c r="I1369" s="20">
        <v>-13.65</v>
      </c>
      <c r="J1369" s="20" t="s">
        <v>52</v>
      </c>
      <c r="K1369" s="20" t="s">
        <v>52</v>
      </c>
      <c r="L1369" s="20">
        <f t="shared" si="21"/>
        <v>54.250000000000007</v>
      </c>
      <c r="M1369" s="3" t="s">
        <v>53</v>
      </c>
      <c r="N1369" s="3" t="s">
        <v>301</v>
      </c>
      <c r="O1369" s="3" t="s">
        <v>302</v>
      </c>
      <c r="P1369" s="3" t="s">
        <v>303</v>
      </c>
      <c r="Q1369" s="3" t="s">
        <v>53</v>
      </c>
      <c r="R1369" s="20">
        <v>67.900000000000006</v>
      </c>
      <c r="S1369" s="20" t="s">
        <v>89</v>
      </c>
      <c r="T1369" s="3" t="s">
        <v>58</v>
      </c>
      <c r="U1369" s="3" t="s">
        <v>53</v>
      </c>
      <c r="V1369" s="3" t="s">
        <v>53</v>
      </c>
      <c r="W1369" s="3" t="s">
        <v>53</v>
      </c>
      <c r="X1369" s="3" t="s">
        <v>53</v>
      </c>
      <c r="Y1369" s="3" t="s">
        <v>12865</v>
      </c>
      <c r="Z1369" s="3" t="s">
        <v>12866</v>
      </c>
      <c r="AA1369" s="3" t="s">
        <v>12867</v>
      </c>
      <c r="AB1369" s="3" t="s">
        <v>3981</v>
      </c>
      <c r="AC1369" s="3" t="s">
        <v>1447</v>
      </c>
      <c r="AD1369" s="3" t="s">
        <v>12868</v>
      </c>
      <c r="AE1369" s="3" t="s">
        <v>65</v>
      </c>
      <c r="AF1369" s="3" t="s">
        <v>66</v>
      </c>
      <c r="AG1369" s="3" t="s">
        <v>12869</v>
      </c>
      <c r="AH1369" s="3" t="s">
        <v>11400</v>
      </c>
      <c r="AI1369" s="3" t="s">
        <v>67</v>
      </c>
      <c r="AJ1369" s="3" t="s">
        <v>12870</v>
      </c>
      <c r="AK1369" s="3" t="s">
        <v>53</v>
      </c>
      <c r="AL1369" s="3" t="s">
        <v>53</v>
      </c>
      <c r="AM1369" s="3" t="s">
        <v>53</v>
      </c>
      <c r="AN1369" s="3" t="s">
        <v>53</v>
      </c>
      <c r="AO1369" s="3" t="s">
        <v>53</v>
      </c>
      <c r="AP1369" s="3" t="s">
        <v>53</v>
      </c>
      <c r="AQ1369" s="3" t="s">
        <v>53</v>
      </c>
      <c r="AR1369" s="3" t="s">
        <v>51</v>
      </c>
      <c r="AS1369" s="3" t="s">
        <v>52</v>
      </c>
      <c r="AT1369" s="3" t="s">
        <v>51</v>
      </c>
    </row>
    <row r="1370" spans="1:46" ht="22.5" customHeight="1" x14ac:dyDescent="0.25">
      <c r="A1370" s="19" t="s">
        <v>13411</v>
      </c>
      <c r="B1370" s="260">
        <v>45061</v>
      </c>
      <c r="C1370" s="3" t="s">
        <v>202</v>
      </c>
      <c r="D1370" s="3" t="s">
        <v>11191</v>
      </c>
      <c r="E1370" s="3" t="s">
        <v>71</v>
      </c>
      <c r="F1370" s="20">
        <v>1</v>
      </c>
      <c r="G1370" s="20">
        <v>67.900000000000006</v>
      </c>
      <c r="H1370" s="20">
        <v>24.9</v>
      </c>
      <c r="I1370" s="20">
        <v>-13.65</v>
      </c>
      <c r="J1370" s="20">
        <v>-24.9</v>
      </c>
      <c r="K1370" s="20" t="s">
        <v>52</v>
      </c>
      <c r="L1370" s="20">
        <f t="shared" si="21"/>
        <v>54.250000000000007</v>
      </c>
      <c r="M1370" s="3" t="s">
        <v>53</v>
      </c>
      <c r="N1370" s="3" t="s">
        <v>301</v>
      </c>
      <c r="O1370" s="3" t="s">
        <v>302</v>
      </c>
      <c r="P1370" s="3" t="s">
        <v>303</v>
      </c>
      <c r="Q1370" s="3" t="s">
        <v>53</v>
      </c>
      <c r="R1370" s="20">
        <v>67.900000000000006</v>
      </c>
      <c r="S1370" s="20" t="s">
        <v>89</v>
      </c>
      <c r="T1370" s="3" t="s">
        <v>58</v>
      </c>
      <c r="U1370" s="3" t="s">
        <v>53</v>
      </c>
      <c r="V1370" s="3" t="s">
        <v>53</v>
      </c>
      <c r="W1370" s="3" t="s">
        <v>53</v>
      </c>
      <c r="X1370" s="3" t="s">
        <v>53</v>
      </c>
      <c r="Y1370" s="3" t="s">
        <v>13412</v>
      </c>
      <c r="Z1370" s="3" t="s">
        <v>13413</v>
      </c>
      <c r="AA1370" s="3" t="s">
        <v>13414</v>
      </c>
      <c r="AB1370" s="3" t="s">
        <v>13415</v>
      </c>
      <c r="AC1370" s="3" t="s">
        <v>968</v>
      </c>
      <c r="AD1370" s="3" t="s">
        <v>13416</v>
      </c>
      <c r="AE1370" s="3" t="s">
        <v>65</v>
      </c>
      <c r="AF1370" s="3" t="s">
        <v>66</v>
      </c>
      <c r="AG1370" s="3" t="s">
        <v>13417</v>
      </c>
      <c r="AH1370" s="3" t="s">
        <v>11196</v>
      </c>
      <c r="AI1370" s="3" t="s">
        <v>67</v>
      </c>
      <c r="AJ1370" s="3" t="s">
        <v>13418</v>
      </c>
      <c r="AK1370" s="3" t="s">
        <v>53</v>
      </c>
      <c r="AL1370" s="3" t="s">
        <v>53</v>
      </c>
      <c r="AM1370" s="3" t="s">
        <v>53</v>
      </c>
      <c r="AN1370" s="3" t="s">
        <v>53</v>
      </c>
      <c r="AO1370" s="3" t="s">
        <v>53</v>
      </c>
      <c r="AP1370" s="3" t="s">
        <v>53</v>
      </c>
      <c r="AQ1370" s="3" t="s">
        <v>53</v>
      </c>
      <c r="AR1370" s="3" t="s">
        <v>51</v>
      </c>
      <c r="AS1370" s="3" t="s">
        <v>52</v>
      </c>
      <c r="AT1370" s="3" t="s">
        <v>51</v>
      </c>
    </row>
    <row r="1371" spans="1:46" ht="22.5" customHeight="1" x14ac:dyDescent="0.25">
      <c r="A1371" s="19" t="s">
        <v>14694</v>
      </c>
      <c r="B1371" s="260">
        <v>45060</v>
      </c>
      <c r="C1371" s="3" t="s">
        <v>202</v>
      </c>
      <c r="D1371" s="3" t="s">
        <v>13978</v>
      </c>
      <c r="E1371" s="3" t="s">
        <v>71</v>
      </c>
      <c r="F1371" s="20">
        <v>1</v>
      </c>
      <c r="G1371" s="20">
        <v>67.900000000000006</v>
      </c>
      <c r="H1371" s="20">
        <v>18.899999999999999</v>
      </c>
      <c r="I1371" s="20">
        <v>-13.65</v>
      </c>
      <c r="J1371" s="20">
        <v>-18.899999999999999</v>
      </c>
      <c r="K1371" s="20" t="s">
        <v>52</v>
      </c>
      <c r="L1371" s="20">
        <f t="shared" si="21"/>
        <v>54.250000000000007</v>
      </c>
      <c r="M1371" s="3" t="s">
        <v>71</v>
      </c>
      <c r="N1371" s="3" t="s">
        <v>301</v>
      </c>
      <c r="O1371" s="3" t="s">
        <v>302</v>
      </c>
      <c r="P1371" s="3" t="s">
        <v>303</v>
      </c>
      <c r="Q1371" s="3" t="s">
        <v>53</v>
      </c>
      <c r="R1371" s="20">
        <v>67.900000000000006</v>
      </c>
      <c r="S1371" s="20" t="s">
        <v>89</v>
      </c>
      <c r="T1371" s="3" t="s">
        <v>58</v>
      </c>
      <c r="U1371" s="3" t="s">
        <v>53</v>
      </c>
      <c r="V1371" s="3" t="s">
        <v>53</v>
      </c>
      <c r="W1371" s="3" t="s">
        <v>53</v>
      </c>
      <c r="X1371" s="3" t="s">
        <v>53</v>
      </c>
      <c r="Y1371" s="3" t="s">
        <v>14695</v>
      </c>
      <c r="Z1371" s="3" t="s">
        <v>14696</v>
      </c>
      <c r="AA1371" s="3" t="s">
        <v>14697</v>
      </c>
      <c r="AB1371" s="3" t="s">
        <v>265</v>
      </c>
      <c r="AC1371" s="3" t="s">
        <v>265</v>
      </c>
      <c r="AD1371" s="3" t="s">
        <v>14698</v>
      </c>
      <c r="AE1371" s="3" t="s">
        <v>65</v>
      </c>
      <c r="AF1371" s="3" t="s">
        <v>66</v>
      </c>
      <c r="AG1371" s="3" t="s">
        <v>14699</v>
      </c>
      <c r="AH1371" s="3" t="s">
        <v>14700</v>
      </c>
      <c r="AI1371" s="3" t="s">
        <v>67</v>
      </c>
      <c r="AJ1371" s="3" t="s">
        <v>14701</v>
      </c>
      <c r="AK1371" s="3" t="s">
        <v>53</v>
      </c>
      <c r="AL1371" s="3" t="s">
        <v>53</v>
      </c>
      <c r="AM1371" s="3" t="s">
        <v>53</v>
      </c>
      <c r="AN1371" s="3" t="s">
        <v>53</v>
      </c>
      <c r="AO1371" s="3" t="s">
        <v>53</v>
      </c>
      <c r="AP1371" s="3" t="s">
        <v>53</v>
      </c>
      <c r="AQ1371" s="3" t="s">
        <v>53</v>
      </c>
      <c r="AR1371" s="3" t="s">
        <v>51</v>
      </c>
      <c r="AS1371" s="3" t="s">
        <v>52</v>
      </c>
      <c r="AT1371" s="3" t="s">
        <v>51</v>
      </c>
    </row>
    <row r="1372" spans="1:46" ht="22.5" customHeight="1" x14ac:dyDescent="0.25">
      <c r="A1372" s="19" t="s">
        <v>14867</v>
      </c>
      <c r="B1372" s="260">
        <v>45059</v>
      </c>
      <c r="C1372" s="3" t="s">
        <v>202</v>
      </c>
      <c r="D1372" s="3" t="s">
        <v>14868</v>
      </c>
      <c r="E1372" s="3" t="s">
        <v>71</v>
      </c>
      <c r="F1372" s="20">
        <v>1</v>
      </c>
      <c r="G1372" s="20">
        <v>67.900000000000006</v>
      </c>
      <c r="H1372" s="20" t="s">
        <v>52</v>
      </c>
      <c r="I1372" s="20">
        <v>-13.65</v>
      </c>
      <c r="J1372" s="20" t="s">
        <v>52</v>
      </c>
      <c r="K1372" s="20" t="s">
        <v>52</v>
      </c>
      <c r="L1372" s="20">
        <f t="shared" si="21"/>
        <v>54.250000000000007</v>
      </c>
      <c r="M1372" s="3" t="s">
        <v>71</v>
      </c>
      <c r="N1372" s="3" t="s">
        <v>301</v>
      </c>
      <c r="O1372" s="3" t="s">
        <v>302</v>
      </c>
      <c r="P1372" s="3" t="s">
        <v>303</v>
      </c>
      <c r="Q1372" s="3" t="s">
        <v>53</v>
      </c>
      <c r="R1372" s="20">
        <v>67.900000000000006</v>
      </c>
      <c r="S1372" s="20" t="s">
        <v>89</v>
      </c>
      <c r="T1372" s="3" t="s">
        <v>58</v>
      </c>
      <c r="U1372" s="3" t="s">
        <v>53</v>
      </c>
      <c r="V1372" s="3" t="s">
        <v>53</v>
      </c>
      <c r="W1372" s="3" t="s">
        <v>53</v>
      </c>
      <c r="X1372" s="3" t="s">
        <v>53</v>
      </c>
      <c r="Y1372" s="3" t="s">
        <v>14869</v>
      </c>
      <c r="Z1372" s="3" t="s">
        <v>14870</v>
      </c>
      <c r="AA1372" s="3" t="s">
        <v>14871</v>
      </c>
      <c r="AB1372" s="3" t="s">
        <v>14872</v>
      </c>
      <c r="AC1372" s="3" t="s">
        <v>63</v>
      </c>
      <c r="AD1372" s="3" t="s">
        <v>14873</v>
      </c>
      <c r="AE1372" s="3" t="s">
        <v>65</v>
      </c>
      <c r="AF1372" s="3" t="s">
        <v>66</v>
      </c>
      <c r="AG1372" s="3" t="s">
        <v>14874</v>
      </c>
      <c r="AH1372" s="3" t="s">
        <v>14875</v>
      </c>
      <c r="AI1372" s="3" t="s">
        <v>67</v>
      </c>
      <c r="AJ1372" s="3" t="s">
        <v>14876</v>
      </c>
      <c r="AK1372" s="3" t="s">
        <v>53</v>
      </c>
      <c r="AL1372" s="3" t="s">
        <v>53</v>
      </c>
      <c r="AM1372" s="3" t="s">
        <v>53</v>
      </c>
      <c r="AN1372" s="3" t="s">
        <v>53</v>
      </c>
      <c r="AO1372" s="3" t="s">
        <v>53</v>
      </c>
      <c r="AP1372" s="3" t="s">
        <v>53</v>
      </c>
      <c r="AQ1372" s="3" t="s">
        <v>53</v>
      </c>
      <c r="AR1372" s="3" t="s">
        <v>51</v>
      </c>
      <c r="AS1372" s="3" t="s">
        <v>52</v>
      </c>
      <c r="AT1372" s="3" t="s">
        <v>51</v>
      </c>
    </row>
    <row r="1373" spans="1:46" ht="22.5" customHeight="1" x14ac:dyDescent="0.25">
      <c r="A1373" s="19" t="s">
        <v>15263</v>
      </c>
      <c r="B1373" s="260">
        <v>45059</v>
      </c>
      <c r="C1373" s="3" t="s">
        <v>202</v>
      </c>
      <c r="D1373" s="3" t="s">
        <v>14868</v>
      </c>
      <c r="E1373" s="3" t="s">
        <v>51</v>
      </c>
      <c r="F1373" s="20">
        <v>1</v>
      </c>
      <c r="G1373" s="20">
        <v>67.900000000000006</v>
      </c>
      <c r="H1373" s="20">
        <v>24.9</v>
      </c>
      <c r="I1373" s="20">
        <v>-13.65</v>
      </c>
      <c r="J1373" s="20">
        <v>-24.9</v>
      </c>
      <c r="K1373" s="20" t="s">
        <v>52</v>
      </c>
      <c r="L1373" s="20">
        <f t="shared" si="21"/>
        <v>54.250000000000007</v>
      </c>
      <c r="M1373" s="3" t="s">
        <v>53</v>
      </c>
      <c r="N1373" s="3" t="s">
        <v>301</v>
      </c>
      <c r="O1373" s="3" t="s">
        <v>302</v>
      </c>
      <c r="P1373" s="3" t="s">
        <v>303</v>
      </c>
      <c r="Q1373" s="3" t="s">
        <v>53</v>
      </c>
      <c r="R1373" s="20">
        <v>67.900000000000006</v>
      </c>
      <c r="S1373" s="20" t="s">
        <v>89</v>
      </c>
      <c r="T1373" s="3" t="s">
        <v>58</v>
      </c>
      <c r="U1373" s="3" t="s">
        <v>53</v>
      </c>
      <c r="V1373" s="3" t="s">
        <v>53</v>
      </c>
      <c r="W1373" s="3" t="s">
        <v>53</v>
      </c>
      <c r="X1373" s="3" t="s">
        <v>53</v>
      </c>
      <c r="Y1373" s="3" t="s">
        <v>15264</v>
      </c>
      <c r="Z1373" s="3" t="s">
        <v>15265</v>
      </c>
      <c r="AA1373" s="3" t="s">
        <v>15266</v>
      </c>
      <c r="AB1373" s="3" t="s">
        <v>6006</v>
      </c>
      <c r="AC1373" s="3" t="s">
        <v>63</v>
      </c>
      <c r="AD1373" s="3" t="s">
        <v>15267</v>
      </c>
      <c r="AE1373" s="3" t="s">
        <v>65</v>
      </c>
      <c r="AF1373" s="3" t="s">
        <v>66</v>
      </c>
      <c r="AG1373" s="3" t="s">
        <v>15268</v>
      </c>
      <c r="AH1373" s="3" t="s">
        <v>15269</v>
      </c>
      <c r="AI1373" s="3" t="s">
        <v>67</v>
      </c>
      <c r="AJ1373" s="3" t="s">
        <v>15270</v>
      </c>
      <c r="AK1373" s="3" t="s">
        <v>53</v>
      </c>
      <c r="AL1373" s="3" t="s">
        <v>53</v>
      </c>
      <c r="AM1373" s="3" t="s">
        <v>53</v>
      </c>
      <c r="AN1373" s="3" t="s">
        <v>53</v>
      </c>
      <c r="AO1373" s="3" t="s">
        <v>53</v>
      </c>
      <c r="AP1373" s="3" t="s">
        <v>53</v>
      </c>
      <c r="AQ1373" s="3" t="s">
        <v>53</v>
      </c>
      <c r="AR1373" s="3" t="s">
        <v>51</v>
      </c>
      <c r="AS1373" s="3" t="s">
        <v>52</v>
      </c>
      <c r="AT1373" s="3" t="s">
        <v>51</v>
      </c>
    </row>
    <row r="1374" spans="1:46" ht="22.5" customHeight="1" x14ac:dyDescent="0.25">
      <c r="A1374" s="19" t="s">
        <v>16113</v>
      </c>
      <c r="B1374" s="260">
        <v>45057</v>
      </c>
      <c r="C1374" s="3" t="s">
        <v>202</v>
      </c>
      <c r="D1374" s="3" t="s">
        <v>15653</v>
      </c>
      <c r="E1374" s="3" t="s">
        <v>71</v>
      </c>
      <c r="F1374" s="20">
        <v>1</v>
      </c>
      <c r="G1374" s="20">
        <v>67.900000000000006</v>
      </c>
      <c r="H1374" s="20" t="s">
        <v>52</v>
      </c>
      <c r="I1374" s="20">
        <v>-13.65</v>
      </c>
      <c r="J1374" s="20" t="s">
        <v>52</v>
      </c>
      <c r="K1374" s="20" t="s">
        <v>52</v>
      </c>
      <c r="L1374" s="20">
        <f t="shared" si="21"/>
        <v>54.250000000000007</v>
      </c>
      <c r="M1374" s="3" t="s">
        <v>71</v>
      </c>
      <c r="N1374" s="3" t="s">
        <v>301</v>
      </c>
      <c r="O1374" s="3" t="s">
        <v>302</v>
      </c>
      <c r="P1374" s="3" t="s">
        <v>303</v>
      </c>
      <c r="Q1374" s="3" t="s">
        <v>53</v>
      </c>
      <c r="R1374" s="20">
        <v>67.900000000000006</v>
      </c>
      <c r="S1374" s="20" t="s">
        <v>89</v>
      </c>
      <c r="T1374" s="3" t="s">
        <v>58</v>
      </c>
      <c r="U1374" s="3" t="s">
        <v>53</v>
      </c>
      <c r="V1374" s="3" t="s">
        <v>53</v>
      </c>
      <c r="W1374" s="3" t="s">
        <v>53</v>
      </c>
      <c r="X1374" s="3" t="s">
        <v>53</v>
      </c>
      <c r="Y1374" s="3" t="s">
        <v>16114</v>
      </c>
      <c r="Z1374" s="3" t="s">
        <v>16115</v>
      </c>
      <c r="AA1374" s="3" t="s">
        <v>16116</v>
      </c>
      <c r="AB1374" s="3" t="s">
        <v>16117</v>
      </c>
      <c r="AC1374" s="3" t="s">
        <v>63</v>
      </c>
      <c r="AD1374" s="3" t="s">
        <v>16118</v>
      </c>
      <c r="AE1374" s="3" t="s">
        <v>65</v>
      </c>
      <c r="AF1374" s="3" t="s">
        <v>66</v>
      </c>
      <c r="AG1374" s="3" t="s">
        <v>16119</v>
      </c>
      <c r="AH1374" s="3" t="s">
        <v>16120</v>
      </c>
      <c r="AI1374" s="3" t="s">
        <v>67</v>
      </c>
      <c r="AJ1374" s="3" t="s">
        <v>16121</v>
      </c>
      <c r="AK1374" s="3" t="s">
        <v>53</v>
      </c>
      <c r="AL1374" s="3" t="s">
        <v>53</v>
      </c>
      <c r="AM1374" s="3" t="s">
        <v>53</v>
      </c>
      <c r="AN1374" s="3" t="s">
        <v>53</v>
      </c>
      <c r="AO1374" s="3" t="s">
        <v>53</v>
      </c>
      <c r="AP1374" s="3" t="s">
        <v>53</v>
      </c>
      <c r="AQ1374" s="3" t="s">
        <v>53</v>
      </c>
      <c r="AR1374" s="3" t="s">
        <v>51</v>
      </c>
      <c r="AS1374" s="3" t="s">
        <v>52</v>
      </c>
      <c r="AT1374" s="3" t="s">
        <v>51</v>
      </c>
    </row>
    <row r="1375" spans="1:46" ht="22.5" customHeight="1" x14ac:dyDescent="0.25">
      <c r="A1375" s="19" t="s">
        <v>16190</v>
      </c>
      <c r="B1375" s="260">
        <v>45057</v>
      </c>
      <c r="C1375" s="3" t="s">
        <v>202</v>
      </c>
      <c r="D1375" s="3" t="s">
        <v>14868</v>
      </c>
      <c r="E1375" s="3" t="s">
        <v>71</v>
      </c>
      <c r="F1375" s="20">
        <v>1</v>
      </c>
      <c r="G1375" s="20">
        <v>67.900000000000006</v>
      </c>
      <c r="H1375" s="20" t="s">
        <v>52</v>
      </c>
      <c r="I1375" s="20">
        <v>-13.65</v>
      </c>
      <c r="J1375" s="20" t="s">
        <v>52</v>
      </c>
      <c r="K1375" s="20" t="s">
        <v>52</v>
      </c>
      <c r="L1375" s="20">
        <f t="shared" si="21"/>
        <v>54.250000000000007</v>
      </c>
      <c r="M1375" s="3" t="s">
        <v>53</v>
      </c>
      <c r="N1375" s="3" t="s">
        <v>301</v>
      </c>
      <c r="O1375" s="3" t="s">
        <v>302</v>
      </c>
      <c r="P1375" s="3" t="s">
        <v>303</v>
      </c>
      <c r="Q1375" s="3" t="s">
        <v>53</v>
      </c>
      <c r="R1375" s="20">
        <v>67.900000000000006</v>
      </c>
      <c r="S1375" s="20" t="s">
        <v>89</v>
      </c>
      <c r="T1375" s="3" t="s">
        <v>58</v>
      </c>
      <c r="U1375" s="3" t="s">
        <v>53</v>
      </c>
      <c r="V1375" s="3" t="s">
        <v>53</v>
      </c>
      <c r="W1375" s="3" t="s">
        <v>53</v>
      </c>
      <c r="X1375" s="3" t="s">
        <v>53</v>
      </c>
      <c r="Y1375" s="3" t="s">
        <v>16191</v>
      </c>
      <c r="Z1375" s="3" t="s">
        <v>16192</v>
      </c>
      <c r="AA1375" s="3" t="s">
        <v>16193</v>
      </c>
      <c r="AB1375" s="3" t="s">
        <v>16194</v>
      </c>
      <c r="AC1375" s="3" t="s">
        <v>63</v>
      </c>
      <c r="AD1375" s="3" t="s">
        <v>16195</v>
      </c>
      <c r="AE1375" s="3" t="s">
        <v>65</v>
      </c>
      <c r="AF1375" s="3" t="s">
        <v>66</v>
      </c>
      <c r="AG1375" s="3" t="s">
        <v>16196</v>
      </c>
      <c r="AH1375" s="3" t="s">
        <v>16197</v>
      </c>
      <c r="AI1375" s="3" t="s">
        <v>67</v>
      </c>
      <c r="AJ1375" s="3" t="s">
        <v>16198</v>
      </c>
      <c r="AK1375" s="3" t="s">
        <v>53</v>
      </c>
      <c r="AL1375" s="3" t="s">
        <v>53</v>
      </c>
      <c r="AM1375" s="3" t="s">
        <v>53</v>
      </c>
      <c r="AN1375" s="3" t="s">
        <v>53</v>
      </c>
      <c r="AO1375" s="3" t="s">
        <v>53</v>
      </c>
      <c r="AP1375" s="3" t="s">
        <v>53</v>
      </c>
      <c r="AQ1375" s="3" t="s">
        <v>53</v>
      </c>
      <c r="AR1375" s="3" t="s">
        <v>51</v>
      </c>
      <c r="AS1375" s="3" t="s">
        <v>52</v>
      </c>
      <c r="AT1375" s="3" t="s">
        <v>51</v>
      </c>
    </row>
    <row r="1376" spans="1:46" ht="22.5" customHeight="1" x14ac:dyDescent="0.25">
      <c r="A1376" s="19" t="s">
        <v>16610</v>
      </c>
      <c r="B1376" s="260">
        <v>45057</v>
      </c>
      <c r="C1376" s="3" t="s">
        <v>202</v>
      </c>
      <c r="D1376" s="3" t="s">
        <v>15653</v>
      </c>
      <c r="E1376" s="3" t="s">
        <v>71</v>
      </c>
      <c r="F1376" s="20">
        <v>1</v>
      </c>
      <c r="G1376" s="20">
        <v>67.900000000000006</v>
      </c>
      <c r="H1376" s="20" t="s">
        <v>52</v>
      </c>
      <c r="I1376" s="20">
        <v>-13.65</v>
      </c>
      <c r="J1376" s="20" t="s">
        <v>52</v>
      </c>
      <c r="K1376" s="20" t="s">
        <v>52</v>
      </c>
      <c r="L1376" s="20">
        <f t="shared" si="21"/>
        <v>54.250000000000007</v>
      </c>
      <c r="M1376" s="3" t="s">
        <v>53</v>
      </c>
      <c r="N1376" s="3" t="s">
        <v>301</v>
      </c>
      <c r="O1376" s="3" t="s">
        <v>302</v>
      </c>
      <c r="P1376" s="3" t="s">
        <v>303</v>
      </c>
      <c r="Q1376" s="3" t="s">
        <v>53</v>
      </c>
      <c r="R1376" s="20">
        <v>67.900000000000006</v>
      </c>
      <c r="S1376" s="20" t="s">
        <v>89</v>
      </c>
      <c r="T1376" s="3" t="s">
        <v>58</v>
      </c>
      <c r="U1376" s="3" t="s">
        <v>53</v>
      </c>
      <c r="V1376" s="3" t="s">
        <v>53</v>
      </c>
      <c r="W1376" s="3" t="s">
        <v>53</v>
      </c>
      <c r="X1376" s="3" t="s">
        <v>53</v>
      </c>
      <c r="Y1376" s="3" t="s">
        <v>16611</v>
      </c>
      <c r="Z1376" s="3" t="s">
        <v>16612</v>
      </c>
      <c r="AA1376" s="3" t="s">
        <v>16613</v>
      </c>
      <c r="AB1376" s="3" t="s">
        <v>15174</v>
      </c>
      <c r="AC1376" s="3" t="s">
        <v>116</v>
      </c>
      <c r="AD1376" s="3" t="s">
        <v>15175</v>
      </c>
      <c r="AE1376" s="3" t="s">
        <v>65</v>
      </c>
      <c r="AF1376" s="3" t="s">
        <v>66</v>
      </c>
      <c r="AG1376" s="3" t="s">
        <v>16614</v>
      </c>
      <c r="AH1376" s="3" t="s">
        <v>16615</v>
      </c>
      <c r="AI1376" s="3" t="s">
        <v>67</v>
      </c>
      <c r="AJ1376" s="3" t="s">
        <v>16616</v>
      </c>
      <c r="AK1376" s="3" t="s">
        <v>53</v>
      </c>
      <c r="AL1376" s="3" t="s">
        <v>53</v>
      </c>
      <c r="AM1376" s="3" t="s">
        <v>53</v>
      </c>
      <c r="AN1376" s="3" t="s">
        <v>53</v>
      </c>
      <c r="AO1376" s="3" t="s">
        <v>53</v>
      </c>
      <c r="AP1376" s="3" t="s">
        <v>53</v>
      </c>
      <c r="AQ1376" s="3" t="s">
        <v>53</v>
      </c>
      <c r="AR1376" s="3" t="s">
        <v>51</v>
      </c>
      <c r="AS1376" s="3" t="s">
        <v>52</v>
      </c>
      <c r="AT1376" s="3" t="s">
        <v>51</v>
      </c>
    </row>
    <row r="1377" spans="1:46" ht="22.5" customHeight="1" x14ac:dyDescent="0.25">
      <c r="A1377" s="19" t="s">
        <v>16825</v>
      </c>
      <c r="B1377" s="260">
        <v>45057</v>
      </c>
      <c r="C1377" s="3" t="s">
        <v>202</v>
      </c>
      <c r="D1377" s="3" t="s">
        <v>15653</v>
      </c>
      <c r="E1377" s="3" t="s">
        <v>51</v>
      </c>
      <c r="F1377" s="20">
        <v>1</v>
      </c>
      <c r="G1377" s="20">
        <v>67.900000000000006</v>
      </c>
      <c r="H1377" s="20">
        <v>24.9</v>
      </c>
      <c r="I1377" s="20">
        <v>-13.65</v>
      </c>
      <c r="J1377" s="20">
        <v>-24.9</v>
      </c>
      <c r="K1377" s="20" t="s">
        <v>52</v>
      </c>
      <c r="L1377" s="20">
        <f t="shared" si="21"/>
        <v>54.250000000000007</v>
      </c>
      <c r="M1377" s="3" t="s">
        <v>53</v>
      </c>
      <c r="N1377" s="3" t="s">
        <v>301</v>
      </c>
      <c r="O1377" s="3" t="s">
        <v>302</v>
      </c>
      <c r="P1377" s="3" t="s">
        <v>303</v>
      </c>
      <c r="Q1377" s="3" t="s">
        <v>53</v>
      </c>
      <c r="R1377" s="20">
        <v>67.900000000000006</v>
      </c>
      <c r="S1377" s="20" t="s">
        <v>89</v>
      </c>
      <c r="T1377" s="3" t="s">
        <v>58</v>
      </c>
      <c r="U1377" s="3" t="s">
        <v>53</v>
      </c>
      <c r="V1377" s="3" t="s">
        <v>53</v>
      </c>
      <c r="W1377" s="3" t="s">
        <v>53</v>
      </c>
      <c r="X1377" s="3" t="s">
        <v>53</v>
      </c>
      <c r="Y1377" s="3" t="s">
        <v>16826</v>
      </c>
      <c r="Z1377" s="3" t="s">
        <v>16827</v>
      </c>
      <c r="AA1377" s="3" t="s">
        <v>16828</v>
      </c>
      <c r="AB1377" s="3" t="s">
        <v>13841</v>
      </c>
      <c r="AC1377" s="3" t="s">
        <v>63</v>
      </c>
      <c r="AD1377" s="3" t="s">
        <v>16829</v>
      </c>
      <c r="AE1377" s="3" t="s">
        <v>65</v>
      </c>
      <c r="AF1377" s="3" t="s">
        <v>66</v>
      </c>
      <c r="AG1377" s="3" t="s">
        <v>16830</v>
      </c>
      <c r="AH1377" s="3" t="s">
        <v>16831</v>
      </c>
      <c r="AI1377" s="3" t="s">
        <v>67</v>
      </c>
      <c r="AJ1377" s="3" t="s">
        <v>16832</v>
      </c>
      <c r="AK1377" s="3" t="s">
        <v>53</v>
      </c>
      <c r="AL1377" s="3" t="s">
        <v>53</v>
      </c>
      <c r="AM1377" s="3" t="s">
        <v>53</v>
      </c>
      <c r="AN1377" s="3" t="s">
        <v>53</v>
      </c>
      <c r="AO1377" s="3" t="s">
        <v>53</v>
      </c>
      <c r="AP1377" s="3" t="s">
        <v>53</v>
      </c>
      <c r="AQ1377" s="3" t="s">
        <v>53</v>
      </c>
      <c r="AR1377" s="3" t="s">
        <v>51</v>
      </c>
      <c r="AS1377" s="3" t="s">
        <v>52</v>
      </c>
      <c r="AT1377" s="3" t="s">
        <v>51</v>
      </c>
    </row>
    <row r="1378" spans="1:46" ht="22.5" customHeight="1" x14ac:dyDescent="0.25">
      <c r="A1378" s="19" t="s">
        <v>16860</v>
      </c>
      <c r="B1378" s="260">
        <v>45057</v>
      </c>
      <c r="C1378" s="3" t="s">
        <v>202</v>
      </c>
      <c r="D1378" s="3" t="s">
        <v>14868</v>
      </c>
      <c r="E1378" s="3" t="s">
        <v>71</v>
      </c>
      <c r="F1378" s="20">
        <v>1</v>
      </c>
      <c r="G1378" s="20">
        <v>67.900000000000006</v>
      </c>
      <c r="H1378" s="20" t="s">
        <v>52</v>
      </c>
      <c r="I1378" s="20">
        <v>-13.65</v>
      </c>
      <c r="J1378" s="20" t="s">
        <v>52</v>
      </c>
      <c r="K1378" s="20" t="s">
        <v>52</v>
      </c>
      <c r="L1378" s="20">
        <f t="shared" si="21"/>
        <v>54.250000000000007</v>
      </c>
      <c r="M1378" s="3" t="s">
        <v>71</v>
      </c>
      <c r="N1378" s="3" t="s">
        <v>301</v>
      </c>
      <c r="O1378" s="3" t="s">
        <v>302</v>
      </c>
      <c r="P1378" s="3" t="s">
        <v>303</v>
      </c>
      <c r="Q1378" s="3" t="s">
        <v>53</v>
      </c>
      <c r="R1378" s="20">
        <v>67.900000000000006</v>
      </c>
      <c r="S1378" s="20" t="s">
        <v>89</v>
      </c>
      <c r="T1378" s="3" t="s">
        <v>58</v>
      </c>
      <c r="U1378" s="3" t="s">
        <v>53</v>
      </c>
      <c r="V1378" s="3" t="s">
        <v>53</v>
      </c>
      <c r="W1378" s="3" t="s">
        <v>53</v>
      </c>
      <c r="X1378" s="3" t="s">
        <v>53</v>
      </c>
      <c r="Y1378" s="3" t="s">
        <v>16861</v>
      </c>
      <c r="Z1378" s="3" t="s">
        <v>16862</v>
      </c>
      <c r="AA1378" s="3" t="s">
        <v>16863</v>
      </c>
      <c r="AB1378" s="3" t="s">
        <v>16864</v>
      </c>
      <c r="AC1378" s="3" t="s">
        <v>188</v>
      </c>
      <c r="AD1378" s="3" t="s">
        <v>16865</v>
      </c>
      <c r="AE1378" s="3" t="s">
        <v>65</v>
      </c>
      <c r="AF1378" s="3" t="s">
        <v>66</v>
      </c>
      <c r="AG1378" s="3" t="s">
        <v>16866</v>
      </c>
      <c r="AH1378" s="3" t="s">
        <v>16867</v>
      </c>
      <c r="AI1378" s="3" t="s">
        <v>67</v>
      </c>
      <c r="AJ1378" s="3" t="s">
        <v>16868</v>
      </c>
      <c r="AK1378" s="3" t="s">
        <v>53</v>
      </c>
      <c r="AL1378" s="3" t="s">
        <v>53</v>
      </c>
      <c r="AM1378" s="3" t="s">
        <v>53</v>
      </c>
      <c r="AN1378" s="3" t="s">
        <v>53</v>
      </c>
      <c r="AO1378" s="3" t="s">
        <v>53</v>
      </c>
      <c r="AP1378" s="3" t="s">
        <v>53</v>
      </c>
      <c r="AQ1378" s="3" t="s">
        <v>53</v>
      </c>
      <c r="AR1378" s="3" t="s">
        <v>51</v>
      </c>
      <c r="AS1378" s="3" t="s">
        <v>52</v>
      </c>
      <c r="AT1378" s="3" t="s">
        <v>51</v>
      </c>
    </row>
    <row r="1379" spans="1:46" ht="22.5" customHeight="1" x14ac:dyDescent="0.25">
      <c r="A1379" s="19" t="s">
        <v>17018</v>
      </c>
      <c r="B1379" s="260">
        <v>45056</v>
      </c>
      <c r="C1379" s="3" t="s">
        <v>202</v>
      </c>
      <c r="D1379" s="3" t="s">
        <v>16479</v>
      </c>
      <c r="E1379" s="3" t="s">
        <v>51</v>
      </c>
      <c r="F1379" s="20">
        <v>1</v>
      </c>
      <c r="G1379" s="20">
        <v>67.900000000000006</v>
      </c>
      <c r="H1379" s="20">
        <v>10.96</v>
      </c>
      <c r="I1379" s="20">
        <v>-13.65</v>
      </c>
      <c r="J1379" s="20">
        <v>-10.96</v>
      </c>
      <c r="K1379" s="20" t="s">
        <v>52</v>
      </c>
      <c r="L1379" s="20">
        <f t="shared" si="21"/>
        <v>54.250000000000007</v>
      </c>
      <c r="M1379" s="3" t="s">
        <v>53</v>
      </c>
      <c r="N1379" s="3" t="s">
        <v>301</v>
      </c>
      <c r="O1379" s="3" t="s">
        <v>302</v>
      </c>
      <c r="P1379" s="3" t="s">
        <v>303</v>
      </c>
      <c r="Q1379" s="3" t="s">
        <v>53</v>
      </c>
      <c r="R1379" s="20">
        <v>67.900000000000006</v>
      </c>
      <c r="S1379" s="20" t="s">
        <v>89</v>
      </c>
      <c r="T1379" s="3" t="s">
        <v>58</v>
      </c>
      <c r="U1379" s="3" t="s">
        <v>53</v>
      </c>
      <c r="V1379" s="3" t="s">
        <v>53</v>
      </c>
      <c r="W1379" s="3" t="s">
        <v>53</v>
      </c>
      <c r="X1379" s="3" t="s">
        <v>53</v>
      </c>
      <c r="Y1379" s="3" t="s">
        <v>17019</v>
      </c>
      <c r="Z1379" s="3" t="s">
        <v>17020</v>
      </c>
      <c r="AA1379" s="3" t="s">
        <v>17021</v>
      </c>
      <c r="AB1379" s="3" t="s">
        <v>63</v>
      </c>
      <c r="AC1379" s="3" t="s">
        <v>63</v>
      </c>
      <c r="AD1379" s="3" t="s">
        <v>17022</v>
      </c>
      <c r="AE1379" s="3" t="s">
        <v>65</v>
      </c>
      <c r="AF1379" s="3" t="s">
        <v>66</v>
      </c>
      <c r="AG1379" s="3" t="s">
        <v>17023</v>
      </c>
      <c r="AH1379" s="3" t="s">
        <v>17024</v>
      </c>
      <c r="AI1379" s="3" t="s">
        <v>67</v>
      </c>
      <c r="AJ1379" s="3" t="s">
        <v>17025</v>
      </c>
      <c r="AK1379" s="3" t="s">
        <v>53</v>
      </c>
      <c r="AL1379" s="3" t="s">
        <v>53</v>
      </c>
      <c r="AM1379" s="3" t="s">
        <v>53</v>
      </c>
      <c r="AN1379" s="3" t="s">
        <v>53</v>
      </c>
      <c r="AO1379" s="3" t="s">
        <v>53</v>
      </c>
      <c r="AP1379" s="3" t="s">
        <v>53</v>
      </c>
      <c r="AQ1379" s="3" t="s">
        <v>53</v>
      </c>
      <c r="AR1379" s="3" t="s">
        <v>51</v>
      </c>
      <c r="AS1379" s="3" t="s">
        <v>52</v>
      </c>
      <c r="AT1379" s="3" t="s">
        <v>51</v>
      </c>
    </row>
    <row r="1380" spans="1:46" ht="22.5" customHeight="1" x14ac:dyDescent="0.25">
      <c r="A1380" s="19" t="s">
        <v>18507</v>
      </c>
      <c r="B1380" s="260">
        <v>45055</v>
      </c>
      <c r="C1380" s="3" t="s">
        <v>202</v>
      </c>
      <c r="D1380" s="3" t="s">
        <v>16479</v>
      </c>
      <c r="E1380" s="3" t="s">
        <v>71</v>
      </c>
      <c r="F1380" s="20">
        <v>1</v>
      </c>
      <c r="G1380" s="20">
        <v>67.900000000000006</v>
      </c>
      <c r="H1380" s="20" t="s">
        <v>52</v>
      </c>
      <c r="I1380" s="20">
        <v>-13.65</v>
      </c>
      <c r="J1380" s="20" t="s">
        <v>52</v>
      </c>
      <c r="K1380" s="20" t="s">
        <v>52</v>
      </c>
      <c r="L1380" s="20">
        <f t="shared" si="21"/>
        <v>54.250000000000007</v>
      </c>
      <c r="M1380" s="3" t="s">
        <v>71</v>
      </c>
      <c r="N1380" s="3" t="s">
        <v>301</v>
      </c>
      <c r="O1380" s="3" t="s">
        <v>302</v>
      </c>
      <c r="P1380" s="3" t="s">
        <v>303</v>
      </c>
      <c r="Q1380" s="3" t="s">
        <v>53</v>
      </c>
      <c r="R1380" s="20">
        <v>67.900000000000006</v>
      </c>
      <c r="S1380" s="20" t="s">
        <v>89</v>
      </c>
      <c r="T1380" s="3" t="s">
        <v>58</v>
      </c>
      <c r="U1380" s="3" t="s">
        <v>53</v>
      </c>
      <c r="V1380" s="3" t="s">
        <v>53</v>
      </c>
      <c r="W1380" s="3" t="s">
        <v>53</v>
      </c>
      <c r="X1380" s="3" t="s">
        <v>53</v>
      </c>
      <c r="Y1380" s="3" t="s">
        <v>18508</v>
      </c>
      <c r="Z1380" s="3" t="s">
        <v>18509</v>
      </c>
      <c r="AA1380" s="3" t="s">
        <v>18510</v>
      </c>
      <c r="AB1380" s="3" t="s">
        <v>13825</v>
      </c>
      <c r="AC1380" s="3" t="s">
        <v>188</v>
      </c>
      <c r="AD1380" s="3" t="s">
        <v>18511</v>
      </c>
      <c r="AE1380" s="3" t="s">
        <v>65</v>
      </c>
      <c r="AF1380" s="3" t="s">
        <v>66</v>
      </c>
      <c r="AG1380" s="3" t="s">
        <v>18512</v>
      </c>
      <c r="AH1380" s="3" t="s">
        <v>18513</v>
      </c>
      <c r="AI1380" s="3" t="s">
        <v>67</v>
      </c>
      <c r="AJ1380" s="3" t="s">
        <v>18514</v>
      </c>
      <c r="AK1380" s="3" t="s">
        <v>53</v>
      </c>
      <c r="AL1380" s="3" t="s">
        <v>53</v>
      </c>
      <c r="AM1380" s="3" t="s">
        <v>53</v>
      </c>
      <c r="AN1380" s="3" t="s">
        <v>53</v>
      </c>
      <c r="AO1380" s="3" t="s">
        <v>53</v>
      </c>
      <c r="AP1380" s="3" t="s">
        <v>53</v>
      </c>
      <c r="AQ1380" s="3" t="s">
        <v>53</v>
      </c>
      <c r="AR1380" s="3" t="s">
        <v>51</v>
      </c>
      <c r="AS1380" s="3" t="s">
        <v>52</v>
      </c>
      <c r="AT1380" s="3" t="s">
        <v>51</v>
      </c>
    </row>
    <row r="1381" spans="1:46" ht="22.5" customHeight="1" x14ac:dyDescent="0.25">
      <c r="A1381" s="19" t="s">
        <v>19248</v>
      </c>
      <c r="B1381" s="260">
        <v>45054</v>
      </c>
      <c r="C1381" s="3" t="s">
        <v>202</v>
      </c>
      <c r="D1381" s="3" t="s">
        <v>18612</v>
      </c>
      <c r="E1381" s="3" t="s">
        <v>51</v>
      </c>
      <c r="F1381" s="20">
        <v>1</v>
      </c>
      <c r="G1381" s="20">
        <v>67.900000000000006</v>
      </c>
      <c r="H1381" s="20">
        <v>12.96</v>
      </c>
      <c r="I1381" s="20">
        <v>-13.65</v>
      </c>
      <c r="J1381" s="20">
        <v>-12.96</v>
      </c>
      <c r="K1381" s="20" t="s">
        <v>52</v>
      </c>
      <c r="L1381" s="20">
        <f t="shared" si="21"/>
        <v>54.250000000000007</v>
      </c>
      <c r="M1381" s="3" t="s">
        <v>53</v>
      </c>
      <c r="N1381" s="3" t="s">
        <v>301</v>
      </c>
      <c r="O1381" s="3" t="s">
        <v>302</v>
      </c>
      <c r="P1381" s="3" t="s">
        <v>303</v>
      </c>
      <c r="Q1381" s="3" t="s">
        <v>53</v>
      </c>
      <c r="R1381" s="20">
        <v>67.900000000000006</v>
      </c>
      <c r="S1381" s="20" t="s">
        <v>89</v>
      </c>
      <c r="T1381" s="3" t="s">
        <v>58</v>
      </c>
      <c r="U1381" s="3" t="s">
        <v>53</v>
      </c>
      <c r="V1381" s="3" t="s">
        <v>53</v>
      </c>
      <c r="W1381" s="3" t="s">
        <v>53</v>
      </c>
      <c r="X1381" s="3" t="s">
        <v>53</v>
      </c>
      <c r="Y1381" s="3" t="s">
        <v>19249</v>
      </c>
      <c r="Z1381" s="3" t="s">
        <v>19250</v>
      </c>
      <c r="AA1381" s="3" t="s">
        <v>19251</v>
      </c>
      <c r="AB1381" s="3" t="s">
        <v>4129</v>
      </c>
      <c r="AC1381" s="3" t="s">
        <v>63</v>
      </c>
      <c r="AD1381" s="3" t="s">
        <v>19252</v>
      </c>
      <c r="AE1381" s="3" t="s">
        <v>65</v>
      </c>
      <c r="AF1381" s="3" t="s">
        <v>66</v>
      </c>
      <c r="AG1381" s="3" t="s">
        <v>19253</v>
      </c>
      <c r="AH1381" s="3" t="s">
        <v>19254</v>
      </c>
      <c r="AI1381" s="3" t="s">
        <v>67</v>
      </c>
      <c r="AJ1381" s="3" t="s">
        <v>19255</v>
      </c>
      <c r="AK1381" s="3" t="s">
        <v>53</v>
      </c>
      <c r="AL1381" s="3" t="s">
        <v>53</v>
      </c>
      <c r="AM1381" s="3" t="s">
        <v>53</v>
      </c>
      <c r="AN1381" s="3" t="s">
        <v>53</v>
      </c>
      <c r="AO1381" s="3" t="s">
        <v>53</v>
      </c>
      <c r="AP1381" s="3" t="s">
        <v>53</v>
      </c>
      <c r="AQ1381" s="3" t="s">
        <v>53</v>
      </c>
      <c r="AR1381" s="3" t="s">
        <v>51</v>
      </c>
      <c r="AS1381" s="3" t="s">
        <v>52</v>
      </c>
      <c r="AT1381" s="3" t="s">
        <v>51</v>
      </c>
    </row>
    <row r="1382" spans="1:46" ht="22.5" customHeight="1" x14ac:dyDescent="0.25">
      <c r="A1382" s="19" t="s">
        <v>20407</v>
      </c>
      <c r="B1382" s="260">
        <v>45053</v>
      </c>
      <c r="C1382" s="3" t="s">
        <v>202</v>
      </c>
      <c r="D1382" s="3" t="s">
        <v>18612</v>
      </c>
      <c r="E1382" s="3" t="s">
        <v>51</v>
      </c>
      <c r="F1382" s="20">
        <v>1</v>
      </c>
      <c r="G1382" s="20">
        <v>67.900000000000006</v>
      </c>
      <c r="H1382" s="20">
        <v>27.18</v>
      </c>
      <c r="I1382" s="20">
        <v>-13.65</v>
      </c>
      <c r="J1382" s="20">
        <v>-27.18</v>
      </c>
      <c r="K1382" s="20" t="s">
        <v>52</v>
      </c>
      <c r="L1382" s="20">
        <f t="shared" si="21"/>
        <v>54.250000000000007</v>
      </c>
      <c r="M1382" s="3" t="s">
        <v>53</v>
      </c>
      <c r="N1382" s="3" t="s">
        <v>301</v>
      </c>
      <c r="O1382" s="3" t="s">
        <v>302</v>
      </c>
      <c r="P1382" s="3" t="s">
        <v>303</v>
      </c>
      <c r="Q1382" s="3" t="s">
        <v>53</v>
      </c>
      <c r="R1382" s="20">
        <v>67.900000000000006</v>
      </c>
      <c r="S1382" s="20" t="s">
        <v>89</v>
      </c>
      <c r="T1382" s="3" t="s">
        <v>58</v>
      </c>
      <c r="U1382" s="3" t="s">
        <v>53</v>
      </c>
      <c r="V1382" s="3" t="s">
        <v>53</v>
      </c>
      <c r="W1382" s="3" t="s">
        <v>53</v>
      </c>
      <c r="X1382" s="3" t="s">
        <v>53</v>
      </c>
      <c r="Y1382" s="3" t="s">
        <v>20408</v>
      </c>
      <c r="Z1382" s="3" t="s">
        <v>20409</v>
      </c>
      <c r="AA1382" s="3" t="s">
        <v>20410</v>
      </c>
      <c r="AB1382" s="3" t="s">
        <v>20411</v>
      </c>
      <c r="AC1382" s="3" t="s">
        <v>458</v>
      </c>
      <c r="AD1382" s="3" t="s">
        <v>20412</v>
      </c>
      <c r="AE1382" s="3" t="s">
        <v>65</v>
      </c>
      <c r="AF1382" s="3" t="s">
        <v>66</v>
      </c>
      <c r="AG1382" s="3" t="s">
        <v>20310</v>
      </c>
      <c r="AH1382" s="3" t="s">
        <v>19426</v>
      </c>
      <c r="AI1382" s="3" t="s">
        <v>67</v>
      </c>
      <c r="AJ1382" s="3" t="s">
        <v>20413</v>
      </c>
      <c r="AK1382" s="3" t="s">
        <v>53</v>
      </c>
      <c r="AL1382" s="3" t="s">
        <v>53</v>
      </c>
      <c r="AM1382" s="3" t="s">
        <v>53</v>
      </c>
      <c r="AN1382" s="3" t="s">
        <v>53</v>
      </c>
      <c r="AO1382" s="3" t="s">
        <v>53</v>
      </c>
      <c r="AP1382" s="3" t="s">
        <v>53</v>
      </c>
      <c r="AQ1382" s="3" t="s">
        <v>53</v>
      </c>
      <c r="AR1382" s="3" t="s">
        <v>51</v>
      </c>
      <c r="AS1382" s="3" t="s">
        <v>52</v>
      </c>
      <c r="AT1382" s="3" t="s">
        <v>51</v>
      </c>
    </row>
    <row r="1383" spans="1:46" ht="22.5" customHeight="1" x14ac:dyDescent="0.25">
      <c r="A1383" s="19" t="s">
        <v>20583</v>
      </c>
      <c r="B1383" s="260">
        <v>45052</v>
      </c>
      <c r="C1383" s="3" t="s">
        <v>202</v>
      </c>
      <c r="D1383" s="3" t="s">
        <v>18612</v>
      </c>
      <c r="E1383" s="3" t="s">
        <v>71</v>
      </c>
      <c r="F1383" s="20">
        <v>1</v>
      </c>
      <c r="G1383" s="20">
        <v>67.900000000000006</v>
      </c>
      <c r="H1383" s="20" t="s">
        <v>52</v>
      </c>
      <c r="I1383" s="20">
        <v>-13.65</v>
      </c>
      <c r="J1383" s="20" t="s">
        <v>52</v>
      </c>
      <c r="K1383" s="20" t="s">
        <v>52</v>
      </c>
      <c r="L1383" s="20">
        <f t="shared" si="21"/>
        <v>54.250000000000007</v>
      </c>
      <c r="M1383" s="3" t="s">
        <v>53</v>
      </c>
      <c r="N1383" s="3" t="s">
        <v>301</v>
      </c>
      <c r="O1383" s="3" t="s">
        <v>302</v>
      </c>
      <c r="P1383" s="3" t="s">
        <v>303</v>
      </c>
      <c r="Q1383" s="3" t="s">
        <v>53</v>
      </c>
      <c r="R1383" s="20">
        <v>67.900000000000006</v>
      </c>
      <c r="S1383" s="20" t="s">
        <v>89</v>
      </c>
      <c r="T1383" s="3" t="s">
        <v>58</v>
      </c>
      <c r="U1383" s="3" t="s">
        <v>53</v>
      </c>
      <c r="V1383" s="3" t="s">
        <v>53</v>
      </c>
      <c r="W1383" s="3" t="s">
        <v>53</v>
      </c>
      <c r="X1383" s="3" t="s">
        <v>53</v>
      </c>
      <c r="Y1383" s="3" t="s">
        <v>20584</v>
      </c>
      <c r="Z1383" s="3" t="s">
        <v>20585</v>
      </c>
      <c r="AA1383" s="3" t="s">
        <v>20586</v>
      </c>
      <c r="AB1383" s="3" t="s">
        <v>6711</v>
      </c>
      <c r="AC1383" s="3" t="s">
        <v>63</v>
      </c>
      <c r="AD1383" s="3" t="s">
        <v>6712</v>
      </c>
      <c r="AE1383" s="3" t="s">
        <v>65</v>
      </c>
      <c r="AF1383" s="3" t="s">
        <v>66</v>
      </c>
      <c r="AG1383" s="3" t="s">
        <v>20587</v>
      </c>
      <c r="AH1383" s="3" t="s">
        <v>20588</v>
      </c>
      <c r="AI1383" s="3" t="s">
        <v>67</v>
      </c>
      <c r="AJ1383" s="3" t="s">
        <v>20589</v>
      </c>
      <c r="AK1383" s="3" t="s">
        <v>53</v>
      </c>
      <c r="AL1383" s="3" t="s">
        <v>53</v>
      </c>
      <c r="AM1383" s="3" t="s">
        <v>53</v>
      </c>
      <c r="AN1383" s="3" t="s">
        <v>53</v>
      </c>
      <c r="AO1383" s="3" t="s">
        <v>53</v>
      </c>
      <c r="AP1383" s="3" t="s">
        <v>53</v>
      </c>
      <c r="AQ1383" s="3" t="s">
        <v>53</v>
      </c>
      <c r="AR1383" s="3" t="s">
        <v>51</v>
      </c>
      <c r="AS1383" s="3" t="s">
        <v>52</v>
      </c>
      <c r="AT1383" s="3" t="s">
        <v>51</v>
      </c>
    </row>
    <row r="1384" spans="1:46" ht="22.5" customHeight="1" x14ac:dyDescent="0.25">
      <c r="A1384" s="19" t="s">
        <v>21286</v>
      </c>
      <c r="B1384" s="260">
        <v>45051</v>
      </c>
      <c r="C1384" s="3" t="s">
        <v>202</v>
      </c>
      <c r="D1384" s="3" t="s">
        <v>21050</v>
      </c>
      <c r="E1384" s="3" t="s">
        <v>71</v>
      </c>
      <c r="F1384" s="20">
        <v>1</v>
      </c>
      <c r="G1384" s="20">
        <v>67.900000000000006</v>
      </c>
      <c r="H1384" s="20" t="s">
        <v>52</v>
      </c>
      <c r="I1384" s="20">
        <v>-13.65</v>
      </c>
      <c r="J1384" s="20" t="s">
        <v>52</v>
      </c>
      <c r="K1384" s="20" t="s">
        <v>52</v>
      </c>
      <c r="L1384" s="20">
        <f t="shared" si="21"/>
        <v>54.250000000000007</v>
      </c>
      <c r="M1384" s="3" t="s">
        <v>53</v>
      </c>
      <c r="N1384" s="3" t="s">
        <v>301</v>
      </c>
      <c r="O1384" s="3" t="s">
        <v>302</v>
      </c>
      <c r="P1384" s="3" t="s">
        <v>303</v>
      </c>
      <c r="Q1384" s="3" t="s">
        <v>53</v>
      </c>
      <c r="R1384" s="20">
        <v>67.900000000000006</v>
      </c>
      <c r="S1384" s="20" t="s">
        <v>89</v>
      </c>
      <c r="T1384" s="3" t="s">
        <v>58</v>
      </c>
      <c r="U1384" s="3" t="s">
        <v>53</v>
      </c>
      <c r="V1384" s="3" t="s">
        <v>53</v>
      </c>
      <c r="W1384" s="3" t="s">
        <v>53</v>
      </c>
      <c r="X1384" s="3" t="s">
        <v>53</v>
      </c>
      <c r="Y1384" s="3" t="s">
        <v>21287</v>
      </c>
      <c r="Z1384" s="3" t="s">
        <v>21288</v>
      </c>
      <c r="AA1384" s="3" t="s">
        <v>21289</v>
      </c>
      <c r="AB1384" s="3" t="s">
        <v>21290</v>
      </c>
      <c r="AC1384" s="3" t="s">
        <v>63</v>
      </c>
      <c r="AD1384" s="3" t="s">
        <v>21291</v>
      </c>
      <c r="AE1384" s="3" t="s">
        <v>65</v>
      </c>
      <c r="AF1384" s="3" t="s">
        <v>66</v>
      </c>
      <c r="AG1384" s="3" t="s">
        <v>21292</v>
      </c>
      <c r="AH1384" s="3" t="s">
        <v>21293</v>
      </c>
      <c r="AI1384" s="3" t="s">
        <v>67</v>
      </c>
      <c r="AJ1384" s="3" t="s">
        <v>21294</v>
      </c>
      <c r="AK1384" s="3" t="s">
        <v>53</v>
      </c>
      <c r="AL1384" s="3" t="s">
        <v>53</v>
      </c>
      <c r="AM1384" s="3" t="s">
        <v>53</v>
      </c>
      <c r="AN1384" s="3" t="s">
        <v>53</v>
      </c>
      <c r="AO1384" s="3" t="s">
        <v>53</v>
      </c>
      <c r="AP1384" s="3" t="s">
        <v>53</v>
      </c>
      <c r="AQ1384" s="3" t="s">
        <v>53</v>
      </c>
      <c r="AR1384" s="3" t="s">
        <v>51</v>
      </c>
      <c r="AS1384" s="3" t="s">
        <v>52</v>
      </c>
      <c r="AT1384" s="3" t="s">
        <v>51</v>
      </c>
    </row>
    <row r="1385" spans="1:46" ht="22.5" customHeight="1" x14ac:dyDescent="0.25">
      <c r="A1385" s="19" t="s">
        <v>21611</v>
      </c>
      <c r="B1385" s="260">
        <v>45051</v>
      </c>
      <c r="C1385" s="3" t="s">
        <v>202</v>
      </c>
      <c r="D1385" s="3" t="s">
        <v>15653</v>
      </c>
      <c r="E1385" s="3" t="s">
        <v>71</v>
      </c>
      <c r="F1385" s="20">
        <v>1</v>
      </c>
      <c r="G1385" s="20">
        <v>67.900000000000006</v>
      </c>
      <c r="H1385" s="20" t="s">
        <v>52</v>
      </c>
      <c r="I1385" s="20">
        <v>-13.65</v>
      </c>
      <c r="J1385" s="20" t="s">
        <v>52</v>
      </c>
      <c r="K1385" s="20" t="s">
        <v>52</v>
      </c>
      <c r="L1385" s="20">
        <f t="shared" si="21"/>
        <v>54.250000000000007</v>
      </c>
      <c r="M1385" s="3" t="s">
        <v>53</v>
      </c>
      <c r="N1385" s="3" t="s">
        <v>301</v>
      </c>
      <c r="O1385" s="3" t="s">
        <v>302</v>
      </c>
      <c r="P1385" s="3" t="s">
        <v>303</v>
      </c>
      <c r="Q1385" s="3" t="s">
        <v>53</v>
      </c>
      <c r="R1385" s="20">
        <v>67.900000000000006</v>
      </c>
      <c r="S1385" s="20" t="s">
        <v>89</v>
      </c>
      <c r="T1385" s="3" t="s">
        <v>58</v>
      </c>
      <c r="U1385" s="3" t="s">
        <v>53</v>
      </c>
      <c r="V1385" s="3" t="s">
        <v>53</v>
      </c>
      <c r="W1385" s="3" t="s">
        <v>53</v>
      </c>
      <c r="X1385" s="3" t="s">
        <v>53</v>
      </c>
      <c r="Y1385" s="3" t="s">
        <v>21612</v>
      </c>
      <c r="Z1385" s="3" t="s">
        <v>21613</v>
      </c>
      <c r="AA1385" s="3" t="s">
        <v>21614</v>
      </c>
      <c r="AB1385" s="3" t="s">
        <v>8497</v>
      </c>
      <c r="AC1385" s="3" t="s">
        <v>416</v>
      </c>
      <c r="AD1385" s="3" t="s">
        <v>8498</v>
      </c>
      <c r="AE1385" s="3" t="s">
        <v>65</v>
      </c>
      <c r="AF1385" s="3" t="s">
        <v>66</v>
      </c>
      <c r="AG1385" s="3" t="s">
        <v>21200</v>
      </c>
      <c r="AH1385" s="3" t="s">
        <v>21615</v>
      </c>
      <c r="AI1385" s="3" t="s">
        <v>67</v>
      </c>
      <c r="AJ1385" s="3" t="s">
        <v>21616</v>
      </c>
      <c r="AK1385" s="3" t="s">
        <v>53</v>
      </c>
      <c r="AL1385" s="3" t="s">
        <v>53</v>
      </c>
      <c r="AM1385" s="3" t="s">
        <v>53</v>
      </c>
      <c r="AN1385" s="3" t="s">
        <v>53</v>
      </c>
      <c r="AO1385" s="3" t="s">
        <v>53</v>
      </c>
      <c r="AP1385" s="3" t="s">
        <v>53</v>
      </c>
      <c r="AQ1385" s="3" t="s">
        <v>53</v>
      </c>
      <c r="AR1385" s="3" t="s">
        <v>51</v>
      </c>
      <c r="AS1385" s="3" t="s">
        <v>52</v>
      </c>
      <c r="AT1385" s="3" t="s">
        <v>51</v>
      </c>
    </row>
    <row r="1386" spans="1:46" ht="22.5" customHeight="1" x14ac:dyDescent="0.25">
      <c r="A1386" s="19" t="s">
        <v>22157</v>
      </c>
      <c r="B1386" s="260">
        <v>45051</v>
      </c>
      <c r="C1386" s="3" t="s">
        <v>202</v>
      </c>
      <c r="D1386" s="3" t="s">
        <v>19756</v>
      </c>
      <c r="E1386" s="3" t="s">
        <v>71</v>
      </c>
      <c r="F1386" s="20">
        <v>1</v>
      </c>
      <c r="G1386" s="20">
        <v>67.900000000000006</v>
      </c>
      <c r="H1386" s="20" t="s">
        <v>52</v>
      </c>
      <c r="I1386" s="20">
        <v>-13.65</v>
      </c>
      <c r="J1386" s="20" t="s">
        <v>52</v>
      </c>
      <c r="K1386" s="20" t="s">
        <v>52</v>
      </c>
      <c r="L1386" s="20">
        <f t="shared" si="21"/>
        <v>54.250000000000007</v>
      </c>
      <c r="M1386" s="3" t="s">
        <v>53</v>
      </c>
      <c r="N1386" s="3" t="s">
        <v>301</v>
      </c>
      <c r="O1386" s="3" t="s">
        <v>302</v>
      </c>
      <c r="P1386" s="3" t="s">
        <v>303</v>
      </c>
      <c r="Q1386" s="3" t="s">
        <v>53</v>
      </c>
      <c r="R1386" s="20">
        <v>67.900000000000006</v>
      </c>
      <c r="S1386" s="20" t="s">
        <v>89</v>
      </c>
      <c r="T1386" s="3" t="s">
        <v>58</v>
      </c>
      <c r="U1386" s="3" t="s">
        <v>53</v>
      </c>
      <c r="V1386" s="3" t="s">
        <v>53</v>
      </c>
      <c r="W1386" s="3" t="s">
        <v>53</v>
      </c>
      <c r="X1386" s="3" t="s">
        <v>53</v>
      </c>
      <c r="Y1386" s="3" t="s">
        <v>22158</v>
      </c>
      <c r="Z1386" s="3" t="s">
        <v>22159</v>
      </c>
      <c r="AA1386" s="3" t="s">
        <v>22160</v>
      </c>
      <c r="AB1386" s="3" t="s">
        <v>457</v>
      </c>
      <c r="AC1386" s="3" t="s">
        <v>458</v>
      </c>
      <c r="AD1386" s="3" t="s">
        <v>459</v>
      </c>
      <c r="AE1386" s="3" t="s">
        <v>65</v>
      </c>
      <c r="AF1386" s="3" t="s">
        <v>66</v>
      </c>
      <c r="AG1386" s="3" t="s">
        <v>22161</v>
      </c>
      <c r="AH1386" s="3" t="s">
        <v>22162</v>
      </c>
      <c r="AI1386" s="3" t="s">
        <v>67</v>
      </c>
      <c r="AJ1386" s="3" t="s">
        <v>22163</v>
      </c>
      <c r="AK1386" s="3" t="s">
        <v>53</v>
      </c>
      <c r="AL1386" s="3" t="s">
        <v>53</v>
      </c>
      <c r="AM1386" s="3" t="s">
        <v>53</v>
      </c>
      <c r="AN1386" s="3" t="s">
        <v>53</v>
      </c>
      <c r="AO1386" s="3" t="s">
        <v>53</v>
      </c>
      <c r="AP1386" s="3" t="s">
        <v>53</v>
      </c>
      <c r="AQ1386" s="3" t="s">
        <v>53</v>
      </c>
      <c r="AR1386" s="3" t="s">
        <v>51</v>
      </c>
      <c r="AS1386" s="3" t="s">
        <v>52</v>
      </c>
      <c r="AT1386" s="3" t="s">
        <v>51</v>
      </c>
    </row>
    <row r="1387" spans="1:46" ht="22.5" customHeight="1" x14ac:dyDescent="0.25">
      <c r="A1387" s="19" t="s">
        <v>24437</v>
      </c>
      <c r="B1387" s="260">
        <v>45048</v>
      </c>
      <c r="C1387" s="3" t="s">
        <v>202</v>
      </c>
      <c r="D1387" s="3" t="s">
        <v>20721</v>
      </c>
      <c r="E1387" s="3" t="s">
        <v>71</v>
      </c>
      <c r="F1387" s="20">
        <v>1</v>
      </c>
      <c r="G1387" s="20">
        <v>67.900000000000006</v>
      </c>
      <c r="H1387" s="20" t="s">
        <v>52</v>
      </c>
      <c r="I1387" s="20">
        <v>-13.65</v>
      </c>
      <c r="J1387" s="20" t="s">
        <v>52</v>
      </c>
      <c r="K1387" s="20" t="s">
        <v>52</v>
      </c>
      <c r="L1387" s="20">
        <f t="shared" si="21"/>
        <v>54.250000000000007</v>
      </c>
      <c r="M1387" s="3" t="s">
        <v>71</v>
      </c>
      <c r="N1387" s="3" t="s">
        <v>301</v>
      </c>
      <c r="O1387" s="3" t="s">
        <v>302</v>
      </c>
      <c r="P1387" s="3" t="s">
        <v>303</v>
      </c>
      <c r="Q1387" s="3" t="s">
        <v>53</v>
      </c>
      <c r="R1387" s="20">
        <v>67.900000000000006</v>
      </c>
      <c r="S1387" s="20" t="s">
        <v>89</v>
      </c>
      <c r="T1387" s="3" t="s">
        <v>58</v>
      </c>
      <c r="U1387" s="3" t="s">
        <v>53</v>
      </c>
      <c r="V1387" s="3" t="s">
        <v>53</v>
      </c>
      <c r="W1387" s="3" t="s">
        <v>53</v>
      </c>
      <c r="X1387" s="3" t="s">
        <v>53</v>
      </c>
      <c r="Y1387" s="3" t="s">
        <v>24438</v>
      </c>
      <c r="Z1387" s="3" t="s">
        <v>24439</v>
      </c>
      <c r="AA1387" s="3" t="s">
        <v>24440</v>
      </c>
      <c r="AB1387" s="3" t="s">
        <v>11298</v>
      </c>
      <c r="AC1387" s="3" t="s">
        <v>188</v>
      </c>
      <c r="AD1387" s="3" t="s">
        <v>24441</v>
      </c>
      <c r="AE1387" s="3" t="s">
        <v>65</v>
      </c>
      <c r="AF1387" s="3" t="s">
        <v>66</v>
      </c>
      <c r="AG1387" s="3" t="s">
        <v>24442</v>
      </c>
      <c r="AH1387" s="3" t="s">
        <v>24443</v>
      </c>
      <c r="AI1387" s="3" t="s">
        <v>67</v>
      </c>
      <c r="AJ1387" s="3" t="s">
        <v>24444</v>
      </c>
      <c r="AK1387" s="3" t="s">
        <v>53</v>
      </c>
      <c r="AL1387" s="3" t="s">
        <v>53</v>
      </c>
      <c r="AM1387" s="3" t="s">
        <v>53</v>
      </c>
      <c r="AN1387" s="3" t="s">
        <v>53</v>
      </c>
      <c r="AO1387" s="3" t="s">
        <v>53</v>
      </c>
      <c r="AP1387" s="3" t="s">
        <v>53</v>
      </c>
      <c r="AQ1387" s="3" t="s">
        <v>53</v>
      </c>
      <c r="AR1387" s="3" t="s">
        <v>51</v>
      </c>
      <c r="AS1387" s="3" t="s">
        <v>52</v>
      </c>
      <c r="AT1387" s="3" t="s">
        <v>51</v>
      </c>
    </row>
    <row r="1388" spans="1:46" ht="22.5" customHeight="1" x14ac:dyDescent="0.25">
      <c r="A1388" s="19" t="s">
        <v>24466</v>
      </c>
      <c r="B1388" s="260">
        <v>45048</v>
      </c>
      <c r="C1388" s="3" t="s">
        <v>202</v>
      </c>
      <c r="D1388" s="3" t="s">
        <v>22935</v>
      </c>
      <c r="E1388" s="3" t="s">
        <v>71</v>
      </c>
      <c r="F1388" s="20">
        <v>1</v>
      </c>
      <c r="G1388" s="20">
        <v>67.900000000000006</v>
      </c>
      <c r="H1388" s="20" t="s">
        <v>52</v>
      </c>
      <c r="I1388" s="20">
        <v>-13.65</v>
      </c>
      <c r="J1388" s="20" t="s">
        <v>52</v>
      </c>
      <c r="K1388" s="20" t="s">
        <v>52</v>
      </c>
      <c r="L1388" s="20">
        <f t="shared" si="21"/>
        <v>54.250000000000007</v>
      </c>
      <c r="M1388" s="3" t="s">
        <v>53</v>
      </c>
      <c r="N1388" s="3" t="s">
        <v>301</v>
      </c>
      <c r="O1388" s="3" t="s">
        <v>302</v>
      </c>
      <c r="P1388" s="3" t="s">
        <v>303</v>
      </c>
      <c r="Q1388" s="3" t="s">
        <v>53</v>
      </c>
      <c r="R1388" s="20">
        <v>67.900000000000006</v>
      </c>
      <c r="S1388" s="20" t="s">
        <v>89</v>
      </c>
      <c r="T1388" s="3" t="s">
        <v>58</v>
      </c>
      <c r="U1388" s="3" t="s">
        <v>53</v>
      </c>
      <c r="V1388" s="3" t="s">
        <v>53</v>
      </c>
      <c r="W1388" s="3" t="s">
        <v>53</v>
      </c>
      <c r="X1388" s="3" t="s">
        <v>53</v>
      </c>
      <c r="Y1388" s="3" t="s">
        <v>24467</v>
      </c>
      <c r="Z1388" s="3" t="s">
        <v>24468</v>
      </c>
      <c r="AA1388" s="3" t="s">
        <v>24469</v>
      </c>
      <c r="AB1388" s="3" t="s">
        <v>2735</v>
      </c>
      <c r="AC1388" s="3" t="s">
        <v>2736</v>
      </c>
      <c r="AD1388" s="3" t="s">
        <v>24470</v>
      </c>
      <c r="AE1388" s="3" t="s">
        <v>65</v>
      </c>
      <c r="AF1388" s="3" t="s">
        <v>66</v>
      </c>
      <c r="AG1388" s="3" t="s">
        <v>24471</v>
      </c>
      <c r="AH1388" s="3" t="s">
        <v>24472</v>
      </c>
      <c r="AI1388" s="3" t="s">
        <v>67</v>
      </c>
      <c r="AJ1388" s="3" t="s">
        <v>24473</v>
      </c>
      <c r="AK1388" s="3" t="s">
        <v>53</v>
      </c>
      <c r="AL1388" s="3" t="s">
        <v>53</v>
      </c>
      <c r="AM1388" s="3" t="s">
        <v>53</v>
      </c>
      <c r="AN1388" s="3" t="s">
        <v>53</v>
      </c>
      <c r="AO1388" s="3" t="s">
        <v>53</v>
      </c>
      <c r="AP1388" s="3" t="s">
        <v>53</v>
      </c>
      <c r="AQ1388" s="3" t="s">
        <v>53</v>
      </c>
      <c r="AR1388" s="3" t="s">
        <v>51</v>
      </c>
      <c r="AS1388" s="3" t="s">
        <v>52</v>
      </c>
      <c r="AT1388" s="3" t="s">
        <v>51</v>
      </c>
    </row>
    <row r="1389" spans="1:46" ht="22.5" customHeight="1" x14ac:dyDescent="0.25">
      <c r="A1389" s="19" t="s">
        <v>25532</v>
      </c>
      <c r="B1389" s="260">
        <v>45047</v>
      </c>
      <c r="C1389" s="3" t="s">
        <v>202</v>
      </c>
      <c r="D1389" s="3" t="s">
        <v>24796</v>
      </c>
      <c r="E1389" s="3" t="s">
        <v>51</v>
      </c>
      <c r="F1389" s="20">
        <v>1</v>
      </c>
      <c r="G1389" s="20">
        <v>67.900000000000006</v>
      </c>
      <c r="H1389" s="20">
        <v>10.96</v>
      </c>
      <c r="I1389" s="20">
        <v>-13.65</v>
      </c>
      <c r="J1389" s="20">
        <v>-10.96</v>
      </c>
      <c r="K1389" s="20" t="s">
        <v>52</v>
      </c>
      <c r="L1389" s="20">
        <f t="shared" si="21"/>
        <v>54.250000000000007</v>
      </c>
      <c r="M1389" s="3" t="s">
        <v>71</v>
      </c>
      <c r="N1389" s="3" t="s">
        <v>301</v>
      </c>
      <c r="O1389" s="3" t="s">
        <v>302</v>
      </c>
      <c r="P1389" s="3" t="s">
        <v>303</v>
      </c>
      <c r="Q1389" s="3" t="s">
        <v>53</v>
      </c>
      <c r="R1389" s="20">
        <v>67.900000000000006</v>
      </c>
      <c r="S1389" s="20" t="s">
        <v>89</v>
      </c>
      <c r="T1389" s="3" t="s">
        <v>58</v>
      </c>
      <c r="U1389" s="3" t="s">
        <v>53</v>
      </c>
      <c r="V1389" s="3" t="s">
        <v>53</v>
      </c>
      <c r="W1389" s="3" t="s">
        <v>53</v>
      </c>
      <c r="X1389" s="3" t="s">
        <v>53</v>
      </c>
      <c r="Y1389" s="3" t="s">
        <v>25533</v>
      </c>
      <c r="Z1389" s="3" t="s">
        <v>25534</v>
      </c>
      <c r="AA1389" s="3" t="s">
        <v>25535</v>
      </c>
      <c r="AB1389" s="3" t="s">
        <v>63</v>
      </c>
      <c r="AC1389" s="3" t="s">
        <v>63</v>
      </c>
      <c r="AD1389" s="3" t="s">
        <v>25536</v>
      </c>
      <c r="AE1389" s="3" t="s">
        <v>65</v>
      </c>
      <c r="AF1389" s="3" t="s">
        <v>66</v>
      </c>
      <c r="AG1389" s="3" t="s">
        <v>25537</v>
      </c>
      <c r="AH1389" s="3" t="s">
        <v>25538</v>
      </c>
      <c r="AI1389" s="3" t="s">
        <v>67</v>
      </c>
      <c r="AJ1389" s="3" t="s">
        <v>25539</v>
      </c>
      <c r="AK1389" s="3" t="s">
        <v>53</v>
      </c>
      <c r="AL1389" s="3" t="s">
        <v>53</v>
      </c>
      <c r="AM1389" s="3" t="s">
        <v>53</v>
      </c>
      <c r="AN1389" s="3" t="s">
        <v>53</v>
      </c>
      <c r="AO1389" s="3" t="s">
        <v>53</v>
      </c>
      <c r="AP1389" s="3" t="s">
        <v>53</v>
      </c>
      <c r="AQ1389" s="3" t="s">
        <v>53</v>
      </c>
      <c r="AR1389" s="3" t="s">
        <v>51</v>
      </c>
      <c r="AS1389" s="3" t="s">
        <v>52</v>
      </c>
      <c r="AT1389" s="3" t="s">
        <v>51</v>
      </c>
    </row>
    <row r="1390" spans="1:46" ht="22.5" customHeight="1" x14ac:dyDescent="0.25">
      <c r="A1390" s="19" t="s">
        <v>10291</v>
      </c>
      <c r="B1390" s="260">
        <v>45065</v>
      </c>
      <c r="C1390" s="3" t="s">
        <v>202</v>
      </c>
      <c r="D1390" s="3" t="s">
        <v>9926</v>
      </c>
      <c r="E1390" s="3" t="s">
        <v>51</v>
      </c>
      <c r="F1390" s="20">
        <v>1</v>
      </c>
      <c r="G1390" s="20">
        <v>67.900000000000006</v>
      </c>
      <c r="H1390" s="20">
        <v>7.54</v>
      </c>
      <c r="I1390" s="20">
        <v>-13.65</v>
      </c>
      <c r="J1390" s="20">
        <v>-7.54</v>
      </c>
      <c r="K1390" s="20" t="s">
        <v>52</v>
      </c>
      <c r="L1390" s="20">
        <f t="shared" si="21"/>
        <v>54.250000000000014</v>
      </c>
      <c r="M1390" s="3" t="s">
        <v>71</v>
      </c>
      <c r="N1390" s="3" t="s">
        <v>301</v>
      </c>
      <c r="O1390" s="3" t="s">
        <v>302</v>
      </c>
      <c r="P1390" s="3" t="s">
        <v>303</v>
      </c>
      <c r="Q1390" s="3" t="s">
        <v>53</v>
      </c>
      <c r="R1390" s="20">
        <v>67.900000000000006</v>
      </c>
      <c r="S1390" s="20" t="s">
        <v>89</v>
      </c>
      <c r="T1390" s="3" t="s">
        <v>58</v>
      </c>
      <c r="U1390" s="3" t="s">
        <v>53</v>
      </c>
      <c r="V1390" s="3" t="s">
        <v>53</v>
      </c>
      <c r="W1390" s="3" t="s">
        <v>53</v>
      </c>
      <c r="X1390" s="3" t="s">
        <v>53</v>
      </c>
      <c r="Y1390" s="3" t="s">
        <v>10292</v>
      </c>
      <c r="Z1390" s="3" t="s">
        <v>10293</v>
      </c>
      <c r="AA1390" s="3" t="s">
        <v>10294</v>
      </c>
      <c r="AB1390" s="3" t="s">
        <v>6106</v>
      </c>
      <c r="AC1390" s="3" t="s">
        <v>63</v>
      </c>
      <c r="AD1390" s="3" t="s">
        <v>10295</v>
      </c>
      <c r="AE1390" s="3" t="s">
        <v>65</v>
      </c>
      <c r="AF1390" s="3" t="s">
        <v>66</v>
      </c>
      <c r="AG1390" s="3" t="s">
        <v>10296</v>
      </c>
      <c r="AH1390" s="3" t="s">
        <v>10297</v>
      </c>
      <c r="AI1390" s="3" t="s">
        <v>67</v>
      </c>
      <c r="AJ1390" s="3" t="s">
        <v>10298</v>
      </c>
      <c r="AK1390" s="3" t="s">
        <v>53</v>
      </c>
      <c r="AL1390" s="3" t="s">
        <v>53</v>
      </c>
      <c r="AM1390" s="3" t="s">
        <v>53</v>
      </c>
      <c r="AN1390" s="3" t="s">
        <v>53</v>
      </c>
      <c r="AO1390" s="3" t="s">
        <v>53</v>
      </c>
      <c r="AP1390" s="3" t="s">
        <v>53</v>
      </c>
      <c r="AQ1390" s="3" t="s">
        <v>53</v>
      </c>
      <c r="AR1390" s="3" t="s">
        <v>51</v>
      </c>
      <c r="AS1390" s="3" t="s">
        <v>52</v>
      </c>
      <c r="AT1390" s="3" t="s">
        <v>51</v>
      </c>
    </row>
    <row r="1391" spans="1:46" ht="22.5" customHeight="1" x14ac:dyDescent="0.25">
      <c r="A1391" s="19" t="s">
        <v>10471</v>
      </c>
      <c r="B1391" s="260">
        <v>45065</v>
      </c>
      <c r="C1391" s="3" t="s">
        <v>202</v>
      </c>
      <c r="D1391" s="3" t="s">
        <v>8638</v>
      </c>
      <c r="E1391" s="3" t="s">
        <v>71</v>
      </c>
      <c r="F1391" s="20">
        <v>1</v>
      </c>
      <c r="G1391" s="20">
        <v>67.900000000000006</v>
      </c>
      <c r="H1391" s="20">
        <v>5.15</v>
      </c>
      <c r="I1391" s="20">
        <v>-13.65</v>
      </c>
      <c r="J1391" s="20">
        <v>-5.15</v>
      </c>
      <c r="K1391" s="20" t="s">
        <v>52</v>
      </c>
      <c r="L1391" s="20">
        <f t="shared" si="21"/>
        <v>54.250000000000014</v>
      </c>
      <c r="M1391" s="3" t="s">
        <v>53</v>
      </c>
      <c r="N1391" s="3" t="s">
        <v>301</v>
      </c>
      <c r="O1391" s="3" t="s">
        <v>302</v>
      </c>
      <c r="P1391" s="3" t="s">
        <v>303</v>
      </c>
      <c r="Q1391" s="3" t="s">
        <v>53</v>
      </c>
      <c r="R1391" s="20">
        <v>67.900000000000006</v>
      </c>
      <c r="S1391" s="20" t="s">
        <v>89</v>
      </c>
      <c r="T1391" s="3" t="s">
        <v>58</v>
      </c>
      <c r="U1391" s="3" t="s">
        <v>53</v>
      </c>
      <c r="V1391" s="3" t="s">
        <v>53</v>
      </c>
      <c r="W1391" s="3" t="s">
        <v>53</v>
      </c>
      <c r="X1391" s="3" t="s">
        <v>53</v>
      </c>
      <c r="Y1391" s="3" t="s">
        <v>10472</v>
      </c>
      <c r="Z1391" s="3" t="s">
        <v>10473</v>
      </c>
      <c r="AA1391" s="3" t="s">
        <v>10474</v>
      </c>
      <c r="AB1391" s="3" t="s">
        <v>10475</v>
      </c>
      <c r="AC1391" s="3" t="s">
        <v>116</v>
      </c>
      <c r="AD1391" s="3" t="s">
        <v>10476</v>
      </c>
      <c r="AE1391" s="3" t="s">
        <v>65</v>
      </c>
      <c r="AF1391" s="3" t="s">
        <v>66</v>
      </c>
      <c r="AG1391" s="3" t="s">
        <v>10477</v>
      </c>
      <c r="AH1391" s="3" t="s">
        <v>10478</v>
      </c>
      <c r="AI1391" s="3" t="s">
        <v>67</v>
      </c>
      <c r="AJ1391" s="3" t="s">
        <v>10479</v>
      </c>
      <c r="AK1391" s="3" t="s">
        <v>53</v>
      </c>
      <c r="AL1391" s="3" t="s">
        <v>53</v>
      </c>
      <c r="AM1391" s="3" t="s">
        <v>53</v>
      </c>
      <c r="AN1391" s="3" t="s">
        <v>53</v>
      </c>
      <c r="AO1391" s="3" t="s">
        <v>53</v>
      </c>
      <c r="AP1391" s="3" t="s">
        <v>53</v>
      </c>
      <c r="AQ1391" s="3" t="s">
        <v>53</v>
      </c>
      <c r="AR1391" s="3" t="s">
        <v>51</v>
      </c>
      <c r="AS1391" s="3" t="s">
        <v>52</v>
      </c>
      <c r="AT1391" s="3" t="s">
        <v>51</v>
      </c>
    </row>
    <row r="1392" spans="1:46" ht="22.5" customHeight="1" x14ac:dyDescent="0.25">
      <c r="A1392" s="19" t="s">
        <v>11199</v>
      </c>
      <c r="B1392" s="260">
        <v>45064</v>
      </c>
      <c r="C1392" s="3" t="s">
        <v>202</v>
      </c>
      <c r="D1392" s="3" t="s">
        <v>10384</v>
      </c>
      <c r="E1392" s="3" t="s">
        <v>71</v>
      </c>
      <c r="F1392" s="20">
        <v>1</v>
      </c>
      <c r="G1392" s="20">
        <v>67.900000000000006</v>
      </c>
      <c r="H1392" s="20">
        <v>3.43</v>
      </c>
      <c r="I1392" s="20">
        <v>-13.65</v>
      </c>
      <c r="J1392" s="20">
        <v>-3.43</v>
      </c>
      <c r="K1392" s="20" t="s">
        <v>52</v>
      </c>
      <c r="L1392" s="20">
        <f t="shared" si="21"/>
        <v>54.250000000000014</v>
      </c>
      <c r="M1392" s="3" t="s">
        <v>53</v>
      </c>
      <c r="N1392" s="3" t="s">
        <v>301</v>
      </c>
      <c r="O1392" s="3" t="s">
        <v>302</v>
      </c>
      <c r="P1392" s="3" t="s">
        <v>303</v>
      </c>
      <c r="Q1392" s="3" t="s">
        <v>53</v>
      </c>
      <c r="R1392" s="20">
        <v>67.900000000000006</v>
      </c>
      <c r="S1392" s="20" t="s">
        <v>89</v>
      </c>
      <c r="T1392" s="3" t="s">
        <v>58</v>
      </c>
      <c r="U1392" s="3" t="s">
        <v>53</v>
      </c>
      <c r="V1392" s="3" t="s">
        <v>53</v>
      </c>
      <c r="W1392" s="3" t="s">
        <v>53</v>
      </c>
      <c r="X1392" s="3" t="s">
        <v>53</v>
      </c>
      <c r="Y1392" s="3" t="s">
        <v>10827</v>
      </c>
      <c r="Z1392" s="3" t="s">
        <v>10830</v>
      </c>
      <c r="AA1392" s="3" t="s">
        <v>10831</v>
      </c>
      <c r="AB1392" s="3" t="s">
        <v>10832</v>
      </c>
      <c r="AC1392" s="3" t="s">
        <v>458</v>
      </c>
      <c r="AD1392" s="3" t="s">
        <v>10833</v>
      </c>
      <c r="AE1392" s="3" t="s">
        <v>65</v>
      </c>
      <c r="AF1392" s="3" t="s">
        <v>66</v>
      </c>
      <c r="AG1392" s="3" t="s">
        <v>11200</v>
      </c>
      <c r="AH1392" s="3" t="s">
        <v>11201</v>
      </c>
      <c r="AI1392" s="3" t="s">
        <v>67</v>
      </c>
      <c r="AJ1392" s="3" t="s">
        <v>11202</v>
      </c>
      <c r="AK1392" s="3" t="s">
        <v>53</v>
      </c>
      <c r="AL1392" s="3" t="s">
        <v>53</v>
      </c>
      <c r="AM1392" s="3" t="s">
        <v>53</v>
      </c>
      <c r="AN1392" s="3" t="s">
        <v>53</v>
      </c>
      <c r="AO1392" s="3" t="s">
        <v>53</v>
      </c>
      <c r="AP1392" s="3" t="s">
        <v>53</v>
      </c>
      <c r="AQ1392" s="3" t="s">
        <v>53</v>
      </c>
      <c r="AR1392" s="3" t="s">
        <v>51</v>
      </c>
      <c r="AS1392" s="3" t="s">
        <v>52</v>
      </c>
      <c r="AT1392" s="3" t="s">
        <v>51</v>
      </c>
    </row>
    <row r="1393" spans="1:46" ht="22.5" customHeight="1" x14ac:dyDescent="0.25">
      <c r="A1393" s="19" t="s">
        <v>19151</v>
      </c>
      <c r="B1393" s="260">
        <v>45054</v>
      </c>
      <c r="C1393" s="3" t="s">
        <v>202</v>
      </c>
      <c r="D1393" s="3" t="s">
        <v>18612</v>
      </c>
      <c r="E1393" s="3" t="s">
        <v>51</v>
      </c>
      <c r="F1393" s="20">
        <v>1</v>
      </c>
      <c r="G1393" s="20">
        <v>67.900000000000006</v>
      </c>
      <c r="H1393" s="20">
        <v>8.09</v>
      </c>
      <c r="I1393" s="20">
        <v>-13.65</v>
      </c>
      <c r="J1393" s="20">
        <v>-8.09</v>
      </c>
      <c r="K1393" s="20" t="s">
        <v>52</v>
      </c>
      <c r="L1393" s="20">
        <f t="shared" si="21"/>
        <v>54.250000000000014</v>
      </c>
      <c r="M1393" s="3" t="s">
        <v>71</v>
      </c>
      <c r="N1393" s="3" t="s">
        <v>301</v>
      </c>
      <c r="O1393" s="3" t="s">
        <v>302</v>
      </c>
      <c r="P1393" s="3" t="s">
        <v>303</v>
      </c>
      <c r="Q1393" s="3" t="s">
        <v>53</v>
      </c>
      <c r="R1393" s="20">
        <v>67.900000000000006</v>
      </c>
      <c r="S1393" s="20" t="s">
        <v>89</v>
      </c>
      <c r="T1393" s="3" t="s">
        <v>58</v>
      </c>
      <c r="U1393" s="3" t="s">
        <v>53</v>
      </c>
      <c r="V1393" s="3" t="s">
        <v>53</v>
      </c>
      <c r="W1393" s="3" t="s">
        <v>53</v>
      </c>
      <c r="X1393" s="3" t="s">
        <v>53</v>
      </c>
      <c r="Y1393" s="3" t="s">
        <v>19152</v>
      </c>
      <c r="Z1393" s="3" t="s">
        <v>19153</v>
      </c>
      <c r="AA1393" s="3" t="s">
        <v>19154</v>
      </c>
      <c r="AB1393" s="3" t="s">
        <v>2322</v>
      </c>
      <c r="AC1393" s="3" t="s">
        <v>968</v>
      </c>
      <c r="AD1393" s="3" t="s">
        <v>19155</v>
      </c>
      <c r="AE1393" s="3" t="s">
        <v>65</v>
      </c>
      <c r="AF1393" s="3" t="s">
        <v>66</v>
      </c>
      <c r="AG1393" s="3" t="s">
        <v>19156</v>
      </c>
      <c r="AH1393" s="3" t="s">
        <v>18580</v>
      </c>
      <c r="AI1393" s="3" t="s">
        <v>67</v>
      </c>
      <c r="AJ1393" s="3" t="s">
        <v>19157</v>
      </c>
      <c r="AK1393" s="3" t="s">
        <v>53</v>
      </c>
      <c r="AL1393" s="3" t="s">
        <v>53</v>
      </c>
      <c r="AM1393" s="3" t="s">
        <v>53</v>
      </c>
      <c r="AN1393" s="3" t="s">
        <v>53</v>
      </c>
      <c r="AO1393" s="3" t="s">
        <v>53</v>
      </c>
      <c r="AP1393" s="3" t="s">
        <v>53</v>
      </c>
      <c r="AQ1393" s="3" t="s">
        <v>53</v>
      </c>
      <c r="AR1393" s="3" t="s">
        <v>51</v>
      </c>
      <c r="AS1393" s="3" t="s">
        <v>52</v>
      </c>
      <c r="AT1393" s="3" t="s">
        <v>51</v>
      </c>
    </row>
    <row r="1394" spans="1:46" ht="22.5" customHeight="1" x14ac:dyDescent="0.25">
      <c r="A1394" s="19" t="s">
        <v>20142</v>
      </c>
      <c r="B1394" s="260">
        <v>45053</v>
      </c>
      <c r="C1394" s="3" t="s">
        <v>202</v>
      </c>
      <c r="D1394" s="3" t="s">
        <v>18612</v>
      </c>
      <c r="E1394" s="3" t="s">
        <v>51</v>
      </c>
      <c r="F1394" s="20">
        <v>1</v>
      </c>
      <c r="G1394" s="20">
        <v>67.900000000000006</v>
      </c>
      <c r="H1394" s="20">
        <v>7.76</v>
      </c>
      <c r="I1394" s="20">
        <v>-13.65</v>
      </c>
      <c r="J1394" s="20">
        <v>-7.76</v>
      </c>
      <c r="K1394" s="20" t="s">
        <v>52</v>
      </c>
      <c r="L1394" s="20">
        <f t="shared" si="21"/>
        <v>54.250000000000014</v>
      </c>
      <c r="M1394" s="3" t="s">
        <v>71</v>
      </c>
      <c r="N1394" s="3" t="s">
        <v>301</v>
      </c>
      <c r="O1394" s="3" t="s">
        <v>302</v>
      </c>
      <c r="P1394" s="3" t="s">
        <v>303</v>
      </c>
      <c r="Q1394" s="3" t="s">
        <v>53</v>
      </c>
      <c r="R1394" s="20">
        <v>67.900000000000006</v>
      </c>
      <c r="S1394" s="20" t="s">
        <v>89</v>
      </c>
      <c r="T1394" s="3" t="s">
        <v>58</v>
      </c>
      <c r="U1394" s="3" t="s">
        <v>53</v>
      </c>
      <c r="V1394" s="3" t="s">
        <v>53</v>
      </c>
      <c r="W1394" s="3" t="s">
        <v>53</v>
      </c>
      <c r="X1394" s="3" t="s">
        <v>53</v>
      </c>
      <c r="Y1394" s="3" t="s">
        <v>20143</v>
      </c>
      <c r="Z1394" s="3" t="s">
        <v>20144</v>
      </c>
      <c r="AA1394" s="3" t="s">
        <v>20145</v>
      </c>
      <c r="AB1394" s="3" t="s">
        <v>1067</v>
      </c>
      <c r="AC1394" s="3" t="s">
        <v>188</v>
      </c>
      <c r="AD1394" s="3" t="s">
        <v>20146</v>
      </c>
      <c r="AE1394" s="3" t="s">
        <v>65</v>
      </c>
      <c r="AF1394" s="3" t="s">
        <v>66</v>
      </c>
      <c r="AG1394" s="3" t="s">
        <v>20147</v>
      </c>
      <c r="AH1394" s="3" t="s">
        <v>20148</v>
      </c>
      <c r="AI1394" s="3" t="s">
        <v>67</v>
      </c>
      <c r="AJ1394" s="3" t="s">
        <v>20149</v>
      </c>
      <c r="AK1394" s="3" t="s">
        <v>53</v>
      </c>
      <c r="AL1394" s="3" t="s">
        <v>53</v>
      </c>
      <c r="AM1394" s="3" t="s">
        <v>53</v>
      </c>
      <c r="AN1394" s="3" t="s">
        <v>53</v>
      </c>
      <c r="AO1394" s="3" t="s">
        <v>53</v>
      </c>
      <c r="AP1394" s="3" t="s">
        <v>53</v>
      </c>
      <c r="AQ1394" s="3" t="s">
        <v>53</v>
      </c>
      <c r="AR1394" s="3" t="s">
        <v>51</v>
      </c>
      <c r="AS1394" s="3" t="s">
        <v>52</v>
      </c>
      <c r="AT1394" s="3" t="s">
        <v>51</v>
      </c>
    </row>
    <row r="1395" spans="1:46" ht="22.5" customHeight="1" x14ac:dyDescent="0.25">
      <c r="A1395" s="19" t="s">
        <v>21067</v>
      </c>
      <c r="B1395" s="260">
        <v>45052</v>
      </c>
      <c r="C1395" s="3" t="s">
        <v>202</v>
      </c>
      <c r="D1395" s="3" t="s">
        <v>20721</v>
      </c>
      <c r="E1395" s="3" t="s">
        <v>51</v>
      </c>
      <c r="F1395" s="20">
        <v>1</v>
      </c>
      <c r="G1395" s="20">
        <v>67.900000000000006</v>
      </c>
      <c r="H1395" s="20">
        <v>7.76</v>
      </c>
      <c r="I1395" s="20">
        <v>-13.65</v>
      </c>
      <c r="J1395" s="20">
        <v>-7.76</v>
      </c>
      <c r="K1395" s="20" t="s">
        <v>52</v>
      </c>
      <c r="L1395" s="20">
        <f t="shared" si="21"/>
        <v>54.250000000000014</v>
      </c>
      <c r="M1395" s="3" t="s">
        <v>53</v>
      </c>
      <c r="N1395" s="3" t="s">
        <v>301</v>
      </c>
      <c r="O1395" s="3" t="s">
        <v>302</v>
      </c>
      <c r="P1395" s="3" t="s">
        <v>303</v>
      </c>
      <c r="Q1395" s="3" t="s">
        <v>53</v>
      </c>
      <c r="R1395" s="20">
        <v>67.900000000000006</v>
      </c>
      <c r="S1395" s="20" t="s">
        <v>89</v>
      </c>
      <c r="T1395" s="3" t="s">
        <v>58</v>
      </c>
      <c r="U1395" s="3" t="s">
        <v>53</v>
      </c>
      <c r="V1395" s="3" t="s">
        <v>53</v>
      </c>
      <c r="W1395" s="3" t="s">
        <v>53</v>
      </c>
      <c r="X1395" s="3" t="s">
        <v>53</v>
      </c>
      <c r="Y1395" s="3" t="s">
        <v>21068</v>
      </c>
      <c r="Z1395" s="3" t="s">
        <v>21069</v>
      </c>
      <c r="AA1395" s="3" t="s">
        <v>21070</v>
      </c>
      <c r="AB1395" s="3" t="s">
        <v>4129</v>
      </c>
      <c r="AC1395" s="3" t="s">
        <v>63</v>
      </c>
      <c r="AD1395" s="3" t="s">
        <v>21071</v>
      </c>
      <c r="AE1395" s="3" t="s">
        <v>65</v>
      </c>
      <c r="AF1395" s="3" t="s">
        <v>66</v>
      </c>
      <c r="AG1395" s="3" t="s">
        <v>21072</v>
      </c>
      <c r="AH1395" s="3" t="s">
        <v>21073</v>
      </c>
      <c r="AI1395" s="3" t="s">
        <v>67</v>
      </c>
      <c r="AJ1395" s="3" t="s">
        <v>21074</v>
      </c>
      <c r="AK1395" s="3" t="s">
        <v>53</v>
      </c>
      <c r="AL1395" s="3" t="s">
        <v>53</v>
      </c>
      <c r="AM1395" s="3" t="s">
        <v>53</v>
      </c>
      <c r="AN1395" s="3" t="s">
        <v>53</v>
      </c>
      <c r="AO1395" s="3" t="s">
        <v>53</v>
      </c>
      <c r="AP1395" s="3" t="s">
        <v>53</v>
      </c>
      <c r="AQ1395" s="3" t="s">
        <v>53</v>
      </c>
      <c r="AR1395" s="3" t="s">
        <v>51</v>
      </c>
      <c r="AS1395" s="3" t="s">
        <v>52</v>
      </c>
      <c r="AT1395" s="3" t="s">
        <v>51</v>
      </c>
    </row>
    <row r="1396" spans="1:46" ht="22.5" customHeight="1" x14ac:dyDescent="0.25">
      <c r="A1396" s="19" t="s">
        <v>23900</v>
      </c>
      <c r="B1396" s="260">
        <v>45049</v>
      </c>
      <c r="C1396" s="3" t="s">
        <v>202</v>
      </c>
      <c r="D1396" s="3" t="s">
        <v>22935</v>
      </c>
      <c r="E1396" s="3" t="s">
        <v>51</v>
      </c>
      <c r="F1396" s="20">
        <v>1</v>
      </c>
      <c r="G1396" s="20">
        <v>67.900000000000006</v>
      </c>
      <c r="H1396" s="20">
        <v>7.76</v>
      </c>
      <c r="I1396" s="20">
        <v>-13.65</v>
      </c>
      <c r="J1396" s="20">
        <v>-7.76</v>
      </c>
      <c r="K1396" s="20" t="s">
        <v>52</v>
      </c>
      <c r="L1396" s="20">
        <f t="shared" si="21"/>
        <v>54.250000000000014</v>
      </c>
      <c r="M1396" s="3" t="s">
        <v>53</v>
      </c>
      <c r="N1396" s="3" t="s">
        <v>301</v>
      </c>
      <c r="O1396" s="3" t="s">
        <v>302</v>
      </c>
      <c r="P1396" s="3" t="s">
        <v>303</v>
      </c>
      <c r="Q1396" s="3" t="s">
        <v>53</v>
      </c>
      <c r="R1396" s="20">
        <v>67.900000000000006</v>
      </c>
      <c r="S1396" s="20" t="s">
        <v>89</v>
      </c>
      <c r="T1396" s="3" t="s">
        <v>58</v>
      </c>
      <c r="U1396" s="3" t="s">
        <v>53</v>
      </c>
      <c r="V1396" s="3" t="s">
        <v>53</v>
      </c>
      <c r="W1396" s="3" t="s">
        <v>53</v>
      </c>
      <c r="X1396" s="3" t="s">
        <v>53</v>
      </c>
      <c r="Y1396" s="3" t="s">
        <v>23901</v>
      </c>
      <c r="Z1396" s="3" t="s">
        <v>23902</v>
      </c>
      <c r="AA1396" s="3" t="s">
        <v>23903</v>
      </c>
      <c r="AB1396" s="3" t="s">
        <v>5197</v>
      </c>
      <c r="AC1396" s="3" t="s">
        <v>63</v>
      </c>
      <c r="AD1396" s="3" t="s">
        <v>9634</v>
      </c>
      <c r="AE1396" s="3" t="s">
        <v>65</v>
      </c>
      <c r="AF1396" s="3" t="s">
        <v>66</v>
      </c>
      <c r="AG1396" s="3" t="s">
        <v>23904</v>
      </c>
      <c r="AH1396" s="3" t="s">
        <v>23905</v>
      </c>
      <c r="AI1396" s="3" t="s">
        <v>67</v>
      </c>
      <c r="AJ1396" s="3" t="s">
        <v>23906</v>
      </c>
      <c r="AK1396" s="3" t="s">
        <v>53</v>
      </c>
      <c r="AL1396" s="3" t="s">
        <v>53</v>
      </c>
      <c r="AM1396" s="3" t="s">
        <v>53</v>
      </c>
      <c r="AN1396" s="3" t="s">
        <v>53</v>
      </c>
      <c r="AO1396" s="3" t="s">
        <v>53</v>
      </c>
      <c r="AP1396" s="3" t="s">
        <v>53</v>
      </c>
      <c r="AQ1396" s="3" t="s">
        <v>53</v>
      </c>
      <c r="AR1396" s="3" t="s">
        <v>51</v>
      </c>
      <c r="AS1396" s="3" t="s">
        <v>52</v>
      </c>
      <c r="AT1396" s="3" t="s">
        <v>51</v>
      </c>
    </row>
    <row r="1397" spans="1:46" ht="22.5" customHeight="1" x14ac:dyDescent="0.25">
      <c r="A1397" s="19" t="s">
        <v>24965</v>
      </c>
      <c r="B1397" s="260">
        <v>45048</v>
      </c>
      <c r="C1397" s="3" t="s">
        <v>202</v>
      </c>
      <c r="D1397" s="3" t="s">
        <v>23772</v>
      </c>
      <c r="E1397" s="3" t="s">
        <v>51</v>
      </c>
      <c r="F1397" s="20">
        <v>1</v>
      </c>
      <c r="G1397" s="20">
        <v>67.900000000000006</v>
      </c>
      <c r="H1397" s="20">
        <v>7.54</v>
      </c>
      <c r="I1397" s="20">
        <v>-13.65</v>
      </c>
      <c r="J1397" s="20">
        <v>-7.54</v>
      </c>
      <c r="K1397" s="20" t="s">
        <v>52</v>
      </c>
      <c r="L1397" s="20">
        <f t="shared" si="21"/>
        <v>54.250000000000014</v>
      </c>
      <c r="M1397" s="3" t="s">
        <v>53</v>
      </c>
      <c r="N1397" s="3" t="s">
        <v>301</v>
      </c>
      <c r="O1397" s="3" t="s">
        <v>302</v>
      </c>
      <c r="P1397" s="3" t="s">
        <v>303</v>
      </c>
      <c r="Q1397" s="3" t="s">
        <v>53</v>
      </c>
      <c r="R1397" s="20">
        <v>67.900000000000006</v>
      </c>
      <c r="S1397" s="20" t="s">
        <v>89</v>
      </c>
      <c r="T1397" s="3" t="s">
        <v>58</v>
      </c>
      <c r="U1397" s="3" t="s">
        <v>53</v>
      </c>
      <c r="V1397" s="3" t="s">
        <v>53</v>
      </c>
      <c r="W1397" s="3" t="s">
        <v>53</v>
      </c>
      <c r="X1397" s="3" t="s">
        <v>53</v>
      </c>
      <c r="Y1397" s="3" t="s">
        <v>24966</v>
      </c>
      <c r="Z1397" s="3" t="s">
        <v>24967</v>
      </c>
      <c r="AA1397" s="3" t="s">
        <v>24968</v>
      </c>
      <c r="AB1397" s="3" t="s">
        <v>2963</v>
      </c>
      <c r="AC1397" s="3" t="s">
        <v>63</v>
      </c>
      <c r="AD1397" s="3" t="s">
        <v>24969</v>
      </c>
      <c r="AE1397" s="3" t="s">
        <v>65</v>
      </c>
      <c r="AF1397" s="3" t="s">
        <v>66</v>
      </c>
      <c r="AG1397" s="3" t="s">
        <v>24962</v>
      </c>
      <c r="AH1397" s="3" t="s">
        <v>24970</v>
      </c>
      <c r="AI1397" s="3" t="s">
        <v>67</v>
      </c>
      <c r="AJ1397" s="3" t="s">
        <v>24971</v>
      </c>
      <c r="AK1397" s="3" t="s">
        <v>53</v>
      </c>
      <c r="AL1397" s="3" t="s">
        <v>53</v>
      </c>
      <c r="AM1397" s="3" t="s">
        <v>53</v>
      </c>
      <c r="AN1397" s="3" t="s">
        <v>53</v>
      </c>
      <c r="AO1397" s="3" t="s">
        <v>53</v>
      </c>
      <c r="AP1397" s="3" t="s">
        <v>53</v>
      </c>
      <c r="AQ1397" s="3" t="s">
        <v>53</v>
      </c>
      <c r="AR1397" s="3" t="s">
        <v>51</v>
      </c>
      <c r="AS1397" s="3" t="s">
        <v>52</v>
      </c>
      <c r="AT1397" s="3" t="s">
        <v>51</v>
      </c>
    </row>
    <row r="1398" spans="1:46" ht="22.5" customHeight="1" x14ac:dyDescent="0.25">
      <c r="A1398" s="19" t="s">
        <v>4783</v>
      </c>
      <c r="B1398" s="260">
        <v>45072</v>
      </c>
      <c r="C1398" s="3" t="s">
        <v>202</v>
      </c>
      <c r="D1398" s="3" t="s">
        <v>1951</v>
      </c>
      <c r="E1398" s="3" t="s">
        <v>71</v>
      </c>
      <c r="F1398" s="20">
        <v>1</v>
      </c>
      <c r="G1398" s="20">
        <v>90.06</v>
      </c>
      <c r="H1398" s="20">
        <v>7.85</v>
      </c>
      <c r="I1398" s="20">
        <v>-15.31</v>
      </c>
      <c r="J1398" s="20">
        <v>-28.3</v>
      </c>
      <c r="K1398" s="20" t="s">
        <v>52</v>
      </c>
      <c r="L1398" s="20">
        <f t="shared" si="21"/>
        <v>54.3</v>
      </c>
      <c r="M1398" s="3" t="s">
        <v>53</v>
      </c>
      <c r="N1398" s="3" t="s">
        <v>4784</v>
      </c>
      <c r="O1398" s="3" t="s">
        <v>4785</v>
      </c>
      <c r="P1398" s="3" t="s">
        <v>4786</v>
      </c>
      <c r="Q1398" s="3" t="s">
        <v>53</v>
      </c>
      <c r="R1398" s="20">
        <v>90.06</v>
      </c>
      <c r="S1398" s="20" t="s">
        <v>57</v>
      </c>
      <c r="T1398" s="3" t="s">
        <v>74</v>
      </c>
      <c r="U1398" s="3" t="s">
        <v>4787</v>
      </c>
      <c r="V1398" s="3" t="s">
        <v>4788</v>
      </c>
      <c r="W1398" s="3" t="s">
        <v>4789</v>
      </c>
      <c r="X1398" s="3" t="s">
        <v>53</v>
      </c>
      <c r="Y1398" s="3" t="s">
        <v>4787</v>
      </c>
      <c r="Z1398" s="3" t="s">
        <v>4790</v>
      </c>
      <c r="AA1398" s="3" t="s">
        <v>4791</v>
      </c>
      <c r="AB1398" s="3" t="s">
        <v>4792</v>
      </c>
      <c r="AC1398" s="3" t="s">
        <v>165</v>
      </c>
      <c r="AD1398" s="3" t="s">
        <v>4793</v>
      </c>
      <c r="AE1398" s="3" t="s">
        <v>65</v>
      </c>
      <c r="AF1398" s="3" t="s">
        <v>82</v>
      </c>
      <c r="AG1398" s="3" t="s">
        <v>4794</v>
      </c>
      <c r="AH1398" s="3" t="s">
        <v>4795</v>
      </c>
      <c r="AI1398" s="3" t="s">
        <v>67</v>
      </c>
      <c r="AJ1398" s="3" t="s">
        <v>4796</v>
      </c>
      <c r="AK1398" s="3" t="s">
        <v>53</v>
      </c>
      <c r="AL1398" s="3" t="s">
        <v>53</v>
      </c>
      <c r="AM1398" s="3" t="s">
        <v>53</v>
      </c>
      <c r="AN1398" s="3" t="s">
        <v>53</v>
      </c>
      <c r="AO1398" s="3" t="s">
        <v>53</v>
      </c>
      <c r="AP1398" s="3" t="s">
        <v>53</v>
      </c>
      <c r="AQ1398" s="3" t="s">
        <v>53</v>
      </c>
      <c r="AR1398" s="3" t="s">
        <v>51</v>
      </c>
      <c r="AS1398" s="3" t="s">
        <v>52</v>
      </c>
      <c r="AT1398" s="3" t="s">
        <v>51</v>
      </c>
    </row>
    <row r="1399" spans="1:46" ht="22.5" customHeight="1" x14ac:dyDescent="0.25">
      <c r="A1399" s="19" t="s">
        <v>21178</v>
      </c>
      <c r="B1399" s="260">
        <v>45052</v>
      </c>
      <c r="C1399" s="3" t="s">
        <v>202</v>
      </c>
      <c r="D1399" s="3" t="s">
        <v>18612</v>
      </c>
      <c r="E1399" s="3" t="s">
        <v>51</v>
      </c>
      <c r="F1399" s="20">
        <v>1</v>
      </c>
      <c r="G1399" s="20">
        <v>72.069999999999993</v>
      </c>
      <c r="H1399" s="20">
        <v>49</v>
      </c>
      <c r="I1399" s="20">
        <v>-17.75</v>
      </c>
      <c r="J1399" s="20">
        <v>-49</v>
      </c>
      <c r="K1399" s="20" t="s">
        <v>52</v>
      </c>
      <c r="L1399" s="20">
        <f t="shared" si="21"/>
        <v>54.319999999999993</v>
      </c>
      <c r="M1399" s="3" t="s">
        <v>53</v>
      </c>
      <c r="N1399" s="3" t="s">
        <v>1470</v>
      </c>
      <c r="O1399" s="3" t="s">
        <v>14759</v>
      </c>
      <c r="P1399" s="3" t="s">
        <v>14760</v>
      </c>
      <c r="Q1399" s="3" t="s">
        <v>53</v>
      </c>
      <c r="R1399" s="20">
        <v>72.069999999999993</v>
      </c>
      <c r="S1399" s="20" t="s">
        <v>57</v>
      </c>
      <c r="T1399" s="3" t="s">
        <v>74</v>
      </c>
      <c r="U1399" s="3" t="s">
        <v>21179</v>
      </c>
      <c r="V1399" s="3" t="s">
        <v>21180</v>
      </c>
      <c r="W1399" s="3" t="s">
        <v>21181</v>
      </c>
      <c r="X1399" s="3" t="s">
        <v>53</v>
      </c>
      <c r="Y1399" s="3" t="s">
        <v>21179</v>
      </c>
      <c r="Z1399" s="3" t="s">
        <v>21182</v>
      </c>
      <c r="AA1399" s="3" t="s">
        <v>21183</v>
      </c>
      <c r="AB1399" s="3" t="s">
        <v>5752</v>
      </c>
      <c r="AC1399" s="3" t="s">
        <v>276</v>
      </c>
      <c r="AD1399" s="3" t="s">
        <v>21184</v>
      </c>
      <c r="AE1399" s="3" t="s">
        <v>65</v>
      </c>
      <c r="AF1399" s="3" t="s">
        <v>82</v>
      </c>
      <c r="AG1399" s="3" t="s">
        <v>19346</v>
      </c>
      <c r="AH1399" s="3" t="s">
        <v>21185</v>
      </c>
      <c r="AI1399" s="3" t="s">
        <v>67</v>
      </c>
      <c r="AJ1399" s="3" t="s">
        <v>21186</v>
      </c>
      <c r="AK1399" s="3" t="s">
        <v>53</v>
      </c>
      <c r="AL1399" s="3" t="s">
        <v>53</v>
      </c>
      <c r="AM1399" s="3" t="s">
        <v>53</v>
      </c>
      <c r="AN1399" s="3" t="s">
        <v>53</v>
      </c>
      <c r="AO1399" s="3" t="s">
        <v>53</v>
      </c>
      <c r="AP1399" s="3" t="s">
        <v>53</v>
      </c>
      <c r="AQ1399" s="3" t="s">
        <v>53</v>
      </c>
      <c r="AR1399" s="3" t="s">
        <v>51</v>
      </c>
      <c r="AS1399" s="3" t="s">
        <v>52</v>
      </c>
      <c r="AT1399" s="3" t="s">
        <v>51</v>
      </c>
    </row>
    <row r="1400" spans="1:46" ht="22.5" customHeight="1" x14ac:dyDescent="0.25">
      <c r="A1400" s="19" t="s">
        <v>25683</v>
      </c>
      <c r="B1400" s="260">
        <v>45047</v>
      </c>
      <c r="C1400" s="3" t="s">
        <v>202</v>
      </c>
      <c r="D1400" s="3" t="s">
        <v>23772</v>
      </c>
      <c r="E1400" s="3" t="s">
        <v>51</v>
      </c>
      <c r="F1400" s="20">
        <v>1</v>
      </c>
      <c r="G1400" s="20">
        <v>72.069999999999993</v>
      </c>
      <c r="H1400" s="20">
        <v>20.58</v>
      </c>
      <c r="I1400" s="20">
        <v>-17.75</v>
      </c>
      <c r="J1400" s="20">
        <v>-20.58</v>
      </c>
      <c r="K1400" s="20" t="s">
        <v>52</v>
      </c>
      <c r="L1400" s="20">
        <f t="shared" si="21"/>
        <v>54.319999999999993</v>
      </c>
      <c r="M1400" s="3" t="s">
        <v>71</v>
      </c>
      <c r="N1400" s="3" t="s">
        <v>1470</v>
      </c>
      <c r="O1400" s="3" t="s">
        <v>14759</v>
      </c>
      <c r="P1400" s="3" t="s">
        <v>14760</v>
      </c>
      <c r="Q1400" s="3" t="s">
        <v>53</v>
      </c>
      <c r="R1400" s="20">
        <v>72.069999999999993</v>
      </c>
      <c r="S1400" s="20" t="s">
        <v>57</v>
      </c>
      <c r="T1400" s="3" t="s">
        <v>74</v>
      </c>
      <c r="U1400" s="3" t="s">
        <v>25684</v>
      </c>
      <c r="V1400" s="3" t="s">
        <v>25685</v>
      </c>
      <c r="W1400" s="3" t="s">
        <v>25686</v>
      </c>
      <c r="X1400" s="3" t="s">
        <v>53</v>
      </c>
      <c r="Y1400" s="3" t="s">
        <v>25684</v>
      </c>
      <c r="Z1400" s="3" t="s">
        <v>25687</v>
      </c>
      <c r="AA1400" s="3" t="s">
        <v>25688</v>
      </c>
      <c r="AB1400" s="3" t="s">
        <v>2294</v>
      </c>
      <c r="AC1400" s="3" t="s">
        <v>63</v>
      </c>
      <c r="AD1400" s="3" t="s">
        <v>25689</v>
      </c>
      <c r="AE1400" s="3" t="s">
        <v>65</v>
      </c>
      <c r="AF1400" s="3" t="s">
        <v>82</v>
      </c>
      <c r="AG1400" s="3" t="s">
        <v>25690</v>
      </c>
      <c r="AH1400" s="3" t="s">
        <v>25691</v>
      </c>
      <c r="AI1400" s="3" t="s">
        <v>67</v>
      </c>
      <c r="AJ1400" s="3" t="s">
        <v>25692</v>
      </c>
      <c r="AK1400" s="3" t="s">
        <v>53</v>
      </c>
      <c r="AL1400" s="3" t="s">
        <v>53</v>
      </c>
      <c r="AM1400" s="3" t="s">
        <v>53</v>
      </c>
      <c r="AN1400" s="3" t="s">
        <v>53</v>
      </c>
      <c r="AO1400" s="3" t="s">
        <v>53</v>
      </c>
      <c r="AP1400" s="3" t="s">
        <v>53</v>
      </c>
      <c r="AQ1400" s="3" t="s">
        <v>53</v>
      </c>
      <c r="AR1400" s="3" t="s">
        <v>51</v>
      </c>
      <c r="AS1400" s="3" t="s">
        <v>52</v>
      </c>
      <c r="AT1400" s="3" t="s">
        <v>51</v>
      </c>
    </row>
    <row r="1401" spans="1:46" ht="22.5" customHeight="1" x14ac:dyDescent="0.25">
      <c r="A1401" s="19" t="s">
        <v>14758</v>
      </c>
      <c r="B1401" s="260">
        <v>45059</v>
      </c>
      <c r="C1401" s="3" t="s">
        <v>202</v>
      </c>
      <c r="D1401" s="3" t="s">
        <v>12990</v>
      </c>
      <c r="E1401" s="3" t="s">
        <v>51</v>
      </c>
      <c r="F1401" s="20">
        <v>1</v>
      </c>
      <c r="G1401" s="20">
        <v>72.069999999999993</v>
      </c>
      <c r="H1401" s="20">
        <v>7.54</v>
      </c>
      <c r="I1401" s="20">
        <v>-17.75</v>
      </c>
      <c r="J1401" s="20">
        <v>-7.54</v>
      </c>
      <c r="K1401" s="20" t="s">
        <v>52</v>
      </c>
      <c r="L1401" s="20">
        <f t="shared" si="21"/>
        <v>54.32</v>
      </c>
      <c r="M1401" s="3" t="s">
        <v>71</v>
      </c>
      <c r="N1401" s="3" t="s">
        <v>1470</v>
      </c>
      <c r="O1401" s="3" t="s">
        <v>14759</v>
      </c>
      <c r="P1401" s="3" t="s">
        <v>14760</v>
      </c>
      <c r="Q1401" s="3" t="s">
        <v>53</v>
      </c>
      <c r="R1401" s="20">
        <v>72.069999999999993</v>
      </c>
      <c r="S1401" s="20" t="s">
        <v>57</v>
      </c>
      <c r="T1401" s="3" t="s">
        <v>74</v>
      </c>
      <c r="U1401" s="3" t="s">
        <v>14761</v>
      </c>
      <c r="V1401" s="3" t="s">
        <v>14762</v>
      </c>
      <c r="W1401" s="3" t="s">
        <v>14763</v>
      </c>
      <c r="X1401" s="3" t="s">
        <v>53</v>
      </c>
      <c r="Y1401" s="3" t="s">
        <v>14761</v>
      </c>
      <c r="Z1401" s="3" t="s">
        <v>14764</v>
      </c>
      <c r="AA1401" s="3" t="s">
        <v>14765</v>
      </c>
      <c r="AB1401" s="3" t="s">
        <v>667</v>
      </c>
      <c r="AC1401" s="3" t="s">
        <v>63</v>
      </c>
      <c r="AD1401" s="3" t="s">
        <v>14766</v>
      </c>
      <c r="AE1401" s="3" t="s">
        <v>65</v>
      </c>
      <c r="AF1401" s="3" t="s">
        <v>82</v>
      </c>
      <c r="AG1401" s="3" t="s">
        <v>14069</v>
      </c>
      <c r="AH1401" s="3" t="s">
        <v>13306</v>
      </c>
      <c r="AI1401" s="3" t="s">
        <v>67</v>
      </c>
      <c r="AJ1401" s="3" t="s">
        <v>14767</v>
      </c>
      <c r="AK1401" s="3" t="s">
        <v>53</v>
      </c>
      <c r="AL1401" s="3" t="s">
        <v>53</v>
      </c>
      <c r="AM1401" s="3" t="s">
        <v>53</v>
      </c>
      <c r="AN1401" s="3" t="s">
        <v>53</v>
      </c>
      <c r="AO1401" s="3" t="s">
        <v>53</v>
      </c>
      <c r="AP1401" s="3" t="s">
        <v>53</v>
      </c>
      <c r="AQ1401" s="3" t="s">
        <v>53</v>
      </c>
      <c r="AR1401" s="3" t="s">
        <v>51</v>
      </c>
      <c r="AS1401" s="3" t="s">
        <v>52</v>
      </c>
      <c r="AT1401" s="3" t="s">
        <v>51</v>
      </c>
    </row>
    <row r="1402" spans="1:46" ht="22.5" customHeight="1" x14ac:dyDescent="0.25">
      <c r="A1402" s="19" t="s">
        <v>2562</v>
      </c>
      <c r="B1402" s="260">
        <v>45075</v>
      </c>
      <c r="C1402" s="3" t="s">
        <v>202</v>
      </c>
      <c r="D1402" s="3" t="s">
        <v>765</v>
      </c>
      <c r="E1402" s="3" t="s">
        <v>51</v>
      </c>
      <c r="F1402" s="20">
        <v>1</v>
      </c>
      <c r="G1402" s="20">
        <v>67.989999999999995</v>
      </c>
      <c r="H1402" s="20">
        <v>13.93</v>
      </c>
      <c r="I1402" s="20">
        <v>-13.66</v>
      </c>
      <c r="J1402" s="20">
        <v>-13.93</v>
      </c>
      <c r="K1402" s="20" t="s">
        <v>52</v>
      </c>
      <c r="L1402" s="20">
        <f t="shared" si="21"/>
        <v>54.329999999999991</v>
      </c>
      <c r="M1402" s="3" t="s">
        <v>53</v>
      </c>
      <c r="N1402" s="274">
        <v>229051</v>
      </c>
      <c r="O1402" s="3" t="s">
        <v>2563</v>
      </c>
      <c r="P1402" s="3" t="s">
        <v>2564</v>
      </c>
      <c r="Q1402" s="3" t="s">
        <v>53</v>
      </c>
      <c r="R1402" s="20">
        <v>67.989999999999995</v>
      </c>
      <c r="S1402" s="20" t="s">
        <v>89</v>
      </c>
      <c r="T1402" s="3" t="s">
        <v>74</v>
      </c>
      <c r="U1402" s="3" t="s">
        <v>2565</v>
      </c>
      <c r="V1402" s="3" t="s">
        <v>2566</v>
      </c>
      <c r="W1402" s="3" t="s">
        <v>2567</v>
      </c>
      <c r="X1402" s="3" t="s">
        <v>53</v>
      </c>
      <c r="Y1402" s="3" t="s">
        <v>2565</v>
      </c>
      <c r="Z1402" s="3" t="s">
        <v>2568</v>
      </c>
      <c r="AA1402" s="3" t="s">
        <v>2569</v>
      </c>
      <c r="AB1402" s="3" t="s">
        <v>2570</v>
      </c>
      <c r="AC1402" s="3" t="s">
        <v>63</v>
      </c>
      <c r="AD1402" s="3" t="s">
        <v>2571</v>
      </c>
      <c r="AE1402" s="3" t="s">
        <v>65</v>
      </c>
      <c r="AF1402" s="3" t="s">
        <v>82</v>
      </c>
      <c r="AG1402" s="3" t="s">
        <v>2572</v>
      </c>
      <c r="AH1402" s="3" t="s">
        <v>2573</v>
      </c>
      <c r="AI1402" s="3" t="s">
        <v>67</v>
      </c>
      <c r="AJ1402" s="3" t="s">
        <v>2574</v>
      </c>
      <c r="AK1402" s="3" t="s">
        <v>53</v>
      </c>
      <c r="AL1402" s="3" t="s">
        <v>53</v>
      </c>
      <c r="AM1402" s="3" t="s">
        <v>53</v>
      </c>
      <c r="AN1402" s="3" t="s">
        <v>53</v>
      </c>
      <c r="AO1402" s="3" t="s">
        <v>53</v>
      </c>
      <c r="AP1402" s="3" t="s">
        <v>53</v>
      </c>
      <c r="AQ1402" s="3" t="s">
        <v>53</v>
      </c>
      <c r="AR1402" s="3" t="s">
        <v>51</v>
      </c>
      <c r="AS1402" s="3" t="s">
        <v>52</v>
      </c>
      <c r="AT1402" s="3" t="s">
        <v>51</v>
      </c>
    </row>
    <row r="1403" spans="1:46" ht="22.5" customHeight="1" x14ac:dyDescent="0.25">
      <c r="A1403" s="19" t="s">
        <v>6195</v>
      </c>
      <c r="B1403" s="260">
        <v>45070</v>
      </c>
      <c r="C1403" s="3" t="s">
        <v>202</v>
      </c>
      <c r="D1403" s="3" t="s">
        <v>4851</v>
      </c>
      <c r="E1403" s="3" t="s">
        <v>51</v>
      </c>
      <c r="F1403" s="20">
        <v>1</v>
      </c>
      <c r="G1403" s="20">
        <v>85.13</v>
      </c>
      <c r="H1403" s="20" t="s">
        <v>52</v>
      </c>
      <c r="I1403" s="20">
        <v>-10.220000000000001</v>
      </c>
      <c r="J1403" s="20">
        <v>-20.45</v>
      </c>
      <c r="K1403" s="20" t="s">
        <v>52</v>
      </c>
      <c r="L1403" s="20">
        <f t="shared" si="21"/>
        <v>54.459999999999994</v>
      </c>
      <c r="M1403" s="3" t="s">
        <v>53</v>
      </c>
      <c r="N1403" s="3" t="s">
        <v>6196</v>
      </c>
      <c r="O1403" s="3" t="s">
        <v>6197</v>
      </c>
      <c r="P1403" s="3" t="s">
        <v>6198</v>
      </c>
      <c r="Q1403" s="3" t="s">
        <v>53</v>
      </c>
      <c r="R1403" s="20">
        <v>85.13</v>
      </c>
      <c r="S1403" s="20" t="s">
        <v>89</v>
      </c>
      <c r="T1403" s="3" t="s">
        <v>74</v>
      </c>
      <c r="U1403" s="3" t="s">
        <v>6199</v>
      </c>
      <c r="V1403" s="3" t="s">
        <v>6200</v>
      </c>
      <c r="W1403" s="3" t="s">
        <v>6201</v>
      </c>
      <c r="X1403" s="3" t="s">
        <v>53</v>
      </c>
      <c r="Y1403" s="3" t="s">
        <v>6199</v>
      </c>
      <c r="Z1403" s="3" t="s">
        <v>6202</v>
      </c>
      <c r="AA1403" s="3" t="s">
        <v>6203</v>
      </c>
      <c r="AB1403" s="3" t="s">
        <v>6204</v>
      </c>
      <c r="AC1403" s="3" t="s">
        <v>63</v>
      </c>
      <c r="AD1403" s="3" t="s">
        <v>6205</v>
      </c>
      <c r="AE1403" s="3" t="s">
        <v>65</v>
      </c>
      <c r="AF1403" s="3" t="s">
        <v>82</v>
      </c>
      <c r="AG1403" s="3" t="s">
        <v>6206</v>
      </c>
      <c r="AH1403" s="3" t="s">
        <v>6207</v>
      </c>
      <c r="AI1403" s="3" t="s">
        <v>67</v>
      </c>
      <c r="AJ1403" s="3" t="s">
        <v>6208</v>
      </c>
      <c r="AK1403" s="3" t="s">
        <v>53</v>
      </c>
      <c r="AL1403" s="3" t="s">
        <v>53</v>
      </c>
      <c r="AM1403" s="3" t="s">
        <v>53</v>
      </c>
      <c r="AN1403" s="3" t="s">
        <v>53</v>
      </c>
      <c r="AO1403" s="3" t="s">
        <v>53</v>
      </c>
      <c r="AP1403" s="3" t="s">
        <v>53</v>
      </c>
      <c r="AQ1403" s="3" t="s">
        <v>53</v>
      </c>
      <c r="AR1403" s="3" t="s">
        <v>51</v>
      </c>
      <c r="AS1403" s="3" t="s">
        <v>52</v>
      </c>
      <c r="AT1403" s="3" t="s">
        <v>51</v>
      </c>
    </row>
    <row r="1404" spans="1:46" ht="22.5" customHeight="1" x14ac:dyDescent="0.25">
      <c r="A1404" s="19" t="s">
        <v>23216</v>
      </c>
      <c r="B1404" s="260">
        <v>45049</v>
      </c>
      <c r="C1404" s="3" t="s">
        <v>202</v>
      </c>
      <c r="D1404" s="3" t="s">
        <v>21789</v>
      </c>
      <c r="E1404" s="3" t="s">
        <v>51</v>
      </c>
      <c r="F1404" s="20">
        <v>1</v>
      </c>
      <c r="G1404" s="20">
        <v>85.2</v>
      </c>
      <c r="H1404" s="20" t="s">
        <v>52</v>
      </c>
      <c r="I1404" s="20">
        <v>-10.220000000000001</v>
      </c>
      <c r="J1404" s="20">
        <v>-20.45</v>
      </c>
      <c r="K1404" s="20" t="s">
        <v>52</v>
      </c>
      <c r="L1404" s="20">
        <f t="shared" si="21"/>
        <v>54.53</v>
      </c>
      <c r="M1404" s="3" t="s">
        <v>53</v>
      </c>
      <c r="N1404" s="274">
        <v>55142</v>
      </c>
      <c r="O1404" s="3" t="s">
        <v>1917</v>
      </c>
      <c r="P1404" s="3" t="s">
        <v>1918</v>
      </c>
      <c r="Q1404" s="3" t="s">
        <v>53</v>
      </c>
      <c r="R1404" s="20">
        <v>85.2</v>
      </c>
      <c r="S1404" s="20" t="s">
        <v>89</v>
      </c>
      <c r="T1404" s="3" t="s">
        <v>58</v>
      </c>
      <c r="U1404" s="3" t="s">
        <v>53</v>
      </c>
      <c r="V1404" s="3" t="s">
        <v>53</v>
      </c>
      <c r="W1404" s="3" t="s">
        <v>53</v>
      </c>
      <c r="X1404" s="3" t="s">
        <v>53</v>
      </c>
      <c r="Y1404" s="3" t="s">
        <v>23217</v>
      </c>
      <c r="Z1404" s="3" t="s">
        <v>23218</v>
      </c>
      <c r="AA1404" s="3" t="s">
        <v>23219</v>
      </c>
      <c r="AB1404" s="3" t="s">
        <v>4082</v>
      </c>
      <c r="AC1404" s="3" t="s">
        <v>116</v>
      </c>
      <c r="AD1404" s="3" t="s">
        <v>23220</v>
      </c>
      <c r="AE1404" s="3" t="s">
        <v>65</v>
      </c>
      <c r="AF1404" s="3" t="s">
        <v>66</v>
      </c>
      <c r="AG1404" s="3" t="s">
        <v>23221</v>
      </c>
      <c r="AH1404" s="3" t="s">
        <v>23222</v>
      </c>
      <c r="AI1404" s="3" t="s">
        <v>67</v>
      </c>
      <c r="AJ1404" s="3" t="s">
        <v>23223</v>
      </c>
      <c r="AK1404" s="3" t="s">
        <v>53</v>
      </c>
      <c r="AL1404" s="3" t="s">
        <v>53</v>
      </c>
      <c r="AM1404" s="3" t="s">
        <v>53</v>
      </c>
      <c r="AN1404" s="3" t="s">
        <v>53</v>
      </c>
      <c r="AO1404" s="3" t="s">
        <v>53</v>
      </c>
      <c r="AP1404" s="3" t="s">
        <v>53</v>
      </c>
      <c r="AQ1404" s="3" t="s">
        <v>53</v>
      </c>
      <c r="AR1404" s="3" t="s">
        <v>51</v>
      </c>
      <c r="AS1404" s="3" t="s">
        <v>52</v>
      </c>
      <c r="AT1404" s="3" t="s">
        <v>51</v>
      </c>
    </row>
    <row r="1405" spans="1:46" ht="22.5" customHeight="1" x14ac:dyDescent="0.25">
      <c r="A1405" s="19" t="s">
        <v>23492</v>
      </c>
      <c r="B1405" s="260">
        <v>45049</v>
      </c>
      <c r="C1405" s="3" t="s">
        <v>202</v>
      </c>
      <c r="D1405" s="3" t="s">
        <v>22935</v>
      </c>
      <c r="E1405" s="3" t="s">
        <v>51</v>
      </c>
      <c r="F1405" s="20">
        <v>1</v>
      </c>
      <c r="G1405" s="20">
        <v>85.2</v>
      </c>
      <c r="H1405" s="20" t="s">
        <v>52</v>
      </c>
      <c r="I1405" s="20">
        <v>-10.220000000000001</v>
      </c>
      <c r="J1405" s="20">
        <v>-20.45</v>
      </c>
      <c r="K1405" s="20" t="s">
        <v>52</v>
      </c>
      <c r="L1405" s="20">
        <f t="shared" si="21"/>
        <v>54.53</v>
      </c>
      <c r="M1405" s="3" t="s">
        <v>53</v>
      </c>
      <c r="N1405" s="274">
        <v>55142</v>
      </c>
      <c r="O1405" s="3" t="s">
        <v>1917</v>
      </c>
      <c r="P1405" s="3" t="s">
        <v>1918</v>
      </c>
      <c r="Q1405" s="3" t="s">
        <v>53</v>
      </c>
      <c r="R1405" s="20">
        <v>85.2</v>
      </c>
      <c r="S1405" s="20" t="s">
        <v>89</v>
      </c>
      <c r="T1405" s="3" t="s">
        <v>58</v>
      </c>
      <c r="U1405" s="3" t="s">
        <v>53</v>
      </c>
      <c r="V1405" s="3" t="s">
        <v>53</v>
      </c>
      <c r="W1405" s="3" t="s">
        <v>53</v>
      </c>
      <c r="X1405" s="3" t="s">
        <v>53</v>
      </c>
      <c r="Y1405" s="3" t="s">
        <v>23493</v>
      </c>
      <c r="Z1405" s="3" t="s">
        <v>23494</v>
      </c>
      <c r="AA1405" s="3" t="s">
        <v>23495</v>
      </c>
      <c r="AB1405" s="3" t="s">
        <v>4105</v>
      </c>
      <c r="AC1405" s="3" t="s">
        <v>116</v>
      </c>
      <c r="AD1405" s="3" t="s">
        <v>4106</v>
      </c>
      <c r="AE1405" s="3" t="s">
        <v>65</v>
      </c>
      <c r="AF1405" s="3" t="s">
        <v>66</v>
      </c>
      <c r="AG1405" s="3" t="s">
        <v>23496</v>
      </c>
      <c r="AH1405" s="3" t="s">
        <v>23497</v>
      </c>
      <c r="AI1405" s="3" t="s">
        <v>67</v>
      </c>
      <c r="AJ1405" s="3" t="s">
        <v>23498</v>
      </c>
      <c r="AK1405" s="3" t="s">
        <v>53</v>
      </c>
      <c r="AL1405" s="3" t="s">
        <v>53</v>
      </c>
      <c r="AM1405" s="3" t="s">
        <v>53</v>
      </c>
      <c r="AN1405" s="3" t="s">
        <v>53</v>
      </c>
      <c r="AO1405" s="3" t="s">
        <v>53</v>
      </c>
      <c r="AP1405" s="3" t="s">
        <v>53</v>
      </c>
      <c r="AQ1405" s="3" t="s">
        <v>53</v>
      </c>
      <c r="AR1405" s="3" t="s">
        <v>51</v>
      </c>
      <c r="AS1405" s="3" t="s">
        <v>52</v>
      </c>
      <c r="AT1405" s="3" t="s">
        <v>51</v>
      </c>
    </row>
    <row r="1406" spans="1:46" ht="22.5" customHeight="1" x14ac:dyDescent="0.25">
      <c r="A1406" s="19" t="s">
        <v>25287</v>
      </c>
      <c r="B1406" s="260">
        <v>45047</v>
      </c>
      <c r="C1406" s="3" t="s">
        <v>202</v>
      </c>
      <c r="D1406" s="3" t="s">
        <v>22935</v>
      </c>
      <c r="E1406" s="3" t="s">
        <v>71</v>
      </c>
      <c r="F1406" s="20">
        <v>1</v>
      </c>
      <c r="G1406" s="20">
        <v>85.2</v>
      </c>
      <c r="H1406" s="20" t="s">
        <v>52</v>
      </c>
      <c r="I1406" s="20">
        <v>-10.220000000000001</v>
      </c>
      <c r="J1406" s="20">
        <v>-20.45</v>
      </c>
      <c r="K1406" s="20" t="s">
        <v>52</v>
      </c>
      <c r="L1406" s="20">
        <f t="shared" si="21"/>
        <v>54.53</v>
      </c>
      <c r="M1406" s="3" t="s">
        <v>53</v>
      </c>
      <c r="N1406" s="274">
        <v>55142</v>
      </c>
      <c r="O1406" s="3" t="s">
        <v>1917</v>
      </c>
      <c r="P1406" s="3" t="s">
        <v>1918</v>
      </c>
      <c r="Q1406" s="3" t="s">
        <v>53</v>
      </c>
      <c r="R1406" s="20">
        <v>85.2</v>
      </c>
      <c r="S1406" s="20" t="s">
        <v>89</v>
      </c>
      <c r="T1406" s="3" t="s">
        <v>58</v>
      </c>
      <c r="U1406" s="3" t="s">
        <v>53</v>
      </c>
      <c r="V1406" s="3" t="s">
        <v>53</v>
      </c>
      <c r="W1406" s="3" t="s">
        <v>53</v>
      </c>
      <c r="X1406" s="3" t="s">
        <v>53</v>
      </c>
      <c r="Y1406" s="3" t="s">
        <v>25288</v>
      </c>
      <c r="Z1406" s="3" t="s">
        <v>25289</v>
      </c>
      <c r="AA1406" s="3" t="s">
        <v>25290</v>
      </c>
      <c r="AB1406" s="3" t="s">
        <v>20437</v>
      </c>
      <c r="AC1406" s="3" t="s">
        <v>265</v>
      </c>
      <c r="AD1406" s="3" t="s">
        <v>20438</v>
      </c>
      <c r="AE1406" s="3" t="s">
        <v>65</v>
      </c>
      <c r="AF1406" s="3" t="s">
        <v>66</v>
      </c>
      <c r="AG1406" s="3" t="s">
        <v>25291</v>
      </c>
      <c r="AH1406" s="3" t="s">
        <v>25292</v>
      </c>
      <c r="AI1406" s="3" t="s">
        <v>67</v>
      </c>
      <c r="AJ1406" s="3" t="s">
        <v>25293</v>
      </c>
      <c r="AK1406" s="3" t="s">
        <v>53</v>
      </c>
      <c r="AL1406" s="3" t="s">
        <v>53</v>
      </c>
      <c r="AM1406" s="3" t="s">
        <v>53</v>
      </c>
      <c r="AN1406" s="3" t="s">
        <v>53</v>
      </c>
      <c r="AO1406" s="3" t="s">
        <v>53</v>
      </c>
      <c r="AP1406" s="3" t="s">
        <v>53</v>
      </c>
      <c r="AQ1406" s="3" t="s">
        <v>53</v>
      </c>
      <c r="AR1406" s="3" t="s">
        <v>51</v>
      </c>
      <c r="AS1406" s="3" t="s">
        <v>52</v>
      </c>
      <c r="AT1406" s="3" t="s">
        <v>51</v>
      </c>
    </row>
    <row r="1407" spans="1:46" ht="22.5" customHeight="1" x14ac:dyDescent="0.25">
      <c r="A1407" s="19" t="s">
        <v>25380</v>
      </c>
      <c r="B1407" s="260">
        <v>45047</v>
      </c>
      <c r="C1407" s="3" t="s">
        <v>202</v>
      </c>
      <c r="D1407" s="3" t="s">
        <v>24796</v>
      </c>
      <c r="E1407" s="3" t="s">
        <v>51</v>
      </c>
      <c r="F1407" s="20">
        <v>1</v>
      </c>
      <c r="G1407" s="20">
        <v>85.2</v>
      </c>
      <c r="H1407" s="20" t="s">
        <v>52</v>
      </c>
      <c r="I1407" s="20">
        <v>-10.220000000000001</v>
      </c>
      <c r="J1407" s="20">
        <v>-20.45</v>
      </c>
      <c r="K1407" s="20" t="s">
        <v>52</v>
      </c>
      <c r="L1407" s="20">
        <f t="shared" si="21"/>
        <v>54.53</v>
      </c>
      <c r="M1407" s="3" t="s">
        <v>53</v>
      </c>
      <c r="N1407" s="274">
        <v>55142</v>
      </c>
      <c r="O1407" s="3" t="s">
        <v>1917</v>
      </c>
      <c r="P1407" s="3" t="s">
        <v>1918</v>
      </c>
      <c r="Q1407" s="3" t="s">
        <v>53</v>
      </c>
      <c r="R1407" s="20">
        <v>85.2</v>
      </c>
      <c r="S1407" s="20" t="s">
        <v>89</v>
      </c>
      <c r="T1407" s="3" t="s">
        <v>58</v>
      </c>
      <c r="U1407" s="3" t="s">
        <v>53</v>
      </c>
      <c r="V1407" s="3" t="s">
        <v>53</v>
      </c>
      <c r="W1407" s="3" t="s">
        <v>53</v>
      </c>
      <c r="X1407" s="3" t="s">
        <v>53</v>
      </c>
      <c r="Y1407" s="3" t="s">
        <v>25381</v>
      </c>
      <c r="Z1407" s="3" t="s">
        <v>25382</v>
      </c>
      <c r="AA1407" s="3" t="s">
        <v>25383</v>
      </c>
      <c r="AB1407" s="3" t="s">
        <v>4900</v>
      </c>
      <c r="AC1407" s="3" t="s">
        <v>63</v>
      </c>
      <c r="AD1407" s="3" t="s">
        <v>25384</v>
      </c>
      <c r="AE1407" s="3" t="s">
        <v>65</v>
      </c>
      <c r="AF1407" s="3" t="s">
        <v>66</v>
      </c>
      <c r="AG1407" s="3" t="s">
        <v>25385</v>
      </c>
      <c r="AH1407" s="3" t="s">
        <v>25386</v>
      </c>
      <c r="AI1407" s="3" t="s">
        <v>67</v>
      </c>
      <c r="AJ1407" s="3" t="s">
        <v>25387</v>
      </c>
      <c r="AK1407" s="3" t="s">
        <v>53</v>
      </c>
      <c r="AL1407" s="3" t="s">
        <v>53</v>
      </c>
      <c r="AM1407" s="3" t="s">
        <v>53</v>
      </c>
      <c r="AN1407" s="3" t="s">
        <v>53</v>
      </c>
      <c r="AO1407" s="3" t="s">
        <v>53</v>
      </c>
      <c r="AP1407" s="3" t="s">
        <v>53</v>
      </c>
      <c r="AQ1407" s="3" t="s">
        <v>53</v>
      </c>
      <c r="AR1407" s="3" t="s">
        <v>51</v>
      </c>
      <c r="AS1407" s="3" t="s">
        <v>52</v>
      </c>
      <c r="AT1407" s="3" t="s">
        <v>51</v>
      </c>
    </row>
    <row r="1408" spans="1:46" ht="22.5" customHeight="1" x14ac:dyDescent="0.25">
      <c r="A1408" s="19" t="s">
        <v>7752</v>
      </c>
      <c r="B1408" s="260">
        <v>45069</v>
      </c>
      <c r="C1408" s="3" t="s">
        <v>202</v>
      </c>
      <c r="D1408" s="3" t="s">
        <v>6600</v>
      </c>
      <c r="E1408" s="3" t="s">
        <v>51</v>
      </c>
      <c r="F1408" s="20">
        <v>1</v>
      </c>
      <c r="G1408" s="20">
        <v>72.489999999999995</v>
      </c>
      <c r="H1408" s="20">
        <v>20</v>
      </c>
      <c r="I1408" s="20">
        <v>-17.82</v>
      </c>
      <c r="J1408" s="20">
        <v>-20</v>
      </c>
      <c r="K1408" s="20" t="s">
        <v>52</v>
      </c>
      <c r="L1408" s="20">
        <f t="shared" si="21"/>
        <v>54.669999999999987</v>
      </c>
      <c r="M1408" s="3" t="s">
        <v>71</v>
      </c>
      <c r="N1408" s="3" t="s">
        <v>145</v>
      </c>
      <c r="O1408" s="3" t="s">
        <v>662</v>
      </c>
      <c r="P1408" s="3" t="s">
        <v>663</v>
      </c>
      <c r="Q1408" s="3" t="s">
        <v>53</v>
      </c>
      <c r="R1408" s="20">
        <v>72.489999999999995</v>
      </c>
      <c r="S1408" s="20" t="s">
        <v>57</v>
      </c>
      <c r="T1408" s="3" t="s">
        <v>58</v>
      </c>
      <c r="U1408" s="3" t="s">
        <v>53</v>
      </c>
      <c r="V1408" s="3" t="s">
        <v>53</v>
      </c>
      <c r="W1408" s="3" t="s">
        <v>53</v>
      </c>
      <c r="X1408" s="3" t="s">
        <v>53</v>
      </c>
      <c r="Y1408" s="3" t="s">
        <v>7753</v>
      </c>
      <c r="Z1408" s="3" t="s">
        <v>7754</v>
      </c>
      <c r="AA1408" s="3" t="s">
        <v>7755</v>
      </c>
      <c r="AB1408" s="3" t="s">
        <v>667</v>
      </c>
      <c r="AC1408" s="3" t="s">
        <v>63</v>
      </c>
      <c r="AD1408" s="3" t="s">
        <v>7756</v>
      </c>
      <c r="AE1408" s="3" t="s">
        <v>65</v>
      </c>
      <c r="AF1408" s="3" t="s">
        <v>66</v>
      </c>
      <c r="AG1408" s="3" t="s">
        <v>6983</v>
      </c>
      <c r="AH1408" s="3" t="s">
        <v>7757</v>
      </c>
      <c r="AI1408" s="3" t="s">
        <v>67</v>
      </c>
      <c r="AJ1408" s="3" t="s">
        <v>7758</v>
      </c>
      <c r="AK1408" s="3" t="s">
        <v>53</v>
      </c>
      <c r="AL1408" s="3" t="s">
        <v>53</v>
      </c>
      <c r="AM1408" s="3" t="s">
        <v>53</v>
      </c>
      <c r="AN1408" s="3" t="s">
        <v>53</v>
      </c>
      <c r="AO1408" s="3" t="s">
        <v>53</v>
      </c>
      <c r="AP1408" s="3" t="s">
        <v>53</v>
      </c>
      <c r="AQ1408" s="3" t="s">
        <v>53</v>
      </c>
      <c r="AR1408" s="3" t="s">
        <v>51</v>
      </c>
      <c r="AS1408" s="3" t="s">
        <v>52</v>
      </c>
      <c r="AT1408" s="3" t="s">
        <v>51</v>
      </c>
    </row>
    <row r="1409" spans="1:46" ht="22.5" customHeight="1" x14ac:dyDescent="0.25">
      <c r="A1409" s="19" t="s">
        <v>8449</v>
      </c>
      <c r="B1409" s="260">
        <v>45068</v>
      </c>
      <c r="C1409" s="3" t="s">
        <v>202</v>
      </c>
      <c r="D1409" s="3" t="s">
        <v>7660</v>
      </c>
      <c r="E1409" s="3" t="s">
        <v>51</v>
      </c>
      <c r="F1409" s="20">
        <v>1</v>
      </c>
      <c r="G1409" s="20">
        <v>72.489999999999995</v>
      </c>
      <c r="H1409" s="20">
        <v>11</v>
      </c>
      <c r="I1409" s="20">
        <v>-17.82</v>
      </c>
      <c r="J1409" s="20">
        <v>-11</v>
      </c>
      <c r="K1409" s="20" t="s">
        <v>52</v>
      </c>
      <c r="L1409" s="20">
        <f t="shared" si="21"/>
        <v>54.669999999999987</v>
      </c>
      <c r="M1409" s="3" t="s">
        <v>53</v>
      </c>
      <c r="N1409" s="3" t="s">
        <v>145</v>
      </c>
      <c r="O1409" s="3" t="s">
        <v>662</v>
      </c>
      <c r="P1409" s="3" t="s">
        <v>663</v>
      </c>
      <c r="Q1409" s="3" t="s">
        <v>53</v>
      </c>
      <c r="R1409" s="20">
        <v>72.489999999999995</v>
      </c>
      <c r="S1409" s="20" t="s">
        <v>57</v>
      </c>
      <c r="T1409" s="3" t="s">
        <v>58</v>
      </c>
      <c r="U1409" s="3" t="s">
        <v>53</v>
      </c>
      <c r="V1409" s="3" t="s">
        <v>53</v>
      </c>
      <c r="W1409" s="3" t="s">
        <v>53</v>
      </c>
      <c r="X1409" s="3" t="s">
        <v>53</v>
      </c>
      <c r="Y1409" s="3" t="s">
        <v>8450</v>
      </c>
      <c r="Z1409" s="3" t="s">
        <v>8451</v>
      </c>
      <c r="AA1409" s="3" t="s">
        <v>8452</v>
      </c>
      <c r="AB1409" s="3" t="s">
        <v>7343</v>
      </c>
      <c r="AC1409" s="3" t="s">
        <v>63</v>
      </c>
      <c r="AD1409" s="3" t="s">
        <v>8453</v>
      </c>
      <c r="AE1409" s="3" t="s">
        <v>65</v>
      </c>
      <c r="AF1409" s="3" t="s">
        <v>66</v>
      </c>
      <c r="AG1409" s="3" t="s">
        <v>8454</v>
      </c>
      <c r="AH1409" s="3" t="s">
        <v>7990</v>
      </c>
      <c r="AI1409" s="3" t="s">
        <v>67</v>
      </c>
      <c r="AJ1409" s="3" t="s">
        <v>8455</v>
      </c>
      <c r="AK1409" s="3" t="s">
        <v>53</v>
      </c>
      <c r="AL1409" s="3" t="s">
        <v>53</v>
      </c>
      <c r="AM1409" s="3" t="s">
        <v>53</v>
      </c>
      <c r="AN1409" s="3" t="s">
        <v>53</v>
      </c>
      <c r="AO1409" s="3" t="s">
        <v>53</v>
      </c>
      <c r="AP1409" s="3" t="s">
        <v>53</v>
      </c>
      <c r="AQ1409" s="3" t="s">
        <v>53</v>
      </c>
      <c r="AR1409" s="3" t="s">
        <v>51</v>
      </c>
      <c r="AS1409" s="3" t="s">
        <v>52</v>
      </c>
      <c r="AT1409" s="3" t="s">
        <v>51</v>
      </c>
    </row>
    <row r="1410" spans="1:46" ht="22.5" customHeight="1" x14ac:dyDescent="0.25">
      <c r="A1410" s="19" t="s">
        <v>8878</v>
      </c>
      <c r="B1410" s="260">
        <v>45068</v>
      </c>
      <c r="C1410" s="3" t="s">
        <v>202</v>
      </c>
      <c r="D1410" s="3" t="s">
        <v>7660</v>
      </c>
      <c r="E1410" s="3" t="s">
        <v>51</v>
      </c>
      <c r="F1410" s="20">
        <v>1</v>
      </c>
      <c r="G1410" s="20">
        <v>72.489999999999995</v>
      </c>
      <c r="H1410" s="20">
        <v>18</v>
      </c>
      <c r="I1410" s="20">
        <v>-17.82</v>
      </c>
      <c r="J1410" s="20">
        <v>-18</v>
      </c>
      <c r="K1410" s="20" t="s">
        <v>52</v>
      </c>
      <c r="L1410" s="20">
        <f t="shared" si="21"/>
        <v>54.669999999999987</v>
      </c>
      <c r="M1410" s="3" t="s">
        <v>53</v>
      </c>
      <c r="N1410" s="3" t="s">
        <v>145</v>
      </c>
      <c r="O1410" s="3" t="s">
        <v>662</v>
      </c>
      <c r="P1410" s="3" t="s">
        <v>663</v>
      </c>
      <c r="Q1410" s="3" t="s">
        <v>53</v>
      </c>
      <c r="R1410" s="20">
        <v>72.489999999999995</v>
      </c>
      <c r="S1410" s="20" t="s">
        <v>57</v>
      </c>
      <c r="T1410" s="3" t="s">
        <v>58</v>
      </c>
      <c r="U1410" s="3" t="s">
        <v>53</v>
      </c>
      <c r="V1410" s="3" t="s">
        <v>53</v>
      </c>
      <c r="W1410" s="3" t="s">
        <v>53</v>
      </c>
      <c r="X1410" s="3" t="s">
        <v>53</v>
      </c>
      <c r="Y1410" s="3" t="s">
        <v>8879</v>
      </c>
      <c r="Z1410" s="3" t="s">
        <v>8880</v>
      </c>
      <c r="AA1410" s="3" t="s">
        <v>8881</v>
      </c>
      <c r="AB1410" s="3" t="s">
        <v>3348</v>
      </c>
      <c r="AC1410" s="3" t="s">
        <v>63</v>
      </c>
      <c r="AD1410" s="3" t="s">
        <v>8882</v>
      </c>
      <c r="AE1410" s="3" t="s">
        <v>65</v>
      </c>
      <c r="AF1410" s="3" t="s">
        <v>66</v>
      </c>
      <c r="AG1410" s="3" t="s">
        <v>8859</v>
      </c>
      <c r="AH1410" s="3" t="s">
        <v>8883</v>
      </c>
      <c r="AI1410" s="3" t="s">
        <v>67</v>
      </c>
      <c r="AJ1410" s="3" t="s">
        <v>8884</v>
      </c>
      <c r="AK1410" s="3" t="s">
        <v>53</v>
      </c>
      <c r="AL1410" s="3" t="s">
        <v>53</v>
      </c>
      <c r="AM1410" s="3" t="s">
        <v>53</v>
      </c>
      <c r="AN1410" s="3" t="s">
        <v>53</v>
      </c>
      <c r="AO1410" s="3" t="s">
        <v>53</v>
      </c>
      <c r="AP1410" s="3" t="s">
        <v>53</v>
      </c>
      <c r="AQ1410" s="3" t="s">
        <v>53</v>
      </c>
      <c r="AR1410" s="3" t="s">
        <v>51</v>
      </c>
      <c r="AS1410" s="3" t="s">
        <v>52</v>
      </c>
      <c r="AT1410" s="3" t="s">
        <v>51</v>
      </c>
    </row>
    <row r="1411" spans="1:46" ht="22.5" customHeight="1" x14ac:dyDescent="0.25">
      <c r="A1411" s="19" t="s">
        <v>10029</v>
      </c>
      <c r="B1411" s="260">
        <v>45065</v>
      </c>
      <c r="C1411" s="3" t="s">
        <v>202</v>
      </c>
      <c r="D1411" s="3" t="s">
        <v>9354</v>
      </c>
      <c r="E1411" s="3" t="s">
        <v>51</v>
      </c>
      <c r="F1411" s="20">
        <v>1</v>
      </c>
      <c r="G1411" s="20">
        <v>72.489999999999995</v>
      </c>
      <c r="H1411" s="20">
        <v>22</v>
      </c>
      <c r="I1411" s="20">
        <v>-17.82</v>
      </c>
      <c r="J1411" s="20">
        <v>-22</v>
      </c>
      <c r="K1411" s="20" t="s">
        <v>52</v>
      </c>
      <c r="L1411" s="20">
        <f t="shared" si="21"/>
        <v>54.669999999999987</v>
      </c>
      <c r="M1411" s="3" t="s">
        <v>71</v>
      </c>
      <c r="N1411" s="3" t="s">
        <v>145</v>
      </c>
      <c r="O1411" s="3" t="s">
        <v>662</v>
      </c>
      <c r="P1411" s="3" t="s">
        <v>663</v>
      </c>
      <c r="Q1411" s="3" t="s">
        <v>53</v>
      </c>
      <c r="R1411" s="20">
        <v>72.489999999999995</v>
      </c>
      <c r="S1411" s="20" t="s">
        <v>57</v>
      </c>
      <c r="T1411" s="3" t="s">
        <v>58</v>
      </c>
      <c r="U1411" s="3" t="s">
        <v>53</v>
      </c>
      <c r="V1411" s="3" t="s">
        <v>53</v>
      </c>
      <c r="W1411" s="3" t="s">
        <v>53</v>
      </c>
      <c r="X1411" s="3" t="s">
        <v>53</v>
      </c>
      <c r="Y1411" s="3" t="s">
        <v>10030</v>
      </c>
      <c r="Z1411" s="3" t="s">
        <v>10031</v>
      </c>
      <c r="AA1411" s="3" t="s">
        <v>10032</v>
      </c>
      <c r="AB1411" s="3" t="s">
        <v>6719</v>
      </c>
      <c r="AC1411" s="3" t="s">
        <v>188</v>
      </c>
      <c r="AD1411" s="3" t="s">
        <v>6720</v>
      </c>
      <c r="AE1411" s="3" t="s">
        <v>65</v>
      </c>
      <c r="AF1411" s="3" t="s">
        <v>66</v>
      </c>
      <c r="AG1411" s="3" t="s">
        <v>10033</v>
      </c>
      <c r="AH1411" s="3" t="s">
        <v>10034</v>
      </c>
      <c r="AI1411" s="3" t="s">
        <v>67</v>
      </c>
      <c r="AJ1411" s="3" t="s">
        <v>10035</v>
      </c>
      <c r="AK1411" s="3" t="s">
        <v>53</v>
      </c>
      <c r="AL1411" s="3" t="s">
        <v>53</v>
      </c>
      <c r="AM1411" s="3" t="s">
        <v>53</v>
      </c>
      <c r="AN1411" s="3" t="s">
        <v>53</v>
      </c>
      <c r="AO1411" s="3" t="s">
        <v>53</v>
      </c>
      <c r="AP1411" s="3" t="s">
        <v>53</v>
      </c>
      <c r="AQ1411" s="3" t="s">
        <v>53</v>
      </c>
      <c r="AR1411" s="3" t="s">
        <v>51</v>
      </c>
      <c r="AS1411" s="3" t="s">
        <v>52</v>
      </c>
      <c r="AT1411" s="3" t="s">
        <v>51</v>
      </c>
    </row>
    <row r="1412" spans="1:46" ht="22.5" customHeight="1" x14ac:dyDescent="0.25">
      <c r="A1412" s="19" t="s">
        <v>10630</v>
      </c>
      <c r="B1412" s="260">
        <v>45064</v>
      </c>
      <c r="C1412" s="3" t="s">
        <v>202</v>
      </c>
      <c r="D1412" s="3" t="s">
        <v>9926</v>
      </c>
      <c r="E1412" s="3" t="s">
        <v>51</v>
      </c>
      <c r="F1412" s="20">
        <v>1</v>
      </c>
      <c r="G1412" s="20">
        <v>72.489999999999995</v>
      </c>
      <c r="H1412" s="20">
        <v>22</v>
      </c>
      <c r="I1412" s="20">
        <v>-17.82</v>
      </c>
      <c r="J1412" s="20">
        <v>-22</v>
      </c>
      <c r="K1412" s="20" t="s">
        <v>52</v>
      </c>
      <c r="L1412" s="20">
        <f t="shared" si="21"/>
        <v>54.669999999999987</v>
      </c>
      <c r="M1412" s="3" t="s">
        <v>71</v>
      </c>
      <c r="N1412" s="3" t="s">
        <v>145</v>
      </c>
      <c r="O1412" s="3" t="s">
        <v>662</v>
      </c>
      <c r="P1412" s="3" t="s">
        <v>663</v>
      </c>
      <c r="Q1412" s="3" t="s">
        <v>53</v>
      </c>
      <c r="R1412" s="20">
        <v>72.489999999999995</v>
      </c>
      <c r="S1412" s="20" t="s">
        <v>57</v>
      </c>
      <c r="T1412" s="3" t="s">
        <v>58</v>
      </c>
      <c r="U1412" s="3" t="s">
        <v>53</v>
      </c>
      <c r="V1412" s="3" t="s">
        <v>53</v>
      </c>
      <c r="W1412" s="3" t="s">
        <v>53</v>
      </c>
      <c r="X1412" s="3" t="s">
        <v>53</v>
      </c>
      <c r="Y1412" s="3" t="s">
        <v>10631</v>
      </c>
      <c r="Z1412" s="3" t="s">
        <v>10632</v>
      </c>
      <c r="AA1412" s="3" t="s">
        <v>10633</v>
      </c>
      <c r="AB1412" s="3" t="s">
        <v>10219</v>
      </c>
      <c r="AC1412" s="3" t="s">
        <v>276</v>
      </c>
      <c r="AD1412" s="3" t="s">
        <v>10634</v>
      </c>
      <c r="AE1412" s="3" t="s">
        <v>65</v>
      </c>
      <c r="AF1412" s="3" t="s">
        <v>66</v>
      </c>
      <c r="AG1412" s="3" t="s">
        <v>10635</v>
      </c>
      <c r="AH1412" s="3" t="s">
        <v>10636</v>
      </c>
      <c r="AI1412" s="3" t="s">
        <v>67</v>
      </c>
      <c r="AJ1412" s="3" t="s">
        <v>10637</v>
      </c>
      <c r="AK1412" s="3" t="s">
        <v>53</v>
      </c>
      <c r="AL1412" s="3" t="s">
        <v>53</v>
      </c>
      <c r="AM1412" s="3" t="s">
        <v>53</v>
      </c>
      <c r="AN1412" s="3" t="s">
        <v>53</v>
      </c>
      <c r="AO1412" s="3" t="s">
        <v>53</v>
      </c>
      <c r="AP1412" s="3" t="s">
        <v>53</v>
      </c>
      <c r="AQ1412" s="3" t="s">
        <v>53</v>
      </c>
      <c r="AR1412" s="3" t="s">
        <v>51</v>
      </c>
      <c r="AS1412" s="3" t="s">
        <v>52</v>
      </c>
      <c r="AT1412" s="3" t="s">
        <v>51</v>
      </c>
    </row>
    <row r="1413" spans="1:46" ht="22.5" customHeight="1" x14ac:dyDescent="0.25">
      <c r="A1413" s="19" t="s">
        <v>10853</v>
      </c>
      <c r="B1413" s="260">
        <v>45064</v>
      </c>
      <c r="C1413" s="3" t="s">
        <v>202</v>
      </c>
      <c r="D1413" s="3" t="s">
        <v>9354</v>
      </c>
      <c r="E1413" s="3" t="s">
        <v>51</v>
      </c>
      <c r="F1413" s="20">
        <v>1</v>
      </c>
      <c r="G1413" s="20">
        <v>72.489999999999995</v>
      </c>
      <c r="H1413" s="20">
        <v>24.12</v>
      </c>
      <c r="I1413" s="20">
        <v>-17.82</v>
      </c>
      <c r="J1413" s="20">
        <v>-24.12</v>
      </c>
      <c r="K1413" s="20" t="s">
        <v>52</v>
      </c>
      <c r="L1413" s="20">
        <f t="shared" ref="L1413:L1476" si="22">SUM(G1413:K1413)</f>
        <v>54.669999999999987</v>
      </c>
      <c r="M1413" s="3" t="s">
        <v>53</v>
      </c>
      <c r="N1413" s="3" t="s">
        <v>145</v>
      </c>
      <c r="O1413" s="3" t="s">
        <v>662</v>
      </c>
      <c r="P1413" s="3" t="s">
        <v>663</v>
      </c>
      <c r="Q1413" s="3" t="s">
        <v>53</v>
      </c>
      <c r="R1413" s="20">
        <v>72.489999999999995</v>
      </c>
      <c r="S1413" s="20" t="s">
        <v>57</v>
      </c>
      <c r="T1413" s="3" t="s">
        <v>58</v>
      </c>
      <c r="U1413" s="3" t="s">
        <v>53</v>
      </c>
      <c r="V1413" s="3" t="s">
        <v>53</v>
      </c>
      <c r="W1413" s="3" t="s">
        <v>53</v>
      </c>
      <c r="X1413" s="3" t="s">
        <v>53</v>
      </c>
      <c r="Y1413" s="3" t="s">
        <v>10854</v>
      </c>
      <c r="Z1413" s="3" t="s">
        <v>10855</v>
      </c>
      <c r="AA1413" s="3" t="s">
        <v>10856</v>
      </c>
      <c r="AB1413" s="3" t="s">
        <v>10857</v>
      </c>
      <c r="AC1413" s="3" t="s">
        <v>265</v>
      </c>
      <c r="AD1413" s="3" t="s">
        <v>10858</v>
      </c>
      <c r="AE1413" s="3" t="s">
        <v>65</v>
      </c>
      <c r="AF1413" s="3" t="s">
        <v>66</v>
      </c>
      <c r="AG1413" s="3" t="s">
        <v>10305</v>
      </c>
      <c r="AH1413" s="3" t="s">
        <v>10859</v>
      </c>
      <c r="AI1413" s="3" t="s">
        <v>67</v>
      </c>
      <c r="AJ1413" s="3" t="s">
        <v>10860</v>
      </c>
      <c r="AK1413" s="3" t="s">
        <v>53</v>
      </c>
      <c r="AL1413" s="3" t="s">
        <v>53</v>
      </c>
      <c r="AM1413" s="3" t="s">
        <v>53</v>
      </c>
      <c r="AN1413" s="3" t="s">
        <v>53</v>
      </c>
      <c r="AO1413" s="3" t="s">
        <v>53</v>
      </c>
      <c r="AP1413" s="3" t="s">
        <v>53</v>
      </c>
      <c r="AQ1413" s="3" t="s">
        <v>53</v>
      </c>
      <c r="AR1413" s="3" t="s">
        <v>51</v>
      </c>
      <c r="AS1413" s="3" t="s">
        <v>52</v>
      </c>
      <c r="AT1413" s="3" t="s">
        <v>51</v>
      </c>
    </row>
    <row r="1414" spans="1:46" ht="22.5" customHeight="1" x14ac:dyDescent="0.25">
      <c r="A1414" s="19" t="s">
        <v>11033</v>
      </c>
      <c r="B1414" s="260">
        <v>45064</v>
      </c>
      <c r="C1414" s="3" t="s">
        <v>202</v>
      </c>
      <c r="D1414" s="3" t="s">
        <v>10384</v>
      </c>
      <c r="E1414" s="3" t="s">
        <v>51</v>
      </c>
      <c r="F1414" s="20">
        <v>1</v>
      </c>
      <c r="G1414" s="20">
        <v>72.489999999999995</v>
      </c>
      <c r="H1414" s="20">
        <v>24.12</v>
      </c>
      <c r="I1414" s="20">
        <v>-17.82</v>
      </c>
      <c r="J1414" s="20">
        <v>-24.12</v>
      </c>
      <c r="K1414" s="20" t="s">
        <v>52</v>
      </c>
      <c r="L1414" s="20">
        <f t="shared" si="22"/>
        <v>54.669999999999987</v>
      </c>
      <c r="M1414" s="3" t="s">
        <v>71</v>
      </c>
      <c r="N1414" s="3" t="s">
        <v>145</v>
      </c>
      <c r="O1414" s="3" t="s">
        <v>662</v>
      </c>
      <c r="P1414" s="3" t="s">
        <v>663</v>
      </c>
      <c r="Q1414" s="3" t="s">
        <v>53</v>
      </c>
      <c r="R1414" s="20">
        <v>72.489999999999995</v>
      </c>
      <c r="S1414" s="20" t="s">
        <v>57</v>
      </c>
      <c r="T1414" s="3" t="s">
        <v>58</v>
      </c>
      <c r="U1414" s="3" t="s">
        <v>53</v>
      </c>
      <c r="V1414" s="3" t="s">
        <v>53</v>
      </c>
      <c r="W1414" s="3" t="s">
        <v>53</v>
      </c>
      <c r="X1414" s="3" t="s">
        <v>53</v>
      </c>
      <c r="Y1414" s="3" t="s">
        <v>11034</v>
      </c>
      <c r="Z1414" s="3" t="s">
        <v>11035</v>
      </c>
      <c r="AA1414" s="3" t="s">
        <v>11036</v>
      </c>
      <c r="AB1414" s="3" t="s">
        <v>11037</v>
      </c>
      <c r="AC1414" s="3" t="s">
        <v>63</v>
      </c>
      <c r="AD1414" s="3" t="s">
        <v>11038</v>
      </c>
      <c r="AE1414" s="3" t="s">
        <v>65</v>
      </c>
      <c r="AF1414" s="3" t="s">
        <v>66</v>
      </c>
      <c r="AG1414" s="3" t="s">
        <v>11039</v>
      </c>
      <c r="AH1414" s="3" t="s">
        <v>11040</v>
      </c>
      <c r="AI1414" s="3" t="s">
        <v>67</v>
      </c>
      <c r="AJ1414" s="3" t="s">
        <v>11041</v>
      </c>
      <c r="AK1414" s="3" t="s">
        <v>53</v>
      </c>
      <c r="AL1414" s="3" t="s">
        <v>53</v>
      </c>
      <c r="AM1414" s="3" t="s">
        <v>53</v>
      </c>
      <c r="AN1414" s="3" t="s">
        <v>53</v>
      </c>
      <c r="AO1414" s="3" t="s">
        <v>53</v>
      </c>
      <c r="AP1414" s="3" t="s">
        <v>53</v>
      </c>
      <c r="AQ1414" s="3" t="s">
        <v>53</v>
      </c>
      <c r="AR1414" s="3" t="s">
        <v>51</v>
      </c>
      <c r="AS1414" s="3" t="s">
        <v>52</v>
      </c>
      <c r="AT1414" s="3" t="s">
        <v>51</v>
      </c>
    </row>
    <row r="1415" spans="1:46" ht="22.5" customHeight="1" x14ac:dyDescent="0.25">
      <c r="A1415" s="19" t="s">
        <v>11611</v>
      </c>
      <c r="B1415" s="260">
        <v>45063</v>
      </c>
      <c r="C1415" s="3" t="s">
        <v>202</v>
      </c>
      <c r="D1415" s="3" t="s">
        <v>10384</v>
      </c>
      <c r="E1415" s="3" t="s">
        <v>51</v>
      </c>
      <c r="F1415" s="20">
        <v>1</v>
      </c>
      <c r="G1415" s="20">
        <v>72.489999999999995</v>
      </c>
      <c r="H1415" s="20">
        <v>24.12</v>
      </c>
      <c r="I1415" s="20">
        <v>-17.82</v>
      </c>
      <c r="J1415" s="20">
        <v>-24.12</v>
      </c>
      <c r="K1415" s="20" t="s">
        <v>52</v>
      </c>
      <c r="L1415" s="20">
        <f t="shared" si="22"/>
        <v>54.669999999999987</v>
      </c>
      <c r="M1415" s="3" t="s">
        <v>53</v>
      </c>
      <c r="N1415" s="3" t="s">
        <v>145</v>
      </c>
      <c r="O1415" s="3" t="s">
        <v>662</v>
      </c>
      <c r="P1415" s="3" t="s">
        <v>663</v>
      </c>
      <c r="Q1415" s="3" t="s">
        <v>53</v>
      </c>
      <c r="R1415" s="20">
        <v>72.489999999999995</v>
      </c>
      <c r="S1415" s="20" t="s">
        <v>57</v>
      </c>
      <c r="T1415" s="3" t="s">
        <v>58</v>
      </c>
      <c r="U1415" s="3" t="s">
        <v>53</v>
      </c>
      <c r="V1415" s="3" t="s">
        <v>53</v>
      </c>
      <c r="W1415" s="3" t="s">
        <v>53</v>
      </c>
      <c r="X1415" s="3" t="s">
        <v>53</v>
      </c>
      <c r="Y1415" s="3" t="s">
        <v>11612</v>
      </c>
      <c r="Z1415" s="3" t="s">
        <v>11613</v>
      </c>
      <c r="AA1415" s="3" t="s">
        <v>11614</v>
      </c>
      <c r="AB1415" s="3" t="s">
        <v>11615</v>
      </c>
      <c r="AC1415" s="3" t="s">
        <v>63</v>
      </c>
      <c r="AD1415" s="3" t="s">
        <v>11616</v>
      </c>
      <c r="AE1415" s="3" t="s">
        <v>65</v>
      </c>
      <c r="AF1415" s="3" t="s">
        <v>66</v>
      </c>
      <c r="AG1415" s="3" t="s">
        <v>11617</v>
      </c>
      <c r="AH1415" s="3" t="s">
        <v>11618</v>
      </c>
      <c r="AI1415" s="3" t="s">
        <v>67</v>
      </c>
      <c r="AJ1415" s="3" t="s">
        <v>11619</v>
      </c>
      <c r="AK1415" s="3" t="s">
        <v>53</v>
      </c>
      <c r="AL1415" s="3" t="s">
        <v>53</v>
      </c>
      <c r="AM1415" s="3" t="s">
        <v>53</v>
      </c>
      <c r="AN1415" s="3" t="s">
        <v>53</v>
      </c>
      <c r="AO1415" s="3" t="s">
        <v>53</v>
      </c>
      <c r="AP1415" s="3" t="s">
        <v>53</v>
      </c>
      <c r="AQ1415" s="3" t="s">
        <v>53</v>
      </c>
      <c r="AR1415" s="3" t="s">
        <v>51</v>
      </c>
      <c r="AS1415" s="3" t="s">
        <v>52</v>
      </c>
      <c r="AT1415" s="3" t="s">
        <v>51</v>
      </c>
    </row>
    <row r="1416" spans="1:46" ht="22.5" customHeight="1" x14ac:dyDescent="0.25">
      <c r="A1416" s="19" t="s">
        <v>15770</v>
      </c>
      <c r="B1416" s="260">
        <v>45058</v>
      </c>
      <c r="C1416" s="3" t="s">
        <v>202</v>
      </c>
      <c r="D1416" s="3" t="s">
        <v>15179</v>
      </c>
      <c r="E1416" s="3" t="s">
        <v>51</v>
      </c>
      <c r="F1416" s="20">
        <v>1</v>
      </c>
      <c r="G1416" s="20">
        <v>72.489999999999995</v>
      </c>
      <c r="H1416" s="20">
        <v>18</v>
      </c>
      <c r="I1416" s="20">
        <v>-17.82</v>
      </c>
      <c r="J1416" s="20">
        <v>-18</v>
      </c>
      <c r="K1416" s="20" t="s">
        <v>52</v>
      </c>
      <c r="L1416" s="20">
        <f t="shared" si="22"/>
        <v>54.669999999999987</v>
      </c>
      <c r="M1416" s="3" t="s">
        <v>53</v>
      </c>
      <c r="N1416" s="3" t="s">
        <v>145</v>
      </c>
      <c r="O1416" s="3" t="s">
        <v>662</v>
      </c>
      <c r="P1416" s="3" t="s">
        <v>663</v>
      </c>
      <c r="Q1416" s="3" t="s">
        <v>53</v>
      </c>
      <c r="R1416" s="20">
        <v>72.489999999999995</v>
      </c>
      <c r="S1416" s="20" t="s">
        <v>57</v>
      </c>
      <c r="T1416" s="3" t="s">
        <v>58</v>
      </c>
      <c r="U1416" s="3" t="s">
        <v>53</v>
      </c>
      <c r="V1416" s="3" t="s">
        <v>53</v>
      </c>
      <c r="W1416" s="3" t="s">
        <v>53</v>
      </c>
      <c r="X1416" s="3" t="s">
        <v>53</v>
      </c>
      <c r="Y1416" s="3" t="s">
        <v>15771</v>
      </c>
      <c r="Z1416" s="3" t="s">
        <v>15772</v>
      </c>
      <c r="AA1416" s="3" t="s">
        <v>15773</v>
      </c>
      <c r="AB1416" s="3" t="s">
        <v>1653</v>
      </c>
      <c r="AC1416" s="3" t="s">
        <v>63</v>
      </c>
      <c r="AD1416" s="3" t="s">
        <v>15774</v>
      </c>
      <c r="AE1416" s="3" t="s">
        <v>65</v>
      </c>
      <c r="AF1416" s="3" t="s">
        <v>66</v>
      </c>
      <c r="AG1416" s="3" t="s">
        <v>15775</v>
      </c>
      <c r="AH1416" s="3" t="s">
        <v>15776</v>
      </c>
      <c r="AI1416" s="3" t="s">
        <v>67</v>
      </c>
      <c r="AJ1416" s="3" t="s">
        <v>15777</v>
      </c>
      <c r="AK1416" s="3" t="s">
        <v>53</v>
      </c>
      <c r="AL1416" s="3" t="s">
        <v>53</v>
      </c>
      <c r="AM1416" s="3" t="s">
        <v>53</v>
      </c>
      <c r="AN1416" s="3" t="s">
        <v>53</v>
      </c>
      <c r="AO1416" s="3" t="s">
        <v>53</v>
      </c>
      <c r="AP1416" s="3" t="s">
        <v>53</v>
      </c>
      <c r="AQ1416" s="3" t="s">
        <v>53</v>
      </c>
      <c r="AR1416" s="3" t="s">
        <v>51</v>
      </c>
      <c r="AS1416" s="3" t="s">
        <v>52</v>
      </c>
      <c r="AT1416" s="3" t="s">
        <v>51</v>
      </c>
    </row>
    <row r="1417" spans="1:46" ht="22.5" customHeight="1" x14ac:dyDescent="0.25">
      <c r="A1417" s="19" t="s">
        <v>16272</v>
      </c>
      <c r="B1417" s="260">
        <v>45057</v>
      </c>
      <c r="C1417" s="3" t="s">
        <v>202</v>
      </c>
      <c r="D1417" s="3" t="s">
        <v>15653</v>
      </c>
      <c r="E1417" s="3" t="s">
        <v>51</v>
      </c>
      <c r="F1417" s="20">
        <v>1</v>
      </c>
      <c r="G1417" s="20">
        <v>72.489999999999995</v>
      </c>
      <c r="H1417" s="20">
        <v>14</v>
      </c>
      <c r="I1417" s="20">
        <v>-17.82</v>
      </c>
      <c r="J1417" s="20">
        <v>-14</v>
      </c>
      <c r="K1417" s="20" t="s">
        <v>52</v>
      </c>
      <c r="L1417" s="20">
        <f t="shared" si="22"/>
        <v>54.669999999999987</v>
      </c>
      <c r="M1417" s="3" t="s">
        <v>53</v>
      </c>
      <c r="N1417" s="3" t="s">
        <v>145</v>
      </c>
      <c r="O1417" s="3" t="s">
        <v>662</v>
      </c>
      <c r="P1417" s="3" t="s">
        <v>663</v>
      </c>
      <c r="Q1417" s="3" t="s">
        <v>53</v>
      </c>
      <c r="R1417" s="20">
        <v>72.489999999999995</v>
      </c>
      <c r="S1417" s="20" t="s">
        <v>57</v>
      </c>
      <c r="T1417" s="3" t="s">
        <v>58</v>
      </c>
      <c r="U1417" s="3" t="s">
        <v>53</v>
      </c>
      <c r="V1417" s="3" t="s">
        <v>53</v>
      </c>
      <c r="W1417" s="3" t="s">
        <v>53</v>
      </c>
      <c r="X1417" s="3" t="s">
        <v>53</v>
      </c>
      <c r="Y1417" s="3" t="s">
        <v>16273</v>
      </c>
      <c r="Z1417" s="3" t="s">
        <v>16274</v>
      </c>
      <c r="AA1417" s="3" t="s">
        <v>16275</v>
      </c>
      <c r="AB1417" s="3" t="s">
        <v>9394</v>
      </c>
      <c r="AC1417" s="3" t="s">
        <v>188</v>
      </c>
      <c r="AD1417" s="3" t="s">
        <v>16276</v>
      </c>
      <c r="AE1417" s="3" t="s">
        <v>65</v>
      </c>
      <c r="AF1417" s="3" t="s">
        <v>66</v>
      </c>
      <c r="AG1417" s="3" t="s">
        <v>16277</v>
      </c>
      <c r="AH1417" s="3" t="s">
        <v>16278</v>
      </c>
      <c r="AI1417" s="3" t="s">
        <v>67</v>
      </c>
      <c r="AJ1417" s="3" t="s">
        <v>16279</v>
      </c>
      <c r="AK1417" s="3" t="s">
        <v>53</v>
      </c>
      <c r="AL1417" s="3" t="s">
        <v>53</v>
      </c>
      <c r="AM1417" s="3" t="s">
        <v>53</v>
      </c>
      <c r="AN1417" s="3" t="s">
        <v>53</v>
      </c>
      <c r="AO1417" s="3" t="s">
        <v>53</v>
      </c>
      <c r="AP1417" s="3" t="s">
        <v>53</v>
      </c>
      <c r="AQ1417" s="3" t="s">
        <v>53</v>
      </c>
      <c r="AR1417" s="3" t="s">
        <v>51</v>
      </c>
      <c r="AS1417" s="3" t="s">
        <v>52</v>
      </c>
      <c r="AT1417" s="3" t="s">
        <v>51</v>
      </c>
    </row>
    <row r="1418" spans="1:46" ht="22.5" customHeight="1" x14ac:dyDescent="0.25">
      <c r="A1418" s="19" t="s">
        <v>16335</v>
      </c>
      <c r="B1418" s="260">
        <v>45057</v>
      </c>
      <c r="C1418" s="3" t="s">
        <v>202</v>
      </c>
      <c r="D1418" s="3" t="s">
        <v>15653</v>
      </c>
      <c r="E1418" s="3" t="s">
        <v>71</v>
      </c>
      <c r="F1418" s="20">
        <v>1</v>
      </c>
      <c r="G1418" s="20">
        <v>72.489999999999995</v>
      </c>
      <c r="H1418" s="20">
        <v>6.43</v>
      </c>
      <c r="I1418" s="20">
        <v>-17.82</v>
      </c>
      <c r="J1418" s="20">
        <v>-6.43</v>
      </c>
      <c r="K1418" s="20" t="s">
        <v>52</v>
      </c>
      <c r="L1418" s="20">
        <f t="shared" si="22"/>
        <v>54.669999999999987</v>
      </c>
      <c r="M1418" s="3" t="s">
        <v>53</v>
      </c>
      <c r="N1418" s="3" t="s">
        <v>145</v>
      </c>
      <c r="O1418" s="3" t="s">
        <v>3554</v>
      </c>
      <c r="P1418" s="3" t="s">
        <v>147</v>
      </c>
      <c r="Q1418" s="3" t="s">
        <v>53</v>
      </c>
      <c r="R1418" s="20">
        <v>72.489999999999995</v>
      </c>
      <c r="S1418" s="20" t="s">
        <v>57</v>
      </c>
      <c r="T1418" s="3" t="s">
        <v>58</v>
      </c>
      <c r="U1418" s="3" t="s">
        <v>53</v>
      </c>
      <c r="V1418" s="3" t="s">
        <v>53</v>
      </c>
      <c r="W1418" s="3" t="s">
        <v>53</v>
      </c>
      <c r="X1418" s="3" t="s">
        <v>53</v>
      </c>
      <c r="Y1418" s="3" t="s">
        <v>16336</v>
      </c>
      <c r="Z1418" s="3" t="s">
        <v>16337</v>
      </c>
      <c r="AA1418" s="3" t="s">
        <v>16338</v>
      </c>
      <c r="AB1418" s="3" t="s">
        <v>331</v>
      </c>
      <c r="AC1418" s="3" t="s">
        <v>63</v>
      </c>
      <c r="AD1418" s="3" t="s">
        <v>16339</v>
      </c>
      <c r="AE1418" s="3" t="s">
        <v>65</v>
      </c>
      <c r="AF1418" s="3" t="s">
        <v>66</v>
      </c>
      <c r="AG1418" s="3" t="s">
        <v>16340</v>
      </c>
      <c r="AH1418" s="3" t="s">
        <v>16341</v>
      </c>
      <c r="AI1418" s="3" t="s">
        <v>67</v>
      </c>
      <c r="AJ1418" s="3" t="s">
        <v>16342</v>
      </c>
      <c r="AK1418" s="3" t="s">
        <v>53</v>
      </c>
      <c r="AL1418" s="3" t="s">
        <v>53</v>
      </c>
      <c r="AM1418" s="3" t="s">
        <v>53</v>
      </c>
      <c r="AN1418" s="3" t="s">
        <v>53</v>
      </c>
      <c r="AO1418" s="3" t="s">
        <v>53</v>
      </c>
      <c r="AP1418" s="3" t="s">
        <v>53</v>
      </c>
      <c r="AQ1418" s="3" t="s">
        <v>53</v>
      </c>
      <c r="AR1418" s="3" t="s">
        <v>51</v>
      </c>
      <c r="AS1418" s="3" t="s">
        <v>52</v>
      </c>
      <c r="AT1418" s="3" t="s">
        <v>51</v>
      </c>
    </row>
    <row r="1419" spans="1:46" ht="22.5" customHeight="1" x14ac:dyDescent="0.25">
      <c r="A1419" s="19" t="s">
        <v>17056</v>
      </c>
      <c r="B1419" s="260">
        <v>45056</v>
      </c>
      <c r="C1419" s="3" t="s">
        <v>202</v>
      </c>
      <c r="D1419" s="3" t="s">
        <v>15653</v>
      </c>
      <c r="E1419" s="3" t="s">
        <v>71</v>
      </c>
      <c r="F1419" s="20">
        <v>1</v>
      </c>
      <c r="G1419" s="20">
        <v>72.489999999999995</v>
      </c>
      <c r="H1419" s="20">
        <v>7.43</v>
      </c>
      <c r="I1419" s="20">
        <v>-17.82</v>
      </c>
      <c r="J1419" s="20">
        <v>-7.43</v>
      </c>
      <c r="K1419" s="20" t="s">
        <v>52</v>
      </c>
      <c r="L1419" s="20">
        <f t="shared" si="22"/>
        <v>54.669999999999987</v>
      </c>
      <c r="M1419" s="3" t="s">
        <v>53</v>
      </c>
      <c r="N1419" s="3" t="s">
        <v>145</v>
      </c>
      <c r="O1419" s="3" t="s">
        <v>662</v>
      </c>
      <c r="P1419" s="3" t="s">
        <v>663</v>
      </c>
      <c r="Q1419" s="3" t="s">
        <v>53</v>
      </c>
      <c r="R1419" s="20">
        <v>72.489999999999995</v>
      </c>
      <c r="S1419" s="20" t="s">
        <v>57</v>
      </c>
      <c r="T1419" s="3" t="s">
        <v>58</v>
      </c>
      <c r="U1419" s="3" t="s">
        <v>53</v>
      </c>
      <c r="V1419" s="3" t="s">
        <v>53</v>
      </c>
      <c r="W1419" s="3" t="s">
        <v>53</v>
      </c>
      <c r="X1419" s="3" t="s">
        <v>53</v>
      </c>
      <c r="Y1419" s="3" t="s">
        <v>17057</v>
      </c>
      <c r="Z1419" s="3" t="s">
        <v>17058</v>
      </c>
      <c r="AA1419" s="3" t="s">
        <v>17059</v>
      </c>
      <c r="AB1419" s="3" t="s">
        <v>17060</v>
      </c>
      <c r="AC1419" s="3" t="s">
        <v>416</v>
      </c>
      <c r="AD1419" s="3" t="s">
        <v>17061</v>
      </c>
      <c r="AE1419" s="3" t="s">
        <v>65</v>
      </c>
      <c r="AF1419" s="3" t="s">
        <v>66</v>
      </c>
      <c r="AG1419" s="3" t="s">
        <v>17062</v>
      </c>
      <c r="AH1419" s="3" t="s">
        <v>17063</v>
      </c>
      <c r="AI1419" s="3" t="s">
        <v>67</v>
      </c>
      <c r="AJ1419" s="3" t="s">
        <v>17064</v>
      </c>
      <c r="AK1419" s="3" t="s">
        <v>53</v>
      </c>
      <c r="AL1419" s="3" t="s">
        <v>53</v>
      </c>
      <c r="AM1419" s="3" t="s">
        <v>53</v>
      </c>
      <c r="AN1419" s="3" t="s">
        <v>53</v>
      </c>
      <c r="AO1419" s="3" t="s">
        <v>53</v>
      </c>
      <c r="AP1419" s="3" t="s">
        <v>53</v>
      </c>
      <c r="AQ1419" s="3" t="s">
        <v>53</v>
      </c>
      <c r="AR1419" s="3" t="s">
        <v>51</v>
      </c>
      <c r="AS1419" s="3" t="s">
        <v>52</v>
      </c>
      <c r="AT1419" s="3" t="s">
        <v>51</v>
      </c>
    </row>
    <row r="1420" spans="1:46" ht="22.5" customHeight="1" x14ac:dyDescent="0.25">
      <c r="A1420" s="19" t="s">
        <v>17073</v>
      </c>
      <c r="B1420" s="260">
        <v>45056</v>
      </c>
      <c r="C1420" s="3" t="s">
        <v>202</v>
      </c>
      <c r="D1420" s="3" t="s">
        <v>15179</v>
      </c>
      <c r="E1420" s="3" t="s">
        <v>71</v>
      </c>
      <c r="F1420" s="20">
        <v>1</v>
      </c>
      <c r="G1420" s="20">
        <v>72.489999999999995</v>
      </c>
      <c r="H1420" s="20">
        <v>16.62</v>
      </c>
      <c r="I1420" s="20">
        <v>-17.82</v>
      </c>
      <c r="J1420" s="20">
        <v>-16.62</v>
      </c>
      <c r="K1420" s="20" t="s">
        <v>52</v>
      </c>
      <c r="L1420" s="20">
        <f t="shared" si="22"/>
        <v>54.669999999999987</v>
      </c>
      <c r="M1420" s="3" t="s">
        <v>71</v>
      </c>
      <c r="N1420" s="3" t="s">
        <v>145</v>
      </c>
      <c r="O1420" s="3" t="s">
        <v>662</v>
      </c>
      <c r="P1420" s="3" t="s">
        <v>663</v>
      </c>
      <c r="Q1420" s="3" t="s">
        <v>53</v>
      </c>
      <c r="R1420" s="20">
        <v>72.489999999999995</v>
      </c>
      <c r="S1420" s="20" t="s">
        <v>57</v>
      </c>
      <c r="T1420" s="3" t="s">
        <v>58</v>
      </c>
      <c r="U1420" s="3" t="s">
        <v>53</v>
      </c>
      <c r="V1420" s="3" t="s">
        <v>53</v>
      </c>
      <c r="W1420" s="3" t="s">
        <v>53</v>
      </c>
      <c r="X1420" s="3" t="s">
        <v>53</v>
      </c>
      <c r="Y1420" s="3" t="s">
        <v>17074</v>
      </c>
      <c r="Z1420" s="3" t="s">
        <v>17075</v>
      </c>
      <c r="AA1420" s="3" t="s">
        <v>17076</v>
      </c>
      <c r="AB1420" s="3" t="s">
        <v>4866</v>
      </c>
      <c r="AC1420" s="3" t="s">
        <v>165</v>
      </c>
      <c r="AD1420" s="3" t="s">
        <v>4867</v>
      </c>
      <c r="AE1420" s="3" t="s">
        <v>65</v>
      </c>
      <c r="AF1420" s="3" t="s">
        <v>66</v>
      </c>
      <c r="AG1420" s="3" t="s">
        <v>16989</v>
      </c>
      <c r="AH1420" s="3" t="s">
        <v>15936</v>
      </c>
      <c r="AI1420" s="3" t="s">
        <v>67</v>
      </c>
      <c r="AJ1420" s="3" t="s">
        <v>17077</v>
      </c>
      <c r="AK1420" s="3" t="s">
        <v>53</v>
      </c>
      <c r="AL1420" s="3" t="s">
        <v>53</v>
      </c>
      <c r="AM1420" s="3" t="s">
        <v>53</v>
      </c>
      <c r="AN1420" s="3" t="s">
        <v>53</v>
      </c>
      <c r="AO1420" s="3" t="s">
        <v>53</v>
      </c>
      <c r="AP1420" s="3" t="s">
        <v>53</v>
      </c>
      <c r="AQ1420" s="3" t="s">
        <v>53</v>
      </c>
      <c r="AR1420" s="3" t="s">
        <v>51</v>
      </c>
      <c r="AS1420" s="3" t="s">
        <v>52</v>
      </c>
      <c r="AT1420" s="3" t="s">
        <v>51</v>
      </c>
    </row>
    <row r="1421" spans="1:46" ht="22.5" customHeight="1" x14ac:dyDescent="0.25">
      <c r="A1421" s="19" t="s">
        <v>17181</v>
      </c>
      <c r="B1421" s="260">
        <v>45056</v>
      </c>
      <c r="C1421" s="3" t="s">
        <v>202</v>
      </c>
      <c r="D1421" s="3" t="s">
        <v>15179</v>
      </c>
      <c r="E1421" s="3" t="s">
        <v>51</v>
      </c>
      <c r="F1421" s="20">
        <v>1</v>
      </c>
      <c r="G1421" s="20">
        <v>72.489999999999995</v>
      </c>
      <c r="H1421" s="20">
        <v>22</v>
      </c>
      <c r="I1421" s="20">
        <v>-17.82</v>
      </c>
      <c r="J1421" s="20">
        <v>-22</v>
      </c>
      <c r="K1421" s="20" t="s">
        <v>52</v>
      </c>
      <c r="L1421" s="20">
        <f t="shared" si="22"/>
        <v>54.669999999999987</v>
      </c>
      <c r="M1421" s="3" t="s">
        <v>53</v>
      </c>
      <c r="N1421" s="3" t="s">
        <v>145</v>
      </c>
      <c r="O1421" s="3" t="s">
        <v>662</v>
      </c>
      <c r="P1421" s="3" t="s">
        <v>663</v>
      </c>
      <c r="Q1421" s="3" t="s">
        <v>53</v>
      </c>
      <c r="R1421" s="20">
        <v>72.489999999999995</v>
      </c>
      <c r="S1421" s="20" t="s">
        <v>57</v>
      </c>
      <c r="T1421" s="3" t="s">
        <v>58</v>
      </c>
      <c r="U1421" s="3" t="s">
        <v>53</v>
      </c>
      <c r="V1421" s="3" t="s">
        <v>53</v>
      </c>
      <c r="W1421" s="3" t="s">
        <v>53</v>
      </c>
      <c r="X1421" s="3" t="s">
        <v>53</v>
      </c>
      <c r="Y1421" s="3" t="s">
        <v>17182</v>
      </c>
      <c r="Z1421" s="3" t="s">
        <v>17183</v>
      </c>
      <c r="AA1421" s="3" t="s">
        <v>17184</v>
      </c>
      <c r="AB1421" s="3" t="s">
        <v>17185</v>
      </c>
      <c r="AC1421" s="3" t="s">
        <v>188</v>
      </c>
      <c r="AD1421" s="3" t="s">
        <v>17186</v>
      </c>
      <c r="AE1421" s="3" t="s">
        <v>65</v>
      </c>
      <c r="AF1421" s="3" t="s">
        <v>66</v>
      </c>
      <c r="AG1421" s="3" t="s">
        <v>16587</v>
      </c>
      <c r="AH1421" s="3" t="s">
        <v>17187</v>
      </c>
      <c r="AI1421" s="3" t="s">
        <v>67</v>
      </c>
      <c r="AJ1421" s="3" t="s">
        <v>17188</v>
      </c>
      <c r="AK1421" s="3" t="s">
        <v>53</v>
      </c>
      <c r="AL1421" s="3" t="s">
        <v>53</v>
      </c>
      <c r="AM1421" s="3" t="s">
        <v>53</v>
      </c>
      <c r="AN1421" s="3" t="s">
        <v>53</v>
      </c>
      <c r="AO1421" s="3" t="s">
        <v>53</v>
      </c>
      <c r="AP1421" s="3" t="s">
        <v>53</v>
      </c>
      <c r="AQ1421" s="3" t="s">
        <v>53</v>
      </c>
      <c r="AR1421" s="3" t="s">
        <v>51</v>
      </c>
      <c r="AS1421" s="3" t="s">
        <v>52</v>
      </c>
      <c r="AT1421" s="3" t="s">
        <v>51</v>
      </c>
    </row>
    <row r="1422" spans="1:46" ht="22.5" customHeight="1" x14ac:dyDescent="0.25">
      <c r="A1422" s="19" t="s">
        <v>18128</v>
      </c>
      <c r="B1422" s="260">
        <v>45055</v>
      </c>
      <c r="C1422" s="3" t="s">
        <v>202</v>
      </c>
      <c r="D1422" s="3" t="s">
        <v>12138</v>
      </c>
      <c r="E1422" s="3" t="s">
        <v>51</v>
      </c>
      <c r="F1422" s="20">
        <v>1</v>
      </c>
      <c r="G1422" s="20">
        <v>72.489999999999995</v>
      </c>
      <c r="H1422" s="20">
        <v>29.84</v>
      </c>
      <c r="I1422" s="20">
        <v>-17.82</v>
      </c>
      <c r="J1422" s="20">
        <v>-29.84</v>
      </c>
      <c r="K1422" s="20" t="s">
        <v>52</v>
      </c>
      <c r="L1422" s="20">
        <f t="shared" si="22"/>
        <v>54.669999999999987</v>
      </c>
      <c r="M1422" s="3" t="s">
        <v>53</v>
      </c>
      <c r="N1422" s="3" t="s">
        <v>145</v>
      </c>
      <c r="O1422" s="3" t="s">
        <v>18129</v>
      </c>
      <c r="P1422" s="3" t="s">
        <v>18130</v>
      </c>
      <c r="Q1422" s="3" t="s">
        <v>53</v>
      </c>
      <c r="R1422" s="20">
        <v>72.489999999999995</v>
      </c>
      <c r="S1422" s="20" t="s">
        <v>57</v>
      </c>
      <c r="T1422" s="3" t="s">
        <v>74</v>
      </c>
      <c r="U1422" s="3" t="s">
        <v>18131</v>
      </c>
      <c r="V1422" s="3" t="s">
        <v>18132</v>
      </c>
      <c r="W1422" s="3" t="s">
        <v>18133</v>
      </c>
      <c r="X1422" s="3" t="s">
        <v>53</v>
      </c>
      <c r="Y1422" s="3" t="s">
        <v>18131</v>
      </c>
      <c r="Z1422" s="3" t="s">
        <v>18134</v>
      </c>
      <c r="AA1422" s="3" t="s">
        <v>18135</v>
      </c>
      <c r="AB1422" s="3" t="s">
        <v>18136</v>
      </c>
      <c r="AC1422" s="3" t="s">
        <v>165</v>
      </c>
      <c r="AD1422" s="3" t="s">
        <v>18137</v>
      </c>
      <c r="AE1422" s="3" t="s">
        <v>65</v>
      </c>
      <c r="AF1422" s="3" t="s">
        <v>82</v>
      </c>
      <c r="AG1422" s="3" t="s">
        <v>18138</v>
      </c>
      <c r="AH1422" s="3" t="s">
        <v>18139</v>
      </c>
      <c r="AI1422" s="3" t="s">
        <v>67</v>
      </c>
      <c r="AJ1422" s="3" t="s">
        <v>18140</v>
      </c>
      <c r="AK1422" s="3" t="s">
        <v>18141</v>
      </c>
      <c r="AL1422" s="3" t="s">
        <v>53</v>
      </c>
      <c r="AM1422" s="3" t="s">
        <v>53</v>
      </c>
      <c r="AN1422" s="3" t="s">
        <v>53</v>
      </c>
      <c r="AO1422" s="3" t="s">
        <v>53</v>
      </c>
      <c r="AP1422" s="3" t="s">
        <v>53</v>
      </c>
      <c r="AQ1422" s="3" t="s">
        <v>53</v>
      </c>
      <c r="AR1422" s="3" t="s">
        <v>51</v>
      </c>
      <c r="AS1422" s="3" t="s">
        <v>52</v>
      </c>
      <c r="AT1422" s="3" t="s">
        <v>51</v>
      </c>
    </row>
    <row r="1423" spans="1:46" ht="22.5" customHeight="1" x14ac:dyDescent="0.25">
      <c r="A1423" s="19" t="s">
        <v>18668</v>
      </c>
      <c r="B1423" s="260">
        <v>45055</v>
      </c>
      <c r="C1423" s="3" t="s">
        <v>202</v>
      </c>
      <c r="D1423" s="3" t="s">
        <v>17635</v>
      </c>
      <c r="E1423" s="3" t="s">
        <v>51</v>
      </c>
      <c r="F1423" s="20">
        <v>1</v>
      </c>
      <c r="G1423" s="20">
        <v>72.489999999999995</v>
      </c>
      <c r="H1423" s="20">
        <v>13.5</v>
      </c>
      <c r="I1423" s="20">
        <v>-17.82</v>
      </c>
      <c r="J1423" s="20">
        <v>-13.5</v>
      </c>
      <c r="K1423" s="20" t="s">
        <v>52</v>
      </c>
      <c r="L1423" s="20">
        <f t="shared" si="22"/>
        <v>54.669999999999987</v>
      </c>
      <c r="M1423" s="3" t="s">
        <v>71</v>
      </c>
      <c r="N1423" s="3" t="s">
        <v>145</v>
      </c>
      <c r="O1423" s="3" t="s">
        <v>662</v>
      </c>
      <c r="P1423" s="3" t="s">
        <v>663</v>
      </c>
      <c r="Q1423" s="3" t="s">
        <v>53</v>
      </c>
      <c r="R1423" s="20">
        <v>72.489999999999995</v>
      </c>
      <c r="S1423" s="20" t="s">
        <v>57</v>
      </c>
      <c r="T1423" s="3" t="s">
        <v>58</v>
      </c>
      <c r="U1423" s="3" t="s">
        <v>53</v>
      </c>
      <c r="V1423" s="3" t="s">
        <v>53</v>
      </c>
      <c r="W1423" s="3" t="s">
        <v>53</v>
      </c>
      <c r="X1423" s="3" t="s">
        <v>53</v>
      </c>
      <c r="Y1423" s="3" t="s">
        <v>18669</v>
      </c>
      <c r="Z1423" s="3" t="s">
        <v>18670</v>
      </c>
      <c r="AA1423" s="3" t="s">
        <v>18671</v>
      </c>
      <c r="AB1423" s="3" t="s">
        <v>1876</v>
      </c>
      <c r="AC1423" s="3" t="s">
        <v>968</v>
      </c>
      <c r="AD1423" s="3" t="s">
        <v>18672</v>
      </c>
      <c r="AE1423" s="3" t="s">
        <v>65</v>
      </c>
      <c r="AF1423" s="3" t="s">
        <v>66</v>
      </c>
      <c r="AG1423" s="3" t="s">
        <v>18673</v>
      </c>
      <c r="AH1423" s="3" t="s">
        <v>18674</v>
      </c>
      <c r="AI1423" s="3" t="s">
        <v>67</v>
      </c>
      <c r="AJ1423" s="3" t="s">
        <v>18675</v>
      </c>
      <c r="AK1423" s="3" t="s">
        <v>53</v>
      </c>
      <c r="AL1423" s="3" t="s">
        <v>53</v>
      </c>
      <c r="AM1423" s="3" t="s">
        <v>53</v>
      </c>
      <c r="AN1423" s="3" t="s">
        <v>53</v>
      </c>
      <c r="AO1423" s="3" t="s">
        <v>53</v>
      </c>
      <c r="AP1423" s="3" t="s">
        <v>53</v>
      </c>
      <c r="AQ1423" s="3" t="s">
        <v>53</v>
      </c>
      <c r="AR1423" s="3" t="s">
        <v>51</v>
      </c>
      <c r="AS1423" s="3" t="s">
        <v>52</v>
      </c>
      <c r="AT1423" s="3" t="s">
        <v>51</v>
      </c>
    </row>
    <row r="1424" spans="1:46" ht="22.5" customHeight="1" x14ac:dyDescent="0.25">
      <c r="A1424" s="19" t="s">
        <v>21075</v>
      </c>
      <c r="B1424" s="260">
        <v>45052</v>
      </c>
      <c r="C1424" s="3" t="s">
        <v>202</v>
      </c>
      <c r="D1424" s="3" t="s">
        <v>20721</v>
      </c>
      <c r="E1424" s="3" t="s">
        <v>51</v>
      </c>
      <c r="F1424" s="20">
        <v>1</v>
      </c>
      <c r="G1424" s="20">
        <v>72.489999999999995</v>
      </c>
      <c r="H1424" s="20">
        <v>18</v>
      </c>
      <c r="I1424" s="20">
        <v>-17.82</v>
      </c>
      <c r="J1424" s="20">
        <v>-18</v>
      </c>
      <c r="K1424" s="20" t="s">
        <v>52</v>
      </c>
      <c r="L1424" s="20">
        <f t="shared" si="22"/>
        <v>54.669999999999987</v>
      </c>
      <c r="M1424" s="3" t="s">
        <v>53</v>
      </c>
      <c r="N1424" s="3" t="s">
        <v>145</v>
      </c>
      <c r="O1424" s="3" t="s">
        <v>662</v>
      </c>
      <c r="P1424" s="3" t="s">
        <v>663</v>
      </c>
      <c r="Q1424" s="3" t="s">
        <v>53</v>
      </c>
      <c r="R1424" s="20">
        <v>72.489999999999995</v>
      </c>
      <c r="S1424" s="20" t="s">
        <v>57</v>
      </c>
      <c r="T1424" s="3" t="s">
        <v>58</v>
      </c>
      <c r="U1424" s="3" t="s">
        <v>53</v>
      </c>
      <c r="V1424" s="3" t="s">
        <v>53</v>
      </c>
      <c r="W1424" s="3" t="s">
        <v>53</v>
      </c>
      <c r="X1424" s="3" t="s">
        <v>53</v>
      </c>
      <c r="Y1424" s="3" t="s">
        <v>21076</v>
      </c>
      <c r="Z1424" s="3" t="s">
        <v>21077</v>
      </c>
      <c r="AA1424" s="3" t="s">
        <v>21078</v>
      </c>
      <c r="AB1424" s="3" t="s">
        <v>63</v>
      </c>
      <c r="AC1424" s="3" t="s">
        <v>63</v>
      </c>
      <c r="AD1424" s="3" t="s">
        <v>21079</v>
      </c>
      <c r="AE1424" s="3" t="s">
        <v>65</v>
      </c>
      <c r="AF1424" s="3" t="s">
        <v>66</v>
      </c>
      <c r="AG1424" s="3" t="s">
        <v>20935</v>
      </c>
      <c r="AH1424" s="3" t="s">
        <v>21080</v>
      </c>
      <c r="AI1424" s="3" t="s">
        <v>67</v>
      </c>
      <c r="AJ1424" s="3" t="s">
        <v>21081</v>
      </c>
      <c r="AK1424" s="3" t="s">
        <v>53</v>
      </c>
      <c r="AL1424" s="3" t="s">
        <v>53</v>
      </c>
      <c r="AM1424" s="3" t="s">
        <v>53</v>
      </c>
      <c r="AN1424" s="3" t="s">
        <v>53</v>
      </c>
      <c r="AO1424" s="3" t="s">
        <v>53</v>
      </c>
      <c r="AP1424" s="3" t="s">
        <v>53</v>
      </c>
      <c r="AQ1424" s="3" t="s">
        <v>53</v>
      </c>
      <c r="AR1424" s="3" t="s">
        <v>51</v>
      </c>
      <c r="AS1424" s="3" t="s">
        <v>52</v>
      </c>
      <c r="AT1424" s="3" t="s">
        <v>51</v>
      </c>
    </row>
    <row r="1425" spans="1:46" ht="22.5" customHeight="1" x14ac:dyDescent="0.25">
      <c r="A1425" s="19" t="s">
        <v>3553</v>
      </c>
      <c r="B1425" s="260">
        <v>45074</v>
      </c>
      <c r="C1425" s="3" t="s">
        <v>202</v>
      </c>
      <c r="D1425" s="3" t="s">
        <v>765</v>
      </c>
      <c r="E1425" s="3" t="s">
        <v>71</v>
      </c>
      <c r="F1425" s="20">
        <v>1</v>
      </c>
      <c r="G1425" s="20">
        <v>72.489999999999995</v>
      </c>
      <c r="H1425" s="20" t="s">
        <v>52</v>
      </c>
      <c r="I1425" s="20">
        <v>-17.82</v>
      </c>
      <c r="J1425" s="20" t="s">
        <v>52</v>
      </c>
      <c r="K1425" s="20" t="s">
        <v>52</v>
      </c>
      <c r="L1425" s="20">
        <f t="shared" si="22"/>
        <v>54.669999999999995</v>
      </c>
      <c r="M1425" s="3" t="s">
        <v>53</v>
      </c>
      <c r="N1425" s="3" t="s">
        <v>145</v>
      </c>
      <c r="O1425" s="3" t="s">
        <v>3554</v>
      </c>
      <c r="P1425" s="3" t="s">
        <v>147</v>
      </c>
      <c r="Q1425" s="3" t="s">
        <v>53</v>
      </c>
      <c r="R1425" s="20">
        <v>72.489999999999995</v>
      </c>
      <c r="S1425" s="20" t="s">
        <v>57</v>
      </c>
      <c r="T1425" s="3" t="s">
        <v>58</v>
      </c>
      <c r="U1425" s="3" t="s">
        <v>53</v>
      </c>
      <c r="V1425" s="3" t="s">
        <v>53</v>
      </c>
      <c r="W1425" s="3" t="s">
        <v>53</v>
      </c>
      <c r="X1425" s="3" t="s">
        <v>53</v>
      </c>
      <c r="Y1425" s="3" t="s">
        <v>3555</v>
      </c>
      <c r="Z1425" s="3" t="s">
        <v>3556</v>
      </c>
      <c r="AA1425" s="3" t="s">
        <v>3557</v>
      </c>
      <c r="AB1425" s="3" t="s">
        <v>1478</v>
      </c>
      <c r="AC1425" s="3" t="s">
        <v>63</v>
      </c>
      <c r="AD1425" s="3" t="s">
        <v>3558</v>
      </c>
      <c r="AE1425" s="3" t="s">
        <v>65</v>
      </c>
      <c r="AF1425" s="3" t="s">
        <v>66</v>
      </c>
      <c r="AG1425" s="3" t="s">
        <v>3559</v>
      </c>
      <c r="AH1425" s="3" t="s">
        <v>3560</v>
      </c>
      <c r="AI1425" s="3" t="s">
        <v>67</v>
      </c>
      <c r="AJ1425" s="3" t="s">
        <v>3561</v>
      </c>
      <c r="AK1425" s="3" t="s">
        <v>53</v>
      </c>
      <c r="AL1425" s="3" t="s">
        <v>53</v>
      </c>
      <c r="AM1425" s="3" t="s">
        <v>53</v>
      </c>
      <c r="AN1425" s="3" t="s">
        <v>53</v>
      </c>
      <c r="AO1425" s="3" t="s">
        <v>53</v>
      </c>
      <c r="AP1425" s="3" t="s">
        <v>53</v>
      </c>
      <c r="AQ1425" s="3" t="s">
        <v>53</v>
      </c>
      <c r="AR1425" s="3" t="s">
        <v>51</v>
      </c>
      <c r="AS1425" s="3" t="s">
        <v>52</v>
      </c>
      <c r="AT1425" s="3" t="s">
        <v>51</v>
      </c>
    </row>
    <row r="1426" spans="1:46" ht="22.5" customHeight="1" x14ac:dyDescent="0.25">
      <c r="A1426" s="19" t="s">
        <v>5835</v>
      </c>
      <c r="B1426" s="260">
        <v>45071</v>
      </c>
      <c r="C1426" s="3" t="s">
        <v>202</v>
      </c>
      <c r="D1426" s="3" t="s">
        <v>4851</v>
      </c>
      <c r="E1426" s="3" t="s">
        <v>71</v>
      </c>
      <c r="F1426" s="20">
        <v>1</v>
      </c>
      <c r="G1426" s="20">
        <v>72.489999999999995</v>
      </c>
      <c r="H1426" s="20" t="s">
        <v>52</v>
      </c>
      <c r="I1426" s="20">
        <v>-17.82</v>
      </c>
      <c r="J1426" s="20" t="s">
        <v>52</v>
      </c>
      <c r="K1426" s="20" t="s">
        <v>52</v>
      </c>
      <c r="L1426" s="20">
        <f t="shared" si="22"/>
        <v>54.669999999999995</v>
      </c>
      <c r="M1426" s="3" t="s">
        <v>53</v>
      </c>
      <c r="N1426" s="3" t="s">
        <v>145</v>
      </c>
      <c r="O1426" s="3" t="s">
        <v>662</v>
      </c>
      <c r="P1426" s="3" t="s">
        <v>663</v>
      </c>
      <c r="Q1426" s="3" t="s">
        <v>53</v>
      </c>
      <c r="R1426" s="20">
        <v>72.489999999999995</v>
      </c>
      <c r="S1426" s="20" t="s">
        <v>57</v>
      </c>
      <c r="T1426" s="3" t="s">
        <v>58</v>
      </c>
      <c r="U1426" s="3" t="s">
        <v>53</v>
      </c>
      <c r="V1426" s="3" t="s">
        <v>53</v>
      </c>
      <c r="W1426" s="3" t="s">
        <v>53</v>
      </c>
      <c r="X1426" s="3" t="s">
        <v>53</v>
      </c>
      <c r="Y1426" s="3" t="s">
        <v>5836</v>
      </c>
      <c r="Z1426" s="3" t="s">
        <v>5837</v>
      </c>
      <c r="AA1426" s="3" t="s">
        <v>5838</v>
      </c>
      <c r="AB1426" s="3" t="s">
        <v>264</v>
      </c>
      <c r="AC1426" s="3" t="s">
        <v>265</v>
      </c>
      <c r="AD1426" s="3" t="s">
        <v>5839</v>
      </c>
      <c r="AE1426" s="3" t="s">
        <v>65</v>
      </c>
      <c r="AF1426" s="3" t="s">
        <v>66</v>
      </c>
      <c r="AG1426" s="3" t="s">
        <v>5651</v>
      </c>
      <c r="AH1426" s="3" t="s">
        <v>5840</v>
      </c>
      <c r="AI1426" s="3" t="s">
        <v>67</v>
      </c>
      <c r="AJ1426" s="3" t="s">
        <v>5841</v>
      </c>
      <c r="AK1426" s="3" t="s">
        <v>53</v>
      </c>
      <c r="AL1426" s="3" t="s">
        <v>53</v>
      </c>
      <c r="AM1426" s="3" t="s">
        <v>53</v>
      </c>
      <c r="AN1426" s="3" t="s">
        <v>53</v>
      </c>
      <c r="AO1426" s="3" t="s">
        <v>53</v>
      </c>
      <c r="AP1426" s="3" t="s">
        <v>53</v>
      </c>
      <c r="AQ1426" s="3" t="s">
        <v>53</v>
      </c>
      <c r="AR1426" s="3" t="s">
        <v>51</v>
      </c>
      <c r="AS1426" s="3" t="s">
        <v>52</v>
      </c>
      <c r="AT1426" s="3" t="s">
        <v>51</v>
      </c>
    </row>
    <row r="1427" spans="1:46" ht="22.5" customHeight="1" x14ac:dyDescent="0.25">
      <c r="A1427" s="19" t="s">
        <v>6911</v>
      </c>
      <c r="B1427" s="260">
        <v>45069</v>
      </c>
      <c r="C1427" s="3" t="s">
        <v>202</v>
      </c>
      <c r="D1427" s="3" t="s">
        <v>5415</v>
      </c>
      <c r="E1427" s="3" t="s">
        <v>71</v>
      </c>
      <c r="F1427" s="20">
        <v>1</v>
      </c>
      <c r="G1427" s="20">
        <v>72.489999999999995</v>
      </c>
      <c r="H1427" s="20" t="s">
        <v>52</v>
      </c>
      <c r="I1427" s="20">
        <v>-17.82</v>
      </c>
      <c r="J1427" s="20" t="s">
        <v>52</v>
      </c>
      <c r="K1427" s="20" t="s">
        <v>52</v>
      </c>
      <c r="L1427" s="20">
        <f t="shared" si="22"/>
        <v>54.669999999999995</v>
      </c>
      <c r="M1427" s="3" t="s">
        <v>71</v>
      </c>
      <c r="N1427" s="3" t="s">
        <v>145</v>
      </c>
      <c r="O1427" s="3" t="s">
        <v>662</v>
      </c>
      <c r="P1427" s="3" t="s">
        <v>663</v>
      </c>
      <c r="Q1427" s="3" t="s">
        <v>53</v>
      </c>
      <c r="R1427" s="20">
        <v>72.489999999999995</v>
      </c>
      <c r="S1427" s="20" t="s">
        <v>57</v>
      </c>
      <c r="T1427" s="3" t="s">
        <v>58</v>
      </c>
      <c r="U1427" s="3" t="s">
        <v>53</v>
      </c>
      <c r="V1427" s="3" t="s">
        <v>53</v>
      </c>
      <c r="W1427" s="3" t="s">
        <v>53</v>
      </c>
      <c r="X1427" s="3" t="s">
        <v>53</v>
      </c>
      <c r="Y1427" s="3" t="s">
        <v>6912</v>
      </c>
      <c r="Z1427" s="3" t="s">
        <v>6913</v>
      </c>
      <c r="AA1427" s="3" t="s">
        <v>6914</v>
      </c>
      <c r="AB1427" s="3" t="s">
        <v>731</v>
      </c>
      <c r="AC1427" s="3" t="s">
        <v>63</v>
      </c>
      <c r="AD1427" s="3" t="s">
        <v>6915</v>
      </c>
      <c r="AE1427" s="3" t="s">
        <v>65</v>
      </c>
      <c r="AF1427" s="3" t="s">
        <v>66</v>
      </c>
      <c r="AG1427" s="3" t="s">
        <v>6916</v>
      </c>
      <c r="AH1427" s="3" t="s">
        <v>6917</v>
      </c>
      <c r="AI1427" s="3" t="s">
        <v>67</v>
      </c>
      <c r="AJ1427" s="3" t="s">
        <v>6918</v>
      </c>
      <c r="AK1427" s="3" t="s">
        <v>53</v>
      </c>
      <c r="AL1427" s="3" t="s">
        <v>53</v>
      </c>
      <c r="AM1427" s="3" t="s">
        <v>53</v>
      </c>
      <c r="AN1427" s="3" t="s">
        <v>53</v>
      </c>
      <c r="AO1427" s="3" t="s">
        <v>53</v>
      </c>
      <c r="AP1427" s="3" t="s">
        <v>53</v>
      </c>
      <c r="AQ1427" s="3" t="s">
        <v>53</v>
      </c>
      <c r="AR1427" s="3" t="s">
        <v>51</v>
      </c>
      <c r="AS1427" s="3" t="s">
        <v>52</v>
      </c>
      <c r="AT1427" s="3" t="s">
        <v>51</v>
      </c>
    </row>
    <row r="1428" spans="1:46" ht="22.5" customHeight="1" x14ac:dyDescent="0.25">
      <c r="A1428" s="19" t="s">
        <v>7429</v>
      </c>
      <c r="B1428" s="260">
        <v>45069</v>
      </c>
      <c r="C1428" s="3" t="s">
        <v>202</v>
      </c>
      <c r="D1428" s="3" t="s">
        <v>6600</v>
      </c>
      <c r="E1428" s="3" t="s">
        <v>71</v>
      </c>
      <c r="F1428" s="20">
        <v>1</v>
      </c>
      <c r="G1428" s="20">
        <v>72.489999999999995</v>
      </c>
      <c r="H1428" s="20" t="s">
        <v>52</v>
      </c>
      <c r="I1428" s="20">
        <v>-17.82</v>
      </c>
      <c r="J1428" s="20" t="s">
        <v>52</v>
      </c>
      <c r="K1428" s="20" t="s">
        <v>52</v>
      </c>
      <c r="L1428" s="20">
        <f t="shared" si="22"/>
        <v>54.669999999999995</v>
      </c>
      <c r="M1428" s="3" t="s">
        <v>53</v>
      </c>
      <c r="N1428" s="3" t="s">
        <v>145</v>
      </c>
      <c r="O1428" s="3" t="s">
        <v>662</v>
      </c>
      <c r="P1428" s="3" t="s">
        <v>663</v>
      </c>
      <c r="Q1428" s="3" t="s">
        <v>53</v>
      </c>
      <c r="R1428" s="20">
        <v>72.489999999999995</v>
      </c>
      <c r="S1428" s="20" t="s">
        <v>57</v>
      </c>
      <c r="T1428" s="3" t="s">
        <v>58</v>
      </c>
      <c r="U1428" s="3" t="s">
        <v>53</v>
      </c>
      <c r="V1428" s="3" t="s">
        <v>53</v>
      </c>
      <c r="W1428" s="3" t="s">
        <v>53</v>
      </c>
      <c r="X1428" s="3" t="s">
        <v>53</v>
      </c>
      <c r="Y1428" s="3" t="s">
        <v>7430</v>
      </c>
      <c r="Z1428" s="3" t="s">
        <v>7431</v>
      </c>
      <c r="AA1428" s="3" t="s">
        <v>7432</v>
      </c>
      <c r="AB1428" s="3" t="s">
        <v>7343</v>
      </c>
      <c r="AC1428" s="3" t="s">
        <v>63</v>
      </c>
      <c r="AD1428" s="3" t="s">
        <v>7433</v>
      </c>
      <c r="AE1428" s="3" t="s">
        <v>65</v>
      </c>
      <c r="AF1428" s="3" t="s">
        <v>66</v>
      </c>
      <c r="AG1428" s="3" t="s">
        <v>7087</v>
      </c>
      <c r="AH1428" s="3" t="s">
        <v>7434</v>
      </c>
      <c r="AI1428" s="3" t="s">
        <v>67</v>
      </c>
      <c r="AJ1428" s="3" t="s">
        <v>7435</v>
      </c>
      <c r="AK1428" s="3" t="s">
        <v>53</v>
      </c>
      <c r="AL1428" s="3" t="s">
        <v>53</v>
      </c>
      <c r="AM1428" s="3" t="s">
        <v>53</v>
      </c>
      <c r="AN1428" s="3" t="s">
        <v>53</v>
      </c>
      <c r="AO1428" s="3" t="s">
        <v>53</v>
      </c>
      <c r="AP1428" s="3" t="s">
        <v>53</v>
      </c>
      <c r="AQ1428" s="3" t="s">
        <v>53</v>
      </c>
      <c r="AR1428" s="3" t="s">
        <v>51</v>
      </c>
      <c r="AS1428" s="3" t="s">
        <v>52</v>
      </c>
      <c r="AT1428" s="3" t="s">
        <v>51</v>
      </c>
    </row>
    <row r="1429" spans="1:46" ht="22.5" customHeight="1" x14ac:dyDescent="0.25">
      <c r="A1429" s="19" t="s">
        <v>9474</v>
      </c>
      <c r="B1429" s="260">
        <v>45066</v>
      </c>
      <c r="C1429" s="3" t="s">
        <v>202</v>
      </c>
      <c r="D1429" s="3" t="s">
        <v>7660</v>
      </c>
      <c r="E1429" s="3" t="s">
        <v>71</v>
      </c>
      <c r="F1429" s="20">
        <v>1</v>
      </c>
      <c r="G1429" s="20">
        <v>72.489999999999995</v>
      </c>
      <c r="H1429" s="20" t="s">
        <v>52</v>
      </c>
      <c r="I1429" s="20">
        <v>-17.82</v>
      </c>
      <c r="J1429" s="20" t="s">
        <v>52</v>
      </c>
      <c r="K1429" s="20" t="s">
        <v>52</v>
      </c>
      <c r="L1429" s="20">
        <f t="shared" si="22"/>
        <v>54.669999999999995</v>
      </c>
      <c r="M1429" s="3" t="s">
        <v>71</v>
      </c>
      <c r="N1429" s="3" t="s">
        <v>145</v>
      </c>
      <c r="O1429" s="3" t="s">
        <v>662</v>
      </c>
      <c r="P1429" s="3" t="s">
        <v>663</v>
      </c>
      <c r="Q1429" s="3" t="s">
        <v>53</v>
      </c>
      <c r="R1429" s="20">
        <v>72.489999999999995</v>
      </c>
      <c r="S1429" s="20" t="s">
        <v>57</v>
      </c>
      <c r="T1429" s="3" t="s">
        <v>58</v>
      </c>
      <c r="U1429" s="3" t="s">
        <v>53</v>
      </c>
      <c r="V1429" s="3" t="s">
        <v>53</v>
      </c>
      <c r="W1429" s="3" t="s">
        <v>53</v>
      </c>
      <c r="X1429" s="3" t="s">
        <v>53</v>
      </c>
      <c r="Y1429" s="3" t="s">
        <v>9475</v>
      </c>
      <c r="Z1429" s="3" t="s">
        <v>9476</v>
      </c>
      <c r="AA1429" s="3" t="s">
        <v>9477</v>
      </c>
      <c r="AB1429" s="3" t="s">
        <v>7118</v>
      </c>
      <c r="AC1429" s="3" t="s">
        <v>63</v>
      </c>
      <c r="AD1429" s="3" t="s">
        <v>9478</v>
      </c>
      <c r="AE1429" s="3" t="s">
        <v>65</v>
      </c>
      <c r="AF1429" s="3" t="s">
        <v>66</v>
      </c>
      <c r="AG1429" s="3" t="s">
        <v>9471</v>
      </c>
      <c r="AH1429" s="3" t="s">
        <v>9479</v>
      </c>
      <c r="AI1429" s="3" t="s">
        <v>67</v>
      </c>
      <c r="AJ1429" s="3" t="s">
        <v>9480</v>
      </c>
      <c r="AK1429" s="3" t="s">
        <v>9481</v>
      </c>
      <c r="AL1429" s="3" t="s">
        <v>53</v>
      </c>
      <c r="AM1429" s="3" t="s">
        <v>53</v>
      </c>
      <c r="AN1429" s="3" t="s">
        <v>53</v>
      </c>
      <c r="AO1429" s="3" t="s">
        <v>53</v>
      </c>
      <c r="AP1429" s="3" t="s">
        <v>53</v>
      </c>
      <c r="AQ1429" s="3" t="s">
        <v>53</v>
      </c>
      <c r="AR1429" s="3" t="s">
        <v>51</v>
      </c>
      <c r="AS1429" s="3" t="s">
        <v>52</v>
      </c>
      <c r="AT1429" s="3" t="s">
        <v>51</v>
      </c>
    </row>
    <row r="1430" spans="1:46" ht="22.5" customHeight="1" x14ac:dyDescent="0.25">
      <c r="A1430" s="19" t="s">
        <v>9630</v>
      </c>
      <c r="B1430" s="260">
        <v>45066</v>
      </c>
      <c r="C1430" s="3" t="s">
        <v>202</v>
      </c>
      <c r="D1430" s="3" t="s">
        <v>8638</v>
      </c>
      <c r="E1430" s="3" t="s">
        <v>71</v>
      </c>
      <c r="F1430" s="20">
        <v>1</v>
      </c>
      <c r="G1430" s="20">
        <v>72.489999999999995</v>
      </c>
      <c r="H1430" s="20" t="s">
        <v>52</v>
      </c>
      <c r="I1430" s="20">
        <v>-17.82</v>
      </c>
      <c r="J1430" s="20" t="s">
        <v>52</v>
      </c>
      <c r="K1430" s="20" t="s">
        <v>52</v>
      </c>
      <c r="L1430" s="20">
        <f t="shared" si="22"/>
        <v>54.669999999999995</v>
      </c>
      <c r="M1430" s="3" t="s">
        <v>71</v>
      </c>
      <c r="N1430" s="3" t="s">
        <v>145</v>
      </c>
      <c r="O1430" s="3" t="s">
        <v>662</v>
      </c>
      <c r="P1430" s="3" t="s">
        <v>663</v>
      </c>
      <c r="Q1430" s="3" t="s">
        <v>53</v>
      </c>
      <c r="R1430" s="20">
        <v>72.489999999999995</v>
      </c>
      <c r="S1430" s="20" t="s">
        <v>57</v>
      </c>
      <c r="T1430" s="3" t="s">
        <v>58</v>
      </c>
      <c r="U1430" s="3" t="s">
        <v>53</v>
      </c>
      <c r="V1430" s="3" t="s">
        <v>53</v>
      </c>
      <c r="W1430" s="3" t="s">
        <v>53</v>
      </c>
      <c r="X1430" s="3" t="s">
        <v>53</v>
      </c>
      <c r="Y1430" s="3" t="s">
        <v>9631</v>
      </c>
      <c r="Z1430" s="3" t="s">
        <v>9632</v>
      </c>
      <c r="AA1430" s="3" t="s">
        <v>9633</v>
      </c>
      <c r="AB1430" s="3" t="s">
        <v>5197</v>
      </c>
      <c r="AC1430" s="3" t="s">
        <v>63</v>
      </c>
      <c r="AD1430" s="3" t="s">
        <v>9634</v>
      </c>
      <c r="AE1430" s="3" t="s">
        <v>65</v>
      </c>
      <c r="AF1430" s="3" t="s">
        <v>66</v>
      </c>
      <c r="AG1430" s="3" t="s">
        <v>9635</v>
      </c>
      <c r="AH1430" s="3" t="s">
        <v>9636</v>
      </c>
      <c r="AI1430" s="3" t="s">
        <v>67</v>
      </c>
      <c r="AJ1430" s="3" t="s">
        <v>9637</v>
      </c>
      <c r="AK1430" s="3" t="s">
        <v>53</v>
      </c>
      <c r="AL1430" s="3" t="s">
        <v>53</v>
      </c>
      <c r="AM1430" s="3" t="s">
        <v>53</v>
      </c>
      <c r="AN1430" s="3" t="s">
        <v>53</v>
      </c>
      <c r="AO1430" s="3" t="s">
        <v>53</v>
      </c>
      <c r="AP1430" s="3" t="s">
        <v>53</v>
      </c>
      <c r="AQ1430" s="3" t="s">
        <v>53</v>
      </c>
      <c r="AR1430" s="3" t="s">
        <v>51</v>
      </c>
      <c r="AS1430" s="3" t="s">
        <v>52</v>
      </c>
      <c r="AT1430" s="3" t="s">
        <v>51</v>
      </c>
    </row>
    <row r="1431" spans="1:46" ht="22.5" customHeight="1" x14ac:dyDescent="0.25">
      <c r="A1431" s="19" t="s">
        <v>9853</v>
      </c>
      <c r="B1431" s="260">
        <v>45066</v>
      </c>
      <c r="C1431" s="3" t="s">
        <v>202</v>
      </c>
      <c r="D1431" s="3" t="s">
        <v>8638</v>
      </c>
      <c r="E1431" s="3" t="s">
        <v>71</v>
      </c>
      <c r="F1431" s="20">
        <v>1</v>
      </c>
      <c r="G1431" s="20">
        <v>72.489999999999995</v>
      </c>
      <c r="H1431" s="20" t="s">
        <v>52</v>
      </c>
      <c r="I1431" s="20">
        <v>-17.82</v>
      </c>
      <c r="J1431" s="20" t="s">
        <v>52</v>
      </c>
      <c r="K1431" s="20" t="s">
        <v>52</v>
      </c>
      <c r="L1431" s="20">
        <f t="shared" si="22"/>
        <v>54.669999999999995</v>
      </c>
      <c r="M1431" s="3" t="s">
        <v>53</v>
      </c>
      <c r="N1431" s="3" t="s">
        <v>145</v>
      </c>
      <c r="O1431" s="3" t="s">
        <v>662</v>
      </c>
      <c r="P1431" s="3" t="s">
        <v>663</v>
      </c>
      <c r="Q1431" s="3" t="s">
        <v>53</v>
      </c>
      <c r="R1431" s="20">
        <v>72.489999999999995</v>
      </c>
      <c r="S1431" s="20" t="s">
        <v>57</v>
      </c>
      <c r="T1431" s="3" t="s">
        <v>58</v>
      </c>
      <c r="U1431" s="3" t="s">
        <v>53</v>
      </c>
      <c r="V1431" s="3" t="s">
        <v>53</v>
      </c>
      <c r="W1431" s="3" t="s">
        <v>53</v>
      </c>
      <c r="X1431" s="3" t="s">
        <v>53</v>
      </c>
      <c r="Y1431" s="3" t="s">
        <v>9854</v>
      </c>
      <c r="Z1431" s="3" t="s">
        <v>9855</v>
      </c>
      <c r="AA1431" s="3" t="s">
        <v>9856</v>
      </c>
      <c r="AB1431" s="3" t="s">
        <v>1258</v>
      </c>
      <c r="AC1431" s="3" t="s">
        <v>63</v>
      </c>
      <c r="AD1431" s="3" t="s">
        <v>9857</v>
      </c>
      <c r="AE1431" s="3" t="s">
        <v>65</v>
      </c>
      <c r="AF1431" s="3" t="s">
        <v>66</v>
      </c>
      <c r="AG1431" s="3" t="s">
        <v>9858</v>
      </c>
      <c r="AH1431" s="3" t="s">
        <v>9859</v>
      </c>
      <c r="AI1431" s="3" t="s">
        <v>67</v>
      </c>
      <c r="AJ1431" s="3" t="s">
        <v>9860</v>
      </c>
      <c r="AK1431" s="3" t="s">
        <v>53</v>
      </c>
      <c r="AL1431" s="3" t="s">
        <v>53</v>
      </c>
      <c r="AM1431" s="3" t="s">
        <v>53</v>
      </c>
      <c r="AN1431" s="3" t="s">
        <v>53</v>
      </c>
      <c r="AO1431" s="3" t="s">
        <v>53</v>
      </c>
      <c r="AP1431" s="3" t="s">
        <v>53</v>
      </c>
      <c r="AQ1431" s="3" t="s">
        <v>53</v>
      </c>
      <c r="AR1431" s="3" t="s">
        <v>51</v>
      </c>
      <c r="AS1431" s="3" t="s">
        <v>52</v>
      </c>
      <c r="AT1431" s="3" t="s">
        <v>51</v>
      </c>
    </row>
    <row r="1432" spans="1:46" ht="22.5" customHeight="1" x14ac:dyDescent="0.25">
      <c r="A1432" s="19" t="s">
        <v>9958</v>
      </c>
      <c r="B1432" s="260">
        <v>45065</v>
      </c>
      <c r="C1432" s="3" t="s">
        <v>202</v>
      </c>
      <c r="D1432" s="3" t="s">
        <v>9926</v>
      </c>
      <c r="E1432" s="3" t="s">
        <v>71</v>
      </c>
      <c r="F1432" s="20">
        <v>1</v>
      </c>
      <c r="G1432" s="20">
        <v>72.489999999999995</v>
      </c>
      <c r="H1432" s="20" t="s">
        <v>52</v>
      </c>
      <c r="I1432" s="20">
        <v>-17.82</v>
      </c>
      <c r="J1432" s="20" t="s">
        <v>52</v>
      </c>
      <c r="K1432" s="20" t="s">
        <v>52</v>
      </c>
      <c r="L1432" s="20">
        <f t="shared" si="22"/>
        <v>54.669999999999995</v>
      </c>
      <c r="M1432" s="3" t="s">
        <v>71</v>
      </c>
      <c r="N1432" s="3" t="s">
        <v>145</v>
      </c>
      <c r="O1432" s="3" t="s">
        <v>662</v>
      </c>
      <c r="P1432" s="3" t="s">
        <v>663</v>
      </c>
      <c r="Q1432" s="3" t="s">
        <v>53</v>
      </c>
      <c r="R1432" s="20">
        <v>72.489999999999995</v>
      </c>
      <c r="S1432" s="20" t="s">
        <v>57</v>
      </c>
      <c r="T1432" s="3" t="s">
        <v>58</v>
      </c>
      <c r="U1432" s="3" t="s">
        <v>53</v>
      </c>
      <c r="V1432" s="3" t="s">
        <v>53</v>
      </c>
      <c r="W1432" s="3" t="s">
        <v>53</v>
      </c>
      <c r="X1432" s="3" t="s">
        <v>53</v>
      </c>
      <c r="Y1432" s="3" t="s">
        <v>9959</v>
      </c>
      <c r="Z1432" s="3" t="s">
        <v>9960</v>
      </c>
      <c r="AA1432" s="3" t="s">
        <v>9961</v>
      </c>
      <c r="AB1432" s="3" t="s">
        <v>3910</v>
      </c>
      <c r="AC1432" s="3" t="s">
        <v>63</v>
      </c>
      <c r="AD1432" s="3" t="s">
        <v>9962</v>
      </c>
      <c r="AE1432" s="3" t="s">
        <v>65</v>
      </c>
      <c r="AF1432" s="3" t="s">
        <v>66</v>
      </c>
      <c r="AG1432" s="3" t="s">
        <v>9963</v>
      </c>
      <c r="AH1432" s="3" t="s">
        <v>9964</v>
      </c>
      <c r="AI1432" s="3" t="s">
        <v>67</v>
      </c>
      <c r="AJ1432" s="3" t="s">
        <v>9965</v>
      </c>
      <c r="AK1432" s="3" t="s">
        <v>53</v>
      </c>
      <c r="AL1432" s="3" t="s">
        <v>53</v>
      </c>
      <c r="AM1432" s="3" t="s">
        <v>53</v>
      </c>
      <c r="AN1432" s="3" t="s">
        <v>53</v>
      </c>
      <c r="AO1432" s="3" t="s">
        <v>53</v>
      </c>
      <c r="AP1432" s="3" t="s">
        <v>53</v>
      </c>
      <c r="AQ1432" s="3" t="s">
        <v>53</v>
      </c>
      <c r="AR1432" s="3" t="s">
        <v>51</v>
      </c>
      <c r="AS1432" s="3" t="s">
        <v>52</v>
      </c>
      <c r="AT1432" s="3" t="s">
        <v>51</v>
      </c>
    </row>
    <row r="1433" spans="1:46" ht="22.5" customHeight="1" x14ac:dyDescent="0.25">
      <c r="A1433" s="19" t="s">
        <v>11294</v>
      </c>
      <c r="B1433" s="260">
        <v>45064</v>
      </c>
      <c r="C1433" s="3" t="s">
        <v>202</v>
      </c>
      <c r="D1433" s="3" t="s">
        <v>9926</v>
      </c>
      <c r="E1433" s="3" t="s">
        <v>71</v>
      </c>
      <c r="F1433" s="20">
        <v>1</v>
      </c>
      <c r="G1433" s="20">
        <v>72.489999999999995</v>
      </c>
      <c r="H1433" s="20" t="s">
        <v>52</v>
      </c>
      <c r="I1433" s="20">
        <v>-17.82</v>
      </c>
      <c r="J1433" s="20" t="s">
        <v>52</v>
      </c>
      <c r="K1433" s="20" t="s">
        <v>52</v>
      </c>
      <c r="L1433" s="20">
        <f t="shared" si="22"/>
        <v>54.669999999999995</v>
      </c>
      <c r="M1433" s="3" t="s">
        <v>53</v>
      </c>
      <c r="N1433" s="3" t="s">
        <v>145</v>
      </c>
      <c r="O1433" s="3" t="s">
        <v>662</v>
      </c>
      <c r="P1433" s="3" t="s">
        <v>663</v>
      </c>
      <c r="Q1433" s="3" t="s">
        <v>53</v>
      </c>
      <c r="R1433" s="20">
        <v>72.489999999999995</v>
      </c>
      <c r="S1433" s="20" t="s">
        <v>57</v>
      </c>
      <c r="T1433" s="3" t="s">
        <v>58</v>
      </c>
      <c r="U1433" s="3" t="s">
        <v>53</v>
      </c>
      <c r="V1433" s="3" t="s">
        <v>53</v>
      </c>
      <c r="W1433" s="3" t="s">
        <v>53</v>
      </c>
      <c r="X1433" s="3" t="s">
        <v>53</v>
      </c>
      <c r="Y1433" s="3" t="s">
        <v>11295</v>
      </c>
      <c r="Z1433" s="3" t="s">
        <v>11296</v>
      </c>
      <c r="AA1433" s="3" t="s">
        <v>11297</v>
      </c>
      <c r="AB1433" s="3" t="s">
        <v>11298</v>
      </c>
      <c r="AC1433" s="3" t="s">
        <v>188</v>
      </c>
      <c r="AD1433" s="3" t="s">
        <v>11299</v>
      </c>
      <c r="AE1433" s="3" t="s">
        <v>65</v>
      </c>
      <c r="AF1433" s="3" t="s">
        <v>66</v>
      </c>
      <c r="AG1433" s="3" t="s">
        <v>10867</v>
      </c>
      <c r="AH1433" s="3" t="s">
        <v>10188</v>
      </c>
      <c r="AI1433" s="3" t="s">
        <v>67</v>
      </c>
      <c r="AJ1433" s="3" t="s">
        <v>11300</v>
      </c>
      <c r="AK1433" s="3" t="s">
        <v>53</v>
      </c>
      <c r="AL1433" s="3" t="s">
        <v>53</v>
      </c>
      <c r="AM1433" s="3" t="s">
        <v>53</v>
      </c>
      <c r="AN1433" s="3" t="s">
        <v>53</v>
      </c>
      <c r="AO1433" s="3" t="s">
        <v>53</v>
      </c>
      <c r="AP1433" s="3" t="s">
        <v>53</v>
      </c>
      <c r="AQ1433" s="3" t="s">
        <v>53</v>
      </c>
      <c r="AR1433" s="3" t="s">
        <v>51</v>
      </c>
      <c r="AS1433" s="3" t="s">
        <v>52</v>
      </c>
      <c r="AT1433" s="3" t="s">
        <v>51</v>
      </c>
    </row>
    <row r="1434" spans="1:46" ht="22.5" customHeight="1" x14ac:dyDescent="0.25">
      <c r="A1434" s="19" t="s">
        <v>12402</v>
      </c>
      <c r="B1434" s="260">
        <v>45062</v>
      </c>
      <c r="C1434" s="3" t="s">
        <v>202</v>
      </c>
      <c r="D1434" s="3" t="s">
        <v>12138</v>
      </c>
      <c r="E1434" s="3" t="s">
        <v>71</v>
      </c>
      <c r="F1434" s="20">
        <v>1</v>
      </c>
      <c r="G1434" s="20">
        <v>72.489999999999995</v>
      </c>
      <c r="H1434" s="20" t="s">
        <v>52</v>
      </c>
      <c r="I1434" s="20">
        <v>-17.82</v>
      </c>
      <c r="J1434" s="20" t="s">
        <v>52</v>
      </c>
      <c r="K1434" s="20" t="s">
        <v>52</v>
      </c>
      <c r="L1434" s="20">
        <f t="shared" si="22"/>
        <v>54.669999999999995</v>
      </c>
      <c r="M1434" s="3" t="s">
        <v>53</v>
      </c>
      <c r="N1434" s="3" t="s">
        <v>145</v>
      </c>
      <c r="O1434" s="3" t="s">
        <v>662</v>
      </c>
      <c r="P1434" s="3" t="s">
        <v>663</v>
      </c>
      <c r="Q1434" s="3" t="s">
        <v>53</v>
      </c>
      <c r="R1434" s="20">
        <v>72.489999999999995</v>
      </c>
      <c r="S1434" s="20" t="s">
        <v>57</v>
      </c>
      <c r="T1434" s="3" t="s">
        <v>58</v>
      </c>
      <c r="U1434" s="3" t="s">
        <v>53</v>
      </c>
      <c r="V1434" s="3" t="s">
        <v>53</v>
      </c>
      <c r="W1434" s="3" t="s">
        <v>53</v>
      </c>
      <c r="X1434" s="3" t="s">
        <v>53</v>
      </c>
      <c r="Y1434" s="3" t="s">
        <v>12403</v>
      </c>
      <c r="Z1434" s="3" t="s">
        <v>12404</v>
      </c>
      <c r="AA1434" s="3" t="s">
        <v>12405</v>
      </c>
      <c r="AB1434" s="3" t="s">
        <v>667</v>
      </c>
      <c r="AC1434" s="3" t="s">
        <v>63</v>
      </c>
      <c r="AD1434" s="3" t="s">
        <v>12406</v>
      </c>
      <c r="AE1434" s="3" t="s">
        <v>65</v>
      </c>
      <c r="AF1434" s="3" t="s">
        <v>66</v>
      </c>
      <c r="AG1434" s="3" t="s">
        <v>12407</v>
      </c>
      <c r="AH1434" s="3" t="s">
        <v>12408</v>
      </c>
      <c r="AI1434" s="3" t="s">
        <v>67</v>
      </c>
      <c r="AJ1434" s="3" t="s">
        <v>12409</v>
      </c>
      <c r="AK1434" s="3" t="s">
        <v>12410</v>
      </c>
      <c r="AL1434" s="3" t="s">
        <v>53</v>
      </c>
      <c r="AM1434" s="3" t="s">
        <v>53</v>
      </c>
      <c r="AN1434" s="3" t="s">
        <v>53</v>
      </c>
      <c r="AO1434" s="3" t="s">
        <v>53</v>
      </c>
      <c r="AP1434" s="3" t="s">
        <v>53</v>
      </c>
      <c r="AQ1434" s="3" t="s">
        <v>53</v>
      </c>
      <c r="AR1434" s="3" t="s">
        <v>51</v>
      </c>
      <c r="AS1434" s="3" t="s">
        <v>52</v>
      </c>
      <c r="AT1434" s="3" t="s">
        <v>51</v>
      </c>
    </row>
    <row r="1435" spans="1:46" ht="22.5" customHeight="1" x14ac:dyDescent="0.25">
      <c r="A1435" s="19" t="s">
        <v>13510</v>
      </c>
      <c r="B1435" s="260">
        <v>45061</v>
      </c>
      <c r="C1435" s="3" t="s">
        <v>202</v>
      </c>
      <c r="D1435" s="3" t="s">
        <v>12990</v>
      </c>
      <c r="E1435" s="3" t="s">
        <v>71</v>
      </c>
      <c r="F1435" s="20">
        <v>1</v>
      </c>
      <c r="G1435" s="20">
        <v>72.489999999999995</v>
      </c>
      <c r="H1435" s="20" t="s">
        <v>52</v>
      </c>
      <c r="I1435" s="20">
        <v>-17.82</v>
      </c>
      <c r="J1435" s="20" t="s">
        <v>52</v>
      </c>
      <c r="K1435" s="20" t="s">
        <v>52</v>
      </c>
      <c r="L1435" s="20">
        <f t="shared" si="22"/>
        <v>54.669999999999995</v>
      </c>
      <c r="M1435" s="3" t="s">
        <v>71</v>
      </c>
      <c r="N1435" s="3" t="s">
        <v>145</v>
      </c>
      <c r="O1435" s="3" t="s">
        <v>662</v>
      </c>
      <c r="P1435" s="3" t="s">
        <v>663</v>
      </c>
      <c r="Q1435" s="3" t="s">
        <v>53</v>
      </c>
      <c r="R1435" s="20">
        <v>72.489999999999995</v>
      </c>
      <c r="S1435" s="20" t="s">
        <v>57</v>
      </c>
      <c r="T1435" s="3" t="s">
        <v>58</v>
      </c>
      <c r="U1435" s="3" t="s">
        <v>53</v>
      </c>
      <c r="V1435" s="3" t="s">
        <v>53</v>
      </c>
      <c r="W1435" s="3" t="s">
        <v>53</v>
      </c>
      <c r="X1435" s="3" t="s">
        <v>53</v>
      </c>
      <c r="Y1435" s="3" t="s">
        <v>13511</v>
      </c>
      <c r="Z1435" s="3" t="s">
        <v>13512</v>
      </c>
      <c r="AA1435" s="3" t="s">
        <v>13513</v>
      </c>
      <c r="AB1435" s="3" t="s">
        <v>13514</v>
      </c>
      <c r="AC1435" s="3" t="s">
        <v>63</v>
      </c>
      <c r="AD1435" s="3" t="s">
        <v>13515</v>
      </c>
      <c r="AE1435" s="3" t="s">
        <v>65</v>
      </c>
      <c r="AF1435" s="3" t="s">
        <v>66</v>
      </c>
      <c r="AG1435" s="3" t="s">
        <v>13516</v>
      </c>
      <c r="AH1435" s="3" t="s">
        <v>13517</v>
      </c>
      <c r="AI1435" s="3" t="s">
        <v>67</v>
      </c>
      <c r="AJ1435" s="3" t="s">
        <v>13518</v>
      </c>
      <c r="AK1435" s="3" t="s">
        <v>53</v>
      </c>
      <c r="AL1435" s="3" t="s">
        <v>53</v>
      </c>
      <c r="AM1435" s="3" t="s">
        <v>53</v>
      </c>
      <c r="AN1435" s="3" t="s">
        <v>53</v>
      </c>
      <c r="AO1435" s="3" t="s">
        <v>53</v>
      </c>
      <c r="AP1435" s="3" t="s">
        <v>53</v>
      </c>
      <c r="AQ1435" s="3" t="s">
        <v>53</v>
      </c>
      <c r="AR1435" s="3" t="s">
        <v>51</v>
      </c>
      <c r="AS1435" s="3" t="s">
        <v>52</v>
      </c>
      <c r="AT1435" s="3" t="s">
        <v>51</v>
      </c>
    </row>
    <row r="1436" spans="1:46" ht="22.5" customHeight="1" x14ac:dyDescent="0.25">
      <c r="A1436" s="19" t="s">
        <v>14930</v>
      </c>
      <c r="B1436" s="260">
        <v>45059</v>
      </c>
      <c r="C1436" s="3" t="s">
        <v>202</v>
      </c>
      <c r="D1436" s="3" t="s">
        <v>9926</v>
      </c>
      <c r="E1436" s="3" t="s">
        <v>71</v>
      </c>
      <c r="F1436" s="20">
        <v>1</v>
      </c>
      <c r="G1436" s="20">
        <v>72.489999999999995</v>
      </c>
      <c r="H1436" s="20">
        <v>3.08</v>
      </c>
      <c r="I1436" s="20">
        <v>-17.82</v>
      </c>
      <c r="J1436" s="20">
        <v>-3.08</v>
      </c>
      <c r="K1436" s="20" t="s">
        <v>52</v>
      </c>
      <c r="L1436" s="20">
        <f t="shared" si="22"/>
        <v>54.669999999999995</v>
      </c>
      <c r="M1436" s="3" t="s">
        <v>71</v>
      </c>
      <c r="N1436" s="3" t="s">
        <v>145</v>
      </c>
      <c r="O1436" s="3" t="s">
        <v>662</v>
      </c>
      <c r="P1436" s="3" t="s">
        <v>663</v>
      </c>
      <c r="Q1436" s="3" t="s">
        <v>53</v>
      </c>
      <c r="R1436" s="20">
        <v>72.489999999999995</v>
      </c>
      <c r="S1436" s="20" t="s">
        <v>57</v>
      </c>
      <c r="T1436" s="3" t="s">
        <v>58</v>
      </c>
      <c r="U1436" s="3" t="s">
        <v>53</v>
      </c>
      <c r="V1436" s="3" t="s">
        <v>53</v>
      </c>
      <c r="W1436" s="3" t="s">
        <v>53</v>
      </c>
      <c r="X1436" s="3" t="s">
        <v>53</v>
      </c>
      <c r="Y1436" s="3" t="s">
        <v>14931</v>
      </c>
      <c r="Z1436" s="3" t="s">
        <v>14932</v>
      </c>
      <c r="AA1436" s="3" t="s">
        <v>14933</v>
      </c>
      <c r="AB1436" s="3" t="s">
        <v>14934</v>
      </c>
      <c r="AC1436" s="3" t="s">
        <v>128</v>
      </c>
      <c r="AD1436" s="3" t="s">
        <v>14935</v>
      </c>
      <c r="AE1436" s="3" t="s">
        <v>65</v>
      </c>
      <c r="AF1436" s="3" t="s">
        <v>66</v>
      </c>
      <c r="AG1436" s="3" t="s">
        <v>14731</v>
      </c>
      <c r="AH1436" s="3" t="s">
        <v>14936</v>
      </c>
      <c r="AI1436" s="3" t="s">
        <v>67</v>
      </c>
      <c r="AJ1436" s="3" t="s">
        <v>14937</v>
      </c>
      <c r="AK1436" s="3" t="s">
        <v>53</v>
      </c>
      <c r="AL1436" s="3" t="s">
        <v>53</v>
      </c>
      <c r="AM1436" s="3" t="s">
        <v>53</v>
      </c>
      <c r="AN1436" s="3" t="s">
        <v>53</v>
      </c>
      <c r="AO1436" s="3" t="s">
        <v>53</v>
      </c>
      <c r="AP1436" s="3" t="s">
        <v>53</v>
      </c>
      <c r="AQ1436" s="3" t="s">
        <v>53</v>
      </c>
      <c r="AR1436" s="3" t="s">
        <v>51</v>
      </c>
      <c r="AS1436" s="3" t="s">
        <v>52</v>
      </c>
      <c r="AT1436" s="3" t="s">
        <v>51</v>
      </c>
    </row>
    <row r="1437" spans="1:46" ht="22.5" customHeight="1" x14ac:dyDescent="0.25">
      <c r="A1437" s="19" t="s">
        <v>15513</v>
      </c>
      <c r="B1437" s="260">
        <v>45058</v>
      </c>
      <c r="C1437" s="3" t="s">
        <v>202</v>
      </c>
      <c r="D1437" s="3" t="s">
        <v>13978</v>
      </c>
      <c r="E1437" s="3" t="s">
        <v>71</v>
      </c>
      <c r="F1437" s="20">
        <v>1</v>
      </c>
      <c r="G1437" s="20">
        <v>72.489999999999995</v>
      </c>
      <c r="H1437" s="20" t="s">
        <v>52</v>
      </c>
      <c r="I1437" s="20">
        <v>-17.82</v>
      </c>
      <c r="J1437" s="20" t="s">
        <v>52</v>
      </c>
      <c r="K1437" s="20" t="s">
        <v>52</v>
      </c>
      <c r="L1437" s="20">
        <f t="shared" si="22"/>
        <v>54.669999999999995</v>
      </c>
      <c r="M1437" s="3" t="s">
        <v>53</v>
      </c>
      <c r="N1437" s="3" t="s">
        <v>145</v>
      </c>
      <c r="O1437" s="3" t="s">
        <v>662</v>
      </c>
      <c r="P1437" s="3" t="s">
        <v>663</v>
      </c>
      <c r="Q1437" s="3" t="s">
        <v>53</v>
      </c>
      <c r="R1437" s="20">
        <v>72.489999999999995</v>
      </c>
      <c r="S1437" s="20" t="s">
        <v>57</v>
      </c>
      <c r="T1437" s="3" t="s">
        <v>58</v>
      </c>
      <c r="U1437" s="3" t="s">
        <v>53</v>
      </c>
      <c r="V1437" s="3" t="s">
        <v>53</v>
      </c>
      <c r="W1437" s="3" t="s">
        <v>53</v>
      </c>
      <c r="X1437" s="3" t="s">
        <v>53</v>
      </c>
      <c r="Y1437" s="3" t="s">
        <v>15514</v>
      </c>
      <c r="Z1437" s="3" t="s">
        <v>15515</v>
      </c>
      <c r="AA1437" s="3" t="s">
        <v>15516</v>
      </c>
      <c r="AB1437" s="3" t="s">
        <v>708</v>
      </c>
      <c r="AC1437" s="3" t="s">
        <v>265</v>
      </c>
      <c r="AD1437" s="3" t="s">
        <v>15517</v>
      </c>
      <c r="AE1437" s="3" t="s">
        <v>65</v>
      </c>
      <c r="AF1437" s="3" t="s">
        <v>66</v>
      </c>
      <c r="AG1437" s="3" t="s">
        <v>15518</v>
      </c>
      <c r="AH1437" s="3" t="s">
        <v>15519</v>
      </c>
      <c r="AI1437" s="3" t="s">
        <v>67</v>
      </c>
      <c r="AJ1437" s="3" t="s">
        <v>15520</v>
      </c>
      <c r="AK1437" s="3" t="s">
        <v>53</v>
      </c>
      <c r="AL1437" s="3" t="s">
        <v>53</v>
      </c>
      <c r="AM1437" s="3" t="s">
        <v>53</v>
      </c>
      <c r="AN1437" s="3" t="s">
        <v>53</v>
      </c>
      <c r="AO1437" s="3" t="s">
        <v>53</v>
      </c>
      <c r="AP1437" s="3" t="s">
        <v>53</v>
      </c>
      <c r="AQ1437" s="3" t="s">
        <v>53</v>
      </c>
      <c r="AR1437" s="3" t="s">
        <v>51</v>
      </c>
      <c r="AS1437" s="3" t="s">
        <v>52</v>
      </c>
      <c r="AT1437" s="3" t="s">
        <v>51</v>
      </c>
    </row>
    <row r="1438" spans="1:46" ht="22.5" customHeight="1" x14ac:dyDescent="0.25">
      <c r="A1438" s="19" t="s">
        <v>17531</v>
      </c>
      <c r="B1438" s="260">
        <v>45056</v>
      </c>
      <c r="C1438" s="3" t="s">
        <v>202</v>
      </c>
      <c r="D1438" s="3" t="s">
        <v>16479</v>
      </c>
      <c r="E1438" s="3" t="s">
        <v>71</v>
      </c>
      <c r="F1438" s="20">
        <v>1</v>
      </c>
      <c r="G1438" s="20">
        <v>72.489999999999995</v>
      </c>
      <c r="H1438" s="20" t="s">
        <v>52</v>
      </c>
      <c r="I1438" s="20">
        <v>-17.82</v>
      </c>
      <c r="J1438" s="20" t="s">
        <v>52</v>
      </c>
      <c r="K1438" s="20" t="s">
        <v>52</v>
      </c>
      <c r="L1438" s="20">
        <f t="shared" si="22"/>
        <v>54.669999999999995</v>
      </c>
      <c r="M1438" s="3" t="s">
        <v>71</v>
      </c>
      <c r="N1438" s="3" t="s">
        <v>145</v>
      </c>
      <c r="O1438" s="3" t="s">
        <v>662</v>
      </c>
      <c r="P1438" s="3" t="s">
        <v>663</v>
      </c>
      <c r="Q1438" s="3" t="s">
        <v>53</v>
      </c>
      <c r="R1438" s="20">
        <v>72.489999999999995</v>
      </c>
      <c r="S1438" s="20" t="s">
        <v>57</v>
      </c>
      <c r="T1438" s="3" t="s">
        <v>58</v>
      </c>
      <c r="U1438" s="3" t="s">
        <v>53</v>
      </c>
      <c r="V1438" s="3" t="s">
        <v>53</v>
      </c>
      <c r="W1438" s="3" t="s">
        <v>53</v>
      </c>
      <c r="X1438" s="3" t="s">
        <v>53</v>
      </c>
      <c r="Y1438" s="3" t="s">
        <v>17532</v>
      </c>
      <c r="Z1438" s="3" t="s">
        <v>17533</v>
      </c>
      <c r="AA1438" s="3" t="s">
        <v>17534</v>
      </c>
      <c r="AB1438" s="3" t="s">
        <v>6106</v>
      </c>
      <c r="AC1438" s="3" t="s">
        <v>63</v>
      </c>
      <c r="AD1438" s="3" t="s">
        <v>17535</v>
      </c>
      <c r="AE1438" s="3" t="s">
        <v>65</v>
      </c>
      <c r="AF1438" s="3" t="s">
        <v>66</v>
      </c>
      <c r="AG1438" s="3" t="s">
        <v>17323</v>
      </c>
      <c r="AH1438" s="3" t="s">
        <v>17536</v>
      </c>
      <c r="AI1438" s="3" t="s">
        <v>67</v>
      </c>
      <c r="AJ1438" s="3" t="s">
        <v>17537</v>
      </c>
      <c r="AK1438" s="3" t="s">
        <v>53</v>
      </c>
      <c r="AL1438" s="3" t="s">
        <v>53</v>
      </c>
      <c r="AM1438" s="3" t="s">
        <v>53</v>
      </c>
      <c r="AN1438" s="3" t="s">
        <v>53</v>
      </c>
      <c r="AO1438" s="3" t="s">
        <v>53</v>
      </c>
      <c r="AP1438" s="3" t="s">
        <v>53</v>
      </c>
      <c r="AQ1438" s="3" t="s">
        <v>53</v>
      </c>
      <c r="AR1438" s="3" t="s">
        <v>51</v>
      </c>
      <c r="AS1438" s="3" t="s">
        <v>52</v>
      </c>
      <c r="AT1438" s="3" t="s">
        <v>51</v>
      </c>
    </row>
    <row r="1439" spans="1:46" ht="22.5" customHeight="1" x14ac:dyDescent="0.25">
      <c r="A1439" s="19" t="s">
        <v>17661</v>
      </c>
      <c r="B1439" s="260">
        <v>45056</v>
      </c>
      <c r="C1439" s="3" t="s">
        <v>202</v>
      </c>
      <c r="D1439" s="3" t="s">
        <v>15653</v>
      </c>
      <c r="E1439" s="3" t="s">
        <v>51</v>
      </c>
      <c r="F1439" s="20">
        <v>1</v>
      </c>
      <c r="G1439" s="20">
        <v>72.489999999999995</v>
      </c>
      <c r="H1439" s="20">
        <v>33.9</v>
      </c>
      <c r="I1439" s="20">
        <v>-17.82</v>
      </c>
      <c r="J1439" s="20">
        <v>-33.9</v>
      </c>
      <c r="K1439" s="20" t="s">
        <v>52</v>
      </c>
      <c r="L1439" s="20">
        <f t="shared" si="22"/>
        <v>54.669999999999995</v>
      </c>
      <c r="M1439" s="3" t="s">
        <v>53</v>
      </c>
      <c r="N1439" s="3" t="s">
        <v>145</v>
      </c>
      <c r="O1439" s="3" t="s">
        <v>662</v>
      </c>
      <c r="P1439" s="3" t="s">
        <v>663</v>
      </c>
      <c r="Q1439" s="3" t="s">
        <v>53</v>
      </c>
      <c r="R1439" s="20">
        <v>72.489999999999995</v>
      </c>
      <c r="S1439" s="20" t="s">
        <v>57</v>
      </c>
      <c r="T1439" s="3" t="s">
        <v>58</v>
      </c>
      <c r="U1439" s="3" t="s">
        <v>53</v>
      </c>
      <c r="V1439" s="3" t="s">
        <v>53</v>
      </c>
      <c r="W1439" s="3" t="s">
        <v>53</v>
      </c>
      <c r="X1439" s="3" t="s">
        <v>53</v>
      </c>
      <c r="Y1439" s="3" t="s">
        <v>17662</v>
      </c>
      <c r="Z1439" s="3" t="s">
        <v>17663</v>
      </c>
      <c r="AA1439" s="3" t="s">
        <v>17664</v>
      </c>
      <c r="AB1439" s="3" t="s">
        <v>17665</v>
      </c>
      <c r="AC1439" s="3" t="s">
        <v>276</v>
      </c>
      <c r="AD1439" s="3" t="s">
        <v>17666</v>
      </c>
      <c r="AE1439" s="3" t="s">
        <v>65</v>
      </c>
      <c r="AF1439" s="3" t="s">
        <v>66</v>
      </c>
      <c r="AG1439" s="3" t="s">
        <v>17431</v>
      </c>
      <c r="AH1439" s="3" t="s">
        <v>17667</v>
      </c>
      <c r="AI1439" s="3" t="s">
        <v>67</v>
      </c>
      <c r="AJ1439" s="3" t="s">
        <v>17668</v>
      </c>
      <c r="AK1439" s="3" t="s">
        <v>53</v>
      </c>
      <c r="AL1439" s="3" t="s">
        <v>53</v>
      </c>
      <c r="AM1439" s="3" t="s">
        <v>53</v>
      </c>
      <c r="AN1439" s="3" t="s">
        <v>53</v>
      </c>
      <c r="AO1439" s="3" t="s">
        <v>53</v>
      </c>
      <c r="AP1439" s="3" t="s">
        <v>53</v>
      </c>
      <c r="AQ1439" s="3" t="s">
        <v>53</v>
      </c>
      <c r="AR1439" s="3" t="s">
        <v>51</v>
      </c>
      <c r="AS1439" s="3" t="s">
        <v>52</v>
      </c>
      <c r="AT1439" s="3" t="s">
        <v>51</v>
      </c>
    </row>
    <row r="1440" spans="1:46" ht="22.5" customHeight="1" x14ac:dyDescent="0.25">
      <c r="A1440" s="19" t="s">
        <v>17768</v>
      </c>
      <c r="B1440" s="260">
        <v>45056</v>
      </c>
      <c r="C1440" s="3" t="s">
        <v>202</v>
      </c>
      <c r="D1440" s="3" t="s">
        <v>16479</v>
      </c>
      <c r="E1440" s="3" t="s">
        <v>51</v>
      </c>
      <c r="F1440" s="20">
        <v>1</v>
      </c>
      <c r="G1440" s="20">
        <v>72.489999999999995</v>
      </c>
      <c r="H1440" s="20">
        <v>23.9</v>
      </c>
      <c r="I1440" s="20">
        <v>-17.82</v>
      </c>
      <c r="J1440" s="20">
        <v>-23.9</v>
      </c>
      <c r="K1440" s="20" t="s">
        <v>52</v>
      </c>
      <c r="L1440" s="20">
        <f t="shared" si="22"/>
        <v>54.669999999999995</v>
      </c>
      <c r="M1440" s="3" t="s">
        <v>53</v>
      </c>
      <c r="N1440" s="3" t="s">
        <v>145</v>
      </c>
      <c r="O1440" s="3" t="s">
        <v>662</v>
      </c>
      <c r="P1440" s="3" t="s">
        <v>663</v>
      </c>
      <c r="Q1440" s="3" t="s">
        <v>53</v>
      </c>
      <c r="R1440" s="20">
        <v>72.489999999999995</v>
      </c>
      <c r="S1440" s="20" t="s">
        <v>57</v>
      </c>
      <c r="T1440" s="3" t="s">
        <v>58</v>
      </c>
      <c r="U1440" s="3" t="s">
        <v>53</v>
      </c>
      <c r="V1440" s="3" t="s">
        <v>53</v>
      </c>
      <c r="W1440" s="3" t="s">
        <v>53</v>
      </c>
      <c r="X1440" s="3" t="s">
        <v>53</v>
      </c>
      <c r="Y1440" s="3" t="s">
        <v>17769</v>
      </c>
      <c r="Z1440" s="3" t="s">
        <v>17770</v>
      </c>
      <c r="AA1440" s="3" t="s">
        <v>17771</v>
      </c>
      <c r="AB1440" s="3" t="s">
        <v>1832</v>
      </c>
      <c r="AC1440" s="3" t="s">
        <v>641</v>
      </c>
      <c r="AD1440" s="3" t="s">
        <v>17772</v>
      </c>
      <c r="AE1440" s="3" t="s">
        <v>65</v>
      </c>
      <c r="AF1440" s="3" t="s">
        <v>66</v>
      </c>
      <c r="AG1440" s="3" t="s">
        <v>17773</v>
      </c>
      <c r="AH1440" s="3" t="s">
        <v>17774</v>
      </c>
      <c r="AI1440" s="3" t="s">
        <v>67</v>
      </c>
      <c r="AJ1440" s="3" t="s">
        <v>17775</v>
      </c>
      <c r="AK1440" s="3" t="s">
        <v>53</v>
      </c>
      <c r="AL1440" s="3" t="s">
        <v>53</v>
      </c>
      <c r="AM1440" s="3" t="s">
        <v>53</v>
      </c>
      <c r="AN1440" s="3" t="s">
        <v>53</v>
      </c>
      <c r="AO1440" s="3" t="s">
        <v>53</v>
      </c>
      <c r="AP1440" s="3" t="s">
        <v>53</v>
      </c>
      <c r="AQ1440" s="3" t="s">
        <v>53</v>
      </c>
      <c r="AR1440" s="3" t="s">
        <v>51</v>
      </c>
      <c r="AS1440" s="3" t="s">
        <v>52</v>
      </c>
      <c r="AT1440" s="3" t="s">
        <v>51</v>
      </c>
    </row>
    <row r="1441" spans="1:46" ht="22.5" customHeight="1" x14ac:dyDescent="0.25">
      <c r="A1441" s="19" t="s">
        <v>17776</v>
      </c>
      <c r="B1441" s="260">
        <v>45056</v>
      </c>
      <c r="C1441" s="3" t="s">
        <v>202</v>
      </c>
      <c r="D1441" s="3" t="s">
        <v>16479</v>
      </c>
      <c r="E1441" s="3" t="s">
        <v>71</v>
      </c>
      <c r="F1441" s="20">
        <v>1</v>
      </c>
      <c r="G1441" s="20">
        <v>72.489999999999995</v>
      </c>
      <c r="H1441" s="20" t="s">
        <v>52</v>
      </c>
      <c r="I1441" s="20">
        <v>-17.82</v>
      </c>
      <c r="J1441" s="20" t="s">
        <v>52</v>
      </c>
      <c r="K1441" s="20" t="s">
        <v>52</v>
      </c>
      <c r="L1441" s="20">
        <f t="shared" si="22"/>
        <v>54.669999999999995</v>
      </c>
      <c r="M1441" s="3" t="s">
        <v>53</v>
      </c>
      <c r="N1441" s="3" t="s">
        <v>145</v>
      </c>
      <c r="O1441" s="3" t="s">
        <v>662</v>
      </c>
      <c r="P1441" s="3" t="s">
        <v>663</v>
      </c>
      <c r="Q1441" s="3" t="s">
        <v>53</v>
      </c>
      <c r="R1441" s="20">
        <v>72.489999999999995</v>
      </c>
      <c r="S1441" s="20" t="s">
        <v>57</v>
      </c>
      <c r="T1441" s="3" t="s">
        <v>58</v>
      </c>
      <c r="U1441" s="3" t="s">
        <v>53</v>
      </c>
      <c r="V1441" s="3" t="s">
        <v>53</v>
      </c>
      <c r="W1441" s="3" t="s">
        <v>53</v>
      </c>
      <c r="X1441" s="3" t="s">
        <v>53</v>
      </c>
      <c r="Y1441" s="3" t="s">
        <v>17777</v>
      </c>
      <c r="Z1441" s="3" t="s">
        <v>17778</v>
      </c>
      <c r="AA1441" s="3" t="s">
        <v>17779</v>
      </c>
      <c r="AB1441" s="3" t="s">
        <v>2818</v>
      </c>
      <c r="AC1441" s="3" t="s">
        <v>116</v>
      </c>
      <c r="AD1441" s="3" t="s">
        <v>17780</v>
      </c>
      <c r="AE1441" s="3" t="s">
        <v>65</v>
      </c>
      <c r="AF1441" s="3" t="s">
        <v>66</v>
      </c>
      <c r="AG1441" s="3" t="s">
        <v>17781</v>
      </c>
      <c r="AH1441" s="3" t="s">
        <v>17782</v>
      </c>
      <c r="AI1441" s="3" t="s">
        <v>67</v>
      </c>
      <c r="AJ1441" s="3" t="s">
        <v>17783</v>
      </c>
      <c r="AK1441" s="3" t="s">
        <v>53</v>
      </c>
      <c r="AL1441" s="3" t="s">
        <v>53</v>
      </c>
      <c r="AM1441" s="3" t="s">
        <v>53</v>
      </c>
      <c r="AN1441" s="3" t="s">
        <v>53</v>
      </c>
      <c r="AO1441" s="3" t="s">
        <v>53</v>
      </c>
      <c r="AP1441" s="3" t="s">
        <v>53</v>
      </c>
      <c r="AQ1441" s="3" t="s">
        <v>53</v>
      </c>
      <c r="AR1441" s="3" t="s">
        <v>51</v>
      </c>
      <c r="AS1441" s="3" t="s">
        <v>52</v>
      </c>
      <c r="AT1441" s="3" t="s">
        <v>51</v>
      </c>
    </row>
    <row r="1442" spans="1:46" ht="22.5" customHeight="1" x14ac:dyDescent="0.25">
      <c r="A1442" s="19" t="s">
        <v>18995</v>
      </c>
      <c r="B1442" s="260">
        <v>45054</v>
      </c>
      <c r="C1442" s="3" t="s">
        <v>202</v>
      </c>
      <c r="D1442" s="3" t="s">
        <v>15179</v>
      </c>
      <c r="E1442" s="3" t="s">
        <v>71</v>
      </c>
      <c r="F1442" s="20">
        <v>1</v>
      </c>
      <c r="G1442" s="20">
        <v>72.489999999999995</v>
      </c>
      <c r="H1442" s="20" t="s">
        <v>52</v>
      </c>
      <c r="I1442" s="20">
        <v>-17.82</v>
      </c>
      <c r="J1442" s="20" t="s">
        <v>52</v>
      </c>
      <c r="K1442" s="20" t="s">
        <v>52</v>
      </c>
      <c r="L1442" s="20">
        <f t="shared" si="22"/>
        <v>54.669999999999995</v>
      </c>
      <c r="M1442" s="3" t="s">
        <v>71</v>
      </c>
      <c r="N1442" s="3" t="s">
        <v>145</v>
      </c>
      <c r="O1442" s="3" t="s">
        <v>662</v>
      </c>
      <c r="P1442" s="3" t="s">
        <v>663</v>
      </c>
      <c r="Q1442" s="3" t="s">
        <v>53</v>
      </c>
      <c r="R1442" s="20">
        <v>72.489999999999995</v>
      </c>
      <c r="S1442" s="20" t="s">
        <v>57</v>
      </c>
      <c r="T1442" s="3" t="s">
        <v>58</v>
      </c>
      <c r="U1442" s="3" t="s">
        <v>53</v>
      </c>
      <c r="V1442" s="3" t="s">
        <v>53</v>
      </c>
      <c r="W1442" s="3" t="s">
        <v>53</v>
      </c>
      <c r="X1442" s="3" t="s">
        <v>53</v>
      </c>
      <c r="Y1442" s="3" t="s">
        <v>18996</v>
      </c>
      <c r="Z1442" s="3" t="s">
        <v>18997</v>
      </c>
      <c r="AA1442" s="3" t="s">
        <v>18998</v>
      </c>
      <c r="AB1442" s="3" t="s">
        <v>18999</v>
      </c>
      <c r="AC1442" s="3" t="s">
        <v>188</v>
      </c>
      <c r="AD1442" s="3" t="s">
        <v>19000</v>
      </c>
      <c r="AE1442" s="3" t="s">
        <v>65</v>
      </c>
      <c r="AF1442" s="3" t="s">
        <v>66</v>
      </c>
      <c r="AG1442" s="3" t="s">
        <v>19001</v>
      </c>
      <c r="AH1442" s="3" t="s">
        <v>19002</v>
      </c>
      <c r="AI1442" s="3" t="s">
        <v>67</v>
      </c>
      <c r="AJ1442" s="3" t="s">
        <v>19003</v>
      </c>
      <c r="AK1442" s="3" t="s">
        <v>53</v>
      </c>
      <c r="AL1442" s="3" t="s">
        <v>53</v>
      </c>
      <c r="AM1442" s="3" t="s">
        <v>53</v>
      </c>
      <c r="AN1442" s="3" t="s">
        <v>53</v>
      </c>
      <c r="AO1442" s="3" t="s">
        <v>53</v>
      </c>
      <c r="AP1442" s="3" t="s">
        <v>53</v>
      </c>
      <c r="AQ1442" s="3" t="s">
        <v>53</v>
      </c>
      <c r="AR1442" s="3" t="s">
        <v>51</v>
      </c>
      <c r="AS1442" s="3" t="s">
        <v>52</v>
      </c>
      <c r="AT1442" s="3" t="s">
        <v>51</v>
      </c>
    </row>
    <row r="1443" spans="1:46" ht="22.5" customHeight="1" x14ac:dyDescent="0.25">
      <c r="A1443" s="19" t="s">
        <v>20150</v>
      </c>
      <c r="B1443" s="260">
        <v>45053</v>
      </c>
      <c r="C1443" s="3" t="s">
        <v>202</v>
      </c>
      <c r="D1443" s="3" t="s">
        <v>17635</v>
      </c>
      <c r="E1443" s="3" t="s">
        <v>71</v>
      </c>
      <c r="F1443" s="20">
        <v>1</v>
      </c>
      <c r="G1443" s="20">
        <v>72.489999999999995</v>
      </c>
      <c r="H1443" s="20" t="s">
        <v>52</v>
      </c>
      <c r="I1443" s="20">
        <v>-17.82</v>
      </c>
      <c r="J1443" s="20" t="s">
        <v>52</v>
      </c>
      <c r="K1443" s="20" t="s">
        <v>52</v>
      </c>
      <c r="L1443" s="20">
        <f t="shared" si="22"/>
        <v>54.669999999999995</v>
      </c>
      <c r="M1443" s="3" t="s">
        <v>53</v>
      </c>
      <c r="N1443" s="3" t="s">
        <v>145</v>
      </c>
      <c r="O1443" s="3" t="s">
        <v>662</v>
      </c>
      <c r="P1443" s="3" t="s">
        <v>663</v>
      </c>
      <c r="Q1443" s="3" t="s">
        <v>53</v>
      </c>
      <c r="R1443" s="20">
        <v>72.489999999999995</v>
      </c>
      <c r="S1443" s="20" t="s">
        <v>57</v>
      </c>
      <c r="T1443" s="3" t="s">
        <v>58</v>
      </c>
      <c r="U1443" s="3" t="s">
        <v>53</v>
      </c>
      <c r="V1443" s="3" t="s">
        <v>53</v>
      </c>
      <c r="W1443" s="3" t="s">
        <v>53</v>
      </c>
      <c r="X1443" s="3" t="s">
        <v>53</v>
      </c>
      <c r="Y1443" s="3" t="s">
        <v>20151</v>
      </c>
      <c r="Z1443" s="3" t="s">
        <v>20152</v>
      </c>
      <c r="AA1443" s="3" t="s">
        <v>20153</v>
      </c>
      <c r="AB1443" s="3" t="s">
        <v>20154</v>
      </c>
      <c r="AC1443" s="3" t="s">
        <v>1903</v>
      </c>
      <c r="AD1443" s="3" t="s">
        <v>20155</v>
      </c>
      <c r="AE1443" s="3" t="s">
        <v>65</v>
      </c>
      <c r="AF1443" s="3" t="s">
        <v>66</v>
      </c>
      <c r="AG1443" s="3" t="s">
        <v>20156</v>
      </c>
      <c r="AH1443" s="3" t="s">
        <v>20157</v>
      </c>
      <c r="AI1443" s="3" t="s">
        <v>67</v>
      </c>
      <c r="AJ1443" s="3" t="s">
        <v>20158</v>
      </c>
      <c r="AK1443" s="3" t="s">
        <v>53</v>
      </c>
      <c r="AL1443" s="3" t="s">
        <v>53</v>
      </c>
      <c r="AM1443" s="3" t="s">
        <v>53</v>
      </c>
      <c r="AN1443" s="3" t="s">
        <v>53</v>
      </c>
      <c r="AO1443" s="3" t="s">
        <v>53</v>
      </c>
      <c r="AP1443" s="3" t="s">
        <v>53</v>
      </c>
      <c r="AQ1443" s="3" t="s">
        <v>53</v>
      </c>
      <c r="AR1443" s="3" t="s">
        <v>51</v>
      </c>
      <c r="AS1443" s="3" t="s">
        <v>52</v>
      </c>
      <c r="AT1443" s="3" t="s">
        <v>51</v>
      </c>
    </row>
    <row r="1444" spans="1:46" ht="22.5" customHeight="1" x14ac:dyDescent="0.25">
      <c r="A1444" s="19" t="s">
        <v>20555</v>
      </c>
      <c r="B1444" s="260">
        <v>45053</v>
      </c>
      <c r="C1444" s="3" t="s">
        <v>202</v>
      </c>
      <c r="D1444" s="3" t="s">
        <v>19756</v>
      </c>
      <c r="E1444" s="3" t="s">
        <v>71</v>
      </c>
      <c r="F1444" s="20">
        <v>1</v>
      </c>
      <c r="G1444" s="20">
        <v>72.489999999999995</v>
      </c>
      <c r="H1444" s="20">
        <v>6.67</v>
      </c>
      <c r="I1444" s="20">
        <v>-17.82</v>
      </c>
      <c r="J1444" s="20">
        <v>-6.67</v>
      </c>
      <c r="K1444" s="20" t="s">
        <v>52</v>
      </c>
      <c r="L1444" s="20">
        <f t="shared" si="22"/>
        <v>54.669999999999995</v>
      </c>
      <c r="M1444" s="3" t="s">
        <v>71</v>
      </c>
      <c r="N1444" s="3" t="s">
        <v>145</v>
      </c>
      <c r="O1444" s="3" t="s">
        <v>662</v>
      </c>
      <c r="P1444" s="3" t="s">
        <v>663</v>
      </c>
      <c r="Q1444" s="3" t="s">
        <v>53</v>
      </c>
      <c r="R1444" s="20">
        <v>72.489999999999995</v>
      </c>
      <c r="S1444" s="20" t="s">
        <v>57</v>
      </c>
      <c r="T1444" s="3" t="s">
        <v>58</v>
      </c>
      <c r="U1444" s="3" t="s">
        <v>53</v>
      </c>
      <c r="V1444" s="3" t="s">
        <v>53</v>
      </c>
      <c r="W1444" s="3" t="s">
        <v>53</v>
      </c>
      <c r="X1444" s="3" t="s">
        <v>53</v>
      </c>
      <c r="Y1444" s="3" t="s">
        <v>20556</v>
      </c>
      <c r="Z1444" s="3" t="s">
        <v>20557</v>
      </c>
      <c r="AA1444" s="3" t="s">
        <v>20558</v>
      </c>
      <c r="AB1444" s="3" t="s">
        <v>20559</v>
      </c>
      <c r="AC1444" s="3" t="s">
        <v>116</v>
      </c>
      <c r="AD1444" s="3" t="s">
        <v>20560</v>
      </c>
      <c r="AE1444" s="3" t="s">
        <v>65</v>
      </c>
      <c r="AF1444" s="3" t="s">
        <v>66</v>
      </c>
      <c r="AG1444" s="3" t="s">
        <v>20561</v>
      </c>
      <c r="AH1444" s="3" t="s">
        <v>20562</v>
      </c>
      <c r="AI1444" s="3" t="s">
        <v>67</v>
      </c>
      <c r="AJ1444" s="3" t="s">
        <v>20563</v>
      </c>
      <c r="AK1444" s="3" t="s">
        <v>53</v>
      </c>
      <c r="AL1444" s="3" t="s">
        <v>53</v>
      </c>
      <c r="AM1444" s="3" t="s">
        <v>53</v>
      </c>
      <c r="AN1444" s="3" t="s">
        <v>53</v>
      </c>
      <c r="AO1444" s="3" t="s">
        <v>53</v>
      </c>
      <c r="AP1444" s="3" t="s">
        <v>53</v>
      </c>
      <c r="AQ1444" s="3" t="s">
        <v>53</v>
      </c>
      <c r="AR1444" s="3" t="s">
        <v>51</v>
      </c>
      <c r="AS1444" s="3" t="s">
        <v>52</v>
      </c>
      <c r="AT1444" s="3" t="s">
        <v>51</v>
      </c>
    </row>
    <row r="1445" spans="1:46" ht="22.5" customHeight="1" x14ac:dyDescent="0.25">
      <c r="A1445" s="19" t="s">
        <v>22799</v>
      </c>
      <c r="B1445" s="260">
        <v>45050</v>
      </c>
      <c r="C1445" s="3" t="s">
        <v>202</v>
      </c>
      <c r="D1445" s="3" t="s">
        <v>21789</v>
      </c>
      <c r="E1445" s="3" t="s">
        <v>51</v>
      </c>
      <c r="F1445" s="20">
        <v>1</v>
      </c>
      <c r="G1445" s="20">
        <v>72.489999999999995</v>
      </c>
      <c r="H1445" s="20">
        <v>18.899999999999999</v>
      </c>
      <c r="I1445" s="20">
        <v>-17.82</v>
      </c>
      <c r="J1445" s="20">
        <v>-18.899999999999999</v>
      </c>
      <c r="K1445" s="20" t="s">
        <v>52</v>
      </c>
      <c r="L1445" s="20">
        <f t="shared" si="22"/>
        <v>54.669999999999995</v>
      </c>
      <c r="M1445" s="3" t="s">
        <v>53</v>
      </c>
      <c r="N1445" s="3" t="s">
        <v>145</v>
      </c>
      <c r="O1445" s="3" t="s">
        <v>662</v>
      </c>
      <c r="P1445" s="3" t="s">
        <v>663</v>
      </c>
      <c r="Q1445" s="3" t="s">
        <v>53</v>
      </c>
      <c r="R1445" s="20">
        <v>72.489999999999995</v>
      </c>
      <c r="S1445" s="20" t="s">
        <v>57</v>
      </c>
      <c r="T1445" s="3" t="s">
        <v>58</v>
      </c>
      <c r="U1445" s="3" t="s">
        <v>53</v>
      </c>
      <c r="V1445" s="3" t="s">
        <v>53</v>
      </c>
      <c r="W1445" s="3" t="s">
        <v>53</v>
      </c>
      <c r="X1445" s="3" t="s">
        <v>53</v>
      </c>
      <c r="Y1445" s="3" t="s">
        <v>22800</v>
      </c>
      <c r="Z1445" s="3" t="s">
        <v>22801</v>
      </c>
      <c r="AA1445" s="3" t="s">
        <v>22802</v>
      </c>
      <c r="AB1445" s="3" t="s">
        <v>63</v>
      </c>
      <c r="AC1445" s="3" t="s">
        <v>63</v>
      </c>
      <c r="AD1445" s="3" t="s">
        <v>22803</v>
      </c>
      <c r="AE1445" s="3" t="s">
        <v>65</v>
      </c>
      <c r="AF1445" s="3" t="s">
        <v>66</v>
      </c>
      <c r="AG1445" s="3" t="s">
        <v>22804</v>
      </c>
      <c r="AH1445" s="3" t="s">
        <v>22805</v>
      </c>
      <c r="AI1445" s="3" t="s">
        <v>67</v>
      </c>
      <c r="AJ1445" s="3" t="s">
        <v>22806</v>
      </c>
      <c r="AK1445" s="3" t="s">
        <v>53</v>
      </c>
      <c r="AL1445" s="3" t="s">
        <v>53</v>
      </c>
      <c r="AM1445" s="3" t="s">
        <v>53</v>
      </c>
      <c r="AN1445" s="3" t="s">
        <v>53</v>
      </c>
      <c r="AO1445" s="3" t="s">
        <v>53</v>
      </c>
      <c r="AP1445" s="3" t="s">
        <v>53</v>
      </c>
      <c r="AQ1445" s="3" t="s">
        <v>53</v>
      </c>
      <c r="AR1445" s="3" t="s">
        <v>51</v>
      </c>
      <c r="AS1445" s="3" t="s">
        <v>52</v>
      </c>
      <c r="AT1445" s="3" t="s">
        <v>51</v>
      </c>
    </row>
    <row r="1446" spans="1:46" ht="22.5" customHeight="1" x14ac:dyDescent="0.25">
      <c r="A1446" s="19" t="s">
        <v>22934</v>
      </c>
      <c r="B1446" s="260">
        <v>45050</v>
      </c>
      <c r="C1446" s="3" t="s">
        <v>202</v>
      </c>
      <c r="D1446" s="3" t="s">
        <v>22935</v>
      </c>
      <c r="E1446" s="3" t="s">
        <v>71</v>
      </c>
      <c r="F1446" s="20">
        <v>1</v>
      </c>
      <c r="G1446" s="20">
        <v>72.489999999999995</v>
      </c>
      <c r="H1446" s="20" t="s">
        <v>52</v>
      </c>
      <c r="I1446" s="20">
        <v>-17.82</v>
      </c>
      <c r="J1446" s="20" t="s">
        <v>52</v>
      </c>
      <c r="K1446" s="20" t="s">
        <v>52</v>
      </c>
      <c r="L1446" s="20">
        <f t="shared" si="22"/>
        <v>54.669999999999995</v>
      </c>
      <c r="M1446" s="3" t="s">
        <v>53</v>
      </c>
      <c r="N1446" s="3" t="s">
        <v>145</v>
      </c>
      <c r="O1446" s="3" t="s">
        <v>662</v>
      </c>
      <c r="P1446" s="3" t="s">
        <v>663</v>
      </c>
      <c r="Q1446" s="3" t="s">
        <v>53</v>
      </c>
      <c r="R1446" s="20">
        <v>72.489999999999995</v>
      </c>
      <c r="S1446" s="20" t="s">
        <v>57</v>
      </c>
      <c r="T1446" s="3" t="s">
        <v>58</v>
      </c>
      <c r="U1446" s="3" t="s">
        <v>53</v>
      </c>
      <c r="V1446" s="3" t="s">
        <v>53</v>
      </c>
      <c r="W1446" s="3" t="s">
        <v>53</v>
      </c>
      <c r="X1446" s="3" t="s">
        <v>53</v>
      </c>
      <c r="Y1446" s="3" t="s">
        <v>22936</v>
      </c>
      <c r="Z1446" s="3" t="s">
        <v>22937</v>
      </c>
      <c r="AA1446" s="3" t="s">
        <v>22938</v>
      </c>
      <c r="AB1446" s="3" t="s">
        <v>7107</v>
      </c>
      <c r="AC1446" s="3" t="s">
        <v>63</v>
      </c>
      <c r="AD1446" s="3" t="s">
        <v>22939</v>
      </c>
      <c r="AE1446" s="3" t="s">
        <v>65</v>
      </c>
      <c r="AF1446" s="3" t="s">
        <v>66</v>
      </c>
      <c r="AG1446" s="3" t="s">
        <v>22940</v>
      </c>
      <c r="AH1446" s="3" t="s">
        <v>22941</v>
      </c>
      <c r="AI1446" s="3" t="s">
        <v>67</v>
      </c>
      <c r="AJ1446" s="3" t="s">
        <v>22942</v>
      </c>
      <c r="AK1446" s="3" t="s">
        <v>53</v>
      </c>
      <c r="AL1446" s="3" t="s">
        <v>53</v>
      </c>
      <c r="AM1446" s="3" t="s">
        <v>53</v>
      </c>
      <c r="AN1446" s="3" t="s">
        <v>53</v>
      </c>
      <c r="AO1446" s="3" t="s">
        <v>53</v>
      </c>
      <c r="AP1446" s="3" t="s">
        <v>53</v>
      </c>
      <c r="AQ1446" s="3" t="s">
        <v>53</v>
      </c>
      <c r="AR1446" s="3" t="s">
        <v>51</v>
      </c>
      <c r="AS1446" s="3" t="s">
        <v>52</v>
      </c>
      <c r="AT1446" s="3" t="s">
        <v>51</v>
      </c>
    </row>
    <row r="1447" spans="1:46" ht="22.5" customHeight="1" x14ac:dyDescent="0.25">
      <c r="A1447" s="19" t="s">
        <v>24544</v>
      </c>
      <c r="B1447" s="260">
        <v>45048</v>
      </c>
      <c r="C1447" s="3" t="s">
        <v>202</v>
      </c>
      <c r="D1447" s="3" t="s">
        <v>23772</v>
      </c>
      <c r="E1447" s="3" t="s">
        <v>71</v>
      </c>
      <c r="F1447" s="20">
        <v>1</v>
      </c>
      <c r="G1447" s="20">
        <v>72.489999999999995</v>
      </c>
      <c r="H1447" s="20" t="s">
        <v>52</v>
      </c>
      <c r="I1447" s="20">
        <v>-17.82</v>
      </c>
      <c r="J1447" s="20" t="s">
        <v>52</v>
      </c>
      <c r="K1447" s="20" t="s">
        <v>52</v>
      </c>
      <c r="L1447" s="20">
        <f t="shared" si="22"/>
        <v>54.669999999999995</v>
      </c>
      <c r="M1447" s="3" t="s">
        <v>53</v>
      </c>
      <c r="N1447" s="3" t="s">
        <v>145</v>
      </c>
      <c r="O1447" s="3" t="s">
        <v>662</v>
      </c>
      <c r="P1447" s="3" t="s">
        <v>663</v>
      </c>
      <c r="Q1447" s="3" t="s">
        <v>53</v>
      </c>
      <c r="R1447" s="20">
        <v>72.489999999999995</v>
      </c>
      <c r="S1447" s="20" t="s">
        <v>57</v>
      </c>
      <c r="T1447" s="3" t="s">
        <v>58</v>
      </c>
      <c r="U1447" s="3" t="s">
        <v>53</v>
      </c>
      <c r="V1447" s="3" t="s">
        <v>53</v>
      </c>
      <c r="W1447" s="3" t="s">
        <v>53</v>
      </c>
      <c r="X1447" s="3" t="s">
        <v>53</v>
      </c>
      <c r="Y1447" s="3" t="s">
        <v>24545</v>
      </c>
      <c r="Z1447" s="3" t="s">
        <v>24546</v>
      </c>
      <c r="AA1447" s="3" t="s">
        <v>24547</v>
      </c>
      <c r="AB1447" s="3" t="s">
        <v>667</v>
      </c>
      <c r="AC1447" s="3" t="s">
        <v>63</v>
      </c>
      <c r="AD1447" s="3" t="s">
        <v>24548</v>
      </c>
      <c r="AE1447" s="3" t="s">
        <v>65</v>
      </c>
      <c r="AF1447" s="3" t="s">
        <v>66</v>
      </c>
      <c r="AG1447" s="3" t="s">
        <v>24549</v>
      </c>
      <c r="AH1447" s="3" t="s">
        <v>24550</v>
      </c>
      <c r="AI1447" s="3" t="s">
        <v>67</v>
      </c>
      <c r="AJ1447" s="3" t="s">
        <v>24551</v>
      </c>
      <c r="AK1447" s="3" t="s">
        <v>53</v>
      </c>
      <c r="AL1447" s="3" t="s">
        <v>53</v>
      </c>
      <c r="AM1447" s="3" t="s">
        <v>53</v>
      </c>
      <c r="AN1447" s="3" t="s">
        <v>53</v>
      </c>
      <c r="AO1447" s="3" t="s">
        <v>53</v>
      </c>
      <c r="AP1447" s="3" t="s">
        <v>53</v>
      </c>
      <c r="AQ1447" s="3" t="s">
        <v>53</v>
      </c>
      <c r="AR1447" s="3" t="s">
        <v>51</v>
      </c>
      <c r="AS1447" s="3" t="s">
        <v>52</v>
      </c>
      <c r="AT1447" s="3" t="s">
        <v>51</v>
      </c>
    </row>
    <row r="1448" spans="1:46" ht="22.5" customHeight="1" x14ac:dyDescent="0.25">
      <c r="A1448" s="19" t="s">
        <v>4340</v>
      </c>
      <c r="B1448" s="260">
        <v>45073</v>
      </c>
      <c r="C1448" s="3" t="s">
        <v>202</v>
      </c>
      <c r="D1448" s="3" t="s">
        <v>1951</v>
      </c>
      <c r="E1448" s="3" t="s">
        <v>51</v>
      </c>
      <c r="F1448" s="20">
        <v>1</v>
      </c>
      <c r="G1448" s="20">
        <v>72.489999999999995</v>
      </c>
      <c r="H1448" s="20">
        <v>39.299999999999997</v>
      </c>
      <c r="I1448" s="20">
        <v>-17.82</v>
      </c>
      <c r="J1448" s="20">
        <v>-39.299999999999997</v>
      </c>
      <c r="K1448" s="20" t="s">
        <v>52</v>
      </c>
      <c r="L1448" s="20">
        <f t="shared" si="22"/>
        <v>54.67</v>
      </c>
      <c r="M1448" s="3" t="s">
        <v>71</v>
      </c>
      <c r="N1448" s="3" t="s">
        <v>145</v>
      </c>
      <c r="O1448" s="3" t="s">
        <v>662</v>
      </c>
      <c r="P1448" s="3" t="s">
        <v>663</v>
      </c>
      <c r="Q1448" s="3" t="s">
        <v>53</v>
      </c>
      <c r="R1448" s="20">
        <v>72.489999999999995</v>
      </c>
      <c r="S1448" s="20" t="s">
        <v>57</v>
      </c>
      <c r="T1448" s="3" t="s">
        <v>58</v>
      </c>
      <c r="U1448" s="3" t="s">
        <v>53</v>
      </c>
      <c r="V1448" s="3" t="s">
        <v>53</v>
      </c>
      <c r="W1448" s="3" t="s">
        <v>53</v>
      </c>
      <c r="X1448" s="3" t="s">
        <v>53</v>
      </c>
      <c r="Y1448" s="3" t="s">
        <v>4341</v>
      </c>
      <c r="Z1448" s="3" t="s">
        <v>4342</v>
      </c>
      <c r="AA1448" s="3" t="s">
        <v>4343</v>
      </c>
      <c r="AB1448" s="3" t="s">
        <v>4344</v>
      </c>
      <c r="AC1448" s="3" t="s">
        <v>1971</v>
      </c>
      <c r="AD1448" s="3" t="s">
        <v>4345</v>
      </c>
      <c r="AE1448" s="3" t="s">
        <v>65</v>
      </c>
      <c r="AF1448" s="3" t="s">
        <v>66</v>
      </c>
      <c r="AG1448" s="3" t="s">
        <v>4346</v>
      </c>
      <c r="AH1448" s="3" t="s">
        <v>4347</v>
      </c>
      <c r="AI1448" s="3" t="s">
        <v>67</v>
      </c>
      <c r="AJ1448" s="3" t="s">
        <v>4348</v>
      </c>
      <c r="AK1448" s="3" t="s">
        <v>53</v>
      </c>
      <c r="AL1448" s="3" t="s">
        <v>53</v>
      </c>
      <c r="AM1448" s="3" t="s">
        <v>53</v>
      </c>
      <c r="AN1448" s="3" t="s">
        <v>53</v>
      </c>
      <c r="AO1448" s="3" t="s">
        <v>53</v>
      </c>
      <c r="AP1448" s="3" t="s">
        <v>53</v>
      </c>
      <c r="AQ1448" s="3" t="s">
        <v>53</v>
      </c>
      <c r="AR1448" s="3" t="s">
        <v>51</v>
      </c>
      <c r="AS1448" s="3" t="s">
        <v>52</v>
      </c>
      <c r="AT1448" s="3" t="s">
        <v>51</v>
      </c>
    </row>
    <row r="1449" spans="1:46" ht="22.5" customHeight="1" x14ac:dyDescent="0.25">
      <c r="A1449" s="19" t="s">
        <v>5975</v>
      </c>
      <c r="B1449" s="260">
        <v>45070</v>
      </c>
      <c r="C1449" s="3" t="s">
        <v>202</v>
      </c>
      <c r="D1449" s="3" t="s">
        <v>4851</v>
      </c>
      <c r="E1449" s="3" t="s">
        <v>71</v>
      </c>
      <c r="F1449" s="20">
        <v>1</v>
      </c>
      <c r="G1449" s="20">
        <v>72.489999999999995</v>
      </c>
      <c r="H1449" s="20">
        <v>16.8</v>
      </c>
      <c r="I1449" s="20">
        <v>-17.82</v>
      </c>
      <c r="J1449" s="20">
        <v>-16.8</v>
      </c>
      <c r="K1449" s="20" t="s">
        <v>52</v>
      </c>
      <c r="L1449" s="20">
        <f t="shared" si="22"/>
        <v>54.67</v>
      </c>
      <c r="M1449" s="3" t="s">
        <v>71</v>
      </c>
      <c r="N1449" s="3" t="s">
        <v>145</v>
      </c>
      <c r="O1449" s="3" t="s">
        <v>662</v>
      </c>
      <c r="P1449" s="3" t="s">
        <v>663</v>
      </c>
      <c r="Q1449" s="3" t="s">
        <v>53</v>
      </c>
      <c r="R1449" s="20">
        <v>72.489999999999995</v>
      </c>
      <c r="S1449" s="20" t="s">
        <v>57</v>
      </c>
      <c r="T1449" s="3" t="s">
        <v>58</v>
      </c>
      <c r="U1449" s="3" t="s">
        <v>53</v>
      </c>
      <c r="V1449" s="3" t="s">
        <v>53</v>
      </c>
      <c r="W1449" s="3" t="s">
        <v>53</v>
      </c>
      <c r="X1449" s="3" t="s">
        <v>53</v>
      </c>
      <c r="Y1449" s="3" t="s">
        <v>5976</v>
      </c>
      <c r="Z1449" s="3" t="s">
        <v>5977</v>
      </c>
      <c r="AA1449" s="3" t="s">
        <v>5978</v>
      </c>
      <c r="AB1449" s="3" t="s">
        <v>5979</v>
      </c>
      <c r="AC1449" s="3" t="s">
        <v>165</v>
      </c>
      <c r="AD1449" s="3" t="s">
        <v>5980</v>
      </c>
      <c r="AE1449" s="3" t="s">
        <v>65</v>
      </c>
      <c r="AF1449" s="3" t="s">
        <v>66</v>
      </c>
      <c r="AG1449" s="3" t="s">
        <v>5981</v>
      </c>
      <c r="AH1449" s="3" t="s">
        <v>5302</v>
      </c>
      <c r="AI1449" s="3" t="s">
        <v>67</v>
      </c>
      <c r="AJ1449" s="3" t="s">
        <v>5982</v>
      </c>
      <c r="AK1449" s="3" t="s">
        <v>53</v>
      </c>
      <c r="AL1449" s="3" t="s">
        <v>53</v>
      </c>
      <c r="AM1449" s="3" t="s">
        <v>53</v>
      </c>
      <c r="AN1449" s="3" t="s">
        <v>53</v>
      </c>
      <c r="AO1449" s="3" t="s">
        <v>53</v>
      </c>
      <c r="AP1449" s="3" t="s">
        <v>53</v>
      </c>
      <c r="AQ1449" s="3" t="s">
        <v>53</v>
      </c>
      <c r="AR1449" s="3" t="s">
        <v>51</v>
      </c>
      <c r="AS1449" s="3" t="s">
        <v>52</v>
      </c>
      <c r="AT1449" s="3" t="s">
        <v>51</v>
      </c>
    </row>
    <row r="1450" spans="1:46" ht="22.5" customHeight="1" x14ac:dyDescent="0.25">
      <c r="A1450" s="19" t="s">
        <v>9482</v>
      </c>
      <c r="B1450" s="260">
        <v>45066</v>
      </c>
      <c r="C1450" s="3" t="s">
        <v>202</v>
      </c>
      <c r="D1450" s="3" t="s">
        <v>9354</v>
      </c>
      <c r="E1450" s="3" t="s">
        <v>51</v>
      </c>
      <c r="F1450" s="20">
        <v>1</v>
      </c>
      <c r="G1450" s="20">
        <v>72.489999999999995</v>
      </c>
      <c r="H1450" s="20">
        <v>26.8</v>
      </c>
      <c r="I1450" s="20">
        <v>-17.82</v>
      </c>
      <c r="J1450" s="20">
        <v>-26.8</v>
      </c>
      <c r="K1450" s="20" t="s">
        <v>52</v>
      </c>
      <c r="L1450" s="20">
        <f t="shared" si="22"/>
        <v>54.67</v>
      </c>
      <c r="M1450" s="3" t="s">
        <v>53</v>
      </c>
      <c r="N1450" s="3" t="s">
        <v>145</v>
      </c>
      <c r="O1450" s="3" t="s">
        <v>662</v>
      </c>
      <c r="P1450" s="3" t="s">
        <v>663</v>
      </c>
      <c r="Q1450" s="3" t="s">
        <v>53</v>
      </c>
      <c r="R1450" s="20">
        <v>72.489999999999995</v>
      </c>
      <c r="S1450" s="20" t="s">
        <v>57</v>
      </c>
      <c r="T1450" s="3" t="s">
        <v>58</v>
      </c>
      <c r="U1450" s="3" t="s">
        <v>53</v>
      </c>
      <c r="V1450" s="3" t="s">
        <v>53</v>
      </c>
      <c r="W1450" s="3" t="s">
        <v>53</v>
      </c>
      <c r="X1450" s="3" t="s">
        <v>53</v>
      </c>
      <c r="Y1450" s="3" t="s">
        <v>9483</v>
      </c>
      <c r="Z1450" s="3" t="s">
        <v>9484</v>
      </c>
      <c r="AA1450" s="3" t="s">
        <v>9485</v>
      </c>
      <c r="AB1450" s="3" t="s">
        <v>9486</v>
      </c>
      <c r="AC1450" s="3" t="s">
        <v>63</v>
      </c>
      <c r="AD1450" s="3" t="s">
        <v>9487</v>
      </c>
      <c r="AE1450" s="3" t="s">
        <v>65</v>
      </c>
      <c r="AF1450" s="3" t="s">
        <v>66</v>
      </c>
      <c r="AG1450" s="3" t="s">
        <v>9488</v>
      </c>
      <c r="AH1450" s="3" t="s">
        <v>9489</v>
      </c>
      <c r="AI1450" s="3" t="s">
        <v>67</v>
      </c>
      <c r="AJ1450" s="3" t="s">
        <v>9490</v>
      </c>
      <c r="AK1450" s="3" t="s">
        <v>53</v>
      </c>
      <c r="AL1450" s="3" t="s">
        <v>53</v>
      </c>
      <c r="AM1450" s="3" t="s">
        <v>53</v>
      </c>
      <c r="AN1450" s="3" t="s">
        <v>53</v>
      </c>
      <c r="AO1450" s="3" t="s">
        <v>53</v>
      </c>
      <c r="AP1450" s="3" t="s">
        <v>53</v>
      </c>
      <c r="AQ1450" s="3" t="s">
        <v>53</v>
      </c>
      <c r="AR1450" s="3" t="s">
        <v>51</v>
      </c>
      <c r="AS1450" s="3" t="s">
        <v>52</v>
      </c>
      <c r="AT1450" s="3" t="s">
        <v>51</v>
      </c>
    </row>
    <row r="1451" spans="1:46" ht="22.5" customHeight="1" x14ac:dyDescent="0.25">
      <c r="A1451" s="19" t="s">
        <v>10564</v>
      </c>
      <c r="B1451" s="260">
        <v>45065</v>
      </c>
      <c r="C1451" s="3" t="s">
        <v>202</v>
      </c>
      <c r="D1451" s="3" t="s">
        <v>8638</v>
      </c>
      <c r="E1451" s="3" t="s">
        <v>51</v>
      </c>
      <c r="F1451" s="20">
        <v>1</v>
      </c>
      <c r="G1451" s="20">
        <v>72.489999999999995</v>
      </c>
      <c r="H1451" s="20">
        <v>44.7</v>
      </c>
      <c r="I1451" s="20">
        <v>-17.82</v>
      </c>
      <c r="J1451" s="20">
        <v>-44.7</v>
      </c>
      <c r="K1451" s="20" t="s">
        <v>52</v>
      </c>
      <c r="L1451" s="20">
        <f t="shared" si="22"/>
        <v>54.67</v>
      </c>
      <c r="M1451" s="3" t="s">
        <v>53</v>
      </c>
      <c r="N1451" s="3" t="s">
        <v>145</v>
      </c>
      <c r="O1451" s="3" t="s">
        <v>662</v>
      </c>
      <c r="P1451" s="3" t="s">
        <v>663</v>
      </c>
      <c r="Q1451" s="3" t="s">
        <v>53</v>
      </c>
      <c r="R1451" s="20">
        <v>72.489999999999995</v>
      </c>
      <c r="S1451" s="20" t="s">
        <v>57</v>
      </c>
      <c r="T1451" s="3" t="s">
        <v>58</v>
      </c>
      <c r="U1451" s="3" t="s">
        <v>53</v>
      </c>
      <c r="V1451" s="3" t="s">
        <v>53</v>
      </c>
      <c r="W1451" s="3" t="s">
        <v>53</v>
      </c>
      <c r="X1451" s="3" t="s">
        <v>53</v>
      </c>
      <c r="Y1451" s="3" t="s">
        <v>10565</v>
      </c>
      <c r="Z1451" s="3" t="s">
        <v>10566</v>
      </c>
      <c r="AA1451" s="3" t="s">
        <v>10567</v>
      </c>
      <c r="AB1451" s="3" t="s">
        <v>10568</v>
      </c>
      <c r="AC1451" s="3" t="s">
        <v>893</v>
      </c>
      <c r="AD1451" s="3" t="s">
        <v>10569</v>
      </c>
      <c r="AE1451" s="3" t="s">
        <v>65</v>
      </c>
      <c r="AF1451" s="3" t="s">
        <v>66</v>
      </c>
      <c r="AG1451" s="3" t="s">
        <v>10033</v>
      </c>
      <c r="AH1451" s="3" t="s">
        <v>10570</v>
      </c>
      <c r="AI1451" s="3" t="s">
        <v>67</v>
      </c>
      <c r="AJ1451" s="3" t="s">
        <v>10571</v>
      </c>
      <c r="AK1451" s="3" t="s">
        <v>53</v>
      </c>
      <c r="AL1451" s="3" t="s">
        <v>53</v>
      </c>
      <c r="AM1451" s="3" t="s">
        <v>53</v>
      </c>
      <c r="AN1451" s="3" t="s">
        <v>53</v>
      </c>
      <c r="AO1451" s="3" t="s">
        <v>53</v>
      </c>
      <c r="AP1451" s="3" t="s">
        <v>53</v>
      </c>
      <c r="AQ1451" s="3" t="s">
        <v>53</v>
      </c>
      <c r="AR1451" s="3" t="s">
        <v>51</v>
      </c>
      <c r="AS1451" s="3" t="s">
        <v>52</v>
      </c>
      <c r="AT1451" s="3" t="s">
        <v>51</v>
      </c>
    </row>
    <row r="1452" spans="1:46" ht="22.5" customHeight="1" x14ac:dyDescent="0.25">
      <c r="A1452" s="19" t="s">
        <v>12248</v>
      </c>
      <c r="B1452" s="260">
        <v>45063</v>
      </c>
      <c r="C1452" s="3" t="s">
        <v>202</v>
      </c>
      <c r="D1452" s="3" t="s">
        <v>11191</v>
      </c>
      <c r="E1452" s="3" t="s">
        <v>51</v>
      </c>
      <c r="F1452" s="20">
        <v>1</v>
      </c>
      <c r="G1452" s="20">
        <v>72.489999999999995</v>
      </c>
      <c r="H1452" s="20">
        <v>26.8</v>
      </c>
      <c r="I1452" s="20">
        <v>-17.82</v>
      </c>
      <c r="J1452" s="20">
        <v>-26.8</v>
      </c>
      <c r="K1452" s="20" t="s">
        <v>52</v>
      </c>
      <c r="L1452" s="20">
        <f t="shared" si="22"/>
        <v>54.67</v>
      </c>
      <c r="M1452" s="3" t="s">
        <v>53</v>
      </c>
      <c r="N1452" s="3" t="s">
        <v>145</v>
      </c>
      <c r="O1452" s="3" t="s">
        <v>662</v>
      </c>
      <c r="P1452" s="3" t="s">
        <v>663</v>
      </c>
      <c r="Q1452" s="3" t="s">
        <v>53</v>
      </c>
      <c r="R1452" s="20">
        <v>72.489999999999995</v>
      </c>
      <c r="S1452" s="20" t="s">
        <v>57</v>
      </c>
      <c r="T1452" s="3" t="s">
        <v>58</v>
      </c>
      <c r="U1452" s="3" t="s">
        <v>53</v>
      </c>
      <c r="V1452" s="3" t="s">
        <v>53</v>
      </c>
      <c r="W1452" s="3" t="s">
        <v>53</v>
      </c>
      <c r="X1452" s="3" t="s">
        <v>53</v>
      </c>
      <c r="Y1452" s="3" t="s">
        <v>12249</v>
      </c>
      <c r="Z1452" s="3" t="s">
        <v>12250</v>
      </c>
      <c r="AA1452" s="3" t="s">
        <v>12251</v>
      </c>
      <c r="AB1452" s="3" t="s">
        <v>12252</v>
      </c>
      <c r="AC1452" s="3" t="s">
        <v>63</v>
      </c>
      <c r="AD1452" s="3" t="s">
        <v>12253</v>
      </c>
      <c r="AE1452" s="3" t="s">
        <v>65</v>
      </c>
      <c r="AF1452" s="3" t="s">
        <v>66</v>
      </c>
      <c r="AG1452" s="3" t="s">
        <v>12126</v>
      </c>
      <c r="AH1452" s="3" t="s">
        <v>12254</v>
      </c>
      <c r="AI1452" s="3" t="s">
        <v>67</v>
      </c>
      <c r="AJ1452" s="3" t="s">
        <v>12255</v>
      </c>
      <c r="AK1452" s="3" t="s">
        <v>53</v>
      </c>
      <c r="AL1452" s="3" t="s">
        <v>53</v>
      </c>
      <c r="AM1452" s="3" t="s">
        <v>53</v>
      </c>
      <c r="AN1452" s="3" t="s">
        <v>53</v>
      </c>
      <c r="AO1452" s="3" t="s">
        <v>53</v>
      </c>
      <c r="AP1452" s="3" t="s">
        <v>53</v>
      </c>
      <c r="AQ1452" s="3" t="s">
        <v>53</v>
      </c>
      <c r="AR1452" s="3" t="s">
        <v>51</v>
      </c>
      <c r="AS1452" s="3" t="s">
        <v>52</v>
      </c>
      <c r="AT1452" s="3" t="s">
        <v>51</v>
      </c>
    </row>
    <row r="1453" spans="1:46" ht="22.5" customHeight="1" x14ac:dyDescent="0.25">
      <c r="A1453" s="19" t="s">
        <v>13252</v>
      </c>
      <c r="B1453" s="260">
        <v>45062</v>
      </c>
      <c r="C1453" s="3" t="s">
        <v>202</v>
      </c>
      <c r="D1453" s="3" t="s">
        <v>8638</v>
      </c>
      <c r="E1453" s="3" t="s">
        <v>51</v>
      </c>
      <c r="F1453" s="20">
        <v>1</v>
      </c>
      <c r="G1453" s="20">
        <v>72.489999999999995</v>
      </c>
      <c r="H1453" s="20">
        <v>55.3</v>
      </c>
      <c r="I1453" s="20">
        <v>-17.82</v>
      </c>
      <c r="J1453" s="20">
        <v>-55.3</v>
      </c>
      <c r="K1453" s="20" t="s">
        <v>52</v>
      </c>
      <c r="L1453" s="20">
        <f t="shared" si="22"/>
        <v>54.67</v>
      </c>
      <c r="M1453" s="3" t="s">
        <v>71</v>
      </c>
      <c r="N1453" s="3" t="s">
        <v>145</v>
      </c>
      <c r="O1453" s="3" t="s">
        <v>10385</v>
      </c>
      <c r="P1453" s="3" t="s">
        <v>1525</v>
      </c>
      <c r="Q1453" s="3" t="s">
        <v>53</v>
      </c>
      <c r="R1453" s="20">
        <v>72.489999999999995</v>
      </c>
      <c r="S1453" s="20" t="s">
        <v>57</v>
      </c>
      <c r="T1453" s="3" t="s">
        <v>58</v>
      </c>
      <c r="U1453" s="3" t="s">
        <v>13253</v>
      </c>
      <c r="V1453" s="3" t="s">
        <v>13254</v>
      </c>
      <c r="W1453" s="3" t="s">
        <v>13255</v>
      </c>
      <c r="X1453" s="3" t="s">
        <v>53</v>
      </c>
      <c r="Y1453" s="3" t="s">
        <v>13253</v>
      </c>
      <c r="Z1453" s="3" t="s">
        <v>13256</v>
      </c>
      <c r="AA1453" s="3" t="s">
        <v>13257</v>
      </c>
      <c r="AB1453" s="3" t="s">
        <v>13258</v>
      </c>
      <c r="AC1453" s="3" t="s">
        <v>893</v>
      </c>
      <c r="AD1453" s="3" t="s">
        <v>13259</v>
      </c>
      <c r="AE1453" s="3" t="s">
        <v>65</v>
      </c>
      <c r="AF1453" s="3" t="s">
        <v>82</v>
      </c>
      <c r="AG1453" s="3" t="s">
        <v>13260</v>
      </c>
      <c r="AH1453" s="3" t="s">
        <v>9586</v>
      </c>
      <c r="AI1453" s="3" t="s">
        <v>67</v>
      </c>
      <c r="AJ1453" s="3" t="s">
        <v>13261</v>
      </c>
      <c r="AK1453" s="3" t="s">
        <v>53</v>
      </c>
      <c r="AL1453" s="3" t="s">
        <v>53</v>
      </c>
      <c r="AM1453" s="3" t="s">
        <v>53</v>
      </c>
      <c r="AN1453" s="3" t="s">
        <v>53</v>
      </c>
      <c r="AO1453" s="3" t="s">
        <v>53</v>
      </c>
      <c r="AP1453" s="3" t="s">
        <v>53</v>
      </c>
      <c r="AQ1453" s="3" t="s">
        <v>53</v>
      </c>
      <c r="AR1453" s="3" t="s">
        <v>51</v>
      </c>
      <c r="AS1453" s="3" t="s">
        <v>52</v>
      </c>
      <c r="AT1453" s="3" t="s">
        <v>51</v>
      </c>
    </row>
    <row r="1454" spans="1:46" ht="22.5" customHeight="1" x14ac:dyDescent="0.25">
      <c r="A1454" s="19" t="s">
        <v>13821</v>
      </c>
      <c r="B1454" s="260">
        <v>45061</v>
      </c>
      <c r="C1454" s="3" t="s">
        <v>202</v>
      </c>
      <c r="D1454" s="3" t="s">
        <v>12138</v>
      </c>
      <c r="E1454" s="3" t="s">
        <v>51</v>
      </c>
      <c r="F1454" s="20">
        <v>1</v>
      </c>
      <c r="G1454" s="20">
        <v>72.489999999999995</v>
      </c>
      <c r="H1454" s="20">
        <v>31.3</v>
      </c>
      <c r="I1454" s="20">
        <v>-17.82</v>
      </c>
      <c r="J1454" s="20">
        <v>-31.3</v>
      </c>
      <c r="K1454" s="20" t="s">
        <v>52</v>
      </c>
      <c r="L1454" s="20">
        <f t="shared" si="22"/>
        <v>54.67</v>
      </c>
      <c r="M1454" s="3" t="s">
        <v>71</v>
      </c>
      <c r="N1454" s="3" t="s">
        <v>145</v>
      </c>
      <c r="O1454" s="3" t="s">
        <v>662</v>
      </c>
      <c r="P1454" s="3" t="s">
        <v>663</v>
      </c>
      <c r="Q1454" s="3" t="s">
        <v>53</v>
      </c>
      <c r="R1454" s="20">
        <v>72.489999999999995</v>
      </c>
      <c r="S1454" s="20" t="s">
        <v>57</v>
      </c>
      <c r="T1454" s="3" t="s">
        <v>58</v>
      </c>
      <c r="U1454" s="3" t="s">
        <v>53</v>
      </c>
      <c r="V1454" s="3" t="s">
        <v>53</v>
      </c>
      <c r="W1454" s="3" t="s">
        <v>53</v>
      </c>
      <c r="X1454" s="3" t="s">
        <v>53</v>
      </c>
      <c r="Y1454" s="3" t="s">
        <v>13822</v>
      </c>
      <c r="Z1454" s="3" t="s">
        <v>13823</v>
      </c>
      <c r="AA1454" s="3" t="s">
        <v>13824</v>
      </c>
      <c r="AB1454" s="3" t="s">
        <v>13825</v>
      </c>
      <c r="AC1454" s="3" t="s">
        <v>188</v>
      </c>
      <c r="AD1454" s="3" t="s">
        <v>13826</v>
      </c>
      <c r="AE1454" s="3" t="s">
        <v>65</v>
      </c>
      <c r="AF1454" s="3" t="s">
        <v>66</v>
      </c>
      <c r="AG1454" s="3" t="s">
        <v>13525</v>
      </c>
      <c r="AH1454" s="3" t="s">
        <v>13827</v>
      </c>
      <c r="AI1454" s="3" t="s">
        <v>67</v>
      </c>
      <c r="AJ1454" s="3" t="s">
        <v>13828</v>
      </c>
      <c r="AK1454" s="3" t="s">
        <v>53</v>
      </c>
      <c r="AL1454" s="3" t="s">
        <v>53</v>
      </c>
      <c r="AM1454" s="3" t="s">
        <v>53</v>
      </c>
      <c r="AN1454" s="3" t="s">
        <v>53</v>
      </c>
      <c r="AO1454" s="3" t="s">
        <v>53</v>
      </c>
      <c r="AP1454" s="3" t="s">
        <v>53</v>
      </c>
      <c r="AQ1454" s="3" t="s">
        <v>53</v>
      </c>
      <c r="AR1454" s="3" t="s">
        <v>51</v>
      </c>
      <c r="AS1454" s="3" t="s">
        <v>52</v>
      </c>
      <c r="AT1454" s="3" t="s">
        <v>51</v>
      </c>
    </row>
    <row r="1455" spans="1:46" ht="22.5" customHeight="1" x14ac:dyDescent="0.25">
      <c r="A1455" s="19" t="s">
        <v>13837</v>
      </c>
      <c r="B1455" s="260">
        <v>45061</v>
      </c>
      <c r="C1455" s="3" t="s">
        <v>202</v>
      </c>
      <c r="D1455" s="3" t="s">
        <v>11191</v>
      </c>
      <c r="E1455" s="3" t="s">
        <v>51</v>
      </c>
      <c r="F1455" s="20">
        <v>1</v>
      </c>
      <c r="G1455" s="20">
        <v>72.489999999999995</v>
      </c>
      <c r="H1455" s="20">
        <v>26.8</v>
      </c>
      <c r="I1455" s="20">
        <v>-17.82</v>
      </c>
      <c r="J1455" s="20">
        <v>-26.8</v>
      </c>
      <c r="K1455" s="20" t="s">
        <v>52</v>
      </c>
      <c r="L1455" s="20">
        <f t="shared" si="22"/>
        <v>54.67</v>
      </c>
      <c r="M1455" s="3" t="s">
        <v>53</v>
      </c>
      <c r="N1455" s="3" t="s">
        <v>145</v>
      </c>
      <c r="O1455" s="3" t="s">
        <v>662</v>
      </c>
      <c r="P1455" s="3" t="s">
        <v>663</v>
      </c>
      <c r="Q1455" s="3" t="s">
        <v>53</v>
      </c>
      <c r="R1455" s="20">
        <v>72.489999999999995</v>
      </c>
      <c r="S1455" s="20" t="s">
        <v>57</v>
      </c>
      <c r="T1455" s="3" t="s">
        <v>58</v>
      </c>
      <c r="U1455" s="3" t="s">
        <v>53</v>
      </c>
      <c r="V1455" s="3" t="s">
        <v>53</v>
      </c>
      <c r="W1455" s="3" t="s">
        <v>53</v>
      </c>
      <c r="X1455" s="3" t="s">
        <v>53</v>
      </c>
      <c r="Y1455" s="3" t="s">
        <v>13838</v>
      </c>
      <c r="Z1455" s="3" t="s">
        <v>13839</v>
      </c>
      <c r="AA1455" s="3" t="s">
        <v>13840</v>
      </c>
      <c r="AB1455" s="3" t="s">
        <v>13841</v>
      </c>
      <c r="AC1455" s="3" t="s">
        <v>63</v>
      </c>
      <c r="AD1455" s="3" t="s">
        <v>13842</v>
      </c>
      <c r="AE1455" s="3" t="s">
        <v>65</v>
      </c>
      <c r="AF1455" s="3" t="s">
        <v>66</v>
      </c>
      <c r="AG1455" s="3" t="s">
        <v>13843</v>
      </c>
      <c r="AH1455" s="3" t="s">
        <v>13844</v>
      </c>
      <c r="AI1455" s="3" t="s">
        <v>67</v>
      </c>
      <c r="AJ1455" s="3" t="s">
        <v>13845</v>
      </c>
      <c r="AK1455" s="3" t="s">
        <v>53</v>
      </c>
      <c r="AL1455" s="3" t="s">
        <v>53</v>
      </c>
      <c r="AM1455" s="3" t="s">
        <v>53</v>
      </c>
      <c r="AN1455" s="3" t="s">
        <v>53</v>
      </c>
      <c r="AO1455" s="3" t="s">
        <v>53</v>
      </c>
      <c r="AP1455" s="3" t="s">
        <v>53</v>
      </c>
      <c r="AQ1455" s="3" t="s">
        <v>53</v>
      </c>
      <c r="AR1455" s="3" t="s">
        <v>51</v>
      </c>
      <c r="AS1455" s="3" t="s">
        <v>52</v>
      </c>
      <c r="AT1455" s="3" t="s">
        <v>51</v>
      </c>
    </row>
    <row r="1456" spans="1:46" ht="22.5" customHeight="1" x14ac:dyDescent="0.25">
      <c r="A1456" s="19" t="s">
        <v>15187</v>
      </c>
      <c r="B1456" s="260">
        <v>45059</v>
      </c>
      <c r="C1456" s="3" t="s">
        <v>202</v>
      </c>
      <c r="D1456" s="3" t="s">
        <v>13978</v>
      </c>
      <c r="E1456" s="3" t="s">
        <v>51</v>
      </c>
      <c r="F1456" s="20">
        <v>1</v>
      </c>
      <c r="G1456" s="20">
        <v>72.489999999999995</v>
      </c>
      <c r="H1456" s="20">
        <v>31.3</v>
      </c>
      <c r="I1456" s="20">
        <v>-17.82</v>
      </c>
      <c r="J1456" s="20">
        <v>-31.3</v>
      </c>
      <c r="K1456" s="20" t="s">
        <v>52</v>
      </c>
      <c r="L1456" s="20">
        <f t="shared" si="22"/>
        <v>54.67</v>
      </c>
      <c r="M1456" s="3" t="s">
        <v>53</v>
      </c>
      <c r="N1456" s="3" t="s">
        <v>145</v>
      </c>
      <c r="O1456" s="3" t="s">
        <v>662</v>
      </c>
      <c r="P1456" s="3" t="s">
        <v>663</v>
      </c>
      <c r="Q1456" s="3" t="s">
        <v>53</v>
      </c>
      <c r="R1456" s="20">
        <v>72.489999999999995</v>
      </c>
      <c r="S1456" s="20" t="s">
        <v>57</v>
      </c>
      <c r="T1456" s="3" t="s">
        <v>58</v>
      </c>
      <c r="U1456" s="3" t="s">
        <v>53</v>
      </c>
      <c r="V1456" s="3" t="s">
        <v>53</v>
      </c>
      <c r="W1456" s="3" t="s">
        <v>53</v>
      </c>
      <c r="X1456" s="3" t="s">
        <v>53</v>
      </c>
      <c r="Y1456" s="3" t="s">
        <v>15188</v>
      </c>
      <c r="Z1456" s="3" t="s">
        <v>15189</v>
      </c>
      <c r="AA1456" s="3" t="s">
        <v>15190</v>
      </c>
      <c r="AB1456" s="3" t="s">
        <v>1335</v>
      </c>
      <c r="AC1456" s="3" t="s">
        <v>165</v>
      </c>
      <c r="AD1456" s="3" t="s">
        <v>15191</v>
      </c>
      <c r="AE1456" s="3" t="s">
        <v>65</v>
      </c>
      <c r="AF1456" s="3" t="s">
        <v>66</v>
      </c>
      <c r="AG1456" s="3" t="s">
        <v>15192</v>
      </c>
      <c r="AH1456" s="3" t="s">
        <v>15193</v>
      </c>
      <c r="AI1456" s="3" t="s">
        <v>67</v>
      </c>
      <c r="AJ1456" s="3" t="s">
        <v>15194</v>
      </c>
      <c r="AK1456" s="3" t="s">
        <v>53</v>
      </c>
      <c r="AL1456" s="3" t="s">
        <v>53</v>
      </c>
      <c r="AM1456" s="3" t="s">
        <v>53</v>
      </c>
      <c r="AN1456" s="3" t="s">
        <v>53</v>
      </c>
      <c r="AO1456" s="3" t="s">
        <v>53</v>
      </c>
      <c r="AP1456" s="3" t="s">
        <v>53</v>
      </c>
      <c r="AQ1456" s="3" t="s">
        <v>53</v>
      </c>
      <c r="AR1456" s="3" t="s">
        <v>51</v>
      </c>
      <c r="AS1456" s="3" t="s">
        <v>52</v>
      </c>
      <c r="AT1456" s="3" t="s">
        <v>51</v>
      </c>
    </row>
    <row r="1457" spans="1:46" ht="22.5" customHeight="1" x14ac:dyDescent="0.25">
      <c r="A1457" s="19" t="s">
        <v>15349</v>
      </c>
      <c r="B1457" s="260">
        <v>45058</v>
      </c>
      <c r="C1457" s="3" t="s">
        <v>202</v>
      </c>
      <c r="D1457" s="3" t="s">
        <v>15179</v>
      </c>
      <c r="E1457" s="3" t="s">
        <v>51</v>
      </c>
      <c r="F1457" s="20">
        <v>1</v>
      </c>
      <c r="G1457" s="20">
        <v>72.489999999999995</v>
      </c>
      <c r="H1457" s="20">
        <v>23.2</v>
      </c>
      <c r="I1457" s="20">
        <v>-17.82</v>
      </c>
      <c r="J1457" s="20">
        <v>-23.2</v>
      </c>
      <c r="K1457" s="20" t="s">
        <v>52</v>
      </c>
      <c r="L1457" s="20">
        <f t="shared" si="22"/>
        <v>54.67</v>
      </c>
      <c r="M1457" s="3" t="s">
        <v>53</v>
      </c>
      <c r="N1457" s="3" t="s">
        <v>145</v>
      </c>
      <c r="O1457" s="3" t="s">
        <v>3554</v>
      </c>
      <c r="P1457" s="3" t="s">
        <v>147</v>
      </c>
      <c r="Q1457" s="3" t="s">
        <v>53</v>
      </c>
      <c r="R1457" s="20">
        <v>72.489999999999995</v>
      </c>
      <c r="S1457" s="20" t="s">
        <v>57</v>
      </c>
      <c r="T1457" s="3" t="s">
        <v>58</v>
      </c>
      <c r="U1457" s="3" t="s">
        <v>53</v>
      </c>
      <c r="V1457" s="3" t="s">
        <v>53</v>
      </c>
      <c r="W1457" s="3" t="s">
        <v>53</v>
      </c>
      <c r="X1457" s="3" t="s">
        <v>53</v>
      </c>
      <c r="Y1457" s="3" t="s">
        <v>15350</v>
      </c>
      <c r="Z1457" s="3" t="s">
        <v>15351</v>
      </c>
      <c r="AA1457" s="3" t="s">
        <v>15352</v>
      </c>
      <c r="AB1457" s="3" t="s">
        <v>15353</v>
      </c>
      <c r="AC1457" s="3" t="s">
        <v>63</v>
      </c>
      <c r="AD1457" s="3" t="s">
        <v>15354</v>
      </c>
      <c r="AE1457" s="3" t="s">
        <v>65</v>
      </c>
      <c r="AF1457" s="3" t="s">
        <v>66</v>
      </c>
      <c r="AG1457" s="3" t="s">
        <v>15355</v>
      </c>
      <c r="AH1457" s="3" t="s">
        <v>15356</v>
      </c>
      <c r="AI1457" s="3" t="s">
        <v>67</v>
      </c>
      <c r="AJ1457" s="3" t="s">
        <v>15357</v>
      </c>
      <c r="AK1457" s="3" t="s">
        <v>53</v>
      </c>
      <c r="AL1457" s="3" t="s">
        <v>53</v>
      </c>
      <c r="AM1457" s="3" t="s">
        <v>53</v>
      </c>
      <c r="AN1457" s="3" t="s">
        <v>53</v>
      </c>
      <c r="AO1457" s="3" t="s">
        <v>53</v>
      </c>
      <c r="AP1457" s="3" t="s">
        <v>53</v>
      </c>
      <c r="AQ1457" s="3" t="s">
        <v>53</v>
      </c>
      <c r="AR1457" s="3" t="s">
        <v>51</v>
      </c>
      <c r="AS1457" s="3" t="s">
        <v>52</v>
      </c>
      <c r="AT1457" s="3" t="s">
        <v>51</v>
      </c>
    </row>
    <row r="1458" spans="1:46" ht="22.5" customHeight="1" x14ac:dyDescent="0.25">
      <c r="A1458" s="19" t="s">
        <v>15687</v>
      </c>
      <c r="B1458" s="260">
        <v>45058</v>
      </c>
      <c r="C1458" s="3" t="s">
        <v>202</v>
      </c>
      <c r="D1458" s="3" t="s">
        <v>13978</v>
      </c>
      <c r="E1458" s="3" t="s">
        <v>51</v>
      </c>
      <c r="F1458" s="20">
        <v>1</v>
      </c>
      <c r="G1458" s="20">
        <v>72.489999999999995</v>
      </c>
      <c r="H1458" s="20">
        <v>16.8</v>
      </c>
      <c r="I1458" s="20">
        <v>-17.82</v>
      </c>
      <c r="J1458" s="20">
        <v>-16.8</v>
      </c>
      <c r="K1458" s="20" t="s">
        <v>52</v>
      </c>
      <c r="L1458" s="20">
        <f t="shared" si="22"/>
        <v>54.67</v>
      </c>
      <c r="M1458" s="3" t="s">
        <v>53</v>
      </c>
      <c r="N1458" s="3" t="s">
        <v>145</v>
      </c>
      <c r="O1458" s="3" t="s">
        <v>662</v>
      </c>
      <c r="P1458" s="3" t="s">
        <v>663</v>
      </c>
      <c r="Q1458" s="3" t="s">
        <v>53</v>
      </c>
      <c r="R1458" s="20">
        <v>72.489999999999995</v>
      </c>
      <c r="S1458" s="20" t="s">
        <v>57</v>
      </c>
      <c r="T1458" s="3" t="s">
        <v>58</v>
      </c>
      <c r="U1458" s="3" t="s">
        <v>53</v>
      </c>
      <c r="V1458" s="3" t="s">
        <v>53</v>
      </c>
      <c r="W1458" s="3" t="s">
        <v>53</v>
      </c>
      <c r="X1458" s="3" t="s">
        <v>53</v>
      </c>
      <c r="Y1458" s="3" t="s">
        <v>15688</v>
      </c>
      <c r="Z1458" s="3" t="s">
        <v>15689</v>
      </c>
      <c r="AA1458" s="3" t="s">
        <v>15690</v>
      </c>
      <c r="AB1458" s="3" t="s">
        <v>9564</v>
      </c>
      <c r="AC1458" s="3" t="s">
        <v>165</v>
      </c>
      <c r="AD1458" s="3" t="s">
        <v>15691</v>
      </c>
      <c r="AE1458" s="3" t="s">
        <v>65</v>
      </c>
      <c r="AF1458" s="3" t="s">
        <v>66</v>
      </c>
      <c r="AG1458" s="3" t="s">
        <v>15692</v>
      </c>
      <c r="AH1458" s="3" t="s">
        <v>15693</v>
      </c>
      <c r="AI1458" s="3" t="s">
        <v>67</v>
      </c>
      <c r="AJ1458" s="3" t="s">
        <v>15694</v>
      </c>
      <c r="AK1458" s="3" t="s">
        <v>53</v>
      </c>
      <c r="AL1458" s="3" t="s">
        <v>53</v>
      </c>
      <c r="AM1458" s="3" t="s">
        <v>53</v>
      </c>
      <c r="AN1458" s="3" t="s">
        <v>53</v>
      </c>
      <c r="AO1458" s="3" t="s">
        <v>53</v>
      </c>
      <c r="AP1458" s="3" t="s">
        <v>53</v>
      </c>
      <c r="AQ1458" s="3" t="s">
        <v>53</v>
      </c>
      <c r="AR1458" s="3" t="s">
        <v>51</v>
      </c>
      <c r="AS1458" s="3" t="s">
        <v>52</v>
      </c>
      <c r="AT1458" s="3" t="s">
        <v>51</v>
      </c>
    </row>
    <row r="1459" spans="1:46" ht="22.5" customHeight="1" x14ac:dyDescent="0.25">
      <c r="A1459" s="19" t="s">
        <v>16219</v>
      </c>
      <c r="B1459" s="260">
        <v>45057</v>
      </c>
      <c r="C1459" s="3" t="s">
        <v>202</v>
      </c>
      <c r="D1459" s="3" t="s">
        <v>14868</v>
      </c>
      <c r="E1459" s="3" t="s">
        <v>51</v>
      </c>
      <c r="F1459" s="20">
        <v>1</v>
      </c>
      <c r="G1459" s="20">
        <v>72.489999999999995</v>
      </c>
      <c r="H1459" s="20">
        <v>44.7</v>
      </c>
      <c r="I1459" s="20">
        <v>-17.82</v>
      </c>
      <c r="J1459" s="20">
        <v>-44.7</v>
      </c>
      <c r="K1459" s="20" t="s">
        <v>52</v>
      </c>
      <c r="L1459" s="20">
        <f t="shared" si="22"/>
        <v>54.67</v>
      </c>
      <c r="M1459" s="3" t="s">
        <v>53</v>
      </c>
      <c r="N1459" s="3" t="s">
        <v>145</v>
      </c>
      <c r="O1459" s="3" t="s">
        <v>662</v>
      </c>
      <c r="P1459" s="3" t="s">
        <v>663</v>
      </c>
      <c r="Q1459" s="3" t="s">
        <v>53</v>
      </c>
      <c r="R1459" s="20">
        <v>72.489999999999995</v>
      </c>
      <c r="S1459" s="20" t="s">
        <v>57</v>
      </c>
      <c r="T1459" s="3" t="s">
        <v>58</v>
      </c>
      <c r="U1459" s="3" t="s">
        <v>53</v>
      </c>
      <c r="V1459" s="3" t="s">
        <v>53</v>
      </c>
      <c r="W1459" s="3" t="s">
        <v>53</v>
      </c>
      <c r="X1459" s="3" t="s">
        <v>53</v>
      </c>
      <c r="Y1459" s="3" t="s">
        <v>16220</v>
      </c>
      <c r="Z1459" s="3" t="s">
        <v>16221</v>
      </c>
      <c r="AA1459" s="3" t="s">
        <v>16222</v>
      </c>
      <c r="AB1459" s="3" t="s">
        <v>16223</v>
      </c>
      <c r="AC1459" s="3" t="s">
        <v>2736</v>
      </c>
      <c r="AD1459" s="3" t="s">
        <v>16224</v>
      </c>
      <c r="AE1459" s="3" t="s">
        <v>65</v>
      </c>
      <c r="AF1459" s="3" t="s">
        <v>66</v>
      </c>
      <c r="AG1459" s="3" t="s">
        <v>16225</v>
      </c>
      <c r="AH1459" s="3" t="s">
        <v>16226</v>
      </c>
      <c r="AI1459" s="3" t="s">
        <v>67</v>
      </c>
      <c r="AJ1459" s="3" t="s">
        <v>16227</v>
      </c>
      <c r="AK1459" s="3" t="s">
        <v>53</v>
      </c>
      <c r="AL1459" s="3" t="s">
        <v>53</v>
      </c>
      <c r="AM1459" s="3" t="s">
        <v>53</v>
      </c>
      <c r="AN1459" s="3" t="s">
        <v>53</v>
      </c>
      <c r="AO1459" s="3" t="s">
        <v>53</v>
      </c>
      <c r="AP1459" s="3" t="s">
        <v>53</v>
      </c>
      <c r="AQ1459" s="3" t="s">
        <v>53</v>
      </c>
      <c r="AR1459" s="3" t="s">
        <v>51</v>
      </c>
      <c r="AS1459" s="3" t="s">
        <v>52</v>
      </c>
      <c r="AT1459" s="3" t="s">
        <v>51</v>
      </c>
    </row>
    <row r="1460" spans="1:46" ht="22.5" customHeight="1" x14ac:dyDescent="0.25">
      <c r="A1460" s="19" t="s">
        <v>17966</v>
      </c>
      <c r="B1460" s="260">
        <v>45056</v>
      </c>
      <c r="C1460" s="3" t="s">
        <v>202</v>
      </c>
      <c r="D1460" s="3" t="s">
        <v>16479</v>
      </c>
      <c r="E1460" s="3" t="s">
        <v>71</v>
      </c>
      <c r="F1460" s="20">
        <v>1</v>
      </c>
      <c r="G1460" s="20">
        <v>72.489999999999995</v>
      </c>
      <c r="H1460" s="20">
        <v>16.8</v>
      </c>
      <c r="I1460" s="20">
        <v>-17.82</v>
      </c>
      <c r="J1460" s="20">
        <v>-16.8</v>
      </c>
      <c r="K1460" s="20" t="s">
        <v>52</v>
      </c>
      <c r="L1460" s="20">
        <f t="shared" si="22"/>
        <v>54.67</v>
      </c>
      <c r="M1460" s="3" t="s">
        <v>71</v>
      </c>
      <c r="N1460" s="3" t="s">
        <v>145</v>
      </c>
      <c r="O1460" s="3" t="s">
        <v>662</v>
      </c>
      <c r="P1460" s="3" t="s">
        <v>663</v>
      </c>
      <c r="Q1460" s="3" t="s">
        <v>53</v>
      </c>
      <c r="R1460" s="20">
        <v>72.489999999999995</v>
      </c>
      <c r="S1460" s="20" t="s">
        <v>57</v>
      </c>
      <c r="T1460" s="3" t="s">
        <v>58</v>
      </c>
      <c r="U1460" s="3" t="s">
        <v>53</v>
      </c>
      <c r="V1460" s="3" t="s">
        <v>53</v>
      </c>
      <c r="W1460" s="3" t="s">
        <v>53</v>
      </c>
      <c r="X1460" s="3" t="s">
        <v>53</v>
      </c>
      <c r="Y1460" s="3" t="s">
        <v>17967</v>
      </c>
      <c r="Z1460" s="3" t="s">
        <v>17968</v>
      </c>
      <c r="AA1460" s="3" t="s">
        <v>17969</v>
      </c>
      <c r="AB1460" s="3" t="s">
        <v>2247</v>
      </c>
      <c r="AC1460" s="3" t="s">
        <v>63</v>
      </c>
      <c r="AD1460" s="3" t="s">
        <v>17970</v>
      </c>
      <c r="AE1460" s="3" t="s">
        <v>65</v>
      </c>
      <c r="AF1460" s="3" t="s">
        <v>66</v>
      </c>
      <c r="AG1460" s="3" t="s">
        <v>17971</v>
      </c>
      <c r="AH1460" s="3" t="s">
        <v>17972</v>
      </c>
      <c r="AI1460" s="3" t="s">
        <v>67</v>
      </c>
      <c r="AJ1460" s="3" t="s">
        <v>17973</v>
      </c>
      <c r="AK1460" s="3" t="s">
        <v>53</v>
      </c>
      <c r="AL1460" s="3" t="s">
        <v>53</v>
      </c>
      <c r="AM1460" s="3" t="s">
        <v>53</v>
      </c>
      <c r="AN1460" s="3" t="s">
        <v>53</v>
      </c>
      <c r="AO1460" s="3" t="s">
        <v>53</v>
      </c>
      <c r="AP1460" s="3" t="s">
        <v>53</v>
      </c>
      <c r="AQ1460" s="3" t="s">
        <v>53</v>
      </c>
      <c r="AR1460" s="3" t="s">
        <v>51</v>
      </c>
      <c r="AS1460" s="3" t="s">
        <v>52</v>
      </c>
      <c r="AT1460" s="3" t="s">
        <v>51</v>
      </c>
    </row>
    <row r="1461" spans="1:46" ht="22.5" customHeight="1" x14ac:dyDescent="0.25">
      <c r="A1461" s="19" t="s">
        <v>18749</v>
      </c>
      <c r="B1461" s="260">
        <v>45055</v>
      </c>
      <c r="C1461" s="3" t="s">
        <v>202</v>
      </c>
      <c r="D1461" s="3" t="s">
        <v>17635</v>
      </c>
      <c r="E1461" s="3" t="s">
        <v>51</v>
      </c>
      <c r="F1461" s="20">
        <v>1</v>
      </c>
      <c r="G1461" s="20">
        <v>72.489999999999995</v>
      </c>
      <c r="H1461" s="20">
        <v>32.200000000000003</v>
      </c>
      <c r="I1461" s="20">
        <v>-17.82</v>
      </c>
      <c r="J1461" s="20">
        <v>-32.200000000000003</v>
      </c>
      <c r="K1461" s="20" t="s">
        <v>52</v>
      </c>
      <c r="L1461" s="20">
        <f t="shared" si="22"/>
        <v>54.67</v>
      </c>
      <c r="M1461" s="3" t="s">
        <v>53</v>
      </c>
      <c r="N1461" s="3" t="s">
        <v>145</v>
      </c>
      <c r="O1461" s="3" t="s">
        <v>662</v>
      </c>
      <c r="P1461" s="3" t="s">
        <v>663</v>
      </c>
      <c r="Q1461" s="3" t="s">
        <v>53</v>
      </c>
      <c r="R1461" s="20">
        <v>72.489999999999995</v>
      </c>
      <c r="S1461" s="20" t="s">
        <v>57</v>
      </c>
      <c r="T1461" s="3" t="s">
        <v>58</v>
      </c>
      <c r="U1461" s="3" t="s">
        <v>53</v>
      </c>
      <c r="V1461" s="3" t="s">
        <v>53</v>
      </c>
      <c r="W1461" s="3" t="s">
        <v>53</v>
      </c>
      <c r="X1461" s="3" t="s">
        <v>53</v>
      </c>
      <c r="Y1461" s="3" t="s">
        <v>18750</v>
      </c>
      <c r="Z1461" s="3" t="s">
        <v>18751</v>
      </c>
      <c r="AA1461" s="3" t="s">
        <v>18752</v>
      </c>
      <c r="AB1461" s="3" t="s">
        <v>355</v>
      </c>
      <c r="AC1461" s="3" t="s">
        <v>265</v>
      </c>
      <c r="AD1461" s="3" t="s">
        <v>18753</v>
      </c>
      <c r="AE1461" s="3" t="s">
        <v>65</v>
      </c>
      <c r="AF1461" s="3" t="s">
        <v>66</v>
      </c>
      <c r="AG1461" s="3" t="s">
        <v>18705</v>
      </c>
      <c r="AH1461" s="3" t="s">
        <v>18754</v>
      </c>
      <c r="AI1461" s="3" t="s">
        <v>67</v>
      </c>
      <c r="AJ1461" s="3" t="s">
        <v>18755</v>
      </c>
      <c r="AK1461" s="3" t="s">
        <v>53</v>
      </c>
      <c r="AL1461" s="3" t="s">
        <v>53</v>
      </c>
      <c r="AM1461" s="3" t="s">
        <v>53</v>
      </c>
      <c r="AN1461" s="3" t="s">
        <v>53</v>
      </c>
      <c r="AO1461" s="3" t="s">
        <v>53</v>
      </c>
      <c r="AP1461" s="3" t="s">
        <v>53</v>
      </c>
      <c r="AQ1461" s="3" t="s">
        <v>53</v>
      </c>
      <c r="AR1461" s="3" t="s">
        <v>51</v>
      </c>
      <c r="AS1461" s="3" t="s">
        <v>52</v>
      </c>
      <c r="AT1461" s="3" t="s">
        <v>51</v>
      </c>
    </row>
    <row r="1462" spans="1:46" ht="22.5" customHeight="1" x14ac:dyDescent="0.25">
      <c r="A1462" s="19" t="s">
        <v>20720</v>
      </c>
      <c r="B1462" s="260">
        <v>45052</v>
      </c>
      <c r="C1462" s="3" t="s">
        <v>202</v>
      </c>
      <c r="D1462" s="3" t="s">
        <v>20721</v>
      </c>
      <c r="E1462" s="3" t="s">
        <v>51</v>
      </c>
      <c r="F1462" s="20">
        <v>1</v>
      </c>
      <c r="G1462" s="20">
        <v>72.489999999999995</v>
      </c>
      <c r="H1462" s="20">
        <v>23.2</v>
      </c>
      <c r="I1462" s="20">
        <v>-17.82</v>
      </c>
      <c r="J1462" s="20">
        <v>-23.2</v>
      </c>
      <c r="K1462" s="20" t="s">
        <v>52</v>
      </c>
      <c r="L1462" s="20">
        <f t="shared" si="22"/>
        <v>54.67</v>
      </c>
      <c r="M1462" s="3" t="s">
        <v>71</v>
      </c>
      <c r="N1462" s="3" t="s">
        <v>145</v>
      </c>
      <c r="O1462" s="3" t="s">
        <v>3554</v>
      </c>
      <c r="P1462" s="3" t="s">
        <v>147</v>
      </c>
      <c r="Q1462" s="3" t="s">
        <v>53</v>
      </c>
      <c r="R1462" s="20">
        <v>72.489999999999995</v>
      </c>
      <c r="S1462" s="20" t="s">
        <v>57</v>
      </c>
      <c r="T1462" s="3" t="s">
        <v>58</v>
      </c>
      <c r="U1462" s="3" t="s">
        <v>53</v>
      </c>
      <c r="V1462" s="3" t="s">
        <v>53</v>
      </c>
      <c r="W1462" s="3" t="s">
        <v>53</v>
      </c>
      <c r="X1462" s="3" t="s">
        <v>53</v>
      </c>
      <c r="Y1462" s="3" t="s">
        <v>20722</v>
      </c>
      <c r="Z1462" s="3" t="s">
        <v>20723</v>
      </c>
      <c r="AA1462" s="3" t="s">
        <v>20724</v>
      </c>
      <c r="AB1462" s="3" t="s">
        <v>20725</v>
      </c>
      <c r="AC1462" s="3" t="s">
        <v>63</v>
      </c>
      <c r="AD1462" s="3" t="s">
        <v>20726</v>
      </c>
      <c r="AE1462" s="3" t="s">
        <v>65</v>
      </c>
      <c r="AF1462" s="3" t="s">
        <v>66</v>
      </c>
      <c r="AG1462" s="3" t="s">
        <v>20727</v>
      </c>
      <c r="AH1462" s="3" t="s">
        <v>20728</v>
      </c>
      <c r="AI1462" s="3" t="s">
        <v>67</v>
      </c>
      <c r="AJ1462" s="3" t="s">
        <v>20729</v>
      </c>
      <c r="AK1462" s="3" t="s">
        <v>53</v>
      </c>
      <c r="AL1462" s="3" t="s">
        <v>53</v>
      </c>
      <c r="AM1462" s="3" t="s">
        <v>53</v>
      </c>
      <c r="AN1462" s="3" t="s">
        <v>53</v>
      </c>
      <c r="AO1462" s="3" t="s">
        <v>53</v>
      </c>
      <c r="AP1462" s="3" t="s">
        <v>53</v>
      </c>
      <c r="AQ1462" s="3" t="s">
        <v>53</v>
      </c>
      <c r="AR1462" s="3" t="s">
        <v>51</v>
      </c>
      <c r="AS1462" s="3" t="s">
        <v>52</v>
      </c>
      <c r="AT1462" s="3" t="s">
        <v>51</v>
      </c>
    </row>
    <row r="1463" spans="1:46" ht="22.5" customHeight="1" x14ac:dyDescent="0.25">
      <c r="A1463" s="19" t="s">
        <v>22556</v>
      </c>
      <c r="B1463" s="260">
        <v>45050</v>
      </c>
      <c r="C1463" s="3" t="s">
        <v>202</v>
      </c>
      <c r="D1463" s="3" t="s">
        <v>21789</v>
      </c>
      <c r="E1463" s="3" t="s">
        <v>71</v>
      </c>
      <c r="F1463" s="20">
        <v>1</v>
      </c>
      <c r="G1463" s="20">
        <v>72.489999999999995</v>
      </c>
      <c r="H1463" s="20">
        <v>5.79</v>
      </c>
      <c r="I1463" s="20">
        <v>-17.82</v>
      </c>
      <c r="J1463" s="20">
        <v>-5.79</v>
      </c>
      <c r="K1463" s="20" t="s">
        <v>52</v>
      </c>
      <c r="L1463" s="20">
        <f t="shared" si="22"/>
        <v>54.67</v>
      </c>
      <c r="M1463" s="3" t="s">
        <v>53</v>
      </c>
      <c r="N1463" s="3" t="s">
        <v>145</v>
      </c>
      <c r="O1463" s="3" t="s">
        <v>662</v>
      </c>
      <c r="P1463" s="3" t="s">
        <v>663</v>
      </c>
      <c r="Q1463" s="3" t="s">
        <v>53</v>
      </c>
      <c r="R1463" s="20">
        <v>72.489999999999995</v>
      </c>
      <c r="S1463" s="20" t="s">
        <v>57</v>
      </c>
      <c r="T1463" s="3" t="s">
        <v>58</v>
      </c>
      <c r="U1463" s="3" t="s">
        <v>53</v>
      </c>
      <c r="V1463" s="3" t="s">
        <v>53</v>
      </c>
      <c r="W1463" s="3" t="s">
        <v>53</v>
      </c>
      <c r="X1463" s="3" t="s">
        <v>53</v>
      </c>
      <c r="Y1463" s="3" t="s">
        <v>22557</v>
      </c>
      <c r="Z1463" s="3" t="s">
        <v>22558</v>
      </c>
      <c r="AA1463" s="3" t="s">
        <v>22559</v>
      </c>
      <c r="AB1463" s="3" t="s">
        <v>2766</v>
      </c>
      <c r="AC1463" s="3" t="s">
        <v>63</v>
      </c>
      <c r="AD1463" s="3" t="s">
        <v>22560</v>
      </c>
      <c r="AE1463" s="3" t="s">
        <v>65</v>
      </c>
      <c r="AF1463" s="3" t="s">
        <v>66</v>
      </c>
      <c r="AG1463" s="3" t="s">
        <v>22561</v>
      </c>
      <c r="AH1463" s="3" t="s">
        <v>22562</v>
      </c>
      <c r="AI1463" s="3" t="s">
        <v>67</v>
      </c>
      <c r="AJ1463" s="3" t="s">
        <v>22563</v>
      </c>
      <c r="AK1463" s="3" t="s">
        <v>53</v>
      </c>
      <c r="AL1463" s="3" t="s">
        <v>53</v>
      </c>
      <c r="AM1463" s="3" t="s">
        <v>53</v>
      </c>
      <c r="AN1463" s="3" t="s">
        <v>53</v>
      </c>
      <c r="AO1463" s="3" t="s">
        <v>53</v>
      </c>
      <c r="AP1463" s="3" t="s">
        <v>53</v>
      </c>
      <c r="AQ1463" s="3" t="s">
        <v>53</v>
      </c>
      <c r="AR1463" s="3" t="s">
        <v>51</v>
      </c>
      <c r="AS1463" s="3" t="s">
        <v>52</v>
      </c>
      <c r="AT1463" s="3" t="s">
        <v>51</v>
      </c>
    </row>
    <row r="1464" spans="1:46" ht="22.5" customHeight="1" x14ac:dyDescent="0.25">
      <c r="A1464" s="19" t="s">
        <v>8661</v>
      </c>
      <c r="B1464" s="260">
        <v>45068</v>
      </c>
      <c r="C1464" s="3" t="s">
        <v>202</v>
      </c>
      <c r="D1464" s="3" t="s">
        <v>5415</v>
      </c>
      <c r="E1464" s="3" t="s">
        <v>51</v>
      </c>
      <c r="F1464" s="20">
        <v>1</v>
      </c>
      <c r="G1464" s="20">
        <v>72.489999999999995</v>
      </c>
      <c r="H1464" s="20">
        <v>39.1</v>
      </c>
      <c r="I1464" s="20">
        <v>-17.82</v>
      </c>
      <c r="J1464" s="20">
        <v>-39.1</v>
      </c>
      <c r="K1464" s="20" t="s">
        <v>52</v>
      </c>
      <c r="L1464" s="20">
        <f t="shared" si="22"/>
        <v>54.670000000000009</v>
      </c>
      <c r="M1464" s="3" t="s">
        <v>53</v>
      </c>
      <c r="N1464" s="3" t="s">
        <v>145</v>
      </c>
      <c r="O1464" s="3" t="s">
        <v>3554</v>
      </c>
      <c r="P1464" s="3" t="s">
        <v>147</v>
      </c>
      <c r="Q1464" s="3" t="s">
        <v>53</v>
      </c>
      <c r="R1464" s="20">
        <v>72.489999999999995</v>
      </c>
      <c r="S1464" s="20" t="s">
        <v>57</v>
      </c>
      <c r="T1464" s="3" t="s">
        <v>58</v>
      </c>
      <c r="U1464" s="3" t="s">
        <v>53</v>
      </c>
      <c r="V1464" s="3" t="s">
        <v>53</v>
      </c>
      <c r="W1464" s="3" t="s">
        <v>53</v>
      </c>
      <c r="X1464" s="3" t="s">
        <v>53</v>
      </c>
      <c r="Y1464" s="3" t="s">
        <v>8662</v>
      </c>
      <c r="Z1464" s="3" t="s">
        <v>8663</v>
      </c>
      <c r="AA1464" s="3" t="s">
        <v>8664</v>
      </c>
      <c r="AB1464" s="3" t="s">
        <v>4761</v>
      </c>
      <c r="AC1464" s="3" t="s">
        <v>1447</v>
      </c>
      <c r="AD1464" s="3" t="s">
        <v>4762</v>
      </c>
      <c r="AE1464" s="3" t="s">
        <v>65</v>
      </c>
      <c r="AF1464" s="3" t="s">
        <v>66</v>
      </c>
      <c r="AG1464" s="3" t="s">
        <v>8665</v>
      </c>
      <c r="AH1464" s="3" t="s">
        <v>8666</v>
      </c>
      <c r="AI1464" s="3" t="s">
        <v>67</v>
      </c>
      <c r="AJ1464" s="3" t="s">
        <v>8667</v>
      </c>
      <c r="AK1464" s="3" t="s">
        <v>53</v>
      </c>
      <c r="AL1464" s="3" t="s">
        <v>53</v>
      </c>
      <c r="AM1464" s="3" t="s">
        <v>53</v>
      </c>
      <c r="AN1464" s="3" t="s">
        <v>53</v>
      </c>
      <c r="AO1464" s="3" t="s">
        <v>53</v>
      </c>
      <c r="AP1464" s="3" t="s">
        <v>53</v>
      </c>
      <c r="AQ1464" s="3" t="s">
        <v>53</v>
      </c>
      <c r="AR1464" s="3" t="s">
        <v>51</v>
      </c>
      <c r="AS1464" s="3" t="s">
        <v>52</v>
      </c>
      <c r="AT1464" s="3" t="s">
        <v>51</v>
      </c>
    </row>
    <row r="1465" spans="1:46" ht="22.5" customHeight="1" x14ac:dyDescent="0.25">
      <c r="A1465" s="19" t="s">
        <v>9807</v>
      </c>
      <c r="B1465" s="260">
        <v>45066</v>
      </c>
      <c r="C1465" s="3" t="s">
        <v>202</v>
      </c>
      <c r="D1465" s="3" t="s">
        <v>9354</v>
      </c>
      <c r="E1465" s="3" t="s">
        <v>71</v>
      </c>
      <c r="F1465" s="20">
        <v>1</v>
      </c>
      <c r="G1465" s="20">
        <v>72.489999999999995</v>
      </c>
      <c r="H1465" s="20">
        <v>12.54</v>
      </c>
      <c r="I1465" s="20">
        <v>-17.82</v>
      </c>
      <c r="J1465" s="20">
        <v>-12.54</v>
      </c>
      <c r="K1465" s="20" t="s">
        <v>52</v>
      </c>
      <c r="L1465" s="20">
        <f t="shared" si="22"/>
        <v>54.670000000000009</v>
      </c>
      <c r="M1465" s="3" t="s">
        <v>71</v>
      </c>
      <c r="N1465" s="3" t="s">
        <v>145</v>
      </c>
      <c r="O1465" s="3" t="s">
        <v>662</v>
      </c>
      <c r="P1465" s="3" t="s">
        <v>663</v>
      </c>
      <c r="Q1465" s="3" t="s">
        <v>53</v>
      </c>
      <c r="R1465" s="20">
        <v>72.489999999999995</v>
      </c>
      <c r="S1465" s="20" t="s">
        <v>57</v>
      </c>
      <c r="T1465" s="3" t="s">
        <v>58</v>
      </c>
      <c r="U1465" s="3" t="s">
        <v>53</v>
      </c>
      <c r="V1465" s="3" t="s">
        <v>53</v>
      </c>
      <c r="W1465" s="3" t="s">
        <v>53</v>
      </c>
      <c r="X1465" s="3" t="s">
        <v>53</v>
      </c>
      <c r="Y1465" s="3" t="s">
        <v>9808</v>
      </c>
      <c r="Z1465" s="3" t="s">
        <v>9809</v>
      </c>
      <c r="AA1465" s="3" t="s">
        <v>9810</v>
      </c>
      <c r="AB1465" s="3" t="s">
        <v>3972</v>
      </c>
      <c r="AC1465" s="3" t="s">
        <v>63</v>
      </c>
      <c r="AD1465" s="3" t="s">
        <v>9811</v>
      </c>
      <c r="AE1465" s="3" t="s">
        <v>65</v>
      </c>
      <c r="AF1465" s="3" t="s">
        <v>66</v>
      </c>
      <c r="AG1465" s="3" t="s">
        <v>9812</v>
      </c>
      <c r="AH1465" s="3" t="s">
        <v>9813</v>
      </c>
      <c r="AI1465" s="3" t="s">
        <v>67</v>
      </c>
      <c r="AJ1465" s="3" t="s">
        <v>9814</v>
      </c>
      <c r="AK1465" s="3" t="s">
        <v>53</v>
      </c>
      <c r="AL1465" s="3" t="s">
        <v>53</v>
      </c>
      <c r="AM1465" s="3" t="s">
        <v>53</v>
      </c>
      <c r="AN1465" s="3" t="s">
        <v>53</v>
      </c>
      <c r="AO1465" s="3" t="s">
        <v>53</v>
      </c>
      <c r="AP1465" s="3" t="s">
        <v>53</v>
      </c>
      <c r="AQ1465" s="3" t="s">
        <v>53</v>
      </c>
      <c r="AR1465" s="3" t="s">
        <v>51</v>
      </c>
      <c r="AS1465" s="3" t="s">
        <v>52</v>
      </c>
      <c r="AT1465" s="3" t="s">
        <v>51</v>
      </c>
    </row>
    <row r="1466" spans="1:46" ht="22.5" customHeight="1" x14ac:dyDescent="0.25">
      <c r="A1466" s="19" t="s">
        <v>11948</v>
      </c>
      <c r="B1466" s="260">
        <v>45063</v>
      </c>
      <c r="C1466" s="3" t="s">
        <v>202</v>
      </c>
      <c r="D1466" s="3" t="s">
        <v>10384</v>
      </c>
      <c r="E1466" s="3" t="s">
        <v>51</v>
      </c>
      <c r="F1466" s="20">
        <v>1</v>
      </c>
      <c r="G1466" s="20">
        <v>72.489999999999995</v>
      </c>
      <c r="H1466" s="20">
        <v>17.100000000000001</v>
      </c>
      <c r="I1466" s="20">
        <v>-17.82</v>
      </c>
      <c r="J1466" s="20">
        <v>-17.100000000000001</v>
      </c>
      <c r="K1466" s="20" t="s">
        <v>52</v>
      </c>
      <c r="L1466" s="20">
        <f t="shared" si="22"/>
        <v>54.670000000000009</v>
      </c>
      <c r="M1466" s="3" t="s">
        <v>53</v>
      </c>
      <c r="N1466" s="3" t="s">
        <v>145</v>
      </c>
      <c r="O1466" s="3" t="s">
        <v>662</v>
      </c>
      <c r="P1466" s="3" t="s">
        <v>663</v>
      </c>
      <c r="Q1466" s="3" t="s">
        <v>53</v>
      </c>
      <c r="R1466" s="20">
        <v>72.489999999999995</v>
      </c>
      <c r="S1466" s="20" t="s">
        <v>57</v>
      </c>
      <c r="T1466" s="3" t="s">
        <v>58</v>
      </c>
      <c r="U1466" s="3" t="s">
        <v>53</v>
      </c>
      <c r="V1466" s="3" t="s">
        <v>53</v>
      </c>
      <c r="W1466" s="3" t="s">
        <v>53</v>
      </c>
      <c r="X1466" s="3" t="s">
        <v>53</v>
      </c>
      <c r="Y1466" s="3" t="s">
        <v>11949</v>
      </c>
      <c r="Z1466" s="3" t="s">
        <v>11950</v>
      </c>
      <c r="AA1466" s="3" t="s">
        <v>11951</v>
      </c>
      <c r="AB1466" s="3" t="s">
        <v>839</v>
      </c>
      <c r="AC1466" s="3" t="s">
        <v>188</v>
      </c>
      <c r="AD1466" s="3" t="s">
        <v>11952</v>
      </c>
      <c r="AE1466" s="3" t="s">
        <v>65</v>
      </c>
      <c r="AF1466" s="3" t="s">
        <v>66</v>
      </c>
      <c r="AG1466" s="3" t="s">
        <v>11953</v>
      </c>
      <c r="AH1466" s="3" t="s">
        <v>11954</v>
      </c>
      <c r="AI1466" s="3" t="s">
        <v>67</v>
      </c>
      <c r="AJ1466" s="3" t="s">
        <v>11955</v>
      </c>
      <c r="AK1466" s="3" t="s">
        <v>11956</v>
      </c>
      <c r="AL1466" s="3" t="s">
        <v>53</v>
      </c>
      <c r="AM1466" s="3" t="s">
        <v>53</v>
      </c>
      <c r="AN1466" s="3" t="s">
        <v>53</v>
      </c>
      <c r="AO1466" s="3" t="s">
        <v>53</v>
      </c>
      <c r="AP1466" s="3" t="s">
        <v>53</v>
      </c>
      <c r="AQ1466" s="3" t="s">
        <v>53</v>
      </c>
      <c r="AR1466" s="3" t="s">
        <v>51</v>
      </c>
      <c r="AS1466" s="3" t="s">
        <v>52</v>
      </c>
      <c r="AT1466" s="3" t="s">
        <v>51</v>
      </c>
    </row>
    <row r="1467" spans="1:46" ht="22.5" customHeight="1" x14ac:dyDescent="0.25">
      <c r="A1467" s="19" t="s">
        <v>18153</v>
      </c>
      <c r="B1467" s="260">
        <v>45055</v>
      </c>
      <c r="C1467" s="3" t="s">
        <v>202</v>
      </c>
      <c r="D1467" s="3" t="s">
        <v>17635</v>
      </c>
      <c r="E1467" s="3" t="s">
        <v>51</v>
      </c>
      <c r="F1467" s="20">
        <v>1</v>
      </c>
      <c r="G1467" s="20">
        <v>72.489999999999995</v>
      </c>
      <c r="H1467" s="20">
        <v>18.54</v>
      </c>
      <c r="I1467" s="20">
        <v>-17.82</v>
      </c>
      <c r="J1467" s="20">
        <v>-18.54</v>
      </c>
      <c r="K1467" s="20" t="s">
        <v>52</v>
      </c>
      <c r="L1467" s="20">
        <f t="shared" si="22"/>
        <v>54.670000000000009</v>
      </c>
      <c r="M1467" s="3" t="s">
        <v>53</v>
      </c>
      <c r="N1467" s="3" t="s">
        <v>145</v>
      </c>
      <c r="O1467" s="3" t="s">
        <v>662</v>
      </c>
      <c r="P1467" s="3" t="s">
        <v>663</v>
      </c>
      <c r="Q1467" s="3" t="s">
        <v>53</v>
      </c>
      <c r="R1467" s="20">
        <v>72.489999999999995</v>
      </c>
      <c r="S1467" s="20" t="s">
        <v>57</v>
      </c>
      <c r="T1467" s="3" t="s">
        <v>58</v>
      </c>
      <c r="U1467" s="3" t="s">
        <v>53</v>
      </c>
      <c r="V1467" s="3" t="s">
        <v>53</v>
      </c>
      <c r="W1467" s="3" t="s">
        <v>53</v>
      </c>
      <c r="X1467" s="3" t="s">
        <v>53</v>
      </c>
      <c r="Y1467" s="3" t="s">
        <v>18154</v>
      </c>
      <c r="Z1467" s="3" t="s">
        <v>18155</v>
      </c>
      <c r="AA1467" s="3" t="s">
        <v>18156</v>
      </c>
      <c r="AB1467" s="3" t="s">
        <v>448</v>
      </c>
      <c r="AC1467" s="3" t="s">
        <v>63</v>
      </c>
      <c r="AD1467" s="3" t="s">
        <v>449</v>
      </c>
      <c r="AE1467" s="3" t="s">
        <v>65</v>
      </c>
      <c r="AF1467" s="3" t="s">
        <v>66</v>
      </c>
      <c r="AG1467" s="3" t="s">
        <v>18157</v>
      </c>
      <c r="AH1467" s="3" t="s">
        <v>18158</v>
      </c>
      <c r="AI1467" s="3" t="s">
        <v>67</v>
      </c>
      <c r="AJ1467" s="3" t="s">
        <v>18159</v>
      </c>
      <c r="AK1467" s="3" t="s">
        <v>53</v>
      </c>
      <c r="AL1467" s="3" t="s">
        <v>53</v>
      </c>
      <c r="AM1467" s="3" t="s">
        <v>53</v>
      </c>
      <c r="AN1467" s="3" t="s">
        <v>53</v>
      </c>
      <c r="AO1467" s="3" t="s">
        <v>53</v>
      </c>
      <c r="AP1467" s="3" t="s">
        <v>53</v>
      </c>
      <c r="AQ1467" s="3" t="s">
        <v>53</v>
      </c>
      <c r="AR1467" s="3" t="s">
        <v>51</v>
      </c>
      <c r="AS1467" s="3" t="s">
        <v>52</v>
      </c>
      <c r="AT1467" s="3" t="s">
        <v>51</v>
      </c>
    </row>
    <row r="1468" spans="1:46" ht="22.5" customHeight="1" x14ac:dyDescent="0.25">
      <c r="A1468" s="19" t="s">
        <v>18756</v>
      </c>
      <c r="B1468" s="260">
        <v>45055</v>
      </c>
      <c r="C1468" s="3" t="s">
        <v>202</v>
      </c>
      <c r="D1468" s="3" t="s">
        <v>17635</v>
      </c>
      <c r="E1468" s="3" t="s">
        <v>51</v>
      </c>
      <c r="F1468" s="20">
        <v>1</v>
      </c>
      <c r="G1468" s="20">
        <v>72.489999999999995</v>
      </c>
      <c r="H1468" s="20">
        <v>20.6</v>
      </c>
      <c r="I1468" s="20">
        <v>-17.82</v>
      </c>
      <c r="J1468" s="20">
        <v>-20.6</v>
      </c>
      <c r="K1468" s="20" t="s">
        <v>52</v>
      </c>
      <c r="L1468" s="20">
        <f t="shared" si="22"/>
        <v>54.670000000000009</v>
      </c>
      <c r="M1468" s="3" t="s">
        <v>53</v>
      </c>
      <c r="N1468" s="3" t="s">
        <v>145</v>
      </c>
      <c r="O1468" s="3" t="s">
        <v>662</v>
      </c>
      <c r="P1468" s="3" t="s">
        <v>663</v>
      </c>
      <c r="Q1468" s="3" t="s">
        <v>53</v>
      </c>
      <c r="R1468" s="20">
        <v>72.489999999999995</v>
      </c>
      <c r="S1468" s="20" t="s">
        <v>57</v>
      </c>
      <c r="T1468" s="3" t="s">
        <v>58</v>
      </c>
      <c r="U1468" s="3" t="s">
        <v>53</v>
      </c>
      <c r="V1468" s="3" t="s">
        <v>53</v>
      </c>
      <c r="W1468" s="3" t="s">
        <v>53</v>
      </c>
      <c r="X1468" s="3" t="s">
        <v>53</v>
      </c>
      <c r="Y1468" s="3" t="s">
        <v>18757</v>
      </c>
      <c r="Z1468" s="3" t="s">
        <v>18758</v>
      </c>
      <c r="AA1468" s="3" t="s">
        <v>18759</v>
      </c>
      <c r="AB1468" s="3" t="s">
        <v>18760</v>
      </c>
      <c r="AC1468" s="3" t="s">
        <v>968</v>
      </c>
      <c r="AD1468" s="3" t="s">
        <v>18761</v>
      </c>
      <c r="AE1468" s="3" t="s">
        <v>65</v>
      </c>
      <c r="AF1468" s="3" t="s">
        <v>66</v>
      </c>
      <c r="AG1468" s="3" t="s">
        <v>18762</v>
      </c>
      <c r="AH1468" s="3" t="s">
        <v>18763</v>
      </c>
      <c r="AI1468" s="3" t="s">
        <v>67</v>
      </c>
      <c r="AJ1468" s="3" t="s">
        <v>18764</v>
      </c>
      <c r="AK1468" s="3" t="s">
        <v>53</v>
      </c>
      <c r="AL1468" s="3" t="s">
        <v>53</v>
      </c>
      <c r="AM1468" s="3" t="s">
        <v>53</v>
      </c>
      <c r="AN1468" s="3" t="s">
        <v>53</v>
      </c>
      <c r="AO1468" s="3" t="s">
        <v>53</v>
      </c>
      <c r="AP1468" s="3" t="s">
        <v>53</v>
      </c>
      <c r="AQ1468" s="3" t="s">
        <v>53</v>
      </c>
      <c r="AR1468" s="3" t="s">
        <v>51</v>
      </c>
      <c r="AS1468" s="3" t="s">
        <v>52</v>
      </c>
      <c r="AT1468" s="3" t="s">
        <v>51</v>
      </c>
    </row>
    <row r="1469" spans="1:46" ht="22.5" customHeight="1" x14ac:dyDescent="0.25">
      <c r="A1469" s="19" t="s">
        <v>21095</v>
      </c>
      <c r="B1469" s="260">
        <v>45052</v>
      </c>
      <c r="C1469" s="3" t="s">
        <v>202</v>
      </c>
      <c r="D1469" s="3" t="s">
        <v>20721</v>
      </c>
      <c r="E1469" s="3" t="s">
        <v>51</v>
      </c>
      <c r="F1469" s="20">
        <v>1</v>
      </c>
      <c r="G1469" s="20">
        <v>72.489999999999995</v>
      </c>
      <c r="H1469" s="20">
        <v>20.6</v>
      </c>
      <c r="I1469" s="20">
        <v>-17.82</v>
      </c>
      <c r="J1469" s="20">
        <v>-20.6</v>
      </c>
      <c r="K1469" s="20" t="s">
        <v>52</v>
      </c>
      <c r="L1469" s="20">
        <f t="shared" si="22"/>
        <v>54.670000000000009</v>
      </c>
      <c r="M1469" s="3" t="s">
        <v>53</v>
      </c>
      <c r="N1469" s="3" t="s">
        <v>145</v>
      </c>
      <c r="O1469" s="3" t="s">
        <v>662</v>
      </c>
      <c r="P1469" s="3" t="s">
        <v>663</v>
      </c>
      <c r="Q1469" s="3" t="s">
        <v>53</v>
      </c>
      <c r="R1469" s="20">
        <v>72.489999999999995</v>
      </c>
      <c r="S1469" s="20" t="s">
        <v>57</v>
      </c>
      <c r="T1469" s="3" t="s">
        <v>58</v>
      </c>
      <c r="U1469" s="3" t="s">
        <v>53</v>
      </c>
      <c r="V1469" s="3" t="s">
        <v>53</v>
      </c>
      <c r="W1469" s="3" t="s">
        <v>53</v>
      </c>
      <c r="X1469" s="3" t="s">
        <v>53</v>
      </c>
      <c r="Y1469" s="3" t="s">
        <v>21096</v>
      </c>
      <c r="Z1469" s="3" t="s">
        <v>21097</v>
      </c>
      <c r="AA1469" s="3" t="s">
        <v>21098</v>
      </c>
      <c r="AB1469" s="3" t="s">
        <v>21099</v>
      </c>
      <c r="AC1469" s="3" t="s">
        <v>188</v>
      </c>
      <c r="AD1469" s="3" t="s">
        <v>21100</v>
      </c>
      <c r="AE1469" s="3" t="s">
        <v>65</v>
      </c>
      <c r="AF1469" s="3" t="s">
        <v>66</v>
      </c>
      <c r="AG1469" s="3" t="s">
        <v>21101</v>
      </c>
      <c r="AH1469" s="3" t="s">
        <v>21102</v>
      </c>
      <c r="AI1469" s="3" t="s">
        <v>67</v>
      </c>
      <c r="AJ1469" s="3" t="s">
        <v>21103</v>
      </c>
      <c r="AK1469" s="3" t="s">
        <v>53</v>
      </c>
      <c r="AL1469" s="3" t="s">
        <v>53</v>
      </c>
      <c r="AM1469" s="3" t="s">
        <v>53</v>
      </c>
      <c r="AN1469" s="3" t="s">
        <v>53</v>
      </c>
      <c r="AO1469" s="3" t="s">
        <v>53</v>
      </c>
      <c r="AP1469" s="3" t="s">
        <v>53</v>
      </c>
      <c r="AQ1469" s="3" t="s">
        <v>53</v>
      </c>
      <c r="AR1469" s="3" t="s">
        <v>51</v>
      </c>
      <c r="AS1469" s="3" t="s">
        <v>52</v>
      </c>
      <c r="AT1469" s="3" t="s">
        <v>51</v>
      </c>
    </row>
    <row r="1470" spans="1:46" ht="22.5" customHeight="1" x14ac:dyDescent="0.25">
      <c r="A1470" s="19" t="s">
        <v>2852</v>
      </c>
      <c r="B1470" s="260">
        <v>45075</v>
      </c>
      <c r="C1470" s="3" t="s">
        <v>202</v>
      </c>
      <c r="D1470" s="3" t="s">
        <v>203</v>
      </c>
      <c r="E1470" s="3" t="s">
        <v>51</v>
      </c>
      <c r="F1470" s="20">
        <v>1</v>
      </c>
      <c r="G1470" s="20">
        <v>72.58</v>
      </c>
      <c r="H1470" s="20">
        <v>21.3</v>
      </c>
      <c r="I1470" s="20">
        <v>-17.84</v>
      </c>
      <c r="J1470" s="20">
        <v>-21.3</v>
      </c>
      <c r="K1470" s="20" t="s">
        <v>52</v>
      </c>
      <c r="L1470" s="20">
        <f t="shared" si="22"/>
        <v>54.739999999999995</v>
      </c>
      <c r="M1470" s="3" t="s">
        <v>53</v>
      </c>
      <c r="N1470" s="3" t="s">
        <v>2853</v>
      </c>
      <c r="O1470" s="3" t="s">
        <v>2854</v>
      </c>
      <c r="P1470" s="3" t="s">
        <v>2855</v>
      </c>
      <c r="Q1470" s="3" t="s">
        <v>53</v>
      </c>
      <c r="R1470" s="20">
        <v>72.58</v>
      </c>
      <c r="S1470" s="20" t="s">
        <v>57</v>
      </c>
      <c r="T1470" s="3" t="s">
        <v>74</v>
      </c>
      <c r="U1470" s="3" t="s">
        <v>2856</v>
      </c>
      <c r="V1470" s="3" t="s">
        <v>2857</v>
      </c>
      <c r="W1470" s="3" t="s">
        <v>2858</v>
      </c>
      <c r="X1470" s="3" t="s">
        <v>53</v>
      </c>
      <c r="Y1470" s="3" t="s">
        <v>2856</v>
      </c>
      <c r="Z1470" s="3" t="s">
        <v>2859</v>
      </c>
      <c r="AA1470" s="3" t="s">
        <v>2860</v>
      </c>
      <c r="AB1470" s="3" t="s">
        <v>1378</v>
      </c>
      <c r="AC1470" s="3" t="s">
        <v>165</v>
      </c>
      <c r="AD1470" s="3" t="s">
        <v>2861</v>
      </c>
      <c r="AE1470" s="3" t="s">
        <v>65</v>
      </c>
      <c r="AF1470" s="3" t="s">
        <v>82</v>
      </c>
      <c r="AG1470" s="3" t="s">
        <v>2862</v>
      </c>
      <c r="AH1470" s="3" t="s">
        <v>298</v>
      </c>
      <c r="AI1470" s="3" t="s">
        <v>67</v>
      </c>
      <c r="AJ1470" s="3" t="s">
        <v>2863</v>
      </c>
      <c r="AK1470" s="3" t="s">
        <v>53</v>
      </c>
      <c r="AL1470" s="3" t="s">
        <v>53</v>
      </c>
      <c r="AM1470" s="3" t="s">
        <v>53</v>
      </c>
      <c r="AN1470" s="3" t="s">
        <v>53</v>
      </c>
      <c r="AO1470" s="3" t="s">
        <v>53</v>
      </c>
      <c r="AP1470" s="3" t="s">
        <v>53</v>
      </c>
      <c r="AQ1470" s="3" t="s">
        <v>53</v>
      </c>
      <c r="AR1470" s="3" t="s">
        <v>51</v>
      </c>
      <c r="AS1470" s="3" t="s">
        <v>52</v>
      </c>
      <c r="AT1470" s="3" t="s">
        <v>51</v>
      </c>
    </row>
    <row r="1471" spans="1:46" ht="22.5" customHeight="1" x14ac:dyDescent="0.25">
      <c r="A1471" s="19" t="s">
        <v>1849</v>
      </c>
      <c r="B1471" s="260">
        <v>45076</v>
      </c>
      <c r="C1471" s="3" t="s">
        <v>202</v>
      </c>
      <c r="D1471" s="3" t="s">
        <v>203</v>
      </c>
      <c r="E1471" s="3" t="s">
        <v>51</v>
      </c>
      <c r="F1471" s="20">
        <v>1</v>
      </c>
      <c r="G1471" s="20">
        <v>68.52</v>
      </c>
      <c r="H1471" s="20">
        <v>23.49</v>
      </c>
      <c r="I1471" s="20">
        <v>-13.72</v>
      </c>
      <c r="J1471" s="20">
        <v>-23.49</v>
      </c>
      <c r="K1471" s="20" t="s">
        <v>52</v>
      </c>
      <c r="L1471" s="20">
        <f t="shared" si="22"/>
        <v>54.8</v>
      </c>
      <c r="M1471" s="3" t="s">
        <v>53</v>
      </c>
      <c r="N1471" s="3" t="s">
        <v>86</v>
      </c>
      <c r="O1471" s="3" t="s">
        <v>87</v>
      </c>
      <c r="P1471" s="3" t="s">
        <v>88</v>
      </c>
      <c r="Q1471" s="3" t="s">
        <v>53</v>
      </c>
      <c r="R1471" s="20">
        <v>68.52</v>
      </c>
      <c r="S1471" s="20" t="s">
        <v>89</v>
      </c>
      <c r="T1471" s="3" t="s">
        <v>58</v>
      </c>
      <c r="U1471" s="3" t="s">
        <v>53</v>
      </c>
      <c r="V1471" s="3" t="s">
        <v>53</v>
      </c>
      <c r="W1471" s="3" t="s">
        <v>53</v>
      </c>
      <c r="X1471" s="3" t="s">
        <v>53</v>
      </c>
      <c r="Y1471" s="3" t="s">
        <v>1850</v>
      </c>
      <c r="Z1471" s="3" t="s">
        <v>1851</v>
      </c>
      <c r="AA1471" s="3" t="s">
        <v>1852</v>
      </c>
      <c r="AB1471" s="3" t="s">
        <v>1702</v>
      </c>
      <c r="AC1471" s="3" t="s">
        <v>116</v>
      </c>
      <c r="AD1471" s="3" t="s">
        <v>1853</v>
      </c>
      <c r="AE1471" s="3" t="s">
        <v>65</v>
      </c>
      <c r="AF1471" s="3" t="s">
        <v>66</v>
      </c>
      <c r="AG1471" s="3" t="s">
        <v>1854</v>
      </c>
      <c r="AH1471" s="3" t="s">
        <v>1855</v>
      </c>
      <c r="AI1471" s="3" t="s">
        <v>67</v>
      </c>
      <c r="AJ1471" s="3" t="s">
        <v>1856</v>
      </c>
      <c r="AK1471" s="3" t="s">
        <v>53</v>
      </c>
      <c r="AL1471" s="3" t="s">
        <v>53</v>
      </c>
      <c r="AM1471" s="3" t="s">
        <v>53</v>
      </c>
      <c r="AN1471" s="3" t="s">
        <v>53</v>
      </c>
      <c r="AO1471" s="3" t="s">
        <v>53</v>
      </c>
      <c r="AP1471" s="3" t="s">
        <v>53</v>
      </c>
      <c r="AQ1471" s="3" t="s">
        <v>53</v>
      </c>
      <c r="AR1471" s="3" t="s">
        <v>51</v>
      </c>
      <c r="AS1471" s="3" t="s">
        <v>52</v>
      </c>
      <c r="AT1471" s="3" t="s">
        <v>51</v>
      </c>
    </row>
    <row r="1472" spans="1:46" ht="22.5" customHeight="1" x14ac:dyDescent="0.25">
      <c r="A1472" s="19" t="s">
        <v>2930</v>
      </c>
      <c r="B1472" s="260">
        <v>45075</v>
      </c>
      <c r="C1472" s="3" t="s">
        <v>202</v>
      </c>
      <c r="D1472" s="3" t="s">
        <v>1951</v>
      </c>
      <c r="E1472" s="3" t="s">
        <v>51</v>
      </c>
      <c r="F1472" s="20">
        <v>1</v>
      </c>
      <c r="G1472" s="20">
        <v>68.52</v>
      </c>
      <c r="H1472" s="20">
        <v>18.5</v>
      </c>
      <c r="I1472" s="20">
        <v>-13.72</v>
      </c>
      <c r="J1472" s="20">
        <v>-18.5</v>
      </c>
      <c r="K1472" s="20" t="s">
        <v>52</v>
      </c>
      <c r="L1472" s="20">
        <f t="shared" si="22"/>
        <v>54.8</v>
      </c>
      <c r="M1472" s="3" t="s">
        <v>53</v>
      </c>
      <c r="N1472" s="3" t="s">
        <v>86</v>
      </c>
      <c r="O1472" s="3" t="s">
        <v>87</v>
      </c>
      <c r="P1472" s="3" t="s">
        <v>88</v>
      </c>
      <c r="Q1472" s="3" t="s">
        <v>53</v>
      </c>
      <c r="R1472" s="20">
        <v>68.52</v>
      </c>
      <c r="S1472" s="20" t="s">
        <v>89</v>
      </c>
      <c r="T1472" s="3" t="s">
        <v>58</v>
      </c>
      <c r="U1472" s="3" t="s">
        <v>53</v>
      </c>
      <c r="V1472" s="3" t="s">
        <v>53</v>
      </c>
      <c r="W1472" s="3" t="s">
        <v>53</v>
      </c>
      <c r="X1472" s="3" t="s">
        <v>53</v>
      </c>
      <c r="Y1472" s="3" t="s">
        <v>2931</v>
      </c>
      <c r="Z1472" s="3" t="s">
        <v>2932</v>
      </c>
      <c r="AA1472" s="3" t="s">
        <v>2933</v>
      </c>
      <c r="AB1472" s="3" t="s">
        <v>1230</v>
      </c>
      <c r="AC1472" s="3" t="s">
        <v>276</v>
      </c>
      <c r="AD1472" s="3" t="s">
        <v>2934</v>
      </c>
      <c r="AE1472" s="3" t="s">
        <v>65</v>
      </c>
      <c r="AF1472" s="3" t="s">
        <v>66</v>
      </c>
      <c r="AG1472" s="3" t="s">
        <v>2789</v>
      </c>
      <c r="AH1472" s="3" t="s">
        <v>2935</v>
      </c>
      <c r="AI1472" s="3" t="s">
        <v>67</v>
      </c>
      <c r="AJ1472" s="3" t="s">
        <v>2936</v>
      </c>
      <c r="AK1472" s="3" t="s">
        <v>53</v>
      </c>
      <c r="AL1472" s="3" t="s">
        <v>53</v>
      </c>
      <c r="AM1472" s="3" t="s">
        <v>53</v>
      </c>
      <c r="AN1472" s="3" t="s">
        <v>53</v>
      </c>
      <c r="AO1472" s="3" t="s">
        <v>53</v>
      </c>
      <c r="AP1472" s="3" t="s">
        <v>53</v>
      </c>
      <c r="AQ1472" s="3" t="s">
        <v>53</v>
      </c>
      <c r="AR1472" s="3" t="s">
        <v>51</v>
      </c>
      <c r="AS1472" s="3" t="s">
        <v>52</v>
      </c>
      <c r="AT1472" s="3" t="s">
        <v>51</v>
      </c>
    </row>
    <row r="1473" spans="1:46" ht="22.5" customHeight="1" x14ac:dyDescent="0.25">
      <c r="A1473" s="19" t="s">
        <v>84</v>
      </c>
      <c r="B1473" s="260">
        <v>45077</v>
      </c>
      <c r="C1473" s="3" t="s">
        <v>70</v>
      </c>
      <c r="D1473" s="3" t="s">
        <v>85</v>
      </c>
      <c r="E1473" s="3" t="s">
        <v>51</v>
      </c>
      <c r="F1473" s="20">
        <v>1</v>
      </c>
      <c r="G1473" s="20">
        <v>68.52</v>
      </c>
      <c r="H1473" s="20">
        <v>8.91</v>
      </c>
      <c r="I1473" s="20">
        <v>-13.72</v>
      </c>
      <c r="J1473" s="20">
        <v>-8.91</v>
      </c>
      <c r="K1473" s="20" t="s">
        <v>52</v>
      </c>
      <c r="L1473" s="20">
        <f t="shared" si="22"/>
        <v>54.8</v>
      </c>
      <c r="M1473" s="3" t="s">
        <v>53</v>
      </c>
      <c r="N1473" s="3" t="s">
        <v>86</v>
      </c>
      <c r="O1473" s="3" t="s">
        <v>87</v>
      </c>
      <c r="P1473" s="3" t="s">
        <v>88</v>
      </c>
      <c r="Q1473" s="3" t="s">
        <v>53</v>
      </c>
      <c r="R1473" s="20">
        <v>68.52</v>
      </c>
      <c r="S1473" s="20" t="s">
        <v>89</v>
      </c>
      <c r="T1473" s="3" t="s">
        <v>58</v>
      </c>
      <c r="U1473" s="3" t="s">
        <v>53</v>
      </c>
      <c r="V1473" s="3" t="s">
        <v>53</v>
      </c>
      <c r="W1473" s="3" t="s">
        <v>53</v>
      </c>
      <c r="X1473" s="3" t="s">
        <v>53</v>
      </c>
      <c r="Y1473" s="3" t="s">
        <v>90</v>
      </c>
      <c r="Z1473" s="3" t="s">
        <v>91</v>
      </c>
      <c r="AA1473" s="3" t="s">
        <v>92</v>
      </c>
      <c r="AB1473" s="3" t="s">
        <v>93</v>
      </c>
      <c r="AC1473" s="3" t="s">
        <v>63</v>
      </c>
      <c r="AD1473" s="3" t="s">
        <v>94</v>
      </c>
      <c r="AE1473" s="3" t="s">
        <v>65</v>
      </c>
      <c r="AF1473" s="3" t="s">
        <v>66</v>
      </c>
      <c r="AG1473" s="3" t="s">
        <v>95</v>
      </c>
      <c r="AH1473" s="3" t="s">
        <v>53</v>
      </c>
      <c r="AI1473" s="3" t="s">
        <v>67</v>
      </c>
      <c r="AJ1473" s="3" t="s">
        <v>96</v>
      </c>
      <c r="AK1473" s="3" t="s">
        <v>53</v>
      </c>
      <c r="AL1473" s="3" t="s">
        <v>53</v>
      </c>
      <c r="AM1473" s="3" t="s">
        <v>53</v>
      </c>
      <c r="AN1473" s="3" t="s">
        <v>53</v>
      </c>
      <c r="AO1473" s="3" t="s">
        <v>53</v>
      </c>
      <c r="AP1473" s="3" t="s">
        <v>53</v>
      </c>
      <c r="AQ1473" s="3" t="s">
        <v>53</v>
      </c>
      <c r="AR1473" s="3" t="s">
        <v>51</v>
      </c>
      <c r="AS1473" s="3" t="s">
        <v>52</v>
      </c>
      <c r="AT1473" s="3" t="s">
        <v>51</v>
      </c>
    </row>
    <row r="1474" spans="1:46" ht="22.5" customHeight="1" x14ac:dyDescent="0.25">
      <c r="A1474" s="19" t="s">
        <v>3087</v>
      </c>
      <c r="B1474" s="260">
        <v>45075</v>
      </c>
      <c r="C1474" s="3" t="s">
        <v>202</v>
      </c>
      <c r="D1474" s="3" t="s">
        <v>2968</v>
      </c>
      <c r="E1474" s="3" t="s">
        <v>51</v>
      </c>
      <c r="F1474" s="20">
        <v>1</v>
      </c>
      <c r="G1474" s="20">
        <v>68.52</v>
      </c>
      <c r="H1474" s="20">
        <v>14.31</v>
      </c>
      <c r="I1474" s="20">
        <v>-13.72</v>
      </c>
      <c r="J1474" s="20">
        <v>-14.31</v>
      </c>
      <c r="K1474" s="20" t="s">
        <v>52</v>
      </c>
      <c r="L1474" s="20">
        <f t="shared" si="22"/>
        <v>54.8</v>
      </c>
      <c r="M1474" s="3" t="s">
        <v>71</v>
      </c>
      <c r="N1474" s="3" t="s">
        <v>86</v>
      </c>
      <c r="O1474" s="3" t="s">
        <v>87</v>
      </c>
      <c r="P1474" s="3" t="s">
        <v>88</v>
      </c>
      <c r="Q1474" s="3" t="s">
        <v>53</v>
      </c>
      <c r="R1474" s="20">
        <v>68.52</v>
      </c>
      <c r="S1474" s="20" t="s">
        <v>89</v>
      </c>
      <c r="T1474" s="3" t="s">
        <v>58</v>
      </c>
      <c r="U1474" s="3" t="s">
        <v>53</v>
      </c>
      <c r="V1474" s="3" t="s">
        <v>53</v>
      </c>
      <c r="W1474" s="3" t="s">
        <v>53</v>
      </c>
      <c r="X1474" s="3" t="s">
        <v>53</v>
      </c>
      <c r="Y1474" s="3" t="s">
        <v>3088</v>
      </c>
      <c r="Z1474" s="3" t="s">
        <v>3089</v>
      </c>
      <c r="AA1474" s="3" t="s">
        <v>3090</v>
      </c>
      <c r="AB1474" s="3" t="s">
        <v>2229</v>
      </c>
      <c r="AC1474" s="3" t="s">
        <v>968</v>
      </c>
      <c r="AD1474" s="3" t="s">
        <v>3091</v>
      </c>
      <c r="AE1474" s="3" t="s">
        <v>65</v>
      </c>
      <c r="AF1474" s="3" t="s">
        <v>66</v>
      </c>
      <c r="AG1474" s="3" t="s">
        <v>3092</v>
      </c>
      <c r="AH1474" s="3" t="s">
        <v>3093</v>
      </c>
      <c r="AI1474" s="3" t="s">
        <v>67</v>
      </c>
      <c r="AJ1474" s="3" t="s">
        <v>3094</v>
      </c>
      <c r="AK1474" s="3" t="s">
        <v>53</v>
      </c>
      <c r="AL1474" s="3" t="s">
        <v>53</v>
      </c>
      <c r="AM1474" s="3" t="s">
        <v>53</v>
      </c>
      <c r="AN1474" s="3" t="s">
        <v>53</v>
      </c>
      <c r="AO1474" s="3" t="s">
        <v>53</v>
      </c>
      <c r="AP1474" s="3" t="s">
        <v>53</v>
      </c>
      <c r="AQ1474" s="3" t="s">
        <v>53</v>
      </c>
      <c r="AR1474" s="3" t="s">
        <v>51</v>
      </c>
      <c r="AS1474" s="3" t="s">
        <v>52</v>
      </c>
      <c r="AT1474" s="3" t="s">
        <v>51</v>
      </c>
    </row>
    <row r="1475" spans="1:46" ht="22.5" customHeight="1" x14ac:dyDescent="0.25">
      <c r="A1475" s="19" t="s">
        <v>2621</v>
      </c>
      <c r="B1475" s="260">
        <v>45075</v>
      </c>
      <c r="C1475" s="3" t="s">
        <v>70</v>
      </c>
      <c r="D1475" s="3" t="s">
        <v>257</v>
      </c>
      <c r="E1475" s="3" t="s">
        <v>51</v>
      </c>
      <c r="F1475" s="20">
        <v>1</v>
      </c>
      <c r="G1475" s="20">
        <v>68.52</v>
      </c>
      <c r="H1475" s="20">
        <v>20.2</v>
      </c>
      <c r="I1475" s="20">
        <v>-13.72</v>
      </c>
      <c r="J1475" s="20">
        <v>-20.2</v>
      </c>
      <c r="K1475" s="20" t="s">
        <v>52</v>
      </c>
      <c r="L1475" s="20">
        <f t="shared" si="22"/>
        <v>54.8</v>
      </c>
      <c r="M1475" s="3" t="s">
        <v>53</v>
      </c>
      <c r="N1475" s="3" t="s">
        <v>86</v>
      </c>
      <c r="O1475" s="3" t="s">
        <v>87</v>
      </c>
      <c r="P1475" s="3" t="s">
        <v>88</v>
      </c>
      <c r="Q1475" s="3" t="s">
        <v>53</v>
      </c>
      <c r="R1475" s="20">
        <v>68.52</v>
      </c>
      <c r="S1475" s="20" t="s">
        <v>89</v>
      </c>
      <c r="T1475" s="3" t="s">
        <v>58</v>
      </c>
      <c r="U1475" s="3" t="s">
        <v>53</v>
      </c>
      <c r="V1475" s="3" t="s">
        <v>53</v>
      </c>
      <c r="W1475" s="3" t="s">
        <v>53</v>
      </c>
      <c r="X1475" s="3" t="s">
        <v>53</v>
      </c>
      <c r="Y1475" s="3" t="s">
        <v>2622</v>
      </c>
      <c r="Z1475" s="3" t="s">
        <v>2623</v>
      </c>
      <c r="AA1475" s="3" t="s">
        <v>2624</v>
      </c>
      <c r="AB1475" s="3" t="s">
        <v>2625</v>
      </c>
      <c r="AC1475" s="3" t="s">
        <v>549</v>
      </c>
      <c r="AD1475" s="3" t="s">
        <v>2626</v>
      </c>
      <c r="AE1475" s="3" t="s">
        <v>65</v>
      </c>
      <c r="AF1475" s="3" t="s">
        <v>66</v>
      </c>
      <c r="AG1475" s="3" t="s">
        <v>2627</v>
      </c>
      <c r="AH1475" s="3" t="s">
        <v>53</v>
      </c>
      <c r="AI1475" s="3" t="s">
        <v>67</v>
      </c>
      <c r="AJ1475" s="3" t="s">
        <v>2628</v>
      </c>
      <c r="AK1475" s="3" t="s">
        <v>53</v>
      </c>
      <c r="AL1475" s="3" t="s">
        <v>53</v>
      </c>
      <c r="AM1475" s="3" t="s">
        <v>53</v>
      </c>
      <c r="AN1475" s="3" t="s">
        <v>53</v>
      </c>
      <c r="AO1475" s="3" t="s">
        <v>53</v>
      </c>
      <c r="AP1475" s="3" t="s">
        <v>53</v>
      </c>
      <c r="AQ1475" s="3" t="s">
        <v>53</v>
      </c>
      <c r="AR1475" s="3" t="s">
        <v>51</v>
      </c>
      <c r="AS1475" s="3" t="s">
        <v>52</v>
      </c>
      <c r="AT1475" s="3" t="s">
        <v>51</v>
      </c>
    </row>
    <row r="1476" spans="1:46" ht="22.5" customHeight="1" x14ac:dyDescent="0.25">
      <c r="A1476" s="19" t="s">
        <v>4263</v>
      </c>
      <c r="B1476" s="260">
        <v>45073</v>
      </c>
      <c r="C1476" s="3" t="s">
        <v>202</v>
      </c>
      <c r="D1476" s="3" t="s">
        <v>4264</v>
      </c>
      <c r="E1476" s="3" t="s">
        <v>51</v>
      </c>
      <c r="F1476" s="20">
        <v>1</v>
      </c>
      <c r="G1476" s="20">
        <v>68.52</v>
      </c>
      <c r="H1476" s="20">
        <v>14.31</v>
      </c>
      <c r="I1476" s="20">
        <v>-13.72</v>
      </c>
      <c r="J1476" s="20">
        <v>-14.31</v>
      </c>
      <c r="K1476" s="20" t="s">
        <v>52</v>
      </c>
      <c r="L1476" s="20">
        <f t="shared" si="22"/>
        <v>54.8</v>
      </c>
      <c r="M1476" s="3" t="s">
        <v>71</v>
      </c>
      <c r="N1476" s="3" t="s">
        <v>86</v>
      </c>
      <c r="O1476" s="3" t="s">
        <v>87</v>
      </c>
      <c r="P1476" s="3" t="s">
        <v>88</v>
      </c>
      <c r="Q1476" s="3" t="s">
        <v>53</v>
      </c>
      <c r="R1476" s="20">
        <v>68.52</v>
      </c>
      <c r="S1476" s="20" t="s">
        <v>89</v>
      </c>
      <c r="T1476" s="3" t="s">
        <v>58</v>
      </c>
      <c r="U1476" s="3" t="s">
        <v>53</v>
      </c>
      <c r="V1476" s="3" t="s">
        <v>53</v>
      </c>
      <c r="W1476" s="3" t="s">
        <v>53</v>
      </c>
      <c r="X1476" s="3" t="s">
        <v>53</v>
      </c>
      <c r="Y1476" s="3" t="s">
        <v>4265</v>
      </c>
      <c r="Z1476" s="3" t="s">
        <v>4266</v>
      </c>
      <c r="AA1476" s="3" t="s">
        <v>4267</v>
      </c>
      <c r="AB1476" s="3" t="s">
        <v>1258</v>
      </c>
      <c r="AC1476" s="3" t="s">
        <v>63</v>
      </c>
      <c r="AD1476" s="3" t="s">
        <v>4268</v>
      </c>
      <c r="AE1476" s="3" t="s">
        <v>65</v>
      </c>
      <c r="AF1476" s="3" t="s">
        <v>66</v>
      </c>
      <c r="AG1476" s="3" t="s">
        <v>4269</v>
      </c>
      <c r="AH1476" s="3" t="s">
        <v>4122</v>
      </c>
      <c r="AI1476" s="3" t="s">
        <v>67</v>
      </c>
      <c r="AJ1476" s="3" t="s">
        <v>4270</v>
      </c>
      <c r="AK1476" s="3" t="s">
        <v>53</v>
      </c>
      <c r="AL1476" s="3" t="s">
        <v>53</v>
      </c>
      <c r="AM1476" s="3" t="s">
        <v>53</v>
      </c>
      <c r="AN1476" s="3" t="s">
        <v>53</v>
      </c>
      <c r="AO1476" s="3" t="s">
        <v>53</v>
      </c>
      <c r="AP1476" s="3" t="s">
        <v>53</v>
      </c>
      <c r="AQ1476" s="3" t="s">
        <v>53</v>
      </c>
      <c r="AR1476" s="3" t="s">
        <v>51</v>
      </c>
      <c r="AS1476" s="3" t="s">
        <v>52</v>
      </c>
      <c r="AT1476" s="3" t="s">
        <v>51</v>
      </c>
    </row>
    <row r="1477" spans="1:46" ht="22.5" customHeight="1" x14ac:dyDescent="0.25">
      <c r="A1477" s="19" t="s">
        <v>4620</v>
      </c>
      <c r="B1477" s="260">
        <v>45072</v>
      </c>
      <c r="C1477" s="3" t="s">
        <v>202</v>
      </c>
      <c r="D1477" s="3" t="s">
        <v>4264</v>
      </c>
      <c r="E1477" s="3" t="s">
        <v>51</v>
      </c>
      <c r="F1477" s="20">
        <v>1</v>
      </c>
      <c r="G1477" s="20">
        <v>68.52</v>
      </c>
      <c r="H1477" s="20">
        <v>8.91</v>
      </c>
      <c r="I1477" s="20">
        <v>-13.72</v>
      </c>
      <c r="J1477" s="20">
        <v>-8.91</v>
      </c>
      <c r="K1477" s="20" t="s">
        <v>52</v>
      </c>
      <c r="L1477" s="20">
        <f t="shared" ref="L1477:L1540" si="23">SUM(G1477:K1477)</f>
        <v>54.8</v>
      </c>
      <c r="M1477" s="3" t="s">
        <v>53</v>
      </c>
      <c r="N1477" s="3" t="s">
        <v>86</v>
      </c>
      <c r="O1477" s="3" t="s">
        <v>87</v>
      </c>
      <c r="P1477" s="3" t="s">
        <v>88</v>
      </c>
      <c r="Q1477" s="3" t="s">
        <v>53</v>
      </c>
      <c r="R1477" s="20">
        <v>68.52</v>
      </c>
      <c r="S1477" s="20" t="s">
        <v>89</v>
      </c>
      <c r="T1477" s="3" t="s">
        <v>58</v>
      </c>
      <c r="U1477" s="3" t="s">
        <v>53</v>
      </c>
      <c r="V1477" s="3" t="s">
        <v>53</v>
      </c>
      <c r="W1477" s="3" t="s">
        <v>53</v>
      </c>
      <c r="X1477" s="3" t="s">
        <v>53</v>
      </c>
      <c r="Y1477" s="3" t="s">
        <v>4621</v>
      </c>
      <c r="Z1477" s="3" t="s">
        <v>4622</v>
      </c>
      <c r="AA1477" s="3" t="s">
        <v>4623</v>
      </c>
      <c r="AB1477" s="3" t="s">
        <v>839</v>
      </c>
      <c r="AC1477" s="3" t="s">
        <v>188</v>
      </c>
      <c r="AD1477" s="3" t="s">
        <v>4624</v>
      </c>
      <c r="AE1477" s="3" t="s">
        <v>65</v>
      </c>
      <c r="AF1477" s="3" t="s">
        <v>66</v>
      </c>
      <c r="AG1477" s="3" t="s">
        <v>4625</v>
      </c>
      <c r="AH1477" s="3" t="s">
        <v>4626</v>
      </c>
      <c r="AI1477" s="3" t="s">
        <v>67</v>
      </c>
      <c r="AJ1477" s="3" t="s">
        <v>4627</v>
      </c>
      <c r="AK1477" s="3" t="s">
        <v>53</v>
      </c>
      <c r="AL1477" s="3" t="s">
        <v>53</v>
      </c>
      <c r="AM1477" s="3" t="s">
        <v>53</v>
      </c>
      <c r="AN1477" s="3" t="s">
        <v>53</v>
      </c>
      <c r="AO1477" s="3" t="s">
        <v>53</v>
      </c>
      <c r="AP1477" s="3" t="s">
        <v>53</v>
      </c>
      <c r="AQ1477" s="3" t="s">
        <v>53</v>
      </c>
      <c r="AR1477" s="3" t="s">
        <v>51</v>
      </c>
      <c r="AS1477" s="3" t="s">
        <v>52</v>
      </c>
      <c r="AT1477" s="3" t="s">
        <v>51</v>
      </c>
    </row>
    <row r="1478" spans="1:46" ht="22.5" customHeight="1" x14ac:dyDescent="0.25">
      <c r="A1478" s="19" t="s">
        <v>4117</v>
      </c>
      <c r="B1478" s="260">
        <v>45073</v>
      </c>
      <c r="C1478" s="3" t="s">
        <v>202</v>
      </c>
      <c r="D1478" s="3" t="s">
        <v>3769</v>
      </c>
      <c r="E1478" s="3" t="s">
        <v>51</v>
      </c>
      <c r="F1478" s="20">
        <v>1</v>
      </c>
      <c r="G1478" s="20">
        <v>68.52</v>
      </c>
      <c r="H1478" s="20">
        <v>16.100000000000001</v>
      </c>
      <c r="I1478" s="20">
        <v>-13.72</v>
      </c>
      <c r="J1478" s="20">
        <v>-16.100000000000001</v>
      </c>
      <c r="K1478" s="20" t="s">
        <v>52</v>
      </c>
      <c r="L1478" s="20">
        <f t="shared" si="23"/>
        <v>54.800000000000004</v>
      </c>
      <c r="M1478" s="3" t="s">
        <v>71</v>
      </c>
      <c r="N1478" s="3" t="s">
        <v>86</v>
      </c>
      <c r="O1478" s="3" t="s">
        <v>87</v>
      </c>
      <c r="P1478" s="3" t="s">
        <v>88</v>
      </c>
      <c r="Q1478" s="3" t="s">
        <v>53</v>
      </c>
      <c r="R1478" s="20">
        <v>68.52</v>
      </c>
      <c r="S1478" s="20" t="s">
        <v>89</v>
      </c>
      <c r="T1478" s="3" t="s">
        <v>58</v>
      </c>
      <c r="U1478" s="3" t="s">
        <v>53</v>
      </c>
      <c r="V1478" s="3" t="s">
        <v>53</v>
      </c>
      <c r="W1478" s="3" t="s">
        <v>53</v>
      </c>
      <c r="X1478" s="3" t="s">
        <v>53</v>
      </c>
      <c r="Y1478" s="3" t="s">
        <v>4118</v>
      </c>
      <c r="Z1478" s="3" t="s">
        <v>4119</v>
      </c>
      <c r="AA1478" s="3" t="s">
        <v>4120</v>
      </c>
      <c r="AB1478" s="3" t="s">
        <v>2000</v>
      </c>
      <c r="AC1478" s="3" t="s">
        <v>265</v>
      </c>
      <c r="AD1478" s="3" t="s">
        <v>4121</v>
      </c>
      <c r="AE1478" s="3" t="s">
        <v>65</v>
      </c>
      <c r="AF1478" s="3" t="s">
        <v>66</v>
      </c>
      <c r="AG1478" s="3" t="s">
        <v>4122</v>
      </c>
      <c r="AH1478" s="3" t="s">
        <v>4123</v>
      </c>
      <c r="AI1478" s="3" t="s">
        <v>67</v>
      </c>
      <c r="AJ1478" s="3" t="s">
        <v>4124</v>
      </c>
      <c r="AK1478" s="3" t="s">
        <v>53</v>
      </c>
      <c r="AL1478" s="3" t="s">
        <v>53</v>
      </c>
      <c r="AM1478" s="3" t="s">
        <v>53</v>
      </c>
      <c r="AN1478" s="3" t="s">
        <v>53</v>
      </c>
      <c r="AO1478" s="3" t="s">
        <v>53</v>
      </c>
      <c r="AP1478" s="3" t="s">
        <v>53</v>
      </c>
      <c r="AQ1478" s="3" t="s">
        <v>53</v>
      </c>
      <c r="AR1478" s="3" t="s">
        <v>51</v>
      </c>
      <c r="AS1478" s="3" t="s">
        <v>52</v>
      </c>
      <c r="AT1478" s="3" t="s">
        <v>51</v>
      </c>
    </row>
    <row r="1479" spans="1:46" ht="22.5" customHeight="1" x14ac:dyDescent="0.25">
      <c r="A1479" s="19" t="s">
        <v>7877</v>
      </c>
      <c r="B1479" s="260">
        <v>45069</v>
      </c>
      <c r="C1479" s="3" t="s">
        <v>202</v>
      </c>
      <c r="D1479" s="3" t="s">
        <v>5415</v>
      </c>
      <c r="E1479" s="3" t="s">
        <v>51</v>
      </c>
      <c r="F1479" s="20">
        <v>1</v>
      </c>
      <c r="G1479" s="20">
        <v>72.989999999999995</v>
      </c>
      <c r="H1479" s="20">
        <v>46.53</v>
      </c>
      <c r="I1479" s="20">
        <v>-17.91</v>
      </c>
      <c r="J1479" s="20">
        <v>-46.53</v>
      </c>
      <c r="K1479" s="20" t="s">
        <v>52</v>
      </c>
      <c r="L1479" s="20">
        <f t="shared" si="23"/>
        <v>55.08</v>
      </c>
      <c r="M1479" s="3" t="s">
        <v>53</v>
      </c>
      <c r="N1479" s="274">
        <v>229051</v>
      </c>
      <c r="O1479" s="3" t="s">
        <v>7878</v>
      </c>
      <c r="P1479" s="3" t="s">
        <v>7879</v>
      </c>
      <c r="Q1479" s="3" t="s">
        <v>53</v>
      </c>
      <c r="R1479" s="20">
        <v>72.989999999999995</v>
      </c>
      <c r="S1479" s="20" t="s">
        <v>57</v>
      </c>
      <c r="T1479" s="3" t="s">
        <v>74</v>
      </c>
      <c r="U1479" s="3" t="s">
        <v>7880</v>
      </c>
      <c r="V1479" s="3" t="s">
        <v>7881</v>
      </c>
      <c r="W1479" s="3" t="s">
        <v>7882</v>
      </c>
      <c r="X1479" s="3" t="s">
        <v>53</v>
      </c>
      <c r="Y1479" s="3" t="s">
        <v>7880</v>
      </c>
      <c r="Z1479" s="3" t="s">
        <v>7883</v>
      </c>
      <c r="AA1479" s="3" t="s">
        <v>7884</v>
      </c>
      <c r="AB1479" s="3" t="s">
        <v>7885</v>
      </c>
      <c r="AC1479" s="3" t="s">
        <v>3405</v>
      </c>
      <c r="AD1479" s="3" t="s">
        <v>7886</v>
      </c>
      <c r="AE1479" s="3" t="s">
        <v>65</v>
      </c>
      <c r="AF1479" s="3" t="s">
        <v>82</v>
      </c>
      <c r="AG1479" s="3" t="s">
        <v>7570</v>
      </c>
      <c r="AH1479" s="3" t="s">
        <v>7887</v>
      </c>
      <c r="AI1479" s="3" t="s">
        <v>67</v>
      </c>
      <c r="AJ1479" s="3" t="s">
        <v>7888</v>
      </c>
      <c r="AK1479" s="3" t="s">
        <v>53</v>
      </c>
      <c r="AL1479" s="3" t="s">
        <v>53</v>
      </c>
      <c r="AM1479" s="3" t="s">
        <v>53</v>
      </c>
      <c r="AN1479" s="3" t="s">
        <v>53</v>
      </c>
      <c r="AO1479" s="3" t="s">
        <v>53</v>
      </c>
      <c r="AP1479" s="3" t="s">
        <v>53</v>
      </c>
      <c r="AQ1479" s="3" t="s">
        <v>53</v>
      </c>
      <c r="AR1479" s="3" t="s">
        <v>51</v>
      </c>
      <c r="AS1479" s="3" t="s">
        <v>52</v>
      </c>
      <c r="AT1479" s="3" t="s">
        <v>51</v>
      </c>
    </row>
    <row r="1480" spans="1:46" ht="22.5" customHeight="1" x14ac:dyDescent="0.25">
      <c r="A1480" s="19" t="s">
        <v>22571</v>
      </c>
      <c r="B1480" s="260">
        <v>45050</v>
      </c>
      <c r="C1480" s="3" t="s">
        <v>202</v>
      </c>
      <c r="D1480" s="3" t="s">
        <v>21050</v>
      </c>
      <c r="E1480" s="3" t="s">
        <v>71</v>
      </c>
      <c r="F1480" s="20">
        <v>5</v>
      </c>
      <c r="G1480" s="20">
        <v>99.5</v>
      </c>
      <c r="H1480" s="20" t="s">
        <v>52</v>
      </c>
      <c r="I1480" s="20">
        <v>-44.4</v>
      </c>
      <c r="J1480" s="20" t="s">
        <v>52</v>
      </c>
      <c r="K1480" s="20" t="s">
        <v>52</v>
      </c>
      <c r="L1480" s="20">
        <f t="shared" si="23"/>
        <v>55.1</v>
      </c>
      <c r="M1480" s="3" t="s">
        <v>71</v>
      </c>
      <c r="N1480" s="274">
        <v>24579046</v>
      </c>
      <c r="O1480" s="3" t="s">
        <v>4674</v>
      </c>
      <c r="P1480" s="3" t="s">
        <v>4675</v>
      </c>
      <c r="Q1480" s="3" t="s">
        <v>53</v>
      </c>
      <c r="R1480" s="20">
        <v>19.899999999999999</v>
      </c>
      <c r="S1480" s="20" t="s">
        <v>57</v>
      </c>
      <c r="T1480" s="3" t="s">
        <v>58</v>
      </c>
      <c r="U1480" s="3" t="s">
        <v>53</v>
      </c>
      <c r="V1480" s="3" t="s">
        <v>53</v>
      </c>
      <c r="W1480" s="3" t="s">
        <v>53</v>
      </c>
      <c r="X1480" s="3" t="s">
        <v>53</v>
      </c>
      <c r="Y1480" s="3" t="s">
        <v>22572</v>
      </c>
      <c r="Z1480" s="3" t="s">
        <v>22573</v>
      </c>
      <c r="AA1480" s="3" t="s">
        <v>22574</v>
      </c>
      <c r="AB1480" s="3" t="s">
        <v>18362</v>
      </c>
      <c r="AC1480" s="3" t="s">
        <v>1971</v>
      </c>
      <c r="AD1480" s="3" t="s">
        <v>18363</v>
      </c>
      <c r="AE1480" s="3" t="s">
        <v>65</v>
      </c>
      <c r="AF1480" s="3" t="s">
        <v>66</v>
      </c>
      <c r="AG1480" s="3" t="s">
        <v>21608</v>
      </c>
      <c r="AH1480" s="3" t="s">
        <v>21056</v>
      </c>
      <c r="AI1480" s="3" t="s">
        <v>67</v>
      </c>
      <c r="AJ1480" s="3" t="s">
        <v>22575</v>
      </c>
      <c r="AK1480" s="3" t="s">
        <v>53</v>
      </c>
      <c r="AL1480" s="3" t="s">
        <v>53</v>
      </c>
      <c r="AM1480" s="3" t="s">
        <v>53</v>
      </c>
      <c r="AN1480" s="3" t="s">
        <v>53</v>
      </c>
      <c r="AO1480" s="3" t="s">
        <v>53</v>
      </c>
      <c r="AP1480" s="3" t="s">
        <v>53</v>
      </c>
      <c r="AQ1480" s="3" t="s">
        <v>53</v>
      </c>
      <c r="AR1480" s="3" t="s">
        <v>51</v>
      </c>
      <c r="AS1480" s="3" t="s">
        <v>52</v>
      </c>
      <c r="AT1480" s="3" t="s">
        <v>51</v>
      </c>
    </row>
    <row r="1481" spans="1:46" ht="22.5" customHeight="1" x14ac:dyDescent="0.25">
      <c r="A1481" s="19" t="s">
        <v>7050</v>
      </c>
      <c r="B1481" s="260">
        <v>45069</v>
      </c>
      <c r="C1481" s="3" t="s">
        <v>202</v>
      </c>
      <c r="D1481" s="3" t="s">
        <v>4851</v>
      </c>
      <c r="E1481" s="3" t="s">
        <v>51</v>
      </c>
      <c r="F1481" s="20">
        <v>1</v>
      </c>
      <c r="G1481" s="20">
        <v>92.29</v>
      </c>
      <c r="H1481" s="20" t="s">
        <v>52</v>
      </c>
      <c r="I1481" s="20">
        <v>-15.69</v>
      </c>
      <c r="J1481" s="20">
        <v>-21.45</v>
      </c>
      <c r="K1481" s="20" t="s">
        <v>52</v>
      </c>
      <c r="L1481" s="20">
        <f t="shared" si="23"/>
        <v>55.150000000000006</v>
      </c>
      <c r="M1481" s="3" t="s">
        <v>71</v>
      </c>
      <c r="N1481" s="3" t="s">
        <v>145</v>
      </c>
      <c r="O1481" s="3" t="s">
        <v>2447</v>
      </c>
      <c r="P1481" s="3" t="s">
        <v>1525</v>
      </c>
      <c r="Q1481" s="3" t="s">
        <v>53</v>
      </c>
      <c r="R1481" s="20">
        <v>92.29</v>
      </c>
      <c r="S1481" s="20" t="s">
        <v>57</v>
      </c>
      <c r="T1481" s="3" t="s">
        <v>74</v>
      </c>
      <c r="U1481" s="3" t="s">
        <v>7051</v>
      </c>
      <c r="V1481" s="3" t="s">
        <v>7052</v>
      </c>
      <c r="W1481" s="3" t="s">
        <v>7053</v>
      </c>
      <c r="X1481" s="3" t="s">
        <v>53</v>
      </c>
      <c r="Y1481" s="3" t="s">
        <v>7051</v>
      </c>
      <c r="Z1481" s="3" t="s">
        <v>7054</v>
      </c>
      <c r="AA1481" s="3" t="s">
        <v>7055</v>
      </c>
      <c r="AB1481" s="3" t="s">
        <v>7056</v>
      </c>
      <c r="AC1481" s="3" t="s">
        <v>265</v>
      </c>
      <c r="AD1481" s="3" t="s">
        <v>7057</v>
      </c>
      <c r="AE1481" s="3" t="s">
        <v>65</v>
      </c>
      <c r="AF1481" s="3" t="s">
        <v>82</v>
      </c>
      <c r="AG1481" s="3" t="s">
        <v>7058</v>
      </c>
      <c r="AH1481" s="3" t="s">
        <v>7059</v>
      </c>
      <c r="AI1481" s="3" t="s">
        <v>67</v>
      </c>
      <c r="AJ1481" s="3" t="s">
        <v>7060</v>
      </c>
      <c r="AK1481" s="3" t="s">
        <v>53</v>
      </c>
      <c r="AL1481" s="3" t="s">
        <v>53</v>
      </c>
      <c r="AM1481" s="3" t="s">
        <v>53</v>
      </c>
      <c r="AN1481" s="3" t="s">
        <v>53</v>
      </c>
      <c r="AO1481" s="3" t="s">
        <v>53</v>
      </c>
      <c r="AP1481" s="3" t="s">
        <v>53</v>
      </c>
      <c r="AQ1481" s="3" t="s">
        <v>53</v>
      </c>
      <c r="AR1481" s="3" t="s">
        <v>51</v>
      </c>
      <c r="AS1481" s="3" t="s">
        <v>52</v>
      </c>
      <c r="AT1481" s="3" t="s">
        <v>51</v>
      </c>
    </row>
    <row r="1482" spans="1:46" ht="22.5" customHeight="1" x14ac:dyDescent="0.25">
      <c r="A1482" s="19" t="s">
        <v>7771</v>
      </c>
      <c r="B1482" s="260">
        <v>45069</v>
      </c>
      <c r="C1482" s="3" t="s">
        <v>202</v>
      </c>
      <c r="D1482" s="3" t="s">
        <v>5415</v>
      </c>
      <c r="E1482" s="3" t="s">
        <v>71</v>
      </c>
      <c r="F1482" s="20">
        <v>1</v>
      </c>
      <c r="G1482" s="20">
        <v>92.29</v>
      </c>
      <c r="H1482" s="20" t="s">
        <v>52</v>
      </c>
      <c r="I1482" s="20">
        <v>-15.69</v>
      </c>
      <c r="J1482" s="20">
        <v>-21.45</v>
      </c>
      <c r="K1482" s="20" t="s">
        <v>52</v>
      </c>
      <c r="L1482" s="20">
        <f t="shared" si="23"/>
        <v>55.150000000000006</v>
      </c>
      <c r="M1482" s="3" t="s">
        <v>71</v>
      </c>
      <c r="N1482" s="3" t="s">
        <v>145</v>
      </c>
      <c r="O1482" s="3" t="s">
        <v>2447</v>
      </c>
      <c r="P1482" s="3" t="s">
        <v>1525</v>
      </c>
      <c r="Q1482" s="3" t="s">
        <v>53</v>
      </c>
      <c r="R1482" s="20">
        <v>92.29</v>
      </c>
      <c r="S1482" s="20" t="s">
        <v>57</v>
      </c>
      <c r="T1482" s="3" t="s">
        <v>74</v>
      </c>
      <c r="U1482" s="3" t="s">
        <v>7772</v>
      </c>
      <c r="V1482" s="3" t="s">
        <v>7773</v>
      </c>
      <c r="W1482" s="3" t="s">
        <v>7774</v>
      </c>
      <c r="X1482" s="3" t="s">
        <v>53</v>
      </c>
      <c r="Y1482" s="3" t="s">
        <v>7772</v>
      </c>
      <c r="Z1482" s="3" t="s">
        <v>7775</v>
      </c>
      <c r="AA1482" s="3" t="s">
        <v>7776</v>
      </c>
      <c r="AB1482" s="3" t="s">
        <v>5695</v>
      </c>
      <c r="AC1482" s="3" t="s">
        <v>458</v>
      </c>
      <c r="AD1482" s="3" t="s">
        <v>7777</v>
      </c>
      <c r="AE1482" s="3" t="s">
        <v>65</v>
      </c>
      <c r="AF1482" s="3" t="s">
        <v>82</v>
      </c>
      <c r="AG1482" s="3" t="s">
        <v>7478</v>
      </c>
      <c r="AH1482" s="3" t="s">
        <v>7778</v>
      </c>
      <c r="AI1482" s="3" t="s">
        <v>67</v>
      </c>
      <c r="AJ1482" s="3" t="s">
        <v>7779</v>
      </c>
      <c r="AK1482" s="3" t="s">
        <v>53</v>
      </c>
      <c r="AL1482" s="3" t="s">
        <v>53</v>
      </c>
      <c r="AM1482" s="3" t="s">
        <v>53</v>
      </c>
      <c r="AN1482" s="3" t="s">
        <v>53</v>
      </c>
      <c r="AO1482" s="3" t="s">
        <v>53</v>
      </c>
      <c r="AP1482" s="3" t="s">
        <v>53</v>
      </c>
      <c r="AQ1482" s="3" t="s">
        <v>53</v>
      </c>
      <c r="AR1482" s="3" t="s">
        <v>51</v>
      </c>
      <c r="AS1482" s="3" t="s">
        <v>52</v>
      </c>
      <c r="AT1482" s="3" t="s">
        <v>51</v>
      </c>
    </row>
    <row r="1483" spans="1:46" ht="22.5" customHeight="1" x14ac:dyDescent="0.25">
      <c r="A1483" s="19" t="s">
        <v>144</v>
      </c>
      <c r="B1483" s="260">
        <v>45077</v>
      </c>
      <c r="C1483" s="3" t="s">
        <v>70</v>
      </c>
      <c r="D1483" s="3" t="s">
        <v>50</v>
      </c>
      <c r="E1483" s="3" t="s">
        <v>51</v>
      </c>
      <c r="F1483" s="20">
        <v>1</v>
      </c>
      <c r="G1483" s="20">
        <v>92.29</v>
      </c>
      <c r="H1483" s="20" t="s">
        <v>52</v>
      </c>
      <c r="I1483" s="20">
        <v>-15.69</v>
      </c>
      <c r="J1483" s="20">
        <v>-21.45</v>
      </c>
      <c r="K1483" s="20" t="s">
        <v>52</v>
      </c>
      <c r="L1483" s="20">
        <f t="shared" si="23"/>
        <v>55.150000000000006</v>
      </c>
      <c r="M1483" s="3" t="s">
        <v>53</v>
      </c>
      <c r="N1483" s="3" t="s">
        <v>145</v>
      </c>
      <c r="O1483" s="3" t="s">
        <v>146</v>
      </c>
      <c r="P1483" s="3" t="s">
        <v>147</v>
      </c>
      <c r="Q1483" s="3" t="s">
        <v>53</v>
      </c>
      <c r="R1483" s="20">
        <v>92.29</v>
      </c>
      <c r="S1483" s="20" t="s">
        <v>57</v>
      </c>
      <c r="T1483" s="3" t="s">
        <v>74</v>
      </c>
      <c r="U1483" s="3" t="s">
        <v>148</v>
      </c>
      <c r="V1483" s="3" t="s">
        <v>149</v>
      </c>
      <c r="W1483" s="3" t="s">
        <v>150</v>
      </c>
      <c r="X1483" s="3" t="s">
        <v>53</v>
      </c>
      <c r="Y1483" s="3" t="s">
        <v>148</v>
      </c>
      <c r="Z1483" s="3" t="s">
        <v>151</v>
      </c>
      <c r="AA1483" s="3" t="s">
        <v>152</v>
      </c>
      <c r="AB1483" s="3" t="s">
        <v>63</v>
      </c>
      <c r="AC1483" s="3" t="s">
        <v>63</v>
      </c>
      <c r="AD1483" s="3" t="s">
        <v>153</v>
      </c>
      <c r="AE1483" s="3" t="s">
        <v>65</v>
      </c>
      <c r="AF1483" s="3" t="s">
        <v>82</v>
      </c>
      <c r="AG1483" s="3" t="s">
        <v>53</v>
      </c>
      <c r="AH1483" s="3" t="s">
        <v>53</v>
      </c>
      <c r="AI1483" s="3" t="s">
        <v>67</v>
      </c>
      <c r="AJ1483" s="3" t="s">
        <v>154</v>
      </c>
      <c r="AK1483" s="3" t="s">
        <v>53</v>
      </c>
      <c r="AL1483" s="3" t="s">
        <v>53</v>
      </c>
      <c r="AM1483" s="3" t="s">
        <v>53</v>
      </c>
      <c r="AN1483" s="3" t="s">
        <v>53</v>
      </c>
      <c r="AO1483" s="3" t="s">
        <v>53</v>
      </c>
      <c r="AP1483" s="3" t="s">
        <v>53</v>
      </c>
      <c r="AQ1483" s="3" t="s">
        <v>53</v>
      </c>
      <c r="AR1483" s="3" t="s">
        <v>51</v>
      </c>
      <c r="AS1483" s="3" t="s">
        <v>52</v>
      </c>
      <c r="AT1483" s="3" t="s">
        <v>51</v>
      </c>
    </row>
    <row r="1484" spans="1:46" ht="22.5" customHeight="1" x14ac:dyDescent="0.25">
      <c r="A1484" s="19" t="s">
        <v>2446</v>
      </c>
      <c r="B1484" s="260">
        <v>45075</v>
      </c>
      <c r="C1484" s="3" t="s">
        <v>70</v>
      </c>
      <c r="D1484" s="3" t="s">
        <v>107</v>
      </c>
      <c r="E1484" s="3" t="s">
        <v>51</v>
      </c>
      <c r="F1484" s="20">
        <v>1</v>
      </c>
      <c r="G1484" s="20">
        <v>92.29</v>
      </c>
      <c r="H1484" s="20" t="s">
        <v>52</v>
      </c>
      <c r="I1484" s="20">
        <v>-15.69</v>
      </c>
      <c r="J1484" s="20">
        <v>-21.45</v>
      </c>
      <c r="K1484" s="20" t="s">
        <v>52</v>
      </c>
      <c r="L1484" s="20">
        <f t="shared" si="23"/>
        <v>55.150000000000006</v>
      </c>
      <c r="M1484" s="3" t="s">
        <v>53</v>
      </c>
      <c r="N1484" s="3" t="s">
        <v>145</v>
      </c>
      <c r="O1484" s="3" t="s">
        <v>2447</v>
      </c>
      <c r="P1484" s="3" t="s">
        <v>1525</v>
      </c>
      <c r="Q1484" s="3" t="s">
        <v>53</v>
      </c>
      <c r="R1484" s="20">
        <v>92.29</v>
      </c>
      <c r="S1484" s="20" t="s">
        <v>57</v>
      </c>
      <c r="T1484" s="3" t="s">
        <v>74</v>
      </c>
      <c r="U1484" s="3" t="s">
        <v>2448</v>
      </c>
      <c r="V1484" s="3" t="s">
        <v>2449</v>
      </c>
      <c r="W1484" s="3" t="s">
        <v>2450</v>
      </c>
      <c r="X1484" s="3" t="s">
        <v>53</v>
      </c>
      <c r="Y1484" s="3" t="s">
        <v>2448</v>
      </c>
      <c r="Z1484" s="3" t="s">
        <v>2451</v>
      </c>
      <c r="AA1484" s="3" t="s">
        <v>2452</v>
      </c>
      <c r="AB1484" s="3" t="s">
        <v>2453</v>
      </c>
      <c r="AC1484" s="3" t="s">
        <v>549</v>
      </c>
      <c r="AD1484" s="3" t="s">
        <v>2454</v>
      </c>
      <c r="AE1484" s="3" t="s">
        <v>65</v>
      </c>
      <c r="AF1484" s="3" t="s">
        <v>82</v>
      </c>
      <c r="AG1484" s="3" t="s">
        <v>2455</v>
      </c>
      <c r="AH1484" s="3" t="s">
        <v>53</v>
      </c>
      <c r="AI1484" s="3" t="s">
        <v>67</v>
      </c>
      <c r="AJ1484" s="3" t="s">
        <v>2456</v>
      </c>
      <c r="AK1484" s="3" t="s">
        <v>53</v>
      </c>
      <c r="AL1484" s="3" t="s">
        <v>53</v>
      </c>
      <c r="AM1484" s="3" t="s">
        <v>53</v>
      </c>
      <c r="AN1484" s="3" t="s">
        <v>53</v>
      </c>
      <c r="AO1484" s="3" t="s">
        <v>53</v>
      </c>
      <c r="AP1484" s="3" t="s">
        <v>53</v>
      </c>
      <c r="AQ1484" s="3" t="s">
        <v>53</v>
      </c>
      <c r="AR1484" s="3" t="s">
        <v>51</v>
      </c>
      <c r="AS1484" s="3" t="s">
        <v>52</v>
      </c>
      <c r="AT1484" s="3" t="s">
        <v>51</v>
      </c>
    </row>
    <row r="1485" spans="1:46" ht="22.5" customHeight="1" x14ac:dyDescent="0.25">
      <c r="A1485" s="19" t="s">
        <v>8727</v>
      </c>
      <c r="B1485" s="260">
        <v>45068</v>
      </c>
      <c r="C1485" s="3" t="s">
        <v>202</v>
      </c>
      <c r="D1485" s="3" t="s">
        <v>6600</v>
      </c>
      <c r="E1485" s="3" t="s">
        <v>51</v>
      </c>
      <c r="F1485" s="20">
        <v>1</v>
      </c>
      <c r="G1485" s="20">
        <v>92.29</v>
      </c>
      <c r="H1485" s="20" t="s">
        <v>52</v>
      </c>
      <c r="I1485" s="20">
        <v>-15.69</v>
      </c>
      <c r="J1485" s="20">
        <v>-21.45</v>
      </c>
      <c r="K1485" s="20" t="s">
        <v>52</v>
      </c>
      <c r="L1485" s="20">
        <f t="shared" si="23"/>
        <v>55.150000000000006</v>
      </c>
      <c r="M1485" s="3" t="s">
        <v>71</v>
      </c>
      <c r="N1485" s="3" t="s">
        <v>145</v>
      </c>
      <c r="O1485" s="3" t="s">
        <v>2447</v>
      </c>
      <c r="P1485" s="3" t="s">
        <v>1525</v>
      </c>
      <c r="Q1485" s="3" t="s">
        <v>53</v>
      </c>
      <c r="R1485" s="20">
        <v>92.29</v>
      </c>
      <c r="S1485" s="20" t="s">
        <v>57</v>
      </c>
      <c r="T1485" s="3" t="s">
        <v>74</v>
      </c>
      <c r="U1485" s="3" t="s">
        <v>8728</v>
      </c>
      <c r="V1485" s="3" t="s">
        <v>8729</v>
      </c>
      <c r="W1485" s="3" t="s">
        <v>8730</v>
      </c>
      <c r="X1485" s="3" t="s">
        <v>53</v>
      </c>
      <c r="Y1485" s="3" t="s">
        <v>8728</v>
      </c>
      <c r="Z1485" s="3" t="s">
        <v>8731</v>
      </c>
      <c r="AA1485" s="3" t="s">
        <v>8732</v>
      </c>
      <c r="AB1485" s="3" t="s">
        <v>8733</v>
      </c>
      <c r="AC1485" s="3" t="s">
        <v>641</v>
      </c>
      <c r="AD1485" s="3" t="s">
        <v>8734</v>
      </c>
      <c r="AE1485" s="3" t="s">
        <v>65</v>
      </c>
      <c r="AF1485" s="3" t="s">
        <v>82</v>
      </c>
      <c r="AG1485" s="3" t="s">
        <v>8373</v>
      </c>
      <c r="AH1485" s="3" t="s">
        <v>8735</v>
      </c>
      <c r="AI1485" s="3" t="s">
        <v>67</v>
      </c>
      <c r="AJ1485" s="3" t="s">
        <v>8736</v>
      </c>
      <c r="AK1485" s="3" t="s">
        <v>53</v>
      </c>
      <c r="AL1485" s="3" t="s">
        <v>53</v>
      </c>
      <c r="AM1485" s="3" t="s">
        <v>53</v>
      </c>
      <c r="AN1485" s="3" t="s">
        <v>53</v>
      </c>
      <c r="AO1485" s="3" t="s">
        <v>53</v>
      </c>
      <c r="AP1485" s="3" t="s">
        <v>53</v>
      </c>
      <c r="AQ1485" s="3" t="s">
        <v>53</v>
      </c>
      <c r="AR1485" s="3" t="s">
        <v>51</v>
      </c>
      <c r="AS1485" s="3" t="s">
        <v>52</v>
      </c>
      <c r="AT1485" s="3" t="s">
        <v>51</v>
      </c>
    </row>
    <row r="1486" spans="1:46" ht="22.5" customHeight="1" x14ac:dyDescent="0.25">
      <c r="A1486" s="19" t="s">
        <v>11502</v>
      </c>
      <c r="B1486" s="260">
        <v>45063</v>
      </c>
      <c r="C1486" s="3" t="s">
        <v>202</v>
      </c>
      <c r="D1486" s="3" t="s">
        <v>10384</v>
      </c>
      <c r="E1486" s="3" t="s">
        <v>51</v>
      </c>
      <c r="F1486" s="20">
        <v>1</v>
      </c>
      <c r="G1486" s="20">
        <v>92.29</v>
      </c>
      <c r="H1486" s="20" t="s">
        <v>52</v>
      </c>
      <c r="I1486" s="20">
        <v>-15.69</v>
      </c>
      <c r="J1486" s="20">
        <v>-21.45</v>
      </c>
      <c r="K1486" s="20" t="s">
        <v>52</v>
      </c>
      <c r="L1486" s="20">
        <f t="shared" si="23"/>
        <v>55.150000000000006</v>
      </c>
      <c r="M1486" s="3" t="s">
        <v>71</v>
      </c>
      <c r="N1486" s="3" t="s">
        <v>145</v>
      </c>
      <c r="O1486" s="3" t="s">
        <v>2447</v>
      </c>
      <c r="P1486" s="3" t="s">
        <v>1525</v>
      </c>
      <c r="Q1486" s="3" t="s">
        <v>53</v>
      </c>
      <c r="R1486" s="20">
        <v>92.29</v>
      </c>
      <c r="S1486" s="20" t="s">
        <v>57</v>
      </c>
      <c r="T1486" s="3" t="s">
        <v>74</v>
      </c>
      <c r="U1486" s="3" t="s">
        <v>11503</v>
      </c>
      <c r="V1486" s="3" t="s">
        <v>11504</v>
      </c>
      <c r="W1486" s="3" t="s">
        <v>11505</v>
      </c>
      <c r="X1486" s="3" t="s">
        <v>53</v>
      </c>
      <c r="Y1486" s="3" t="s">
        <v>11503</v>
      </c>
      <c r="Z1486" s="3" t="s">
        <v>11506</v>
      </c>
      <c r="AA1486" s="3" t="s">
        <v>11507</v>
      </c>
      <c r="AB1486" s="3" t="s">
        <v>265</v>
      </c>
      <c r="AC1486" s="3" t="s">
        <v>265</v>
      </c>
      <c r="AD1486" s="3" t="s">
        <v>11508</v>
      </c>
      <c r="AE1486" s="3" t="s">
        <v>65</v>
      </c>
      <c r="AF1486" s="3" t="s">
        <v>82</v>
      </c>
      <c r="AG1486" s="3" t="s">
        <v>11509</v>
      </c>
      <c r="AH1486" s="3" t="s">
        <v>11510</v>
      </c>
      <c r="AI1486" s="3" t="s">
        <v>67</v>
      </c>
      <c r="AJ1486" s="3" t="s">
        <v>11511</v>
      </c>
      <c r="AK1486" s="3" t="s">
        <v>53</v>
      </c>
      <c r="AL1486" s="3" t="s">
        <v>53</v>
      </c>
      <c r="AM1486" s="3" t="s">
        <v>53</v>
      </c>
      <c r="AN1486" s="3" t="s">
        <v>53</v>
      </c>
      <c r="AO1486" s="3" t="s">
        <v>53</v>
      </c>
      <c r="AP1486" s="3" t="s">
        <v>53</v>
      </c>
      <c r="AQ1486" s="3" t="s">
        <v>53</v>
      </c>
      <c r="AR1486" s="3" t="s">
        <v>51</v>
      </c>
      <c r="AS1486" s="3" t="s">
        <v>52</v>
      </c>
      <c r="AT1486" s="3" t="s">
        <v>51</v>
      </c>
    </row>
    <row r="1487" spans="1:46" ht="22.5" customHeight="1" x14ac:dyDescent="0.25">
      <c r="A1487" s="19" t="s">
        <v>11628</v>
      </c>
      <c r="B1487" s="260">
        <v>45063</v>
      </c>
      <c r="C1487" s="3" t="s">
        <v>202</v>
      </c>
      <c r="D1487" s="3" t="s">
        <v>9926</v>
      </c>
      <c r="E1487" s="3" t="s">
        <v>71</v>
      </c>
      <c r="F1487" s="20">
        <v>1</v>
      </c>
      <c r="G1487" s="20">
        <v>92.29</v>
      </c>
      <c r="H1487" s="20" t="s">
        <v>52</v>
      </c>
      <c r="I1487" s="20">
        <v>-15.69</v>
      </c>
      <c r="J1487" s="20">
        <v>-21.45</v>
      </c>
      <c r="K1487" s="20" t="s">
        <v>52</v>
      </c>
      <c r="L1487" s="20">
        <f t="shared" si="23"/>
        <v>55.150000000000006</v>
      </c>
      <c r="M1487" s="3" t="s">
        <v>71</v>
      </c>
      <c r="N1487" s="3" t="s">
        <v>145</v>
      </c>
      <c r="O1487" s="3" t="s">
        <v>2447</v>
      </c>
      <c r="P1487" s="3" t="s">
        <v>1525</v>
      </c>
      <c r="Q1487" s="3" t="s">
        <v>53</v>
      </c>
      <c r="R1487" s="20">
        <v>92.29</v>
      </c>
      <c r="S1487" s="20" t="s">
        <v>57</v>
      </c>
      <c r="T1487" s="3" t="s">
        <v>74</v>
      </c>
      <c r="U1487" s="3" t="s">
        <v>11629</v>
      </c>
      <c r="V1487" s="3" t="s">
        <v>11630</v>
      </c>
      <c r="W1487" s="3" t="s">
        <v>11631</v>
      </c>
      <c r="X1487" s="3" t="s">
        <v>53</v>
      </c>
      <c r="Y1487" s="3" t="s">
        <v>11629</v>
      </c>
      <c r="Z1487" s="3" t="s">
        <v>11632</v>
      </c>
      <c r="AA1487" s="3" t="s">
        <v>11633</v>
      </c>
      <c r="AB1487" s="3" t="s">
        <v>11634</v>
      </c>
      <c r="AC1487" s="3" t="s">
        <v>458</v>
      </c>
      <c r="AD1487" s="3" t="s">
        <v>11635</v>
      </c>
      <c r="AE1487" s="3" t="s">
        <v>65</v>
      </c>
      <c r="AF1487" s="3" t="s">
        <v>82</v>
      </c>
      <c r="AG1487" s="3" t="s">
        <v>11555</v>
      </c>
      <c r="AH1487" s="3" t="s">
        <v>11214</v>
      </c>
      <c r="AI1487" s="3" t="s">
        <v>67</v>
      </c>
      <c r="AJ1487" s="3" t="s">
        <v>11636</v>
      </c>
      <c r="AK1487" s="3" t="s">
        <v>53</v>
      </c>
      <c r="AL1487" s="3" t="s">
        <v>53</v>
      </c>
      <c r="AM1487" s="3" t="s">
        <v>53</v>
      </c>
      <c r="AN1487" s="3" t="s">
        <v>53</v>
      </c>
      <c r="AO1487" s="3" t="s">
        <v>53</v>
      </c>
      <c r="AP1487" s="3" t="s">
        <v>53</v>
      </c>
      <c r="AQ1487" s="3" t="s">
        <v>53</v>
      </c>
      <c r="AR1487" s="3" t="s">
        <v>51</v>
      </c>
      <c r="AS1487" s="3" t="s">
        <v>52</v>
      </c>
      <c r="AT1487" s="3" t="s">
        <v>51</v>
      </c>
    </row>
    <row r="1488" spans="1:46" ht="22.5" customHeight="1" x14ac:dyDescent="0.25">
      <c r="A1488" s="19" t="s">
        <v>16089</v>
      </c>
      <c r="B1488" s="260">
        <v>45057</v>
      </c>
      <c r="C1488" s="3" t="s">
        <v>202</v>
      </c>
      <c r="D1488" s="3" t="s">
        <v>13978</v>
      </c>
      <c r="E1488" s="3" t="s">
        <v>51</v>
      </c>
      <c r="F1488" s="20">
        <v>1</v>
      </c>
      <c r="G1488" s="20">
        <v>92.29</v>
      </c>
      <c r="H1488" s="20" t="s">
        <v>52</v>
      </c>
      <c r="I1488" s="20">
        <v>-15.69</v>
      </c>
      <c r="J1488" s="20">
        <v>-21.45</v>
      </c>
      <c r="K1488" s="20" t="s">
        <v>52</v>
      </c>
      <c r="L1488" s="20">
        <f t="shared" si="23"/>
        <v>55.150000000000006</v>
      </c>
      <c r="M1488" s="3" t="s">
        <v>53</v>
      </c>
      <c r="N1488" s="3" t="s">
        <v>145</v>
      </c>
      <c r="O1488" s="3" t="s">
        <v>2447</v>
      </c>
      <c r="P1488" s="3" t="s">
        <v>1525</v>
      </c>
      <c r="Q1488" s="3" t="s">
        <v>53</v>
      </c>
      <c r="R1488" s="20">
        <v>92.29</v>
      </c>
      <c r="S1488" s="20" t="s">
        <v>57</v>
      </c>
      <c r="T1488" s="3" t="s">
        <v>74</v>
      </c>
      <c r="U1488" s="3" t="s">
        <v>16090</v>
      </c>
      <c r="V1488" s="3" t="s">
        <v>16091</v>
      </c>
      <c r="W1488" s="3" t="s">
        <v>16092</v>
      </c>
      <c r="X1488" s="3" t="s">
        <v>53</v>
      </c>
      <c r="Y1488" s="3" t="s">
        <v>16090</v>
      </c>
      <c r="Z1488" s="3" t="s">
        <v>16093</v>
      </c>
      <c r="AA1488" s="3" t="s">
        <v>16094</v>
      </c>
      <c r="AB1488" s="3" t="s">
        <v>16095</v>
      </c>
      <c r="AC1488" s="3" t="s">
        <v>458</v>
      </c>
      <c r="AD1488" s="3" t="s">
        <v>16096</v>
      </c>
      <c r="AE1488" s="3" t="s">
        <v>65</v>
      </c>
      <c r="AF1488" s="3" t="s">
        <v>82</v>
      </c>
      <c r="AG1488" s="3" t="s">
        <v>16097</v>
      </c>
      <c r="AH1488" s="3" t="s">
        <v>16098</v>
      </c>
      <c r="AI1488" s="3" t="s">
        <v>67</v>
      </c>
      <c r="AJ1488" s="3" t="s">
        <v>16099</v>
      </c>
      <c r="AK1488" s="3" t="s">
        <v>53</v>
      </c>
      <c r="AL1488" s="3" t="s">
        <v>53</v>
      </c>
      <c r="AM1488" s="3" t="s">
        <v>53</v>
      </c>
      <c r="AN1488" s="3" t="s">
        <v>53</v>
      </c>
      <c r="AO1488" s="3" t="s">
        <v>53</v>
      </c>
      <c r="AP1488" s="3" t="s">
        <v>53</v>
      </c>
      <c r="AQ1488" s="3" t="s">
        <v>53</v>
      </c>
      <c r="AR1488" s="3" t="s">
        <v>51</v>
      </c>
      <c r="AS1488" s="3" t="s">
        <v>52</v>
      </c>
      <c r="AT1488" s="3" t="s">
        <v>51</v>
      </c>
    </row>
    <row r="1489" spans="1:46" ht="22.5" customHeight="1" x14ac:dyDescent="0.25">
      <c r="A1489" s="19" t="s">
        <v>23585</v>
      </c>
      <c r="B1489" s="260">
        <v>45049</v>
      </c>
      <c r="C1489" s="3" t="s">
        <v>202</v>
      </c>
      <c r="D1489" s="3" t="s">
        <v>21789</v>
      </c>
      <c r="E1489" s="3" t="s">
        <v>51</v>
      </c>
      <c r="F1489" s="20">
        <v>1</v>
      </c>
      <c r="G1489" s="20">
        <v>92.29</v>
      </c>
      <c r="H1489" s="20" t="s">
        <v>52</v>
      </c>
      <c r="I1489" s="20">
        <v>-15.69</v>
      </c>
      <c r="J1489" s="20">
        <v>-21.45</v>
      </c>
      <c r="K1489" s="20" t="s">
        <v>52</v>
      </c>
      <c r="L1489" s="20">
        <f t="shared" si="23"/>
        <v>55.150000000000006</v>
      </c>
      <c r="M1489" s="3" t="s">
        <v>71</v>
      </c>
      <c r="N1489" s="3" t="s">
        <v>145</v>
      </c>
      <c r="O1489" s="3" t="s">
        <v>2447</v>
      </c>
      <c r="P1489" s="3" t="s">
        <v>1525</v>
      </c>
      <c r="Q1489" s="3" t="s">
        <v>53</v>
      </c>
      <c r="R1489" s="20">
        <v>92.29</v>
      </c>
      <c r="S1489" s="20" t="s">
        <v>57</v>
      </c>
      <c r="T1489" s="3" t="s">
        <v>74</v>
      </c>
      <c r="U1489" s="3" t="s">
        <v>23586</v>
      </c>
      <c r="V1489" s="3" t="s">
        <v>23587</v>
      </c>
      <c r="W1489" s="3" t="s">
        <v>23588</v>
      </c>
      <c r="X1489" s="3" t="s">
        <v>53</v>
      </c>
      <c r="Y1489" s="3" t="s">
        <v>23586</v>
      </c>
      <c r="Z1489" s="3" t="s">
        <v>23589</v>
      </c>
      <c r="AA1489" s="3" t="s">
        <v>23590</v>
      </c>
      <c r="AB1489" s="3" t="s">
        <v>2557</v>
      </c>
      <c r="AC1489" s="3" t="s">
        <v>116</v>
      </c>
      <c r="AD1489" s="3" t="s">
        <v>23591</v>
      </c>
      <c r="AE1489" s="3" t="s">
        <v>65</v>
      </c>
      <c r="AF1489" s="3" t="s">
        <v>82</v>
      </c>
      <c r="AG1489" s="3" t="s">
        <v>23592</v>
      </c>
      <c r="AH1489" s="3" t="s">
        <v>22825</v>
      </c>
      <c r="AI1489" s="3" t="s">
        <v>67</v>
      </c>
      <c r="AJ1489" s="3" t="s">
        <v>23593</v>
      </c>
      <c r="AK1489" s="3" t="s">
        <v>53</v>
      </c>
      <c r="AL1489" s="3" t="s">
        <v>53</v>
      </c>
      <c r="AM1489" s="3" t="s">
        <v>53</v>
      </c>
      <c r="AN1489" s="3" t="s">
        <v>53</v>
      </c>
      <c r="AO1489" s="3" t="s">
        <v>53</v>
      </c>
      <c r="AP1489" s="3" t="s">
        <v>53</v>
      </c>
      <c r="AQ1489" s="3" t="s">
        <v>53</v>
      </c>
      <c r="AR1489" s="3" t="s">
        <v>51</v>
      </c>
      <c r="AS1489" s="3" t="s">
        <v>52</v>
      </c>
      <c r="AT1489" s="3" t="s">
        <v>51</v>
      </c>
    </row>
    <row r="1490" spans="1:46" ht="22.5" customHeight="1" x14ac:dyDescent="0.25">
      <c r="A1490" s="19" t="s">
        <v>23755</v>
      </c>
      <c r="B1490" s="260">
        <v>45049</v>
      </c>
      <c r="C1490" s="3" t="s">
        <v>202</v>
      </c>
      <c r="D1490" s="3" t="s">
        <v>21789</v>
      </c>
      <c r="E1490" s="3" t="s">
        <v>51</v>
      </c>
      <c r="F1490" s="20">
        <v>1</v>
      </c>
      <c r="G1490" s="20">
        <v>92.29</v>
      </c>
      <c r="H1490" s="20" t="s">
        <v>52</v>
      </c>
      <c r="I1490" s="20">
        <v>-15.69</v>
      </c>
      <c r="J1490" s="20">
        <v>-21.45</v>
      </c>
      <c r="K1490" s="20" t="s">
        <v>52</v>
      </c>
      <c r="L1490" s="20">
        <f t="shared" si="23"/>
        <v>55.150000000000006</v>
      </c>
      <c r="M1490" s="3" t="s">
        <v>53</v>
      </c>
      <c r="N1490" s="3" t="s">
        <v>145</v>
      </c>
      <c r="O1490" s="3" t="s">
        <v>2447</v>
      </c>
      <c r="P1490" s="3" t="s">
        <v>1525</v>
      </c>
      <c r="Q1490" s="3" t="s">
        <v>53</v>
      </c>
      <c r="R1490" s="20">
        <v>92.29</v>
      </c>
      <c r="S1490" s="20" t="s">
        <v>57</v>
      </c>
      <c r="T1490" s="3" t="s">
        <v>74</v>
      </c>
      <c r="U1490" s="3" t="s">
        <v>23756</v>
      </c>
      <c r="V1490" s="3" t="s">
        <v>23757</v>
      </c>
      <c r="W1490" s="3" t="s">
        <v>23758</v>
      </c>
      <c r="X1490" s="3" t="s">
        <v>53</v>
      </c>
      <c r="Y1490" s="3" t="s">
        <v>23756</v>
      </c>
      <c r="Z1490" s="3" t="s">
        <v>23759</v>
      </c>
      <c r="AA1490" s="3" t="s">
        <v>23760</v>
      </c>
      <c r="AB1490" s="3" t="s">
        <v>5096</v>
      </c>
      <c r="AC1490" s="3" t="s">
        <v>265</v>
      </c>
      <c r="AD1490" s="3" t="s">
        <v>5097</v>
      </c>
      <c r="AE1490" s="3" t="s">
        <v>65</v>
      </c>
      <c r="AF1490" s="3" t="s">
        <v>82</v>
      </c>
      <c r="AG1490" s="3" t="s">
        <v>23761</v>
      </c>
      <c r="AH1490" s="3" t="s">
        <v>23762</v>
      </c>
      <c r="AI1490" s="3" t="s">
        <v>67</v>
      </c>
      <c r="AJ1490" s="3" t="s">
        <v>23763</v>
      </c>
      <c r="AK1490" s="3" t="s">
        <v>53</v>
      </c>
      <c r="AL1490" s="3" t="s">
        <v>53</v>
      </c>
      <c r="AM1490" s="3" t="s">
        <v>53</v>
      </c>
      <c r="AN1490" s="3" t="s">
        <v>53</v>
      </c>
      <c r="AO1490" s="3" t="s">
        <v>53</v>
      </c>
      <c r="AP1490" s="3" t="s">
        <v>53</v>
      </c>
      <c r="AQ1490" s="3" t="s">
        <v>53</v>
      </c>
      <c r="AR1490" s="3" t="s">
        <v>51</v>
      </c>
      <c r="AS1490" s="3" t="s">
        <v>52</v>
      </c>
      <c r="AT1490" s="3" t="s">
        <v>51</v>
      </c>
    </row>
    <row r="1491" spans="1:46" ht="22.5" customHeight="1" x14ac:dyDescent="0.25">
      <c r="A1491" s="19" t="s">
        <v>25556</v>
      </c>
      <c r="B1491" s="260">
        <v>45047</v>
      </c>
      <c r="C1491" s="3" t="s">
        <v>202</v>
      </c>
      <c r="D1491" s="3" t="s">
        <v>23772</v>
      </c>
      <c r="E1491" s="3" t="s">
        <v>51</v>
      </c>
      <c r="F1491" s="20">
        <v>1</v>
      </c>
      <c r="G1491" s="20">
        <v>92.29</v>
      </c>
      <c r="H1491" s="20" t="s">
        <v>52</v>
      </c>
      <c r="I1491" s="20">
        <v>-15.69</v>
      </c>
      <c r="J1491" s="20">
        <v>-21.45</v>
      </c>
      <c r="K1491" s="20" t="s">
        <v>52</v>
      </c>
      <c r="L1491" s="20">
        <f t="shared" si="23"/>
        <v>55.150000000000006</v>
      </c>
      <c r="M1491" s="3" t="s">
        <v>71</v>
      </c>
      <c r="N1491" s="3" t="s">
        <v>145</v>
      </c>
      <c r="O1491" s="3" t="s">
        <v>2447</v>
      </c>
      <c r="P1491" s="3" t="s">
        <v>1525</v>
      </c>
      <c r="Q1491" s="3" t="s">
        <v>53</v>
      </c>
      <c r="R1491" s="20">
        <v>92.29</v>
      </c>
      <c r="S1491" s="20" t="s">
        <v>57</v>
      </c>
      <c r="T1491" s="3" t="s">
        <v>74</v>
      </c>
      <c r="U1491" s="3" t="s">
        <v>25557</v>
      </c>
      <c r="V1491" s="3" t="s">
        <v>25558</v>
      </c>
      <c r="W1491" s="3" t="s">
        <v>25559</v>
      </c>
      <c r="X1491" s="3" t="s">
        <v>53</v>
      </c>
      <c r="Y1491" s="3" t="s">
        <v>25557</v>
      </c>
      <c r="Z1491" s="3" t="s">
        <v>25560</v>
      </c>
      <c r="AA1491" s="3" t="s">
        <v>25561</v>
      </c>
      <c r="AB1491" s="3" t="s">
        <v>405</v>
      </c>
      <c r="AC1491" s="3" t="s">
        <v>63</v>
      </c>
      <c r="AD1491" s="3" t="s">
        <v>25562</v>
      </c>
      <c r="AE1491" s="3" t="s">
        <v>65</v>
      </c>
      <c r="AF1491" s="3" t="s">
        <v>82</v>
      </c>
      <c r="AG1491" s="3" t="s">
        <v>25477</v>
      </c>
      <c r="AH1491" s="3" t="s">
        <v>25340</v>
      </c>
      <c r="AI1491" s="3" t="s">
        <v>67</v>
      </c>
      <c r="AJ1491" s="3" t="s">
        <v>25563</v>
      </c>
      <c r="AK1491" s="3" t="s">
        <v>25564</v>
      </c>
      <c r="AL1491" s="3" t="s">
        <v>53</v>
      </c>
      <c r="AM1491" s="3" t="s">
        <v>53</v>
      </c>
      <c r="AN1491" s="3" t="s">
        <v>53</v>
      </c>
      <c r="AO1491" s="3" t="s">
        <v>53</v>
      </c>
      <c r="AP1491" s="3" t="s">
        <v>53</v>
      </c>
      <c r="AQ1491" s="3" t="s">
        <v>53</v>
      </c>
      <c r="AR1491" s="3" t="s">
        <v>51</v>
      </c>
      <c r="AS1491" s="3" t="s">
        <v>52</v>
      </c>
      <c r="AT1491" s="3" t="s">
        <v>51</v>
      </c>
    </row>
    <row r="1492" spans="1:46" ht="22.5" customHeight="1" x14ac:dyDescent="0.25">
      <c r="A1492" s="19" t="s">
        <v>6322</v>
      </c>
      <c r="B1492" s="260">
        <v>45070</v>
      </c>
      <c r="C1492" s="3" t="s">
        <v>202</v>
      </c>
      <c r="D1492" s="3" t="s">
        <v>203</v>
      </c>
      <c r="E1492" s="3" t="s">
        <v>51</v>
      </c>
      <c r="F1492" s="20">
        <v>1</v>
      </c>
      <c r="G1492" s="20">
        <v>92.29</v>
      </c>
      <c r="H1492" s="20">
        <v>15.87</v>
      </c>
      <c r="I1492" s="20">
        <v>-15.69</v>
      </c>
      <c r="J1492" s="20">
        <v>-37.32</v>
      </c>
      <c r="K1492" s="20" t="s">
        <v>52</v>
      </c>
      <c r="L1492" s="20">
        <f t="shared" si="23"/>
        <v>55.150000000000013</v>
      </c>
      <c r="M1492" s="3" t="s">
        <v>71</v>
      </c>
      <c r="N1492" s="3" t="s">
        <v>145</v>
      </c>
      <c r="O1492" s="3" t="s">
        <v>2447</v>
      </c>
      <c r="P1492" s="3" t="s">
        <v>1525</v>
      </c>
      <c r="Q1492" s="3" t="s">
        <v>53</v>
      </c>
      <c r="R1492" s="20">
        <v>92.29</v>
      </c>
      <c r="S1492" s="20" t="s">
        <v>57</v>
      </c>
      <c r="T1492" s="3" t="s">
        <v>74</v>
      </c>
      <c r="U1492" s="3" t="s">
        <v>6323</v>
      </c>
      <c r="V1492" s="3" t="s">
        <v>6324</v>
      </c>
      <c r="W1492" s="3" t="s">
        <v>6325</v>
      </c>
      <c r="X1492" s="3" t="s">
        <v>53</v>
      </c>
      <c r="Y1492" s="3" t="s">
        <v>6323</v>
      </c>
      <c r="Z1492" s="3" t="s">
        <v>6326</v>
      </c>
      <c r="AA1492" s="3" t="s">
        <v>6327</v>
      </c>
      <c r="AB1492" s="3" t="s">
        <v>6328</v>
      </c>
      <c r="AC1492" s="3" t="s">
        <v>276</v>
      </c>
      <c r="AD1492" s="3" t="s">
        <v>6329</v>
      </c>
      <c r="AE1492" s="3" t="s">
        <v>65</v>
      </c>
      <c r="AF1492" s="3" t="s">
        <v>82</v>
      </c>
      <c r="AG1492" s="3" t="s">
        <v>6330</v>
      </c>
      <c r="AH1492" s="3" t="s">
        <v>2189</v>
      </c>
      <c r="AI1492" s="3" t="s">
        <v>67</v>
      </c>
      <c r="AJ1492" s="3" t="s">
        <v>6331</v>
      </c>
      <c r="AK1492" s="3" t="s">
        <v>53</v>
      </c>
      <c r="AL1492" s="3" t="s">
        <v>53</v>
      </c>
      <c r="AM1492" s="3" t="s">
        <v>53</v>
      </c>
      <c r="AN1492" s="3" t="s">
        <v>53</v>
      </c>
      <c r="AO1492" s="3" t="s">
        <v>53</v>
      </c>
      <c r="AP1492" s="3" t="s">
        <v>53</v>
      </c>
      <c r="AQ1492" s="3" t="s">
        <v>53</v>
      </c>
      <c r="AR1492" s="3" t="s">
        <v>51</v>
      </c>
      <c r="AS1492" s="3" t="s">
        <v>52</v>
      </c>
      <c r="AT1492" s="3" t="s">
        <v>51</v>
      </c>
    </row>
    <row r="1493" spans="1:46" ht="22.5" customHeight="1" x14ac:dyDescent="0.25">
      <c r="A1493" s="19" t="s">
        <v>14795</v>
      </c>
      <c r="B1493" s="260">
        <v>45059</v>
      </c>
      <c r="C1493" s="3" t="s">
        <v>202</v>
      </c>
      <c r="D1493" s="3" t="s">
        <v>12138</v>
      </c>
      <c r="E1493" s="3" t="s">
        <v>51</v>
      </c>
      <c r="F1493" s="20">
        <v>1</v>
      </c>
      <c r="G1493" s="20">
        <v>92.29</v>
      </c>
      <c r="H1493" s="20">
        <v>15.87</v>
      </c>
      <c r="I1493" s="20">
        <v>-15.69</v>
      </c>
      <c r="J1493" s="20">
        <v>-37.32</v>
      </c>
      <c r="K1493" s="20" t="s">
        <v>52</v>
      </c>
      <c r="L1493" s="20">
        <f t="shared" si="23"/>
        <v>55.150000000000013</v>
      </c>
      <c r="M1493" s="3" t="s">
        <v>71</v>
      </c>
      <c r="N1493" s="3" t="s">
        <v>145</v>
      </c>
      <c r="O1493" s="3" t="s">
        <v>2447</v>
      </c>
      <c r="P1493" s="3" t="s">
        <v>1525</v>
      </c>
      <c r="Q1493" s="3" t="s">
        <v>53</v>
      </c>
      <c r="R1493" s="20">
        <v>92.29</v>
      </c>
      <c r="S1493" s="20" t="s">
        <v>57</v>
      </c>
      <c r="T1493" s="3" t="s">
        <v>74</v>
      </c>
      <c r="U1493" s="3" t="s">
        <v>14796</v>
      </c>
      <c r="V1493" s="3" t="s">
        <v>14797</v>
      </c>
      <c r="W1493" s="3" t="s">
        <v>14798</v>
      </c>
      <c r="X1493" s="3" t="s">
        <v>53</v>
      </c>
      <c r="Y1493" s="3" t="s">
        <v>14796</v>
      </c>
      <c r="Z1493" s="3" t="s">
        <v>14799</v>
      </c>
      <c r="AA1493" s="3" t="s">
        <v>14800</v>
      </c>
      <c r="AB1493" s="3" t="s">
        <v>11731</v>
      </c>
      <c r="AC1493" s="3" t="s">
        <v>1903</v>
      </c>
      <c r="AD1493" s="3" t="s">
        <v>11732</v>
      </c>
      <c r="AE1493" s="3" t="s">
        <v>65</v>
      </c>
      <c r="AF1493" s="3" t="s">
        <v>82</v>
      </c>
      <c r="AG1493" s="3" t="s">
        <v>13975</v>
      </c>
      <c r="AH1493" s="3" t="s">
        <v>14094</v>
      </c>
      <c r="AI1493" s="3" t="s">
        <v>67</v>
      </c>
      <c r="AJ1493" s="3" t="s">
        <v>14801</v>
      </c>
      <c r="AK1493" s="3" t="s">
        <v>53</v>
      </c>
      <c r="AL1493" s="3" t="s">
        <v>53</v>
      </c>
      <c r="AM1493" s="3" t="s">
        <v>53</v>
      </c>
      <c r="AN1493" s="3" t="s">
        <v>53</v>
      </c>
      <c r="AO1493" s="3" t="s">
        <v>53</v>
      </c>
      <c r="AP1493" s="3" t="s">
        <v>53</v>
      </c>
      <c r="AQ1493" s="3" t="s">
        <v>53</v>
      </c>
      <c r="AR1493" s="3" t="s">
        <v>51</v>
      </c>
      <c r="AS1493" s="3" t="s">
        <v>52</v>
      </c>
      <c r="AT1493" s="3" t="s">
        <v>51</v>
      </c>
    </row>
    <row r="1494" spans="1:46" ht="22.5" customHeight="1" x14ac:dyDescent="0.25">
      <c r="A1494" s="19" t="s">
        <v>18296</v>
      </c>
      <c r="B1494" s="260">
        <v>45055</v>
      </c>
      <c r="C1494" s="3" t="s">
        <v>202</v>
      </c>
      <c r="D1494" s="3" t="s">
        <v>13978</v>
      </c>
      <c r="E1494" s="3" t="s">
        <v>51</v>
      </c>
      <c r="F1494" s="20">
        <v>1</v>
      </c>
      <c r="G1494" s="20">
        <v>92.29</v>
      </c>
      <c r="H1494" s="20">
        <v>18.07</v>
      </c>
      <c r="I1494" s="20">
        <v>-15.69</v>
      </c>
      <c r="J1494" s="20">
        <v>-39.520000000000003</v>
      </c>
      <c r="K1494" s="20" t="s">
        <v>52</v>
      </c>
      <c r="L1494" s="20">
        <f t="shared" si="23"/>
        <v>55.150000000000013</v>
      </c>
      <c r="M1494" s="3" t="s">
        <v>71</v>
      </c>
      <c r="N1494" s="3" t="s">
        <v>145</v>
      </c>
      <c r="O1494" s="3" t="s">
        <v>2447</v>
      </c>
      <c r="P1494" s="3" t="s">
        <v>1525</v>
      </c>
      <c r="Q1494" s="3" t="s">
        <v>53</v>
      </c>
      <c r="R1494" s="20">
        <v>92.29</v>
      </c>
      <c r="S1494" s="20" t="s">
        <v>57</v>
      </c>
      <c r="T1494" s="3" t="s">
        <v>74</v>
      </c>
      <c r="U1494" s="3" t="s">
        <v>18297</v>
      </c>
      <c r="V1494" s="3" t="s">
        <v>18298</v>
      </c>
      <c r="W1494" s="3" t="s">
        <v>18299</v>
      </c>
      <c r="X1494" s="3" t="s">
        <v>53</v>
      </c>
      <c r="Y1494" s="3" t="s">
        <v>18297</v>
      </c>
      <c r="Z1494" s="3" t="s">
        <v>18300</v>
      </c>
      <c r="AA1494" s="3" t="s">
        <v>18301</v>
      </c>
      <c r="AB1494" s="3" t="s">
        <v>18302</v>
      </c>
      <c r="AC1494" s="3" t="s">
        <v>188</v>
      </c>
      <c r="AD1494" s="3" t="s">
        <v>18303</v>
      </c>
      <c r="AE1494" s="3" t="s">
        <v>65</v>
      </c>
      <c r="AF1494" s="3" t="s">
        <v>82</v>
      </c>
      <c r="AG1494" s="3" t="s">
        <v>18304</v>
      </c>
      <c r="AH1494" s="3" t="s">
        <v>18305</v>
      </c>
      <c r="AI1494" s="3" t="s">
        <v>67</v>
      </c>
      <c r="AJ1494" s="3" t="s">
        <v>18306</v>
      </c>
      <c r="AK1494" s="3" t="s">
        <v>53</v>
      </c>
      <c r="AL1494" s="3" t="s">
        <v>53</v>
      </c>
      <c r="AM1494" s="3" t="s">
        <v>53</v>
      </c>
      <c r="AN1494" s="3" t="s">
        <v>53</v>
      </c>
      <c r="AO1494" s="3" t="s">
        <v>53</v>
      </c>
      <c r="AP1494" s="3" t="s">
        <v>53</v>
      </c>
      <c r="AQ1494" s="3" t="s">
        <v>53</v>
      </c>
      <c r="AR1494" s="3" t="s">
        <v>51</v>
      </c>
      <c r="AS1494" s="3" t="s">
        <v>52</v>
      </c>
      <c r="AT1494" s="3" t="s">
        <v>51</v>
      </c>
    </row>
    <row r="1495" spans="1:46" ht="22.5" customHeight="1" x14ac:dyDescent="0.25">
      <c r="A1495" s="19" t="s">
        <v>23543</v>
      </c>
      <c r="B1495" s="260">
        <v>45049</v>
      </c>
      <c r="C1495" s="3" t="s">
        <v>202</v>
      </c>
      <c r="D1495" s="3" t="s">
        <v>19756</v>
      </c>
      <c r="E1495" s="3" t="s">
        <v>51</v>
      </c>
      <c r="F1495" s="20">
        <v>1</v>
      </c>
      <c r="G1495" s="20">
        <v>92.29</v>
      </c>
      <c r="H1495" s="20">
        <v>19.07</v>
      </c>
      <c r="I1495" s="20">
        <v>-15.69</v>
      </c>
      <c r="J1495" s="20">
        <v>-40.520000000000003</v>
      </c>
      <c r="K1495" s="20" t="s">
        <v>52</v>
      </c>
      <c r="L1495" s="20">
        <f t="shared" si="23"/>
        <v>55.150000000000013</v>
      </c>
      <c r="M1495" s="3" t="s">
        <v>71</v>
      </c>
      <c r="N1495" s="3" t="s">
        <v>145</v>
      </c>
      <c r="O1495" s="3" t="s">
        <v>2447</v>
      </c>
      <c r="P1495" s="3" t="s">
        <v>1525</v>
      </c>
      <c r="Q1495" s="3" t="s">
        <v>53</v>
      </c>
      <c r="R1495" s="20">
        <v>92.29</v>
      </c>
      <c r="S1495" s="20" t="s">
        <v>57</v>
      </c>
      <c r="T1495" s="3" t="s">
        <v>74</v>
      </c>
      <c r="U1495" s="3" t="s">
        <v>23544</v>
      </c>
      <c r="V1495" s="3" t="s">
        <v>23545</v>
      </c>
      <c r="W1495" s="3" t="s">
        <v>23546</v>
      </c>
      <c r="X1495" s="3" t="s">
        <v>53</v>
      </c>
      <c r="Y1495" s="3" t="s">
        <v>23544</v>
      </c>
      <c r="Z1495" s="3" t="s">
        <v>23547</v>
      </c>
      <c r="AA1495" s="3" t="s">
        <v>23548</v>
      </c>
      <c r="AB1495" s="3" t="s">
        <v>23549</v>
      </c>
      <c r="AC1495" s="3" t="s">
        <v>188</v>
      </c>
      <c r="AD1495" s="3" t="s">
        <v>23550</v>
      </c>
      <c r="AE1495" s="3" t="s">
        <v>65</v>
      </c>
      <c r="AF1495" s="3" t="s">
        <v>82</v>
      </c>
      <c r="AG1495" s="3" t="s">
        <v>23551</v>
      </c>
      <c r="AH1495" s="3" t="s">
        <v>23552</v>
      </c>
      <c r="AI1495" s="3" t="s">
        <v>67</v>
      </c>
      <c r="AJ1495" s="3" t="s">
        <v>23553</v>
      </c>
      <c r="AK1495" s="3" t="s">
        <v>53</v>
      </c>
      <c r="AL1495" s="3" t="s">
        <v>53</v>
      </c>
      <c r="AM1495" s="3" t="s">
        <v>53</v>
      </c>
      <c r="AN1495" s="3" t="s">
        <v>53</v>
      </c>
      <c r="AO1495" s="3" t="s">
        <v>53</v>
      </c>
      <c r="AP1495" s="3" t="s">
        <v>53</v>
      </c>
      <c r="AQ1495" s="3" t="s">
        <v>53</v>
      </c>
      <c r="AR1495" s="3" t="s">
        <v>51</v>
      </c>
      <c r="AS1495" s="3" t="s">
        <v>52</v>
      </c>
      <c r="AT1495" s="3" t="s">
        <v>51</v>
      </c>
    </row>
    <row r="1496" spans="1:46" ht="22.5" customHeight="1" x14ac:dyDescent="0.25">
      <c r="A1496" s="19" t="s">
        <v>1596</v>
      </c>
      <c r="B1496" s="260">
        <v>45076</v>
      </c>
      <c r="C1496" s="3" t="s">
        <v>202</v>
      </c>
      <c r="D1496" s="3" t="s">
        <v>765</v>
      </c>
      <c r="E1496" s="3" t="s">
        <v>51</v>
      </c>
      <c r="F1496" s="20">
        <v>1</v>
      </c>
      <c r="G1496" s="20">
        <v>73.09</v>
      </c>
      <c r="H1496" s="20">
        <v>8.91</v>
      </c>
      <c r="I1496" s="20">
        <v>-17.93</v>
      </c>
      <c r="J1496" s="20">
        <v>-8.91</v>
      </c>
      <c r="K1496" s="20" t="s">
        <v>52</v>
      </c>
      <c r="L1496" s="20">
        <f t="shared" si="23"/>
        <v>55.16</v>
      </c>
      <c r="M1496" s="3" t="s">
        <v>71</v>
      </c>
      <c r="N1496" s="274">
        <v>2316</v>
      </c>
      <c r="O1496" s="3" t="s">
        <v>1597</v>
      </c>
      <c r="P1496" s="3" t="s">
        <v>1598</v>
      </c>
      <c r="Q1496" s="3" t="s">
        <v>53</v>
      </c>
      <c r="R1496" s="20">
        <v>73.09</v>
      </c>
      <c r="S1496" s="20" t="s">
        <v>57</v>
      </c>
      <c r="T1496" s="3" t="s">
        <v>58</v>
      </c>
      <c r="U1496" s="3" t="s">
        <v>53</v>
      </c>
      <c r="V1496" s="3" t="s">
        <v>53</v>
      </c>
      <c r="W1496" s="3" t="s">
        <v>53</v>
      </c>
      <c r="X1496" s="3" t="s">
        <v>53</v>
      </c>
      <c r="Y1496" s="3" t="s">
        <v>1599</v>
      </c>
      <c r="Z1496" s="3" t="s">
        <v>1600</v>
      </c>
      <c r="AA1496" s="3" t="s">
        <v>1601</v>
      </c>
      <c r="AB1496" s="3" t="s">
        <v>1602</v>
      </c>
      <c r="AC1496" s="3" t="s">
        <v>63</v>
      </c>
      <c r="AD1496" s="3" t="s">
        <v>1603</v>
      </c>
      <c r="AE1496" s="3" t="s">
        <v>65</v>
      </c>
      <c r="AF1496" s="3" t="s">
        <v>66</v>
      </c>
      <c r="AG1496" s="3" t="s">
        <v>1604</v>
      </c>
      <c r="AH1496" s="3" t="s">
        <v>1605</v>
      </c>
      <c r="AI1496" s="3" t="s">
        <v>67</v>
      </c>
      <c r="AJ1496" s="3" t="s">
        <v>1606</v>
      </c>
      <c r="AK1496" s="3" t="s">
        <v>53</v>
      </c>
      <c r="AL1496" s="3" t="s">
        <v>53</v>
      </c>
      <c r="AM1496" s="3" t="s">
        <v>53</v>
      </c>
      <c r="AN1496" s="3" t="s">
        <v>53</v>
      </c>
      <c r="AO1496" s="3" t="s">
        <v>53</v>
      </c>
      <c r="AP1496" s="3" t="s">
        <v>53</v>
      </c>
      <c r="AQ1496" s="3" t="s">
        <v>53</v>
      </c>
      <c r="AR1496" s="3" t="s">
        <v>51</v>
      </c>
      <c r="AS1496" s="3" t="s">
        <v>52</v>
      </c>
      <c r="AT1496" s="3" t="s">
        <v>51</v>
      </c>
    </row>
    <row r="1497" spans="1:46" ht="22.5" customHeight="1" x14ac:dyDescent="0.25">
      <c r="A1497" s="19" t="s">
        <v>3696</v>
      </c>
      <c r="B1497" s="260">
        <v>45074</v>
      </c>
      <c r="C1497" s="3" t="s">
        <v>202</v>
      </c>
      <c r="D1497" s="3" t="s">
        <v>2968</v>
      </c>
      <c r="E1497" s="3" t="s">
        <v>51</v>
      </c>
      <c r="F1497" s="20">
        <v>1</v>
      </c>
      <c r="G1497" s="20">
        <v>73.09</v>
      </c>
      <c r="H1497" s="20">
        <v>15.66</v>
      </c>
      <c r="I1497" s="20">
        <v>-17.93</v>
      </c>
      <c r="J1497" s="20">
        <v>-15.66</v>
      </c>
      <c r="K1497" s="20" t="s">
        <v>52</v>
      </c>
      <c r="L1497" s="20">
        <f t="shared" si="23"/>
        <v>55.16</v>
      </c>
      <c r="M1497" s="3" t="s">
        <v>53</v>
      </c>
      <c r="N1497" s="274">
        <v>2316</v>
      </c>
      <c r="O1497" s="3" t="s">
        <v>813</v>
      </c>
      <c r="P1497" s="3" t="s">
        <v>814</v>
      </c>
      <c r="Q1497" s="3" t="s">
        <v>53</v>
      </c>
      <c r="R1497" s="20">
        <v>73.09</v>
      </c>
      <c r="S1497" s="20" t="s">
        <v>57</v>
      </c>
      <c r="T1497" s="3" t="s">
        <v>58</v>
      </c>
      <c r="U1497" s="3" t="s">
        <v>53</v>
      </c>
      <c r="V1497" s="3" t="s">
        <v>53</v>
      </c>
      <c r="W1497" s="3" t="s">
        <v>53</v>
      </c>
      <c r="X1497" s="3" t="s">
        <v>53</v>
      </c>
      <c r="Y1497" s="3" t="s">
        <v>3697</v>
      </c>
      <c r="Z1497" s="3" t="s">
        <v>3698</v>
      </c>
      <c r="AA1497" s="3" t="s">
        <v>3699</v>
      </c>
      <c r="AB1497" s="3" t="s">
        <v>536</v>
      </c>
      <c r="AC1497" s="3" t="s">
        <v>63</v>
      </c>
      <c r="AD1497" s="3" t="s">
        <v>3700</v>
      </c>
      <c r="AE1497" s="3" t="s">
        <v>65</v>
      </c>
      <c r="AF1497" s="3" t="s">
        <v>66</v>
      </c>
      <c r="AG1497" s="3" t="s">
        <v>3701</v>
      </c>
      <c r="AH1497" s="3" t="s">
        <v>3702</v>
      </c>
      <c r="AI1497" s="3" t="s">
        <v>67</v>
      </c>
      <c r="AJ1497" s="3" t="s">
        <v>3703</v>
      </c>
      <c r="AK1497" s="3" t="s">
        <v>53</v>
      </c>
      <c r="AL1497" s="3" t="s">
        <v>53</v>
      </c>
      <c r="AM1497" s="3" t="s">
        <v>53</v>
      </c>
      <c r="AN1497" s="3" t="s">
        <v>53</v>
      </c>
      <c r="AO1497" s="3" t="s">
        <v>53</v>
      </c>
      <c r="AP1497" s="3" t="s">
        <v>53</v>
      </c>
      <c r="AQ1497" s="3" t="s">
        <v>53</v>
      </c>
      <c r="AR1497" s="3" t="s">
        <v>51</v>
      </c>
      <c r="AS1497" s="3" t="s">
        <v>52</v>
      </c>
      <c r="AT1497" s="3" t="s">
        <v>51</v>
      </c>
    </row>
    <row r="1498" spans="1:46" ht="22.5" customHeight="1" x14ac:dyDescent="0.25">
      <c r="A1498" s="19" t="s">
        <v>4743</v>
      </c>
      <c r="B1498" s="260">
        <v>45072</v>
      </c>
      <c r="C1498" s="3" t="s">
        <v>202</v>
      </c>
      <c r="D1498" s="3" t="s">
        <v>4264</v>
      </c>
      <c r="E1498" s="3" t="s">
        <v>71</v>
      </c>
      <c r="F1498" s="20">
        <v>1</v>
      </c>
      <c r="G1498" s="20">
        <v>73.09</v>
      </c>
      <c r="H1498" s="20">
        <v>15.66</v>
      </c>
      <c r="I1498" s="20">
        <v>-17.93</v>
      </c>
      <c r="J1498" s="20">
        <v>-15.66</v>
      </c>
      <c r="K1498" s="20" t="s">
        <v>52</v>
      </c>
      <c r="L1498" s="20">
        <f t="shared" si="23"/>
        <v>55.16</v>
      </c>
      <c r="M1498" s="3" t="s">
        <v>53</v>
      </c>
      <c r="N1498" s="274">
        <v>2316</v>
      </c>
      <c r="O1498" s="3" t="s">
        <v>1597</v>
      </c>
      <c r="P1498" s="3" t="s">
        <v>1598</v>
      </c>
      <c r="Q1498" s="3" t="s">
        <v>53</v>
      </c>
      <c r="R1498" s="20">
        <v>73.09</v>
      </c>
      <c r="S1498" s="20" t="s">
        <v>57</v>
      </c>
      <c r="T1498" s="3" t="s">
        <v>58</v>
      </c>
      <c r="U1498" s="3" t="s">
        <v>53</v>
      </c>
      <c r="V1498" s="3" t="s">
        <v>53</v>
      </c>
      <c r="W1498" s="3" t="s">
        <v>53</v>
      </c>
      <c r="X1498" s="3" t="s">
        <v>53</v>
      </c>
      <c r="Y1498" s="3" t="s">
        <v>4744</v>
      </c>
      <c r="Z1498" s="3" t="s">
        <v>4745</v>
      </c>
      <c r="AA1498" s="3" t="s">
        <v>4746</v>
      </c>
      <c r="AB1498" s="3" t="s">
        <v>4747</v>
      </c>
      <c r="AC1498" s="3" t="s">
        <v>63</v>
      </c>
      <c r="AD1498" s="3" t="s">
        <v>4748</v>
      </c>
      <c r="AE1498" s="3" t="s">
        <v>65</v>
      </c>
      <c r="AF1498" s="3" t="s">
        <v>66</v>
      </c>
      <c r="AG1498" s="3" t="s">
        <v>4749</v>
      </c>
      <c r="AH1498" s="3" t="s">
        <v>4750</v>
      </c>
      <c r="AI1498" s="3" t="s">
        <v>67</v>
      </c>
      <c r="AJ1498" s="3" t="s">
        <v>4751</v>
      </c>
      <c r="AK1498" s="3" t="s">
        <v>53</v>
      </c>
      <c r="AL1498" s="3" t="s">
        <v>53</v>
      </c>
      <c r="AM1498" s="3" t="s">
        <v>53</v>
      </c>
      <c r="AN1498" s="3" t="s">
        <v>53</v>
      </c>
      <c r="AO1498" s="3" t="s">
        <v>53</v>
      </c>
      <c r="AP1498" s="3" t="s">
        <v>53</v>
      </c>
      <c r="AQ1498" s="3" t="s">
        <v>53</v>
      </c>
      <c r="AR1498" s="3" t="s">
        <v>51</v>
      </c>
      <c r="AS1498" s="3" t="s">
        <v>52</v>
      </c>
      <c r="AT1498" s="3" t="s">
        <v>51</v>
      </c>
    </row>
    <row r="1499" spans="1:46" ht="22.5" customHeight="1" x14ac:dyDescent="0.25">
      <c r="A1499" s="19" t="s">
        <v>5285</v>
      </c>
      <c r="B1499" s="260">
        <v>45071</v>
      </c>
      <c r="C1499" s="3" t="s">
        <v>202</v>
      </c>
      <c r="D1499" s="3" t="s">
        <v>4851</v>
      </c>
      <c r="E1499" s="3" t="s">
        <v>51</v>
      </c>
      <c r="F1499" s="20">
        <v>1</v>
      </c>
      <c r="G1499" s="20">
        <v>73.09</v>
      </c>
      <c r="H1499" s="20">
        <v>15.66</v>
      </c>
      <c r="I1499" s="20">
        <v>-17.93</v>
      </c>
      <c r="J1499" s="20">
        <v>-15.66</v>
      </c>
      <c r="K1499" s="20" t="s">
        <v>52</v>
      </c>
      <c r="L1499" s="20">
        <f t="shared" si="23"/>
        <v>55.16</v>
      </c>
      <c r="M1499" s="3" t="s">
        <v>53</v>
      </c>
      <c r="N1499" s="274">
        <v>2316</v>
      </c>
      <c r="O1499" s="3" t="s">
        <v>4151</v>
      </c>
      <c r="P1499" s="3" t="s">
        <v>4152</v>
      </c>
      <c r="Q1499" s="3" t="s">
        <v>53</v>
      </c>
      <c r="R1499" s="20">
        <v>73.09</v>
      </c>
      <c r="S1499" s="20" t="s">
        <v>57</v>
      </c>
      <c r="T1499" s="3" t="s">
        <v>58</v>
      </c>
      <c r="U1499" s="3" t="s">
        <v>53</v>
      </c>
      <c r="V1499" s="3" t="s">
        <v>53</v>
      </c>
      <c r="W1499" s="3" t="s">
        <v>53</v>
      </c>
      <c r="X1499" s="3" t="s">
        <v>53</v>
      </c>
      <c r="Y1499" s="3" t="s">
        <v>5286</v>
      </c>
      <c r="Z1499" s="3" t="s">
        <v>5287</v>
      </c>
      <c r="AA1499" s="3" t="s">
        <v>5288</v>
      </c>
      <c r="AB1499" s="3" t="s">
        <v>2247</v>
      </c>
      <c r="AC1499" s="3" t="s">
        <v>63</v>
      </c>
      <c r="AD1499" s="3" t="s">
        <v>5289</v>
      </c>
      <c r="AE1499" s="3" t="s">
        <v>65</v>
      </c>
      <c r="AF1499" s="3" t="s">
        <v>66</v>
      </c>
      <c r="AG1499" s="3" t="s">
        <v>5290</v>
      </c>
      <c r="AH1499" s="3" t="s">
        <v>5291</v>
      </c>
      <c r="AI1499" s="3" t="s">
        <v>67</v>
      </c>
      <c r="AJ1499" s="3" t="s">
        <v>5292</v>
      </c>
      <c r="AK1499" s="3" t="s">
        <v>53</v>
      </c>
      <c r="AL1499" s="3" t="s">
        <v>53</v>
      </c>
      <c r="AM1499" s="3" t="s">
        <v>53</v>
      </c>
      <c r="AN1499" s="3" t="s">
        <v>53</v>
      </c>
      <c r="AO1499" s="3" t="s">
        <v>53</v>
      </c>
      <c r="AP1499" s="3" t="s">
        <v>53</v>
      </c>
      <c r="AQ1499" s="3" t="s">
        <v>53</v>
      </c>
      <c r="AR1499" s="3" t="s">
        <v>51</v>
      </c>
      <c r="AS1499" s="3" t="s">
        <v>52</v>
      </c>
      <c r="AT1499" s="3" t="s">
        <v>51</v>
      </c>
    </row>
    <row r="1500" spans="1:46" ht="22.5" customHeight="1" x14ac:dyDescent="0.25">
      <c r="A1500" s="19" t="s">
        <v>9176</v>
      </c>
      <c r="B1500" s="260">
        <v>45067</v>
      </c>
      <c r="C1500" s="3" t="s">
        <v>202</v>
      </c>
      <c r="D1500" s="3" t="s">
        <v>7660</v>
      </c>
      <c r="E1500" s="3" t="s">
        <v>51</v>
      </c>
      <c r="F1500" s="20">
        <v>1</v>
      </c>
      <c r="G1500" s="20">
        <v>73.09</v>
      </c>
      <c r="H1500" s="20">
        <v>28.56</v>
      </c>
      <c r="I1500" s="20">
        <v>-17.93</v>
      </c>
      <c r="J1500" s="20">
        <v>-28.56</v>
      </c>
      <c r="K1500" s="20" t="s">
        <v>52</v>
      </c>
      <c r="L1500" s="20">
        <f t="shared" si="23"/>
        <v>55.16</v>
      </c>
      <c r="M1500" s="3" t="s">
        <v>71</v>
      </c>
      <c r="N1500" s="274">
        <v>2316</v>
      </c>
      <c r="O1500" s="3" t="s">
        <v>1597</v>
      </c>
      <c r="P1500" s="3" t="s">
        <v>1598</v>
      </c>
      <c r="Q1500" s="3" t="s">
        <v>53</v>
      </c>
      <c r="R1500" s="20">
        <v>73.09</v>
      </c>
      <c r="S1500" s="20" t="s">
        <v>57</v>
      </c>
      <c r="T1500" s="3" t="s">
        <v>58</v>
      </c>
      <c r="U1500" s="3" t="s">
        <v>53</v>
      </c>
      <c r="V1500" s="3" t="s">
        <v>53</v>
      </c>
      <c r="W1500" s="3" t="s">
        <v>53</v>
      </c>
      <c r="X1500" s="3" t="s">
        <v>53</v>
      </c>
      <c r="Y1500" s="3" t="s">
        <v>9177</v>
      </c>
      <c r="Z1500" s="3" t="s">
        <v>9178</v>
      </c>
      <c r="AA1500" s="3" t="s">
        <v>9179</v>
      </c>
      <c r="AB1500" s="3" t="s">
        <v>9180</v>
      </c>
      <c r="AC1500" s="3" t="s">
        <v>641</v>
      </c>
      <c r="AD1500" s="3" t="s">
        <v>9181</v>
      </c>
      <c r="AE1500" s="3" t="s">
        <v>65</v>
      </c>
      <c r="AF1500" s="3" t="s">
        <v>66</v>
      </c>
      <c r="AG1500" s="3" t="s">
        <v>9182</v>
      </c>
      <c r="AH1500" s="3" t="s">
        <v>9183</v>
      </c>
      <c r="AI1500" s="3" t="s">
        <v>67</v>
      </c>
      <c r="AJ1500" s="3" t="s">
        <v>9184</v>
      </c>
      <c r="AK1500" s="3" t="s">
        <v>53</v>
      </c>
      <c r="AL1500" s="3" t="s">
        <v>53</v>
      </c>
      <c r="AM1500" s="3" t="s">
        <v>53</v>
      </c>
      <c r="AN1500" s="3" t="s">
        <v>53</v>
      </c>
      <c r="AO1500" s="3" t="s">
        <v>53</v>
      </c>
      <c r="AP1500" s="3" t="s">
        <v>53</v>
      </c>
      <c r="AQ1500" s="3" t="s">
        <v>53</v>
      </c>
      <c r="AR1500" s="3" t="s">
        <v>51</v>
      </c>
      <c r="AS1500" s="3" t="s">
        <v>52</v>
      </c>
      <c r="AT1500" s="3" t="s">
        <v>51</v>
      </c>
    </row>
    <row r="1501" spans="1:46" ht="22.5" customHeight="1" x14ac:dyDescent="0.25">
      <c r="A1501" s="19" t="s">
        <v>10455</v>
      </c>
      <c r="B1501" s="260">
        <v>45065</v>
      </c>
      <c r="C1501" s="3" t="s">
        <v>202</v>
      </c>
      <c r="D1501" s="3" t="s">
        <v>10384</v>
      </c>
      <c r="E1501" s="3" t="s">
        <v>51</v>
      </c>
      <c r="F1501" s="20">
        <v>1</v>
      </c>
      <c r="G1501" s="20">
        <v>73.09</v>
      </c>
      <c r="H1501" s="20">
        <v>12.72</v>
      </c>
      <c r="I1501" s="20">
        <v>-17.93</v>
      </c>
      <c r="J1501" s="20">
        <v>-12.72</v>
      </c>
      <c r="K1501" s="20" t="s">
        <v>52</v>
      </c>
      <c r="L1501" s="20">
        <f t="shared" si="23"/>
        <v>55.16</v>
      </c>
      <c r="M1501" s="3" t="s">
        <v>71</v>
      </c>
      <c r="N1501" s="274">
        <v>2316</v>
      </c>
      <c r="O1501" s="3" t="s">
        <v>813</v>
      </c>
      <c r="P1501" s="3" t="s">
        <v>814</v>
      </c>
      <c r="Q1501" s="3" t="s">
        <v>53</v>
      </c>
      <c r="R1501" s="20">
        <v>73.09</v>
      </c>
      <c r="S1501" s="20" t="s">
        <v>57</v>
      </c>
      <c r="T1501" s="3" t="s">
        <v>58</v>
      </c>
      <c r="U1501" s="3" t="s">
        <v>53</v>
      </c>
      <c r="V1501" s="3" t="s">
        <v>53</v>
      </c>
      <c r="W1501" s="3" t="s">
        <v>53</v>
      </c>
      <c r="X1501" s="3" t="s">
        <v>53</v>
      </c>
      <c r="Y1501" s="3" t="s">
        <v>10456</v>
      </c>
      <c r="Z1501" s="3" t="s">
        <v>10457</v>
      </c>
      <c r="AA1501" s="3" t="s">
        <v>10458</v>
      </c>
      <c r="AB1501" s="3" t="s">
        <v>1067</v>
      </c>
      <c r="AC1501" s="3" t="s">
        <v>188</v>
      </c>
      <c r="AD1501" s="3" t="s">
        <v>10459</v>
      </c>
      <c r="AE1501" s="3" t="s">
        <v>65</v>
      </c>
      <c r="AF1501" s="3" t="s">
        <v>66</v>
      </c>
      <c r="AG1501" s="3" t="s">
        <v>10421</v>
      </c>
      <c r="AH1501" s="3" t="s">
        <v>10460</v>
      </c>
      <c r="AI1501" s="3" t="s">
        <v>67</v>
      </c>
      <c r="AJ1501" s="3" t="s">
        <v>10461</v>
      </c>
      <c r="AK1501" s="3" t="s">
        <v>53</v>
      </c>
      <c r="AL1501" s="3" t="s">
        <v>53</v>
      </c>
      <c r="AM1501" s="3" t="s">
        <v>53</v>
      </c>
      <c r="AN1501" s="3" t="s">
        <v>53</v>
      </c>
      <c r="AO1501" s="3" t="s">
        <v>53</v>
      </c>
      <c r="AP1501" s="3" t="s">
        <v>53</v>
      </c>
      <c r="AQ1501" s="3" t="s">
        <v>53</v>
      </c>
      <c r="AR1501" s="3" t="s">
        <v>51</v>
      </c>
      <c r="AS1501" s="3" t="s">
        <v>52</v>
      </c>
      <c r="AT1501" s="3" t="s">
        <v>51</v>
      </c>
    </row>
    <row r="1502" spans="1:46" ht="22.5" customHeight="1" x14ac:dyDescent="0.25">
      <c r="A1502" s="19" t="s">
        <v>15195</v>
      </c>
      <c r="B1502" s="260">
        <v>45059</v>
      </c>
      <c r="C1502" s="3" t="s">
        <v>202</v>
      </c>
      <c r="D1502" s="3" t="s">
        <v>12990</v>
      </c>
      <c r="E1502" s="3" t="s">
        <v>71</v>
      </c>
      <c r="F1502" s="20">
        <v>1</v>
      </c>
      <c r="G1502" s="20">
        <v>73.09</v>
      </c>
      <c r="H1502" s="20">
        <v>13.44</v>
      </c>
      <c r="I1502" s="20">
        <v>-17.93</v>
      </c>
      <c r="J1502" s="20">
        <v>-13.44</v>
      </c>
      <c r="K1502" s="20" t="s">
        <v>52</v>
      </c>
      <c r="L1502" s="20">
        <f t="shared" si="23"/>
        <v>55.16</v>
      </c>
      <c r="M1502" s="3" t="s">
        <v>53</v>
      </c>
      <c r="N1502" s="274">
        <v>2316</v>
      </c>
      <c r="O1502" s="3" t="s">
        <v>15196</v>
      </c>
      <c r="P1502" s="3" t="s">
        <v>15197</v>
      </c>
      <c r="Q1502" s="3" t="s">
        <v>53</v>
      </c>
      <c r="R1502" s="20">
        <v>73.09</v>
      </c>
      <c r="S1502" s="20" t="s">
        <v>57</v>
      </c>
      <c r="T1502" s="3" t="s">
        <v>74</v>
      </c>
      <c r="U1502" s="3" t="s">
        <v>15198</v>
      </c>
      <c r="V1502" s="3" t="s">
        <v>15199</v>
      </c>
      <c r="W1502" s="3" t="s">
        <v>15200</v>
      </c>
      <c r="X1502" s="3" t="s">
        <v>53</v>
      </c>
      <c r="Y1502" s="3" t="s">
        <v>15198</v>
      </c>
      <c r="Z1502" s="3" t="s">
        <v>15201</v>
      </c>
      <c r="AA1502" s="3" t="s">
        <v>15202</v>
      </c>
      <c r="AB1502" s="3" t="s">
        <v>14925</v>
      </c>
      <c r="AC1502" s="3" t="s">
        <v>458</v>
      </c>
      <c r="AD1502" s="3" t="s">
        <v>15203</v>
      </c>
      <c r="AE1502" s="3" t="s">
        <v>65</v>
      </c>
      <c r="AF1502" s="3" t="s">
        <v>82</v>
      </c>
      <c r="AG1502" s="3" t="s">
        <v>14033</v>
      </c>
      <c r="AH1502" s="3" t="s">
        <v>15204</v>
      </c>
      <c r="AI1502" s="3" t="s">
        <v>67</v>
      </c>
      <c r="AJ1502" s="3" t="s">
        <v>15205</v>
      </c>
      <c r="AK1502" s="3" t="s">
        <v>53</v>
      </c>
      <c r="AL1502" s="3" t="s">
        <v>53</v>
      </c>
      <c r="AM1502" s="3" t="s">
        <v>53</v>
      </c>
      <c r="AN1502" s="3" t="s">
        <v>53</v>
      </c>
      <c r="AO1502" s="3" t="s">
        <v>53</v>
      </c>
      <c r="AP1502" s="3" t="s">
        <v>53</v>
      </c>
      <c r="AQ1502" s="3" t="s">
        <v>53</v>
      </c>
      <c r="AR1502" s="3" t="s">
        <v>51</v>
      </c>
      <c r="AS1502" s="3" t="s">
        <v>52</v>
      </c>
      <c r="AT1502" s="3" t="s">
        <v>51</v>
      </c>
    </row>
    <row r="1503" spans="1:46" ht="22.5" customHeight="1" x14ac:dyDescent="0.25">
      <c r="A1503" s="19" t="s">
        <v>17284</v>
      </c>
      <c r="B1503" s="260">
        <v>45056</v>
      </c>
      <c r="C1503" s="3" t="s">
        <v>202</v>
      </c>
      <c r="D1503" s="3" t="s">
        <v>16479</v>
      </c>
      <c r="E1503" s="3" t="s">
        <v>51</v>
      </c>
      <c r="F1503" s="20">
        <v>1</v>
      </c>
      <c r="G1503" s="20">
        <v>73.09</v>
      </c>
      <c r="H1503" s="20">
        <v>20.34</v>
      </c>
      <c r="I1503" s="20">
        <v>-17.93</v>
      </c>
      <c r="J1503" s="20">
        <v>-20.34</v>
      </c>
      <c r="K1503" s="20" t="s">
        <v>52</v>
      </c>
      <c r="L1503" s="20">
        <f t="shared" si="23"/>
        <v>55.16</v>
      </c>
      <c r="M1503" s="3" t="s">
        <v>71</v>
      </c>
      <c r="N1503" s="274">
        <v>2316</v>
      </c>
      <c r="O1503" s="3" t="s">
        <v>1422</v>
      </c>
      <c r="P1503" s="3" t="s">
        <v>1423</v>
      </c>
      <c r="Q1503" s="3" t="s">
        <v>53</v>
      </c>
      <c r="R1503" s="20">
        <v>73.09</v>
      </c>
      <c r="S1503" s="20" t="s">
        <v>57</v>
      </c>
      <c r="T1503" s="3" t="s">
        <v>58</v>
      </c>
      <c r="U1503" s="3" t="s">
        <v>53</v>
      </c>
      <c r="V1503" s="3" t="s">
        <v>53</v>
      </c>
      <c r="W1503" s="3" t="s">
        <v>53</v>
      </c>
      <c r="X1503" s="3" t="s">
        <v>53</v>
      </c>
      <c r="Y1503" s="3" t="s">
        <v>17285</v>
      </c>
      <c r="Z1503" s="3" t="s">
        <v>17286</v>
      </c>
      <c r="AA1503" s="3" t="s">
        <v>17287</v>
      </c>
      <c r="AB1503" s="3" t="s">
        <v>3972</v>
      </c>
      <c r="AC1503" s="3" t="s">
        <v>63</v>
      </c>
      <c r="AD1503" s="3" t="s">
        <v>17288</v>
      </c>
      <c r="AE1503" s="3" t="s">
        <v>65</v>
      </c>
      <c r="AF1503" s="3" t="s">
        <v>66</v>
      </c>
      <c r="AG1503" s="3" t="s">
        <v>17289</v>
      </c>
      <c r="AH1503" s="3" t="s">
        <v>17290</v>
      </c>
      <c r="AI1503" s="3" t="s">
        <v>67</v>
      </c>
      <c r="AJ1503" s="3" t="s">
        <v>17291</v>
      </c>
      <c r="AK1503" s="3" t="s">
        <v>53</v>
      </c>
      <c r="AL1503" s="3" t="s">
        <v>53</v>
      </c>
      <c r="AM1503" s="3" t="s">
        <v>53</v>
      </c>
      <c r="AN1503" s="3" t="s">
        <v>53</v>
      </c>
      <c r="AO1503" s="3" t="s">
        <v>53</v>
      </c>
      <c r="AP1503" s="3" t="s">
        <v>53</v>
      </c>
      <c r="AQ1503" s="3" t="s">
        <v>53</v>
      </c>
      <c r="AR1503" s="3" t="s">
        <v>51</v>
      </c>
      <c r="AS1503" s="3" t="s">
        <v>52</v>
      </c>
      <c r="AT1503" s="3" t="s">
        <v>51</v>
      </c>
    </row>
    <row r="1504" spans="1:46" ht="22.5" customHeight="1" x14ac:dyDescent="0.25">
      <c r="A1504" s="19" t="s">
        <v>19023</v>
      </c>
      <c r="B1504" s="260">
        <v>45054</v>
      </c>
      <c r="C1504" s="3" t="s">
        <v>202</v>
      </c>
      <c r="D1504" s="3" t="s">
        <v>17635</v>
      </c>
      <c r="E1504" s="3" t="s">
        <v>51</v>
      </c>
      <c r="F1504" s="20">
        <v>1</v>
      </c>
      <c r="G1504" s="20">
        <v>73.09</v>
      </c>
      <c r="H1504" s="20">
        <v>15.66</v>
      </c>
      <c r="I1504" s="20">
        <v>-17.93</v>
      </c>
      <c r="J1504" s="20">
        <v>-15.66</v>
      </c>
      <c r="K1504" s="20" t="s">
        <v>52</v>
      </c>
      <c r="L1504" s="20">
        <f t="shared" si="23"/>
        <v>55.16</v>
      </c>
      <c r="M1504" s="3" t="s">
        <v>71</v>
      </c>
      <c r="N1504" s="274">
        <v>2316</v>
      </c>
      <c r="O1504" s="3" t="s">
        <v>4151</v>
      </c>
      <c r="P1504" s="3" t="s">
        <v>4152</v>
      </c>
      <c r="Q1504" s="3" t="s">
        <v>53</v>
      </c>
      <c r="R1504" s="20">
        <v>73.09</v>
      </c>
      <c r="S1504" s="20" t="s">
        <v>57</v>
      </c>
      <c r="T1504" s="3" t="s">
        <v>58</v>
      </c>
      <c r="U1504" s="3" t="s">
        <v>53</v>
      </c>
      <c r="V1504" s="3" t="s">
        <v>53</v>
      </c>
      <c r="W1504" s="3" t="s">
        <v>53</v>
      </c>
      <c r="X1504" s="3" t="s">
        <v>53</v>
      </c>
      <c r="Y1504" s="3" t="s">
        <v>19024</v>
      </c>
      <c r="Z1504" s="3" t="s">
        <v>19025</v>
      </c>
      <c r="AA1504" s="3" t="s">
        <v>19026</v>
      </c>
      <c r="AB1504" s="3" t="s">
        <v>19027</v>
      </c>
      <c r="AC1504" s="3" t="s">
        <v>63</v>
      </c>
      <c r="AD1504" s="3" t="s">
        <v>19028</v>
      </c>
      <c r="AE1504" s="3" t="s">
        <v>65</v>
      </c>
      <c r="AF1504" s="3" t="s">
        <v>66</v>
      </c>
      <c r="AG1504" s="3" t="s">
        <v>19029</v>
      </c>
      <c r="AH1504" s="3" t="s">
        <v>19030</v>
      </c>
      <c r="AI1504" s="3" t="s">
        <v>67</v>
      </c>
      <c r="AJ1504" s="3" t="s">
        <v>19031</v>
      </c>
      <c r="AK1504" s="3" t="s">
        <v>53</v>
      </c>
      <c r="AL1504" s="3" t="s">
        <v>53</v>
      </c>
      <c r="AM1504" s="3" t="s">
        <v>53</v>
      </c>
      <c r="AN1504" s="3" t="s">
        <v>53</v>
      </c>
      <c r="AO1504" s="3" t="s">
        <v>53</v>
      </c>
      <c r="AP1504" s="3" t="s">
        <v>53</v>
      </c>
      <c r="AQ1504" s="3" t="s">
        <v>53</v>
      </c>
      <c r="AR1504" s="3" t="s">
        <v>51</v>
      </c>
      <c r="AS1504" s="3" t="s">
        <v>52</v>
      </c>
      <c r="AT1504" s="3" t="s">
        <v>51</v>
      </c>
    </row>
    <row r="1505" spans="1:46" ht="22.5" customHeight="1" x14ac:dyDescent="0.25">
      <c r="A1505" s="19" t="s">
        <v>24107</v>
      </c>
      <c r="B1505" s="260">
        <v>45048</v>
      </c>
      <c r="C1505" s="3" t="s">
        <v>202</v>
      </c>
      <c r="D1505" s="3" t="s">
        <v>22935</v>
      </c>
      <c r="E1505" s="3" t="s">
        <v>51</v>
      </c>
      <c r="F1505" s="20">
        <v>1</v>
      </c>
      <c r="G1505" s="20">
        <v>73.09</v>
      </c>
      <c r="H1505" s="20">
        <v>10</v>
      </c>
      <c r="I1505" s="20">
        <v>-17.93</v>
      </c>
      <c r="J1505" s="20">
        <v>-10</v>
      </c>
      <c r="K1505" s="20" t="s">
        <v>52</v>
      </c>
      <c r="L1505" s="20">
        <f t="shared" si="23"/>
        <v>55.16</v>
      </c>
      <c r="M1505" s="3" t="s">
        <v>71</v>
      </c>
      <c r="N1505" s="274">
        <v>2316</v>
      </c>
      <c r="O1505" s="3" t="s">
        <v>15196</v>
      </c>
      <c r="P1505" s="3" t="s">
        <v>15197</v>
      </c>
      <c r="Q1505" s="3" t="s">
        <v>53</v>
      </c>
      <c r="R1505" s="20">
        <v>73.09</v>
      </c>
      <c r="S1505" s="20" t="s">
        <v>57</v>
      </c>
      <c r="T1505" s="3" t="s">
        <v>74</v>
      </c>
      <c r="U1505" s="3" t="s">
        <v>24108</v>
      </c>
      <c r="V1505" s="3" t="s">
        <v>24109</v>
      </c>
      <c r="W1505" s="3" t="s">
        <v>24110</v>
      </c>
      <c r="X1505" s="3" t="s">
        <v>53</v>
      </c>
      <c r="Y1505" s="3" t="s">
        <v>24108</v>
      </c>
      <c r="Z1505" s="3" t="s">
        <v>24111</v>
      </c>
      <c r="AA1505" s="3" t="s">
        <v>24112</v>
      </c>
      <c r="AB1505" s="3" t="s">
        <v>93</v>
      </c>
      <c r="AC1505" s="3" t="s">
        <v>63</v>
      </c>
      <c r="AD1505" s="3" t="s">
        <v>24113</v>
      </c>
      <c r="AE1505" s="3" t="s">
        <v>65</v>
      </c>
      <c r="AF1505" s="3" t="s">
        <v>82</v>
      </c>
      <c r="AG1505" s="3" t="s">
        <v>24114</v>
      </c>
      <c r="AH1505" s="3" t="s">
        <v>24115</v>
      </c>
      <c r="AI1505" s="3" t="s">
        <v>67</v>
      </c>
      <c r="AJ1505" s="3" t="s">
        <v>24116</v>
      </c>
      <c r="AK1505" s="3" t="s">
        <v>24117</v>
      </c>
      <c r="AL1505" s="3" t="s">
        <v>53</v>
      </c>
      <c r="AM1505" s="3" t="s">
        <v>53</v>
      </c>
      <c r="AN1505" s="3" t="s">
        <v>53</v>
      </c>
      <c r="AO1505" s="3" t="s">
        <v>53</v>
      </c>
      <c r="AP1505" s="3" t="s">
        <v>53</v>
      </c>
      <c r="AQ1505" s="3" t="s">
        <v>53</v>
      </c>
      <c r="AR1505" s="3" t="s">
        <v>51</v>
      </c>
      <c r="AS1505" s="3" t="s">
        <v>52</v>
      </c>
      <c r="AT1505" s="3" t="s">
        <v>51</v>
      </c>
    </row>
    <row r="1506" spans="1:46" ht="22.5" customHeight="1" x14ac:dyDescent="0.25">
      <c r="A1506" s="19" t="s">
        <v>812</v>
      </c>
      <c r="B1506" s="260">
        <v>45077</v>
      </c>
      <c r="C1506" s="3" t="s">
        <v>202</v>
      </c>
      <c r="D1506" s="3" t="s">
        <v>203</v>
      </c>
      <c r="E1506" s="3" t="s">
        <v>51</v>
      </c>
      <c r="F1506" s="20">
        <v>1</v>
      </c>
      <c r="G1506" s="20">
        <v>73.09</v>
      </c>
      <c r="H1506" s="20">
        <v>9.9</v>
      </c>
      <c r="I1506" s="20">
        <v>-17.93</v>
      </c>
      <c r="J1506" s="20">
        <v>-9.9</v>
      </c>
      <c r="K1506" s="20" t="s">
        <v>52</v>
      </c>
      <c r="L1506" s="20">
        <f t="shared" si="23"/>
        <v>55.160000000000004</v>
      </c>
      <c r="M1506" s="3" t="s">
        <v>53</v>
      </c>
      <c r="N1506" s="274">
        <v>2316</v>
      </c>
      <c r="O1506" s="3" t="s">
        <v>813</v>
      </c>
      <c r="P1506" s="3" t="s">
        <v>814</v>
      </c>
      <c r="Q1506" s="3" t="s">
        <v>53</v>
      </c>
      <c r="R1506" s="20">
        <v>73.09</v>
      </c>
      <c r="S1506" s="20" t="s">
        <v>57</v>
      </c>
      <c r="T1506" s="3" t="s">
        <v>58</v>
      </c>
      <c r="U1506" s="3" t="s">
        <v>53</v>
      </c>
      <c r="V1506" s="3" t="s">
        <v>53</v>
      </c>
      <c r="W1506" s="3" t="s">
        <v>53</v>
      </c>
      <c r="X1506" s="3" t="s">
        <v>53</v>
      </c>
      <c r="Y1506" s="3" t="s">
        <v>815</v>
      </c>
      <c r="Z1506" s="3" t="s">
        <v>816</v>
      </c>
      <c r="AA1506" s="3" t="s">
        <v>817</v>
      </c>
      <c r="AB1506" s="3" t="s">
        <v>818</v>
      </c>
      <c r="AC1506" s="3" t="s">
        <v>188</v>
      </c>
      <c r="AD1506" s="3" t="s">
        <v>819</v>
      </c>
      <c r="AE1506" s="3" t="s">
        <v>65</v>
      </c>
      <c r="AF1506" s="3" t="s">
        <v>66</v>
      </c>
      <c r="AG1506" s="3" t="s">
        <v>692</v>
      </c>
      <c r="AH1506" s="3" t="s">
        <v>820</v>
      </c>
      <c r="AI1506" s="3" t="s">
        <v>67</v>
      </c>
      <c r="AJ1506" s="3" t="s">
        <v>821</v>
      </c>
      <c r="AK1506" s="3" t="s">
        <v>53</v>
      </c>
      <c r="AL1506" s="3" t="s">
        <v>53</v>
      </c>
      <c r="AM1506" s="3" t="s">
        <v>53</v>
      </c>
      <c r="AN1506" s="3" t="s">
        <v>53</v>
      </c>
      <c r="AO1506" s="3" t="s">
        <v>53</v>
      </c>
      <c r="AP1506" s="3" t="s">
        <v>53</v>
      </c>
      <c r="AQ1506" s="3" t="s">
        <v>53</v>
      </c>
      <c r="AR1506" s="3" t="s">
        <v>51</v>
      </c>
      <c r="AS1506" s="3" t="s">
        <v>52</v>
      </c>
      <c r="AT1506" s="3" t="s">
        <v>51</v>
      </c>
    </row>
    <row r="1507" spans="1:46" ht="22.5" customHeight="1" x14ac:dyDescent="0.25">
      <c r="A1507" s="19" t="s">
        <v>1421</v>
      </c>
      <c r="B1507" s="260">
        <v>45076</v>
      </c>
      <c r="C1507" s="3" t="s">
        <v>202</v>
      </c>
      <c r="D1507" s="3" t="s">
        <v>765</v>
      </c>
      <c r="E1507" s="3" t="s">
        <v>71</v>
      </c>
      <c r="F1507" s="20">
        <v>1</v>
      </c>
      <c r="G1507" s="20">
        <v>73.09</v>
      </c>
      <c r="H1507" s="20" t="s">
        <v>52</v>
      </c>
      <c r="I1507" s="20">
        <v>-17.93</v>
      </c>
      <c r="J1507" s="20" t="s">
        <v>52</v>
      </c>
      <c r="K1507" s="20" t="s">
        <v>52</v>
      </c>
      <c r="L1507" s="20">
        <f t="shared" si="23"/>
        <v>55.160000000000004</v>
      </c>
      <c r="M1507" s="3" t="s">
        <v>71</v>
      </c>
      <c r="N1507" s="274">
        <v>2316</v>
      </c>
      <c r="O1507" s="3" t="s">
        <v>1422</v>
      </c>
      <c r="P1507" s="3" t="s">
        <v>1423</v>
      </c>
      <c r="Q1507" s="3" t="s">
        <v>53</v>
      </c>
      <c r="R1507" s="20">
        <v>73.09</v>
      </c>
      <c r="S1507" s="20" t="s">
        <v>57</v>
      </c>
      <c r="T1507" s="3" t="s">
        <v>58</v>
      </c>
      <c r="U1507" s="3" t="s">
        <v>53</v>
      </c>
      <c r="V1507" s="3" t="s">
        <v>53</v>
      </c>
      <c r="W1507" s="3" t="s">
        <v>53</v>
      </c>
      <c r="X1507" s="3" t="s">
        <v>53</v>
      </c>
      <c r="Y1507" s="3" t="s">
        <v>1424</v>
      </c>
      <c r="Z1507" s="3" t="s">
        <v>1425</v>
      </c>
      <c r="AA1507" s="3" t="s">
        <v>1426</v>
      </c>
      <c r="AB1507" s="3" t="s">
        <v>265</v>
      </c>
      <c r="AC1507" s="3" t="s">
        <v>265</v>
      </c>
      <c r="AD1507" s="3" t="s">
        <v>1427</v>
      </c>
      <c r="AE1507" s="3" t="s">
        <v>65</v>
      </c>
      <c r="AF1507" s="3" t="s">
        <v>66</v>
      </c>
      <c r="AG1507" s="3" t="s">
        <v>1356</v>
      </c>
      <c r="AH1507" s="3" t="s">
        <v>1428</v>
      </c>
      <c r="AI1507" s="3" t="s">
        <v>67</v>
      </c>
      <c r="AJ1507" s="3" t="s">
        <v>1429</v>
      </c>
      <c r="AK1507" s="3" t="s">
        <v>53</v>
      </c>
      <c r="AL1507" s="3" t="s">
        <v>53</v>
      </c>
      <c r="AM1507" s="3" t="s">
        <v>53</v>
      </c>
      <c r="AN1507" s="3" t="s">
        <v>53</v>
      </c>
      <c r="AO1507" s="3" t="s">
        <v>53</v>
      </c>
      <c r="AP1507" s="3" t="s">
        <v>53</v>
      </c>
      <c r="AQ1507" s="3" t="s">
        <v>53</v>
      </c>
      <c r="AR1507" s="3" t="s">
        <v>51</v>
      </c>
      <c r="AS1507" s="3" t="s">
        <v>52</v>
      </c>
      <c r="AT1507" s="3" t="s">
        <v>51</v>
      </c>
    </row>
    <row r="1508" spans="1:46" ht="22.5" customHeight="1" x14ac:dyDescent="0.25">
      <c r="A1508" s="19" t="s">
        <v>1987</v>
      </c>
      <c r="B1508" s="260">
        <v>45076</v>
      </c>
      <c r="C1508" s="3" t="s">
        <v>202</v>
      </c>
      <c r="D1508" s="3" t="s">
        <v>203</v>
      </c>
      <c r="E1508" s="3" t="s">
        <v>71</v>
      </c>
      <c r="F1508" s="20">
        <v>1</v>
      </c>
      <c r="G1508" s="20">
        <v>73.09</v>
      </c>
      <c r="H1508" s="20" t="s">
        <v>52</v>
      </c>
      <c r="I1508" s="20">
        <v>-17.93</v>
      </c>
      <c r="J1508" s="20" t="s">
        <v>52</v>
      </c>
      <c r="K1508" s="20" t="s">
        <v>52</v>
      </c>
      <c r="L1508" s="20">
        <f t="shared" si="23"/>
        <v>55.160000000000004</v>
      </c>
      <c r="M1508" s="3" t="s">
        <v>71</v>
      </c>
      <c r="N1508" s="274">
        <v>2316</v>
      </c>
      <c r="O1508" s="3" t="s">
        <v>1597</v>
      </c>
      <c r="P1508" s="3" t="s">
        <v>1598</v>
      </c>
      <c r="Q1508" s="3" t="s">
        <v>53</v>
      </c>
      <c r="R1508" s="20">
        <v>73.09</v>
      </c>
      <c r="S1508" s="20" t="s">
        <v>57</v>
      </c>
      <c r="T1508" s="3" t="s">
        <v>58</v>
      </c>
      <c r="U1508" s="3" t="s">
        <v>53</v>
      </c>
      <c r="V1508" s="3" t="s">
        <v>53</v>
      </c>
      <c r="W1508" s="3" t="s">
        <v>53</v>
      </c>
      <c r="X1508" s="3" t="s">
        <v>53</v>
      </c>
      <c r="Y1508" s="3" t="s">
        <v>1988</v>
      </c>
      <c r="Z1508" s="3" t="s">
        <v>1989</v>
      </c>
      <c r="AA1508" s="3" t="s">
        <v>1990</v>
      </c>
      <c r="AB1508" s="3" t="s">
        <v>1991</v>
      </c>
      <c r="AC1508" s="3" t="s">
        <v>1519</v>
      </c>
      <c r="AD1508" s="3" t="s">
        <v>1992</v>
      </c>
      <c r="AE1508" s="3" t="s">
        <v>65</v>
      </c>
      <c r="AF1508" s="3" t="s">
        <v>66</v>
      </c>
      <c r="AG1508" s="3" t="s">
        <v>1521</v>
      </c>
      <c r="AH1508" s="3" t="s">
        <v>1993</v>
      </c>
      <c r="AI1508" s="3" t="s">
        <v>67</v>
      </c>
      <c r="AJ1508" s="3" t="s">
        <v>1994</v>
      </c>
      <c r="AK1508" s="3" t="s">
        <v>1995</v>
      </c>
      <c r="AL1508" s="3" t="s">
        <v>53</v>
      </c>
      <c r="AM1508" s="3" t="s">
        <v>53</v>
      </c>
      <c r="AN1508" s="3" t="s">
        <v>53</v>
      </c>
      <c r="AO1508" s="3" t="s">
        <v>53</v>
      </c>
      <c r="AP1508" s="3" t="s">
        <v>53</v>
      </c>
      <c r="AQ1508" s="3" t="s">
        <v>53</v>
      </c>
      <c r="AR1508" s="3" t="s">
        <v>51</v>
      </c>
      <c r="AS1508" s="3" t="s">
        <v>52</v>
      </c>
      <c r="AT1508" s="3" t="s">
        <v>51</v>
      </c>
    </row>
    <row r="1509" spans="1:46" ht="22.5" customHeight="1" x14ac:dyDescent="0.25">
      <c r="A1509" s="19" t="s">
        <v>2234</v>
      </c>
      <c r="B1509" s="260">
        <v>45076</v>
      </c>
      <c r="C1509" s="3" t="s">
        <v>202</v>
      </c>
      <c r="D1509" s="3" t="s">
        <v>203</v>
      </c>
      <c r="E1509" s="3" t="s">
        <v>71</v>
      </c>
      <c r="F1509" s="20">
        <v>1</v>
      </c>
      <c r="G1509" s="20">
        <v>73.09</v>
      </c>
      <c r="H1509" s="20" t="s">
        <v>52</v>
      </c>
      <c r="I1509" s="20">
        <v>-17.93</v>
      </c>
      <c r="J1509" s="20" t="s">
        <v>52</v>
      </c>
      <c r="K1509" s="20" t="s">
        <v>52</v>
      </c>
      <c r="L1509" s="20">
        <f t="shared" si="23"/>
        <v>55.160000000000004</v>
      </c>
      <c r="M1509" s="3" t="s">
        <v>71</v>
      </c>
      <c r="N1509" s="274">
        <v>2316</v>
      </c>
      <c r="O1509" s="3" t="s">
        <v>1422</v>
      </c>
      <c r="P1509" s="3" t="s">
        <v>1423</v>
      </c>
      <c r="Q1509" s="3" t="s">
        <v>53</v>
      </c>
      <c r="R1509" s="20">
        <v>73.09</v>
      </c>
      <c r="S1509" s="20" t="s">
        <v>57</v>
      </c>
      <c r="T1509" s="3" t="s">
        <v>58</v>
      </c>
      <c r="U1509" s="3" t="s">
        <v>53</v>
      </c>
      <c r="V1509" s="3" t="s">
        <v>53</v>
      </c>
      <c r="W1509" s="3" t="s">
        <v>53</v>
      </c>
      <c r="X1509" s="3" t="s">
        <v>53</v>
      </c>
      <c r="Y1509" s="3" t="s">
        <v>2235</v>
      </c>
      <c r="Z1509" s="3" t="s">
        <v>2236</v>
      </c>
      <c r="AA1509" s="3" t="s">
        <v>2237</v>
      </c>
      <c r="AB1509" s="3" t="s">
        <v>2238</v>
      </c>
      <c r="AC1509" s="3" t="s">
        <v>265</v>
      </c>
      <c r="AD1509" s="3" t="s">
        <v>2239</v>
      </c>
      <c r="AE1509" s="3" t="s">
        <v>65</v>
      </c>
      <c r="AF1509" s="3" t="s">
        <v>66</v>
      </c>
      <c r="AG1509" s="3" t="s">
        <v>2002</v>
      </c>
      <c r="AH1509" s="3" t="s">
        <v>2240</v>
      </c>
      <c r="AI1509" s="3" t="s">
        <v>67</v>
      </c>
      <c r="AJ1509" s="3" t="s">
        <v>2241</v>
      </c>
      <c r="AK1509" s="3" t="s">
        <v>2242</v>
      </c>
      <c r="AL1509" s="3" t="s">
        <v>53</v>
      </c>
      <c r="AM1509" s="3" t="s">
        <v>53</v>
      </c>
      <c r="AN1509" s="3" t="s">
        <v>53</v>
      </c>
      <c r="AO1509" s="3" t="s">
        <v>53</v>
      </c>
      <c r="AP1509" s="3" t="s">
        <v>53</v>
      </c>
      <c r="AQ1509" s="3" t="s">
        <v>53</v>
      </c>
      <c r="AR1509" s="3" t="s">
        <v>51</v>
      </c>
      <c r="AS1509" s="3" t="s">
        <v>52</v>
      </c>
      <c r="AT1509" s="3" t="s">
        <v>51</v>
      </c>
    </row>
    <row r="1510" spans="1:46" ht="22.5" customHeight="1" x14ac:dyDescent="0.25">
      <c r="A1510" s="19" t="s">
        <v>4142</v>
      </c>
      <c r="B1510" s="260">
        <v>45073</v>
      </c>
      <c r="C1510" s="3" t="s">
        <v>202</v>
      </c>
      <c r="D1510" s="3" t="s">
        <v>3769</v>
      </c>
      <c r="E1510" s="3" t="s">
        <v>51</v>
      </c>
      <c r="F1510" s="20">
        <v>1</v>
      </c>
      <c r="G1510" s="20">
        <v>73.09</v>
      </c>
      <c r="H1510" s="20">
        <v>5.45</v>
      </c>
      <c r="I1510" s="20">
        <v>-17.93</v>
      </c>
      <c r="J1510" s="20">
        <v>-5.45</v>
      </c>
      <c r="K1510" s="20" t="s">
        <v>52</v>
      </c>
      <c r="L1510" s="20">
        <f t="shared" si="23"/>
        <v>55.160000000000004</v>
      </c>
      <c r="M1510" s="3" t="s">
        <v>53</v>
      </c>
      <c r="N1510" s="274">
        <v>2316</v>
      </c>
      <c r="O1510" s="3" t="s">
        <v>1597</v>
      </c>
      <c r="P1510" s="3" t="s">
        <v>1598</v>
      </c>
      <c r="Q1510" s="3" t="s">
        <v>53</v>
      </c>
      <c r="R1510" s="20">
        <v>73.09</v>
      </c>
      <c r="S1510" s="20" t="s">
        <v>57</v>
      </c>
      <c r="T1510" s="3" t="s">
        <v>58</v>
      </c>
      <c r="U1510" s="3" t="s">
        <v>53</v>
      </c>
      <c r="V1510" s="3" t="s">
        <v>53</v>
      </c>
      <c r="W1510" s="3" t="s">
        <v>53</v>
      </c>
      <c r="X1510" s="3" t="s">
        <v>53</v>
      </c>
      <c r="Y1510" s="3" t="s">
        <v>4143</v>
      </c>
      <c r="Z1510" s="3" t="s">
        <v>4144</v>
      </c>
      <c r="AA1510" s="3" t="s">
        <v>4145</v>
      </c>
      <c r="AB1510" s="3" t="s">
        <v>4146</v>
      </c>
      <c r="AC1510" s="3" t="s">
        <v>63</v>
      </c>
      <c r="AD1510" s="3" t="s">
        <v>4147</v>
      </c>
      <c r="AE1510" s="3" t="s">
        <v>65</v>
      </c>
      <c r="AF1510" s="3" t="s">
        <v>66</v>
      </c>
      <c r="AG1510" s="3" t="s">
        <v>3856</v>
      </c>
      <c r="AH1510" s="3" t="s">
        <v>4148</v>
      </c>
      <c r="AI1510" s="3" t="s">
        <v>67</v>
      </c>
      <c r="AJ1510" s="3" t="s">
        <v>4149</v>
      </c>
      <c r="AK1510" s="3" t="s">
        <v>53</v>
      </c>
      <c r="AL1510" s="3" t="s">
        <v>53</v>
      </c>
      <c r="AM1510" s="3" t="s">
        <v>53</v>
      </c>
      <c r="AN1510" s="3" t="s">
        <v>53</v>
      </c>
      <c r="AO1510" s="3" t="s">
        <v>53</v>
      </c>
      <c r="AP1510" s="3" t="s">
        <v>53</v>
      </c>
      <c r="AQ1510" s="3" t="s">
        <v>53</v>
      </c>
      <c r="AR1510" s="3" t="s">
        <v>51</v>
      </c>
      <c r="AS1510" s="3" t="s">
        <v>52</v>
      </c>
      <c r="AT1510" s="3" t="s">
        <v>51</v>
      </c>
    </row>
    <row r="1511" spans="1:46" ht="22.5" customHeight="1" x14ac:dyDescent="0.25">
      <c r="A1511" s="19" t="s">
        <v>4150</v>
      </c>
      <c r="B1511" s="260">
        <v>45073</v>
      </c>
      <c r="C1511" s="3" t="s">
        <v>202</v>
      </c>
      <c r="D1511" s="3" t="s">
        <v>1951</v>
      </c>
      <c r="E1511" s="3" t="s">
        <v>71</v>
      </c>
      <c r="F1511" s="20">
        <v>1</v>
      </c>
      <c r="G1511" s="20">
        <v>73.09</v>
      </c>
      <c r="H1511" s="20" t="s">
        <v>52</v>
      </c>
      <c r="I1511" s="20">
        <v>-17.93</v>
      </c>
      <c r="J1511" s="20" t="s">
        <v>52</v>
      </c>
      <c r="K1511" s="20" t="s">
        <v>52</v>
      </c>
      <c r="L1511" s="20">
        <f t="shared" si="23"/>
        <v>55.160000000000004</v>
      </c>
      <c r="M1511" s="3" t="s">
        <v>53</v>
      </c>
      <c r="N1511" s="274">
        <v>2316</v>
      </c>
      <c r="O1511" s="3" t="s">
        <v>4151</v>
      </c>
      <c r="P1511" s="3" t="s">
        <v>4152</v>
      </c>
      <c r="Q1511" s="3" t="s">
        <v>53</v>
      </c>
      <c r="R1511" s="20">
        <v>73.09</v>
      </c>
      <c r="S1511" s="20" t="s">
        <v>57</v>
      </c>
      <c r="T1511" s="3" t="s">
        <v>58</v>
      </c>
      <c r="U1511" s="3" t="s">
        <v>53</v>
      </c>
      <c r="V1511" s="3" t="s">
        <v>53</v>
      </c>
      <c r="W1511" s="3" t="s">
        <v>53</v>
      </c>
      <c r="X1511" s="3" t="s">
        <v>53</v>
      </c>
      <c r="Y1511" s="3" t="s">
        <v>4153</v>
      </c>
      <c r="Z1511" s="3" t="s">
        <v>4154</v>
      </c>
      <c r="AA1511" s="3" t="s">
        <v>4155</v>
      </c>
      <c r="AB1511" s="3" t="s">
        <v>265</v>
      </c>
      <c r="AC1511" s="3" t="s">
        <v>265</v>
      </c>
      <c r="AD1511" s="3" t="s">
        <v>4156</v>
      </c>
      <c r="AE1511" s="3" t="s">
        <v>65</v>
      </c>
      <c r="AF1511" s="3" t="s">
        <v>66</v>
      </c>
      <c r="AG1511" s="3" t="s">
        <v>4131</v>
      </c>
      <c r="AH1511" s="3" t="s">
        <v>1712</v>
      </c>
      <c r="AI1511" s="3" t="s">
        <v>67</v>
      </c>
      <c r="AJ1511" s="3" t="s">
        <v>4157</v>
      </c>
      <c r="AK1511" s="3" t="s">
        <v>53</v>
      </c>
      <c r="AL1511" s="3" t="s">
        <v>53</v>
      </c>
      <c r="AM1511" s="3" t="s">
        <v>53</v>
      </c>
      <c r="AN1511" s="3" t="s">
        <v>53</v>
      </c>
      <c r="AO1511" s="3" t="s">
        <v>53</v>
      </c>
      <c r="AP1511" s="3" t="s">
        <v>53</v>
      </c>
      <c r="AQ1511" s="3" t="s">
        <v>53</v>
      </c>
      <c r="AR1511" s="3" t="s">
        <v>51</v>
      </c>
      <c r="AS1511" s="3" t="s">
        <v>52</v>
      </c>
      <c r="AT1511" s="3" t="s">
        <v>51</v>
      </c>
    </row>
    <row r="1512" spans="1:46" ht="22.5" customHeight="1" x14ac:dyDescent="0.25">
      <c r="A1512" s="19" t="s">
        <v>4910</v>
      </c>
      <c r="B1512" s="260">
        <v>45072</v>
      </c>
      <c r="C1512" s="3" t="s">
        <v>202</v>
      </c>
      <c r="D1512" s="3" t="s">
        <v>1951</v>
      </c>
      <c r="E1512" s="3" t="s">
        <v>51</v>
      </c>
      <c r="F1512" s="20">
        <v>1</v>
      </c>
      <c r="G1512" s="20">
        <v>73.09</v>
      </c>
      <c r="H1512" s="20">
        <v>12.15</v>
      </c>
      <c r="I1512" s="20">
        <v>-17.93</v>
      </c>
      <c r="J1512" s="20">
        <v>-12.15</v>
      </c>
      <c r="K1512" s="20" t="s">
        <v>52</v>
      </c>
      <c r="L1512" s="20">
        <f t="shared" si="23"/>
        <v>55.160000000000004</v>
      </c>
      <c r="M1512" s="3" t="s">
        <v>53</v>
      </c>
      <c r="N1512" s="274">
        <v>2316</v>
      </c>
      <c r="O1512" s="3" t="s">
        <v>4911</v>
      </c>
      <c r="P1512" s="3" t="s">
        <v>4912</v>
      </c>
      <c r="Q1512" s="3" t="s">
        <v>53</v>
      </c>
      <c r="R1512" s="20">
        <v>73.09</v>
      </c>
      <c r="S1512" s="20" t="s">
        <v>57</v>
      </c>
      <c r="T1512" s="3" t="s">
        <v>74</v>
      </c>
      <c r="U1512" s="3" t="s">
        <v>4913</v>
      </c>
      <c r="V1512" s="3" t="s">
        <v>4914</v>
      </c>
      <c r="W1512" s="3" t="s">
        <v>4915</v>
      </c>
      <c r="X1512" s="3" t="s">
        <v>53</v>
      </c>
      <c r="Y1512" s="3" t="s">
        <v>4913</v>
      </c>
      <c r="Z1512" s="3" t="s">
        <v>4916</v>
      </c>
      <c r="AA1512" s="3" t="s">
        <v>4917</v>
      </c>
      <c r="AB1512" s="3" t="s">
        <v>4918</v>
      </c>
      <c r="AC1512" s="3" t="s">
        <v>116</v>
      </c>
      <c r="AD1512" s="3" t="s">
        <v>4919</v>
      </c>
      <c r="AE1512" s="3" t="s">
        <v>65</v>
      </c>
      <c r="AF1512" s="3" t="s">
        <v>82</v>
      </c>
      <c r="AG1512" s="3" t="s">
        <v>4920</v>
      </c>
      <c r="AH1512" s="3" t="s">
        <v>4921</v>
      </c>
      <c r="AI1512" s="3" t="s">
        <v>67</v>
      </c>
      <c r="AJ1512" s="3" t="s">
        <v>4922</v>
      </c>
      <c r="AK1512" s="3" t="s">
        <v>53</v>
      </c>
      <c r="AL1512" s="3" t="s">
        <v>53</v>
      </c>
      <c r="AM1512" s="3" t="s">
        <v>53</v>
      </c>
      <c r="AN1512" s="3" t="s">
        <v>53</v>
      </c>
      <c r="AO1512" s="3" t="s">
        <v>53</v>
      </c>
      <c r="AP1512" s="3" t="s">
        <v>53</v>
      </c>
      <c r="AQ1512" s="3" t="s">
        <v>53</v>
      </c>
      <c r="AR1512" s="3" t="s">
        <v>51</v>
      </c>
      <c r="AS1512" s="3" t="s">
        <v>52</v>
      </c>
      <c r="AT1512" s="3" t="s">
        <v>51</v>
      </c>
    </row>
    <row r="1513" spans="1:46" ht="22.5" customHeight="1" x14ac:dyDescent="0.25">
      <c r="A1513" s="19" t="s">
        <v>5580</v>
      </c>
      <c r="B1513" s="260">
        <v>45071</v>
      </c>
      <c r="C1513" s="3" t="s">
        <v>202</v>
      </c>
      <c r="D1513" s="3" t="s">
        <v>4851</v>
      </c>
      <c r="E1513" s="3" t="s">
        <v>71</v>
      </c>
      <c r="F1513" s="20">
        <v>1</v>
      </c>
      <c r="G1513" s="20">
        <v>73.09</v>
      </c>
      <c r="H1513" s="20" t="s">
        <v>52</v>
      </c>
      <c r="I1513" s="20">
        <v>-17.93</v>
      </c>
      <c r="J1513" s="20" t="s">
        <v>52</v>
      </c>
      <c r="K1513" s="20" t="s">
        <v>52</v>
      </c>
      <c r="L1513" s="20">
        <f t="shared" si="23"/>
        <v>55.160000000000004</v>
      </c>
      <c r="M1513" s="3" t="s">
        <v>53</v>
      </c>
      <c r="N1513" s="274">
        <v>2316</v>
      </c>
      <c r="O1513" s="3" t="s">
        <v>4151</v>
      </c>
      <c r="P1513" s="3" t="s">
        <v>4152</v>
      </c>
      <c r="Q1513" s="3" t="s">
        <v>53</v>
      </c>
      <c r="R1513" s="20">
        <v>73.09</v>
      </c>
      <c r="S1513" s="20" t="s">
        <v>57</v>
      </c>
      <c r="T1513" s="3" t="s">
        <v>58</v>
      </c>
      <c r="U1513" s="3" t="s">
        <v>53</v>
      </c>
      <c r="V1513" s="3" t="s">
        <v>53</v>
      </c>
      <c r="W1513" s="3" t="s">
        <v>53</v>
      </c>
      <c r="X1513" s="3" t="s">
        <v>53</v>
      </c>
      <c r="Y1513" s="3" t="s">
        <v>5581</v>
      </c>
      <c r="Z1513" s="3" t="s">
        <v>5582</v>
      </c>
      <c r="AA1513" s="3" t="s">
        <v>5583</v>
      </c>
      <c r="AB1513" s="3" t="s">
        <v>2963</v>
      </c>
      <c r="AC1513" s="3" t="s">
        <v>63</v>
      </c>
      <c r="AD1513" s="3" t="s">
        <v>5584</v>
      </c>
      <c r="AE1513" s="3" t="s">
        <v>65</v>
      </c>
      <c r="AF1513" s="3" t="s">
        <v>66</v>
      </c>
      <c r="AG1513" s="3" t="s">
        <v>5372</v>
      </c>
      <c r="AH1513" s="3" t="s">
        <v>5585</v>
      </c>
      <c r="AI1513" s="3" t="s">
        <v>67</v>
      </c>
      <c r="AJ1513" s="3" t="s">
        <v>5586</v>
      </c>
      <c r="AK1513" s="3" t="s">
        <v>53</v>
      </c>
      <c r="AL1513" s="3" t="s">
        <v>53</v>
      </c>
      <c r="AM1513" s="3" t="s">
        <v>53</v>
      </c>
      <c r="AN1513" s="3" t="s">
        <v>53</v>
      </c>
      <c r="AO1513" s="3" t="s">
        <v>53</v>
      </c>
      <c r="AP1513" s="3" t="s">
        <v>53</v>
      </c>
      <c r="AQ1513" s="3" t="s">
        <v>53</v>
      </c>
      <c r="AR1513" s="3" t="s">
        <v>51</v>
      </c>
      <c r="AS1513" s="3" t="s">
        <v>52</v>
      </c>
      <c r="AT1513" s="3" t="s">
        <v>51</v>
      </c>
    </row>
    <row r="1514" spans="1:46" ht="22.5" customHeight="1" x14ac:dyDescent="0.25">
      <c r="A1514" s="19" t="s">
        <v>6227</v>
      </c>
      <c r="B1514" s="260">
        <v>45070</v>
      </c>
      <c r="C1514" s="3" t="s">
        <v>202</v>
      </c>
      <c r="D1514" s="3" t="s">
        <v>2968</v>
      </c>
      <c r="E1514" s="3" t="s">
        <v>71</v>
      </c>
      <c r="F1514" s="20">
        <v>1</v>
      </c>
      <c r="G1514" s="20">
        <v>73.09</v>
      </c>
      <c r="H1514" s="20">
        <v>27.18</v>
      </c>
      <c r="I1514" s="20">
        <v>-17.93</v>
      </c>
      <c r="J1514" s="20">
        <v>-27.18</v>
      </c>
      <c r="K1514" s="20" t="s">
        <v>52</v>
      </c>
      <c r="L1514" s="20">
        <f t="shared" si="23"/>
        <v>55.160000000000004</v>
      </c>
      <c r="M1514" s="3" t="s">
        <v>71</v>
      </c>
      <c r="N1514" s="274">
        <v>2316</v>
      </c>
      <c r="O1514" s="3" t="s">
        <v>4151</v>
      </c>
      <c r="P1514" s="3" t="s">
        <v>4152</v>
      </c>
      <c r="Q1514" s="3" t="s">
        <v>53</v>
      </c>
      <c r="R1514" s="20">
        <v>73.09</v>
      </c>
      <c r="S1514" s="20" t="s">
        <v>57</v>
      </c>
      <c r="T1514" s="3" t="s">
        <v>58</v>
      </c>
      <c r="U1514" s="3" t="s">
        <v>53</v>
      </c>
      <c r="V1514" s="3" t="s">
        <v>53</v>
      </c>
      <c r="W1514" s="3" t="s">
        <v>53</v>
      </c>
      <c r="X1514" s="3" t="s">
        <v>53</v>
      </c>
      <c r="Y1514" s="3" t="s">
        <v>6228</v>
      </c>
      <c r="Z1514" s="3" t="s">
        <v>6229</v>
      </c>
      <c r="AA1514" s="3" t="s">
        <v>6230</v>
      </c>
      <c r="AB1514" s="3" t="s">
        <v>6231</v>
      </c>
      <c r="AC1514" s="3" t="s">
        <v>1971</v>
      </c>
      <c r="AD1514" s="3" t="s">
        <v>6232</v>
      </c>
      <c r="AE1514" s="3" t="s">
        <v>65</v>
      </c>
      <c r="AF1514" s="3" t="s">
        <v>66</v>
      </c>
      <c r="AG1514" s="3" t="s">
        <v>6233</v>
      </c>
      <c r="AH1514" s="3" t="s">
        <v>6234</v>
      </c>
      <c r="AI1514" s="3" t="s">
        <v>67</v>
      </c>
      <c r="AJ1514" s="3" t="s">
        <v>6235</v>
      </c>
      <c r="AK1514" s="3" t="s">
        <v>53</v>
      </c>
      <c r="AL1514" s="3" t="s">
        <v>53</v>
      </c>
      <c r="AM1514" s="3" t="s">
        <v>53</v>
      </c>
      <c r="AN1514" s="3" t="s">
        <v>53</v>
      </c>
      <c r="AO1514" s="3" t="s">
        <v>53</v>
      </c>
      <c r="AP1514" s="3" t="s">
        <v>53</v>
      </c>
      <c r="AQ1514" s="3" t="s">
        <v>53</v>
      </c>
      <c r="AR1514" s="3" t="s">
        <v>51</v>
      </c>
      <c r="AS1514" s="3" t="s">
        <v>52</v>
      </c>
      <c r="AT1514" s="3" t="s">
        <v>51</v>
      </c>
    </row>
    <row r="1515" spans="1:46" ht="22.5" customHeight="1" x14ac:dyDescent="0.25">
      <c r="A1515" s="19" t="s">
        <v>6888</v>
      </c>
      <c r="B1515" s="260">
        <v>45069</v>
      </c>
      <c r="C1515" s="3" t="s">
        <v>202</v>
      </c>
      <c r="D1515" s="3" t="s">
        <v>5415</v>
      </c>
      <c r="E1515" s="3" t="s">
        <v>51</v>
      </c>
      <c r="F1515" s="20">
        <v>1</v>
      </c>
      <c r="G1515" s="20">
        <v>73.09</v>
      </c>
      <c r="H1515" s="20">
        <v>9.9</v>
      </c>
      <c r="I1515" s="20">
        <v>-17.93</v>
      </c>
      <c r="J1515" s="20">
        <v>-9.9</v>
      </c>
      <c r="K1515" s="20" t="s">
        <v>52</v>
      </c>
      <c r="L1515" s="20">
        <f t="shared" si="23"/>
        <v>55.160000000000004</v>
      </c>
      <c r="M1515" s="3" t="s">
        <v>71</v>
      </c>
      <c r="N1515" s="274">
        <v>2316</v>
      </c>
      <c r="O1515" s="3" t="s">
        <v>813</v>
      </c>
      <c r="P1515" s="3" t="s">
        <v>814</v>
      </c>
      <c r="Q1515" s="3" t="s">
        <v>53</v>
      </c>
      <c r="R1515" s="20">
        <v>73.09</v>
      </c>
      <c r="S1515" s="20" t="s">
        <v>57</v>
      </c>
      <c r="T1515" s="3" t="s">
        <v>58</v>
      </c>
      <c r="U1515" s="3" t="s">
        <v>53</v>
      </c>
      <c r="V1515" s="3" t="s">
        <v>53</v>
      </c>
      <c r="W1515" s="3" t="s">
        <v>53</v>
      </c>
      <c r="X1515" s="3" t="s">
        <v>53</v>
      </c>
      <c r="Y1515" s="3" t="s">
        <v>6889</v>
      </c>
      <c r="Z1515" s="3" t="s">
        <v>6890</v>
      </c>
      <c r="AA1515" s="3" t="s">
        <v>6891</v>
      </c>
      <c r="AB1515" s="3" t="s">
        <v>4138</v>
      </c>
      <c r="AC1515" s="3" t="s">
        <v>188</v>
      </c>
      <c r="AD1515" s="3" t="s">
        <v>4139</v>
      </c>
      <c r="AE1515" s="3" t="s">
        <v>65</v>
      </c>
      <c r="AF1515" s="3" t="s">
        <v>66</v>
      </c>
      <c r="AG1515" s="3" t="s">
        <v>6892</v>
      </c>
      <c r="AH1515" s="3" t="s">
        <v>6893</v>
      </c>
      <c r="AI1515" s="3" t="s">
        <v>67</v>
      </c>
      <c r="AJ1515" s="3" t="s">
        <v>6894</v>
      </c>
      <c r="AK1515" s="3" t="s">
        <v>53</v>
      </c>
      <c r="AL1515" s="3" t="s">
        <v>53</v>
      </c>
      <c r="AM1515" s="3" t="s">
        <v>53</v>
      </c>
      <c r="AN1515" s="3" t="s">
        <v>53</v>
      </c>
      <c r="AO1515" s="3" t="s">
        <v>53</v>
      </c>
      <c r="AP1515" s="3" t="s">
        <v>53</v>
      </c>
      <c r="AQ1515" s="3" t="s">
        <v>53</v>
      </c>
      <c r="AR1515" s="3" t="s">
        <v>51</v>
      </c>
      <c r="AS1515" s="3" t="s">
        <v>52</v>
      </c>
      <c r="AT1515" s="3" t="s">
        <v>51</v>
      </c>
    </row>
    <row r="1516" spans="1:46" ht="22.5" customHeight="1" x14ac:dyDescent="0.25">
      <c r="A1516" s="19" t="s">
        <v>8025</v>
      </c>
      <c r="B1516" s="260">
        <v>45068</v>
      </c>
      <c r="C1516" s="3" t="s">
        <v>202</v>
      </c>
      <c r="D1516" s="3" t="s">
        <v>5415</v>
      </c>
      <c r="E1516" s="3" t="s">
        <v>71</v>
      </c>
      <c r="F1516" s="20">
        <v>1</v>
      </c>
      <c r="G1516" s="20">
        <v>73.09</v>
      </c>
      <c r="H1516" s="20">
        <v>3.83</v>
      </c>
      <c r="I1516" s="20">
        <v>-17.93</v>
      </c>
      <c r="J1516" s="20">
        <v>-3.83</v>
      </c>
      <c r="K1516" s="20" t="s">
        <v>52</v>
      </c>
      <c r="L1516" s="20">
        <f t="shared" si="23"/>
        <v>55.160000000000004</v>
      </c>
      <c r="M1516" s="3" t="s">
        <v>71</v>
      </c>
      <c r="N1516" s="274">
        <v>2316</v>
      </c>
      <c r="O1516" s="3" t="s">
        <v>813</v>
      </c>
      <c r="P1516" s="3" t="s">
        <v>814</v>
      </c>
      <c r="Q1516" s="3" t="s">
        <v>53</v>
      </c>
      <c r="R1516" s="20">
        <v>73.09</v>
      </c>
      <c r="S1516" s="20" t="s">
        <v>57</v>
      </c>
      <c r="T1516" s="3" t="s">
        <v>58</v>
      </c>
      <c r="U1516" s="3" t="s">
        <v>53</v>
      </c>
      <c r="V1516" s="3" t="s">
        <v>53</v>
      </c>
      <c r="W1516" s="3" t="s">
        <v>53</v>
      </c>
      <c r="X1516" s="3" t="s">
        <v>53</v>
      </c>
      <c r="Y1516" s="3" t="s">
        <v>8026</v>
      </c>
      <c r="Z1516" s="3" t="s">
        <v>8027</v>
      </c>
      <c r="AA1516" s="3" t="s">
        <v>8028</v>
      </c>
      <c r="AB1516" s="3" t="s">
        <v>3715</v>
      </c>
      <c r="AC1516" s="3" t="s">
        <v>116</v>
      </c>
      <c r="AD1516" s="3" t="s">
        <v>3716</v>
      </c>
      <c r="AE1516" s="3" t="s">
        <v>65</v>
      </c>
      <c r="AF1516" s="3" t="s">
        <v>66</v>
      </c>
      <c r="AG1516" s="3" t="s">
        <v>7531</v>
      </c>
      <c r="AH1516" s="3" t="s">
        <v>8029</v>
      </c>
      <c r="AI1516" s="3" t="s">
        <v>67</v>
      </c>
      <c r="AJ1516" s="3" t="s">
        <v>8030</v>
      </c>
      <c r="AK1516" s="3" t="s">
        <v>53</v>
      </c>
      <c r="AL1516" s="3" t="s">
        <v>53</v>
      </c>
      <c r="AM1516" s="3" t="s">
        <v>53</v>
      </c>
      <c r="AN1516" s="3" t="s">
        <v>53</v>
      </c>
      <c r="AO1516" s="3" t="s">
        <v>53</v>
      </c>
      <c r="AP1516" s="3" t="s">
        <v>53</v>
      </c>
      <c r="AQ1516" s="3" t="s">
        <v>53</v>
      </c>
      <c r="AR1516" s="3" t="s">
        <v>51</v>
      </c>
      <c r="AS1516" s="3" t="s">
        <v>52</v>
      </c>
      <c r="AT1516" s="3" t="s">
        <v>51</v>
      </c>
    </row>
    <row r="1517" spans="1:46" ht="22.5" customHeight="1" x14ac:dyDescent="0.25">
      <c r="A1517" s="19" t="s">
        <v>8140</v>
      </c>
      <c r="B1517" s="260">
        <v>45068</v>
      </c>
      <c r="C1517" s="3" t="s">
        <v>202</v>
      </c>
      <c r="D1517" s="3" t="s">
        <v>6600</v>
      </c>
      <c r="E1517" s="3" t="s">
        <v>71</v>
      </c>
      <c r="F1517" s="20">
        <v>1</v>
      </c>
      <c r="G1517" s="20">
        <v>73.09</v>
      </c>
      <c r="H1517" s="20">
        <v>9.9</v>
      </c>
      <c r="I1517" s="20">
        <v>-17.93</v>
      </c>
      <c r="J1517" s="20">
        <v>-9.9</v>
      </c>
      <c r="K1517" s="20" t="s">
        <v>52</v>
      </c>
      <c r="L1517" s="20">
        <f t="shared" si="23"/>
        <v>55.160000000000004</v>
      </c>
      <c r="M1517" s="3" t="s">
        <v>71</v>
      </c>
      <c r="N1517" s="274">
        <v>2316</v>
      </c>
      <c r="O1517" s="3" t="s">
        <v>813</v>
      </c>
      <c r="P1517" s="3" t="s">
        <v>814</v>
      </c>
      <c r="Q1517" s="3" t="s">
        <v>53</v>
      </c>
      <c r="R1517" s="20">
        <v>73.09</v>
      </c>
      <c r="S1517" s="20" t="s">
        <v>57</v>
      </c>
      <c r="T1517" s="3" t="s">
        <v>58</v>
      </c>
      <c r="U1517" s="3" t="s">
        <v>53</v>
      </c>
      <c r="V1517" s="3" t="s">
        <v>53</v>
      </c>
      <c r="W1517" s="3" t="s">
        <v>53</v>
      </c>
      <c r="X1517" s="3" t="s">
        <v>53</v>
      </c>
      <c r="Y1517" s="3" t="s">
        <v>8141</v>
      </c>
      <c r="Z1517" s="3" t="s">
        <v>8142</v>
      </c>
      <c r="AA1517" s="3" t="s">
        <v>8143</v>
      </c>
      <c r="AB1517" s="3" t="s">
        <v>3990</v>
      </c>
      <c r="AC1517" s="3" t="s">
        <v>188</v>
      </c>
      <c r="AD1517" s="3" t="s">
        <v>3991</v>
      </c>
      <c r="AE1517" s="3" t="s">
        <v>65</v>
      </c>
      <c r="AF1517" s="3" t="s">
        <v>66</v>
      </c>
      <c r="AG1517" s="3" t="s">
        <v>7486</v>
      </c>
      <c r="AH1517" s="3" t="s">
        <v>8144</v>
      </c>
      <c r="AI1517" s="3" t="s">
        <v>67</v>
      </c>
      <c r="AJ1517" s="3" t="s">
        <v>8145</v>
      </c>
      <c r="AK1517" s="3" t="s">
        <v>53</v>
      </c>
      <c r="AL1517" s="3" t="s">
        <v>53</v>
      </c>
      <c r="AM1517" s="3" t="s">
        <v>53</v>
      </c>
      <c r="AN1517" s="3" t="s">
        <v>53</v>
      </c>
      <c r="AO1517" s="3" t="s">
        <v>53</v>
      </c>
      <c r="AP1517" s="3" t="s">
        <v>53</v>
      </c>
      <c r="AQ1517" s="3" t="s">
        <v>53</v>
      </c>
      <c r="AR1517" s="3" t="s">
        <v>51</v>
      </c>
      <c r="AS1517" s="3" t="s">
        <v>52</v>
      </c>
      <c r="AT1517" s="3" t="s">
        <v>51</v>
      </c>
    </row>
    <row r="1518" spans="1:46" ht="22.5" customHeight="1" x14ac:dyDescent="0.25">
      <c r="A1518" s="19" t="s">
        <v>9040</v>
      </c>
      <c r="B1518" s="260">
        <v>45067</v>
      </c>
      <c r="C1518" s="3" t="s">
        <v>202</v>
      </c>
      <c r="D1518" s="3" t="s">
        <v>8638</v>
      </c>
      <c r="E1518" s="3" t="s">
        <v>71</v>
      </c>
      <c r="F1518" s="20">
        <v>1</v>
      </c>
      <c r="G1518" s="20">
        <v>73.09</v>
      </c>
      <c r="H1518" s="20" t="s">
        <v>52</v>
      </c>
      <c r="I1518" s="20">
        <v>-17.93</v>
      </c>
      <c r="J1518" s="20" t="s">
        <v>52</v>
      </c>
      <c r="K1518" s="20" t="s">
        <v>52</v>
      </c>
      <c r="L1518" s="20">
        <f t="shared" si="23"/>
        <v>55.160000000000004</v>
      </c>
      <c r="M1518" s="3" t="s">
        <v>71</v>
      </c>
      <c r="N1518" s="274">
        <v>2316</v>
      </c>
      <c r="O1518" s="3" t="s">
        <v>1597</v>
      </c>
      <c r="P1518" s="3" t="s">
        <v>1598</v>
      </c>
      <c r="Q1518" s="3" t="s">
        <v>53</v>
      </c>
      <c r="R1518" s="20">
        <v>73.09</v>
      </c>
      <c r="S1518" s="20" t="s">
        <v>57</v>
      </c>
      <c r="T1518" s="3" t="s">
        <v>58</v>
      </c>
      <c r="U1518" s="3" t="s">
        <v>53</v>
      </c>
      <c r="V1518" s="3" t="s">
        <v>53</v>
      </c>
      <c r="W1518" s="3" t="s">
        <v>53</v>
      </c>
      <c r="X1518" s="3" t="s">
        <v>53</v>
      </c>
      <c r="Y1518" s="3" t="s">
        <v>9041</v>
      </c>
      <c r="Z1518" s="3" t="s">
        <v>9042</v>
      </c>
      <c r="AA1518" s="3" t="s">
        <v>9043</v>
      </c>
      <c r="AB1518" s="3" t="s">
        <v>839</v>
      </c>
      <c r="AC1518" s="3" t="s">
        <v>188</v>
      </c>
      <c r="AD1518" s="3" t="s">
        <v>9044</v>
      </c>
      <c r="AE1518" s="3" t="s">
        <v>65</v>
      </c>
      <c r="AF1518" s="3" t="s">
        <v>66</v>
      </c>
      <c r="AG1518" s="3" t="s">
        <v>9045</v>
      </c>
      <c r="AH1518" s="3" t="s">
        <v>9046</v>
      </c>
      <c r="AI1518" s="3" t="s">
        <v>67</v>
      </c>
      <c r="AJ1518" s="3" t="s">
        <v>9047</v>
      </c>
      <c r="AK1518" s="3" t="s">
        <v>53</v>
      </c>
      <c r="AL1518" s="3" t="s">
        <v>53</v>
      </c>
      <c r="AM1518" s="3" t="s">
        <v>53</v>
      </c>
      <c r="AN1518" s="3" t="s">
        <v>53</v>
      </c>
      <c r="AO1518" s="3" t="s">
        <v>53</v>
      </c>
      <c r="AP1518" s="3" t="s">
        <v>53</v>
      </c>
      <c r="AQ1518" s="3" t="s">
        <v>53</v>
      </c>
      <c r="AR1518" s="3" t="s">
        <v>51</v>
      </c>
      <c r="AS1518" s="3" t="s">
        <v>52</v>
      </c>
      <c r="AT1518" s="3" t="s">
        <v>51</v>
      </c>
    </row>
    <row r="1519" spans="1:46" ht="22.5" customHeight="1" x14ac:dyDescent="0.25">
      <c r="A1519" s="19" t="s">
        <v>10120</v>
      </c>
      <c r="B1519" s="260">
        <v>45065</v>
      </c>
      <c r="C1519" s="3" t="s">
        <v>202</v>
      </c>
      <c r="D1519" s="3" t="s">
        <v>4264</v>
      </c>
      <c r="E1519" s="3" t="s">
        <v>71</v>
      </c>
      <c r="F1519" s="20">
        <v>1</v>
      </c>
      <c r="G1519" s="20">
        <v>73.09</v>
      </c>
      <c r="H1519" s="20" t="s">
        <v>52</v>
      </c>
      <c r="I1519" s="20">
        <v>-17.93</v>
      </c>
      <c r="J1519" s="20" t="s">
        <v>52</v>
      </c>
      <c r="K1519" s="20" t="s">
        <v>52</v>
      </c>
      <c r="L1519" s="20">
        <f t="shared" si="23"/>
        <v>55.160000000000004</v>
      </c>
      <c r="M1519" s="3" t="s">
        <v>71</v>
      </c>
      <c r="N1519" s="274">
        <v>2316</v>
      </c>
      <c r="O1519" s="3" t="s">
        <v>4151</v>
      </c>
      <c r="P1519" s="3" t="s">
        <v>4152</v>
      </c>
      <c r="Q1519" s="3" t="s">
        <v>53</v>
      </c>
      <c r="R1519" s="20">
        <v>73.09</v>
      </c>
      <c r="S1519" s="20" t="s">
        <v>57</v>
      </c>
      <c r="T1519" s="3" t="s">
        <v>58</v>
      </c>
      <c r="U1519" s="3" t="s">
        <v>53</v>
      </c>
      <c r="V1519" s="3" t="s">
        <v>53</v>
      </c>
      <c r="W1519" s="3" t="s">
        <v>53</v>
      </c>
      <c r="X1519" s="3" t="s">
        <v>53</v>
      </c>
      <c r="Y1519" s="3" t="s">
        <v>10121</v>
      </c>
      <c r="Z1519" s="3" t="s">
        <v>10122</v>
      </c>
      <c r="AA1519" s="3" t="s">
        <v>10123</v>
      </c>
      <c r="AB1519" s="3" t="s">
        <v>10124</v>
      </c>
      <c r="AC1519" s="3" t="s">
        <v>128</v>
      </c>
      <c r="AD1519" s="3" t="s">
        <v>10125</v>
      </c>
      <c r="AE1519" s="3" t="s">
        <v>65</v>
      </c>
      <c r="AF1519" s="3" t="s">
        <v>66</v>
      </c>
      <c r="AG1519" s="3" t="s">
        <v>10126</v>
      </c>
      <c r="AH1519" s="3" t="s">
        <v>10127</v>
      </c>
      <c r="AI1519" s="3" t="s">
        <v>67</v>
      </c>
      <c r="AJ1519" s="3" t="s">
        <v>10128</v>
      </c>
      <c r="AK1519" s="3" t="s">
        <v>53</v>
      </c>
      <c r="AL1519" s="3" t="s">
        <v>53</v>
      </c>
      <c r="AM1519" s="3" t="s">
        <v>53</v>
      </c>
      <c r="AN1519" s="3" t="s">
        <v>53</v>
      </c>
      <c r="AO1519" s="3" t="s">
        <v>53</v>
      </c>
      <c r="AP1519" s="3" t="s">
        <v>53</v>
      </c>
      <c r="AQ1519" s="3" t="s">
        <v>53</v>
      </c>
      <c r="AR1519" s="3" t="s">
        <v>51</v>
      </c>
      <c r="AS1519" s="3" t="s">
        <v>52</v>
      </c>
      <c r="AT1519" s="3" t="s">
        <v>51</v>
      </c>
    </row>
    <row r="1520" spans="1:46" ht="22.5" customHeight="1" x14ac:dyDescent="0.25">
      <c r="A1520" s="19" t="s">
        <v>10526</v>
      </c>
      <c r="B1520" s="260">
        <v>45065</v>
      </c>
      <c r="C1520" s="3" t="s">
        <v>202</v>
      </c>
      <c r="D1520" s="3" t="s">
        <v>9354</v>
      </c>
      <c r="E1520" s="3" t="s">
        <v>51</v>
      </c>
      <c r="F1520" s="20">
        <v>1</v>
      </c>
      <c r="G1520" s="20">
        <v>73.09</v>
      </c>
      <c r="H1520" s="20">
        <v>27.18</v>
      </c>
      <c r="I1520" s="20">
        <v>-17.93</v>
      </c>
      <c r="J1520" s="20">
        <v>-27.18</v>
      </c>
      <c r="K1520" s="20" t="s">
        <v>52</v>
      </c>
      <c r="L1520" s="20">
        <f t="shared" si="23"/>
        <v>55.160000000000004</v>
      </c>
      <c r="M1520" s="3" t="s">
        <v>53</v>
      </c>
      <c r="N1520" s="274">
        <v>2316</v>
      </c>
      <c r="O1520" s="3" t="s">
        <v>1422</v>
      </c>
      <c r="P1520" s="3" t="s">
        <v>1423</v>
      </c>
      <c r="Q1520" s="3" t="s">
        <v>53</v>
      </c>
      <c r="R1520" s="20">
        <v>73.09</v>
      </c>
      <c r="S1520" s="20" t="s">
        <v>57</v>
      </c>
      <c r="T1520" s="3" t="s">
        <v>58</v>
      </c>
      <c r="U1520" s="3" t="s">
        <v>53</v>
      </c>
      <c r="V1520" s="3" t="s">
        <v>53</v>
      </c>
      <c r="W1520" s="3" t="s">
        <v>53</v>
      </c>
      <c r="X1520" s="3" t="s">
        <v>53</v>
      </c>
      <c r="Y1520" s="3" t="s">
        <v>10527</v>
      </c>
      <c r="Z1520" s="3" t="s">
        <v>10528</v>
      </c>
      <c r="AA1520" s="3" t="s">
        <v>10529</v>
      </c>
      <c r="AB1520" s="3" t="s">
        <v>10530</v>
      </c>
      <c r="AC1520" s="3" t="s">
        <v>1447</v>
      </c>
      <c r="AD1520" s="3" t="s">
        <v>10531</v>
      </c>
      <c r="AE1520" s="3" t="s">
        <v>65</v>
      </c>
      <c r="AF1520" s="3" t="s">
        <v>66</v>
      </c>
      <c r="AG1520" s="3" t="s">
        <v>10532</v>
      </c>
      <c r="AH1520" s="3" t="s">
        <v>10533</v>
      </c>
      <c r="AI1520" s="3" t="s">
        <v>67</v>
      </c>
      <c r="AJ1520" s="3" t="s">
        <v>10534</v>
      </c>
      <c r="AK1520" s="3" t="s">
        <v>53</v>
      </c>
      <c r="AL1520" s="3" t="s">
        <v>53</v>
      </c>
      <c r="AM1520" s="3" t="s">
        <v>53</v>
      </c>
      <c r="AN1520" s="3" t="s">
        <v>53</v>
      </c>
      <c r="AO1520" s="3" t="s">
        <v>53</v>
      </c>
      <c r="AP1520" s="3" t="s">
        <v>53</v>
      </c>
      <c r="AQ1520" s="3" t="s">
        <v>53</v>
      </c>
      <c r="AR1520" s="3" t="s">
        <v>51</v>
      </c>
      <c r="AS1520" s="3" t="s">
        <v>52</v>
      </c>
      <c r="AT1520" s="3" t="s">
        <v>51</v>
      </c>
    </row>
    <row r="1521" spans="1:46" ht="22.5" customHeight="1" x14ac:dyDescent="0.25">
      <c r="A1521" s="19" t="s">
        <v>12528</v>
      </c>
      <c r="B1521" s="260">
        <v>45062</v>
      </c>
      <c r="C1521" s="3" t="s">
        <v>202</v>
      </c>
      <c r="D1521" s="3" t="s">
        <v>11191</v>
      </c>
      <c r="E1521" s="3" t="s">
        <v>71</v>
      </c>
      <c r="F1521" s="20">
        <v>1</v>
      </c>
      <c r="G1521" s="20">
        <v>73.09</v>
      </c>
      <c r="H1521" s="20" t="s">
        <v>52</v>
      </c>
      <c r="I1521" s="20">
        <v>-17.93</v>
      </c>
      <c r="J1521" s="20" t="s">
        <v>52</v>
      </c>
      <c r="K1521" s="20" t="s">
        <v>52</v>
      </c>
      <c r="L1521" s="20">
        <f t="shared" si="23"/>
        <v>55.160000000000004</v>
      </c>
      <c r="M1521" s="3" t="s">
        <v>53</v>
      </c>
      <c r="N1521" s="274">
        <v>2316</v>
      </c>
      <c r="O1521" s="3" t="s">
        <v>1422</v>
      </c>
      <c r="P1521" s="3" t="s">
        <v>1423</v>
      </c>
      <c r="Q1521" s="3" t="s">
        <v>53</v>
      </c>
      <c r="R1521" s="20">
        <v>73.09</v>
      </c>
      <c r="S1521" s="20" t="s">
        <v>57</v>
      </c>
      <c r="T1521" s="3" t="s">
        <v>58</v>
      </c>
      <c r="U1521" s="3" t="s">
        <v>53</v>
      </c>
      <c r="V1521" s="3" t="s">
        <v>53</v>
      </c>
      <c r="W1521" s="3" t="s">
        <v>53</v>
      </c>
      <c r="X1521" s="3" t="s">
        <v>53</v>
      </c>
      <c r="Y1521" s="3" t="s">
        <v>12529</v>
      </c>
      <c r="Z1521" s="3" t="s">
        <v>12530</v>
      </c>
      <c r="AA1521" s="3" t="s">
        <v>12531</v>
      </c>
      <c r="AB1521" s="3" t="s">
        <v>12532</v>
      </c>
      <c r="AC1521" s="3" t="s">
        <v>165</v>
      </c>
      <c r="AD1521" s="3" t="s">
        <v>12533</v>
      </c>
      <c r="AE1521" s="3" t="s">
        <v>65</v>
      </c>
      <c r="AF1521" s="3" t="s">
        <v>66</v>
      </c>
      <c r="AG1521" s="3" t="s">
        <v>12534</v>
      </c>
      <c r="AH1521" s="3" t="s">
        <v>12535</v>
      </c>
      <c r="AI1521" s="3" t="s">
        <v>67</v>
      </c>
      <c r="AJ1521" s="3" t="s">
        <v>12536</v>
      </c>
      <c r="AK1521" s="3" t="s">
        <v>53</v>
      </c>
      <c r="AL1521" s="3" t="s">
        <v>53</v>
      </c>
      <c r="AM1521" s="3" t="s">
        <v>53</v>
      </c>
      <c r="AN1521" s="3" t="s">
        <v>53</v>
      </c>
      <c r="AO1521" s="3" t="s">
        <v>53</v>
      </c>
      <c r="AP1521" s="3" t="s">
        <v>53</v>
      </c>
      <c r="AQ1521" s="3" t="s">
        <v>53</v>
      </c>
      <c r="AR1521" s="3" t="s">
        <v>51</v>
      </c>
      <c r="AS1521" s="3" t="s">
        <v>52</v>
      </c>
      <c r="AT1521" s="3" t="s">
        <v>51</v>
      </c>
    </row>
    <row r="1522" spans="1:46" ht="22.5" customHeight="1" x14ac:dyDescent="0.25">
      <c r="A1522" s="19" t="s">
        <v>13986</v>
      </c>
      <c r="B1522" s="260">
        <v>45061</v>
      </c>
      <c r="C1522" s="3" t="s">
        <v>202</v>
      </c>
      <c r="D1522" s="3" t="s">
        <v>12990</v>
      </c>
      <c r="E1522" s="3" t="s">
        <v>71</v>
      </c>
      <c r="F1522" s="20">
        <v>1</v>
      </c>
      <c r="G1522" s="20">
        <v>73.09</v>
      </c>
      <c r="H1522" s="20" t="s">
        <v>52</v>
      </c>
      <c r="I1522" s="20">
        <v>-17.93</v>
      </c>
      <c r="J1522" s="20" t="s">
        <v>52</v>
      </c>
      <c r="K1522" s="20" t="s">
        <v>52</v>
      </c>
      <c r="L1522" s="20">
        <f t="shared" si="23"/>
        <v>55.160000000000004</v>
      </c>
      <c r="M1522" s="3" t="s">
        <v>71</v>
      </c>
      <c r="N1522" s="274">
        <v>2316</v>
      </c>
      <c r="O1522" s="3" t="s">
        <v>813</v>
      </c>
      <c r="P1522" s="3" t="s">
        <v>814</v>
      </c>
      <c r="Q1522" s="3" t="s">
        <v>53</v>
      </c>
      <c r="R1522" s="20">
        <v>73.09</v>
      </c>
      <c r="S1522" s="20" t="s">
        <v>57</v>
      </c>
      <c r="T1522" s="3" t="s">
        <v>58</v>
      </c>
      <c r="U1522" s="3" t="s">
        <v>53</v>
      </c>
      <c r="V1522" s="3" t="s">
        <v>53</v>
      </c>
      <c r="W1522" s="3" t="s">
        <v>53</v>
      </c>
      <c r="X1522" s="3" t="s">
        <v>53</v>
      </c>
      <c r="Y1522" s="3" t="s">
        <v>13987</v>
      </c>
      <c r="Z1522" s="3" t="s">
        <v>13988</v>
      </c>
      <c r="AA1522" s="3" t="s">
        <v>13989</v>
      </c>
      <c r="AB1522" s="3" t="s">
        <v>1230</v>
      </c>
      <c r="AC1522" s="3" t="s">
        <v>276</v>
      </c>
      <c r="AD1522" s="3" t="s">
        <v>13990</v>
      </c>
      <c r="AE1522" s="3" t="s">
        <v>65</v>
      </c>
      <c r="AF1522" s="3" t="s">
        <v>66</v>
      </c>
      <c r="AG1522" s="3" t="s">
        <v>13991</v>
      </c>
      <c r="AH1522" s="3" t="s">
        <v>13992</v>
      </c>
      <c r="AI1522" s="3" t="s">
        <v>67</v>
      </c>
      <c r="AJ1522" s="3" t="s">
        <v>13993</v>
      </c>
      <c r="AK1522" s="3" t="s">
        <v>53</v>
      </c>
      <c r="AL1522" s="3" t="s">
        <v>53</v>
      </c>
      <c r="AM1522" s="3" t="s">
        <v>53</v>
      </c>
      <c r="AN1522" s="3" t="s">
        <v>53</v>
      </c>
      <c r="AO1522" s="3" t="s">
        <v>53</v>
      </c>
      <c r="AP1522" s="3" t="s">
        <v>53</v>
      </c>
      <c r="AQ1522" s="3" t="s">
        <v>53</v>
      </c>
      <c r="AR1522" s="3" t="s">
        <v>51</v>
      </c>
      <c r="AS1522" s="3" t="s">
        <v>52</v>
      </c>
      <c r="AT1522" s="3" t="s">
        <v>51</v>
      </c>
    </row>
    <row r="1523" spans="1:46" ht="22.5" customHeight="1" x14ac:dyDescent="0.25">
      <c r="A1523" s="19" t="s">
        <v>16761</v>
      </c>
      <c r="B1523" s="260">
        <v>45057</v>
      </c>
      <c r="C1523" s="3" t="s">
        <v>202</v>
      </c>
      <c r="D1523" s="3" t="s">
        <v>15653</v>
      </c>
      <c r="E1523" s="3" t="s">
        <v>51</v>
      </c>
      <c r="F1523" s="20">
        <v>1</v>
      </c>
      <c r="G1523" s="20">
        <v>73.09</v>
      </c>
      <c r="H1523" s="20">
        <v>9.9</v>
      </c>
      <c r="I1523" s="20">
        <v>-17.93</v>
      </c>
      <c r="J1523" s="20">
        <v>-9.9</v>
      </c>
      <c r="K1523" s="20" t="s">
        <v>52</v>
      </c>
      <c r="L1523" s="20">
        <f t="shared" si="23"/>
        <v>55.160000000000004</v>
      </c>
      <c r="M1523" s="3" t="s">
        <v>53</v>
      </c>
      <c r="N1523" s="274">
        <v>2316</v>
      </c>
      <c r="O1523" s="3" t="s">
        <v>4151</v>
      </c>
      <c r="P1523" s="3" t="s">
        <v>4152</v>
      </c>
      <c r="Q1523" s="3" t="s">
        <v>53</v>
      </c>
      <c r="R1523" s="20">
        <v>73.09</v>
      </c>
      <c r="S1523" s="20" t="s">
        <v>57</v>
      </c>
      <c r="T1523" s="3" t="s">
        <v>58</v>
      </c>
      <c r="U1523" s="3" t="s">
        <v>53</v>
      </c>
      <c r="V1523" s="3" t="s">
        <v>53</v>
      </c>
      <c r="W1523" s="3" t="s">
        <v>53</v>
      </c>
      <c r="X1523" s="3" t="s">
        <v>53</v>
      </c>
      <c r="Y1523" s="3" t="s">
        <v>16762</v>
      </c>
      <c r="Z1523" s="3" t="s">
        <v>16763</v>
      </c>
      <c r="AA1523" s="3" t="s">
        <v>16764</v>
      </c>
      <c r="AB1523" s="3" t="s">
        <v>12850</v>
      </c>
      <c r="AC1523" s="3" t="s">
        <v>188</v>
      </c>
      <c r="AD1523" s="3" t="s">
        <v>12851</v>
      </c>
      <c r="AE1523" s="3" t="s">
        <v>65</v>
      </c>
      <c r="AF1523" s="3" t="s">
        <v>66</v>
      </c>
      <c r="AG1523" s="3" t="s">
        <v>16765</v>
      </c>
      <c r="AH1523" s="3" t="s">
        <v>16766</v>
      </c>
      <c r="AI1523" s="3" t="s">
        <v>67</v>
      </c>
      <c r="AJ1523" s="3" t="s">
        <v>16767</v>
      </c>
      <c r="AK1523" s="3" t="s">
        <v>53</v>
      </c>
      <c r="AL1523" s="3" t="s">
        <v>53</v>
      </c>
      <c r="AM1523" s="3" t="s">
        <v>53</v>
      </c>
      <c r="AN1523" s="3" t="s">
        <v>53</v>
      </c>
      <c r="AO1523" s="3" t="s">
        <v>53</v>
      </c>
      <c r="AP1523" s="3" t="s">
        <v>53</v>
      </c>
      <c r="AQ1523" s="3" t="s">
        <v>53</v>
      </c>
      <c r="AR1523" s="3" t="s">
        <v>51</v>
      </c>
      <c r="AS1523" s="3" t="s">
        <v>52</v>
      </c>
      <c r="AT1523" s="3" t="s">
        <v>51</v>
      </c>
    </row>
    <row r="1524" spans="1:46" ht="22.5" customHeight="1" x14ac:dyDescent="0.25">
      <c r="A1524" s="19" t="s">
        <v>16983</v>
      </c>
      <c r="B1524" s="260">
        <v>45056</v>
      </c>
      <c r="C1524" s="3" t="s">
        <v>202</v>
      </c>
      <c r="D1524" s="3" t="s">
        <v>16479</v>
      </c>
      <c r="E1524" s="3" t="s">
        <v>51</v>
      </c>
      <c r="F1524" s="20">
        <v>1</v>
      </c>
      <c r="G1524" s="20">
        <v>73.09</v>
      </c>
      <c r="H1524" s="20">
        <v>7.92</v>
      </c>
      <c r="I1524" s="20">
        <v>-17.93</v>
      </c>
      <c r="J1524" s="20">
        <v>-7.92</v>
      </c>
      <c r="K1524" s="20" t="s">
        <v>52</v>
      </c>
      <c r="L1524" s="20">
        <f t="shared" si="23"/>
        <v>55.160000000000004</v>
      </c>
      <c r="M1524" s="3" t="s">
        <v>71</v>
      </c>
      <c r="N1524" s="274">
        <v>2316</v>
      </c>
      <c r="O1524" s="3" t="s">
        <v>1597</v>
      </c>
      <c r="P1524" s="3" t="s">
        <v>1598</v>
      </c>
      <c r="Q1524" s="3" t="s">
        <v>53</v>
      </c>
      <c r="R1524" s="20">
        <v>73.09</v>
      </c>
      <c r="S1524" s="20" t="s">
        <v>57</v>
      </c>
      <c r="T1524" s="3" t="s">
        <v>58</v>
      </c>
      <c r="U1524" s="3" t="s">
        <v>53</v>
      </c>
      <c r="V1524" s="3" t="s">
        <v>53</v>
      </c>
      <c r="W1524" s="3" t="s">
        <v>53</v>
      </c>
      <c r="X1524" s="3" t="s">
        <v>53</v>
      </c>
      <c r="Y1524" s="3" t="s">
        <v>16984</v>
      </c>
      <c r="Z1524" s="3" t="s">
        <v>16985</v>
      </c>
      <c r="AA1524" s="3" t="s">
        <v>16986</v>
      </c>
      <c r="AB1524" s="3" t="s">
        <v>1067</v>
      </c>
      <c r="AC1524" s="3" t="s">
        <v>188</v>
      </c>
      <c r="AD1524" s="3" t="s">
        <v>16987</v>
      </c>
      <c r="AE1524" s="3" t="s">
        <v>65</v>
      </c>
      <c r="AF1524" s="3" t="s">
        <v>66</v>
      </c>
      <c r="AG1524" s="3" t="s">
        <v>16988</v>
      </c>
      <c r="AH1524" s="3" t="s">
        <v>16989</v>
      </c>
      <c r="AI1524" s="3" t="s">
        <v>67</v>
      </c>
      <c r="AJ1524" s="3" t="s">
        <v>16990</v>
      </c>
      <c r="AK1524" s="3" t="s">
        <v>53</v>
      </c>
      <c r="AL1524" s="3" t="s">
        <v>53</v>
      </c>
      <c r="AM1524" s="3" t="s">
        <v>53</v>
      </c>
      <c r="AN1524" s="3" t="s">
        <v>53</v>
      </c>
      <c r="AO1524" s="3" t="s">
        <v>53</v>
      </c>
      <c r="AP1524" s="3" t="s">
        <v>53</v>
      </c>
      <c r="AQ1524" s="3" t="s">
        <v>53</v>
      </c>
      <c r="AR1524" s="3" t="s">
        <v>51</v>
      </c>
      <c r="AS1524" s="3" t="s">
        <v>52</v>
      </c>
      <c r="AT1524" s="3" t="s">
        <v>51</v>
      </c>
    </row>
    <row r="1525" spans="1:46" ht="22.5" customHeight="1" x14ac:dyDescent="0.25">
      <c r="A1525" s="19" t="s">
        <v>19274</v>
      </c>
      <c r="B1525" s="260">
        <v>45054</v>
      </c>
      <c r="C1525" s="3" t="s">
        <v>202</v>
      </c>
      <c r="D1525" s="3" t="s">
        <v>17635</v>
      </c>
      <c r="E1525" s="3" t="s">
        <v>71</v>
      </c>
      <c r="F1525" s="20">
        <v>1</v>
      </c>
      <c r="G1525" s="20">
        <v>73.09</v>
      </c>
      <c r="H1525" s="20" t="s">
        <v>52</v>
      </c>
      <c r="I1525" s="20">
        <v>-17.93</v>
      </c>
      <c r="J1525" s="20" t="s">
        <v>52</v>
      </c>
      <c r="K1525" s="20" t="s">
        <v>52</v>
      </c>
      <c r="L1525" s="20">
        <f t="shared" si="23"/>
        <v>55.160000000000004</v>
      </c>
      <c r="M1525" s="3" t="s">
        <v>53</v>
      </c>
      <c r="N1525" s="274">
        <v>2316</v>
      </c>
      <c r="O1525" s="3" t="s">
        <v>813</v>
      </c>
      <c r="P1525" s="3" t="s">
        <v>814</v>
      </c>
      <c r="Q1525" s="3" t="s">
        <v>53</v>
      </c>
      <c r="R1525" s="20">
        <v>73.09</v>
      </c>
      <c r="S1525" s="20" t="s">
        <v>57</v>
      </c>
      <c r="T1525" s="3" t="s">
        <v>58</v>
      </c>
      <c r="U1525" s="3" t="s">
        <v>53</v>
      </c>
      <c r="V1525" s="3" t="s">
        <v>53</v>
      </c>
      <c r="W1525" s="3" t="s">
        <v>53</v>
      </c>
      <c r="X1525" s="3" t="s">
        <v>53</v>
      </c>
      <c r="Y1525" s="3" t="s">
        <v>19275</v>
      </c>
      <c r="Z1525" s="3" t="s">
        <v>19276</v>
      </c>
      <c r="AA1525" s="3" t="s">
        <v>19277</v>
      </c>
      <c r="AB1525" s="3" t="s">
        <v>1866</v>
      </c>
      <c r="AC1525" s="3" t="s">
        <v>1867</v>
      </c>
      <c r="AD1525" s="3" t="s">
        <v>19278</v>
      </c>
      <c r="AE1525" s="3" t="s">
        <v>65</v>
      </c>
      <c r="AF1525" s="3" t="s">
        <v>66</v>
      </c>
      <c r="AG1525" s="3" t="s">
        <v>19279</v>
      </c>
      <c r="AH1525" s="3" t="s">
        <v>19280</v>
      </c>
      <c r="AI1525" s="3" t="s">
        <v>67</v>
      </c>
      <c r="AJ1525" s="3" t="s">
        <v>19281</v>
      </c>
      <c r="AK1525" s="3" t="s">
        <v>53</v>
      </c>
      <c r="AL1525" s="3" t="s">
        <v>53</v>
      </c>
      <c r="AM1525" s="3" t="s">
        <v>53</v>
      </c>
      <c r="AN1525" s="3" t="s">
        <v>53</v>
      </c>
      <c r="AO1525" s="3" t="s">
        <v>53</v>
      </c>
      <c r="AP1525" s="3" t="s">
        <v>53</v>
      </c>
      <c r="AQ1525" s="3" t="s">
        <v>53</v>
      </c>
      <c r="AR1525" s="3" t="s">
        <v>51</v>
      </c>
      <c r="AS1525" s="3" t="s">
        <v>52</v>
      </c>
      <c r="AT1525" s="3" t="s">
        <v>51</v>
      </c>
    </row>
    <row r="1526" spans="1:46" ht="22.5" customHeight="1" x14ac:dyDescent="0.25">
      <c r="A1526" s="19" t="s">
        <v>19437</v>
      </c>
      <c r="B1526" s="260">
        <v>45054</v>
      </c>
      <c r="C1526" s="3" t="s">
        <v>202</v>
      </c>
      <c r="D1526" s="3" t="s">
        <v>18612</v>
      </c>
      <c r="E1526" s="3" t="s">
        <v>51</v>
      </c>
      <c r="F1526" s="20">
        <v>1</v>
      </c>
      <c r="G1526" s="20">
        <v>73.09</v>
      </c>
      <c r="H1526" s="20">
        <v>9.9</v>
      </c>
      <c r="I1526" s="20">
        <v>-17.93</v>
      </c>
      <c r="J1526" s="20">
        <v>-9.9</v>
      </c>
      <c r="K1526" s="20" t="s">
        <v>52</v>
      </c>
      <c r="L1526" s="20">
        <f t="shared" si="23"/>
        <v>55.160000000000004</v>
      </c>
      <c r="M1526" s="3" t="s">
        <v>71</v>
      </c>
      <c r="N1526" s="274">
        <v>2316</v>
      </c>
      <c r="O1526" s="3" t="s">
        <v>813</v>
      </c>
      <c r="P1526" s="3" t="s">
        <v>814</v>
      </c>
      <c r="Q1526" s="3" t="s">
        <v>53</v>
      </c>
      <c r="R1526" s="20">
        <v>73.09</v>
      </c>
      <c r="S1526" s="20" t="s">
        <v>57</v>
      </c>
      <c r="T1526" s="3" t="s">
        <v>58</v>
      </c>
      <c r="U1526" s="3" t="s">
        <v>53</v>
      </c>
      <c r="V1526" s="3" t="s">
        <v>53</v>
      </c>
      <c r="W1526" s="3" t="s">
        <v>53</v>
      </c>
      <c r="X1526" s="3" t="s">
        <v>53</v>
      </c>
      <c r="Y1526" s="3" t="s">
        <v>19438</v>
      </c>
      <c r="Z1526" s="3" t="s">
        <v>19439</v>
      </c>
      <c r="AA1526" s="3" t="s">
        <v>19440</v>
      </c>
      <c r="AB1526" s="3" t="s">
        <v>976</v>
      </c>
      <c r="AC1526" s="3" t="s">
        <v>188</v>
      </c>
      <c r="AD1526" s="3" t="s">
        <v>19441</v>
      </c>
      <c r="AE1526" s="3" t="s">
        <v>65</v>
      </c>
      <c r="AF1526" s="3" t="s">
        <v>66</v>
      </c>
      <c r="AG1526" s="3" t="s">
        <v>19442</v>
      </c>
      <c r="AH1526" s="3" t="s">
        <v>19443</v>
      </c>
      <c r="AI1526" s="3" t="s">
        <v>67</v>
      </c>
      <c r="AJ1526" s="3" t="s">
        <v>19444</v>
      </c>
      <c r="AK1526" s="3" t="s">
        <v>53</v>
      </c>
      <c r="AL1526" s="3" t="s">
        <v>53</v>
      </c>
      <c r="AM1526" s="3" t="s">
        <v>53</v>
      </c>
      <c r="AN1526" s="3" t="s">
        <v>53</v>
      </c>
      <c r="AO1526" s="3" t="s">
        <v>53</v>
      </c>
      <c r="AP1526" s="3" t="s">
        <v>53</v>
      </c>
      <c r="AQ1526" s="3" t="s">
        <v>53</v>
      </c>
      <c r="AR1526" s="3" t="s">
        <v>51</v>
      </c>
      <c r="AS1526" s="3" t="s">
        <v>52</v>
      </c>
      <c r="AT1526" s="3" t="s">
        <v>51</v>
      </c>
    </row>
    <row r="1527" spans="1:46" ht="22.5" customHeight="1" x14ac:dyDescent="0.25">
      <c r="A1527" s="19" t="s">
        <v>20564</v>
      </c>
      <c r="B1527" s="260">
        <v>45053</v>
      </c>
      <c r="C1527" s="3" t="s">
        <v>202</v>
      </c>
      <c r="D1527" s="3" t="s">
        <v>19756</v>
      </c>
      <c r="E1527" s="3" t="s">
        <v>71</v>
      </c>
      <c r="F1527" s="20">
        <v>1</v>
      </c>
      <c r="G1527" s="20">
        <v>73.09</v>
      </c>
      <c r="H1527" s="20" t="s">
        <v>52</v>
      </c>
      <c r="I1527" s="20">
        <v>-17.93</v>
      </c>
      <c r="J1527" s="20" t="s">
        <v>52</v>
      </c>
      <c r="K1527" s="20" t="s">
        <v>52</v>
      </c>
      <c r="L1527" s="20">
        <f t="shared" si="23"/>
        <v>55.160000000000004</v>
      </c>
      <c r="M1527" s="3" t="s">
        <v>71</v>
      </c>
      <c r="N1527" s="274">
        <v>2316</v>
      </c>
      <c r="O1527" s="3" t="s">
        <v>1597</v>
      </c>
      <c r="P1527" s="3" t="s">
        <v>1598</v>
      </c>
      <c r="Q1527" s="3" t="s">
        <v>53</v>
      </c>
      <c r="R1527" s="20">
        <v>73.09</v>
      </c>
      <c r="S1527" s="20" t="s">
        <v>57</v>
      </c>
      <c r="T1527" s="3" t="s">
        <v>58</v>
      </c>
      <c r="U1527" s="3" t="s">
        <v>53</v>
      </c>
      <c r="V1527" s="3" t="s">
        <v>53</v>
      </c>
      <c r="W1527" s="3" t="s">
        <v>53</v>
      </c>
      <c r="X1527" s="3" t="s">
        <v>53</v>
      </c>
      <c r="Y1527" s="3" t="s">
        <v>20565</v>
      </c>
      <c r="Z1527" s="3" t="s">
        <v>20566</v>
      </c>
      <c r="AA1527" s="3" t="s">
        <v>20567</v>
      </c>
      <c r="AB1527" s="3" t="s">
        <v>63</v>
      </c>
      <c r="AC1527" s="3" t="s">
        <v>63</v>
      </c>
      <c r="AD1527" s="3" t="s">
        <v>20568</v>
      </c>
      <c r="AE1527" s="3" t="s">
        <v>65</v>
      </c>
      <c r="AF1527" s="3" t="s">
        <v>66</v>
      </c>
      <c r="AG1527" s="3" t="s">
        <v>20569</v>
      </c>
      <c r="AH1527" s="3" t="s">
        <v>20570</v>
      </c>
      <c r="AI1527" s="3" t="s">
        <v>67</v>
      </c>
      <c r="AJ1527" s="3" t="s">
        <v>20571</v>
      </c>
      <c r="AK1527" s="3" t="s">
        <v>53</v>
      </c>
      <c r="AL1527" s="3" t="s">
        <v>53</v>
      </c>
      <c r="AM1527" s="3" t="s">
        <v>53</v>
      </c>
      <c r="AN1527" s="3" t="s">
        <v>53</v>
      </c>
      <c r="AO1527" s="3" t="s">
        <v>53</v>
      </c>
      <c r="AP1527" s="3" t="s">
        <v>53</v>
      </c>
      <c r="AQ1527" s="3" t="s">
        <v>53</v>
      </c>
      <c r="AR1527" s="3" t="s">
        <v>51</v>
      </c>
      <c r="AS1527" s="3" t="s">
        <v>52</v>
      </c>
      <c r="AT1527" s="3" t="s">
        <v>51</v>
      </c>
    </row>
    <row r="1528" spans="1:46" ht="22.5" customHeight="1" x14ac:dyDescent="0.25">
      <c r="A1528" s="19" t="s">
        <v>21270</v>
      </c>
      <c r="B1528" s="260">
        <v>45051</v>
      </c>
      <c r="C1528" s="3" t="s">
        <v>202</v>
      </c>
      <c r="D1528" s="3" t="s">
        <v>18612</v>
      </c>
      <c r="E1528" s="3" t="s">
        <v>71</v>
      </c>
      <c r="F1528" s="20">
        <v>1</v>
      </c>
      <c r="G1528" s="20">
        <v>73.09</v>
      </c>
      <c r="H1528" s="20" t="s">
        <v>52</v>
      </c>
      <c r="I1528" s="20">
        <v>-17.93</v>
      </c>
      <c r="J1528" s="20" t="s">
        <v>52</v>
      </c>
      <c r="K1528" s="20" t="s">
        <v>52</v>
      </c>
      <c r="L1528" s="20">
        <f t="shared" si="23"/>
        <v>55.160000000000004</v>
      </c>
      <c r="M1528" s="3" t="s">
        <v>53</v>
      </c>
      <c r="N1528" s="274">
        <v>2316</v>
      </c>
      <c r="O1528" s="3" t="s">
        <v>1597</v>
      </c>
      <c r="P1528" s="3" t="s">
        <v>1598</v>
      </c>
      <c r="Q1528" s="3" t="s">
        <v>53</v>
      </c>
      <c r="R1528" s="20">
        <v>73.09</v>
      </c>
      <c r="S1528" s="20" t="s">
        <v>57</v>
      </c>
      <c r="T1528" s="3" t="s">
        <v>58</v>
      </c>
      <c r="U1528" s="3" t="s">
        <v>53</v>
      </c>
      <c r="V1528" s="3" t="s">
        <v>53</v>
      </c>
      <c r="W1528" s="3" t="s">
        <v>53</v>
      </c>
      <c r="X1528" s="3" t="s">
        <v>53</v>
      </c>
      <c r="Y1528" s="3" t="s">
        <v>21261</v>
      </c>
      <c r="Z1528" s="3" t="s">
        <v>21264</v>
      </c>
      <c r="AA1528" s="3" t="s">
        <v>21265</v>
      </c>
      <c r="AB1528" s="3" t="s">
        <v>21266</v>
      </c>
      <c r="AC1528" s="3" t="s">
        <v>893</v>
      </c>
      <c r="AD1528" s="3" t="s">
        <v>21267</v>
      </c>
      <c r="AE1528" s="3" t="s">
        <v>65</v>
      </c>
      <c r="AF1528" s="3" t="s">
        <v>66</v>
      </c>
      <c r="AG1528" s="3" t="s">
        <v>21271</v>
      </c>
      <c r="AH1528" s="3" t="s">
        <v>21272</v>
      </c>
      <c r="AI1528" s="3" t="s">
        <v>67</v>
      </c>
      <c r="AJ1528" s="3" t="s">
        <v>21273</v>
      </c>
      <c r="AK1528" s="3" t="s">
        <v>53</v>
      </c>
      <c r="AL1528" s="3" t="s">
        <v>53</v>
      </c>
      <c r="AM1528" s="3" t="s">
        <v>53</v>
      </c>
      <c r="AN1528" s="3" t="s">
        <v>53</v>
      </c>
      <c r="AO1528" s="3" t="s">
        <v>53</v>
      </c>
      <c r="AP1528" s="3" t="s">
        <v>53</v>
      </c>
      <c r="AQ1528" s="3" t="s">
        <v>53</v>
      </c>
      <c r="AR1528" s="3" t="s">
        <v>51</v>
      </c>
      <c r="AS1528" s="3" t="s">
        <v>52</v>
      </c>
      <c r="AT1528" s="3" t="s">
        <v>51</v>
      </c>
    </row>
    <row r="1529" spans="1:46" ht="22.5" customHeight="1" x14ac:dyDescent="0.25">
      <c r="A1529" s="19" t="s">
        <v>21448</v>
      </c>
      <c r="B1529" s="260">
        <v>45051</v>
      </c>
      <c r="C1529" s="3" t="s">
        <v>202</v>
      </c>
      <c r="D1529" s="3" t="s">
        <v>19756</v>
      </c>
      <c r="E1529" s="3" t="s">
        <v>51</v>
      </c>
      <c r="F1529" s="20">
        <v>1</v>
      </c>
      <c r="G1529" s="20">
        <v>73.09</v>
      </c>
      <c r="H1529" s="20">
        <v>7.81</v>
      </c>
      <c r="I1529" s="20">
        <v>-17.93</v>
      </c>
      <c r="J1529" s="20">
        <v>-7.81</v>
      </c>
      <c r="K1529" s="20" t="s">
        <v>52</v>
      </c>
      <c r="L1529" s="20">
        <f t="shared" si="23"/>
        <v>55.160000000000004</v>
      </c>
      <c r="M1529" s="3" t="s">
        <v>71</v>
      </c>
      <c r="N1529" s="274">
        <v>2316</v>
      </c>
      <c r="O1529" s="3" t="s">
        <v>813</v>
      </c>
      <c r="P1529" s="3" t="s">
        <v>814</v>
      </c>
      <c r="Q1529" s="3" t="s">
        <v>53</v>
      </c>
      <c r="R1529" s="20">
        <v>73.09</v>
      </c>
      <c r="S1529" s="20" t="s">
        <v>57</v>
      </c>
      <c r="T1529" s="3" t="s">
        <v>58</v>
      </c>
      <c r="U1529" s="3" t="s">
        <v>53</v>
      </c>
      <c r="V1529" s="3" t="s">
        <v>53</v>
      </c>
      <c r="W1529" s="3" t="s">
        <v>53</v>
      </c>
      <c r="X1529" s="3" t="s">
        <v>53</v>
      </c>
      <c r="Y1529" s="3" t="s">
        <v>21449</v>
      </c>
      <c r="Z1529" s="3" t="s">
        <v>21450</v>
      </c>
      <c r="AA1529" s="3" t="s">
        <v>21451</v>
      </c>
      <c r="AB1529" s="3" t="s">
        <v>21452</v>
      </c>
      <c r="AC1529" s="3" t="s">
        <v>968</v>
      </c>
      <c r="AD1529" s="3" t="s">
        <v>21453</v>
      </c>
      <c r="AE1529" s="3" t="s">
        <v>65</v>
      </c>
      <c r="AF1529" s="3" t="s">
        <v>66</v>
      </c>
      <c r="AG1529" s="3" t="s">
        <v>20677</v>
      </c>
      <c r="AH1529" s="3" t="s">
        <v>21454</v>
      </c>
      <c r="AI1529" s="3" t="s">
        <v>67</v>
      </c>
      <c r="AJ1529" s="3" t="s">
        <v>21455</v>
      </c>
      <c r="AK1529" s="3" t="s">
        <v>53</v>
      </c>
      <c r="AL1529" s="3" t="s">
        <v>53</v>
      </c>
      <c r="AM1529" s="3" t="s">
        <v>53</v>
      </c>
      <c r="AN1529" s="3" t="s">
        <v>53</v>
      </c>
      <c r="AO1529" s="3" t="s">
        <v>53</v>
      </c>
      <c r="AP1529" s="3" t="s">
        <v>53</v>
      </c>
      <c r="AQ1529" s="3" t="s">
        <v>53</v>
      </c>
      <c r="AR1529" s="3" t="s">
        <v>51</v>
      </c>
      <c r="AS1529" s="3" t="s">
        <v>52</v>
      </c>
      <c r="AT1529" s="3" t="s">
        <v>51</v>
      </c>
    </row>
    <row r="1530" spans="1:46" ht="22.5" customHeight="1" x14ac:dyDescent="0.25">
      <c r="A1530" s="19" t="s">
        <v>23594</v>
      </c>
      <c r="B1530" s="260">
        <v>45049</v>
      </c>
      <c r="C1530" s="3" t="s">
        <v>202</v>
      </c>
      <c r="D1530" s="3" t="s">
        <v>22935</v>
      </c>
      <c r="E1530" s="3" t="s">
        <v>51</v>
      </c>
      <c r="F1530" s="20">
        <v>1</v>
      </c>
      <c r="G1530" s="20">
        <v>73.09</v>
      </c>
      <c r="H1530" s="20">
        <v>9.9</v>
      </c>
      <c r="I1530" s="20">
        <v>-17.93</v>
      </c>
      <c r="J1530" s="20">
        <v>-9.9</v>
      </c>
      <c r="K1530" s="20" t="s">
        <v>52</v>
      </c>
      <c r="L1530" s="20">
        <f t="shared" si="23"/>
        <v>55.160000000000004</v>
      </c>
      <c r="M1530" s="3" t="s">
        <v>71</v>
      </c>
      <c r="N1530" s="274">
        <v>2316</v>
      </c>
      <c r="O1530" s="3" t="s">
        <v>813</v>
      </c>
      <c r="P1530" s="3" t="s">
        <v>814</v>
      </c>
      <c r="Q1530" s="3" t="s">
        <v>53</v>
      </c>
      <c r="R1530" s="20">
        <v>73.09</v>
      </c>
      <c r="S1530" s="20" t="s">
        <v>57</v>
      </c>
      <c r="T1530" s="3" t="s">
        <v>58</v>
      </c>
      <c r="U1530" s="3" t="s">
        <v>53</v>
      </c>
      <c r="V1530" s="3" t="s">
        <v>53</v>
      </c>
      <c r="W1530" s="3" t="s">
        <v>53</v>
      </c>
      <c r="X1530" s="3" t="s">
        <v>53</v>
      </c>
      <c r="Y1530" s="3" t="s">
        <v>23595</v>
      </c>
      <c r="Z1530" s="3" t="s">
        <v>23596</v>
      </c>
      <c r="AA1530" s="3" t="s">
        <v>23597</v>
      </c>
      <c r="AB1530" s="3" t="s">
        <v>1258</v>
      </c>
      <c r="AC1530" s="3" t="s">
        <v>63</v>
      </c>
      <c r="AD1530" s="3" t="s">
        <v>23598</v>
      </c>
      <c r="AE1530" s="3" t="s">
        <v>65</v>
      </c>
      <c r="AF1530" s="3" t="s">
        <v>66</v>
      </c>
      <c r="AG1530" s="3" t="s">
        <v>23599</v>
      </c>
      <c r="AH1530" s="3" t="s">
        <v>23600</v>
      </c>
      <c r="AI1530" s="3" t="s">
        <v>67</v>
      </c>
      <c r="AJ1530" s="3" t="s">
        <v>23601</v>
      </c>
      <c r="AK1530" s="3" t="s">
        <v>53</v>
      </c>
      <c r="AL1530" s="3" t="s">
        <v>53</v>
      </c>
      <c r="AM1530" s="3" t="s">
        <v>53</v>
      </c>
      <c r="AN1530" s="3" t="s">
        <v>53</v>
      </c>
      <c r="AO1530" s="3" t="s">
        <v>53</v>
      </c>
      <c r="AP1530" s="3" t="s">
        <v>53</v>
      </c>
      <c r="AQ1530" s="3" t="s">
        <v>53</v>
      </c>
      <c r="AR1530" s="3" t="s">
        <v>51</v>
      </c>
      <c r="AS1530" s="3" t="s">
        <v>52</v>
      </c>
      <c r="AT1530" s="3" t="s">
        <v>51</v>
      </c>
    </row>
    <row r="1531" spans="1:46" ht="22.5" customHeight="1" x14ac:dyDescent="0.25">
      <c r="A1531" s="19" t="s">
        <v>23714</v>
      </c>
      <c r="B1531" s="260">
        <v>45049</v>
      </c>
      <c r="C1531" s="3" t="s">
        <v>202</v>
      </c>
      <c r="D1531" s="3" t="s">
        <v>16479</v>
      </c>
      <c r="E1531" s="3" t="s">
        <v>71</v>
      </c>
      <c r="F1531" s="20">
        <v>1</v>
      </c>
      <c r="G1531" s="20">
        <v>73.09</v>
      </c>
      <c r="H1531" s="20">
        <v>4.67</v>
      </c>
      <c r="I1531" s="20">
        <v>-17.93</v>
      </c>
      <c r="J1531" s="20">
        <v>-4.67</v>
      </c>
      <c r="K1531" s="20" t="s">
        <v>52</v>
      </c>
      <c r="L1531" s="20">
        <f t="shared" si="23"/>
        <v>55.160000000000004</v>
      </c>
      <c r="M1531" s="3" t="s">
        <v>71</v>
      </c>
      <c r="N1531" s="274">
        <v>2316</v>
      </c>
      <c r="O1531" s="3" t="s">
        <v>813</v>
      </c>
      <c r="P1531" s="3" t="s">
        <v>814</v>
      </c>
      <c r="Q1531" s="3" t="s">
        <v>53</v>
      </c>
      <c r="R1531" s="20">
        <v>73.09</v>
      </c>
      <c r="S1531" s="20" t="s">
        <v>57</v>
      </c>
      <c r="T1531" s="3" t="s">
        <v>58</v>
      </c>
      <c r="U1531" s="3" t="s">
        <v>53</v>
      </c>
      <c r="V1531" s="3" t="s">
        <v>53</v>
      </c>
      <c r="W1531" s="3" t="s">
        <v>53</v>
      </c>
      <c r="X1531" s="3" t="s">
        <v>53</v>
      </c>
      <c r="Y1531" s="3" t="s">
        <v>23715</v>
      </c>
      <c r="Z1531" s="3" t="s">
        <v>23716</v>
      </c>
      <c r="AA1531" s="3" t="s">
        <v>23717</v>
      </c>
      <c r="AB1531" s="3" t="s">
        <v>12059</v>
      </c>
      <c r="AC1531" s="3" t="s">
        <v>116</v>
      </c>
      <c r="AD1531" s="3" t="s">
        <v>12060</v>
      </c>
      <c r="AE1531" s="3" t="s">
        <v>65</v>
      </c>
      <c r="AF1531" s="3" t="s">
        <v>66</v>
      </c>
      <c r="AG1531" s="3" t="s">
        <v>23718</v>
      </c>
      <c r="AH1531" s="3" t="s">
        <v>23719</v>
      </c>
      <c r="AI1531" s="3" t="s">
        <v>67</v>
      </c>
      <c r="AJ1531" s="3" t="s">
        <v>23720</v>
      </c>
      <c r="AK1531" s="3" t="s">
        <v>53</v>
      </c>
      <c r="AL1531" s="3" t="s">
        <v>53</v>
      </c>
      <c r="AM1531" s="3" t="s">
        <v>53</v>
      </c>
      <c r="AN1531" s="3" t="s">
        <v>53</v>
      </c>
      <c r="AO1531" s="3" t="s">
        <v>53</v>
      </c>
      <c r="AP1531" s="3" t="s">
        <v>53</v>
      </c>
      <c r="AQ1531" s="3" t="s">
        <v>53</v>
      </c>
      <c r="AR1531" s="3" t="s">
        <v>51</v>
      </c>
      <c r="AS1531" s="3">
        <v>1</v>
      </c>
      <c r="AT1531" s="3" t="s">
        <v>51</v>
      </c>
    </row>
    <row r="1532" spans="1:46" ht="22.5" customHeight="1" x14ac:dyDescent="0.25">
      <c r="A1532" s="19" t="s">
        <v>25649</v>
      </c>
      <c r="B1532" s="260">
        <v>45047</v>
      </c>
      <c r="C1532" s="3" t="s">
        <v>202</v>
      </c>
      <c r="D1532" s="3" t="s">
        <v>24796</v>
      </c>
      <c r="E1532" s="3" t="s">
        <v>71</v>
      </c>
      <c r="F1532" s="20">
        <v>1</v>
      </c>
      <c r="G1532" s="20">
        <v>73.09</v>
      </c>
      <c r="H1532" s="20" t="s">
        <v>52</v>
      </c>
      <c r="I1532" s="20">
        <v>-17.93</v>
      </c>
      <c r="J1532" s="20" t="s">
        <v>52</v>
      </c>
      <c r="K1532" s="20" t="s">
        <v>52</v>
      </c>
      <c r="L1532" s="20">
        <f t="shared" si="23"/>
        <v>55.160000000000004</v>
      </c>
      <c r="M1532" s="3" t="s">
        <v>53</v>
      </c>
      <c r="N1532" s="274">
        <v>2316</v>
      </c>
      <c r="O1532" s="3" t="s">
        <v>4151</v>
      </c>
      <c r="P1532" s="3" t="s">
        <v>4152</v>
      </c>
      <c r="Q1532" s="3" t="s">
        <v>53</v>
      </c>
      <c r="R1532" s="20">
        <v>73.09</v>
      </c>
      <c r="S1532" s="20" t="s">
        <v>57</v>
      </c>
      <c r="T1532" s="3" t="s">
        <v>58</v>
      </c>
      <c r="U1532" s="3" t="s">
        <v>53</v>
      </c>
      <c r="V1532" s="3" t="s">
        <v>53</v>
      </c>
      <c r="W1532" s="3" t="s">
        <v>53</v>
      </c>
      <c r="X1532" s="3" t="s">
        <v>53</v>
      </c>
      <c r="Y1532" s="3" t="s">
        <v>25650</v>
      </c>
      <c r="Z1532" s="3" t="s">
        <v>25651</v>
      </c>
      <c r="AA1532" s="3" t="s">
        <v>25652</v>
      </c>
      <c r="AB1532" s="3" t="s">
        <v>25653</v>
      </c>
      <c r="AC1532" s="3" t="s">
        <v>63</v>
      </c>
      <c r="AD1532" s="3" t="s">
        <v>25654</v>
      </c>
      <c r="AE1532" s="3" t="s">
        <v>65</v>
      </c>
      <c r="AF1532" s="3" t="s">
        <v>66</v>
      </c>
      <c r="AG1532" s="3" t="s">
        <v>25655</v>
      </c>
      <c r="AH1532" s="3" t="s">
        <v>25656</v>
      </c>
      <c r="AI1532" s="3" t="s">
        <v>67</v>
      </c>
      <c r="AJ1532" s="3" t="s">
        <v>25657</v>
      </c>
      <c r="AK1532" s="3" t="s">
        <v>53</v>
      </c>
      <c r="AL1532" s="3" t="s">
        <v>53</v>
      </c>
      <c r="AM1532" s="3" t="s">
        <v>53</v>
      </c>
      <c r="AN1532" s="3" t="s">
        <v>53</v>
      </c>
      <c r="AO1532" s="3" t="s">
        <v>53</v>
      </c>
      <c r="AP1532" s="3" t="s">
        <v>53</v>
      </c>
      <c r="AQ1532" s="3" t="s">
        <v>53</v>
      </c>
      <c r="AR1532" s="3" t="s">
        <v>51</v>
      </c>
      <c r="AS1532" s="3" t="s">
        <v>52</v>
      </c>
      <c r="AT1532" s="3" t="s">
        <v>51</v>
      </c>
    </row>
    <row r="1533" spans="1:46" ht="22.5" customHeight="1" x14ac:dyDescent="0.25">
      <c r="A1533" s="19" t="s">
        <v>1996</v>
      </c>
      <c r="B1533" s="260">
        <v>45076</v>
      </c>
      <c r="C1533" s="3" t="s">
        <v>202</v>
      </c>
      <c r="D1533" s="3" t="s">
        <v>765</v>
      </c>
      <c r="E1533" s="3" t="s">
        <v>51</v>
      </c>
      <c r="F1533" s="20">
        <v>1</v>
      </c>
      <c r="G1533" s="20">
        <v>73.09</v>
      </c>
      <c r="H1533" s="20">
        <v>17.36</v>
      </c>
      <c r="I1533" s="20">
        <v>-17.93</v>
      </c>
      <c r="J1533" s="20">
        <v>-17.36</v>
      </c>
      <c r="K1533" s="20" t="s">
        <v>52</v>
      </c>
      <c r="L1533" s="20">
        <f t="shared" si="23"/>
        <v>55.160000000000011</v>
      </c>
      <c r="M1533" s="3" t="s">
        <v>53</v>
      </c>
      <c r="N1533" s="274">
        <v>2316</v>
      </c>
      <c r="O1533" s="3" t="s">
        <v>813</v>
      </c>
      <c r="P1533" s="3" t="s">
        <v>814</v>
      </c>
      <c r="Q1533" s="3" t="s">
        <v>53</v>
      </c>
      <c r="R1533" s="20">
        <v>73.09</v>
      </c>
      <c r="S1533" s="20" t="s">
        <v>57</v>
      </c>
      <c r="T1533" s="3" t="s">
        <v>58</v>
      </c>
      <c r="U1533" s="3" t="s">
        <v>53</v>
      </c>
      <c r="V1533" s="3" t="s">
        <v>53</v>
      </c>
      <c r="W1533" s="3" t="s">
        <v>53</v>
      </c>
      <c r="X1533" s="3" t="s">
        <v>53</v>
      </c>
      <c r="Y1533" s="3" t="s">
        <v>1997</v>
      </c>
      <c r="Z1533" s="3" t="s">
        <v>1998</v>
      </c>
      <c r="AA1533" s="3" t="s">
        <v>1999</v>
      </c>
      <c r="AB1533" s="3" t="s">
        <v>2000</v>
      </c>
      <c r="AC1533" s="3" t="s">
        <v>265</v>
      </c>
      <c r="AD1533" s="3" t="s">
        <v>2001</v>
      </c>
      <c r="AE1533" s="3" t="s">
        <v>65</v>
      </c>
      <c r="AF1533" s="3" t="s">
        <v>66</v>
      </c>
      <c r="AG1533" s="3" t="s">
        <v>2002</v>
      </c>
      <c r="AH1533" s="3" t="s">
        <v>2003</v>
      </c>
      <c r="AI1533" s="3" t="s">
        <v>67</v>
      </c>
      <c r="AJ1533" s="3" t="s">
        <v>2004</v>
      </c>
      <c r="AK1533" s="3" t="s">
        <v>2005</v>
      </c>
      <c r="AL1533" s="3" t="s">
        <v>53</v>
      </c>
      <c r="AM1533" s="3" t="s">
        <v>53</v>
      </c>
      <c r="AN1533" s="3" t="s">
        <v>53</v>
      </c>
      <c r="AO1533" s="3" t="s">
        <v>53</v>
      </c>
      <c r="AP1533" s="3" t="s">
        <v>53</v>
      </c>
      <c r="AQ1533" s="3" t="s">
        <v>53</v>
      </c>
      <c r="AR1533" s="3" t="s">
        <v>51</v>
      </c>
      <c r="AS1533" s="3" t="s">
        <v>52</v>
      </c>
      <c r="AT1533" s="3" t="s">
        <v>51</v>
      </c>
    </row>
    <row r="1534" spans="1:46" ht="22.5" customHeight="1" x14ac:dyDescent="0.25">
      <c r="A1534" s="19" t="s">
        <v>7145</v>
      </c>
      <c r="B1534" s="260">
        <v>45069</v>
      </c>
      <c r="C1534" s="3" t="s">
        <v>202</v>
      </c>
      <c r="D1534" s="3" t="s">
        <v>5415</v>
      </c>
      <c r="E1534" s="3" t="s">
        <v>71</v>
      </c>
      <c r="F1534" s="20">
        <v>1</v>
      </c>
      <c r="G1534" s="20">
        <v>73.09</v>
      </c>
      <c r="H1534" s="20">
        <v>30.2</v>
      </c>
      <c r="I1534" s="20">
        <v>-17.93</v>
      </c>
      <c r="J1534" s="20">
        <v>-30.2</v>
      </c>
      <c r="K1534" s="20" t="s">
        <v>52</v>
      </c>
      <c r="L1534" s="20">
        <f t="shared" si="23"/>
        <v>55.160000000000011</v>
      </c>
      <c r="M1534" s="3" t="s">
        <v>71</v>
      </c>
      <c r="N1534" s="274">
        <v>2316</v>
      </c>
      <c r="O1534" s="3" t="s">
        <v>813</v>
      </c>
      <c r="P1534" s="3" t="s">
        <v>814</v>
      </c>
      <c r="Q1534" s="3" t="s">
        <v>53</v>
      </c>
      <c r="R1534" s="20">
        <v>73.09</v>
      </c>
      <c r="S1534" s="20" t="s">
        <v>57</v>
      </c>
      <c r="T1534" s="3" t="s">
        <v>58</v>
      </c>
      <c r="U1534" s="3" t="s">
        <v>53</v>
      </c>
      <c r="V1534" s="3" t="s">
        <v>53</v>
      </c>
      <c r="W1534" s="3" t="s">
        <v>53</v>
      </c>
      <c r="X1534" s="3" t="s">
        <v>53</v>
      </c>
      <c r="Y1534" s="3" t="s">
        <v>7146</v>
      </c>
      <c r="Z1534" s="3" t="s">
        <v>7147</v>
      </c>
      <c r="AA1534" s="3" t="s">
        <v>7148</v>
      </c>
      <c r="AB1534" s="3" t="s">
        <v>7149</v>
      </c>
      <c r="AC1534" s="3" t="s">
        <v>2736</v>
      </c>
      <c r="AD1534" s="3" t="s">
        <v>7150</v>
      </c>
      <c r="AE1534" s="3" t="s">
        <v>65</v>
      </c>
      <c r="AF1534" s="3" t="s">
        <v>66</v>
      </c>
      <c r="AG1534" s="3" t="s">
        <v>6968</v>
      </c>
      <c r="AH1534" s="3" t="s">
        <v>7151</v>
      </c>
      <c r="AI1534" s="3" t="s">
        <v>67</v>
      </c>
      <c r="AJ1534" s="3" t="s">
        <v>7152</v>
      </c>
      <c r="AK1534" s="3" t="s">
        <v>53</v>
      </c>
      <c r="AL1534" s="3" t="s">
        <v>53</v>
      </c>
      <c r="AM1534" s="3" t="s">
        <v>53</v>
      </c>
      <c r="AN1534" s="3" t="s">
        <v>53</v>
      </c>
      <c r="AO1534" s="3" t="s">
        <v>53</v>
      </c>
      <c r="AP1534" s="3" t="s">
        <v>53</v>
      </c>
      <c r="AQ1534" s="3" t="s">
        <v>53</v>
      </c>
      <c r="AR1534" s="3" t="s">
        <v>51</v>
      </c>
      <c r="AS1534" s="3" t="s">
        <v>52</v>
      </c>
      <c r="AT1534" s="3" t="s">
        <v>51</v>
      </c>
    </row>
    <row r="1535" spans="1:46" ht="22.5" customHeight="1" x14ac:dyDescent="0.25">
      <c r="A1535" s="19" t="s">
        <v>10086</v>
      </c>
      <c r="B1535" s="260">
        <v>45065</v>
      </c>
      <c r="C1535" s="3" t="s">
        <v>202</v>
      </c>
      <c r="D1535" s="3" t="s">
        <v>9926</v>
      </c>
      <c r="E1535" s="3" t="s">
        <v>51</v>
      </c>
      <c r="F1535" s="20">
        <v>1</v>
      </c>
      <c r="G1535" s="20">
        <v>73.09</v>
      </c>
      <c r="H1535" s="20">
        <v>6.93</v>
      </c>
      <c r="I1535" s="20">
        <v>-17.93</v>
      </c>
      <c r="J1535" s="20">
        <v>-6.93</v>
      </c>
      <c r="K1535" s="20" t="s">
        <v>52</v>
      </c>
      <c r="L1535" s="20">
        <f t="shared" si="23"/>
        <v>55.160000000000011</v>
      </c>
      <c r="M1535" s="3" t="s">
        <v>71</v>
      </c>
      <c r="N1535" s="274">
        <v>2316</v>
      </c>
      <c r="O1535" s="3" t="s">
        <v>4151</v>
      </c>
      <c r="P1535" s="3" t="s">
        <v>4152</v>
      </c>
      <c r="Q1535" s="3" t="s">
        <v>53</v>
      </c>
      <c r="R1535" s="20">
        <v>73.09</v>
      </c>
      <c r="S1535" s="20" t="s">
        <v>57</v>
      </c>
      <c r="T1535" s="3" t="s">
        <v>58</v>
      </c>
      <c r="U1535" s="3" t="s">
        <v>53</v>
      </c>
      <c r="V1535" s="3" t="s">
        <v>53</v>
      </c>
      <c r="W1535" s="3" t="s">
        <v>53</v>
      </c>
      <c r="X1535" s="3" t="s">
        <v>53</v>
      </c>
      <c r="Y1535" s="3" t="s">
        <v>10087</v>
      </c>
      <c r="Z1535" s="3" t="s">
        <v>10088</v>
      </c>
      <c r="AA1535" s="3" t="s">
        <v>10089</v>
      </c>
      <c r="AB1535" s="3" t="s">
        <v>239</v>
      </c>
      <c r="AC1535" s="3" t="s">
        <v>63</v>
      </c>
      <c r="AD1535" s="3" t="s">
        <v>10090</v>
      </c>
      <c r="AE1535" s="3" t="s">
        <v>65</v>
      </c>
      <c r="AF1535" s="3" t="s">
        <v>66</v>
      </c>
      <c r="AG1535" s="3" t="s">
        <v>10091</v>
      </c>
      <c r="AH1535" s="3" t="s">
        <v>10092</v>
      </c>
      <c r="AI1535" s="3" t="s">
        <v>67</v>
      </c>
      <c r="AJ1535" s="3" t="s">
        <v>10093</v>
      </c>
      <c r="AK1535" s="3" t="s">
        <v>53</v>
      </c>
      <c r="AL1535" s="3" t="s">
        <v>53</v>
      </c>
      <c r="AM1535" s="3" t="s">
        <v>53</v>
      </c>
      <c r="AN1535" s="3" t="s">
        <v>53</v>
      </c>
      <c r="AO1535" s="3" t="s">
        <v>53</v>
      </c>
      <c r="AP1535" s="3" t="s">
        <v>53</v>
      </c>
      <c r="AQ1535" s="3" t="s">
        <v>53</v>
      </c>
      <c r="AR1535" s="3" t="s">
        <v>51</v>
      </c>
      <c r="AS1535" s="3" t="s">
        <v>52</v>
      </c>
      <c r="AT1535" s="3" t="s">
        <v>51</v>
      </c>
    </row>
    <row r="1536" spans="1:46" ht="22.5" customHeight="1" x14ac:dyDescent="0.25">
      <c r="A1536" s="19" t="s">
        <v>12197</v>
      </c>
      <c r="B1536" s="260">
        <v>45063</v>
      </c>
      <c r="C1536" s="3" t="s">
        <v>202</v>
      </c>
      <c r="D1536" s="3" t="s">
        <v>11191</v>
      </c>
      <c r="E1536" s="3" t="s">
        <v>51</v>
      </c>
      <c r="F1536" s="20">
        <v>1</v>
      </c>
      <c r="G1536" s="20">
        <v>73.09</v>
      </c>
      <c r="H1536" s="20">
        <v>9.4499999999999993</v>
      </c>
      <c r="I1536" s="20">
        <v>-17.93</v>
      </c>
      <c r="J1536" s="20">
        <v>-9.4499999999999993</v>
      </c>
      <c r="K1536" s="20" t="s">
        <v>52</v>
      </c>
      <c r="L1536" s="20">
        <f t="shared" si="23"/>
        <v>55.160000000000011</v>
      </c>
      <c r="M1536" s="3" t="s">
        <v>71</v>
      </c>
      <c r="N1536" s="274">
        <v>2316</v>
      </c>
      <c r="O1536" s="3" t="s">
        <v>813</v>
      </c>
      <c r="P1536" s="3" t="s">
        <v>814</v>
      </c>
      <c r="Q1536" s="3" t="s">
        <v>53</v>
      </c>
      <c r="R1536" s="20">
        <v>73.09</v>
      </c>
      <c r="S1536" s="20" t="s">
        <v>57</v>
      </c>
      <c r="T1536" s="3" t="s">
        <v>58</v>
      </c>
      <c r="U1536" s="3" t="s">
        <v>53</v>
      </c>
      <c r="V1536" s="3" t="s">
        <v>53</v>
      </c>
      <c r="W1536" s="3" t="s">
        <v>53</v>
      </c>
      <c r="X1536" s="3" t="s">
        <v>53</v>
      </c>
      <c r="Y1536" s="3" t="s">
        <v>12198</v>
      </c>
      <c r="Z1536" s="3" t="s">
        <v>12199</v>
      </c>
      <c r="AA1536" s="3" t="s">
        <v>12200</v>
      </c>
      <c r="AB1536" s="3" t="s">
        <v>1560</v>
      </c>
      <c r="AC1536" s="3" t="s">
        <v>116</v>
      </c>
      <c r="AD1536" s="3" t="s">
        <v>12201</v>
      </c>
      <c r="AE1536" s="3" t="s">
        <v>65</v>
      </c>
      <c r="AF1536" s="3" t="s">
        <v>66</v>
      </c>
      <c r="AG1536" s="3" t="s">
        <v>12202</v>
      </c>
      <c r="AH1536" s="3" t="s">
        <v>12203</v>
      </c>
      <c r="AI1536" s="3" t="s">
        <v>67</v>
      </c>
      <c r="AJ1536" s="3" t="s">
        <v>12204</v>
      </c>
      <c r="AK1536" s="3" t="s">
        <v>53</v>
      </c>
      <c r="AL1536" s="3" t="s">
        <v>53</v>
      </c>
      <c r="AM1536" s="3" t="s">
        <v>53</v>
      </c>
      <c r="AN1536" s="3" t="s">
        <v>53</v>
      </c>
      <c r="AO1536" s="3" t="s">
        <v>53</v>
      </c>
      <c r="AP1536" s="3" t="s">
        <v>53</v>
      </c>
      <c r="AQ1536" s="3" t="s">
        <v>53</v>
      </c>
      <c r="AR1536" s="3" t="s">
        <v>51</v>
      </c>
      <c r="AS1536" s="3" t="s">
        <v>52</v>
      </c>
      <c r="AT1536" s="3" t="s">
        <v>51</v>
      </c>
    </row>
    <row r="1537" spans="1:46" ht="22.5" customHeight="1" x14ac:dyDescent="0.25">
      <c r="A1537" s="19" t="s">
        <v>14159</v>
      </c>
      <c r="B1537" s="260">
        <v>45061</v>
      </c>
      <c r="C1537" s="3" t="s">
        <v>202</v>
      </c>
      <c r="D1537" s="3" t="s">
        <v>12138</v>
      </c>
      <c r="E1537" s="3" t="s">
        <v>51</v>
      </c>
      <c r="F1537" s="20">
        <v>1</v>
      </c>
      <c r="G1537" s="20">
        <v>73.09</v>
      </c>
      <c r="H1537" s="20">
        <v>28.7</v>
      </c>
      <c r="I1537" s="20">
        <v>-17.93</v>
      </c>
      <c r="J1537" s="20">
        <v>-28.7</v>
      </c>
      <c r="K1537" s="20" t="s">
        <v>52</v>
      </c>
      <c r="L1537" s="20">
        <f t="shared" si="23"/>
        <v>55.160000000000011</v>
      </c>
      <c r="M1537" s="3" t="s">
        <v>53</v>
      </c>
      <c r="N1537" s="274">
        <v>2316</v>
      </c>
      <c r="O1537" s="3" t="s">
        <v>813</v>
      </c>
      <c r="P1537" s="3" t="s">
        <v>814</v>
      </c>
      <c r="Q1537" s="3" t="s">
        <v>53</v>
      </c>
      <c r="R1537" s="20">
        <v>73.09</v>
      </c>
      <c r="S1537" s="20" t="s">
        <v>57</v>
      </c>
      <c r="T1537" s="3" t="s">
        <v>58</v>
      </c>
      <c r="U1537" s="3" t="s">
        <v>53</v>
      </c>
      <c r="V1537" s="3" t="s">
        <v>53</v>
      </c>
      <c r="W1537" s="3" t="s">
        <v>53</v>
      </c>
      <c r="X1537" s="3" t="s">
        <v>53</v>
      </c>
      <c r="Y1537" s="3" t="s">
        <v>14160</v>
      </c>
      <c r="Z1537" s="3" t="s">
        <v>14161</v>
      </c>
      <c r="AA1537" s="3" t="s">
        <v>14162</v>
      </c>
      <c r="AB1537" s="3" t="s">
        <v>14163</v>
      </c>
      <c r="AC1537" s="3" t="s">
        <v>188</v>
      </c>
      <c r="AD1537" s="3" t="s">
        <v>14164</v>
      </c>
      <c r="AE1537" s="3" t="s">
        <v>65</v>
      </c>
      <c r="AF1537" s="3" t="s">
        <v>66</v>
      </c>
      <c r="AG1537" s="3" t="s">
        <v>14165</v>
      </c>
      <c r="AH1537" s="3" t="s">
        <v>12773</v>
      </c>
      <c r="AI1537" s="3" t="s">
        <v>67</v>
      </c>
      <c r="AJ1537" s="3" t="s">
        <v>14166</v>
      </c>
      <c r="AK1537" s="3" t="s">
        <v>53</v>
      </c>
      <c r="AL1537" s="3" t="s">
        <v>53</v>
      </c>
      <c r="AM1537" s="3" t="s">
        <v>53</v>
      </c>
      <c r="AN1537" s="3" t="s">
        <v>53</v>
      </c>
      <c r="AO1537" s="3" t="s">
        <v>53</v>
      </c>
      <c r="AP1537" s="3" t="s">
        <v>53</v>
      </c>
      <c r="AQ1537" s="3" t="s">
        <v>53</v>
      </c>
      <c r="AR1537" s="3" t="s">
        <v>51</v>
      </c>
      <c r="AS1537" s="3" t="s">
        <v>52</v>
      </c>
      <c r="AT1537" s="3" t="s">
        <v>51</v>
      </c>
    </row>
    <row r="1538" spans="1:46" ht="22.5" customHeight="1" x14ac:dyDescent="0.25">
      <c r="A1538" s="19" t="s">
        <v>16122</v>
      </c>
      <c r="B1538" s="260">
        <v>45057</v>
      </c>
      <c r="C1538" s="3" t="s">
        <v>202</v>
      </c>
      <c r="D1538" s="3" t="s">
        <v>12990</v>
      </c>
      <c r="E1538" s="3" t="s">
        <v>51</v>
      </c>
      <c r="F1538" s="20">
        <v>1</v>
      </c>
      <c r="G1538" s="20">
        <v>73.09</v>
      </c>
      <c r="H1538" s="20">
        <v>22.8</v>
      </c>
      <c r="I1538" s="20">
        <v>-17.93</v>
      </c>
      <c r="J1538" s="20">
        <v>-22.8</v>
      </c>
      <c r="K1538" s="20" t="s">
        <v>52</v>
      </c>
      <c r="L1538" s="20">
        <f t="shared" si="23"/>
        <v>55.160000000000011</v>
      </c>
      <c r="M1538" s="3" t="s">
        <v>53</v>
      </c>
      <c r="N1538" s="274">
        <v>2316</v>
      </c>
      <c r="O1538" s="3" t="s">
        <v>813</v>
      </c>
      <c r="P1538" s="3" t="s">
        <v>814</v>
      </c>
      <c r="Q1538" s="3" t="s">
        <v>53</v>
      </c>
      <c r="R1538" s="20">
        <v>73.09</v>
      </c>
      <c r="S1538" s="20" t="s">
        <v>57</v>
      </c>
      <c r="T1538" s="3" t="s">
        <v>58</v>
      </c>
      <c r="U1538" s="3" t="s">
        <v>53</v>
      </c>
      <c r="V1538" s="3" t="s">
        <v>53</v>
      </c>
      <c r="W1538" s="3" t="s">
        <v>53</v>
      </c>
      <c r="X1538" s="3" t="s">
        <v>53</v>
      </c>
      <c r="Y1538" s="3" t="s">
        <v>16123</v>
      </c>
      <c r="Z1538" s="3" t="s">
        <v>16124</v>
      </c>
      <c r="AA1538" s="3" t="s">
        <v>16125</v>
      </c>
      <c r="AB1538" s="3" t="s">
        <v>16126</v>
      </c>
      <c r="AC1538" s="3" t="s">
        <v>116</v>
      </c>
      <c r="AD1538" s="3" t="s">
        <v>16127</v>
      </c>
      <c r="AE1538" s="3" t="s">
        <v>65</v>
      </c>
      <c r="AF1538" s="3" t="s">
        <v>66</v>
      </c>
      <c r="AG1538" s="3" t="s">
        <v>16128</v>
      </c>
      <c r="AH1538" s="3" t="s">
        <v>16129</v>
      </c>
      <c r="AI1538" s="3" t="s">
        <v>67</v>
      </c>
      <c r="AJ1538" s="3" t="s">
        <v>16130</v>
      </c>
      <c r="AK1538" s="3" t="s">
        <v>53</v>
      </c>
      <c r="AL1538" s="3" t="s">
        <v>53</v>
      </c>
      <c r="AM1538" s="3" t="s">
        <v>53</v>
      </c>
      <c r="AN1538" s="3" t="s">
        <v>53</v>
      </c>
      <c r="AO1538" s="3" t="s">
        <v>53</v>
      </c>
      <c r="AP1538" s="3" t="s">
        <v>53</v>
      </c>
      <c r="AQ1538" s="3" t="s">
        <v>53</v>
      </c>
      <c r="AR1538" s="3" t="s">
        <v>51</v>
      </c>
      <c r="AS1538" s="3" t="s">
        <v>52</v>
      </c>
      <c r="AT1538" s="3" t="s">
        <v>51</v>
      </c>
    </row>
    <row r="1539" spans="1:46" ht="22.5" customHeight="1" x14ac:dyDescent="0.25">
      <c r="A1539" s="19" t="s">
        <v>18020</v>
      </c>
      <c r="B1539" s="260">
        <v>45055</v>
      </c>
      <c r="C1539" s="3" t="s">
        <v>202</v>
      </c>
      <c r="D1539" s="3" t="s">
        <v>12990</v>
      </c>
      <c r="E1539" s="3" t="s">
        <v>51</v>
      </c>
      <c r="F1539" s="20">
        <v>1</v>
      </c>
      <c r="G1539" s="20">
        <v>73.09</v>
      </c>
      <c r="H1539" s="20">
        <v>24.8</v>
      </c>
      <c r="I1539" s="20">
        <v>-17.93</v>
      </c>
      <c r="J1539" s="20">
        <v>-24.8</v>
      </c>
      <c r="K1539" s="20" t="s">
        <v>52</v>
      </c>
      <c r="L1539" s="20">
        <f t="shared" si="23"/>
        <v>55.160000000000011</v>
      </c>
      <c r="M1539" s="3" t="s">
        <v>71</v>
      </c>
      <c r="N1539" s="274">
        <v>2316</v>
      </c>
      <c r="O1539" s="3" t="s">
        <v>4151</v>
      </c>
      <c r="P1539" s="3" t="s">
        <v>4152</v>
      </c>
      <c r="Q1539" s="3" t="s">
        <v>53</v>
      </c>
      <c r="R1539" s="20">
        <v>73.09</v>
      </c>
      <c r="S1539" s="20" t="s">
        <v>57</v>
      </c>
      <c r="T1539" s="3" t="s">
        <v>58</v>
      </c>
      <c r="U1539" s="3" t="s">
        <v>53</v>
      </c>
      <c r="V1539" s="3" t="s">
        <v>53</v>
      </c>
      <c r="W1539" s="3" t="s">
        <v>53</v>
      </c>
      <c r="X1539" s="3" t="s">
        <v>53</v>
      </c>
      <c r="Y1539" s="3" t="s">
        <v>18021</v>
      </c>
      <c r="Z1539" s="3" t="s">
        <v>18022</v>
      </c>
      <c r="AA1539" s="3" t="s">
        <v>18023</v>
      </c>
      <c r="AB1539" s="3" t="s">
        <v>915</v>
      </c>
      <c r="AC1539" s="3" t="s">
        <v>116</v>
      </c>
      <c r="AD1539" s="3" t="s">
        <v>916</v>
      </c>
      <c r="AE1539" s="3" t="s">
        <v>65</v>
      </c>
      <c r="AF1539" s="3" t="s">
        <v>66</v>
      </c>
      <c r="AG1539" s="3" t="s">
        <v>18024</v>
      </c>
      <c r="AH1539" s="3" t="s">
        <v>13575</v>
      </c>
      <c r="AI1539" s="3" t="s">
        <v>67</v>
      </c>
      <c r="AJ1539" s="3" t="s">
        <v>18025</v>
      </c>
      <c r="AK1539" s="3" t="s">
        <v>18026</v>
      </c>
      <c r="AL1539" s="3" t="s">
        <v>53</v>
      </c>
      <c r="AM1539" s="3" t="s">
        <v>53</v>
      </c>
      <c r="AN1539" s="3" t="s">
        <v>53</v>
      </c>
      <c r="AO1539" s="3" t="s">
        <v>53</v>
      </c>
      <c r="AP1539" s="3" t="s">
        <v>53</v>
      </c>
      <c r="AQ1539" s="3" t="s">
        <v>53</v>
      </c>
      <c r="AR1539" s="3" t="s">
        <v>51</v>
      </c>
      <c r="AS1539" s="3" t="s">
        <v>52</v>
      </c>
      <c r="AT1539" s="3" t="s">
        <v>51</v>
      </c>
    </row>
    <row r="1540" spans="1:46" ht="22.5" customHeight="1" x14ac:dyDescent="0.25">
      <c r="A1540" s="19" t="s">
        <v>19390</v>
      </c>
      <c r="B1540" s="260">
        <v>45054</v>
      </c>
      <c r="C1540" s="3" t="s">
        <v>202</v>
      </c>
      <c r="D1540" s="3" t="s">
        <v>18612</v>
      </c>
      <c r="E1540" s="3" t="s">
        <v>51</v>
      </c>
      <c r="F1540" s="20">
        <v>1</v>
      </c>
      <c r="G1540" s="20">
        <v>73.09</v>
      </c>
      <c r="H1540" s="20">
        <v>13.02</v>
      </c>
      <c r="I1540" s="20">
        <v>-17.93</v>
      </c>
      <c r="J1540" s="20">
        <v>-13.02</v>
      </c>
      <c r="K1540" s="20" t="s">
        <v>52</v>
      </c>
      <c r="L1540" s="20">
        <f t="shared" si="23"/>
        <v>55.160000000000011</v>
      </c>
      <c r="M1540" s="3" t="s">
        <v>71</v>
      </c>
      <c r="N1540" s="274">
        <v>2316</v>
      </c>
      <c r="O1540" s="3" t="s">
        <v>1422</v>
      </c>
      <c r="P1540" s="3" t="s">
        <v>1423</v>
      </c>
      <c r="Q1540" s="3" t="s">
        <v>53</v>
      </c>
      <c r="R1540" s="20">
        <v>73.09</v>
      </c>
      <c r="S1540" s="20" t="s">
        <v>57</v>
      </c>
      <c r="T1540" s="3" t="s">
        <v>58</v>
      </c>
      <c r="U1540" s="3" t="s">
        <v>53</v>
      </c>
      <c r="V1540" s="3" t="s">
        <v>53</v>
      </c>
      <c r="W1540" s="3" t="s">
        <v>53</v>
      </c>
      <c r="X1540" s="3" t="s">
        <v>53</v>
      </c>
      <c r="Y1540" s="3" t="s">
        <v>2826</v>
      </c>
      <c r="Z1540" s="3" t="s">
        <v>2829</v>
      </c>
      <c r="AA1540" s="3" t="s">
        <v>19391</v>
      </c>
      <c r="AB1540" s="3" t="s">
        <v>1258</v>
      </c>
      <c r="AC1540" s="3" t="s">
        <v>63</v>
      </c>
      <c r="AD1540" s="3" t="s">
        <v>19392</v>
      </c>
      <c r="AE1540" s="3" t="s">
        <v>65</v>
      </c>
      <c r="AF1540" s="3" t="s">
        <v>66</v>
      </c>
      <c r="AG1540" s="3" t="s">
        <v>19393</v>
      </c>
      <c r="AH1540" s="3" t="s">
        <v>19394</v>
      </c>
      <c r="AI1540" s="3" t="s">
        <v>67</v>
      </c>
      <c r="AJ1540" s="3" t="s">
        <v>19395</v>
      </c>
      <c r="AK1540" s="3" t="s">
        <v>53</v>
      </c>
      <c r="AL1540" s="3" t="s">
        <v>53</v>
      </c>
      <c r="AM1540" s="3" t="s">
        <v>53</v>
      </c>
      <c r="AN1540" s="3" t="s">
        <v>53</v>
      </c>
      <c r="AO1540" s="3" t="s">
        <v>53</v>
      </c>
      <c r="AP1540" s="3" t="s">
        <v>53</v>
      </c>
      <c r="AQ1540" s="3" t="s">
        <v>53</v>
      </c>
      <c r="AR1540" s="3" t="s">
        <v>51</v>
      </c>
      <c r="AS1540" s="3" t="s">
        <v>52</v>
      </c>
      <c r="AT1540" s="3" t="s">
        <v>51</v>
      </c>
    </row>
    <row r="1541" spans="1:46" ht="22.5" customHeight="1" x14ac:dyDescent="0.25">
      <c r="A1541" s="19" t="s">
        <v>20695</v>
      </c>
      <c r="B1541" s="260">
        <v>45052</v>
      </c>
      <c r="C1541" s="3" t="s">
        <v>202</v>
      </c>
      <c r="D1541" s="3" t="s">
        <v>15653</v>
      </c>
      <c r="E1541" s="3" t="s">
        <v>51</v>
      </c>
      <c r="F1541" s="20">
        <v>1</v>
      </c>
      <c r="G1541" s="20">
        <v>73.09</v>
      </c>
      <c r="H1541" s="20">
        <v>28.7</v>
      </c>
      <c r="I1541" s="20">
        <v>-17.93</v>
      </c>
      <c r="J1541" s="20">
        <v>-28.7</v>
      </c>
      <c r="K1541" s="20" t="s">
        <v>52</v>
      </c>
      <c r="L1541" s="20">
        <f t="shared" ref="L1541:L1604" si="24">SUM(G1541:K1541)</f>
        <v>55.160000000000011</v>
      </c>
      <c r="M1541" s="3" t="s">
        <v>71</v>
      </c>
      <c r="N1541" s="274">
        <v>2316</v>
      </c>
      <c r="O1541" s="3" t="s">
        <v>813</v>
      </c>
      <c r="P1541" s="3" t="s">
        <v>814</v>
      </c>
      <c r="Q1541" s="3" t="s">
        <v>53</v>
      </c>
      <c r="R1541" s="20">
        <v>73.09</v>
      </c>
      <c r="S1541" s="20" t="s">
        <v>57</v>
      </c>
      <c r="T1541" s="3" t="s">
        <v>58</v>
      </c>
      <c r="U1541" s="3" t="s">
        <v>53</v>
      </c>
      <c r="V1541" s="3" t="s">
        <v>53</v>
      </c>
      <c r="W1541" s="3" t="s">
        <v>53</v>
      </c>
      <c r="X1541" s="3" t="s">
        <v>53</v>
      </c>
      <c r="Y1541" s="3" t="s">
        <v>20696</v>
      </c>
      <c r="Z1541" s="3" t="s">
        <v>20697</v>
      </c>
      <c r="AA1541" s="3" t="s">
        <v>20698</v>
      </c>
      <c r="AB1541" s="3" t="s">
        <v>2491</v>
      </c>
      <c r="AC1541" s="3" t="s">
        <v>1971</v>
      </c>
      <c r="AD1541" s="3" t="s">
        <v>20699</v>
      </c>
      <c r="AE1541" s="3" t="s">
        <v>65</v>
      </c>
      <c r="AF1541" s="3" t="s">
        <v>66</v>
      </c>
      <c r="AG1541" s="3" t="s">
        <v>20700</v>
      </c>
      <c r="AH1541" s="3" t="s">
        <v>20701</v>
      </c>
      <c r="AI1541" s="3" t="s">
        <v>67</v>
      </c>
      <c r="AJ1541" s="3" t="s">
        <v>20702</v>
      </c>
      <c r="AK1541" s="3" t="s">
        <v>20703</v>
      </c>
      <c r="AL1541" s="3" t="s">
        <v>53</v>
      </c>
      <c r="AM1541" s="3" t="s">
        <v>53</v>
      </c>
      <c r="AN1541" s="3" t="s">
        <v>53</v>
      </c>
      <c r="AO1541" s="3" t="s">
        <v>53</v>
      </c>
      <c r="AP1541" s="3" t="s">
        <v>53</v>
      </c>
      <c r="AQ1541" s="3" t="s">
        <v>53</v>
      </c>
      <c r="AR1541" s="3" t="s">
        <v>51</v>
      </c>
      <c r="AS1541" s="3" t="s">
        <v>52</v>
      </c>
      <c r="AT1541" s="3" t="s">
        <v>51</v>
      </c>
    </row>
    <row r="1542" spans="1:46" ht="22.5" customHeight="1" x14ac:dyDescent="0.25">
      <c r="A1542" s="19" t="s">
        <v>21764</v>
      </c>
      <c r="B1542" s="260">
        <v>45051</v>
      </c>
      <c r="C1542" s="3" t="s">
        <v>202</v>
      </c>
      <c r="D1542" s="3" t="s">
        <v>20721</v>
      </c>
      <c r="E1542" s="3" t="s">
        <v>51</v>
      </c>
      <c r="F1542" s="20">
        <v>1</v>
      </c>
      <c r="G1542" s="20">
        <v>73.09</v>
      </c>
      <c r="H1542" s="20">
        <v>14.2</v>
      </c>
      <c r="I1542" s="20">
        <v>-17.93</v>
      </c>
      <c r="J1542" s="20">
        <v>-14.2</v>
      </c>
      <c r="K1542" s="20" t="s">
        <v>52</v>
      </c>
      <c r="L1542" s="20">
        <f t="shared" si="24"/>
        <v>55.160000000000011</v>
      </c>
      <c r="M1542" s="3" t="s">
        <v>53</v>
      </c>
      <c r="N1542" s="274">
        <v>2316</v>
      </c>
      <c r="O1542" s="3" t="s">
        <v>1422</v>
      </c>
      <c r="P1542" s="3" t="s">
        <v>1423</v>
      </c>
      <c r="Q1542" s="3" t="s">
        <v>53</v>
      </c>
      <c r="R1542" s="20">
        <v>73.09</v>
      </c>
      <c r="S1542" s="20" t="s">
        <v>57</v>
      </c>
      <c r="T1542" s="3" t="s">
        <v>58</v>
      </c>
      <c r="U1542" s="3" t="s">
        <v>53</v>
      </c>
      <c r="V1542" s="3" t="s">
        <v>53</v>
      </c>
      <c r="W1542" s="3" t="s">
        <v>53</v>
      </c>
      <c r="X1542" s="3" t="s">
        <v>53</v>
      </c>
      <c r="Y1542" s="3" t="s">
        <v>21765</v>
      </c>
      <c r="Z1542" s="3" t="s">
        <v>21766</v>
      </c>
      <c r="AA1542" s="3" t="s">
        <v>21767</v>
      </c>
      <c r="AB1542" s="3" t="s">
        <v>21768</v>
      </c>
      <c r="AC1542" s="3" t="s">
        <v>188</v>
      </c>
      <c r="AD1542" s="3" t="s">
        <v>21769</v>
      </c>
      <c r="AE1542" s="3" t="s">
        <v>65</v>
      </c>
      <c r="AF1542" s="3" t="s">
        <v>66</v>
      </c>
      <c r="AG1542" s="3" t="s">
        <v>21770</v>
      </c>
      <c r="AH1542" s="3" t="s">
        <v>20404</v>
      </c>
      <c r="AI1542" s="3" t="s">
        <v>67</v>
      </c>
      <c r="AJ1542" s="3" t="s">
        <v>21771</v>
      </c>
      <c r="AK1542" s="3" t="s">
        <v>53</v>
      </c>
      <c r="AL1542" s="3" t="s">
        <v>53</v>
      </c>
      <c r="AM1542" s="3" t="s">
        <v>53</v>
      </c>
      <c r="AN1542" s="3" t="s">
        <v>53</v>
      </c>
      <c r="AO1542" s="3" t="s">
        <v>53</v>
      </c>
      <c r="AP1542" s="3" t="s">
        <v>53</v>
      </c>
      <c r="AQ1542" s="3" t="s">
        <v>53</v>
      </c>
      <c r="AR1542" s="3" t="s">
        <v>51</v>
      </c>
      <c r="AS1542" s="3" t="s">
        <v>52</v>
      </c>
      <c r="AT1542" s="3" t="s">
        <v>51</v>
      </c>
    </row>
    <row r="1543" spans="1:46" ht="22.5" customHeight="1" x14ac:dyDescent="0.25">
      <c r="A1543" s="19" t="s">
        <v>13768</v>
      </c>
      <c r="B1543" s="260">
        <v>45061</v>
      </c>
      <c r="C1543" s="3" t="s">
        <v>202</v>
      </c>
      <c r="D1543" s="3" t="s">
        <v>11191</v>
      </c>
      <c r="E1543" s="3" t="s">
        <v>51</v>
      </c>
      <c r="F1543" s="20">
        <v>2</v>
      </c>
      <c r="G1543" s="20">
        <v>79.78</v>
      </c>
      <c r="H1543" s="20">
        <v>11.42</v>
      </c>
      <c r="I1543" s="20">
        <v>-24.56</v>
      </c>
      <c r="J1543" s="20">
        <v>-11.42</v>
      </c>
      <c r="K1543" s="20" t="s">
        <v>52</v>
      </c>
      <c r="L1543" s="20">
        <f t="shared" si="24"/>
        <v>55.22</v>
      </c>
      <c r="M1543" s="3" t="s">
        <v>71</v>
      </c>
      <c r="N1543" s="3" t="s">
        <v>2901</v>
      </c>
      <c r="O1543" s="3" t="s">
        <v>2902</v>
      </c>
      <c r="P1543" s="3" t="s">
        <v>2903</v>
      </c>
      <c r="Q1543" s="3" t="s">
        <v>53</v>
      </c>
      <c r="R1543" s="20">
        <v>39.89</v>
      </c>
      <c r="S1543" s="20" t="s">
        <v>57</v>
      </c>
      <c r="T1543" s="3" t="s">
        <v>74</v>
      </c>
      <c r="U1543" s="3" t="s">
        <v>13769</v>
      </c>
      <c r="V1543" s="3" t="s">
        <v>13770</v>
      </c>
      <c r="W1543" s="3" t="s">
        <v>13771</v>
      </c>
      <c r="X1543" s="3" t="s">
        <v>53</v>
      </c>
      <c r="Y1543" s="3" t="s">
        <v>13769</v>
      </c>
      <c r="Z1543" s="3" t="s">
        <v>13772</v>
      </c>
      <c r="AA1543" s="3" t="s">
        <v>13773</v>
      </c>
      <c r="AB1543" s="3" t="s">
        <v>365</v>
      </c>
      <c r="AC1543" s="3" t="s">
        <v>265</v>
      </c>
      <c r="AD1543" s="3" t="s">
        <v>13774</v>
      </c>
      <c r="AE1543" s="3" t="s">
        <v>65</v>
      </c>
      <c r="AF1543" s="3" t="s">
        <v>82</v>
      </c>
      <c r="AG1543" s="3" t="s">
        <v>13775</v>
      </c>
      <c r="AH1543" s="3" t="s">
        <v>13776</v>
      </c>
      <c r="AI1543" s="3" t="s">
        <v>67</v>
      </c>
      <c r="AJ1543" s="3" t="s">
        <v>13777</v>
      </c>
      <c r="AK1543" s="3" t="s">
        <v>53</v>
      </c>
      <c r="AL1543" s="3" t="s">
        <v>53</v>
      </c>
      <c r="AM1543" s="3" t="s">
        <v>53</v>
      </c>
      <c r="AN1543" s="3" t="s">
        <v>53</v>
      </c>
      <c r="AO1543" s="3" t="s">
        <v>53</v>
      </c>
      <c r="AP1543" s="3" t="s">
        <v>53</v>
      </c>
      <c r="AQ1543" s="3" t="s">
        <v>53</v>
      </c>
      <c r="AR1543" s="3" t="s">
        <v>51</v>
      </c>
      <c r="AS1543" s="3" t="s">
        <v>52</v>
      </c>
      <c r="AT1543" s="3" t="s">
        <v>51</v>
      </c>
    </row>
    <row r="1544" spans="1:46" ht="22.5" customHeight="1" x14ac:dyDescent="0.25">
      <c r="A1544" s="19" t="s">
        <v>15730</v>
      </c>
      <c r="B1544" s="260">
        <v>45058</v>
      </c>
      <c r="C1544" s="3" t="s">
        <v>202</v>
      </c>
      <c r="D1544" s="3" t="s">
        <v>13978</v>
      </c>
      <c r="E1544" s="3" t="s">
        <v>51</v>
      </c>
      <c r="F1544" s="20">
        <v>2</v>
      </c>
      <c r="G1544" s="20">
        <v>79.78</v>
      </c>
      <c r="H1544" s="20">
        <v>11.42</v>
      </c>
      <c r="I1544" s="20">
        <v>-24.56</v>
      </c>
      <c r="J1544" s="20">
        <v>-11.42</v>
      </c>
      <c r="K1544" s="20" t="s">
        <v>52</v>
      </c>
      <c r="L1544" s="20">
        <f t="shared" si="24"/>
        <v>55.22</v>
      </c>
      <c r="M1544" s="3" t="s">
        <v>53</v>
      </c>
      <c r="N1544" s="3" t="s">
        <v>2901</v>
      </c>
      <c r="O1544" s="3" t="s">
        <v>2902</v>
      </c>
      <c r="P1544" s="3" t="s">
        <v>2903</v>
      </c>
      <c r="Q1544" s="3" t="s">
        <v>53</v>
      </c>
      <c r="R1544" s="20">
        <v>39.89</v>
      </c>
      <c r="S1544" s="20" t="s">
        <v>57</v>
      </c>
      <c r="T1544" s="3" t="s">
        <v>74</v>
      </c>
      <c r="U1544" s="3" t="s">
        <v>15731</v>
      </c>
      <c r="V1544" s="3" t="s">
        <v>15732</v>
      </c>
      <c r="W1544" s="3" t="s">
        <v>15733</v>
      </c>
      <c r="X1544" s="3" t="s">
        <v>53</v>
      </c>
      <c r="Y1544" s="3" t="s">
        <v>15731</v>
      </c>
      <c r="Z1544" s="3" t="s">
        <v>15734</v>
      </c>
      <c r="AA1544" s="3" t="s">
        <v>15735</v>
      </c>
      <c r="AB1544" s="3" t="s">
        <v>12115</v>
      </c>
      <c r="AC1544" s="3" t="s">
        <v>265</v>
      </c>
      <c r="AD1544" s="3" t="s">
        <v>15736</v>
      </c>
      <c r="AE1544" s="3" t="s">
        <v>65</v>
      </c>
      <c r="AF1544" s="3" t="s">
        <v>82</v>
      </c>
      <c r="AG1544" s="3" t="s">
        <v>15737</v>
      </c>
      <c r="AH1544" s="3" t="s">
        <v>15738</v>
      </c>
      <c r="AI1544" s="3" t="s">
        <v>67</v>
      </c>
      <c r="AJ1544" s="3" t="s">
        <v>15739</v>
      </c>
      <c r="AK1544" s="3" t="s">
        <v>53</v>
      </c>
      <c r="AL1544" s="3" t="s">
        <v>53</v>
      </c>
      <c r="AM1544" s="3" t="s">
        <v>53</v>
      </c>
      <c r="AN1544" s="3" t="s">
        <v>53</v>
      </c>
      <c r="AO1544" s="3" t="s">
        <v>53</v>
      </c>
      <c r="AP1544" s="3" t="s">
        <v>53</v>
      </c>
      <c r="AQ1544" s="3" t="s">
        <v>53</v>
      </c>
      <c r="AR1544" s="3" t="s">
        <v>51</v>
      </c>
      <c r="AS1544" s="3" t="s">
        <v>52</v>
      </c>
      <c r="AT1544" s="3" t="s">
        <v>51</v>
      </c>
    </row>
    <row r="1545" spans="1:46" ht="22.5" customHeight="1" x14ac:dyDescent="0.25">
      <c r="A1545" s="19" t="s">
        <v>11975</v>
      </c>
      <c r="B1545" s="260">
        <v>45063</v>
      </c>
      <c r="C1545" s="3" t="s">
        <v>202</v>
      </c>
      <c r="D1545" s="3" t="s">
        <v>11191</v>
      </c>
      <c r="E1545" s="3" t="s">
        <v>71</v>
      </c>
      <c r="F1545" s="20">
        <v>2</v>
      </c>
      <c r="G1545" s="20">
        <v>79.78</v>
      </c>
      <c r="H1545" s="20">
        <v>4.62</v>
      </c>
      <c r="I1545" s="20">
        <v>-24.56</v>
      </c>
      <c r="J1545" s="20">
        <v>-4.62</v>
      </c>
      <c r="K1545" s="20" t="s">
        <v>52</v>
      </c>
      <c r="L1545" s="20">
        <f t="shared" si="24"/>
        <v>55.220000000000006</v>
      </c>
      <c r="M1545" s="3" t="s">
        <v>53</v>
      </c>
      <c r="N1545" s="274">
        <v>7300</v>
      </c>
      <c r="O1545" s="3" t="s">
        <v>11976</v>
      </c>
      <c r="P1545" s="3" t="s">
        <v>11977</v>
      </c>
      <c r="Q1545" s="3" t="s">
        <v>53</v>
      </c>
      <c r="R1545" s="20">
        <v>39.89</v>
      </c>
      <c r="S1545" s="20" t="s">
        <v>57</v>
      </c>
      <c r="T1545" s="3" t="s">
        <v>74</v>
      </c>
      <c r="U1545" s="3" t="s">
        <v>11978</v>
      </c>
      <c r="V1545" s="3" t="s">
        <v>11979</v>
      </c>
      <c r="W1545" s="3" t="s">
        <v>11980</v>
      </c>
      <c r="X1545" s="3" t="s">
        <v>53</v>
      </c>
      <c r="Y1545" s="3" t="s">
        <v>11978</v>
      </c>
      <c r="Z1545" s="3" t="s">
        <v>11981</v>
      </c>
      <c r="AA1545" s="3" t="s">
        <v>11982</v>
      </c>
      <c r="AB1545" s="3" t="s">
        <v>2091</v>
      </c>
      <c r="AC1545" s="3" t="s">
        <v>458</v>
      </c>
      <c r="AD1545" s="3" t="s">
        <v>11983</v>
      </c>
      <c r="AE1545" s="3" t="s">
        <v>65</v>
      </c>
      <c r="AF1545" s="3" t="s">
        <v>82</v>
      </c>
      <c r="AG1545" s="3" t="s">
        <v>11984</v>
      </c>
      <c r="AH1545" s="3" t="s">
        <v>11985</v>
      </c>
      <c r="AI1545" s="3" t="s">
        <v>67</v>
      </c>
      <c r="AJ1545" s="3" t="s">
        <v>11986</v>
      </c>
      <c r="AK1545" s="3" t="s">
        <v>53</v>
      </c>
      <c r="AL1545" s="3" t="s">
        <v>53</v>
      </c>
      <c r="AM1545" s="3" t="s">
        <v>53</v>
      </c>
      <c r="AN1545" s="3" t="s">
        <v>53</v>
      </c>
      <c r="AO1545" s="3" t="s">
        <v>53</v>
      </c>
      <c r="AP1545" s="3" t="s">
        <v>53</v>
      </c>
      <c r="AQ1545" s="3" t="s">
        <v>53</v>
      </c>
      <c r="AR1545" s="3" t="s">
        <v>51</v>
      </c>
      <c r="AS1545" s="3" t="s">
        <v>52</v>
      </c>
      <c r="AT1545" s="3" t="s">
        <v>51</v>
      </c>
    </row>
    <row r="1546" spans="1:46" ht="22.5" customHeight="1" x14ac:dyDescent="0.25">
      <c r="A1546" s="19" t="s">
        <v>3305</v>
      </c>
      <c r="B1546" s="260">
        <v>45074</v>
      </c>
      <c r="C1546" s="3" t="s">
        <v>202</v>
      </c>
      <c r="D1546" s="3" t="s">
        <v>765</v>
      </c>
      <c r="E1546" s="3" t="s">
        <v>71</v>
      </c>
      <c r="F1546" s="20">
        <v>2</v>
      </c>
      <c r="G1546" s="20">
        <v>79.8</v>
      </c>
      <c r="H1546" s="20">
        <v>10.119999999999999</v>
      </c>
      <c r="I1546" s="20">
        <v>-24.56</v>
      </c>
      <c r="J1546" s="20">
        <v>-10.119999999999999</v>
      </c>
      <c r="K1546" s="20" t="s">
        <v>52</v>
      </c>
      <c r="L1546" s="20">
        <f t="shared" si="24"/>
        <v>55.24</v>
      </c>
      <c r="M1546" s="3" t="s">
        <v>53</v>
      </c>
      <c r="N1546" s="274">
        <v>5203</v>
      </c>
      <c r="O1546" s="3" t="s">
        <v>3306</v>
      </c>
      <c r="P1546" s="3" t="s">
        <v>3307</v>
      </c>
      <c r="Q1546" s="3" t="s">
        <v>53</v>
      </c>
      <c r="R1546" s="20">
        <v>39.9</v>
      </c>
      <c r="S1546" s="20" t="s">
        <v>57</v>
      </c>
      <c r="T1546" s="3" t="s">
        <v>74</v>
      </c>
      <c r="U1546" s="3" t="s">
        <v>3308</v>
      </c>
      <c r="V1546" s="3" t="s">
        <v>3309</v>
      </c>
      <c r="W1546" s="3" t="s">
        <v>3310</v>
      </c>
      <c r="X1546" s="3" t="s">
        <v>53</v>
      </c>
      <c r="Y1546" s="3" t="s">
        <v>3308</v>
      </c>
      <c r="Z1546" s="3" t="s">
        <v>3311</v>
      </c>
      <c r="AA1546" s="3" t="s">
        <v>3312</v>
      </c>
      <c r="AB1546" s="3" t="s">
        <v>239</v>
      </c>
      <c r="AC1546" s="3" t="s">
        <v>63</v>
      </c>
      <c r="AD1546" s="3" t="s">
        <v>3313</v>
      </c>
      <c r="AE1546" s="3" t="s">
        <v>65</v>
      </c>
      <c r="AF1546" s="3" t="s">
        <v>82</v>
      </c>
      <c r="AG1546" s="3" t="s">
        <v>3314</v>
      </c>
      <c r="AH1546" s="3" t="s">
        <v>3315</v>
      </c>
      <c r="AI1546" s="3" t="s">
        <v>67</v>
      </c>
      <c r="AJ1546" s="3" t="s">
        <v>3316</v>
      </c>
      <c r="AK1546" s="3" t="s">
        <v>53</v>
      </c>
      <c r="AL1546" s="3" t="s">
        <v>53</v>
      </c>
      <c r="AM1546" s="3" t="s">
        <v>53</v>
      </c>
      <c r="AN1546" s="3" t="s">
        <v>53</v>
      </c>
      <c r="AO1546" s="3" t="s">
        <v>53</v>
      </c>
      <c r="AP1546" s="3" t="s">
        <v>53</v>
      </c>
      <c r="AQ1546" s="3" t="s">
        <v>53</v>
      </c>
      <c r="AR1546" s="3" t="s">
        <v>51</v>
      </c>
      <c r="AS1546" s="3" t="s">
        <v>52</v>
      </c>
      <c r="AT1546" s="3" t="s">
        <v>51</v>
      </c>
    </row>
    <row r="1547" spans="1:46" ht="22.5" customHeight="1" x14ac:dyDescent="0.25">
      <c r="A1547" s="19" t="s">
        <v>7172</v>
      </c>
      <c r="B1547" s="260">
        <v>45069</v>
      </c>
      <c r="C1547" s="3" t="s">
        <v>202</v>
      </c>
      <c r="D1547" s="3" t="s">
        <v>5415</v>
      </c>
      <c r="E1547" s="3" t="s">
        <v>51</v>
      </c>
      <c r="F1547" s="20">
        <v>1</v>
      </c>
      <c r="G1547" s="20">
        <v>69.3</v>
      </c>
      <c r="H1547" s="20">
        <v>24.12</v>
      </c>
      <c r="I1547" s="20">
        <v>-13.82</v>
      </c>
      <c r="J1547" s="20">
        <v>-24.12</v>
      </c>
      <c r="K1547" s="20" t="s">
        <v>52</v>
      </c>
      <c r="L1547" s="20">
        <f t="shared" si="24"/>
        <v>55.47999999999999</v>
      </c>
      <c r="M1547" s="3" t="s">
        <v>71</v>
      </c>
      <c r="N1547" s="3" t="s">
        <v>145</v>
      </c>
      <c r="O1547" s="3" t="s">
        <v>3287</v>
      </c>
      <c r="P1547" s="3" t="s">
        <v>663</v>
      </c>
      <c r="Q1547" s="3" t="s">
        <v>53</v>
      </c>
      <c r="R1547" s="20">
        <v>69.3</v>
      </c>
      <c r="S1547" s="20" t="s">
        <v>89</v>
      </c>
      <c r="T1547" s="3" t="s">
        <v>58</v>
      </c>
      <c r="U1547" s="3" t="s">
        <v>53</v>
      </c>
      <c r="V1547" s="3" t="s">
        <v>53</v>
      </c>
      <c r="W1547" s="3" t="s">
        <v>53</v>
      </c>
      <c r="X1547" s="3" t="s">
        <v>53</v>
      </c>
      <c r="Y1547" s="3" t="s">
        <v>7173</v>
      </c>
      <c r="Z1547" s="3" t="s">
        <v>7174</v>
      </c>
      <c r="AA1547" s="3" t="s">
        <v>7175</v>
      </c>
      <c r="AB1547" s="3" t="s">
        <v>4371</v>
      </c>
      <c r="AC1547" s="3" t="s">
        <v>63</v>
      </c>
      <c r="AD1547" s="3" t="s">
        <v>7176</v>
      </c>
      <c r="AE1547" s="3" t="s">
        <v>65</v>
      </c>
      <c r="AF1547" s="3" t="s">
        <v>66</v>
      </c>
      <c r="AG1547" s="3" t="s">
        <v>7177</v>
      </c>
      <c r="AH1547" s="3" t="s">
        <v>5894</v>
      </c>
      <c r="AI1547" s="3" t="s">
        <v>67</v>
      </c>
      <c r="AJ1547" s="3" t="s">
        <v>7178</v>
      </c>
      <c r="AK1547" s="3" t="s">
        <v>53</v>
      </c>
      <c r="AL1547" s="3" t="s">
        <v>53</v>
      </c>
      <c r="AM1547" s="3" t="s">
        <v>53</v>
      </c>
      <c r="AN1547" s="3" t="s">
        <v>53</v>
      </c>
      <c r="AO1547" s="3" t="s">
        <v>53</v>
      </c>
      <c r="AP1547" s="3" t="s">
        <v>53</v>
      </c>
      <c r="AQ1547" s="3" t="s">
        <v>53</v>
      </c>
      <c r="AR1547" s="3" t="s">
        <v>51</v>
      </c>
      <c r="AS1547" s="3" t="s">
        <v>52</v>
      </c>
      <c r="AT1547" s="3" t="s">
        <v>51</v>
      </c>
    </row>
    <row r="1548" spans="1:46" ht="22.5" customHeight="1" x14ac:dyDescent="0.25">
      <c r="A1548" s="19" t="s">
        <v>9838</v>
      </c>
      <c r="B1548" s="260">
        <v>45066</v>
      </c>
      <c r="C1548" s="3" t="s">
        <v>202</v>
      </c>
      <c r="D1548" s="3" t="s">
        <v>7660</v>
      </c>
      <c r="E1548" s="3" t="s">
        <v>51</v>
      </c>
      <c r="F1548" s="20">
        <v>1</v>
      </c>
      <c r="G1548" s="20">
        <v>69.3</v>
      </c>
      <c r="H1548" s="20">
        <v>20</v>
      </c>
      <c r="I1548" s="20">
        <v>-13.82</v>
      </c>
      <c r="J1548" s="20">
        <v>-20</v>
      </c>
      <c r="K1548" s="20" t="s">
        <v>52</v>
      </c>
      <c r="L1548" s="20">
        <f t="shared" si="24"/>
        <v>55.47999999999999</v>
      </c>
      <c r="M1548" s="3" t="s">
        <v>71</v>
      </c>
      <c r="N1548" s="3" t="s">
        <v>145</v>
      </c>
      <c r="O1548" s="3" t="s">
        <v>3287</v>
      </c>
      <c r="P1548" s="3" t="s">
        <v>663</v>
      </c>
      <c r="Q1548" s="3" t="s">
        <v>53</v>
      </c>
      <c r="R1548" s="20">
        <v>69.3</v>
      </c>
      <c r="S1548" s="20" t="s">
        <v>89</v>
      </c>
      <c r="T1548" s="3" t="s">
        <v>58</v>
      </c>
      <c r="U1548" s="3" t="s">
        <v>53</v>
      </c>
      <c r="V1548" s="3" t="s">
        <v>53</v>
      </c>
      <c r="W1548" s="3" t="s">
        <v>53</v>
      </c>
      <c r="X1548" s="3" t="s">
        <v>53</v>
      </c>
      <c r="Y1548" s="3" t="s">
        <v>9839</v>
      </c>
      <c r="Z1548" s="3" t="s">
        <v>9840</v>
      </c>
      <c r="AA1548" s="3" t="s">
        <v>9841</v>
      </c>
      <c r="AB1548" s="3" t="s">
        <v>9842</v>
      </c>
      <c r="AC1548" s="3" t="s">
        <v>188</v>
      </c>
      <c r="AD1548" s="3" t="s">
        <v>9843</v>
      </c>
      <c r="AE1548" s="3" t="s">
        <v>65</v>
      </c>
      <c r="AF1548" s="3" t="s">
        <v>66</v>
      </c>
      <c r="AG1548" s="3" t="s">
        <v>9844</v>
      </c>
      <c r="AH1548" s="3" t="s">
        <v>9845</v>
      </c>
      <c r="AI1548" s="3" t="s">
        <v>67</v>
      </c>
      <c r="AJ1548" s="3" t="s">
        <v>9846</v>
      </c>
      <c r="AK1548" s="3" t="s">
        <v>53</v>
      </c>
      <c r="AL1548" s="3" t="s">
        <v>53</v>
      </c>
      <c r="AM1548" s="3" t="s">
        <v>53</v>
      </c>
      <c r="AN1548" s="3" t="s">
        <v>53</v>
      </c>
      <c r="AO1548" s="3" t="s">
        <v>53</v>
      </c>
      <c r="AP1548" s="3" t="s">
        <v>53</v>
      </c>
      <c r="AQ1548" s="3" t="s">
        <v>53</v>
      </c>
      <c r="AR1548" s="3" t="s">
        <v>51</v>
      </c>
      <c r="AS1548" s="3" t="s">
        <v>52</v>
      </c>
      <c r="AT1548" s="3" t="s">
        <v>51</v>
      </c>
    </row>
    <row r="1549" spans="1:46" ht="22.5" customHeight="1" x14ac:dyDescent="0.25">
      <c r="A1549" s="19" t="s">
        <v>9861</v>
      </c>
      <c r="B1549" s="260">
        <v>45066</v>
      </c>
      <c r="C1549" s="3" t="s">
        <v>202</v>
      </c>
      <c r="D1549" s="3" t="s">
        <v>9354</v>
      </c>
      <c r="E1549" s="3" t="s">
        <v>71</v>
      </c>
      <c r="F1549" s="20">
        <v>1</v>
      </c>
      <c r="G1549" s="20">
        <v>69.3</v>
      </c>
      <c r="H1549" s="20">
        <v>18</v>
      </c>
      <c r="I1549" s="20">
        <v>-13.82</v>
      </c>
      <c r="J1549" s="20">
        <v>-18</v>
      </c>
      <c r="K1549" s="20" t="s">
        <v>52</v>
      </c>
      <c r="L1549" s="20">
        <f t="shared" si="24"/>
        <v>55.47999999999999</v>
      </c>
      <c r="M1549" s="3" t="s">
        <v>53</v>
      </c>
      <c r="N1549" s="3" t="s">
        <v>145</v>
      </c>
      <c r="O1549" s="3" t="s">
        <v>3287</v>
      </c>
      <c r="P1549" s="3" t="s">
        <v>663</v>
      </c>
      <c r="Q1549" s="3" t="s">
        <v>53</v>
      </c>
      <c r="R1549" s="20">
        <v>69.3</v>
      </c>
      <c r="S1549" s="20" t="s">
        <v>89</v>
      </c>
      <c r="T1549" s="3" t="s">
        <v>58</v>
      </c>
      <c r="U1549" s="3" t="s">
        <v>53</v>
      </c>
      <c r="V1549" s="3" t="s">
        <v>53</v>
      </c>
      <c r="W1549" s="3" t="s">
        <v>53</v>
      </c>
      <c r="X1549" s="3" t="s">
        <v>53</v>
      </c>
      <c r="Y1549" s="3" t="s">
        <v>9862</v>
      </c>
      <c r="Z1549" s="3" t="s">
        <v>9863</v>
      </c>
      <c r="AA1549" s="3" t="s">
        <v>9864</v>
      </c>
      <c r="AB1549" s="3" t="s">
        <v>9865</v>
      </c>
      <c r="AC1549" s="3" t="s">
        <v>63</v>
      </c>
      <c r="AD1549" s="3" t="s">
        <v>9866</v>
      </c>
      <c r="AE1549" s="3" t="s">
        <v>65</v>
      </c>
      <c r="AF1549" s="3" t="s">
        <v>66</v>
      </c>
      <c r="AG1549" s="3" t="s">
        <v>9867</v>
      </c>
      <c r="AH1549" s="3" t="s">
        <v>9868</v>
      </c>
      <c r="AI1549" s="3" t="s">
        <v>67</v>
      </c>
      <c r="AJ1549" s="3" t="s">
        <v>9869</v>
      </c>
      <c r="AK1549" s="3" t="s">
        <v>53</v>
      </c>
      <c r="AL1549" s="3" t="s">
        <v>53</v>
      </c>
      <c r="AM1549" s="3" t="s">
        <v>53</v>
      </c>
      <c r="AN1549" s="3" t="s">
        <v>53</v>
      </c>
      <c r="AO1549" s="3" t="s">
        <v>53</v>
      </c>
      <c r="AP1549" s="3" t="s">
        <v>53</v>
      </c>
      <c r="AQ1549" s="3" t="s">
        <v>53</v>
      </c>
      <c r="AR1549" s="3" t="s">
        <v>51</v>
      </c>
      <c r="AS1549" s="3" t="s">
        <v>52</v>
      </c>
      <c r="AT1549" s="3" t="s">
        <v>51</v>
      </c>
    </row>
    <row r="1550" spans="1:46" ht="22.5" customHeight="1" x14ac:dyDescent="0.25">
      <c r="A1550" s="19" t="s">
        <v>10402</v>
      </c>
      <c r="B1550" s="260">
        <v>45065</v>
      </c>
      <c r="C1550" s="3" t="s">
        <v>202</v>
      </c>
      <c r="D1550" s="3" t="s">
        <v>9926</v>
      </c>
      <c r="E1550" s="3" t="s">
        <v>51</v>
      </c>
      <c r="F1550" s="20">
        <v>1</v>
      </c>
      <c r="G1550" s="20">
        <v>69.3</v>
      </c>
      <c r="H1550" s="20">
        <v>18</v>
      </c>
      <c r="I1550" s="20">
        <v>-13.82</v>
      </c>
      <c r="J1550" s="20">
        <v>-18</v>
      </c>
      <c r="K1550" s="20" t="s">
        <v>52</v>
      </c>
      <c r="L1550" s="20">
        <f t="shared" si="24"/>
        <v>55.47999999999999</v>
      </c>
      <c r="M1550" s="3" t="s">
        <v>53</v>
      </c>
      <c r="N1550" s="3" t="s">
        <v>145</v>
      </c>
      <c r="O1550" s="3" t="s">
        <v>3287</v>
      </c>
      <c r="P1550" s="3" t="s">
        <v>663</v>
      </c>
      <c r="Q1550" s="3" t="s">
        <v>53</v>
      </c>
      <c r="R1550" s="20">
        <v>69.3</v>
      </c>
      <c r="S1550" s="20" t="s">
        <v>89</v>
      </c>
      <c r="T1550" s="3" t="s">
        <v>58</v>
      </c>
      <c r="U1550" s="3" t="s">
        <v>53</v>
      </c>
      <c r="V1550" s="3" t="s">
        <v>53</v>
      </c>
      <c r="W1550" s="3" t="s">
        <v>53</v>
      </c>
      <c r="X1550" s="3" t="s">
        <v>53</v>
      </c>
      <c r="Y1550" s="3" t="s">
        <v>10403</v>
      </c>
      <c r="Z1550" s="3" t="s">
        <v>10404</v>
      </c>
      <c r="AA1550" s="3" t="s">
        <v>10405</v>
      </c>
      <c r="AB1550" s="3" t="s">
        <v>2990</v>
      </c>
      <c r="AC1550" s="3" t="s">
        <v>63</v>
      </c>
      <c r="AD1550" s="3" t="s">
        <v>10406</v>
      </c>
      <c r="AE1550" s="3" t="s">
        <v>65</v>
      </c>
      <c r="AF1550" s="3" t="s">
        <v>66</v>
      </c>
      <c r="AG1550" s="3" t="s">
        <v>10026</v>
      </c>
      <c r="AH1550" s="3" t="s">
        <v>10407</v>
      </c>
      <c r="AI1550" s="3" t="s">
        <v>67</v>
      </c>
      <c r="AJ1550" s="3" t="s">
        <v>10408</v>
      </c>
      <c r="AK1550" s="3" t="s">
        <v>53</v>
      </c>
      <c r="AL1550" s="3" t="s">
        <v>53</v>
      </c>
      <c r="AM1550" s="3" t="s">
        <v>53</v>
      </c>
      <c r="AN1550" s="3" t="s">
        <v>53</v>
      </c>
      <c r="AO1550" s="3" t="s">
        <v>53</v>
      </c>
      <c r="AP1550" s="3" t="s">
        <v>53</v>
      </c>
      <c r="AQ1550" s="3" t="s">
        <v>53</v>
      </c>
      <c r="AR1550" s="3" t="s">
        <v>51</v>
      </c>
      <c r="AS1550" s="3" t="s">
        <v>52</v>
      </c>
      <c r="AT1550" s="3" t="s">
        <v>51</v>
      </c>
    </row>
    <row r="1551" spans="1:46" ht="22.5" customHeight="1" x14ac:dyDescent="0.25">
      <c r="A1551" s="19" t="s">
        <v>12759</v>
      </c>
      <c r="B1551" s="260">
        <v>45062</v>
      </c>
      <c r="C1551" s="3" t="s">
        <v>202</v>
      </c>
      <c r="D1551" s="3" t="s">
        <v>12138</v>
      </c>
      <c r="E1551" s="3" t="s">
        <v>71</v>
      </c>
      <c r="F1551" s="20">
        <v>1</v>
      </c>
      <c r="G1551" s="20">
        <v>69.3</v>
      </c>
      <c r="H1551" s="20">
        <v>8.7799999999999994</v>
      </c>
      <c r="I1551" s="20">
        <v>-13.82</v>
      </c>
      <c r="J1551" s="20">
        <v>-8.7799999999999994</v>
      </c>
      <c r="K1551" s="20" t="s">
        <v>52</v>
      </c>
      <c r="L1551" s="20">
        <f t="shared" si="24"/>
        <v>55.47999999999999</v>
      </c>
      <c r="M1551" s="3" t="s">
        <v>71</v>
      </c>
      <c r="N1551" s="3" t="s">
        <v>145</v>
      </c>
      <c r="O1551" s="3" t="s">
        <v>3287</v>
      </c>
      <c r="P1551" s="3" t="s">
        <v>663</v>
      </c>
      <c r="Q1551" s="3" t="s">
        <v>53</v>
      </c>
      <c r="R1551" s="20">
        <v>69.3</v>
      </c>
      <c r="S1551" s="20" t="s">
        <v>89</v>
      </c>
      <c r="T1551" s="3" t="s">
        <v>58</v>
      </c>
      <c r="U1551" s="3" t="s">
        <v>53</v>
      </c>
      <c r="V1551" s="3" t="s">
        <v>53</v>
      </c>
      <c r="W1551" s="3" t="s">
        <v>53</v>
      </c>
      <c r="X1551" s="3" t="s">
        <v>53</v>
      </c>
      <c r="Y1551" s="3" t="s">
        <v>12760</v>
      </c>
      <c r="Z1551" s="3" t="s">
        <v>12761</v>
      </c>
      <c r="AA1551" s="3" t="s">
        <v>12762</v>
      </c>
      <c r="AB1551" s="3" t="s">
        <v>1230</v>
      </c>
      <c r="AC1551" s="3" t="s">
        <v>276</v>
      </c>
      <c r="AD1551" s="3" t="s">
        <v>12763</v>
      </c>
      <c r="AE1551" s="3" t="s">
        <v>65</v>
      </c>
      <c r="AF1551" s="3" t="s">
        <v>66</v>
      </c>
      <c r="AG1551" s="3" t="s">
        <v>12764</v>
      </c>
      <c r="AH1551" s="3" t="s">
        <v>12765</v>
      </c>
      <c r="AI1551" s="3" t="s">
        <v>67</v>
      </c>
      <c r="AJ1551" s="3" t="s">
        <v>12766</v>
      </c>
      <c r="AK1551" s="3" t="s">
        <v>53</v>
      </c>
      <c r="AL1551" s="3" t="s">
        <v>53</v>
      </c>
      <c r="AM1551" s="3" t="s">
        <v>53</v>
      </c>
      <c r="AN1551" s="3" t="s">
        <v>53</v>
      </c>
      <c r="AO1551" s="3" t="s">
        <v>53</v>
      </c>
      <c r="AP1551" s="3" t="s">
        <v>53</v>
      </c>
      <c r="AQ1551" s="3" t="s">
        <v>53</v>
      </c>
      <c r="AR1551" s="3" t="s">
        <v>51</v>
      </c>
      <c r="AS1551" s="3" t="s">
        <v>52</v>
      </c>
      <c r="AT1551" s="3" t="s">
        <v>51</v>
      </c>
    </row>
    <row r="1552" spans="1:46" ht="22.5" customHeight="1" x14ac:dyDescent="0.25">
      <c r="A1552" s="19" t="s">
        <v>14523</v>
      </c>
      <c r="B1552" s="260">
        <v>45060</v>
      </c>
      <c r="C1552" s="3" t="s">
        <v>202</v>
      </c>
      <c r="D1552" s="3" t="s">
        <v>13978</v>
      </c>
      <c r="E1552" s="3" t="s">
        <v>71</v>
      </c>
      <c r="F1552" s="20">
        <v>1</v>
      </c>
      <c r="G1552" s="20">
        <v>69.3</v>
      </c>
      <c r="H1552" s="20">
        <v>20</v>
      </c>
      <c r="I1552" s="20">
        <v>-13.82</v>
      </c>
      <c r="J1552" s="20">
        <v>-20</v>
      </c>
      <c r="K1552" s="20" t="s">
        <v>52</v>
      </c>
      <c r="L1552" s="20">
        <f t="shared" si="24"/>
        <v>55.47999999999999</v>
      </c>
      <c r="M1552" s="3" t="s">
        <v>71</v>
      </c>
      <c r="N1552" s="3" t="s">
        <v>145</v>
      </c>
      <c r="O1552" s="3" t="s">
        <v>3287</v>
      </c>
      <c r="P1552" s="3" t="s">
        <v>663</v>
      </c>
      <c r="Q1552" s="3" t="s">
        <v>53</v>
      </c>
      <c r="R1552" s="20">
        <v>69.3</v>
      </c>
      <c r="S1552" s="20" t="s">
        <v>89</v>
      </c>
      <c r="T1552" s="3" t="s">
        <v>58</v>
      </c>
      <c r="U1552" s="3" t="s">
        <v>53</v>
      </c>
      <c r="V1552" s="3" t="s">
        <v>53</v>
      </c>
      <c r="W1552" s="3" t="s">
        <v>53</v>
      </c>
      <c r="X1552" s="3" t="s">
        <v>53</v>
      </c>
      <c r="Y1552" s="3" t="s">
        <v>14524</v>
      </c>
      <c r="Z1552" s="3" t="s">
        <v>14525</v>
      </c>
      <c r="AA1552" s="3" t="s">
        <v>14526</v>
      </c>
      <c r="AB1552" s="3" t="s">
        <v>14198</v>
      </c>
      <c r="AC1552" s="3" t="s">
        <v>63</v>
      </c>
      <c r="AD1552" s="3" t="s">
        <v>14199</v>
      </c>
      <c r="AE1552" s="3" t="s">
        <v>65</v>
      </c>
      <c r="AF1552" s="3" t="s">
        <v>66</v>
      </c>
      <c r="AG1552" s="3" t="s">
        <v>14527</v>
      </c>
      <c r="AH1552" s="3" t="s">
        <v>14528</v>
      </c>
      <c r="AI1552" s="3" t="s">
        <v>67</v>
      </c>
      <c r="AJ1552" s="3" t="s">
        <v>14529</v>
      </c>
      <c r="AK1552" s="3" t="s">
        <v>53</v>
      </c>
      <c r="AL1552" s="3" t="s">
        <v>53</v>
      </c>
      <c r="AM1552" s="3" t="s">
        <v>53</v>
      </c>
      <c r="AN1552" s="3" t="s">
        <v>53</v>
      </c>
      <c r="AO1552" s="3" t="s">
        <v>53</v>
      </c>
      <c r="AP1552" s="3" t="s">
        <v>53</v>
      </c>
      <c r="AQ1552" s="3" t="s">
        <v>53</v>
      </c>
      <c r="AR1552" s="3" t="s">
        <v>51</v>
      </c>
      <c r="AS1552" s="3" t="s">
        <v>52</v>
      </c>
      <c r="AT1552" s="3" t="s">
        <v>51</v>
      </c>
    </row>
    <row r="1553" spans="1:46" ht="22.5" customHeight="1" x14ac:dyDescent="0.25">
      <c r="A1553" s="19" t="s">
        <v>20199</v>
      </c>
      <c r="B1553" s="260">
        <v>45053</v>
      </c>
      <c r="C1553" s="3" t="s">
        <v>202</v>
      </c>
      <c r="D1553" s="3" t="s">
        <v>18612</v>
      </c>
      <c r="E1553" s="3" t="s">
        <v>51</v>
      </c>
      <c r="F1553" s="20">
        <v>1</v>
      </c>
      <c r="G1553" s="20">
        <v>69.3</v>
      </c>
      <c r="H1553" s="20">
        <v>17.12</v>
      </c>
      <c r="I1553" s="20">
        <v>-13.82</v>
      </c>
      <c r="J1553" s="20">
        <v>-17.12</v>
      </c>
      <c r="K1553" s="20" t="s">
        <v>52</v>
      </c>
      <c r="L1553" s="20">
        <f t="shared" si="24"/>
        <v>55.47999999999999</v>
      </c>
      <c r="M1553" s="3" t="s">
        <v>53</v>
      </c>
      <c r="N1553" s="3" t="s">
        <v>145</v>
      </c>
      <c r="O1553" s="3" t="s">
        <v>3287</v>
      </c>
      <c r="P1553" s="3" t="s">
        <v>663</v>
      </c>
      <c r="Q1553" s="3" t="s">
        <v>53</v>
      </c>
      <c r="R1553" s="20">
        <v>69.3</v>
      </c>
      <c r="S1553" s="20" t="s">
        <v>89</v>
      </c>
      <c r="T1553" s="3" t="s">
        <v>58</v>
      </c>
      <c r="U1553" s="3" t="s">
        <v>53</v>
      </c>
      <c r="V1553" s="3" t="s">
        <v>53</v>
      </c>
      <c r="W1553" s="3" t="s">
        <v>53</v>
      </c>
      <c r="X1553" s="3" t="s">
        <v>53</v>
      </c>
      <c r="Y1553" s="3" t="s">
        <v>20200</v>
      </c>
      <c r="Z1553" s="3" t="s">
        <v>20201</v>
      </c>
      <c r="AA1553" s="3" t="s">
        <v>20202</v>
      </c>
      <c r="AB1553" s="3" t="s">
        <v>15951</v>
      </c>
      <c r="AC1553" s="3" t="s">
        <v>63</v>
      </c>
      <c r="AD1553" s="3" t="s">
        <v>15952</v>
      </c>
      <c r="AE1553" s="3" t="s">
        <v>65</v>
      </c>
      <c r="AF1553" s="3" t="s">
        <v>66</v>
      </c>
      <c r="AG1553" s="3" t="s">
        <v>20203</v>
      </c>
      <c r="AH1553" s="3" t="s">
        <v>18858</v>
      </c>
      <c r="AI1553" s="3" t="s">
        <v>67</v>
      </c>
      <c r="AJ1553" s="3" t="s">
        <v>20204</v>
      </c>
      <c r="AK1553" s="3" t="s">
        <v>53</v>
      </c>
      <c r="AL1553" s="3" t="s">
        <v>53</v>
      </c>
      <c r="AM1553" s="3" t="s">
        <v>53</v>
      </c>
      <c r="AN1553" s="3" t="s">
        <v>53</v>
      </c>
      <c r="AO1553" s="3" t="s">
        <v>53</v>
      </c>
      <c r="AP1553" s="3" t="s">
        <v>53</v>
      </c>
      <c r="AQ1553" s="3" t="s">
        <v>53</v>
      </c>
      <c r="AR1553" s="3" t="s">
        <v>51</v>
      </c>
      <c r="AS1553" s="3" t="s">
        <v>52</v>
      </c>
      <c r="AT1553" s="3" t="s">
        <v>51</v>
      </c>
    </row>
    <row r="1554" spans="1:46" ht="22.5" customHeight="1" x14ac:dyDescent="0.25">
      <c r="A1554" s="19" t="s">
        <v>3286</v>
      </c>
      <c r="B1554" s="260">
        <v>45074</v>
      </c>
      <c r="C1554" s="3" t="s">
        <v>202</v>
      </c>
      <c r="D1554" s="3" t="s">
        <v>1951</v>
      </c>
      <c r="E1554" s="3" t="s">
        <v>51</v>
      </c>
      <c r="F1554" s="20">
        <v>1</v>
      </c>
      <c r="G1554" s="20">
        <v>69.3</v>
      </c>
      <c r="H1554" s="20">
        <v>33.9</v>
      </c>
      <c r="I1554" s="20">
        <v>-13.82</v>
      </c>
      <c r="J1554" s="20">
        <v>-33.9</v>
      </c>
      <c r="K1554" s="20" t="s">
        <v>52</v>
      </c>
      <c r="L1554" s="20">
        <f t="shared" si="24"/>
        <v>55.48</v>
      </c>
      <c r="M1554" s="3" t="s">
        <v>71</v>
      </c>
      <c r="N1554" s="3" t="s">
        <v>145</v>
      </c>
      <c r="O1554" s="3" t="s">
        <v>3287</v>
      </c>
      <c r="P1554" s="3" t="s">
        <v>663</v>
      </c>
      <c r="Q1554" s="3" t="s">
        <v>53</v>
      </c>
      <c r="R1554" s="20">
        <v>69.3</v>
      </c>
      <c r="S1554" s="20" t="s">
        <v>89</v>
      </c>
      <c r="T1554" s="3" t="s">
        <v>58</v>
      </c>
      <c r="U1554" s="3" t="s">
        <v>53</v>
      </c>
      <c r="V1554" s="3" t="s">
        <v>53</v>
      </c>
      <c r="W1554" s="3" t="s">
        <v>53</v>
      </c>
      <c r="X1554" s="3" t="s">
        <v>53</v>
      </c>
      <c r="Y1554" s="3" t="s">
        <v>3288</v>
      </c>
      <c r="Z1554" s="3" t="s">
        <v>3289</v>
      </c>
      <c r="AA1554" s="3" t="s">
        <v>3290</v>
      </c>
      <c r="AB1554" s="3" t="s">
        <v>3291</v>
      </c>
      <c r="AC1554" s="3" t="s">
        <v>1903</v>
      </c>
      <c r="AD1554" s="3" t="s">
        <v>3292</v>
      </c>
      <c r="AE1554" s="3" t="s">
        <v>65</v>
      </c>
      <c r="AF1554" s="3" t="s">
        <v>66</v>
      </c>
      <c r="AG1554" s="3" t="s">
        <v>3293</v>
      </c>
      <c r="AH1554" s="3" t="s">
        <v>3294</v>
      </c>
      <c r="AI1554" s="3" t="s">
        <v>67</v>
      </c>
      <c r="AJ1554" s="3" t="s">
        <v>3295</v>
      </c>
      <c r="AK1554" s="3" t="s">
        <v>53</v>
      </c>
      <c r="AL1554" s="3" t="s">
        <v>53</v>
      </c>
      <c r="AM1554" s="3" t="s">
        <v>53</v>
      </c>
      <c r="AN1554" s="3" t="s">
        <v>53</v>
      </c>
      <c r="AO1554" s="3" t="s">
        <v>53</v>
      </c>
      <c r="AP1554" s="3" t="s">
        <v>53</v>
      </c>
      <c r="AQ1554" s="3" t="s">
        <v>53</v>
      </c>
      <c r="AR1554" s="3" t="s">
        <v>51</v>
      </c>
      <c r="AS1554" s="3" t="s">
        <v>52</v>
      </c>
      <c r="AT1554" s="3" t="s">
        <v>51</v>
      </c>
    </row>
    <row r="1555" spans="1:46" ht="22.5" customHeight="1" x14ac:dyDescent="0.25">
      <c r="A1555" s="19" t="s">
        <v>4841</v>
      </c>
      <c r="B1555" s="260">
        <v>45072</v>
      </c>
      <c r="C1555" s="3" t="s">
        <v>202</v>
      </c>
      <c r="D1555" s="3" t="s">
        <v>4264</v>
      </c>
      <c r="E1555" s="3" t="s">
        <v>71</v>
      </c>
      <c r="F1555" s="20">
        <v>1</v>
      </c>
      <c r="G1555" s="20">
        <v>69.3</v>
      </c>
      <c r="H1555" s="20">
        <v>8.9600000000000009</v>
      </c>
      <c r="I1555" s="20">
        <v>-13.82</v>
      </c>
      <c r="J1555" s="20">
        <v>-8.9600000000000009</v>
      </c>
      <c r="K1555" s="20" t="s">
        <v>52</v>
      </c>
      <c r="L1555" s="20">
        <f t="shared" si="24"/>
        <v>55.48</v>
      </c>
      <c r="M1555" s="3" t="s">
        <v>53</v>
      </c>
      <c r="N1555" s="3" t="s">
        <v>145</v>
      </c>
      <c r="O1555" s="3" t="s">
        <v>3287</v>
      </c>
      <c r="P1555" s="3" t="s">
        <v>663</v>
      </c>
      <c r="Q1555" s="3" t="s">
        <v>53</v>
      </c>
      <c r="R1555" s="20">
        <v>69.3</v>
      </c>
      <c r="S1555" s="20" t="s">
        <v>89</v>
      </c>
      <c r="T1555" s="3" t="s">
        <v>58</v>
      </c>
      <c r="U1555" s="3" t="s">
        <v>53</v>
      </c>
      <c r="V1555" s="3" t="s">
        <v>53</v>
      </c>
      <c r="W1555" s="3" t="s">
        <v>53</v>
      </c>
      <c r="X1555" s="3" t="s">
        <v>53</v>
      </c>
      <c r="Y1555" s="3" t="s">
        <v>4842</v>
      </c>
      <c r="Z1555" s="3" t="s">
        <v>4843</v>
      </c>
      <c r="AA1555" s="3" t="s">
        <v>4844</v>
      </c>
      <c r="AB1555" s="3" t="s">
        <v>4845</v>
      </c>
      <c r="AC1555" s="3" t="s">
        <v>63</v>
      </c>
      <c r="AD1555" s="3" t="s">
        <v>4846</v>
      </c>
      <c r="AE1555" s="3" t="s">
        <v>65</v>
      </c>
      <c r="AF1555" s="3" t="s">
        <v>66</v>
      </c>
      <c r="AG1555" s="3" t="s">
        <v>4847</v>
      </c>
      <c r="AH1555" s="3" t="s">
        <v>4848</v>
      </c>
      <c r="AI1555" s="3" t="s">
        <v>67</v>
      </c>
      <c r="AJ1555" s="3" t="s">
        <v>4849</v>
      </c>
      <c r="AK1555" s="3" t="s">
        <v>53</v>
      </c>
      <c r="AL1555" s="3" t="s">
        <v>53</v>
      </c>
      <c r="AM1555" s="3" t="s">
        <v>53</v>
      </c>
      <c r="AN1555" s="3" t="s">
        <v>53</v>
      </c>
      <c r="AO1555" s="3" t="s">
        <v>53</v>
      </c>
      <c r="AP1555" s="3" t="s">
        <v>53</v>
      </c>
      <c r="AQ1555" s="3" t="s">
        <v>53</v>
      </c>
      <c r="AR1555" s="3" t="s">
        <v>51</v>
      </c>
      <c r="AS1555" s="3" t="s">
        <v>52</v>
      </c>
      <c r="AT1555" s="3" t="s">
        <v>51</v>
      </c>
    </row>
    <row r="1556" spans="1:46" ht="22.5" customHeight="1" x14ac:dyDescent="0.25">
      <c r="A1556" s="19" t="s">
        <v>8088</v>
      </c>
      <c r="B1556" s="260">
        <v>45068</v>
      </c>
      <c r="C1556" s="3" t="s">
        <v>202</v>
      </c>
      <c r="D1556" s="3" t="s">
        <v>6600</v>
      </c>
      <c r="E1556" s="3" t="s">
        <v>71</v>
      </c>
      <c r="F1556" s="20">
        <v>1</v>
      </c>
      <c r="G1556" s="20">
        <v>69.3</v>
      </c>
      <c r="H1556" s="20" t="s">
        <v>52</v>
      </c>
      <c r="I1556" s="20">
        <v>-13.82</v>
      </c>
      <c r="J1556" s="20" t="s">
        <v>52</v>
      </c>
      <c r="K1556" s="20" t="s">
        <v>52</v>
      </c>
      <c r="L1556" s="20">
        <f t="shared" si="24"/>
        <v>55.48</v>
      </c>
      <c r="M1556" s="3" t="s">
        <v>53</v>
      </c>
      <c r="N1556" s="3" t="s">
        <v>145</v>
      </c>
      <c r="O1556" s="3" t="s">
        <v>3287</v>
      </c>
      <c r="P1556" s="3" t="s">
        <v>663</v>
      </c>
      <c r="Q1556" s="3" t="s">
        <v>53</v>
      </c>
      <c r="R1556" s="20">
        <v>69.3</v>
      </c>
      <c r="S1556" s="20" t="s">
        <v>89</v>
      </c>
      <c r="T1556" s="3" t="s">
        <v>58</v>
      </c>
      <c r="U1556" s="3" t="s">
        <v>53</v>
      </c>
      <c r="V1556" s="3" t="s">
        <v>53</v>
      </c>
      <c r="W1556" s="3" t="s">
        <v>53</v>
      </c>
      <c r="X1556" s="3" t="s">
        <v>53</v>
      </c>
      <c r="Y1556" s="3" t="s">
        <v>8089</v>
      </c>
      <c r="Z1556" s="3" t="s">
        <v>8090</v>
      </c>
      <c r="AA1556" s="3" t="s">
        <v>8091</v>
      </c>
      <c r="AB1556" s="3" t="s">
        <v>8092</v>
      </c>
      <c r="AC1556" s="3" t="s">
        <v>265</v>
      </c>
      <c r="AD1556" s="3" t="s">
        <v>8093</v>
      </c>
      <c r="AE1556" s="3" t="s">
        <v>65</v>
      </c>
      <c r="AF1556" s="3" t="s">
        <v>66</v>
      </c>
      <c r="AG1556" s="3" t="s">
        <v>8094</v>
      </c>
      <c r="AH1556" s="3" t="s">
        <v>8095</v>
      </c>
      <c r="AI1556" s="3" t="s">
        <v>67</v>
      </c>
      <c r="AJ1556" s="3" t="s">
        <v>8096</v>
      </c>
      <c r="AK1556" s="3" t="s">
        <v>53</v>
      </c>
      <c r="AL1556" s="3" t="s">
        <v>53</v>
      </c>
      <c r="AM1556" s="3" t="s">
        <v>53</v>
      </c>
      <c r="AN1556" s="3" t="s">
        <v>53</v>
      </c>
      <c r="AO1556" s="3" t="s">
        <v>53</v>
      </c>
      <c r="AP1556" s="3" t="s">
        <v>53</v>
      </c>
      <c r="AQ1556" s="3" t="s">
        <v>53</v>
      </c>
      <c r="AR1556" s="3" t="s">
        <v>51</v>
      </c>
      <c r="AS1556" s="3" t="s">
        <v>52</v>
      </c>
      <c r="AT1556" s="3" t="s">
        <v>51</v>
      </c>
    </row>
    <row r="1557" spans="1:46" ht="22.5" customHeight="1" x14ac:dyDescent="0.25">
      <c r="A1557" s="19" t="s">
        <v>9617</v>
      </c>
      <c r="B1557" s="260">
        <v>45066</v>
      </c>
      <c r="C1557" s="3" t="s">
        <v>202</v>
      </c>
      <c r="D1557" s="3" t="s">
        <v>9354</v>
      </c>
      <c r="E1557" s="3" t="s">
        <v>71</v>
      </c>
      <c r="F1557" s="20">
        <v>1</v>
      </c>
      <c r="G1557" s="20">
        <v>69.3</v>
      </c>
      <c r="H1557" s="20" t="s">
        <v>52</v>
      </c>
      <c r="I1557" s="20">
        <v>-13.82</v>
      </c>
      <c r="J1557" s="20" t="s">
        <v>52</v>
      </c>
      <c r="K1557" s="20" t="s">
        <v>52</v>
      </c>
      <c r="L1557" s="20">
        <f t="shared" si="24"/>
        <v>55.48</v>
      </c>
      <c r="M1557" s="3" t="s">
        <v>71</v>
      </c>
      <c r="N1557" s="3" t="s">
        <v>145</v>
      </c>
      <c r="O1557" s="3" t="s">
        <v>3287</v>
      </c>
      <c r="P1557" s="3" t="s">
        <v>663</v>
      </c>
      <c r="Q1557" s="3" t="s">
        <v>53</v>
      </c>
      <c r="R1557" s="20">
        <v>69.3</v>
      </c>
      <c r="S1557" s="20" t="s">
        <v>89</v>
      </c>
      <c r="T1557" s="3" t="s">
        <v>58</v>
      </c>
      <c r="U1557" s="3" t="s">
        <v>53</v>
      </c>
      <c r="V1557" s="3" t="s">
        <v>53</v>
      </c>
      <c r="W1557" s="3" t="s">
        <v>53</v>
      </c>
      <c r="X1557" s="3" t="s">
        <v>53</v>
      </c>
      <c r="Y1557" s="3" t="s">
        <v>9618</v>
      </c>
      <c r="Z1557" s="3" t="s">
        <v>9619</v>
      </c>
      <c r="AA1557" s="3" t="s">
        <v>9620</v>
      </c>
      <c r="AB1557" s="3" t="s">
        <v>2963</v>
      </c>
      <c r="AC1557" s="3" t="s">
        <v>63</v>
      </c>
      <c r="AD1557" s="3" t="s">
        <v>9621</v>
      </c>
      <c r="AE1557" s="3" t="s">
        <v>65</v>
      </c>
      <c r="AF1557" s="3" t="s">
        <v>66</v>
      </c>
      <c r="AG1557" s="3" t="s">
        <v>9539</v>
      </c>
      <c r="AH1557" s="3" t="s">
        <v>9622</v>
      </c>
      <c r="AI1557" s="3" t="s">
        <v>67</v>
      </c>
      <c r="AJ1557" s="3" t="s">
        <v>9623</v>
      </c>
      <c r="AK1557" s="3" t="s">
        <v>53</v>
      </c>
      <c r="AL1557" s="3" t="s">
        <v>53</v>
      </c>
      <c r="AM1557" s="3" t="s">
        <v>53</v>
      </c>
      <c r="AN1557" s="3" t="s">
        <v>53</v>
      </c>
      <c r="AO1557" s="3" t="s">
        <v>53</v>
      </c>
      <c r="AP1557" s="3" t="s">
        <v>53</v>
      </c>
      <c r="AQ1557" s="3" t="s">
        <v>53</v>
      </c>
      <c r="AR1557" s="3" t="s">
        <v>51</v>
      </c>
      <c r="AS1557" s="3" t="s">
        <v>52</v>
      </c>
      <c r="AT1557" s="3" t="s">
        <v>51</v>
      </c>
    </row>
    <row r="1558" spans="1:46" ht="22.5" customHeight="1" x14ac:dyDescent="0.25">
      <c r="A1558" s="19" t="s">
        <v>21456</v>
      </c>
      <c r="B1558" s="260">
        <v>45051</v>
      </c>
      <c r="C1558" s="3" t="s">
        <v>202</v>
      </c>
      <c r="D1558" s="3" t="s">
        <v>18612</v>
      </c>
      <c r="E1558" s="3" t="s">
        <v>71</v>
      </c>
      <c r="F1558" s="20">
        <v>1</v>
      </c>
      <c r="G1558" s="20">
        <v>69.3</v>
      </c>
      <c r="H1558" s="20" t="s">
        <v>52</v>
      </c>
      <c r="I1558" s="20">
        <v>-13.82</v>
      </c>
      <c r="J1558" s="20" t="s">
        <v>52</v>
      </c>
      <c r="K1558" s="20" t="s">
        <v>52</v>
      </c>
      <c r="L1558" s="20">
        <f t="shared" si="24"/>
        <v>55.48</v>
      </c>
      <c r="M1558" s="3" t="s">
        <v>71</v>
      </c>
      <c r="N1558" s="3" t="s">
        <v>145</v>
      </c>
      <c r="O1558" s="3" t="s">
        <v>3287</v>
      </c>
      <c r="P1558" s="3" t="s">
        <v>663</v>
      </c>
      <c r="Q1558" s="3" t="s">
        <v>53</v>
      </c>
      <c r="R1558" s="20">
        <v>69.3</v>
      </c>
      <c r="S1558" s="20" t="s">
        <v>89</v>
      </c>
      <c r="T1558" s="3" t="s">
        <v>58</v>
      </c>
      <c r="U1558" s="3" t="s">
        <v>53</v>
      </c>
      <c r="V1558" s="3" t="s">
        <v>53</v>
      </c>
      <c r="W1558" s="3" t="s">
        <v>53</v>
      </c>
      <c r="X1558" s="3" t="s">
        <v>53</v>
      </c>
      <c r="Y1558" s="3" t="s">
        <v>21457</v>
      </c>
      <c r="Z1558" s="3" t="s">
        <v>21458</v>
      </c>
      <c r="AA1558" s="3" t="s">
        <v>21459</v>
      </c>
      <c r="AB1558" s="3" t="s">
        <v>15469</v>
      </c>
      <c r="AC1558" s="3" t="s">
        <v>893</v>
      </c>
      <c r="AD1558" s="3" t="s">
        <v>15470</v>
      </c>
      <c r="AE1558" s="3" t="s">
        <v>65</v>
      </c>
      <c r="AF1558" s="3" t="s">
        <v>66</v>
      </c>
      <c r="AG1558" s="3" t="s">
        <v>21460</v>
      </c>
      <c r="AH1558" s="3" t="s">
        <v>21461</v>
      </c>
      <c r="AI1558" s="3" t="s">
        <v>67</v>
      </c>
      <c r="AJ1558" s="3" t="s">
        <v>21462</v>
      </c>
      <c r="AK1558" s="3" t="s">
        <v>53</v>
      </c>
      <c r="AL1558" s="3" t="s">
        <v>53</v>
      </c>
      <c r="AM1558" s="3" t="s">
        <v>53</v>
      </c>
      <c r="AN1558" s="3" t="s">
        <v>53</v>
      </c>
      <c r="AO1558" s="3" t="s">
        <v>53</v>
      </c>
      <c r="AP1558" s="3" t="s">
        <v>53</v>
      </c>
      <c r="AQ1558" s="3" t="s">
        <v>53</v>
      </c>
      <c r="AR1558" s="3" t="s">
        <v>51</v>
      </c>
      <c r="AS1558" s="3" t="s">
        <v>52</v>
      </c>
      <c r="AT1558" s="3" t="s">
        <v>51</v>
      </c>
    </row>
    <row r="1559" spans="1:46" ht="22.5" customHeight="1" x14ac:dyDescent="0.25">
      <c r="A1559" s="19" t="s">
        <v>22041</v>
      </c>
      <c r="B1559" s="260">
        <v>45051</v>
      </c>
      <c r="C1559" s="3" t="s">
        <v>202</v>
      </c>
      <c r="D1559" s="3" t="s">
        <v>21050</v>
      </c>
      <c r="E1559" s="3" t="s">
        <v>71</v>
      </c>
      <c r="F1559" s="20">
        <v>1</v>
      </c>
      <c r="G1559" s="20">
        <v>69.3</v>
      </c>
      <c r="H1559" s="20" t="s">
        <v>52</v>
      </c>
      <c r="I1559" s="20">
        <v>-13.82</v>
      </c>
      <c r="J1559" s="20" t="s">
        <v>52</v>
      </c>
      <c r="K1559" s="20" t="s">
        <v>52</v>
      </c>
      <c r="L1559" s="20">
        <f t="shared" si="24"/>
        <v>55.48</v>
      </c>
      <c r="M1559" s="3" t="s">
        <v>53</v>
      </c>
      <c r="N1559" s="3" t="s">
        <v>145</v>
      </c>
      <c r="O1559" s="3" t="s">
        <v>3287</v>
      </c>
      <c r="P1559" s="3" t="s">
        <v>663</v>
      </c>
      <c r="Q1559" s="3" t="s">
        <v>53</v>
      </c>
      <c r="R1559" s="20">
        <v>69.3</v>
      </c>
      <c r="S1559" s="20" t="s">
        <v>89</v>
      </c>
      <c r="T1559" s="3" t="s">
        <v>58</v>
      </c>
      <c r="U1559" s="3" t="s">
        <v>53</v>
      </c>
      <c r="V1559" s="3" t="s">
        <v>53</v>
      </c>
      <c r="W1559" s="3" t="s">
        <v>53</v>
      </c>
      <c r="X1559" s="3" t="s">
        <v>53</v>
      </c>
      <c r="Y1559" s="3" t="s">
        <v>22042</v>
      </c>
      <c r="Z1559" s="3" t="s">
        <v>22043</v>
      </c>
      <c r="AA1559" s="3" t="s">
        <v>22044</v>
      </c>
      <c r="AB1559" s="3" t="s">
        <v>4129</v>
      </c>
      <c r="AC1559" s="3" t="s">
        <v>63</v>
      </c>
      <c r="AD1559" s="3" t="s">
        <v>22045</v>
      </c>
      <c r="AE1559" s="3" t="s">
        <v>65</v>
      </c>
      <c r="AF1559" s="3" t="s">
        <v>66</v>
      </c>
      <c r="AG1559" s="3" t="s">
        <v>22046</v>
      </c>
      <c r="AH1559" s="3" t="s">
        <v>22047</v>
      </c>
      <c r="AI1559" s="3" t="s">
        <v>67</v>
      </c>
      <c r="AJ1559" s="3" t="s">
        <v>22048</v>
      </c>
      <c r="AK1559" s="3" t="s">
        <v>53</v>
      </c>
      <c r="AL1559" s="3" t="s">
        <v>53</v>
      </c>
      <c r="AM1559" s="3" t="s">
        <v>53</v>
      </c>
      <c r="AN1559" s="3" t="s">
        <v>53</v>
      </c>
      <c r="AO1559" s="3" t="s">
        <v>53</v>
      </c>
      <c r="AP1559" s="3" t="s">
        <v>53</v>
      </c>
      <c r="AQ1559" s="3" t="s">
        <v>53</v>
      </c>
      <c r="AR1559" s="3" t="s">
        <v>51</v>
      </c>
      <c r="AS1559" s="3" t="s">
        <v>52</v>
      </c>
      <c r="AT1559" s="3" t="s">
        <v>51</v>
      </c>
    </row>
    <row r="1560" spans="1:46" ht="22.5" customHeight="1" x14ac:dyDescent="0.25">
      <c r="A1560" s="19" t="s">
        <v>25342</v>
      </c>
      <c r="B1560" s="260">
        <v>45047</v>
      </c>
      <c r="C1560" s="3" t="s">
        <v>202</v>
      </c>
      <c r="D1560" s="3" t="s">
        <v>23772</v>
      </c>
      <c r="E1560" s="3" t="s">
        <v>71</v>
      </c>
      <c r="F1560" s="20">
        <v>1</v>
      </c>
      <c r="G1560" s="20">
        <v>69.3</v>
      </c>
      <c r="H1560" s="20" t="s">
        <v>52</v>
      </c>
      <c r="I1560" s="20">
        <v>-13.82</v>
      </c>
      <c r="J1560" s="20" t="s">
        <v>52</v>
      </c>
      <c r="K1560" s="20" t="s">
        <v>52</v>
      </c>
      <c r="L1560" s="20">
        <f t="shared" si="24"/>
        <v>55.48</v>
      </c>
      <c r="M1560" s="3" t="s">
        <v>71</v>
      </c>
      <c r="N1560" s="3" t="s">
        <v>145</v>
      </c>
      <c r="O1560" s="3" t="s">
        <v>3287</v>
      </c>
      <c r="P1560" s="3" t="s">
        <v>663</v>
      </c>
      <c r="Q1560" s="3" t="s">
        <v>53</v>
      </c>
      <c r="R1560" s="20">
        <v>69.3</v>
      </c>
      <c r="S1560" s="20" t="s">
        <v>89</v>
      </c>
      <c r="T1560" s="3" t="s">
        <v>58</v>
      </c>
      <c r="U1560" s="3" t="s">
        <v>53</v>
      </c>
      <c r="V1560" s="3" t="s">
        <v>53</v>
      </c>
      <c r="W1560" s="3" t="s">
        <v>53</v>
      </c>
      <c r="X1560" s="3" t="s">
        <v>53</v>
      </c>
      <c r="Y1560" s="3" t="s">
        <v>25343</v>
      </c>
      <c r="Z1560" s="3" t="s">
        <v>25344</v>
      </c>
      <c r="AA1560" s="3" t="s">
        <v>25345</v>
      </c>
      <c r="AB1560" s="3" t="s">
        <v>16551</v>
      </c>
      <c r="AC1560" s="3" t="s">
        <v>188</v>
      </c>
      <c r="AD1560" s="3" t="s">
        <v>16552</v>
      </c>
      <c r="AE1560" s="3" t="s">
        <v>65</v>
      </c>
      <c r="AF1560" s="3" t="s">
        <v>66</v>
      </c>
      <c r="AG1560" s="3" t="s">
        <v>25346</v>
      </c>
      <c r="AH1560" s="3" t="s">
        <v>25086</v>
      </c>
      <c r="AI1560" s="3" t="s">
        <v>67</v>
      </c>
      <c r="AJ1560" s="3" t="s">
        <v>25347</v>
      </c>
      <c r="AK1560" s="3" t="s">
        <v>53</v>
      </c>
      <c r="AL1560" s="3" t="s">
        <v>53</v>
      </c>
      <c r="AM1560" s="3" t="s">
        <v>53</v>
      </c>
      <c r="AN1560" s="3" t="s">
        <v>53</v>
      </c>
      <c r="AO1560" s="3" t="s">
        <v>53</v>
      </c>
      <c r="AP1560" s="3" t="s">
        <v>53</v>
      </c>
      <c r="AQ1560" s="3" t="s">
        <v>53</v>
      </c>
      <c r="AR1560" s="3" t="s">
        <v>51</v>
      </c>
      <c r="AS1560" s="3" t="s">
        <v>52</v>
      </c>
      <c r="AT1560" s="3" t="s">
        <v>51</v>
      </c>
    </row>
    <row r="1561" spans="1:46" ht="22.5" customHeight="1" x14ac:dyDescent="0.25">
      <c r="A1561" s="19" t="s">
        <v>5671</v>
      </c>
      <c r="B1561" s="260">
        <v>45071</v>
      </c>
      <c r="C1561" s="3" t="s">
        <v>202</v>
      </c>
      <c r="D1561" s="3" t="s">
        <v>4851</v>
      </c>
      <c r="E1561" s="3" t="s">
        <v>51</v>
      </c>
      <c r="F1561" s="20">
        <v>1</v>
      </c>
      <c r="G1561" s="20">
        <v>69.3</v>
      </c>
      <c r="H1561" s="20">
        <v>21.3</v>
      </c>
      <c r="I1561" s="20">
        <v>-13.82</v>
      </c>
      <c r="J1561" s="20">
        <v>-21.3</v>
      </c>
      <c r="K1561" s="20" t="s">
        <v>52</v>
      </c>
      <c r="L1561" s="20">
        <f t="shared" si="24"/>
        <v>55.480000000000004</v>
      </c>
      <c r="M1561" s="3" t="s">
        <v>71</v>
      </c>
      <c r="N1561" s="3" t="s">
        <v>145</v>
      </c>
      <c r="O1561" s="3" t="s">
        <v>3287</v>
      </c>
      <c r="P1561" s="3" t="s">
        <v>663</v>
      </c>
      <c r="Q1561" s="3" t="s">
        <v>53</v>
      </c>
      <c r="R1561" s="20">
        <v>69.3</v>
      </c>
      <c r="S1561" s="20" t="s">
        <v>89</v>
      </c>
      <c r="T1561" s="3" t="s">
        <v>58</v>
      </c>
      <c r="U1561" s="3" t="s">
        <v>53</v>
      </c>
      <c r="V1561" s="3" t="s">
        <v>53</v>
      </c>
      <c r="W1561" s="3" t="s">
        <v>53</v>
      </c>
      <c r="X1561" s="3" t="s">
        <v>53</v>
      </c>
      <c r="Y1561" s="3" t="s">
        <v>5672</v>
      </c>
      <c r="Z1561" s="3" t="s">
        <v>5673</v>
      </c>
      <c r="AA1561" s="3" t="s">
        <v>5674</v>
      </c>
      <c r="AB1561" s="3" t="s">
        <v>265</v>
      </c>
      <c r="AC1561" s="3" t="s">
        <v>265</v>
      </c>
      <c r="AD1561" s="3" t="s">
        <v>5675</v>
      </c>
      <c r="AE1561" s="3" t="s">
        <v>65</v>
      </c>
      <c r="AF1561" s="3" t="s">
        <v>66</v>
      </c>
      <c r="AG1561" s="3" t="s">
        <v>5676</v>
      </c>
      <c r="AH1561" s="3" t="s">
        <v>5677</v>
      </c>
      <c r="AI1561" s="3" t="s">
        <v>67</v>
      </c>
      <c r="AJ1561" s="3" t="s">
        <v>5678</v>
      </c>
      <c r="AK1561" s="3" t="s">
        <v>53</v>
      </c>
      <c r="AL1561" s="3" t="s">
        <v>53</v>
      </c>
      <c r="AM1561" s="3" t="s">
        <v>53</v>
      </c>
      <c r="AN1561" s="3" t="s">
        <v>53</v>
      </c>
      <c r="AO1561" s="3" t="s">
        <v>53</v>
      </c>
      <c r="AP1561" s="3" t="s">
        <v>53</v>
      </c>
      <c r="AQ1561" s="3" t="s">
        <v>53</v>
      </c>
      <c r="AR1561" s="3" t="s">
        <v>51</v>
      </c>
      <c r="AS1561" s="3" t="s">
        <v>52</v>
      </c>
      <c r="AT1561" s="3" t="s">
        <v>51</v>
      </c>
    </row>
    <row r="1562" spans="1:46" ht="22.5" customHeight="1" x14ac:dyDescent="0.25">
      <c r="A1562" s="19" t="s">
        <v>11576</v>
      </c>
      <c r="B1562" s="260">
        <v>45063</v>
      </c>
      <c r="C1562" s="3" t="s">
        <v>202</v>
      </c>
      <c r="D1562" s="3" t="s">
        <v>10384</v>
      </c>
      <c r="E1562" s="3" t="s">
        <v>51</v>
      </c>
      <c r="F1562" s="20">
        <v>1</v>
      </c>
      <c r="G1562" s="20">
        <v>69.3</v>
      </c>
      <c r="H1562" s="20">
        <v>19.8</v>
      </c>
      <c r="I1562" s="20">
        <v>-13.82</v>
      </c>
      <c r="J1562" s="20">
        <v>-19.8</v>
      </c>
      <c r="K1562" s="20" t="s">
        <v>52</v>
      </c>
      <c r="L1562" s="20">
        <f t="shared" si="24"/>
        <v>55.480000000000004</v>
      </c>
      <c r="M1562" s="3" t="s">
        <v>71</v>
      </c>
      <c r="N1562" s="3" t="s">
        <v>145</v>
      </c>
      <c r="O1562" s="3" t="s">
        <v>3287</v>
      </c>
      <c r="P1562" s="3" t="s">
        <v>663</v>
      </c>
      <c r="Q1562" s="3" t="s">
        <v>53</v>
      </c>
      <c r="R1562" s="20">
        <v>69.3</v>
      </c>
      <c r="S1562" s="20" t="s">
        <v>89</v>
      </c>
      <c r="T1562" s="3" t="s">
        <v>58</v>
      </c>
      <c r="U1562" s="3" t="s">
        <v>53</v>
      </c>
      <c r="V1562" s="3" t="s">
        <v>53</v>
      </c>
      <c r="W1562" s="3" t="s">
        <v>53</v>
      </c>
      <c r="X1562" s="3" t="s">
        <v>53</v>
      </c>
      <c r="Y1562" s="3" t="s">
        <v>11577</v>
      </c>
      <c r="Z1562" s="3" t="s">
        <v>11578</v>
      </c>
      <c r="AA1562" s="3" t="s">
        <v>11579</v>
      </c>
      <c r="AB1562" s="3" t="s">
        <v>11580</v>
      </c>
      <c r="AC1562" s="3" t="s">
        <v>458</v>
      </c>
      <c r="AD1562" s="3" t="s">
        <v>11581</v>
      </c>
      <c r="AE1562" s="3" t="s">
        <v>65</v>
      </c>
      <c r="AF1562" s="3" t="s">
        <v>66</v>
      </c>
      <c r="AG1562" s="3" t="s">
        <v>11582</v>
      </c>
      <c r="AH1562" s="3" t="s">
        <v>11583</v>
      </c>
      <c r="AI1562" s="3" t="s">
        <v>67</v>
      </c>
      <c r="AJ1562" s="3" t="s">
        <v>11584</v>
      </c>
      <c r="AK1562" s="3" t="s">
        <v>53</v>
      </c>
      <c r="AL1562" s="3" t="s">
        <v>53</v>
      </c>
      <c r="AM1562" s="3" t="s">
        <v>53</v>
      </c>
      <c r="AN1562" s="3" t="s">
        <v>53</v>
      </c>
      <c r="AO1562" s="3" t="s">
        <v>53</v>
      </c>
      <c r="AP1562" s="3" t="s">
        <v>53</v>
      </c>
      <c r="AQ1562" s="3" t="s">
        <v>53</v>
      </c>
      <c r="AR1562" s="3" t="s">
        <v>51</v>
      </c>
      <c r="AS1562" s="3" t="s">
        <v>52</v>
      </c>
      <c r="AT1562" s="3" t="s">
        <v>51</v>
      </c>
    </row>
    <row r="1563" spans="1:46" ht="22.5" customHeight="1" x14ac:dyDescent="0.25">
      <c r="A1563" s="19" t="s">
        <v>23306</v>
      </c>
      <c r="B1563" s="260">
        <v>45049</v>
      </c>
      <c r="C1563" s="3" t="s">
        <v>202</v>
      </c>
      <c r="D1563" s="3" t="s">
        <v>21789</v>
      </c>
      <c r="E1563" s="3" t="s">
        <v>51</v>
      </c>
      <c r="F1563" s="20">
        <v>1</v>
      </c>
      <c r="G1563" s="20">
        <v>69.3</v>
      </c>
      <c r="H1563" s="20">
        <v>16.48</v>
      </c>
      <c r="I1563" s="20">
        <v>-13.82</v>
      </c>
      <c r="J1563" s="20">
        <v>-16.48</v>
      </c>
      <c r="K1563" s="20" t="s">
        <v>52</v>
      </c>
      <c r="L1563" s="20">
        <f t="shared" si="24"/>
        <v>55.480000000000004</v>
      </c>
      <c r="M1563" s="3" t="s">
        <v>71</v>
      </c>
      <c r="N1563" s="3" t="s">
        <v>145</v>
      </c>
      <c r="O1563" s="3" t="s">
        <v>3287</v>
      </c>
      <c r="P1563" s="3" t="s">
        <v>663</v>
      </c>
      <c r="Q1563" s="3" t="s">
        <v>53</v>
      </c>
      <c r="R1563" s="20">
        <v>69.3</v>
      </c>
      <c r="S1563" s="20" t="s">
        <v>89</v>
      </c>
      <c r="T1563" s="3" t="s">
        <v>58</v>
      </c>
      <c r="U1563" s="3" t="s">
        <v>53</v>
      </c>
      <c r="V1563" s="3" t="s">
        <v>53</v>
      </c>
      <c r="W1563" s="3" t="s">
        <v>53</v>
      </c>
      <c r="X1563" s="3" t="s">
        <v>53</v>
      </c>
      <c r="Y1563" s="3" t="s">
        <v>23307</v>
      </c>
      <c r="Z1563" s="3" t="s">
        <v>23308</v>
      </c>
      <c r="AA1563" s="3" t="s">
        <v>23309</v>
      </c>
      <c r="AB1563" s="3" t="s">
        <v>23310</v>
      </c>
      <c r="AC1563" s="3" t="s">
        <v>968</v>
      </c>
      <c r="AD1563" s="3" t="s">
        <v>23311</v>
      </c>
      <c r="AE1563" s="3" t="s">
        <v>65</v>
      </c>
      <c r="AF1563" s="3" t="s">
        <v>66</v>
      </c>
      <c r="AG1563" s="3" t="s">
        <v>23312</v>
      </c>
      <c r="AH1563" s="3" t="s">
        <v>23313</v>
      </c>
      <c r="AI1563" s="3" t="s">
        <v>67</v>
      </c>
      <c r="AJ1563" s="3" t="s">
        <v>23314</v>
      </c>
      <c r="AK1563" s="3" t="s">
        <v>53</v>
      </c>
      <c r="AL1563" s="3" t="s">
        <v>53</v>
      </c>
      <c r="AM1563" s="3" t="s">
        <v>53</v>
      </c>
      <c r="AN1563" s="3" t="s">
        <v>53</v>
      </c>
      <c r="AO1563" s="3" t="s">
        <v>53</v>
      </c>
      <c r="AP1563" s="3" t="s">
        <v>53</v>
      </c>
      <c r="AQ1563" s="3" t="s">
        <v>53</v>
      </c>
      <c r="AR1563" s="3" t="s">
        <v>51</v>
      </c>
      <c r="AS1563" s="3" t="s">
        <v>52</v>
      </c>
      <c r="AT1563" s="3" t="s">
        <v>51</v>
      </c>
    </row>
    <row r="1564" spans="1:46" ht="22.5" customHeight="1" x14ac:dyDescent="0.25">
      <c r="A1564" s="19" t="s">
        <v>22140</v>
      </c>
      <c r="B1564" s="260">
        <v>45051</v>
      </c>
      <c r="C1564" s="3" t="s">
        <v>202</v>
      </c>
      <c r="D1564" s="3" t="s">
        <v>20721</v>
      </c>
      <c r="E1564" s="3" t="s">
        <v>51</v>
      </c>
      <c r="F1564" s="20">
        <v>1</v>
      </c>
      <c r="G1564" s="20">
        <v>69.3</v>
      </c>
      <c r="H1564" s="20">
        <v>60.6</v>
      </c>
      <c r="I1564" s="20">
        <v>-13.82</v>
      </c>
      <c r="J1564" s="20">
        <v>-60.6</v>
      </c>
      <c r="K1564" s="20" t="s">
        <v>52</v>
      </c>
      <c r="L1564" s="20">
        <f t="shared" si="24"/>
        <v>55.480000000000011</v>
      </c>
      <c r="M1564" s="3" t="s">
        <v>71</v>
      </c>
      <c r="N1564" s="3" t="s">
        <v>145</v>
      </c>
      <c r="O1564" s="3" t="s">
        <v>3287</v>
      </c>
      <c r="P1564" s="3" t="s">
        <v>663</v>
      </c>
      <c r="Q1564" s="3" t="s">
        <v>53</v>
      </c>
      <c r="R1564" s="20">
        <v>69.3</v>
      </c>
      <c r="S1564" s="20" t="s">
        <v>89</v>
      </c>
      <c r="T1564" s="3" t="s">
        <v>58</v>
      </c>
      <c r="U1564" s="3" t="s">
        <v>53</v>
      </c>
      <c r="V1564" s="3" t="s">
        <v>53</v>
      </c>
      <c r="W1564" s="3" t="s">
        <v>53</v>
      </c>
      <c r="X1564" s="3" t="s">
        <v>53</v>
      </c>
      <c r="Y1564" s="3" t="s">
        <v>22141</v>
      </c>
      <c r="Z1564" s="3" t="s">
        <v>22142</v>
      </c>
      <c r="AA1564" s="3" t="s">
        <v>22143</v>
      </c>
      <c r="AB1564" s="3" t="s">
        <v>8445</v>
      </c>
      <c r="AC1564" s="3" t="s">
        <v>3405</v>
      </c>
      <c r="AD1564" s="3" t="s">
        <v>22144</v>
      </c>
      <c r="AE1564" s="3" t="s">
        <v>65</v>
      </c>
      <c r="AF1564" s="3" t="s">
        <v>66</v>
      </c>
      <c r="AG1564" s="3" t="s">
        <v>22145</v>
      </c>
      <c r="AH1564" s="3" t="s">
        <v>22146</v>
      </c>
      <c r="AI1564" s="3" t="s">
        <v>67</v>
      </c>
      <c r="AJ1564" s="3" t="s">
        <v>22147</v>
      </c>
      <c r="AK1564" s="3" t="s">
        <v>53</v>
      </c>
      <c r="AL1564" s="3" t="s">
        <v>53</v>
      </c>
      <c r="AM1564" s="3" t="s">
        <v>53</v>
      </c>
      <c r="AN1564" s="3" t="s">
        <v>53</v>
      </c>
      <c r="AO1564" s="3" t="s">
        <v>53</v>
      </c>
      <c r="AP1564" s="3" t="s">
        <v>53</v>
      </c>
      <c r="AQ1564" s="3" t="s">
        <v>53</v>
      </c>
      <c r="AR1564" s="3" t="s">
        <v>51</v>
      </c>
      <c r="AS1564" s="3" t="s">
        <v>52</v>
      </c>
      <c r="AT1564" s="3" t="s">
        <v>51</v>
      </c>
    </row>
    <row r="1565" spans="1:46" ht="22.5" customHeight="1" x14ac:dyDescent="0.25">
      <c r="A1565" s="19" t="s">
        <v>16950</v>
      </c>
      <c r="B1565" s="260">
        <v>45056</v>
      </c>
      <c r="C1565" s="3" t="s">
        <v>202</v>
      </c>
      <c r="D1565" s="3" t="s">
        <v>15653</v>
      </c>
      <c r="E1565" s="3" t="s">
        <v>71</v>
      </c>
      <c r="F1565" s="20">
        <v>1</v>
      </c>
      <c r="G1565" s="20">
        <v>73.989999999999995</v>
      </c>
      <c r="H1565" s="20" t="s">
        <v>52</v>
      </c>
      <c r="I1565" s="20">
        <v>-18.079999999999998</v>
      </c>
      <c r="J1565" s="20" t="s">
        <v>52</v>
      </c>
      <c r="K1565" s="20" t="s">
        <v>52</v>
      </c>
      <c r="L1565" s="20">
        <f t="shared" si="24"/>
        <v>55.91</v>
      </c>
      <c r="M1565" s="3" t="s">
        <v>71</v>
      </c>
      <c r="N1565" s="3" t="s">
        <v>473</v>
      </c>
      <c r="O1565" s="3" t="s">
        <v>1977</v>
      </c>
      <c r="P1565" s="3" t="s">
        <v>1978</v>
      </c>
      <c r="Q1565" s="3" t="s">
        <v>53</v>
      </c>
      <c r="R1565" s="20">
        <v>73.989999999999995</v>
      </c>
      <c r="S1565" s="20" t="s">
        <v>57</v>
      </c>
      <c r="T1565" s="3" t="s">
        <v>58</v>
      </c>
      <c r="U1565" s="3" t="s">
        <v>53</v>
      </c>
      <c r="V1565" s="3" t="s">
        <v>53</v>
      </c>
      <c r="W1565" s="3" t="s">
        <v>53</v>
      </c>
      <c r="X1565" s="3" t="s">
        <v>53</v>
      </c>
      <c r="Y1565" s="3" t="s">
        <v>16951</v>
      </c>
      <c r="Z1565" s="3" t="s">
        <v>16952</v>
      </c>
      <c r="AA1565" s="3" t="s">
        <v>16953</v>
      </c>
      <c r="AB1565" s="3" t="s">
        <v>4963</v>
      </c>
      <c r="AC1565" s="3" t="s">
        <v>968</v>
      </c>
      <c r="AD1565" s="3" t="s">
        <v>16954</v>
      </c>
      <c r="AE1565" s="3" t="s">
        <v>65</v>
      </c>
      <c r="AF1565" s="3" t="s">
        <v>66</v>
      </c>
      <c r="AG1565" s="3" t="s">
        <v>16955</v>
      </c>
      <c r="AH1565" s="3" t="s">
        <v>16956</v>
      </c>
      <c r="AI1565" s="3" t="s">
        <v>67</v>
      </c>
      <c r="AJ1565" s="3" t="s">
        <v>16957</v>
      </c>
      <c r="AK1565" s="3" t="s">
        <v>53</v>
      </c>
      <c r="AL1565" s="3" t="s">
        <v>53</v>
      </c>
      <c r="AM1565" s="3" t="s">
        <v>53</v>
      </c>
      <c r="AN1565" s="3" t="s">
        <v>53</v>
      </c>
      <c r="AO1565" s="3" t="s">
        <v>53</v>
      </c>
      <c r="AP1565" s="3" t="s">
        <v>53</v>
      </c>
      <c r="AQ1565" s="3" t="s">
        <v>53</v>
      </c>
      <c r="AR1565" s="3" t="s">
        <v>51</v>
      </c>
      <c r="AS1565" s="3" t="s">
        <v>52</v>
      </c>
      <c r="AT1565" s="3" t="s">
        <v>51</v>
      </c>
    </row>
    <row r="1566" spans="1:46" ht="22.5" customHeight="1" x14ac:dyDescent="0.25">
      <c r="A1566" s="19" t="s">
        <v>14104</v>
      </c>
      <c r="B1566" s="260">
        <v>45061</v>
      </c>
      <c r="C1566" s="3" t="s">
        <v>202</v>
      </c>
      <c r="D1566" s="3" t="s">
        <v>12990</v>
      </c>
      <c r="E1566" s="3" t="s">
        <v>51</v>
      </c>
      <c r="F1566" s="20">
        <v>1</v>
      </c>
      <c r="G1566" s="20">
        <v>92.72</v>
      </c>
      <c r="H1566" s="20" t="s">
        <v>52</v>
      </c>
      <c r="I1566" s="20">
        <v>-15.76</v>
      </c>
      <c r="J1566" s="20">
        <v>-20.45</v>
      </c>
      <c r="K1566" s="20" t="s">
        <v>52</v>
      </c>
      <c r="L1566" s="20">
        <f t="shared" si="24"/>
        <v>56.509999999999991</v>
      </c>
      <c r="M1566" s="3" t="s">
        <v>53</v>
      </c>
      <c r="N1566" s="3" t="s">
        <v>14105</v>
      </c>
      <c r="O1566" s="3" t="s">
        <v>14106</v>
      </c>
      <c r="P1566" s="3" t="s">
        <v>14107</v>
      </c>
      <c r="Q1566" s="3" t="s">
        <v>53</v>
      </c>
      <c r="R1566" s="20">
        <v>92.72</v>
      </c>
      <c r="S1566" s="20" t="s">
        <v>57</v>
      </c>
      <c r="T1566" s="3" t="s">
        <v>74</v>
      </c>
      <c r="U1566" s="3" t="s">
        <v>14108</v>
      </c>
      <c r="V1566" s="3" t="s">
        <v>14109</v>
      </c>
      <c r="W1566" s="3" t="s">
        <v>14110</v>
      </c>
      <c r="X1566" s="3" t="s">
        <v>53</v>
      </c>
      <c r="Y1566" s="3" t="s">
        <v>14108</v>
      </c>
      <c r="Z1566" s="3" t="s">
        <v>14111</v>
      </c>
      <c r="AA1566" s="3" t="s">
        <v>14112</v>
      </c>
      <c r="AB1566" s="3" t="s">
        <v>14113</v>
      </c>
      <c r="AC1566" s="3" t="s">
        <v>63</v>
      </c>
      <c r="AD1566" s="3" t="s">
        <v>14114</v>
      </c>
      <c r="AE1566" s="3" t="s">
        <v>65</v>
      </c>
      <c r="AF1566" s="3" t="s">
        <v>82</v>
      </c>
      <c r="AG1566" s="3" t="s">
        <v>14002</v>
      </c>
      <c r="AH1566" s="3" t="s">
        <v>14115</v>
      </c>
      <c r="AI1566" s="3" t="s">
        <v>67</v>
      </c>
      <c r="AJ1566" s="3" t="s">
        <v>14116</v>
      </c>
      <c r="AK1566" s="3" t="s">
        <v>53</v>
      </c>
      <c r="AL1566" s="3" t="s">
        <v>53</v>
      </c>
      <c r="AM1566" s="3" t="s">
        <v>53</v>
      </c>
      <c r="AN1566" s="3" t="s">
        <v>53</v>
      </c>
      <c r="AO1566" s="3" t="s">
        <v>53</v>
      </c>
      <c r="AP1566" s="3" t="s">
        <v>53</v>
      </c>
      <c r="AQ1566" s="3" t="s">
        <v>53</v>
      </c>
      <c r="AR1566" s="3" t="s">
        <v>51</v>
      </c>
      <c r="AS1566" s="3" t="s">
        <v>52</v>
      </c>
      <c r="AT1566" s="3" t="s">
        <v>51</v>
      </c>
    </row>
    <row r="1567" spans="1:46" ht="22.5" customHeight="1" x14ac:dyDescent="0.25">
      <c r="A1567" s="19" t="s">
        <v>20452</v>
      </c>
      <c r="B1567" s="260">
        <v>45053</v>
      </c>
      <c r="C1567" s="3" t="s">
        <v>202</v>
      </c>
      <c r="D1567" s="3" t="s">
        <v>17635</v>
      </c>
      <c r="E1567" s="3" t="s">
        <v>51</v>
      </c>
      <c r="F1567" s="20">
        <v>1</v>
      </c>
      <c r="G1567" s="20">
        <v>92.72</v>
      </c>
      <c r="H1567" s="20">
        <v>10.130000000000001</v>
      </c>
      <c r="I1567" s="20">
        <v>-15.76</v>
      </c>
      <c r="J1567" s="20">
        <v>-30.58</v>
      </c>
      <c r="K1567" s="20" t="s">
        <v>52</v>
      </c>
      <c r="L1567" s="20">
        <f t="shared" si="24"/>
        <v>56.509999999999991</v>
      </c>
      <c r="M1567" s="3" t="s">
        <v>53</v>
      </c>
      <c r="N1567" s="3" t="s">
        <v>14105</v>
      </c>
      <c r="O1567" s="3" t="s">
        <v>14106</v>
      </c>
      <c r="P1567" s="3" t="s">
        <v>14107</v>
      </c>
      <c r="Q1567" s="3" t="s">
        <v>53</v>
      </c>
      <c r="R1567" s="20">
        <v>92.72</v>
      </c>
      <c r="S1567" s="20" t="s">
        <v>57</v>
      </c>
      <c r="T1567" s="3" t="s">
        <v>74</v>
      </c>
      <c r="U1567" s="3" t="s">
        <v>20453</v>
      </c>
      <c r="V1567" s="3" t="s">
        <v>20454</v>
      </c>
      <c r="W1567" s="3" t="s">
        <v>20455</v>
      </c>
      <c r="X1567" s="3" t="s">
        <v>53</v>
      </c>
      <c r="Y1567" s="3" t="s">
        <v>20453</v>
      </c>
      <c r="Z1567" s="3" t="s">
        <v>20456</v>
      </c>
      <c r="AA1567" s="3" t="s">
        <v>20457</v>
      </c>
      <c r="AB1567" s="3" t="s">
        <v>9274</v>
      </c>
      <c r="AC1567" s="3" t="s">
        <v>968</v>
      </c>
      <c r="AD1567" s="3" t="s">
        <v>20458</v>
      </c>
      <c r="AE1567" s="3" t="s">
        <v>65</v>
      </c>
      <c r="AF1567" s="3" t="s">
        <v>82</v>
      </c>
      <c r="AG1567" s="3" t="s">
        <v>20459</v>
      </c>
      <c r="AH1567" s="3" t="s">
        <v>20460</v>
      </c>
      <c r="AI1567" s="3" t="s">
        <v>67</v>
      </c>
      <c r="AJ1567" s="3" t="s">
        <v>20461</v>
      </c>
      <c r="AK1567" s="3" t="s">
        <v>53</v>
      </c>
      <c r="AL1567" s="3" t="s">
        <v>53</v>
      </c>
      <c r="AM1567" s="3" t="s">
        <v>53</v>
      </c>
      <c r="AN1567" s="3" t="s">
        <v>53</v>
      </c>
      <c r="AO1567" s="3" t="s">
        <v>53</v>
      </c>
      <c r="AP1567" s="3" t="s">
        <v>53</v>
      </c>
      <c r="AQ1567" s="3" t="s">
        <v>53</v>
      </c>
      <c r="AR1567" s="3" t="s">
        <v>51</v>
      </c>
      <c r="AS1567" s="3" t="s">
        <v>52</v>
      </c>
      <c r="AT1567" s="3" t="s">
        <v>51</v>
      </c>
    </row>
    <row r="1568" spans="1:46" ht="22.5" customHeight="1" x14ac:dyDescent="0.25">
      <c r="A1568" s="19" t="s">
        <v>21799</v>
      </c>
      <c r="B1568" s="260">
        <v>45051</v>
      </c>
      <c r="C1568" s="3" t="s">
        <v>202</v>
      </c>
      <c r="D1568" s="3" t="s">
        <v>17635</v>
      </c>
      <c r="E1568" s="3" t="s">
        <v>51</v>
      </c>
      <c r="F1568" s="20">
        <v>1</v>
      </c>
      <c r="G1568" s="20">
        <v>92.72</v>
      </c>
      <c r="H1568" s="20" t="s">
        <v>52</v>
      </c>
      <c r="I1568" s="20">
        <v>-15.76</v>
      </c>
      <c r="J1568" s="20">
        <v>-20.45</v>
      </c>
      <c r="K1568" s="20" t="s">
        <v>52</v>
      </c>
      <c r="L1568" s="20">
        <f t="shared" si="24"/>
        <v>56.509999999999991</v>
      </c>
      <c r="M1568" s="3" t="s">
        <v>53</v>
      </c>
      <c r="N1568" s="3" t="s">
        <v>14105</v>
      </c>
      <c r="O1568" s="3" t="s">
        <v>14106</v>
      </c>
      <c r="P1568" s="3" t="s">
        <v>14107</v>
      </c>
      <c r="Q1568" s="3" t="s">
        <v>53</v>
      </c>
      <c r="R1568" s="20">
        <v>92.72</v>
      </c>
      <c r="S1568" s="20" t="s">
        <v>57</v>
      </c>
      <c r="T1568" s="3" t="s">
        <v>74</v>
      </c>
      <c r="U1568" s="3" t="s">
        <v>21800</v>
      </c>
      <c r="V1568" s="3" t="s">
        <v>21801</v>
      </c>
      <c r="W1568" s="3" t="s">
        <v>21802</v>
      </c>
      <c r="X1568" s="3" t="s">
        <v>53</v>
      </c>
      <c r="Y1568" s="3" t="s">
        <v>21800</v>
      </c>
      <c r="Z1568" s="3" t="s">
        <v>21803</v>
      </c>
      <c r="AA1568" s="3" t="s">
        <v>21804</v>
      </c>
      <c r="AB1568" s="3" t="s">
        <v>7361</v>
      </c>
      <c r="AC1568" s="3" t="s">
        <v>63</v>
      </c>
      <c r="AD1568" s="3" t="s">
        <v>21805</v>
      </c>
      <c r="AE1568" s="3" t="s">
        <v>65</v>
      </c>
      <c r="AF1568" s="3" t="s">
        <v>82</v>
      </c>
      <c r="AG1568" s="3" t="s">
        <v>21806</v>
      </c>
      <c r="AH1568" s="3" t="s">
        <v>21807</v>
      </c>
      <c r="AI1568" s="3" t="s">
        <v>67</v>
      </c>
      <c r="AJ1568" s="3" t="s">
        <v>21808</v>
      </c>
      <c r="AK1568" s="3" t="s">
        <v>21809</v>
      </c>
      <c r="AL1568" s="3" t="s">
        <v>53</v>
      </c>
      <c r="AM1568" s="3" t="s">
        <v>53</v>
      </c>
      <c r="AN1568" s="3" t="s">
        <v>53</v>
      </c>
      <c r="AO1568" s="3" t="s">
        <v>53</v>
      </c>
      <c r="AP1568" s="3" t="s">
        <v>53</v>
      </c>
      <c r="AQ1568" s="3" t="s">
        <v>53</v>
      </c>
      <c r="AR1568" s="3" t="s">
        <v>51</v>
      </c>
      <c r="AS1568" s="3" t="s">
        <v>52</v>
      </c>
      <c r="AT1568" s="3" t="s">
        <v>51</v>
      </c>
    </row>
    <row r="1569" spans="1:46" ht="22.5" customHeight="1" x14ac:dyDescent="0.25">
      <c r="A1569" s="19" t="s">
        <v>4020</v>
      </c>
      <c r="B1569" s="260">
        <v>45073</v>
      </c>
      <c r="C1569" s="3" t="s">
        <v>202</v>
      </c>
      <c r="D1569" s="3" t="s">
        <v>2968</v>
      </c>
      <c r="E1569" s="3" t="s">
        <v>51</v>
      </c>
      <c r="F1569" s="20">
        <v>1</v>
      </c>
      <c r="G1569" s="20">
        <v>57.99</v>
      </c>
      <c r="H1569" s="20">
        <v>13.9</v>
      </c>
      <c r="I1569" s="20">
        <v>-15.36</v>
      </c>
      <c r="J1569" s="20" t="s">
        <v>52</v>
      </c>
      <c r="K1569" s="20" t="s">
        <v>52</v>
      </c>
      <c r="L1569" s="20">
        <f t="shared" si="24"/>
        <v>56.53</v>
      </c>
      <c r="M1569" s="3" t="s">
        <v>53</v>
      </c>
      <c r="N1569" s="3" t="s">
        <v>169</v>
      </c>
      <c r="O1569" s="3" t="s">
        <v>4021</v>
      </c>
      <c r="P1569" s="3" t="s">
        <v>4022</v>
      </c>
      <c r="Q1569" s="3" t="s">
        <v>53</v>
      </c>
      <c r="R1569" s="20">
        <v>57.99</v>
      </c>
      <c r="S1569" s="20" t="s">
        <v>57</v>
      </c>
      <c r="T1569" s="3" t="s">
        <v>58</v>
      </c>
      <c r="U1569" s="3" t="s">
        <v>4023</v>
      </c>
      <c r="V1569" s="3" t="s">
        <v>4024</v>
      </c>
      <c r="W1569" s="3" t="s">
        <v>4025</v>
      </c>
      <c r="X1569" s="3" t="s">
        <v>53</v>
      </c>
      <c r="Y1569" s="3" t="s">
        <v>4023</v>
      </c>
      <c r="Z1569" s="3" t="s">
        <v>4026</v>
      </c>
      <c r="AA1569" s="3" t="s">
        <v>4027</v>
      </c>
      <c r="AB1569" s="3" t="s">
        <v>4028</v>
      </c>
      <c r="AC1569" s="3" t="s">
        <v>63</v>
      </c>
      <c r="AD1569" s="3" t="s">
        <v>4029</v>
      </c>
      <c r="AE1569" s="3" t="s">
        <v>65</v>
      </c>
      <c r="AF1569" s="3" t="s">
        <v>213</v>
      </c>
      <c r="AG1569" s="3" t="s">
        <v>4030</v>
      </c>
      <c r="AH1569" s="3" t="s">
        <v>4031</v>
      </c>
      <c r="AI1569" s="3" t="s">
        <v>2546</v>
      </c>
      <c r="AJ1569" s="3" t="s">
        <v>4032</v>
      </c>
      <c r="AK1569" s="3" t="s">
        <v>53</v>
      </c>
      <c r="AL1569" s="3" t="s">
        <v>53</v>
      </c>
      <c r="AM1569" s="3" t="s">
        <v>53</v>
      </c>
      <c r="AN1569" s="3" t="s">
        <v>53</v>
      </c>
      <c r="AO1569" s="3" t="s">
        <v>53</v>
      </c>
      <c r="AP1569" s="3" t="s">
        <v>53</v>
      </c>
      <c r="AQ1569" s="3" t="s">
        <v>53</v>
      </c>
      <c r="AR1569" s="3" t="s">
        <v>51</v>
      </c>
      <c r="AS1569" s="3" t="s">
        <v>52</v>
      </c>
      <c r="AT1569" s="3" t="s">
        <v>51</v>
      </c>
    </row>
    <row r="1570" spans="1:46" ht="22.5" customHeight="1" x14ac:dyDescent="0.25">
      <c r="A1570" s="19" t="s">
        <v>25012</v>
      </c>
      <c r="B1570" s="260">
        <v>45048</v>
      </c>
      <c r="C1570" s="3" t="s">
        <v>202</v>
      </c>
      <c r="D1570" s="3" t="s">
        <v>24796</v>
      </c>
      <c r="E1570" s="3" t="s">
        <v>51</v>
      </c>
      <c r="F1570" s="20">
        <v>1</v>
      </c>
      <c r="G1570" s="20">
        <v>57.99</v>
      </c>
      <c r="H1570" s="20">
        <v>13.9</v>
      </c>
      <c r="I1570" s="20">
        <v>-15.36</v>
      </c>
      <c r="J1570" s="20" t="s">
        <v>52</v>
      </c>
      <c r="K1570" s="20" t="s">
        <v>52</v>
      </c>
      <c r="L1570" s="20">
        <f t="shared" si="24"/>
        <v>56.53</v>
      </c>
      <c r="M1570" s="3" t="s">
        <v>53</v>
      </c>
      <c r="N1570" s="3" t="s">
        <v>169</v>
      </c>
      <c r="O1570" s="3" t="s">
        <v>170</v>
      </c>
      <c r="P1570" s="3" t="s">
        <v>171</v>
      </c>
      <c r="Q1570" s="3" t="s">
        <v>53</v>
      </c>
      <c r="R1570" s="20">
        <v>57.99</v>
      </c>
      <c r="S1570" s="20" t="s">
        <v>57</v>
      </c>
      <c r="T1570" s="3" t="s">
        <v>58</v>
      </c>
      <c r="U1570" s="3" t="s">
        <v>25013</v>
      </c>
      <c r="V1570" s="3" t="s">
        <v>25014</v>
      </c>
      <c r="W1570" s="3" t="s">
        <v>25015</v>
      </c>
      <c r="X1570" s="3" t="s">
        <v>53</v>
      </c>
      <c r="Y1570" s="3" t="s">
        <v>25013</v>
      </c>
      <c r="Z1570" s="3" t="s">
        <v>25016</v>
      </c>
      <c r="AA1570" s="3" t="s">
        <v>25017</v>
      </c>
      <c r="AB1570" s="3" t="s">
        <v>63</v>
      </c>
      <c r="AC1570" s="3" t="s">
        <v>63</v>
      </c>
      <c r="AD1570" s="3" t="s">
        <v>25018</v>
      </c>
      <c r="AE1570" s="3" t="s">
        <v>65</v>
      </c>
      <c r="AF1570" s="3" t="s">
        <v>213</v>
      </c>
      <c r="AG1570" s="3" t="s">
        <v>25019</v>
      </c>
      <c r="AH1570" s="3" t="s">
        <v>25020</v>
      </c>
      <c r="AI1570" s="3" t="s">
        <v>945</v>
      </c>
      <c r="AJ1570" s="3" t="s">
        <v>25021</v>
      </c>
      <c r="AK1570" s="3" t="s">
        <v>53</v>
      </c>
      <c r="AL1570" s="3" t="s">
        <v>53</v>
      </c>
      <c r="AM1570" s="3" t="s">
        <v>53</v>
      </c>
      <c r="AN1570" s="3" t="s">
        <v>53</v>
      </c>
      <c r="AO1570" s="3" t="s">
        <v>53</v>
      </c>
      <c r="AP1570" s="3" t="s">
        <v>53</v>
      </c>
      <c r="AQ1570" s="3" t="s">
        <v>53</v>
      </c>
      <c r="AR1570" s="3" t="s">
        <v>51</v>
      </c>
      <c r="AS1570" s="3" t="s">
        <v>52</v>
      </c>
      <c r="AT1570" s="3" t="s">
        <v>51</v>
      </c>
    </row>
    <row r="1571" spans="1:46" ht="22.5" customHeight="1" x14ac:dyDescent="0.25">
      <c r="A1571" s="19" t="s">
        <v>13207</v>
      </c>
      <c r="B1571" s="260">
        <v>45062</v>
      </c>
      <c r="C1571" s="3" t="s">
        <v>202</v>
      </c>
      <c r="D1571" s="3" t="s">
        <v>12138</v>
      </c>
      <c r="E1571" s="3" t="s">
        <v>51</v>
      </c>
      <c r="F1571" s="20">
        <v>1</v>
      </c>
      <c r="G1571" s="20">
        <v>74.989999999999995</v>
      </c>
      <c r="H1571" s="20">
        <v>24.9</v>
      </c>
      <c r="I1571" s="20">
        <v>-18.25</v>
      </c>
      <c r="J1571" s="20">
        <v>-24.9</v>
      </c>
      <c r="K1571" s="20" t="s">
        <v>52</v>
      </c>
      <c r="L1571" s="20">
        <f t="shared" si="24"/>
        <v>56.739999999999988</v>
      </c>
      <c r="M1571" s="3" t="s">
        <v>71</v>
      </c>
      <c r="N1571" s="3" t="s">
        <v>473</v>
      </c>
      <c r="O1571" s="3" t="s">
        <v>474</v>
      </c>
      <c r="P1571" s="3" t="s">
        <v>475</v>
      </c>
      <c r="Q1571" s="3" t="s">
        <v>53</v>
      </c>
      <c r="R1571" s="20">
        <v>74.989999999999995</v>
      </c>
      <c r="S1571" s="20" t="s">
        <v>57</v>
      </c>
      <c r="T1571" s="3" t="s">
        <v>58</v>
      </c>
      <c r="U1571" s="3" t="s">
        <v>53</v>
      </c>
      <c r="V1571" s="3" t="s">
        <v>53</v>
      </c>
      <c r="W1571" s="3" t="s">
        <v>53</v>
      </c>
      <c r="X1571" s="3" t="s">
        <v>53</v>
      </c>
      <c r="Y1571" s="3" t="s">
        <v>13208</v>
      </c>
      <c r="Z1571" s="3" t="s">
        <v>13209</v>
      </c>
      <c r="AA1571" s="3" t="s">
        <v>13210</v>
      </c>
      <c r="AB1571" s="3" t="s">
        <v>9564</v>
      </c>
      <c r="AC1571" s="3" t="s">
        <v>165</v>
      </c>
      <c r="AD1571" s="3" t="s">
        <v>13211</v>
      </c>
      <c r="AE1571" s="3" t="s">
        <v>65</v>
      </c>
      <c r="AF1571" s="3" t="s">
        <v>66</v>
      </c>
      <c r="AG1571" s="3" t="s">
        <v>12884</v>
      </c>
      <c r="AH1571" s="3" t="s">
        <v>13212</v>
      </c>
      <c r="AI1571" s="3" t="s">
        <v>67</v>
      </c>
      <c r="AJ1571" s="3" t="s">
        <v>13213</v>
      </c>
      <c r="AK1571" s="3" t="s">
        <v>53</v>
      </c>
      <c r="AL1571" s="3" t="s">
        <v>53</v>
      </c>
      <c r="AM1571" s="3" t="s">
        <v>53</v>
      </c>
      <c r="AN1571" s="3" t="s">
        <v>53</v>
      </c>
      <c r="AO1571" s="3" t="s">
        <v>53</v>
      </c>
      <c r="AP1571" s="3" t="s">
        <v>53</v>
      </c>
      <c r="AQ1571" s="3" t="s">
        <v>53</v>
      </c>
      <c r="AR1571" s="3" t="s">
        <v>51</v>
      </c>
      <c r="AS1571" s="3" t="s">
        <v>52</v>
      </c>
      <c r="AT1571" s="3" t="s">
        <v>51</v>
      </c>
    </row>
    <row r="1572" spans="1:46" ht="22.5" customHeight="1" x14ac:dyDescent="0.25">
      <c r="A1572" s="19" t="s">
        <v>21538</v>
      </c>
      <c r="B1572" s="260">
        <v>45051</v>
      </c>
      <c r="C1572" s="3" t="s">
        <v>202</v>
      </c>
      <c r="D1572" s="3" t="s">
        <v>19756</v>
      </c>
      <c r="E1572" s="3" t="s">
        <v>51</v>
      </c>
      <c r="F1572" s="20">
        <v>1</v>
      </c>
      <c r="G1572" s="20">
        <v>74.989999999999995</v>
      </c>
      <c r="H1572" s="20">
        <v>32.9</v>
      </c>
      <c r="I1572" s="20">
        <v>-18.25</v>
      </c>
      <c r="J1572" s="20">
        <v>-32.9</v>
      </c>
      <c r="K1572" s="20" t="s">
        <v>52</v>
      </c>
      <c r="L1572" s="20">
        <f t="shared" si="24"/>
        <v>56.739999999999988</v>
      </c>
      <c r="M1572" s="3" t="s">
        <v>53</v>
      </c>
      <c r="N1572" s="3" t="s">
        <v>473</v>
      </c>
      <c r="O1572" s="3" t="s">
        <v>474</v>
      </c>
      <c r="P1572" s="3" t="s">
        <v>475</v>
      </c>
      <c r="Q1572" s="3" t="s">
        <v>53</v>
      </c>
      <c r="R1572" s="20">
        <v>74.989999999999995</v>
      </c>
      <c r="S1572" s="20" t="s">
        <v>57</v>
      </c>
      <c r="T1572" s="3" t="s">
        <v>58</v>
      </c>
      <c r="U1572" s="3" t="s">
        <v>53</v>
      </c>
      <c r="V1572" s="3" t="s">
        <v>53</v>
      </c>
      <c r="W1572" s="3" t="s">
        <v>53</v>
      </c>
      <c r="X1572" s="3" t="s">
        <v>53</v>
      </c>
      <c r="Y1572" s="3" t="s">
        <v>21539</v>
      </c>
      <c r="Z1572" s="3" t="s">
        <v>21540</v>
      </c>
      <c r="AA1572" s="3" t="s">
        <v>21541</v>
      </c>
      <c r="AB1572" s="3" t="s">
        <v>5252</v>
      </c>
      <c r="AC1572" s="3" t="s">
        <v>276</v>
      </c>
      <c r="AD1572" s="3" t="s">
        <v>5253</v>
      </c>
      <c r="AE1572" s="3" t="s">
        <v>65</v>
      </c>
      <c r="AF1572" s="3" t="s">
        <v>66</v>
      </c>
      <c r="AG1572" s="3" t="s">
        <v>21542</v>
      </c>
      <c r="AH1572" s="3" t="s">
        <v>20368</v>
      </c>
      <c r="AI1572" s="3" t="s">
        <v>67</v>
      </c>
      <c r="AJ1572" s="3" t="s">
        <v>21543</v>
      </c>
      <c r="AK1572" s="3" t="s">
        <v>53</v>
      </c>
      <c r="AL1572" s="3" t="s">
        <v>53</v>
      </c>
      <c r="AM1572" s="3" t="s">
        <v>53</v>
      </c>
      <c r="AN1572" s="3" t="s">
        <v>53</v>
      </c>
      <c r="AO1572" s="3" t="s">
        <v>53</v>
      </c>
      <c r="AP1572" s="3" t="s">
        <v>53</v>
      </c>
      <c r="AQ1572" s="3" t="s">
        <v>53</v>
      </c>
      <c r="AR1572" s="3" t="s">
        <v>51</v>
      </c>
      <c r="AS1572" s="3" t="s">
        <v>52</v>
      </c>
      <c r="AT1572" s="3" t="s">
        <v>51</v>
      </c>
    </row>
    <row r="1573" spans="1:46" ht="22.5" customHeight="1" x14ac:dyDescent="0.25">
      <c r="A1573" s="19" t="s">
        <v>23976</v>
      </c>
      <c r="B1573" s="260">
        <v>45049</v>
      </c>
      <c r="C1573" s="3" t="s">
        <v>202</v>
      </c>
      <c r="D1573" s="3" t="s">
        <v>22935</v>
      </c>
      <c r="E1573" s="3" t="s">
        <v>71</v>
      </c>
      <c r="F1573" s="20">
        <v>1</v>
      </c>
      <c r="G1573" s="20">
        <v>74.989999999999995</v>
      </c>
      <c r="H1573" s="20">
        <v>14.1</v>
      </c>
      <c r="I1573" s="20">
        <v>-18.25</v>
      </c>
      <c r="J1573" s="20">
        <v>-14.1</v>
      </c>
      <c r="K1573" s="20" t="s">
        <v>52</v>
      </c>
      <c r="L1573" s="20">
        <f t="shared" si="24"/>
        <v>56.739999999999988</v>
      </c>
      <c r="M1573" s="3" t="s">
        <v>53</v>
      </c>
      <c r="N1573" s="3" t="s">
        <v>473</v>
      </c>
      <c r="O1573" s="3" t="s">
        <v>474</v>
      </c>
      <c r="P1573" s="3" t="s">
        <v>475</v>
      </c>
      <c r="Q1573" s="3" t="s">
        <v>53</v>
      </c>
      <c r="R1573" s="20">
        <v>74.989999999999995</v>
      </c>
      <c r="S1573" s="20" t="s">
        <v>57</v>
      </c>
      <c r="T1573" s="3" t="s">
        <v>58</v>
      </c>
      <c r="U1573" s="3" t="s">
        <v>53</v>
      </c>
      <c r="V1573" s="3" t="s">
        <v>53</v>
      </c>
      <c r="W1573" s="3" t="s">
        <v>53</v>
      </c>
      <c r="X1573" s="3" t="s">
        <v>53</v>
      </c>
      <c r="Y1573" s="3" t="s">
        <v>23977</v>
      </c>
      <c r="Z1573" s="3" t="s">
        <v>23978</v>
      </c>
      <c r="AA1573" s="3" t="s">
        <v>23979</v>
      </c>
      <c r="AB1573" s="3" t="s">
        <v>2963</v>
      </c>
      <c r="AC1573" s="3" t="s">
        <v>63</v>
      </c>
      <c r="AD1573" s="3" t="s">
        <v>23980</v>
      </c>
      <c r="AE1573" s="3" t="s">
        <v>65</v>
      </c>
      <c r="AF1573" s="3" t="s">
        <v>66</v>
      </c>
      <c r="AG1573" s="3" t="s">
        <v>23981</v>
      </c>
      <c r="AH1573" s="3" t="s">
        <v>23982</v>
      </c>
      <c r="AI1573" s="3" t="s">
        <v>67</v>
      </c>
      <c r="AJ1573" s="3" t="s">
        <v>23983</v>
      </c>
      <c r="AK1573" s="3" t="s">
        <v>53</v>
      </c>
      <c r="AL1573" s="3" t="s">
        <v>53</v>
      </c>
      <c r="AM1573" s="3" t="s">
        <v>53</v>
      </c>
      <c r="AN1573" s="3" t="s">
        <v>53</v>
      </c>
      <c r="AO1573" s="3" t="s">
        <v>53</v>
      </c>
      <c r="AP1573" s="3" t="s">
        <v>53</v>
      </c>
      <c r="AQ1573" s="3" t="s">
        <v>53</v>
      </c>
      <c r="AR1573" s="3" t="s">
        <v>51</v>
      </c>
      <c r="AS1573" s="3" t="s">
        <v>52</v>
      </c>
      <c r="AT1573" s="3" t="s">
        <v>51</v>
      </c>
    </row>
    <row r="1574" spans="1:46" ht="22.5" customHeight="1" x14ac:dyDescent="0.25">
      <c r="A1574" s="19" t="s">
        <v>7869</v>
      </c>
      <c r="B1574" s="260">
        <v>45069</v>
      </c>
      <c r="C1574" s="3" t="s">
        <v>202</v>
      </c>
      <c r="D1574" s="3" t="s">
        <v>6600</v>
      </c>
      <c r="E1574" s="3" t="s">
        <v>51</v>
      </c>
      <c r="F1574" s="20">
        <v>1</v>
      </c>
      <c r="G1574" s="20">
        <v>74.989999999999995</v>
      </c>
      <c r="H1574" s="20">
        <v>13</v>
      </c>
      <c r="I1574" s="20">
        <v>-18.25</v>
      </c>
      <c r="J1574" s="20">
        <v>-13</v>
      </c>
      <c r="K1574" s="20" t="s">
        <v>52</v>
      </c>
      <c r="L1574" s="20">
        <f t="shared" si="24"/>
        <v>56.739999999999995</v>
      </c>
      <c r="M1574" s="3" t="s">
        <v>71</v>
      </c>
      <c r="N1574" s="3" t="s">
        <v>473</v>
      </c>
      <c r="O1574" s="3" t="s">
        <v>474</v>
      </c>
      <c r="P1574" s="3" t="s">
        <v>475</v>
      </c>
      <c r="Q1574" s="3" t="s">
        <v>53</v>
      </c>
      <c r="R1574" s="20">
        <v>74.989999999999995</v>
      </c>
      <c r="S1574" s="20" t="s">
        <v>57</v>
      </c>
      <c r="T1574" s="3" t="s">
        <v>58</v>
      </c>
      <c r="U1574" s="3" t="s">
        <v>53</v>
      </c>
      <c r="V1574" s="3" t="s">
        <v>53</v>
      </c>
      <c r="W1574" s="3" t="s">
        <v>53</v>
      </c>
      <c r="X1574" s="3" t="s">
        <v>53</v>
      </c>
      <c r="Y1574" s="3" t="s">
        <v>7870</v>
      </c>
      <c r="Z1574" s="3" t="s">
        <v>7871</v>
      </c>
      <c r="AA1574" s="3" t="s">
        <v>7872</v>
      </c>
      <c r="AB1574" s="3" t="s">
        <v>63</v>
      </c>
      <c r="AC1574" s="3" t="s">
        <v>63</v>
      </c>
      <c r="AD1574" s="3" t="s">
        <v>7873</v>
      </c>
      <c r="AE1574" s="3" t="s">
        <v>65</v>
      </c>
      <c r="AF1574" s="3" t="s">
        <v>66</v>
      </c>
      <c r="AG1574" s="3" t="s">
        <v>7874</v>
      </c>
      <c r="AH1574" s="3" t="s">
        <v>7130</v>
      </c>
      <c r="AI1574" s="3" t="s">
        <v>67</v>
      </c>
      <c r="AJ1574" s="3" t="s">
        <v>7875</v>
      </c>
      <c r="AK1574" s="3" t="s">
        <v>7876</v>
      </c>
      <c r="AL1574" s="3" t="s">
        <v>53</v>
      </c>
      <c r="AM1574" s="3" t="s">
        <v>53</v>
      </c>
      <c r="AN1574" s="3" t="s">
        <v>53</v>
      </c>
      <c r="AO1574" s="3" t="s">
        <v>53</v>
      </c>
      <c r="AP1574" s="3" t="s">
        <v>53</v>
      </c>
      <c r="AQ1574" s="3" t="s">
        <v>53</v>
      </c>
      <c r="AR1574" s="3" t="s">
        <v>51</v>
      </c>
      <c r="AS1574" s="3" t="s">
        <v>52</v>
      </c>
      <c r="AT1574" s="3" t="s">
        <v>51</v>
      </c>
    </row>
    <row r="1575" spans="1:46" ht="22.5" customHeight="1" x14ac:dyDescent="0.25">
      <c r="A1575" s="19" t="s">
        <v>7915</v>
      </c>
      <c r="B1575" s="260">
        <v>45069</v>
      </c>
      <c r="C1575" s="3" t="s">
        <v>202</v>
      </c>
      <c r="D1575" s="3" t="s">
        <v>5415</v>
      </c>
      <c r="E1575" s="3" t="s">
        <v>71</v>
      </c>
      <c r="F1575" s="20">
        <v>1</v>
      </c>
      <c r="G1575" s="20">
        <v>74.989999999999995</v>
      </c>
      <c r="H1575" s="20">
        <v>22.7</v>
      </c>
      <c r="I1575" s="20">
        <v>-18.25</v>
      </c>
      <c r="J1575" s="20">
        <v>-22.7</v>
      </c>
      <c r="K1575" s="20" t="s">
        <v>52</v>
      </c>
      <c r="L1575" s="20">
        <f t="shared" si="24"/>
        <v>56.739999999999995</v>
      </c>
      <c r="M1575" s="3" t="s">
        <v>71</v>
      </c>
      <c r="N1575" s="3" t="s">
        <v>473</v>
      </c>
      <c r="O1575" s="3" t="s">
        <v>474</v>
      </c>
      <c r="P1575" s="3" t="s">
        <v>475</v>
      </c>
      <c r="Q1575" s="3" t="s">
        <v>53</v>
      </c>
      <c r="R1575" s="20">
        <v>74.989999999999995</v>
      </c>
      <c r="S1575" s="20" t="s">
        <v>57</v>
      </c>
      <c r="T1575" s="3" t="s">
        <v>58</v>
      </c>
      <c r="U1575" s="3" t="s">
        <v>53</v>
      </c>
      <c r="V1575" s="3" t="s">
        <v>53</v>
      </c>
      <c r="W1575" s="3" t="s">
        <v>53</v>
      </c>
      <c r="X1575" s="3" t="s">
        <v>53</v>
      </c>
      <c r="Y1575" s="3" t="s">
        <v>7916</v>
      </c>
      <c r="Z1575" s="3" t="s">
        <v>7917</v>
      </c>
      <c r="AA1575" s="3" t="s">
        <v>7918</v>
      </c>
      <c r="AB1575" s="3" t="s">
        <v>7919</v>
      </c>
      <c r="AC1575" s="3" t="s">
        <v>1971</v>
      </c>
      <c r="AD1575" s="3" t="s">
        <v>7920</v>
      </c>
      <c r="AE1575" s="3" t="s">
        <v>65</v>
      </c>
      <c r="AF1575" s="3" t="s">
        <v>66</v>
      </c>
      <c r="AG1575" s="3" t="s">
        <v>7866</v>
      </c>
      <c r="AH1575" s="3" t="s">
        <v>7921</v>
      </c>
      <c r="AI1575" s="3" t="s">
        <v>67</v>
      </c>
      <c r="AJ1575" s="3" t="s">
        <v>7922</v>
      </c>
      <c r="AK1575" s="3" t="s">
        <v>53</v>
      </c>
      <c r="AL1575" s="3" t="s">
        <v>53</v>
      </c>
      <c r="AM1575" s="3" t="s">
        <v>53</v>
      </c>
      <c r="AN1575" s="3" t="s">
        <v>53</v>
      </c>
      <c r="AO1575" s="3" t="s">
        <v>53</v>
      </c>
      <c r="AP1575" s="3" t="s">
        <v>53</v>
      </c>
      <c r="AQ1575" s="3" t="s">
        <v>53</v>
      </c>
      <c r="AR1575" s="3" t="s">
        <v>51</v>
      </c>
      <c r="AS1575" s="3" t="s">
        <v>52</v>
      </c>
      <c r="AT1575" s="3" t="s">
        <v>51</v>
      </c>
    </row>
    <row r="1576" spans="1:46" ht="22.5" customHeight="1" x14ac:dyDescent="0.25">
      <c r="A1576" s="19" t="s">
        <v>9344</v>
      </c>
      <c r="B1576" s="260">
        <v>45066</v>
      </c>
      <c r="C1576" s="3" t="s">
        <v>202</v>
      </c>
      <c r="D1576" s="3" t="s">
        <v>8638</v>
      </c>
      <c r="E1576" s="3" t="s">
        <v>51</v>
      </c>
      <c r="F1576" s="20">
        <v>1</v>
      </c>
      <c r="G1576" s="20">
        <v>74.989999999999995</v>
      </c>
      <c r="H1576" s="20">
        <v>25.92</v>
      </c>
      <c r="I1576" s="20">
        <v>-18.25</v>
      </c>
      <c r="J1576" s="20">
        <v>-25.92</v>
      </c>
      <c r="K1576" s="20" t="s">
        <v>52</v>
      </c>
      <c r="L1576" s="20">
        <f t="shared" si="24"/>
        <v>56.739999999999995</v>
      </c>
      <c r="M1576" s="3" t="s">
        <v>53</v>
      </c>
      <c r="N1576" s="3" t="s">
        <v>473</v>
      </c>
      <c r="O1576" s="3" t="s">
        <v>474</v>
      </c>
      <c r="P1576" s="3" t="s">
        <v>475</v>
      </c>
      <c r="Q1576" s="3" t="s">
        <v>53</v>
      </c>
      <c r="R1576" s="20">
        <v>74.989999999999995</v>
      </c>
      <c r="S1576" s="20" t="s">
        <v>57</v>
      </c>
      <c r="T1576" s="3" t="s">
        <v>58</v>
      </c>
      <c r="U1576" s="3" t="s">
        <v>53</v>
      </c>
      <c r="V1576" s="3" t="s">
        <v>53</v>
      </c>
      <c r="W1576" s="3" t="s">
        <v>53</v>
      </c>
      <c r="X1576" s="3" t="s">
        <v>53</v>
      </c>
      <c r="Y1576" s="3" t="s">
        <v>9345</v>
      </c>
      <c r="Z1576" s="3" t="s">
        <v>9346</v>
      </c>
      <c r="AA1576" s="3" t="s">
        <v>9347</v>
      </c>
      <c r="AB1576" s="3" t="s">
        <v>9348</v>
      </c>
      <c r="AC1576" s="3" t="s">
        <v>458</v>
      </c>
      <c r="AD1576" s="3" t="s">
        <v>9349</v>
      </c>
      <c r="AE1576" s="3" t="s">
        <v>65</v>
      </c>
      <c r="AF1576" s="3" t="s">
        <v>66</v>
      </c>
      <c r="AG1576" s="3" t="s">
        <v>9350</v>
      </c>
      <c r="AH1576" s="3" t="s">
        <v>9351</v>
      </c>
      <c r="AI1576" s="3" t="s">
        <v>67</v>
      </c>
      <c r="AJ1576" s="3" t="s">
        <v>9352</v>
      </c>
      <c r="AK1576" s="3" t="s">
        <v>53</v>
      </c>
      <c r="AL1576" s="3" t="s">
        <v>53</v>
      </c>
      <c r="AM1576" s="3" t="s">
        <v>53</v>
      </c>
      <c r="AN1576" s="3" t="s">
        <v>53</v>
      </c>
      <c r="AO1576" s="3" t="s">
        <v>53</v>
      </c>
      <c r="AP1576" s="3" t="s">
        <v>53</v>
      </c>
      <c r="AQ1576" s="3" t="s">
        <v>53</v>
      </c>
      <c r="AR1576" s="3" t="s">
        <v>51</v>
      </c>
      <c r="AS1576" s="3" t="s">
        <v>52</v>
      </c>
      <c r="AT1576" s="3" t="s">
        <v>51</v>
      </c>
    </row>
    <row r="1577" spans="1:46" ht="22.5" customHeight="1" x14ac:dyDescent="0.25">
      <c r="A1577" s="19" t="s">
        <v>10374</v>
      </c>
      <c r="B1577" s="260">
        <v>45065</v>
      </c>
      <c r="C1577" s="3" t="s">
        <v>202</v>
      </c>
      <c r="D1577" s="3" t="s">
        <v>9926</v>
      </c>
      <c r="E1577" s="3" t="s">
        <v>51</v>
      </c>
      <c r="F1577" s="20">
        <v>1</v>
      </c>
      <c r="G1577" s="20">
        <v>74.989999999999995</v>
      </c>
      <c r="H1577" s="20">
        <v>22.41</v>
      </c>
      <c r="I1577" s="20">
        <v>-18.25</v>
      </c>
      <c r="J1577" s="20">
        <v>-22.41</v>
      </c>
      <c r="K1577" s="20" t="s">
        <v>52</v>
      </c>
      <c r="L1577" s="20">
        <f t="shared" si="24"/>
        <v>56.739999999999995</v>
      </c>
      <c r="M1577" s="3" t="s">
        <v>53</v>
      </c>
      <c r="N1577" s="3" t="s">
        <v>473</v>
      </c>
      <c r="O1577" s="3" t="s">
        <v>474</v>
      </c>
      <c r="P1577" s="3" t="s">
        <v>475</v>
      </c>
      <c r="Q1577" s="3" t="s">
        <v>53</v>
      </c>
      <c r="R1577" s="20">
        <v>74.989999999999995</v>
      </c>
      <c r="S1577" s="20" t="s">
        <v>57</v>
      </c>
      <c r="T1577" s="3" t="s">
        <v>58</v>
      </c>
      <c r="U1577" s="3" t="s">
        <v>53</v>
      </c>
      <c r="V1577" s="3" t="s">
        <v>53</v>
      </c>
      <c r="W1577" s="3" t="s">
        <v>53</v>
      </c>
      <c r="X1577" s="3" t="s">
        <v>53</v>
      </c>
      <c r="Y1577" s="3" t="s">
        <v>10375</v>
      </c>
      <c r="Z1577" s="3" t="s">
        <v>10376</v>
      </c>
      <c r="AA1577" s="3" t="s">
        <v>10377</v>
      </c>
      <c r="AB1577" s="3" t="s">
        <v>10378</v>
      </c>
      <c r="AC1577" s="3" t="s">
        <v>63</v>
      </c>
      <c r="AD1577" s="3" t="s">
        <v>10379</v>
      </c>
      <c r="AE1577" s="3" t="s">
        <v>65</v>
      </c>
      <c r="AF1577" s="3" t="s">
        <v>66</v>
      </c>
      <c r="AG1577" s="3" t="s">
        <v>10380</v>
      </c>
      <c r="AH1577" s="3" t="s">
        <v>10381</v>
      </c>
      <c r="AI1577" s="3" t="s">
        <v>67</v>
      </c>
      <c r="AJ1577" s="3" t="s">
        <v>10382</v>
      </c>
      <c r="AK1577" s="3" t="s">
        <v>53</v>
      </c>
      <c r="AL1577" s="3" t="s">
        <v>53</v>
      </c>
      <c r="AM1577" s="3" t="s">
        <v>53</v>
      </c>
      <c r="AN1577" s="3" t="s">
        <v>53</v>
      </c>
      <c r="AO1577" s="3" t="s">
        <v>53</v>
      </c>
      <c r="AP1577" s="3" t="s">
        <v>53</v>
      </c>
      <c r="AQ1577" s="3" t="s">
        <v>53</v>
      </c>
      <c r="AR1577" s="3" t="s">
        <v>51</v>
      </c>
      <c r="AS1577" s="3" t="s">
        <v>52</v>
      </c>
      <c r="AT1577" s="3" t="s">
        <v>51</v>
      </c>
    </row>
    <row r="1578" spans="1:46" ht="22.5" customHeight="1" x14ac:dyDescent="0.25">
      <c r="A1578" s="19" t="s">
        <v>15307</v>
      </c>
      <c r="B1578" s="260">
        <v>45058</v>
      </c>
      <c r="C1578" s="3" t="s">
        <v>202</v>
      </c>
      <c r="D1578" s="3" t="s">
        <v>9926</v>
      </c>
      <c r="E1578" s="3" t="s">
        <v>71</v>
      </c>
      <c r="F1578" s="20">
        <v>1</v>
      </c>
      <c r="G1578" s="20">
        <v>74.989999999999995</v>
      </c>
      <c r="H1578" s="20" t="s">
        <v>52</v>
      </c>
      <c r="I1578" s="20">
        <v>-18.25</v>
      </c>
      <c r="J1578" s="20" t="s">
        <v>52</v>
      </c>
      <c r="K1578" s="20" t="s">
        <v>52</v>
      </c>
      <c r="L1578" s="20">
        <f t="shared" si="24"/>
        <v>56.739999999999995</v>
      </c>
      <c r="M1578" s="3" t="s">
        <v>71</v>
      </c>
      <c r="N1578" s="3" t="s">
        <v>473</v>
      </c>
      <c r="O1578" s="3" t="s">
        <v>474</v>
      </c>
      <c r="P1578" s="3" t="s">
        <v>475</v>
      </c>
      <c r="Q1578" s="3" t="s">
        <v>53</v>
      </c>
      <c r="R1578" s="20">
        <v>74.989999999999995</v>
      </c>
      <c r="S1578" s="20" t="s">
        <v>57</v>
      </c>
      <c r="T1578" s="3" t="s">
        <v>58</v>
      </c>
      <c r="U1578" s="3" t="s">
        <v>53</v>
      </c>
      <c r="V1578" s="3" t="s">
        <v>53</v>
      </c>
      <c r="W1578" s="3" t="s">
        <v>53</v>
      </c>
      <c r="X1578" s="3" t="s">
        <v>53</v>
      </c>
      <c r="Y1578" s="3" t="s">
        <v>15308</v>
      </c>
      <c r="Z1578" s="3" t="s">
        <v>15309</v>
      </c>
      <c r="AA1578" s="3" t="s">
        <v>15310</v>
      </c>
      <c r="AB1578" s="3" t="s">
        <v>2372</v>
      </c>
      <c r="AC1578" s="3" t="s">
        <v>116</v>
      </c>
      <c r="AD1578" s="3" t="s">
        <v>15311</v>
      </c>
      <c r="AE1578" s="3" t="s">
        <v>65</v>
      </c>
      <c r="AF1578" s="3" t="s">
        <v>66</v>
      </c>
      <c r="AG1578" s="3" t="s">
        <v>15312</v>
      </c>
      <c r="AH1578" s="3" t="s">
        <v>15313</v>
      </c>
      <c r="AI1578" s="3" t="s">
        <v>67</v>
      </c>
      <c r="AJ1578" s="3" t="s">
        <v>15314</v>
      </c>
      <c r="AK1578" s="3" t="s">
        <v>15315</v>
      </c>
      <c r="AL1578" s="3" t="s">
        <v>53</v>
      </c>
      <c r="AM1578" s="3" t="s">
        <v>53</v>
      </c>
      <c r="AN1578" s="3" t="s">
        <v>53</v>
      </c>
      <c r="AO1578" s="3" t="s">
        <v>53</v>
      </c>
      <c r="AP1578" s="3" t="s">
        <v>53</v>
      </c>
      <c r="AQ1578" s="3" t="s">
        <v>53</v>
      </c>
      <c r="AR1578" s="3" t="s">
        <v>51</v>
      </c>
      <c r="AS1578" s="3" t="s">
        <v>52</v>
      </c>
      <c r="AT1578" s="3" t="s">
        <v>51</v>
      </c>
    </row>
    <row r="1579" spans="1:46" ht="22.5" customHeight="1" x14ac:dyDescent="0.25">
      <c r="A1579" s="19" t="s">
        <v>18920</v>
      </c>
      <c r="B1579" s="260">
        <v>45055</v>
      </c>
      <c r="C1579" s="3" t="s">
        <v>202</v>
      </c>
      <c r="D1579" s="3" t="s">
        <v>15179</v>
      </c>
      <c r="E1579" s="3" t="s">
        <v>51</v>
      </c>
      <c r="F1579" s="20">
        <v>1</v>
      </c>
      <c r="G1579" s="20">
        <v>74.989999999999995</v>
      </c>
      <c r="H1579" s="20">
        <v>25.5</v>
      </c>
      <c r="I1579" s="20">
        <v>-18.25</v>
      </c>
      <c r="J1579" s="20">
        <v>-25.5</v>
      </c>
      <c r="K1579" s="20" t="s">
        <v>52</v>
      </c>
      <c r="L1579" s="20">
        <f t="shared" si="24"/>
        <v>56.739999999999995</v>
      </c>
      <c r="M1579" s="3" t="s">
        <v>71</v>
      </c>
      <c r="N1579" s="3" t="s">
        <v>473</v>
      </c>
      <c r="O1579" s="3" t="s">
        <v>474</v>
      </c>
      <c r="P1579" s="3" t="s">
        <v>475</v>
      </c>
      <c r="Q1579" s="3" t="s">
        <v>53</v>
      </c>
      <c r="R1579" s="20">
        <v>74.989999999999995</v>
      </c>
      <c r="S1579" s="20" t="s">
        <v>57</v>
      </c>
      <c r="T1579" s="3" t="s">
        <v>58</v>
      </c>
      <c r="U1579" s="3" t="s">
        <v>53</v>
      </c>
      <c r="V1579" s="3" t="s">
        <v>53</v>
      </c>
      <c r="W1579" s="3" t="s">
        <v>53</v>
      </c>
      <c r="X1579" s="3" t="s">
        <v>53</v>
      </c>
      <c r="Y1579" s="3" t="s">
        <v>18921</v>
      </c>
      <c r="Z1579" s="3" t="s">
        <v>18922</v>
      </c>
      <c r="AA1579" s="3" t="s">
        <v>18923</v>
      </c>
      <c r="AB1579" s="3" t="s">
        <v>5695</v>
      </c>
      <c r="AC1579" s="3" t="s">
        <v>458</v>
      </c>
      <c r="AD1579" s="3" t="s">
        <v>18924</v>
      </c>
      <c r="AE1579" s="3" t="s">
        <v>65</v>
      </c>
      <c r="AF1579" s="3" t="s">
        <v>66</v>
      </c>
      <c r="AG1579" s="3" t="s">
        <v>18925</v>
      </c>
      <c r="AH1579" s="3" t="s">
        <v>18926</v>
      </c>
      <c r="AI1579" s="3" t="s">
        <v>67</v>
      </c>
      <c r="AJ1579" s="3" t="s">
        <v>18927</v>
      </c>
      <c r="AK1579" s="3" t="s">
        <v>53</v>
      </c>
      <c r="AL1579" s="3" t="s">
        <v>53</v>
      </c>
      <c r="AM1579" s="3" t="s">
        <v>53</v>
      </c>
      <c r="AN1579" s="3" t="s">
        <v>53</v>
      </c>
      <c r="AO1579" s="3" t="s">
        <v>53</v>
      </c>
      <c r="AP1579" s="3" t="s">
        <v>53</v>
      </c>
      <c r="AQ1579" s="3" t="s">
        <v>53</v>
      </c>
      <c r="AR1579" s="3" t="s">
        <v>51</v>
      </c>
      <c r="AS1579" s="3" t="s">
        <v>52</v>
      </c>
      <c r="AT1579" s="3" t="s">
        <v>51</v>
      </c>
    </row>
    <row r="1580" spans="1:46" ht="22.5" customHeight="1" x14ac:dyDescent="0.25">
      <c r="A1580" s="19" t="s">
        <v>19098</v>
      </c>
      <c r="B1580" s="260">
        <v>45054</v>
      </c>
      <c r="C1580" s="3" t="s">
        <v>202</v>
      </c>
      <c r="D1580" s="3" t="s">
        <v>16479</v>
      </c>
      <c r="E1580" s="3" t="s">
        <v>71</v>
      </c>
      <c r="F1580" s="20">
        <v>1</v>
      </c>
      <c r="G1580" s="20">
        <v>74.989999999999995</v>
      </c>
      <c r="H1580" s="20" t="s">
        <v>52</v>
      </c>
      <c r="I1580" s="20">
        <v>-18.25</v>
      </c>
      <c r="J1580" s="20" t="s">
        <v>52</v>
      </c>
      <c r="K1580" s="20" t="s">
        <v>52</v>
      </c>
      <c r="L1580" s="20">
        <f t="shared" si="24"/>
        <v>56.739999999999995</v>
      </c>
      <c r="M1580" s="3" t="s">
        <v>71</v>
      </c>
      <c r="N1580" s="3" t="s">
        <v>473</v>
      </c>
      <c r="O1580" s="3" t="s">
        <v>474</v>
      </c>
      <c r="P1580" s="3" t="s">
        <v>475</v>
      </c>
      <c r="Q1580" s="3" t="s">
        <v>53</v>
      </c>
      <c r="R1580" s="20">
        <v>74.989999999999995</v>
      </c>
      <c r="S1580" s="20" t="s">
        <v>57</v>
      </c>
      <c r="T1580" s="3" t="s">
        <v>58</v>
      </c>
      <c r="U1580" s="3" t="s">
        <v>53</v>
      </c>
      <c r="V1580" s="3" t="s">
        <v>53</v>
      </c>
      <c r="W1580" s="3" t="s">
        <v>53</v>
      </c>
      <c r="X1580" s="3" t="s">
        <v>53</v>
      </c>
      <c r="Y1580" s="3" t="s">
        <v>19099</v>
      </c>
      <c r="Z1580" s="3" t="s">
        <v>19100</v>
      </c>
      <c r="AA1580" s="3" t="s">
        <v>19101</v>
      </c>
      <c r="AB1580" s="3" t="s">
        <v>19102</v>
      </c>
      <c r="AC1580" s="3" t="s">
        <v>63</v>
      </c>
      <c r="AD1580" s="3" t="s">
        <v>19103</v>
      </c>
      <c r="AE1580" s="3" t="s">
        <v>65</v>
      </c>
      <c r="AF1580" s="3" t="s">
        <v>66</v>
      </c>
      <c r="AG1580" s="3" t="s">
        <v>19104</v>
      </c>
      <c r="AH1580" s="3" t="s">
        <v>19105</v>
      </c>
      <c r="AI1580" s="3" t="s">
        <v>67</v>
      </c>
      <c r="AJ1580" s="3" t="s">
        <v>19106</v>
      </c>
      <c r="AK1580" s="3" t="s">
        <v>53</v>
      </c>
      <c r="AL1580" s="3" t="s">
        <v>53</v>
      </c>
      <c r="AM1580" s="3" t="s">
        <v>53</v>
      </c>
      <c r="AN1580" s="3" t="s">
        <v>53</v>
      </c>
      <c r="AO1580" s="3" t="s">
        <v>53</v>
      </c>
      <c r="AP1580" s="3" t="s">
        <v>53</v>
      </c>
      <c r="AQ1580" s="3" t="s">
        <v>53</v>
      </c>
      <c r="AR1580" s="3" t="s">
        <v>51</v>
      </c>
      <c r="AS1580" s="3" t="s">
        <v>52</v>
      </c>
      <c r="AT1580" s="3" t="s">
        <v>51</v>
      </c>
    </row>
    <row r="1581" spans="1:46" ht="22.5" customHeight="1" x14ac:dyDescent="0.25">
      <c r="A1581" s="19" t="s">
        <v>19322</v>
      </c>
      <c r="B1581" s="260">
        <v>45054</v>
      </c>
      <c r="C1581" s="3" t="s">
        <v>202</v>
      </c>
      <c r="D1581" s="3" t="s">
        <v>15653</v>
      </c>
      <c r="E1581" s="3" t="s">
        <v>51</v>
      </c>
      <c r="F1581" s="20">
        <v>1</v>
      </c>
      <c r="G1581" s="20">
        <v>74.989999999999995</v>
      </c>
      <c r="H1581" s="20">
        <v>22.41</v>
      </c>
      <c r="I1581" s="20">
        <v>-18.25</v>
      </c>
      <c r="J1581" s="20">
        <v>-22.41</v>
      </c>
      <c r="K1581" s="20" t="s">
        <v>52</v>
      </c>
      <c r="L1581" s="20">
        <f t="shared" si="24"/>
        <v>56.739999999999995</v>
      </c>
      <c r="M1581" s="3" t="s">
        <v>53</v>
      </c>
      <c r="N1581" s="3" t="s">
        <v>473</v>
      </c>
      <c r="O1581" s="3" t="s">
        <v>474</v>
      </c>
      <c r="P1581" s="3" t="s">
        <v>475</v>
      </c>
      <c r="Q1581" s="3" t="s">
        <v>53</v>
      </c>
      <c r="R1581" s="20">
        <v>74.989999999999995</v>
      </c>
      <c r="S1581" s="20" t="s">
        <v>57</v>
      </c>
      <c r="T1581" s="3" t="s">
        <v>58</v>
      </c>
      <c r="U1581" s="3" t="s">
        <v>53</v>
      </c>
      <c r="V1581" s="3" t="s">
        <v>53</v>
      </c>
      <c r="W1581" s="3" t="s">
        <v>53</v>
      </c>
      <c r="X1581" s="3" t="s">
        <v>53</v>
      </c>
      <c r="Y1581" s="3" t="s">
        <v>19323</v>
      </c>
      <c r="Z1581" s="3" t="s">
        <v>19324</v>
      </c>
      <c r="AA1581" s="3" t="s">
        <v>19325</v>
      </c>
      <c r="AB1581" s="3" t="s">
        <v>2372</v>
      </c>
      <c r="AC1581" s="3" t="s">
        <v>116</v>
      </c>
      <c r="AD1581" s="3" t="s">
        <v>19326</v>
      </c>
      <c r="AE1581" s="3" t="s">
        <v>65</v>
      </c>
      <c r="AF1581" s="3" t="s">
        <v>66</v>
      </c>
      <c r="AG1581" s="3" t="s">
        <v>19327</v>
      </c>
      <c r="AH1581" s="3" t="s">
        <v>19328</v>
      </c>
      <c r="AI1581" s="3" t="s">
        <v>67</v>
      </c>
      <c r="AJ1581" s="3" t="s">
        <v>19329</v>
      </c>
      <c r="AK1581" s="3" t="s">
        <v>53</v>
      </c>
      <c r="AL1581" s="3" t="s">
        <v>53</v>
      </c>
      <c r="AM1581" s="3" t="s">
        <v>53</v>
      </c>
      <c r="AN1581" s="3" t="s">
        <v>53</v>
      </c>
      <c r="AO1581" s="3" t="s">
        <v>53</v>
      </c>
      <c r="AP1581" s="3" t="s">
        <v>53</v>
      </c>
      <c r="AQ1581" s="3" t="s">
        <v>53</v>
      </c>
      <c r="AR1581" s="3" t="s">
        <v>51</v>
      </c>
      <c r="AS1581" s="3" t="s">
        <v>52</v>
      </c>
      <c r="AT1581" s="3" t="s">
        <v>51</v>
      </c>
    </row>
    <row r="1582" spans="1:46" ht="22.5" customHeight="1" x14ac:dyDescent="0.25">
      <c r="A1582" s="19" t="s">
        <v>19463</v>
      </c>
      <c r="B1582" s="260">
        <v>45054</v>
      </c>
      <c r="C1582" s="3" t="s">
        <v>202</v>
      </c>
      <c r="D1582" s="3" t="s">
        <v>17635</v>
      </c>
      <c r="E1582" s="3" t="s">
        <v>71</v>
      </c>
      <c r="F1582" s="20">
        <v>1</v>
      </c>
      <c r="G1582" s="20">
        <v>74.989999999999995</v>
      </c>
      <c r="H1582" s="20" t="s">
        <v>52</v>
      </c>
      <c r="I1582" s="20">
        <v>-18.25</v>
      </c>
      <c r="J1582" s="20" t="s">
        <v>52</v>
      </c>
      <c r="K1582" s="20" t="s">
        <v>52</v>
      </c>
      <c r="L1582" s="20">
        <f t="shared" si="24"/>
        <v>56.739999999999995</v>
      </c>
      <c r="M1582" s="3" t="s">
        <v>53</v>
      </c>
      <c r="N1582" s="3" t="s">
        <v>473</v>
      </c>
      <c r="O1582" s="3" t="s">
        <v>474</v>
      </c>
      <c r="P1582" s="3" t="s">
        <v>475</v>
      </c>
      <c r="Q1582" s="3" t="s">
        <v>53</v>
      </c>
      <c r="R1582" s="20">
        <v>74.989999999999995</v>
      </c>
      <c r="S1582" s="20" t="s">
        <v>57</v>
      </c>
      <c r="T1582" s="3" t="s">
        <v>58</v>
      </c>
      <c r="U1582" s="3" t="s">
        <v>53</v>
      </c>
      <c r="V1582" s="3" t="s">
        <v>53</v>
      </c>
      <c r="W1582" s="3" t="s">
        <v>53</v>
      </c>
      <c r="X1582" s="3" t="s">
        <v>53</v>
      </c>
      <c r="Y1582" s="3" t="s">
        <v>19464</v>
      </c>
      <c r="Z1582" s="3" t="s">
        <v>19465</v>
      </c>
      <c r="AA1582" s="3" t="s">
        <v>19466</v>
      </c>
      <c r="AB1582" s="3" t="s">
        <v>9737</v>
      </c>
      <c r="AC1582" s="3" t="s">
        <v>968</v>
      </c>
      <c r="AD1582" s="3" t="s">
        <v>19467</v>
      </c>
      <c r="AE1582" s="3" t="s">
        <v>65</v>
      </c>
      <c r="AF1582" s="3" t="s">
        <v>66</v>
      </c>
      <c r="AG1582" s="3" t="s">
        <v>19468</v>
      </c>
      <c r="AH1582" s="3" t="s">
        <v>19469</v>
      </c>
      <c r="AI1582" s="3" t="s">
        <v>67</v>
      </c>
      <c r="AJ1582" s="3" t="s">
        <v>19470</v>
      </c>
      <c r="AK1582" s="3" t="s">
        <v>53</v>
      </c>
      <c r="AL1582" s="3" t="s">
        <v>53</v>
      </c>
      <c r="AM1582" s="3" t="s">
        <v>53</v>
      </c>
      <c r="AN1582" s="3" t="s">
        <v>53</v>
      </c>
      <c r="AO1582" s="3" t="s">
        <v>53</v>
      </c>
      <c r="AP1582" s="3" t="s">
        <v>53</v>
      </c>
      <c r="AQ1582" s="3" t="s">
        <v>53</v>
      </c>
      <c r="AR1582" s="3" t="s">
        <v>51</v>
      </c>
      <c r="AS1582" s="3" t="s">
        <v>52</v>
      </c>
      <c r="AT1582" s="3" t="s">
        <v>51</v>
      </c>
    </row>
    <row r="1583" spans="1:46" ht="22.5" customHeight="1" x14ac:dyDescent="0.25">
      <c r="A1583" s="19" t="s">
        <v>20482</v>
      </c>
      <c r="B1583" s="260">
        <v>45053</v>
      </c>
      <c r="C1583" s="3" t="s">
        <v>202</v>
      </c>
      <c r="D1583" s="3" t="s">
        <v>18612</v>
      </c>
      <c r="E1583" s="3" t="s">
        <v>71</v>
      </c>
      <c r="F1583" s="20">
        <v>1</v>
      </c>
      <c r="G1583" s="20">
        <v>74.989999999999995</v>
      </c>
      <c r="H1583" s="20" t="s">
        <v>52</v>
      </c>
      <c r="I1583" s="20">
        <v>-18.25</v>
      </c>
      <c r="J1583" s="20" t="s">
        <v>52</v>
      </c>
      <c r="K1583" s="20" t="s">
        <v>52</v>
      </c>
      <c r="L1583" s="20">
        <f t="shared" si="24"/>
        <v>56.739999999999995</v>
      </c>
      <c r="M1583" s="3" t="s">
        <v>53</v>
      </c>
      <c r="N1583" s="3" t="s">
        <v>473</v>
      </c>
      <c r="O1583" s="3" t="s">
        <v>474</v>
      </c>
      <c r="P1583" s="3" t="s">
        <v>475</v>
      </c>
      <c r="Q1583" s="3" t="s">
        <v>53</v>
      </c>
      <c r="R1583" s="20">
        <v>74.989999999999995</v>
      </c>
      <c r="S1583" s="20" t="s">
        <v>57</v>
      </c>
      <c r="T1583" s="3" t="s">
        <v>58</v>
      </c>
      <c r="U1583" s="3" t="s">
        <v>53</v>
      </c>
      <c r="V1583" s="3" t="s">
        <v>53</v>
      </c>
      <c r="W1583" s="3" t="s">
        <v>53</v>
      </c>
      <c r="X1583" s="3" t="s">
        <v>53</v>
      </c>
      <c r="Y1583" s="3" t="s">
        <v>20483</v>
      </c>
      <c r="Z1583" s="3" t="s">
        <v>20484</v>
      </c>
      <c r="AA1583" s="3" t="s">
        <v>20485</v>
      </c>
      <c r="AB1583" s="3" t="s">
        <v>20486</v>
      </c>
      <c r="AC1583" s="3" t="s">
        <v>641</v>
      </c>
      <c r="AD1583" s="3" t="s">
        <v>20487</v>
      </c>
      <c r="AE1583" s="3" t="s">
        <v>65</v>
      </c>
      <c r="AF1583" s="3" t="s">
        <v>66</v>
      </c>
      <c r="AG1583" s="3" t="s">
        <v>20488</v>
      </c>
      <c r="AH1583" s="3" t="s">
        <v>20489</v>
      </c>
      <c r="AI1583" s="3" t="s">
        <v>67</v>
      </c>
      <c r="AJ1583" s="3" t="s">
        <v>20490</v>
      </c>
      <c r="AK1583" s="3" t="s">
        <v>53</v>
      </c>
      <c r="AL1583" s="3" t="s">
        <v>53</v>
      </c>
      <c r="AM1583" s="3" t="s">
        <v>53</v>
      </c>
      <c r="AN1583" s="3" t="s">
        <v>53</v>
      </c>
      <c r="AO1583" s="3" t="s">
        <v>53</v>
      </c>
      <c r="AP1583" s="3" t="s">
        <v>53</v>
      </c>
      <c r="AQ1583" s="3" t="s">
        <v>53</v>
      </c>
      <c r="AR1583" s="3" t="s">
        <v>51</v>
      </c>
      <c r="AS1583" s="3" t="s">
        <v>52</v>
      </c>
      <c r="AT1583" s="3" t="s">
        <v>51</v>
      </c>
    </row>
    <row r="1584" spans="1:46" ht="22.5" customHeight="1" x14ac:dyDescent="0.25">
      <c r="A1584" s="19" t="s">
        <v>20749</v>
      </c>
      <c r="B1584" s="260">
        <v>45052</v>
      </c>
      <c r="C1584" s="3" t="s">
        <v>202</v>
      </c>
      <c r="D1584" s="3" t="s">
        <v>20721</v>
      </c>
      <c r="E1584" s="3" t="s">
        <v>51</v>
      </c>
      <c r="F1584" s="20">
        <v>1</v>
      </c>
      <c r="G1584" s="20">
        <v>74.989999999999995</v>
      </c>
      <c r="H1584" s="20">
        <v>12.33</v>
      </c>
      <c r="I1584" s="20">
        <v>-18.25</v>
      </c>
      <c r="J1584" s="20">
        <v>-12.33</v>
      </c>
      <c r="K1584" s="20" t="s">
        <v>52</v>
      </c>
      <c r="L1584" s="20">
        <f t="shared" si="24"/>
        <v>56.739999999999995</v>
      </c>
      <c r="M1584" s="3" t="s">
        <v>53</v>
      </c>
      <c r="N1584" s="3" t="s">
        <v>473</v>
      </c>
      <c r="O1584" s="3" t="s">
        <v>474</v>
      </c>
      <c r="P1584" s="3" t="s">
        <v>475</v>
      </c>
      <c r="Q1584" s="3" t="s">
        <v>53</v>
      </c>
      <c r="R1584" s="20">
        <v>74.989999999999995</v>
      </c>
      <c r="S1584" s="20" t="s">
        <v>57</v>
      </c>
      <c r="T1584" s="3" t="s">
        <v>58</v>
      </c>
      <c r="U1584" s="3" t="s">
        <v>53</v>
      </c>
      <c r="V1584" s="3" t="s">
        <v>53</v>
      </c>
      <c r="W1584" s="3" t="s">
        <v>53</v>
      </c>
      <c r="X1584" s="3" t="s">
        <v>53</v>
      </c>
      <c r="Y1584" s="3" t="s">
        <v>20750</v>
      </c>
      <c r="Z1584" s="3" t="s">
        <v>20751</v>
      </c>
      <c r="AA1584" s="3" t="s">
        <v>20752</v>
      </c>
      <c r="AB1584" s="3" t="s">
        <v>175</v>
      </c>
      <c r="AC1584" s="3" t="s">
        <v>63</v>
      </c>
      <c r="AD1584" s="3" t="s">
        <v>20753</v>
      </c>
      <c r="AE1584" s="3" t="s">
        <v>65</v>
      </c>
      <c r="AF1584" s="3" t="s">
        <v>66</v>
      </c>
      <c r="AG1584" s="3" t="s">
        <v>20754</v>
      </c>
      <c r="AH1584" s="3" t="s">
        <v>20755</v>
      </c>
      <c r="AI1584" s="3" t="s">
        <v>67</v>
      </c>
      <c r="AJ1584" s="3" t="s">
        <v>20756</v>
      </c>
      <c r="AK1584" s="3" t="s">
        <v>53</v>
      </c>
      <c r="AL1584" s="3" t="s">
        <v>53</v>
      </c>
      <c r="AM1584" s="3" t="s">
        <v>53</v>
      </c>
      <c r="AN1584" s="3" t="s">
        <v>53</v>
      </c>
      <c r="AO1584" s="3" t="s">
        <v>53</v>
      </c>
      <c r="AP1584" s="3" t="s">
        <v>53</v>
      </c>
      <c r="AQ1584" s="3" t="s">
        <v>53</v>
      </c>
      <c r="AR1584" s="3" t="s">
        <v>51</v>
      </c>
      <c r="AS1584" s="3" t="s">
        <v>52</v>
      </c>
      <c r="AT1584" s="3" t="s">
        <v>51</v>
      </c>
    </row>
    <row r="1585" spans="1:46" ht="22.5" customHeight="1" x14ac:dyDescent="0.25">
      <c r="A1585" s="19" t="s">
        <v>21221</v>
      </c>
      <c r="B1585" s="260">
        <v>45051</v>
      </c>
      <c r="C1585" s="3" t="s">
        <v>202</v>
      </c>
      <c r="D1585" s="3" t="s">
        <v>21050</v>
      </c>
      <c r="E1585" s="3" t="s">
        <v>51</v>
      </c>
      <c r="F1585" s="20">
        <v>1</v>
      </c>
      <c r="G1585" s="20">
        <v>74.989999999999995</v>
      </c>
      <c r="H1585" s="20">
        <v>12.33</v>
      </c>
      <c r="I1585" s="20">
        <v>-18.25</v>
      </c>
      <c r="J1585" s="20">
        <v>-12.33</v>
      </c>
      <c r="K1585" s="20" t="s">
        <v>52</v>
      </c>
      <c r="L1585" s="20">
        <f t="shared" si="24"/>
        <v>56.739999999999995</v>
      </c>
      <c r="M1585" s="3" t="s">
        <v>71</v>
      </c>
      <c r="N1585" s="3" t="s">
        <v>473</v>
      </c>
      <c r="O1585" s="3" t="s">
        <v>474</v>
      </c>
      <c r="P1585" s="3" t="s">
        <v>475</v>
      </c>
      <c r="Q1585" s="3" t="s">
        <v>53</v>
      </c>
      <c r="R1585" s="20">
        <v>74.989999999999995</v>
      </c>
      <c r="S1585" s="20" t="s">
        <v>57</v>
      </c>
      <c r="T1585" s="3" t="s">
        <v>58</v>
      </c>
      <c r="U1585" s="3" t="s">
        <v>53</v>
      </c>
      <c r="V1585" s="3" t="s">
        <v>53</v>
      </c>
      <c r="W1585" s="3" t="s">
        <v>53</v>
      </c>
      <c r="X1585" s="3" t="s">
        <v>53</v>
      </c>
      <c r="Y1585" s="3" t="s">
        <v>21222</v>
      </c>
      <c r="Z1585" s="3" t="s">
        <v>21223</v>
      </c>
      <c r="AA1585" s="3" t="s">
        <v>21224</v>
      </c>
      <c r="AB1585" s="3" t="s">
        <v>80</v>
      </c>
      <c r="AC1585" s="3" t="s">
        <v>63</v>
      </c>
      <c r="AD1585" s="3" t="s">
        <v>21225</v>
      </c>
      <c r="AE1585" s="3" t="s">
        <v>65</v>
      </c>
      <c r="AF1585" s="3" t="s">
        <v>66</v>
      </c>
      <c r="AG1585" s="3" t="s">
        <v>21226</v>
      </c>
      <c r="AH1585" s="3" t="s">
        <v>21227</v>
      </c>
      <c r="AI1585" s="3" t="s">
        <v>67</v>
      </c>
      <c r="AJ1585" s="3" t="s">
        <v>21228</v>
      </c>
      <c r="AK1585" s="3" t="s">
        <v>53</v>
      </c>
      <c r="AL1585" s="3" t="s">
        <v>53</v>
      </c>
      <c r="AM1585" s="3" t="s">
        <v>53</v>
      </c>
      <c r="AN1585" s="3" t="s">
        <v>53</v>
      </c>
      <c r="AO1585" s="3" t="s">
        <v>53</v>
      </c>
      <c r="AP1585" s="3" t="s">
        <v>53</v>
      </c>
      <c r="AQ1585" s="3" t="s">
        <v>53</v>
      </c>
      <c r="AR1585" s="3" t="s">
        <v>51</v>
      </c>
      <c r="AS1585" s="3" t="s">
        <v>52</v>
      </c>
      <c r="AT1585" s="3" t="s">
        <v>51</v>
      </c>
    </row>
    <row r="1586" spans="1:46" ht="22.5" customHeight="1" x14ac:dyDescent="0.25">
      <c r="A1586" s="19" t="s">
        <v>21689</v>
      </c>
      <c r="B1586" s="260">
        <v>45051</v>
      </c>
      <c r="C1586" s="3" t="s">
        <v>202</v>
      </c>
      <c r="D1586" s="3" t="s">
        <v>21050</v>
      </c>
      <c r="E1586" s="3" t="s">
        <v>51</v>
      </c>
      <c r="F1586" s="20">
        <v>1</v>
      </c>
      <c r="G1586" s="20">
        <v>74.989999999999995</v>
      </c>
      <c r="H1586" s="20">
        <v>8.09</v>
      </c>
      <c r="I1586" s="20">
        <v>-18.25</v>
      </c>
      <c r="J1586" s="20">
        <v>-8.09</v>
      </c>
      <c r="K1586" s="20" t="s">
        <v>52</v>
      </c>
      <c r="L1586" s="20">
        <f t="shared" si="24"/>
        <v>56.739999999999995</v>
      </c>
      <c r="M1586" s="3" t="s">
        <v>53</v>
      </c>
      <c r="N1586" s="3" t="s">
        <v>473</v>
      </c>
      <c r="O1586" s="3" t="s">
        <v>474</v>
      </c>
      <c r="P1586" s="3" t="s">
        <v>475</v>
      </c>
      <c r="Q1586" s="3" t="s">
        <v>53</v>
      </c>
      <c r="R1586" s="20">
        <v>74.989999999999995</v>
      </c>
      <c r="S1586" s="20" t="s">
        <v>57</v>
      </c>
      <c r="T1586" s="3" t="s">
        <v>58</v>
      </c>
      <c r="U1586" s="3" t="s">
        <v>53</v>
      </c>
      <c r="V1586" s="3" t="s">
        <v>53</v>
      </c>
      <c r="W1586" s="3" t="s">
        <v>53</v>
      </c>
      <c r="X1586" s="3" t="s">
        <v>53</v>
      </c>
      <c r="Y1586" s="3" t="s">
        <v>21690</v>
      </c>
      <c r="Z1586" s="3" t="s">
        <v>21691</v>
      </c>
      <c r="AA1586" s="3" t="s">
        <v>21692</v>
      </c>
      <c r="AB1586" s="3" t="s">
        <v>21693</v>
      </c>
      <c r="AC1586" s="3" t="s">
        <v>63</v>
      </c>
      <c r="AD1586" s="3" t="s">
        <v>21694</v>
      </c>
      <c r="AE1586" s="3" t="s">
        <v>65</v>
      </c>
      <c r="AF1586" s="3" t="s">
        <v>66</v>
      </c>
      <c r="AG1586" s="3" t="s">
        <v>21695</v>
      </c>
      <c r="AH1586" s="3" t="s">
        <v>21696</v>
      </c>
      <c r="AI1586" s="3" t="s">
        <v>67</v>
      </c>
      <c r="AJ1586" s="3" t="s">
        <v>21697</v>
      </c>
      <c r="AK1586" s="3" t="s">
        <v>53</v>
      </c>
      <c r="AL1586" s="3" t="s">
        <v>53</v>
      </c>
      <c r="AM1586" s="3" t="s">
        <v>53</v>
      </c>
      <c r="AN1586" s="3" t="s">
        <v>53</v>
      </c>
      <c r="AO1586" s="3" t="s">
        <v>53</v>
      </c>
      <c r="AP1586" s="3" t="s">
        <v>53</v>
      </c>
      <c r="AQ1586" s="3" t="s">
        <v>53</v>
      </c>
      <c r="AR1586" s="3" t="s">
        <v>51</v>
      </c>
      <c r="AS1586" s="3" t="s">
        <v>52</v>
      </c>
      <c r="AT1586" s="3" t="s">
        <v>51</v>
      </c>
    </row>
    <row r="1587" spans="1:46" ht="22.5" customHeight="1" x14ac:dyDescent="0.25">
      <c r="A1587" s="19" t="s">
        <v>22950</v>
      </c>
      <c r="B1587" s="260">
        <v>45050</v>
      </c>
      <c r="C1587" s="3" t="s">
        <v>202</v>
      </c>
      <c r="D1587" s="3" t="s">
        <v>21789</v>
      </c>
      <c r="E1587" s="3" t="s">
        <v>71</v>
      </c>
      <c r="F1587" s="20">
        <v>1</v>
      </c>
      <c r="G1587" s="20">
        <v>74.989999999999995</v>
      </c>
      <c r="H1587" s="20">
        <v>10.08</v>
      </c>
      <c r="I1587" s="20">
        <v>-18.25</v>
      </c>
      <c r="J1587" s="20">
        <v>-10.08</v>
      </c>
      <c r="K1587" s="20" t="s">
        <v>52</v>
      </c>
      <c r="L1587" s="20">
        <f t="shared" si="24"/>
        <v>56.739999999999995</v>
      </c>
      <c r="M1587" s="3" t="s">
        <v>53</v>
      </c>
      <c r="N1587" s="3" t="s">
        <v>473</v>
      </c>
      <c r="O1587" s="3" t="s">
        <v>474</v>
      </c>
      <c r="P1587" s="3" t="s">
        <v>475</v>
      </c>
      <c r="Q1587" s="3" t="s">
        <v>53</v>
      </c>
      <c r="R1587" s="20">
        <v>74.989999999999995</v>
      </c>
      <c r="S1587" s="20" t="s">
        <v>57</v>
      </c>
      <c r="T1587" s="3" t="s">
        <v>58</v>
      </c>
      <c r="U1587" s="3" t="s">
        <v>53</v>
      </c>
      <c r="V1587" s="3" t="s">
        <v>53</v>
      </c>
      <c r="W1587" s="3" t="s">
        <v>53</v>
      </c>
      <c r="X1587" s="3" t="s">
        <v>53</v>
      </c>
      <c r="Y1587" s="3" t="s">
        <v>22951</v>
      </c>
      <c r="Z1587" s="3" t="s">
        <v>22952</v>
      </c>
      <c r="AA1587" s="3" t="s">
        <v>22953</v>
      </c>
      <c r="AB1587" s="3" t="s">
        <v>839</v>
      </c>
      <c r="AC1587" s="3" t="s">
        <v>188</v>
      </c>
      <c r="AD1587" s="3" t="s">
        <v>22954</v>
      </c>
      <c r="AE1587" s="3" t="s">
        <v>65</v>
      </c>
      <c r="AF1587" s="3" t="s">
        <v>66</v>
      </c>
      <c r="AG1587" s="3" t="s">
        <v>22955</v>
      </c>
      <c r="AH1587" s="3" t="s">
        <v>22956</v>
      </c>
      <c r="AI1587" s="3" t="s">
        <v>67</v>
      </c>
      <c r="AJ1587" s="3" t="s">
        <v>22957</v>
      </c>
      <c r="AK1587" s="3" t="s">
        <v>53</v>
      </c>
      <c r="AL1587" s="3" t="s">
        <v>53</v>
      </c>
      <c r="AM1587" s="3" t="s">
        <v>53</v>
      </c>
      <c r="AN1587" s="3" t="s">
        <v>53</v>
      </c>
      <c r="AO1587" s="3" t="s">
        <v>53</v>
      </c>
      <c r="AP1587" s="3" t="s">
        <v>53</v>
      </c>
      <c r="AQ1587" s="3" t="s">
        <v>53</v>
      </c>
      <c r="AR1587" s="3" t="s">
        <v>51</v>
      </c>
      <c r="AS1587" s="3" t="s">
        <v>52</v>
      </c>
      <c r="AT1587" s="3" t="s">
        <v>51</v>
      </c>
    </row>
    <row r="1588" spans="1:46" ht="22.5" customHeight="1" x14ac:dyDescent="0.25">
      <c r="A1588" s="19" t="s">
        <v>23079</v>
      </c>
      <c r="B1588" s="260">
        <v>45050</v>
      </c>
      <c r="C1588" s="3" t="s">
        <v>202</v>
      </c>
      <c r="D1588" s="3" t="s">
        <v>21050</v>
      </c>
      <c r="E1588" s="3" t="s">
        <v>51</v>
      </c>
      <c r="F1588" s="20">
        <v>1</v>
      </c>
      <c r="G1588" s="20">
        <v>74.989999999999995</v>
      </c>
      <c r="H1588" s="20">
        <v>28.8</v>
      </c>
      <c r="I1588" s="20">
        <v>-18.25</v>
      </c>
      <c r="J1588" s="20">
        <v>-28.8</v>
      </c>
      <c r="K1588" s="20" t="s">
        <v>52</v>
      </c>
      <c r="L1588" s="20">
        <f t="shared" si="24"/>
        <v>56.739999999999995</v>
      </c>
      <c r="M1588" s="3" t="s">
        <v>53</v>
      </c>
      <c r="N1588" s="3" t="s">
        <v>473</v>
      </c>
      <c r="O1588" s="3" t="s">
        <v>474</v>
      </c>
      <c r="P1588" s="3" t="s">
        <v>475</v>
      </c>
      <c r="Q1588" s="3" t="s">
        <v>53</v>
      </c>
      <c r="R1588" s="20">
        <v>74.989999999999995</v>
      </c>
      <c r="S1588" s="20" t="s">
        <v>57</v>
      </c>
      <c r="T1588" s="3" t="s">
        <v>58</v>
      </c>
      <c r="U1588" s="3" t="s">
        <v>53</v>
      </c>
      <c r="V1588" s="3" t="s">
        <v>53</v>
      </c>
      <c r="W1588" s="3" t="s">
        <v>53</v>
      </c>
      <c r="X1588" s="3" t="s">
        <v>53</v>
      </c>
      <c r="Y1588" s="3" t="s">
        <v>23080</v>
      </c>
      <c r="Z1588" s="3" t="s">
        <v>23081</v>
      </c>
      <c r="AA1588" s="3" t="s">
        <v>23082</v>
      </c>
      <c r="AB1588" s="3" t="s">
        <v>23083</v>
      </c>
      <c r="AC1588" s="3" t="s">
        <v>458</v>
      </c>
      <c r="AD1588" s="3" t="s">
        <v>23084</v>
      </c>
      <c r="AE1588" s="3" t="s">
        <v>65</v>
      </c>
      <c r="AF1588" s="3" t="s">
        <v>66</v>
      </c>
      <c r="AG1588" s="3" t="s">
        <v>23085</v>
      </c>
      <c r="AH1588" s="3" t="s">
        <v>23086</v>
      </c>
      <c r="AI1588" s="3" t="s">
        <v>67</v>
      </c>
      <c r="AJ1588" s="3" t="s">
        <v>23087</v>
      </c>
      <c r="AK1588" s="3" t="s">
        <v>53</v>
      </c>
      <c r="AL1588" s="3" t="s">
        <v>53</v>
      </c>
      <c r="AM1588" s="3" t="s">
        <v>53</v>
      </c>
      <c r="AN1588" s="3" t="s">
        <v>53</v>
      </c>
      <c r="AO1588" s="3" t="s">
        <v>53</v>
      </c>
      <c r="AP1588" s="3" t="s">
        <v>53</v>
      </c>
      <c r="AQ1588" s="3" t="s">
        <v>53</v>
      </c>
      <c r="AR1588" s="3" t="s">
        <v>51</v>
      </c>
      <c r="AS1588" s="3" t="s">
        <v>52</v>
      </c>
      <c r="AT1588" s="3" t="s">
        <v>51</v>
      </c>
    </row>
    <row r="1589" spans="1:46" ht="22.5" customHeight="1" x14ac:dyDescent="0.25">
      <c r="A1589" s="19" t="s">
        <v>23554</v>
      </c>
      <c r="B1589" s="260">
        <v>45049</v>
      </c>
      <c r="C1589" s="3" t="s">
        <v>202</v>
      </c>
      <c r="D1589" s="3" t="s">
        <v>21789</v>
      </c>
      <c r="E1589" s="3" t="s">
        <v>71</v>
      </c>
      <c r="F1589" s="20">
        <v>1</v>
      </c>
      <c r="G1589" s="20">
        <v>74.989999999999995</v>
      </c>
      <c r="H1589" s="20">
        <v>9.64</v>
      </c>
      <c r="I1589" s="20">
        <v>-18.25</v>
      </c>
      <c r="J1589" s="20">
        <v>-9.64</v>
      </c>
      <c r="K1589" s="20" t="s">
        <v>52</v>
      </c>
      <c r="L1589" s="20">
        <f t="shared" si="24"/>
        <v>56.739999999999995</v>
      </c>
      <c r="M1589" s="3" t="s">
        <v>53</v>
      </c>
      <c r="N1589" s="3" t="s">
        <v>473</v>
      </c>
      <c r="O1589" s="3" t="s">
        <v>474</v>
      </c>
      <c r="P1589" s="3" t="s">
        <v>475</v>
      </c>
      <c r="Q1589" s="3" t="s">
        <v>53</v>
      </c>
      <c r="R1589" s="20">
        <v>74.989999999999995</v>
      </c>
      <c r="S1589" s="20" t="s">
        <v>57</v>
      </c>
      <c r="T1589" s="3" t="s">
        <v>58</v>
      </c>
      <c r="U1589" s="3" t="s">
        <v>53</v>
      </c>
      <c r="V1589" s="3" t="s">
        <v>53</v>
      </c>
      <c r="W1589" s="3" t="s">
        <v>53</v>
      </c>
      <c r="X1589" s="3" t="s">
        <v>53</v>
      </c>
      <c r="Y1589" s="3" t="s">
        <v>23535</v>
      </c>
      <c r="Z1589" s="3" t="s">
        <v>23538</v>
      </c>
      <c r="AA1589" s="3" t="s">
        <v>23539</v>
      </c>
      <c r="AB1589" s="3" t="s">
        <v>4344</v>
      </c>
      <c r="AC1589" s="3" t="s">
        <v>1971</v>
      </c>
      <c r="AD1589" s="3" t="s">
        <v>4345</v>
      </c>
      <c r="AE1589" s="3" t="s">
        <v>65</v>
      </c>
      <c r="AF1589" s="3" t="s">
        <v>66</v>
      </c>
      <c r="AG1589" s="3" t="s">
        <v>23496</v>
      </c>
      <c r="AH1589" s="3" t="s">
        <v>23555</v>
      </c>
      <c r="AI1589" s="3" t="s">
        <v>67</v>
      </c>
      <c r="AJ1589" s="3" t="s">
        <v>23556</v>
      </c>
      <c r="AK1589" s="3" t="s">
        <v>53</v>
      </c>
      <c r="AL1589" s="3" t="s">
        <v>53</v>
      </c>
      <c r="AM1589" s="3" t="s">
        <v>53</v>
      </c>
      <c r="AN1589" s="3" t="s">
        <v>53</v>
      </c>
      <c r="AO1589" s="3" t="s">
        <v>53</v>
      </c>
      <c r="AP1589" s="3" t="s">
        <v>53</v>
      </c>
      <c r="AQ1589" s="3" t="s">
        <v>53</v>
      </c>
      <c r="AR1589" s="3" t="s">
        <v>51</v>
      </c>
      <c r="AS1589" s="3" t="s">
        <v>52</v>
      </c>
      <c r="AT1589" s="3" t="s">
        <v>51</v>
      </c>
    </row>
    <row r="1590" spans="1:46" ht="22.5" customHeight="1" x14ac:dyDescent="0.25">
      <c r="A1590" s="19" t="s">
        <v>23806</v>
      </c>
      <c r="B1590" s="260">
        <v>45049</v>
      </c>
      <c r="C1590" s="3" t="s">
        <v>202</v>
      </c>
      <c r="D1590" s="3" t="s">
        <v>22935</v>
      </c>
      <c r="E1590" s="3" t="s">
        <v>71</v>
      </c>
      <c r="F1590" s="20">
        <v>1</v>
      </c>
      <c r="G1590" s="20">
        <v>74.989999999999995</v>
      </c>
      <c r="H1590" s="20">
        <v>20.25</v>
      </c>
      <c r="I1590" s="20">
        <v>-18.25</v>
      </c>
      <c r="J1590" s="20">
        <v>-20.25</v>
      </c>
      <c r="K1590" s="20" t="s">
        <v>52</v>
      </c>
      <c r="L1590" s="20">
        <f t="shared" si="24"/>
        <v>56.739999999999995</v>
      </c>
      <c r="M1590" s="3" t="s">
        <v>71</v>
      </c>
      <c r="N1590" s="3" t="s">
        <v>473</v>
      </c>
      <c r="O1590" s="3" t="s">
        <v>474</v>
      </c>
      <c r="P1590" s="3" t="s">
        <v>475</v>
      </c>
      <c r="Q1590" s="3" t="s">
        <v>53</v>
      </c>
      <c r="R1590" s="20">
        <v>74.989999999999995</v>
      </c>
      <c r="S1590" s="20" t="s">
        <v>57</v>
      </c>
      <c r="T1590" s="3" t="s">
        <v>58</v>
      </c>
      <c r="U1590" s="3" t="s">
        <v>53</v>
      </c>
      <c r="V1590" s="3" t="s">
        <v>53</v>
      </c>
      <c r="W1590" s="3" t="s">
        <v>53</v>
      </c>
      <c r="X1590" s="3" t="s">
        <v>53</v>
      </c>
      <c r="Y1590" s="3" t="s">
        <v>23807</v>
      </c>
      <c r="Z1590" s="3" t="s">
        <v>23808</v>
      </c>
      <c r="AA1590" s="3" t="s">
        <v>23809</v>
      </c>
      <c r="AB1590" s="3" t="s">
        <v>19925</v>
      </c>
      <c r="AC1590" s="3" t="s">
        <v>116</v>
      </c>
      <c r="AD1590" s="3" t="s">
        <v>23810</v>
      </c>
      <c r="AE1590" s="3" t="s">
        <v>65</v>
      </c>
      <c r="AF1590" s="3" t="s">
        <v>66</v>
      </c>
      <c r="AG1590" s="3" t="s">
        <v>23811</v>
      </c>
      <c r="AH1590" s="3" t="s">
        <v>23812</v>
      </c>
      <c r="AI1590" s="3" t="s">
        <v>67</v>
      </c>
      <c r="AJ1590" s="3" t="s">
        <v>23813</v>
      </c>
      <c r="AK1590" s="3" t="s">
        <v>53</v>
      </c>
      <c r="AL1590" s="3" t="s">
        <v>53</v>
      </c>
      <c r="AM1590" s="3" t="s">
        <v>53</v>
      </c>
      <c r="AN1590" s="3" t="s">
        <v>53</v>
      </c>
      <c r="AO1590" s="3" t="s">
        <v>53</v>
      </c>
      <c r="AP1590" s="3" t="s">
        <v>53</v>
      </c>
      <c r="AQ1590" s="3" t="s">
        <v>53</v>
      </c>
      <c r="AR1590" s="3" t="s">
        <v>51</v>
      </c>
      <c r="AS1590" s="3" t="s">
        <v>52</v>
      </c>
      <c r="AT1590" s="3" t="s">
        <v>51</v>
      </c>
    </row>
    <row r="1591" spans="1:46" ht="22.5" customHeight="1" x14ac:dyDescent="0.25">
      <c r="A1591" s="19" t="s">
        <v>24311</v>
      </c>
      <c r="B1591" s="260">
        <v>45048</v>
      </c>
      <c r="C1591" s="3" t="s">
        <v>202</v>
      </c>
      <c r="D1591" s="3" t="s">
        <v>23772</v>
      </c>
      <c r="E1591" s="3" t="s">
        <v>71</v>
      </c>
      <c r="F1591" s="20">
        <v>1</v>
      </c>
      <c r="G1591" s="20">
        <v>74.989999999999995</v>
      </c>
      <c r="H1591" s="20" t="s">
        <v>52</v>
      </c>
      <c r="I1591" s="20">
        <v>-18.25</v>
      </c>
      <c r="J1591" s="20" t="s">
        <v>52</v>
      </c>
      <c r="K1591" s="20" t="s">
        <v>52</v>
      </c>
      <c r="L1591" s="20">
        <f t="shared" si="24"/>
        <v>56.739999999999995</v>
      </c>
      <c r="M1591" s="3" t="s">
        <v>71</v>
      </c>
      <c r="N1591" s="3" t="s">
        <v>473</v>
      </c>
      <c r="O1591" s="3" t="s">
        <v>474</v>
      </c>
      <c r="P1591" s="3" t="s">
        <v>475</v>
      </c>
      <c r="Q1591" s="3" t="s">
        <v>53</v>
      </c>
      <c r="R1591" s="20">
        <v>74.989999999999995</v>
      </c>
      <c r="S1591" s="20" t="s">
        <v>57</v>
      </c>
      <c r="T1591" s="3" t="s">
        <v>58</v>
      </c>
      <c r="U1591" s="3" t="s">
        <v>53</v>
      </c>
      <c r="V1591" s="3" t="s">
        <v>53</v>
      </c>
      <c r="W1591" s="3" t="s">
        <v>53</v>
      </c>
      <c r="X1591" s="3" t="s">
        <v>53</v>
      </c>
      <c r="Y1591" s="3" t="s">
        <v>24312</v>
      </c>
      <c r="Z1591" s="3" t="s">
        <v>24313</v>
      </c>
      <c r="AA1591" s="3" t="s">
        <v>24314</v>
      </c>
      <c r="AB1591" s="3" t="s">
        <v>15237</v>
      </c>
      <c r="AC1591" s="3" t="s">
        <v>63</v>
      </c>
      <c r="AD1591" s="3" t="s">
        <v>15238</v>
      </c>
      <c r="AE1591" s="3" t="s">
        <v>65</v>
      </c>
      <c r="AF1591" s="3" t="s">
        <v>66</v>
      </c>
      <c r="AG1591" s="3" t="s">
        <v>24315</v>
      </c>
      <c r="AH1591" s="3" t="s">
        <v>24316</v>
      </c>
      <c r="AI1591" s="3" t="s">
        <v>67</v>
      </c>
      <c r="AJ1591" s="3" t="s">
        <v>24317</v>
      </c>
      <c r="AK1591" s="3" t="s">
        <v>53</v>
      </c>
      <c r="AL1591" s="3" t="s">
        <v>53</v>
      </c>
      <c r="AM1591" s="3" t="s">
        <v>53</v>
      </c>
      <c r="AN1591" s="3" t="s">
        <v>53</v>
      </c>
      <c r="AO1591" s="3" t="s">
        <v>53</v>
      </c>
      <c r="AP1591" s="3" t="s">
        <v>53</v>
      </c>
      <c r="AQ1591" s="3" t="s">
        <v>53</v>
      </c>
      <c r="AR1591" s="3" t="s">
        <v>51</v>
      </c>
      <c r="AS1591" s="3" t="s">
        <v>52</v>
      </c>
      <c r="AT1591" s="3" t="s">
        <v>51</v>
      </c>
    </row>
    <row r="1592" spans="1:46" ht="22.5" customHeight="1" x14ac:dyDescent="0.25">
      <c r="A1592" s="19" t="s">
        <v>25409</v>
      </c>
      <c r="B1592" s="260">
        <v>45047</v>
      </c>
      <c r="C1592" s="3" t="s">
        <v>202</v>
      </c>
      <c r="D1592" s="3" t="s">
        <v>24796</v>
      </c>
      <c r="E1592" s="3" t="s">
        <v>51</v>
      </c>
      <c r="F1592" s="20">
        <v>1</v>
      </c>
      <c r="G1592" s="20">
        <v>74.989999999999995</v>
      </c>
      <c r="H1592" s="20">
        <v>21</v>
      </c>
      <c r="I1592" s="20">
        <v>-18.25</v>
      </c>
      <c r="J1592" s="20">
        <v>-21</v>
      </c>
      <c r="K1592" s="20" t="s">
        <v>52</v>
      </c>
      <c r="L1592" s="20">
        <f t="shared" si="24"/>
        <v>56.739999999999995</v>
      </c>
      <c r="M1592" s="3" t="s">
        <v>71</v>
      </c>
      <c r="N1592" s="3" t="s">
        <v>473</v>
      </c>
      <c r="O1592" s="3" t="s">
        <v>474</v>
      </c>
      <c r="P1592" s="3" t="s">
        <v>475</v>
      </c>
      <c r="Q1592" s="3" t="s">
        <v>53</v>
      </c>
      <c r="R1592" s="20">
        <v>74.989999999999995</v>
      </c>
      <c r="S1592" s="20" t="s">
        <v>57</v>
      </c>
      <c r="T1592" s="3" t="s">
        <v>58</v>
      </c>
      <c r="U1592" s="3" t="s">
        <v>53</v>
      </c>
      <c r="V1592" s="3" t="s">
        <v>53</v>
      </c>
      <c r="W1592" s="3" t="s">
        <v>53</v>
      </c>
      <c r="X1592" s="3" t="s">
        <v>53</v>
      </c>
      <c r="Y1592" s="3" t="s">
        <v>25410</v>
      </c>
      <c r="Z1592" s="3" t="s">
        <v>25411</v>
      </c>
      <c r="AA1592" s="3" t="s">
        <v>25412</v>
      </c>
      <c r="AB1592" s="3" t="s">
        <v>25413</v>
      </c>
      <c r="AC1592" s="3" t="s">
        <v>968</v>
      </c>
      <c r="AD1592" s="3" t="s">
        <v>25414</v>
      </c>
      <c r="AE1592" s="3" t="s">
        <v>65</v>
      </c>
      <c r="AF1592" s="3" t="s">
        <v>66</v>
      </c>
      <c r="AG1592" s="3" t="s">
        <v>25415</v>
      </c>
      <c r="AH1592" s="3" t="s">
        <v>25416</v>
      </c>
      <c r="AI1592" s="3" t="s">
        <v>67</v>
      </c>
      <c r="AJ1592" s="3" t="s">
        <v>25417</v>
      </c>
      <c r="AK1592" s="3" t="s">
        <v>53</v>
      </c>
      <c r="AL1592" s="3" t="s">
        <v>53</v>
      </c>
      <c r="AM1592" s="3" t="s">
        <v>53</v>
      </c>
      <c r="AN1592" s="3" t="s">
        <v>53</v>
      </c>
      <c r="AO1592" s="3" t="s">
        <v>53</v>
      </c>
      <c r="AP1592" s="3" t="s">
        <v>53</v>
      </c>
      <c r="AQ1592" s="3" t="s">
        <v>53</v>
      </c>
      <c r="AR1592" s="3" t="s">
        <v>51</v>
      </c>
      <c r="AS1592" s="3" t="s">
        <v>52</v>
      </c>
      <c r="AT1592" s="3" t="s">
        <v>51</v>
      </c>
    </row>
    <row r="1593" spans="1:46" ht="22.5" customHeight="1" x14ac:dyDescent="0.25">
      <c r="A1593" s="19" t="s">
        <v>5646</v>
      </c>
      <c r="B1593" s="260">
        <v>45071</v>
      </c>
      <c r="C1593" s="3" t="s">
        <v>202</v>
      </c>
      <c r="D1593" s="3" t="s">
        <v>4264</v>
      </c>
      <c r="E1593" s="3" t="s">
        <v>51</v>
      </c>
      <c r="F1593" s="20">
        <v>1</v>
      </c>
      <c r="G1593" s="20">
        <v>74.989999999999995</v>
      </c>
      <c r="H1593" s="20">
        <v>23.04</v>
      </c>
      <c r="I1593" s="20">
        <v>-18.25</v>
      </c>
      <c r="J1593" s="20">
        <v>-23.04</v>
      </c>
      <c r="K1593" s="20" t="s">
        <v>52</v>
      </c>
      <c r="L1593" s="20">
        <f t="shared" si="24"/>
        <v>56.74</v>
      </c>
      <c r="M1593" s="3" t="s">
        <v>53</v>
      </c>
      <c r="N1593" s="3" t="s">
        <v>473</v>
      </c>
      <c r="O1593" s="3" t="s">
        <v>474</v>
      </c>
      <c r="P1593" s="3" t="s">
        <v>475</v>
      </c>
      <c r="Q1593" s="3" t="s">
        <v>53</v>
      </c>
      <c r="R1593" s="20">
        <v>74.989999999999995</v>
      </c>
      <c r="S1593" s="20" t="s">
        <v>57</v>
      </c>
      <c r="T1593" s="3" t="s">
        <v>58</v>
      </c>
      <c r="U1593" s="3" t="s">
        <v>53</v>
      </c>
      <c r="V1593" s="3" t="s">
        <v>53</v>
      </c>
      <c r="W1593" s="3" t="s">
        <v>53</v>
      </c>
      <c r="X1593" s="3" t="s">
        <v>53</v>
      </c>
      <c r="Y1593" s="3" t="s">
        <v>5647</v>
      </c>
      <c r="Z1593" s="3" t="s">
        <v>5648</v>
      </c>
      <c r="AA1593" s="3" t="s">
        <v>5649</v>
      </c>
      <c r="AB1593" s="3" t="s">
        <v>3544</v>
      </c>
      <c r="AC1593" s="3" t="s">
        <v>265</v>
      </c>
      <c r="AD1593" s="3" t="s">
        <v>5650</v>
      </c>
      <c r="AE1593" s="3" t="s">
        <v>65</v>
      </c>
      <c r="AF1593" s="3" t="s">
        <v>66</v>
      </c>
      <c r="AG1593" s="3" t="s">
        <v>5651</v>
      </c>
      <c r="AH1593" s="3" t="s">
        <v>5652</v>
      </c>
      <c r="AI1593" s="3" t="s">
        <v>67</v>
      </c>
      <c r="AJ1593" s="3" t="s">
        <v>5653</v>
      </c>
      <c r="AK1593" s="3" t="s">
        <v>53</v>
      </c>
      <c r="AL1593" s="3" t="s">
        <v>53</v>
      </c>
      <c r="AM1593" s="3" t="s">
        <v>53</v>
      </c>
      <c r="AN1593" s="3" t="s">
        <v>53</v>
      </c>
      <c r="AO1593" s="3" t="s">
        <v>53</v>
      </c>
      <c r="AP1593" s="3" t="s">
        <v>53</v>
      </c>
      <c r="AQ1593" s="3" t="s">
        <v>53</v>
      </c>
      <c r="AR1593" s="3" t="s">
        <v>51</v>
      </c>
      <c r="AS1593" s="3" t="s">
        <v>52</v>
      </c>
      <c r="AT1593" s="3" t="s">
        <v>51</v>
      </c>
    </row>
    <row r="1594" spans="1:46" ht="22.5" customHeight="1" x14ac:dyDescent="0.25">
      <c r="A1594" s="19" t="s">
        <v>10836</v>
      </c>
      <c r="B1594" s="260">
        <v>45064</v>
      </c>
      <c r="C1594" s="3" t="s">
        <v>202</v>
      </c>
      <c r="D1594" s="3" t="s">
        <v>10384</v>
      </c>
      <c r="E1594" s="3" t="s">
        <v>51</v>
      </c>
      <c r="F1594" s="20">
        <v>1</v>
      </c>
      <c r="G1594" s="20">
        <v>74.989999999999995</v>
      </c>
      <c r="H1594" s="20">
        <v>7.54</v>
      </c>
      <c r="I1594" s="20">
        <v>-18.25</v>
      </c>
      <c r="J1594" s="20">
        <v>-7.54</v>
      </c>
      <c r="K1594" s="20" t="s">
        <v>52</v>
      </c>
      <c r="L1594" s="20">
        <f t="shared" si="24"/>
        <v>56.74</v>
      </c>
      <c r="M1594" s="3" t="s">
        <v>53</v>
      </c>
      <c r="N1594" s="3" t="s">
        <v>473</v>
      </c>
      <c r="O1594" s="3" t="s">
        <v>474</v>
      </c>
      <c r="P1594" s="3" t="s">
        <v>475</v>
      </c>
      <c r="Q1594" s="3" t="s">
        <v>53</v>
      </c>
      <c r="R1594" s="20">
        <v>74.989999999999995</v>
      </c>
      <c r="S1594" s="20" t="s">
        <v>57</v>
      </c>
      <c r="T1594" s="3" t="s">
        <v>58</v>
      </c>
      <c r="U1594" s="3" t="s">
        <v>53</v>
      </c>
      <c r="V1594" s="3" t="s">
        <v>53</v>
      </c>
      <c r="W1594" s="3" t="s">
        <v>53</v>
      </c>
      <c r="X1594" s="3" t="s">
        <v>53</v>
      </c>
      <c r="Y1594" s="3" t="s">
        <v>10837</v>
      </c>
      <c r="Z1594" s="3" t="s">
        <v>10838</v>
      </c>
      <c r="AA1594" s="3" t="s">
        <v>10839</v>
      </c>
      <c r="AB1594" s="3" t="s">
        <v>839</v>
      </c>
      <c r="AC1594" s="3" t="s">
        <v>188</v>
      </c>
      <c r="AD1594" s="3" t="s">
        <v>10840</v>
      </c>
      <c r="AE1594" s="3" t="s">
        <v>65</v>
      </c>
      <c r="AF1594" s="3" t="s">
        <v>66</v>
      </c>
      <c r="AG1594" s="3" t="s">
        <v>10841</v>
      </c>
      <c r="AH1594" s="3" t="s">
        <v>10842</v>
      </c>
      <c r="AI1594" s="3" t="s">
        <v>67</v>
      </c>
      <c r="AJ1594" s="3" t="s">
        <v>10843</v>
      </c>
      <c r="AK1594" s="3" t="s">
        <v>53</v>
      </c>
      <c r="AL1594" s="3" t="s">
        <v>53</v>
      </c>
      <c r="AM1594" s="3" t="s">
        <v>53</v>
      </c>
      <c r="AN1594" s="3" t="s">
        <v>53</v>
      </c>
      <c r="AO1594" s="3" t="s">
        <v>53</v>
      </c>
      <c r="AP1594" s="3" t="s">
        <v>53</v>
      </c>
      <c r="AQ1594" s="3" t="s">
        <v>53</v>
      </c>
      <c r="AR1594" s="3" t="s">
        <v>51</v>
      </c>
      <c r="AS1594" s="3" t="s">
        <v>52</v>
      </c>
      <c r="AT1594" s="3" t="s">
        <v>51</v>
      </c>
    </row>
    <row r="1595" spans="1:46" ht="22.5" customHeight="1" x14ac:dyDescent="0.25">
      <c r="A1595" s="19" t="s">
        <v>24623</v>
      </c>
      <c r="B1595" s="260">
        <v>45048</v>
      </c>
      <c r="C1595" s="3" t="s">
        <v>202</v>
      </c>
      <c r="D1595" s="3" t="s">
        <v>23772</v>
      </c>
      <c r="E1595" s="3" t="s">
        <v>71</v>
      </c>
      <c r="F1595" s="20">
        <v>1</v>
      </c>
      <c r="G1595" s="20">
        <v>74.989999999999995</v>
      </c>
      <c r="H1595" s="20">
        <v>3.73</v>
      </c>
      <c r="I1595" s="20">
        <v>-18.25</v>
      </c>
      <c r="J1595" s="20">
        <v>-3.73</v>
      </c>
      <c r="K1595" s="20" t="s">
        <v>52</v>
      </c>
      <c r="L1595" s="20">
        <f t="shared" si="24"/>
        <v>56.74</v>
      </c>
      <c r="M1595" s="3" t="s">
        <v>53</v>
      </c>
      <c r="N1595" s="3" t="s">
        <v>473</v>
      </c>
      <c r="O1595" s="3" t="s">
        <v>474</v>
      </c>
      <c r="P1595" s="3" t="s">
        <v>475</v>
      </c>
      <c r="Q1595" s="3" t="s">
        <v>53</v>
      </c>
      <c r="R1595" s="20">
        <v>74.989999999999995</v>
      </c>
      <c r="S1595" s="20" t="s">
        <v>57</v>
      </c>
      <c r="T1595" s="3" t="s">
        <v>58</v>
      </c>
      <c r="U1595" s="3" t="s">
        <v>53</v>
      </c>
      <c r="V1595" s="3" t="s">
        <v>53</v>
      </c>
      <c r="W1595" s="3" t="s">
        <v>53</v>
      </c>
      <c r="X1595" s="3" t="s">
        <v>53</v>
      </c>
      <c r="Y1595" s="3" t="s">
        <v>24624</v>
      </c>
      <c r="Z1595" s="3" t="s">
        <v>24625</v>
      </c>
      <c r="AA1595" s="3" t="s">
        <v>24626</v>
      </c>
      <c r="AB1595" s="3" t="s">
        <v>3972</v>
      </c>
      <c r="AC1595" s="3" t="s">
        <v>63</v>
      </c>
      <c r="AD1595" s="3" t="s">
        <v>24627</v>
      </c>
      <c r="AE1595" s="3" t="s">
        <v>65</v>
      </c>
      <c r="AF1595" s="3" t="s">
        <v>66</v>
      </c>
      <c r="AG1595" s="3" t="s">
        <v>24628</v>
      </c>
      <c r="AH1595" s="3" t="s">
        <v>24629</v>
      </c>
      <c r="AI1595" s="3" t="s">
        <v>67</v>
      </c>
      <c r="AJ1595" s="3" t="s">
        <v>24630</v>
      </c>
      <c r="AK1595" s="3" t="s">
        <v>53</v>
      </c>
      <c r="AL1595" s="3" t="s">
        <v>53</v>
      </c>
      <c r="AM1595" s="3" t="s">
        <v>53</v>
      </c>
      <c r="AN1595" s="3" t="s">
        <v>53</v>
      </c>
      <c r="AO1595" s="3" t="s">
        <v>53</v>
      </c>
      <c r="AP1595" s="3" t="s">
        <v>53</v>
      </c>
      <c r="AQ1595" s="3" t="s">
        <v>53</v>
      </c>
      <c r="AR1595" s="3" t="s">
        <v>51</v>
      </c>
      <c r="AS1595" s="3" t="s">
        <v>52</v>
      </c>
      <c r="AT1595" s="3" t="s">
        <v>51</v>
      </c>
    </row>
    <row r="1596" spans="1:46" ht="22.5" customHeight="1" x14ac:dyDescent="0.25">
      <c r="A1596" s="19" t="s">
        <v>19032</v>
      </c>
      <c r="B1596" s="260">
        <v>45054</v>
      </c>
      <c r="C1596" s="3" t="s">
        <v>202</v>
      </c>
      <c r="D1596" s="3" t="s">
        <v>16479</v>
      </c>
      <c r="E1596" s="3" t="s">
        <v>51</v>
      </c>
      <c r="F1596" s="20">
        <v>1</v>
      </c>
      <c r="G1596" s="20">
        <v>75</v>
      </c>
      <c r="H1596" s="20">
        <v>26.6</v>
      </c>
      <c r="I1596" s="20">
        <v>-18.25</v>
      </c>
      <c r="J1596" s="20">
        <v>-26.6</v>
      </c>
      <c r="K1596" s="20" t="s">
        <v>52</v>
      </c>
      <c r="L1596" s="20">
        <f t="shared" si="24"/>
        <v>56.749999999999993</v>
      </c>
      <c r="M1596" s="3" t="s">
        <v>53</v>
      </c>
      <c r="N1596" s="3" t="s">
        <v>7600</v>
      </c>
      <c r="O1596" s="3" t="s">
        <v>7601</v>
      </c>
      <c r="P1596" s="3" t="s">
        <v>7602</v>
      </c>
      <c r="Q1596" s="3" t="s">
        <v>53</v>
      </c>
      <c r="R1596" s="20">
        <v>75</v>
      </c>
      <c r="S1596" s="20" t="s">
        <v>57</v>
      </c>
      <c r="T1596" s="3" t="s">
        <v>58</v>
      </c>
      <c r="U1596" s="3" t="s">
        <v>53</v>
      </c>
      <c r="V1596" s="3" t="s">
        <v>53</v>
      </c>
      <c r="W1596" s="3" t="s">
        <v>53</v>
      </c>
      <c r="X1596" s="3" t="s">
        <v>53</v>
      </c>
      <c r="Y1596" s="3" t="s">
        <v>19033</v>
      </c>
      <c r="Z1596" s="3" t="s">
        <v>19034</v>
      </c>
      <c r="AA1596" s="3" t="s">
        <v>19035</v>
      </c>
      <c r="AB1596" s="3" t="s">
        <v>1809</v>
      </c>
      <c r="AC1596" s="3" t="s">
        <v>188</v>
      </c>
      <c r="AD1596" s="3" t="s">
        <v>1810</v>
      </c>
      <c r="AE1596" s="3" t="s">
        <v>65</v>
      </c>
      <c r="AF1596" s="3" t="s">
        <v>66</v>
      </c>
      <c r="AG1596" s="3" t="s">
        <v>18512</v>
      </c>
      <c r="AH1596" s="3" t="s">
        <v>19036</v>
      </c>
      <c r="AI1596" s="3" t="s">
        <v>67</v>
      </c>
      <c r="AJ1596" s="3" t="s">
        <v>19037</v>
      </c>
      <c r="AK1596" s="3" t="s">
        <v>53</v>
      </c>
      <c r="AL1596" s="3" t="s">
        <v>53</v>
      </c>
      <c r="AM1596" s="3" t="s">
        <v>53</v>
      </c>
      <c r="AN1596" s="3" t="s">
        <v>53</v>
      </c>
      <c r="AO1596" s="3" t="s">
        <v>53</v>
      </c>
      <c r="AP1596" s="3" t="s">
        <v>53</v>
      </c>
      <c r="AQ1596" s="3" t="s">
        <v>53</v>
      </c>
      <c r="AR1596" s="3" t="s">
        <v>51</v>
      </c>
      <c r="AS1596" s="3" t="s">
        <v>52</v>
      </c>
      <c r="AT1596" s="3" t="s">
        <v>51</v>
      </c>
    </row>
    <row r="1597" spans="1:46" ht="22.5" customHeight="1" x14ac:dyDescent="0.25">
      <c r="A1597" s="19" t="s">
        <v>7599</v>
      </c>
      <c r="B1597" s="260">
        <v>45069</v>
      </c>
      <c r="C1597" s="3" t="s">
        <v>202</v>
      </c>
      <c r="D1597" s="3" t="s">
        <v>6600</v>
      </c>
      <c r="E1597" s="3" t="s">
        <v>51</v>
      </c>
      <c r="F1597" s="20">
        <v>1</v>
      </c>
      <c r="G1597" s="20">
        <v>75</v>
      </c>
      <c r="H1597" s="20">
        <v>9.59</v>
      </c>
      <c r="I1597" s="20">
        <v>-18.25</v>
      </c>
      <c r="J1597" s="20">
        <v>-9.59</v>
      </c>
      <c r="K1597" s="20" t="s">
        <v>52</v>
      </c>
      <c r="L1597" s="20">
        <f t="shared" si="24"/>
        <v>56.75</v>
      </c>
      <c r="M1597" s="3" t="s">
        <v>53</v>
      </c>
      <c r="N1597" s="3" t="s">
        <v>7600</v>
      </c>
      <c r="O1597" s="3" t="s">
        <v>7601</v>
      </c>
      <c r="P1597" s="3" t="s">
        <v>7602</v>
      </c>
      <c r="Q1597" s="3" t="s">
        <v>53</v>
      </c>
      <c r="R1597" s="20">
        <v>75</v>
      </c>
      <c r="S1597" s="20" t="s">
        <v>57</v>
      </c>
      <c r="T1597" s="3" t="s">
        <v>58</v>
      </c>
      <c r="U1597" s="3" t="s">
        <v>53</v>
      </c>
      <c r="V1597" s="3" t="s">
        <v>53</v>
      </c>
      <c r="W1597" s="3" t="s">
        <v>53</v>
      </c>
      <c r="X1597" s="3" t="s">
        <v>53</v>
      </c>
      <c r="Y1597" s="3" t="s">
        <v>7603</v>
      </c>
      <c r="Z1597" s="3" t="s">
        <v>7604</v>
      </c>
      <c r="AA1597" s="3" t="s">
        <v>7605</v>
      </c>
      <c r="AB1597" s="3" t="s">
        <v>1258</v>
      </c>
      <c r="AC1597" s="3" t="s">
        <v>63</v>
      </c>
      <c r="AD1597" s="3" t="s">
        <v>7606</v>
      </c>
      <c r="AE1597" s="3" t="s">
        <v>65</v>
      </c>
      <c r="AF1597" s="3" t="s">
        <v>66</v>
      </c>
      <c r="AG1597" s="3" t="s">
        <v>7607</v>
      </c>
      <c r="AH1597" s="3" t="s">
        <v>7608</v>
      </c>
      <c r="AI1597" s="3" t="s">
        <v>67</v>
      </c>
      <c r="AJ1597" s="3" t="s">
        <v>7609</v>
      </c>
      <c r="AK1597" s="3" t="s">
        <v>53</v>
      </c>
      <c r="AL1597" s="3" t="s">
        <v>53</v>
      </c>
      <c r="AM1597" s="3" t="s">
        <v>53</v>
      </c>
      <c r="AN1597" s="3" t="s">
        <v>53</v>
      </c>
      <c r="AO1597" s="3" t="s">
        <v>53</v>
      </c>
      <c r="AP1597" s="3" t="s">
        <v>53</v>
      </c>
      <c r="AQ1597" s="3" t="s">
        <v>53</v>
      </c>
      <c r="AR1597" s="3" t="s">
        <v>51</v>
      </c>
      <c r="AS1597" s="3" t="s">
        <v>52</v>
      </c>
      <c r="AT1597" s="3" t="s">
        <v>51</v>
      </c>
    </row>
    <row r="1598" spans="1:46" ht="22.5" customHeight="1" x14ac:dyDescent="0.25">
      <c r="A1598" s="19" t="s">
        <v>11804</v>
      </c>
      <c r="B1598" s="260">
        <v>45063</v>
      </c>
      <c r="C1598" s="3" t="s">
        <v>202</v>
      </c>
      <c r="D1598" s="3" t="s">
        <v>10384</v>
      </c>
      <c r="E1598" s="3" t="s">
        <v>71</v>
      </c>
      <c r="F1598" s="20">
        <v>1</v>
      </c>
      <c r="G1598" s="20">
        <v>75</v>
      </c>
      <c r="H1598" s="20" t="s">
        <v>52</v>
      </c>
      <c r="I1598" s="20">
        <v>-18.25</v>
      </c>
      <c r="J1598" s="20" t="s">
        <v>52</v>
      </c>
      <c r="K1598" s="20" t="s">
        <v>52</v>
      </c>
      <c r="L1598" s="20">
        <f t="shared" si="24"/>
        <v>56.75</v>
      </c>
      <c r="M1598" s="3" t="s">
        <v>53</v>
      </c>
      <c r="N1598" s="3" t="s">
        <v>7600</v>
      </c>
      <c r="O1598" s="3" t="s">
        <v>7601</v>
      </c>
      <c r="P1598" s="3" t="s">
        <v>7602</v>
      </c>
      <c r="Q1598" s="3" t="s">
        <v>53</v>
      </c>
      <c r="R1598" s="20">
        <v>75</v>
      </c>
      <c r="S1598" s="20" t="s">
        <v>57</v>
      </c>
      <c r="T1598" s="3" t="s">
        <v>58</v>
      </c>
      <c r="U1598" s="3" t="s">
        <v>53</v>
      </c>
      <c r="V1598" s="3" t="s">
        <v>53</v>
      </c>
      <c r="W1598" s="3" t="s">
        <v>53</v>
      </c>
      <c r="X1598" s="3" t="s">
        <v>53</v>
      </c>
      <c r="Y1598" s="3" t="s">
        <v>11805</v>
      </c>
      <c r="Z1598" s="3" t="s">
        <v>11806</v>
      </c>
      <c r="AA1598" s="3" t="s">
        <v>11807</v>
      </c>
      <c r="AB1598" s="3" t="s">
        <v>2557</v>
      </c>
      <c r="AC1598" s="3" t="s">
        <v>116</v>
      </c>
      <c r="AD1598" s="3" t="s">
        <v>11808</v>
      </c>
      <c r="AE1598" s="3" t="s">
        <v>65</v>
      </c>
      <c r="AF1598" s="3" t="s">
        <v>66</v>
      </c>
      <c r="AG1598" s="3" t="s">
        <v>11809</v>
      </c>
      <c r="AH1598" s="3" t="s">
        <v>11810</v>
      </c>
      <c r="AI1598" s="3" t="s">
        <v>67</v>
      </c>
      <c r="AJ1598" s="3" t="s">
        <v>11811</v>
      </c>
      <c r="AK1598" s="3" t="s">
        <v>53</v>
      </c>
      <c r="AL1598" s="3" t="s">
        <v>53</v>
      </c>
      <c r="AM1598" s="3" t="s">
        <v>53</v>
      </c>
      <c r="AN1598" s="3" t="s">
        <v>53</v>
      </c>
      <c r="AO1598" s="3" t="s">
        <v>53</v>
      </c>
      <c r="AP1598" s="3" t="s">
        <v>53</v>
      </c>
      <c r="AQ1598" s="3" t="s">
        <v>53</v>
      </c>
      <c r="AR1598" s="3" t="s">
        <v>51</v>
      </c>
      <c r="AS1598" s="3" t="s">
        <v>52</v>
      </c>
      <c r="AT1598" s="3" t="s">
        <v>51</v>
      </c>
    </row>
    <row r="1599" spans="1:46" ht="22.5" customHeight="1" x14ac:dyDescent="0.25">
      <c r="A1599" s="19" t="s">
        <v>19143</v>
      </c>
      <c r="B1599" s="260">
        <v>45054</v>
      </c>
      <c r="C1599" s="3" t="s">
        <v>202</v>
      </c>
      <c r="D1599" s="3" t="s">
        <v>17635</v>
      </c>
      <c r="E1599" s="3" t="s">
        <v>71</v>
      </c>
      <c r="F1599" s="20">
        <v>1</v>
      </c>
      <c r="G1599" s="20">
        <v>75</v>
      </c>
      <c r="H1599" s="20" t="s">
        <v>52</v>
      </c>
      <c r="I1599" s="20">
        <v>-18.25</v>
      </c>
      <c r="J1599" s="20" t="s">
        <v>52</v>
      </c>
      <c r="K1599" s="20" t="s">
        <v>52</v>
      </c>
      <c r="L1599" s="20">
        <f t="shared" si="24"/>
        <v>56.75</v>
      </c>
      <c r="M1599" s="3" t="s">
        <v>53</v>
      </c>
      <c r="N1599" s="3" t="s">
        <v>7600</v>
      </c>
      <c r="O1599" s="3" t="s">
        <v>7601</v>
      </c>
      <c r="P1599" s="3" t="s">
        <v>7602</v>
      </c>
      <c r="Q1599" s="3" t="s">
        <v>53</v>
      </c>
      <c r="R1599" s="20">
        <v>75</v>
      </c>
      <c r="S1599" s="20" t="s">
        <v>57</v>
      </c>
      <c r="T1599" s="3" t="s">
        <v>58</v>
      </c>
      <c r="U1599" s="3" t="s">
        <v>53</v>
      </c>
      <c r="V1599" s="3" t="s">
        <v>53</v>
      </c>
      <c r="W1599" s="3" t="s">
        <v>53</v>
      </c>
      <c r="X1599" s="3" t="s">
        <v>53</v>
      </c>
      <c r="Y1599" s="3" t="s">
        <v>19144</v>
      </c>
      <c r="Z1599" s="3" t="s">
        <v>19145</v>
      </c>
      <c r="AA1599" s="3" t="s">
        <v>19146</v>
      </c>
      <c r="AB1599" s="3" t="s">
        <v>2313</v>
      </c>
      <c r="AC1599" s="3" t="s">
        <v>1088</v>
      </c>
      <c r="AD1599" s="3" t="s">
        <v>19147</v>
      </c>
      <c r="AE1599" s="3" t="s">
        <v>65</v>
      </c>
      <c r="AF1599" s="3" t="s">
        <v>66</v>
      </c>
      <c r="AG1599" s="3" t="s">
        <v>19148</v>
      </c>
      <c r="AH1599" s="3" t="s">
        <v>19149</v>
      </c>
      <c r="AI1599" s="3" t="s">
        <v>67</v>
      </c>
      <c r="AJ1599" s="3" t="s">
        <v>19150</v>
      </c>
      <c r="AK1599" s="3" t="s">
        <v>53</v>
      </c>
      <c r="AL1599" s="3" t="s">
        <v>53</v>
      </c>
      <c r="AM1599" s="3" t="s">
        <v>53</v>
      </c>
      <c r="AN1599" s="3" t="s">
        <v>53</v>
      </c>
      <c r="AO1599" s="3" t="s">
        <v>53</v>
      </c>
      <c r="AP1599" s="3" t="s">
        <v>53</v>
      </c>
      <c r="AQ1599" s="3" t="s">
        <v>53</v>
      </c>
      <c r="AR1599" s="3" t="s">
        <v>51</v>
      </c>
      <c r="AS1599" s="3" t="s">
        <v>52</v>
      </c>
      <c r="AT1599" s="3" t="s">
        <v>51</v>
      </c>
    </row>
    <row r="1600" spans="1:46" ht="22.5" customHeight="1" x14ac:dyDescent="0.25">
      <c r="A1600" s="19" t="s">
        <v>21978</v>
      </c>
      <c r="B1600" s="260">
        <v>45051</v>
      </c>
      <c r="C1600" s="3" t="s">
        <v>202</v>
      </c>
      <c r="D1600" s="3" t="s">
        <v>21050</v>
      </c>
      <c r="E1600" s="3" t="s">
        <v>51</v>
      </c>
      <c r="F1600" s="20">
        <v>1</v>
      </c>
      <c r="G1600" s="20">
        <v>75</v>
      </c>
      <c r="H1600" s="20">
        <v>13.23</v>
      </c>
      <c r="I1600" s="20">
        <v>-18.25</v>
      </c>
      <c r="J1600" s="20">
        <v>-13.23</v>
      </c>
      <c r="K1600" s="20" t="s">
        <v>52</v>
      </c>
      <c r="L1600" s="20">
        <f t="shared" si="24"/>
        <v>56.75</v>
      </c>
      <c r="M1600" s="3" t="s">
        <v>53</v>
      </c>
      <c r="N1600" s="3" t="s">
        <v>7600</v>
      </c>
      <c r="O1600" s="3" t="s">
        <v>7601</v>
      </c>
      <c r="P1600" s="3" t="s">
        <v>7602</v>
      </c>
      <c r="Q1600" s="3" t="s">
        <v>53</v>
      </c>
      <c r="R1600" s="20">
        <v>75</v>
      </c>
      <c r="S1600" s="20" t="s">
        <v>57</v>
      </c>
      <c r="T1600" s="3" t="s">
        <v>58</v>
      </c>
      <c r="U1600" s="3" t="s">
        <v>53</v>
      </c>
      <c r="V1600" s="3" t="s">
        <v>53</v>
      </c>
      <c r="W1600" s="3" t="s">
        <v>53</v>
      </c>
      <c r="X1600" s="3" t="s">
        <v>53</v>
      </c>
      <c r="Y1600" s="3" t="s">
        <v>21979</v>
      </c>
      <c r="Z1600" s="3" t="s">
        <v>21980</v>
      </c>
      <c r="AA1600" s="3" t="s">
        <v>21981</v>
      </c>
      <c r="AB1600" s="3" t="s">
        <v>667</v>
      </c>
      <c r="AC1600" s="3" t="s">
        <v>63</v>
      </c>
      <c r="AD1600" s="3" t="s">
        <v>21982</v>
      </c>
      <c r="AE1600" s="3" t="s">
        <v>65</v>
      </c>
      <c r="AF1600" s="3" t="s">
        <v>66</v>
      </c>
      <c r="AG1600" s="3" t="s">
        <v>21983</v>
      </c>
      <c r="AH1600" s="3" t="s">
        <v>21984</v>
      </c>
      <c r="AI1600" s="3" t="s">
        <v>67</v>
      </c>
      <c r="AJ1600" s="3" t="s">
        <v>21985</v>
      </c>
      <c r="AK1600" s="3" t="s">
        <v>53</v>
      </c>
      <c r="AL1600" s="3" t="s">
        <v>53</v>
      </c>
      <c r="AM1600" s="3" t="s">
        <v>53</v>
      </c>
      <c r="AN1600" s="3" t="s">
        <v>53</v>
      </c>
      <c r="AO1600" s="3" t="s">
        <v>53</v>
      </c>
      <c r="AP1600" s="3" t="s">
        <v>53</v>
      </c>
      <c r="AQ1600" s="3" t="s">
        <v>53</v>
      </c>
      <c r="AR1600" s="3" t="s">
        <v>51</v>
      </c>
      <c r="AS1600" s="3" t="s">
        <v>52</v>
      </c>
      <c r="AT1600" s="3" t="s">
        <v>51</v>
      </c>
    </row>
    <row r="1601" spans="1:46" ht="22.5" customHeight="1" x14ac:dyDescent="0.25">
      <c r="A1601" s="19" t="s">
        <v>2982</v>
      </c>
      <c r="B1601" s="260">
        <v>45075</v>
      </c>
      <c r="C1601" s="3" t="s">
        <v>202</v>
      </c>
      <c r="D1601" s="3" t="s">
        <v>765</v>
      </c>
      <c r="E1601" s="3" t="s">
        <v>51</v>
      </c>
      <c r="F1601" s="20">
        <v>1</v>
      </c>
      <c r="G1601" s="20">
        <v>75.290000000000006</v>
      </c>
      <c r="H1601" s="20">
        <v>11.88</v>
      </c>
      <c r="I1601" s="20">
        <v>-18.3</v>
      </c>
      <c r="J1601" s="20">
        <v>-11.88</v>
      </c>
      <c r="K1601" s="20" t="s">
        <v>52</v>
      </c>
      <c r="L1601" s="20">
        <f t="shared" si="24"/>
        <v>56.99</v>
      </c>
      <c r="M1601" s="3" t="s">
        <v>71</v>
      </c>
      <c r="N1601" s="3" t="s">
        <v>442</v>
      </c>
      <c r="O1601" s="3" t="s">
        <v>2983</v>
      </c>
      <c r="P1601" s="3" t="s">
        <v>2984</v>
      </c>
      <c r="Q1601" s="3" t="s">
        <v>53</v>
      </c>
      <c r="R1601" s="20">
        <v>75.290000000000006</v>
      </c>
      <c r="S1601" s="20" t="s">
        <v>57</v>
      </c>
      <c r="T1601" s="3" t="s">
        <v>74</v>
      </c>
      <c r="U1601" s="3" t="s">
        <v>2985</v>
      </c>
      <c r="V1601" s="3" t="s">
        <v>2986</v>
      </c>
      <c r="W1601" s="3" t="s">
        <v>2987</v>
      </c>
      <c r="X1601" s="3" t="s">
        <v>53</v>
      </c>
      <c r="Y1601" s="3" t="s">
        <v>2985</v>
      </c>
      <c r="Z1601" s="3" t="s">
        <v>2988</v>
      </c>
      <c r="AA1601" s="3" t="s">
        <v>2989</v>
      </c>
      <c r="AB1601" s="3" t="s">
        <v>2990</v>
      </c>
      <c r="AC1601" s="3" t="s">
        <v>63</v>
      </c>
      <c r="AD1601" s="3" t="s">
        <v>2991</v>
      </c>
      <c r="AE1601" s="3" t="s">
        <v>65</v>
      </c>
      <c r="AF1601" s="3" t="s">
        <v>82</v>
      </c>
      <c r="AG1601" s="3" t="s">
        <v>2992</v>
      </c>
      <c r="AH1601" s="3" t="s">
        <v>2993</v>
      </c>
      <c r="AI1601" s="3" t="s">
        <v>67</v>
      </c>
      <c r="AJ1601" s="3" t="s">
        <v>2994</v>
      </c>
      <c r="AK1601" s="3" t="s">
        <v>53</v>
      </c>
      <c r="AL1601" s="3" t="s">
        <v>53</v>
      </c>
      <c r="AM1601" s="3" t="s">
        <v>53</v>
      </c>
      <c r="AN1601" s="3" t="s">
        <v>53</v>
      </c>
      <c r="AO1601" s="3" t="s">
        <v>53</v>
      </c>
      <c r="AP1601" s="3" t="s">
        <v>53</v>
      </c>
      <c r="AQ1601" s="3" t="s">
        <v>53</v>
      </c>
      <c r="AR1601" s="3" t="s">
        <v>51</v>
      </c>
      <c r="AS1601" s="3" t="s">
        <v>52</v>
      </c>
      <c r="AT1601" s="3" t="s">
        <v>51</v>
      </c>
    </row>
    <row r="1602" spans="1:46" ht="22.5" customHeight="1" x14ac:dyDescent="0.25">
      <c r="A1602" s="19" t="s">
        <v>4934</v>
      </c>
      <c r="B1602" s="260">
        <v>45072</v>
      </c>
      <c r="C1602" s="3" t="s">
        <v>202</v>
      </c>
      <c r="D1602" s="3" t="s">
        <v>4264</v>
      </c>
      <c r="E1602" s="3" t="s">
        <v>51</v>
      </c>
      <c r="F1602" s="20">
        <v>1</v>
      </c>
      <c r="G1602" s="20">
        <v>75.290000000000006</v>
      </c>
      <c r="H1602" s="20">
        <v>11.88</v>
      </c>
      <c r="I1602" s="20">
        <v>-18.3</v>
      </c>
      <c r="J1602" s="20">
        <v>-11.88</v>
      </c>
      <c r="K1602" s="20" t="s">
        <v>52</v>
      </c>
      <c r="L1602" s="20">
        <f t="shared" si="24"/>
        <v>56.99</v>
      </c>
      <c r="M1602" s="3" t="s">
        <v>53</v>
      </c>
      <c r="N1602" s="3" t="s">
        <v>442</v>
      </c>
      <c r="O1602" s="3" t="s">
        <v>4935</v>
      </c>
      <c r="P1602" s="3" t="s">
        <v>4936</v>
      </c>
      <c r="Q1602" s="3" t="s">
        <v>53</v>
      </c>
      <c r="R1602" s="20">
        <v>75.290000000000006</v>
      </c>
      <c r="S1602" s="20" t="s">
        <v>57</v>
      </c>
      <c r="T1602" s="3" t="s">
        <v>74</v>
      </c>
      <c r="U1602" s="3" t="s">
        <v>4937</v>
      </c>
      <c r="V1602" s="3" t="s">
        <v>4938</v>
      </c>
      <c r="W1602" s="3" t="s">
        <v>4939</v>
      </c>
      <c r="X1602" s="3" t="s">
        <v>53</v>
      </c>
      <c r="Y1602" s="3" t="s">
        <v>4937</v>
      </c>
      <c r="Z1602" s="3" t="s">
        <v>4940</v>
      </c>
      <c r="AA1602" s="3" t="s">
        <v>4941</v>
      </c>
      <c r="AB1602" s="3" t="s">
        <v>141</v>
      </c>
      <c r="AC1602" s="3" t="s">
        <v>63</v>
      </c>
      <c r="AD1602" s="3" t="s">
        <v>4942</v>
      </c>
      <c r="AE1602" s="3" t="s">
        <v>65</v>
      </c>
      <c r="AF1602" s="3" t="s">
        <v>82</v>
      </c>
      <c r="AG1602" s="3" t="s">
        <v>4943</v>
      </c>
      <c r="AH1602" s="3" t="s">
        <v>4944</v>
      </c>
      <c r="AI1602" s="3" t="s">
        <v>67</v>
      </c>
      <c r="AJ1602" s="3" t="s">
        <v>4945</v>
      </c>
      <c r="AK1602" s="3" t="s">
        <v>53</v>
      </c>
      <c r="AL1602" s="3" t="s">
        <v>53</v>
      </c>
      <c r="AM1602" s="3" t="s">
        <v>53</v>
      </c>
      <c r="AN1602" s="3" t="s">
        <v>53</v>
      </c>
      <c r="AO1602" s="3" t="s">
        <v>53</v>
      </c>
      <c r="AP1602" s="3" t="s">
        <v>53</v>
      </c>
      <c r="AQ1602" s="3" t="s">
        <v>53</v>
      </c>
      <c r="AR1602" s="3" t="s">
        <v>51</v>
      </c>
      <c r="AS1602" s="3" t="s">
        <v>52</v>
      </c>
      <c r="AT1602" s="3" t="s">
        <v>51</v>
      </c>
    </row>
    <row r="1603" spans="1:46" ht="22.5" customHeight="1" x14ac:dyDescent="0.25">
      <c r="A1603" s="19" t="s">
        <v>6153</v>
      </c>
      <c r="B1603" s="260">
        <v>45070</v>
      </c>
      <c r="C1603" s="3" t="s">
        <v>202</v>
      </c>
      <c r="D1603" s="3" t="s">
        <v>4264</v>
      </c>
      <c r="E1603" s="3" t="s">
        <v>51</v>
      </c>
      <c r="F1603" s="20">
        <v>1</v>
      </c>
      <c r="G1603" s="20">
        <v>75.290000000000006</v>
      </c>
      <c r="H1603" s="20">
        <v>27.4</v>
      </c>
      <c r="I1603" s="20">
        <v>-18.3</v>
      </c>
      <c r="J1603" s="20">
        <v>-27.4</v>
      </c>
      <c r="K1603" s="20" t="s">
        <v>52</v>
      </c>
      <c r="L1603" s="20">
        <f t="shared" si="24"/>
        <v>56.99</v>
      </c>
      <c r="M1603" s="3" t="s">
        <v>53</v>
      </c>
      <c r="N1603" s="3" t="s">
        <v>442</v>
      </c>
      <c r="O1603" s="3" t="s">
        <v>2983</v>
      </c>
      <c r="P1603" s="3" t="s">
        <v>2984</v>
      </c>
      <c r="Q1603" s="3" t="s">
        <v>53</v>
      </c>
      <c r="R1603" s="20">
        <v>75.290000000000006</v>
      </c>
      <c r="S1603" s="20" t="s">
        <v>57</v>
      </c>
      <c r="T1603" s="3" t="s">
        <v>74</v>
      </c>
      <c r="U1603" s="3" t="s">
        <v>6154</v>
      </c>
      <c r="V1603" s="3" t="s">
        <v>6155</v>
      </c>
      <c r="W1603" s="3" t="s">
        <v>6156</v>
      </c>
      <c r="X1603" s="3" t="s">
        <v>53</v>
      </c>
      <c r="Y1603" s="3" t="s">
        <v>6154</v>
      </c>
      <c r="Z1603" s="3" t="s">
        <v>6157</v>
      </c>
      <c r="AA1603" s="3" t="s">
        <v>6158</v>
      </c>
      <c r="AB1603" s="3" t="s">
        <v>708</v>
      </c>
      <c r="AC1603" s="3" t="s">
        <v>265</v>
      </c>
      <c r="AD1603" s="3" t="s">
        <v>6159</v>
      </c>
      <c r="AE1603" s="3" t="s">
        <v>65</v>
      </c>
      <c r="AF1603" s="3" t="s">
        <v>82</v>
      </c>
      <c r="AG1603" s="3" t="s">
        <v>6160</v>
      </c>
      <c r="AH1603" s="3" t="s">
        <v>6161</v>
      </c>
      <c r="AI1603" s="3" t="s">
        <v>67</v>
      </c>
      <c r="AJ1603" s="3" t="s">
        <v>6162</v>
      </c>
      <c r="AK1603" s="3" t="s">
        <v>53</v>
      </c>
      <c r="AL1603" s="3" t="s">
        <v>53</v>
      </c>
      <c r="AM1603" s="3" t="s">
        <v>53</v>
      </c>
      <c r="AN1603" s="3" t="s">
        <v>53</v>
      </c>
      <c r="AO1603" s="3" t="s">
        <v>53</v>
      </c>
      <c r="AP1603" s="3" t="s">
        <v>53</v>
      </c>
      <c r="AQ1603" s="3" t="s">
        <v>53</v>
      </c>
      <c r="AR1603" s="3" t="s">
        <v>51</v>
      </c>
      <c r="AS1603" s="3" t="s">
        <v>52</v>
      </c>
      <c r="AT1603" s="3" t="s">
        <v>51</v>
      </c>
    </row>
    <row r="1604" spans="1:46" ht="22.5" customHeight="1" x14ac:dyDescent="0.25">
      <c r="A1604" s="19" t="s">
        <v>16469</v>
      </c>
      <c r="B1604" s="260">
        <v>45057</v>
      </c>
      <c r="C1604" s="3" t="s">
        <v>202</v>
      </c>
      <c r="D1604" s="3" t="s">
        <v>15653</v>
      </c>
      <c r="E1604" s="3" t="s">
        <v>51</v>
      </c>
      <c r="F1604" s="20">
        <v>1</v>
      </c>
      <c r="G1604" s="20">
        <v>75.290000000000006</v>
      </c>
      <c r="H1604" s="20">
        <v>6.93</v>
      </c>
      <c r="I1604" s="20">
        <v>-18.3</v>
      </c>
      <c r="J1604" s="20">
        <v>-6.93</v>
      </c>
      <c r="K1604" s="20" t="s">
        <v>52</v>
      </c>
      <c r="L1604" s="20">
        <f t="shared" si="24"/>
        <v>56.99</v>
      </c>
      <c r="M1604" s="3" t="s">
        <v>53</v>
      </c>
      <c r="N1604" s="3" t="s">
        <v>442</v>
      </c>
      <c r="O1604" s="3" t="s">
        <v>1965</v>
      </c>
      <c r="P1604" s="3" t="s">
        <v>1966</v>
      </c>
      <c r="Q1604" s="3" t="s">
        <v>53</v>
      </c>
      <c r="R1604" s="20">
        <v>75.290000000000006</v>
      </c>
      <c r="S1604" s="20" t="s">
        <v>57</v>
      </c>
      <c r="T1604" s="3" t="s">
        <v>58</v>
      </c>
      <c r="U1604" s="3" t="s">
        <v>53</v>
      </c>
      <c r="V1604" s="3" t="s">
        <v>53</v>
      </c>
      <c r="W1604" s="3" t="s">
        <v>53</v>
      </c>
      <c r="X1604" s="3" t="s">
        <v>53</v>
      </c>
      <c r="Y1604" s="3" t="s">
        <v>16470</v>
      </c>
      <c r="Z1604" s="3" t="s">
        <v>16471</v>
      </c>
      <c r="AA1604" s="3" t="s">
        <v>16472</v>
      </c>
      <c r="AB1604" s="3" t="s">
        <v>16473</v>
      </c>
      <c r="AC1604" s="3" t="s">
        <v>63</v>
      </c>
      <c r="AD1604" s="3" t="s">
        <v>16474</v>
      </c>
      <c r="AE1604" s="3" t="s">
        <v>65</v>
      </c>
      <c r="AF1604" s="3" t="s">
        <v>66</v>
      </c>
      <c r="AG1604" s="3" t="s">
        <v>16475</v>
      </c>
      <c r="AH1604" s="3" t="s">
        <v>16476</v>
      </c>
      <c r="AI1604" s="3" t="s">
        <v>67</v>
      </c>
      <c r="AJ1604" s="3" t="s">
        <v>16477</v>
      </c>
      <c r="AK1604" s="3" t="s">
        <v>53</v>
      </c>
      <c r="AL1604" s="3" t="s">
        <v>53</v>
      </c>
      <c r="AM1604" s="3" t="s">
        <v>53</v>
      </c>
      <c r="AN1604" s="3" t="s">
        <v>53</v>
      </c>
      <c r="AO1604" s="3" t="s">
        <v>53</v>
      </c>
      <c r="AP1604" s="3" t="s">
        <v>53</v>
      </c>
      <c r="AQ1604" s="3" t="s">
        <v>53</v>
      </c>
      <c r="AR1604" s="3" t="s">
        <v>51</v>
      </c>
      <c r="AS1604" s="3" t="s">
        <v>52</v>
      </c>
      <c r="AT1604" s="3" t="s">
        <v>51</v>
      </c>
    </row>
    <row r="1605" spans="1:46" ht="22.5" customHeight="1" x14ac:dyDescent="0.25">
      <c r="A1605" s="19" t="s">
        <v>17748</v>
      </c>
      <c r="B1605" s="260">
        <v>45056</v>
      </c>
      <c r="C1605" s="3" t="s">
        <v>202</v>
      </c>
      <c r="D1605" s="3" t="s">
        <v>14868</v>
      </c>
      <c r="E1605" s="3" t="s">
        <v>71</v>
      </c>
      <c r="F1605" s="20">
        <v>1</v>
      </c>
      <c r="G1605" s="20">
        <v>75.290000000000006</v>
      </c>
      <c r="H1605" s="20">
        <v>25.65</v>
      </c>
      <c r="I1605" s="20">
        <v>-18.3</v>
      </c>
      <c r="J1605" s="20">
        <v>-25.65</v>
      </c>
      <c r="K1605" s="20" t="s">
        <v>52</v>
      </c>
      <c r="L1605" s="20">
        <f t="shared" ref="L1605:L1668" si="25">SUM(G1605:K1605)</f>
        <v>56.99</v>
      </c>
      <c r="M1605" s="3" t="s">
        <v>53</v>
      </c>
      <c r="N1605" s="3" t="s">
        <v>442</v>
      </c>
      <c r="O1605" s="3" t="s">
        <v>2831</v>
      </c>
      <c r="P1605" s="3" t="s">
        <v>2832</v>
      </c>
      <c r="Q1605" s="3" t="s">
        <v>53</v>
      </c>
      <c r="R1605" s="20">
        <v>75.290000000000006</v>
      </c>
      <c r="S1605" s="20" t="s">
        <v>57</v>
      </c>
      <c r="T1605" s="3" t="s">
        <v>58</v>
      </c>
      <c r="U1605" s="3" t="s">
        <v>53</v>
      </c>
      <c r="V1605" s="3" t="s">
        <v>53</v>
      </c>
      <c r="W1605" s="3" t="s">
        <v>53</v>
      </c>
      <c r="X1605" s="3" t="s">
        <v>53</v>
      </c>
      <c r="Y1605" s="3" t="s">
        <v>17749</v>
      </c>
      <c r="Z1605" s="3" t="s">
        <v>17750</v>
      </c>
      <c r="AA1605" s="3" t="s">
        <v>17751</v>
      </c>
      <c r="AB1605" s="3" t="s">
        <v>17752</v>
      </c>
      <c r="AC1605" s="3" t="s">
        <v>265</v>
      </c>
      <c r="AD1605" s="3" t="s">
        <v>17753</v>
      </c>
      <c r="AE1605" s="3" t="s">
        <v>65</v>
      </c>
      <c r="AF1605" s="3" t="s">
        <v>66</v>
      </c>
      <c r="AG1605" s="3" t="s">
        <v>16955</v>
      </c>
      <c r="AH1605" s="3" t="s">
        <v>17754</v>
      </c>
      <c r="AI1605" s="3" t="s">
        <v>67</v>
      </c>
      <c r="AJ1605" s="3" t="s">
        <v>17755</v>
      </c>
      <c r="AK1605" s="3" t="s">
        <v>53</v>
      </c>
      <c r="AL1605" s="3" t="s">
        <v>53</v>
      </c>
      <c r="AM1605" s="3" t="s">
        <v>53</v>
      </c>
      <c r="AN1605" s="3" t="s">
        <v>53</v>
      </c>
      <c r="AO1605" s="3" t="s">
        <v>53</v>
      </c>
      <c r="AP1605" s="3" t="s">
        <v>53</v>
      </c>
      <c r="AQ1605" s="3" t="s">
        <v>53</v>
      </c>
      <c r="AR1605" s="3" t="s">
        <v>51</v>
      </c>
      <c r="AS1605" s="3" t="s">
        <v>52</v>
      </c>
      <c r="AT1605" s="3" t="s">
        <v>51</v>
      </c>
    </row>
    <row r="1606" spans="1:46" ht="22.5" customHeight="1" x14ac:dyDescent="0.25">
      <c r="A1606" s="19" t="s">
        <v>20179</v>
      </c>
      <c r="B1606" s="260">
        <v>45053</v>
      </c>
      <c r="C1606" s="3" t="s">
        <v>202</v>
      </c>
      <c r="D1606" s="3" t="s">
        <v>17635</v>
      </c>
      <c r="E1606" s="3" t="s">
        <v>51</v>
      </c>
      <c r="F1606" s="20">
        <v>1</v>
      </c>
      <c r="G1606" s="20">
        <v>75.290000000000006</v>
      </c>
      <c r="H1606" s="20">
        <v>26.9</v>
      </c>
      <c r="I1606" s="20">
        <v>-18.3</v>
      </c>
      <c r="J1606" s="20">
        <v>-26.9</v>
      </c>
      <c r="K1606" s="20" t="s">
        <v>52</v>
      </c>
      <c r="L1606" s="20">
        <f t="shared" si="25"/>
        <v>56.99</v>
      </c>
      <c r="M1606" s="3" t="s">
        <v>71</v>
      </c>
      <c r="N1606" s="3" t="s">
        <v>442</v>
      </c>
      <c r="O1606" s="3" t="s">
        <v>2831</v>
      </c>
      <c r="P1606" s="3" t="s">
        <v>2832</v>
      </c>
      <c r="Q1606" s="3" t="s">
        <v>53</v>
      </c>
      <c r="R1606" s="20">
        <v>75.290000000000006</v>
      </c>
      <c r="S1606" s="20" t="s">
        <v>57</v>
      </c>
      <c r="T1606" s="3" t="s">
        <v>58</v>
      </c>
      <c r="U1606" s="3" t="s">
        <v>53</v>
      </c>
      <c r="V1606" s="3" t="s">
        <v>53</v>
      </c>
      <c r="W1606" s="3" t="s">
        <v>53</v>
      </c>
      <c r="X1606" s="3" t="s">
        <v>53</v>
      </c>
      <c r="Y1606" s="3" t="s">
        <v>2833</v>
      </c>
      <c r="Z1606" s="3" t="s">
        <v>2834</v>
      </c>
      <c r="AA1606" s="3" t="s">
        <v>2835</v>
      </c>
      <c r="AB1606" s="3" t="s">
        <v>2836</v>
      </c>
      <c r="AC1606" s="3" t="s">
        <v>188</v>
      </c>
      <c r="AD1606" s="3" t="s">
        <v>2837</v>
      </c>
      <c r="AE1606" s="3" t="s">
        <v>65</v>
      </c>
      <c r="AF1606" s="3" t="s">
        <v>66</v>
      </c>
      <c r="AG1606" s="3" t="s">
        <v>19246</v>
      </c>
      <c r="AH1606" s="3" t="s">
        <v>20180</v>
      </c>
      <c r="AI1606" s="3" t="s">
        <v>67</v>
      </c>
      <c r="AJ1606" s="3" t="s">
        <v>20181</v>
      </c>
      <c r="AK1606" s="3" t="s">
        <v>53</v>
      </c>
      <c r="AL1606" s="3" t="s">
        <v>53</v>
      </c>
      <c r="AM1606" s="3" t="s">
        <v>53</v>
      </c>
      <c r="AN1606" s="3" t="s">
        <v>53</v>
      </c>
      <c r="AO1606" s="3" t="s">
        <v>53</v>
      </c>
      <c r="AP1606" s="3" t="s">
        <v>53</v>
      </c>
      <c r="AQ1606" s="3" t="s">
        <v>53</v>
      </c>
      <c r="AR1606" s="3" t="s">
        <v>51</v>
      </c>
      <c r="AS1606" s="3" t="s">
        <v>52</v>
      </c>
      <c r="AT1606" s="3" t="s">
        <v>51</v>
      </c>
    </row>
    <row r="1607" spans="1:46" ht="22.5" customHeight="1" x14ac:dyDescent="0.25">
      <c r="A1607" s="19" t="s">
        <v>20491</v>
      </c>
      <c r="B1607" s="260">
        <v>45053</v>
      </c>
      <c r="C1607" s="3" t="s">
        <v>202</v>
      </c>
      <c r="D1607" s="3" t="s">
        <v>19756</v>
      </c>
      <c r="E1607" s="3" t="s">
        <v>51</v>
      </c>
      <c r="F1607" s="20">
        <v>1</v>
      </c>
      <c r="G1607" s="20">
        <v>75.290000000000006</v>
      </c>
      <c r="H1607" s="20">
        <v>19.899999999999999</v>
      </c>
      <c r="I1607" s="20">
        <v>-18.3</v>
      </c>
      <c r="J1607" s="20">
        <v>-19.899999999999999</v>
      </c>
      <c r="K1607" s="20" t="s">
        <v>52</v>
      </c>
      <c r="L1607" s="20">
        <f t="shared" si="25"/>
        <v>56.99</v>
      </c>
      <c r="M1607" s="3" t="s">
        <v>53</v>
      </c>
      <c r="N1607" s="3" t="s">
        <v>442</v>
      </c>
      <c r="O1607" s="3" t="s">
        <v>443</v>
      </c>
      <c r="P1607" s="3" t="s">
        <v>444</v>
      </c>
      <c r="Q1607" s="3" t="s">
        <v>53</v>
      </c>
      <c r="R1607" s="20">
        <v>75.290000000000006</v>
      </c>
      <c r="S1607" s="20" t="s">
        <v>57</v>
      </c>
      <c r="T1607" s="3" t="s">
        <v>58</v>
      </c>
      <c r="U1607" s="3" t="s">
        <v>53</v>
      </c>
      <c r="V1607" s="3" t="s">
        <v>53</v>
      </c>
      <c r="W1607" s="3" t="s">
        <v>53</v>
      </c>
      <c r="X1607" s="3" t="s">
        <v>53</v>
      </c>
      <c r="Y1607" s="3" t="s">
        <v>20492</v>
      </c>
      <c r="Z1607" s="3" t="s">
        <v>20493</v>
      </c>
      <c r="AA1607" s="3" t="s">
        <v>20494</v>
      </c>
      <c r="AB1607" s="3" t="s">
        <v>8316</v>
      </c>
      <c r="AC1607" s="3" t="s">
        <v>276</v>
      </c>
      <c r="AD1607" s="3" t="s">
        <v>20495</v>
      </c>
      <c r="AE1607" s="3" t="s">
        <v>65</v>
      </c>
      <c r="AF1607" s="3" t="s">
        <v>66</v>
      </c>
      <c r="AG1607" s="3" t="s">
        <v>20496</v>
      </c>
      <c r="AH1607" s="3" t="s">
        <v>20497</v>
      </c>
      <c r="AI1607" s="3" t="s">
        <v>67</v>
      </c>
      <c r="AJ1607" s="3" t="s">
        <v>20498</v>
      </c>
      <c r="AK1607" s="3" t="s">
        <v>53</v>
      </c>
      <c r="AL1607" s="3" t="s">
        <v>53</v>
      </c>
      <c r="AM1607" s="3" t="s">
        <v>53</v>
      </c>
      <c r="AN1607" s="3" t="s">
        <v>53</v>
      </c>
      <c r="AO1607" s="3" t="s">
        <v>53</v>
      </c>
      <c r="AP1607" s="3" t="s">
        <v>53</v>
      </c>
      <c r="AQ1607" s="3" t="s">
        <v>53</v>
      </c>
      <c r="AR1607" s="3" t="s">
        <v>51</v>
      </c>
      <c r="AS1607" s="3" t="s">
        <v>52</v>
      </c>
      <c r="AT1607" s="3" t="s">
        <v>51</v>
      </c>
    </row>
    <row r="1608" spans="1:46" ht="22.5" customHeight="1" x14ac:dyDescent="0.25">
      <c r="A1608" s="19" t="s">
        <v>24033</v>
      </c>
      <c r="B1608" s="260">
        <v>45049</v>
      </c>
      <c r="C1608" s="3" t="s">
        <v>202</v>
      </c>
      <c r="D1608" s="3" t="s">
        <v>22935</v>
      </c>
      <c r="E1608" s="3" t="s">
        <v>51</v>
      </c>
      <c r="F1608" s="20">
        <v>1</v>
      </c>
      <c r="G1608" s="20">
        <v>75.290000000000006</v>
      </c>
      <c r="H1608" s="20">
        <v>26.46</v>
      </c>
      <c r="I1608" s="20">
        <v>-18.3</v>
      </c>
      <c r="J1608" s="20">
        <v>-26.46</v>
      </c>
      <c r="K1608" s="20" t="s">
        <v>52</v>
      </c>
      <c r="L1608" s="20">
        <f t="shared" si="25"/>
        <v>56.99</v>
      </c>
      <c r="M1608" s="3" t="s">
        <v>71</v>
      </c>
      <c r="N1608" s="3" t="s">
        <v>442</v>
      </c>
      <c r="O1608" s="3" t="s">
        <v>2813</v>
      </c>
      <c r="P1608" s="3" t="s">
        <v>2814</v>
      </c>
      <c r="Q1608" s="3" t="s">
        <v>53</v>
      </c>
      <c r="R1608" s="20">
        <v>75.290000000000006</v>
      </c>
      <c r="S1608" s="20" t="s">
        <v>57</v>
      </c>
      <c r="T1608" s="3" t="s">
        <v>58</v>
      </c>
      <c r="U1608" s="3" t="s">
        <v>53</v>
      </c>
      <c r="V1608" s="3" t="s">
        <v>53</v>
      </c>
      <c r="W1608" s="3" t="s">
        <v>53</v>
      </c>
      <c r="X1608" s="3" t="s">
        <v>53</v>
      </c>
      <c r="Y1608" s="3" t="s">
        <v>24034</v>
      </c>
      <c r="Z1608" s="3" t="s">
        <v>24035</v>
      </c>
      <c r="AA1608" s="3" t="s">
        <v>24036</v>
      </c>
      <c r="AB1608" s="3" t="s">
        <v>1832</v>
      </c>
      <c r="AC1608" s="3" t="s">
        <v>641</v>
      </c>
      <c r="AD1608" s="3" t="s">
        <v>24037</v>
      </c>
      <c r="AE1608" s="3" t="s">
        <v>65</v>
      </c>
      <c r="AF1608" s="3" t="s">
        <v>66</v>
      </c>
      <c r="AG1608" s="3" t="s">
        <v>24038</v>
      </c>
      <c r="AH1608" s="3" t="s">
        <v>24039</v>
      </c>
      <c r="AI1608" s="3" t="s">
        <v>67</v>
      </c>
      <c r="AJ1608" s="3" t="s">
        <v>24040</v>
      </c>
      <c r="AK1608" s="3" t="s">
        <v>53</v>
      </c>
      <c r="AL1608" s="3" t="s">
        <v>53</v>
      </c>
      <c r="AM1608" s="3" t="s">
        <v>53</v>
      </c>
      <c r="AN1608" s="3" t="s">
        <v>53</v>
      </c>
      <c r="AO1608" s="3" t="s">
        <v>53</v>
      </c>
      <c r="AP1608" s="3" t="s">
        <v>53</v>
      </c>
      <c r="AQ1608" s="3" t="s">
        <v>53</v>
      </c>
      <c r="AR1608" s="3" t="s">
        <v>51</v>
      </c>
      <c r="AS1608" s="3" t="s">
        <v>52</v>
      </c>
      <c r="AT1608" s="3" t="s">
        <v>51</v>
      </c>
    </row>
    <row r="1609" spans="1:46" ht="22.5" customHeight="1" x14ac:dyDescent="0.25">
      <c r="A1609" s="19" t="s">
        <v>1964</v>
      </c>
      <c r="B1609" s="260">
        <v>45076</v>
      </c>
      <c r="C1609" s="3" t="s">
        <v>202</v>
      </c>
      <c r="D1609" s="3" t="s">
        <v>203</v>
      </c>
      <c r="E1609" s="3" t="s">
        <v>51</v>
      </c>
      <c r="F1609" s="20">
        <v>1</v>
      </c>
      <c r="G1609" s="20">
        <v>75.290000000000006</v>
      </c>
      <c r="H1609" s="20">
        <v>25.3</v>
      </c>
      <c r="I1609" s="20">
        <v>-18.3</v>
      </c>
      <c r="J1609" s="20">
        <v>-25.3</v>
      </c>
      <c r="K1609" s="20" t="s">
        <v>52</v>
      </c>
      <c r="L1609" s="20">
        <f t="shared" si="25"/>
        <v>56.990000000000009</v>
      </c>
      <c r="M1609" s="3" t="s">
        <v>53</v>
      </c>
      <c r="N1609" s="3" t="s">
        <v>442</v>
      </c>
      <c r="O1609" s="3" t="s">
        <v>1965</v>
      </c>
      <c r="P1609" s="3" t="s">
        <v>1966</v>
      </c>
      <c r="Q1609" s="3" t="s">
        <v>53</v>
      </c>
      <c r="R1609" s="20">
        <v>75.290000000000006</v>
      </c>
      <c r="S1609" s="20" t="s">
        <v>57</v>
      </c>
      <c r="T1609" s="3" t="s">
        <v>58</v>
      </c>
      <c r="U1609" s="3" t="s">
        <v>53</v>
      </c>
      <c r="V1609" s="3" t="s">
        <v>53</v>
      </c>
      <c r="W1609" s="3" t="s">
        <v>53</v>
      </c>
      <c r="X1609" s="3" t="s">
        <v>53</v>
      </c>
      <c r="Y1609" s="3" t="s">
        <v>1967</v>
      </c>
      <c r="Z1609" s="3" t="s">
        <v>1968</v>
      </c>
      <c r="AA1609" s="3" t="s">
        <v>1969</v>
      </c>
      <c r="AB1609" s="3" t="s">
        <v>1970</v>
      </c>
      <c r="AC1609" s="3" t="s">
        <v>1971</v>
      </c>
      <c r="AD1609" s="3" t="s">
        <v>1972</v>
      </c>
      <c r="AE1609" s="3" t="s">
        <v>65</v>
      </c>
      <c r="AF1609" s="3" t="s">
        <v>66</v>
      </c>
      <c r="AG1609" s="3" t="s">
        <v>1973</v>
      </c>
      <c r="AH1609" s="3" t="s">
        <v>1974</v>
      </c>
      <c r="AI1609" s="3" t="s">
        <v>67</v>
      </c>
      <c r="AJ1609" s="3" t="s">
        <v>1975</v>
      </c>
      <c r="AK1609" s="3" t="s">
        <v>53</v>
      </c>
      <c r="AL1609" s="3" t="s">
        <v>53</v>
      </c>
      <c r="AM1609" s="3" t="s">
        <v>53</v>
      </c>
      <c r="AN1609" s="3" t="s">
        <v>53</v>
      </c>
      <c r="AO1609" s="3" t="s">
        <v>53</v>
      </c>
      <c r="AP1609" s="3" t="s">
        <v>53</v>
      </c>
      <c r="AQ1609" s="3" t="s">
        <v>53</v>
      </c>
      <c r="AR1609" s="3" t="s">
        <v>51</v>
      </c>
      <c r="AS1609" s="3" t="s">
        <v>52</v>
      </c>
      <c r="AT1609" s="3" t="s">
        <v>51</v>
      </c>
    </row>
    <row r="1610" spans="1:46" ht="22.5" customHeight="1" x14ac:dyDescent="0.25">
      <c r="A1610" s="19" t="s">
        <v>6021</v>
      </c>
      <c r="B1610" s="260">
        <v>45070</v>
      </c>
      <c r="C1610" s="3" t="s">
        <v>202</v>
      </c>
      <c r="D1610" s="3" t="s">
        <v>4264</v>
      </c>
      <c r="E1610" s="3" t="s">
        <v>51</v>
      </c>
      <c r="F1610" s="20">
        <v>1</v>
      </c>
      <c r="G1610" s="20">
        <v>75.290000000000006</v>
      </c>
      <c r="H1610" s="20">
        <v>30.2</v>
      </c>
      <c r="I1610" s="20">
        <v>-18.3</v>
      </c>
      <c r="J1610" s="20">
        <v>-30.2</v>
      </c>
      <c r="K1610" s="20" t="s">
        <v>52</v>
      </c>
      <c r="L1610" s="20">
        <f t="shared" si="25"/>
        <v>56.990000000000009</v>
      </c>
      <c r="M1610" s="3" t="s">
        <v>71</v>
      </c>
      <c r="N1610" s="3" t="s">
        <v>442</v>
      </c>
      <c r="O1610" s="3" t="s">
        <v>443</v>
      </c>
      <c r="P1610" s="3" t="s">
        <v>444</v>
      </c>
      <c r="Q1610" s="3" t="s">
        <v>53</v>
      </c>
      <c r="R1610" s="20">
        <v>75.290000000000006</v>
      </c>
      <c r="S1610" s="20" t="s">
        <v>57</v>
      </c>
      <c r="T1610" s="3" t="s">
        <v>58</v>
      </c>
      <c r="U1610" s="3" t="s">
        <v>53</v>
      </c>
      <c r="V1610" s="3" t="s">
        <v>53</v>
      </c>
      <c r="W1610" s="3" t="s">
        <v>53</v>
      </c>
      <c r="X1610" s="3" t="s">
        <v>53</v>
      </c>
      <c r="Y1610" s="3" t="s">
        <v>6022</v>
      </c>
      <c r="Z1610" s="3" t="s">
        <v>6023</v>
      </c>
      <c r="AA1610" s="3" t="s">
        <v>6024</v>
      </c>
      <c r="AB1610" s="3" t="s">
        <v>6025</v>
      </c>
      <c r="AC1610" s="3" t="s">
        <v>276</v>
      </c>
      <c r="AD1610" s="3" t="s">
        <v>6026</v>
      </c>
      <c r="AE1610" s="3" t="s">
        <v>65</v>
      </c>
      <c r="AF1610" s="3" t="s">
        <v>66</v>
      </c>
      <c r="AG1610" s="3" t="s">
        <v>5362</v>
      </c>
      <c r="AH1610" s="3" t="s">
        <v>6027</v>
      </c>
      <c r="AI1610" s="3" t="s">
        <v>67</v>
      </c>
      <c r="AJ1610" s="3" t="s">
        <v>6028</v>
      </c>
      <c r="AK1610" s="3" t="s">
        <v>53</v>
      </c>
      <c r="AL1610" s="3" t="s">
        <v>53</v>
      </c>
      <c r="AM1610" s="3" t="s">
        <v>53</v>
      </c>
      <c r="AN1610" s="3" t="s">
        <v>53</v>
      </c>
      <c r="AO1610" s="3" t="s">
        <v>53</v>
      </c>
      <c r="AP1610" s="3" t="s">
        <v>53</v>
      </c>
      <c r="AQ1610" s="3" t="s">
        <v>53</v>
      </c>
      <c r="AR1610" s="3" t="s">
        <v>51</v>
      </c>
      <c r="AS1610" s="3" t="s">
        <v>52</v>
      </c>
      <c r="AT1610" s="3" t="s">
        <v>51</v>
      </c>
    </row>
    <row r="1611" spans="1:46" ht="22.5" customHeight="1" x14ac:dyDescent="0.25">
      <c r="A1611" s="19" t="s">
        <v>6647</v>
      </c>
      <c r="B1611" s="260">
        <v>45070</v>
      </c>
      <c r="C1611" s="3" t="s">
        <v>202</v>
      </c>
      <c r="D1611" s="3" t="s">
        <v>5415</v>
      </c>
      <c r="E1611" s="3" t="s">
        <v>51</v>
      </c>
      <c r="F1611" s="20">
        <v>1</v>
      </c>
      <c r="G1611" s="20">
        <v>75.290000000000006</v>
      </c>
      <c r="H1611" s="20">
        <v>10.56</v>
      </c>
      <c r="I1611" s="20">
        <v>-18.3</v>
      </c>
      <c r="J1611" s="20">
        <v>-10.56</v>
      </c>
      <c r="K1611" s="20" t="s">
        <v>52</v>
      </c>
      <c r="L1611" s="20">
        <f t="shared" si="25"/>
        <v>56.990000000000009</v>
      </c>
      <c r="M1611" s="3" t="s">
        <v>71</v>
      </c>
      <c r="N1611" s="3" t="s">
        <v>442</v>
      </c>
      <c r="O1611" s="3" t="s">
        <v>6648</v>
      </c>
      <c r="P1611" s="3" t="s">
        <v>6649</v>
      </c>
      <c r="Q1611" s="3" t="s">
        <v>53</v>
      </c>
      <c r="R1611" s="20">
        <v>75.290000000000006</v>
      </c>
      <c r="S1611" s="20" t="s">
        <v>57</v>
      </c>
      <c r="T1611" s="3" t="s">
        <v>74</v>
      </c>
      <c r="U1611" s="3" t="s">
        <v>6650</v>
      </c>
      <c r="V1611" s="3" t="s">
        <v>6651</v>
      </c>
      <c r="W1611" s="3" t="s">
        <v>6652</v>
      </c>
      <c r="X1611" s="3" t="s">
        <v>53</v>
      </c>
      <c r="Y1611" s="3" t="s">
        <v>6650</v>
      </c>
      <c r="Z1611" s="3" t="s">
        <v>6653</v>
      </c>
      <c r="AA1611" s="3" t="s">
        <v>6654</v>
      </c>
      <c r="AB1611" s="3" t="s">
        <v>6655</v>
      </c>
      <c r="AC1611" s="3" t="s">
        <v>63</v>
      </c>
      <c r="AD1611" s="3" t="s">
        <v>6656</v>
      </c>
      <c r="AE1611" s="3" t="s">
        <v>65</v>
      </c>
      <c r="AF1611" s="3" t="s">
        <v>82</v>
      </c>
      <c r="AG1611" s="3" t="s">
        <v>6657</v>
      </c>
      <c r="AH1611" s="3" t="s">
        <v>6658</v>
      </c>
      <c r="AI1611" s="3" t="s">
        <v>67</v>
      </c>
      <c r="AJ1611" s="3" t="s">
        <v>6659</v>
      </c>
      <c r="AK1611" s="3" t="s">
        <v>53</v>
      </c>
      <c r="AL1611" s="3" t="s">
        <v>53</v>
      </c>
      <c r="AM1611" s="3" t="s">
        <v>53</v>
      </c>
      <c r="AN1611" s="3" t="s">
        <v>53</v>
      </c>
      <c r="AO1611" s="3" t="s">
        <v>53</v>
      </c>
      <c r="AP1611" s="3" t="s">
        <v>53</v>
      </c>
      <c r="AQ1611" s="3" t="s">
        <v>53</v>
      </c>
      <c r="AR1611" s="3" t="s">
        <v>51</v>
      </c>
      <c r="AS1611" s="3" t="s">
        <v>52</v>
      </c>
      <c r="AT1611" s="3" t="s">
        <v>51</v>
      </c>
    </row>
    <row r="1612" spans="1:46" ht="22.5" customHeight="1" x14ac:dyDescent="0.25">
      <c r="A1612" s="19" t="s">
        <v>6671</v>
      </c>
      <c r="B1612" s="260">
        <v>45070</v>
      </c>
      <c r="C1612" s="3" t="s">
        <v>202</v>
      </c>
      <c r="D1612" s="3" t="s">
        <v>6600</v>
      </c>
      <c r="E1612" s="3" t="s">
        <v>51</v>
      </c>
      <c r="F1612" s="20">
        <v>1</v>
      </c>
      <c r="G1612" s="20">
        <v>75.290000000000006</v>
      </c>
      <c r="H1612" s="20">
        <v>8.75</v>
      </c>
      <c r="I1612" s="20">
        <v>-18.3</v>
      </c>
      <c r="J1612" s="20">
        <v>-8.75</v>
      </c>
      <c r="K1612" s="20" t="s">
        <v>52</v>
      </c>
      <c r="L1612" s="20">
        <f t="shared" si="25"/>
        <v>56.990000000000009</v>
      </c>
      <c r="M1612" s="3" t="s">
        <v>53</v>
      </c>
      <c r="N1612" s="3" t="s">
        <v>442</v>
      </c>
      <c r="O1612" s="3" t="s">
        <v>443</v>
      </c>
      <c r="P1612" s="3" t="s">
        <v>444</v>
      </c>
      <c r="Q1612" s="3" t="s">
        <v>53</v>
      </c>
      <c r="R1612" s="20">
        <v>75.290000000000006</v>
      </c>
      <c r="S1612" s="20" t="s">
        <v>57</v>
      </c>
      <c r="T1612" s="3" t="s">
        <v>58</v>
      </c>
      <c r="U1612" s="3" t="s">
        <v>53</v>
      </c>
      <c r="V1612" s="3" t="s">
        <v>53</v>
      </c>
      <c r="W1612" s="3" t="s">
        <v>53</v>
      </c>
      <c r="X1612" s="3" t="s">
        <v>53</v>
      </c>
      <c r="Y1612" s="3" t="s">
        <v>6672</v>
      </c>
      <c r="Z1612" s="3" t="s">
        <v>6673</v>
      </c>
      <c r="AA1612" s="3" t="s">
        <v>6674</v>
      </c>
      <c r="AB1612" s="3" t="s">
        <v>839</v>
      </c>
      <c r="AC1612" s="3" t="s">
        <v>188</v>
      </c>
      <c r="AD1612" s="3" t="s">
        <v>6675</v>
      </c>
      <c r="AE1612" s="3" t="s">
        <v>65</v>
      </c>
      <c r="AF1612" s="3" t="s">
        <v>66</v>
      </c>
      <c r="AG1612" s="3" t="s">
        <v>6676</v>
      </c>
      <c r="AH1612" s="3" t="s">
        <v>6677</v>
      </c>
      <c r="AI1612" s="3" t="s">
        <v>67</v>
      </c>
      <c r="AJ1612" s="3" t="s">
        <v>6678</v>
      </c>
      <c r="AK1612" s="3" t="s">
        <v>53</v>
      </c>
      <c r="AL1612" s="3" t="s">
        <v>53</v>
      </c>
      <c r="AM1612" s="3" t="s">
        <v>53</v>
      </c>
      <c r="AN1612" s="3" t="s">
        <v>53</v>
      </c>
      <c r="AO1612" s="3" t="s">
        <v>53</v>
      </c>
      <c r="AP1612" s="3" t="s">
        <v>53</v>
      </c>
      <c r="AQ1612" s="3" t="s">
        <v>53</v>
      </c>
      <c r="AR1612" s="3" t="s">
        <v>51</v>
      </c>
      <c r="AS1612" s="3" t="s">
        <v>52</v>
      </c>
      <c r="AT1612" s="3" t="s">
        <v>51</v>
      </c>
    </row>
    <row r="1613" spans="1:46" ht="22.5" customHeight="1" x14ac:dyDescent="0.25">
      <c r="A1613" s="19" t="s">
        <v>6971</v>
      </c>
      <c r="B1613" s="260">
        <v>45069</v>
      </c>
      <c r="C1613" s="3" t="s">
        <v>202</v>
      </c>
      <c r="D1613" s="3" t="s">
        <v>6600</v>
      </c>
      <c r="E1613" s="3" t="s">
        <v>51</v>
      </c>
      <c r="F1613" s="20">
        <v>1</v>
      </c>
      <c r="G1613" s="20">
        <v>75.290000000000006</v>
      </c>
      <c r="H1613" s="20">
        <v>5.45</v>
      </c>
      <c r="I1613" s="20">
        <v>-18.3</v>
      </c>
      <c r="J1613" s="20">
        <v>-5.45</v>
      </c>
      <c r="K1613" s="20" t="s">
        <v>52</v>
      </c>
      <c r="L1613" s="20">
        <f t="shared" si="25"/>
        <v>56.990000000000009</v>
      </c>
      <c r="M1613" s="3" t="s">
        <v>53</v>
      </c>
      <c r="N1613" s="3" t="s">
        <v>442</v>
      </c>
      <c r="O1613" s="3" t="s">
        <v>2831</v>
      </c>
      <c r="P1613" s="3" t="s">
        <v>2832</v>
      </c>
      <c r="Q1613" s="3" t="s">
        <v>53</v>
      </c>
      <c r="R1613" s="20">
        <v>75.290000000000006</v>
      </c>
      <c r="S1613" s="20" t="s">
        <v>57</v>
      </c>
      <c r="T1613" s="3" t="s">
        <v>58</v>
      </c>
      <c r="U1613" s="3" t="s">
        <v>53</v>
      </c>
      <c r="V1613" s="3" t="s">
        <v>53</v>
      </c>
      <c r="W1613" s="3" t="s">
        <v>53</v>
      </c>
      <c r="X1613" s="3" t="s">
        <v>53</v>
      </c>
      <c r="Y1613" s="3" t="s">
        <v>6972</v>
      </c>
      <c r="Z1613" s="3" t="s">
        <v>6973</v>
      </c>
      <c r="AA1613" s="3" t="s">
        <v>6974</v>
      </c>
      <c r="AB1613" s="3" t="s">
        <v>63</v>
      </c>
      <c r="AC1613" s="3" t="s">
        <v>63</v>
      </c>
      <c r="AD1613" s="3" t="s">
        <v>6975</v>
      </c>
      <c r="AE1613" s="3" t="s">
        <v>65</v>
      </c>
      <c r="AF1613" s="3" t="s">
        <v>66</v>
      </c>
      <c r="AG1613" s="3" t="s">
        <v>6976</v>
      </c>
      <c r="AH1613" s="3" t="s">
        <v>6977</v>
      </c>
      <c r="AI1613" s="3" t="s">
        <v>67</v>
      </c>
      <c r="AJ1613" s="3" t="s">
        <v>6978</v>
      </c>
      <c r="AK1613" s="3" t="s">
        <v>53</v>
      </c>
      <c r="AL1613" s="3" t="s">
        <v>53</v>
      </c>
      <c r="AM1613" s="3" t="s">
        <v>53</v>
      </c>
      <c r="AN1613" s="3" t="s">
        <v>53</v>
      </c>
      <c r="AO1613" s="3" t="s">
        <v>53</v>
      </c>
      <c r="AP1613" s="3" t="s">
        <v>53</v>
      </c>
      <c r="AQ1613" s="3" t="s">
        <v>53</v>
      </c>
      <c r="AR1613" s="3" t="s">
        <v>51</v>
      </c>
      <c r="AS1613" s="3" t="s">
        <v>52</v>
      </c>
      <c r="AT1613" s="3" t="s">
        <v>51</v>
      </c>
    </row>
    <row r="1614" spans="1:46" ht="22.5" customHeight="1" x14ac:dyDescent="0.25">
      <c r="A1614" s="19" t="s">
        <v>7800</v>
      </c>
      <c r="B1614" s="260">
        <v>45069</v>
      </c>
      <c r="C1614" s="3" t="s">
        <v>202</v>
      </c>
      <c r="D1614" s="3" t="s">
        <v>6600</v>
      </c>
      <c r="E1614" s="3" t="s">
        <v>51</v>
      </c>
      <c r="F1614" s="20">
        <v>1</v>
      </c>
      <c r="G1614" s="20">
        <v>75.290000000000006</v>
      </c>
      <c r="H1614" s="20">
        <v>30</v>
      </c>
      <c r="I1614" s="20">
        <v>-18.3</v>
      </c>
      <c r="J1614" s="20">
        <v>-30</v>
      </c>
      <c r="K1614" s="20" t="s">
        <v>52</v>
      </c>
      <c r="L1614" s="20">
        <f t="shared" si="25"/>
        <v>56.990000000000009</v>
      </c>
      <c r="M1614" s="3" t="s">
        <v>53</v>
      </c>
      <c r="N1614" s="3" t="s">
        <v>442</v>
      </c>
      <c r="O1614" s="3" t="s">
        <v>7801</v>
      </c>
      <c r="P1614" s="3" t="s">
        <v>7802</v>
      </c>
      <c r="Q1614" s="3" t="s">
        <v>53</v>
      </c>
      <c r="R1614" s="20">
        <v>75.290000000000006</v>
      </c>
      <c r="S1614" s="20" t="s">
        <v>57</v>
      </c>
      <c r="T1614" s="3" t="s">
        <v>74</v>
      </c>
      <c r="U1614" s="3" t="s">
        <v>7803</v>
      </c>
      <c r="V1614" s="3" t="s">
        <v>7804</v>
      </c>
      <c r="W1614" s="3" t="s">
        <v>7805</v>
      </c>
      <c r="X1614" s="3" t="s">
        <v>53</v>
      </c>
      <c r="Y1614" s="3" t="s">
        <v>7803</v>
      </c>
      <c r="Z1614" s="3" t="s">
        <v>7806</v>
      </c>
      <c r="AA1614" s="3" t="s">
        <v>7807</v>
      </c>
      <c r="AB1614" s="3" t="s">
        <v>253</v>
      </c>
      <c r="AC1614" s="3" t="s">
        <v>165</v>
      </c>
      <c r="AD1614" s="3" t="s">
        <v>7808</v>
      </c>
      <c r="AE1614" s="3" t="s">
        <v>65</v>
      </c>
      <c r="AF1614" s="3" t="s">
        <v>82</v>
      </c>
      <c r="AG1614" s="3" t="s">
        <v>7809</v>
      </c>
      <c r="AH1614" s="3" t="s">
        <v>7810</v>
      </c>
      <c r="AI1614" s="3" t="s">
        <v>67</v>
      </c>
      <c r="AJ1614" s="3" t="s">
        <v>7811</v>
      </c>
      <c r="AK1614" s="3" t="s">
        <v>53</v>
      </c>
      <c r="AL1614" s="3" t="s">
        <v>53</v>
      </c>
      <c r="AM1614" s="3" t="s">
        <v>53</v>
      </c>
      <c r="AN1614" s="3" t="s">
        <v>53</v>
      </c>
      <c r="AO1614" s="3" t="s">
        <v>53</v>
      </c>
      <c r="AP1614" s="3" t="s">
        <v>53</v>
      </c>
      <c r="AQ1614" s="3" t="s">
        <v>53</v>
      </c>
      <c r="AR1614" s="3" t="s">
        <v>51</v>
      </c>
      <c r="AS1614" s="3" t="s">
        <v>52</v>
      </c>
      <c r="AT1614" s="3" t="s">
        <v>51</v>
      </c>
    </row>
    <row r="1615" spans="1:46" ht="22.5" customHeight="1" x14ac:dyDescent="0.25">
      <c r="A1615" s="19" t="s">
        <v>10320</v>
      </c>
      <c r="B1615" s="260">
        <v>45065</v>
      </c>
      <c r="C1615" s="3" t="s">
        <v>202</v>
      </c>
      <c r="D1615" s="3" t="s">
        <v>9926</v>
      </c>
      <c r="E1615" s="3" t="s">
        <v>51</v>
      </c>
      <c r="F1615" s="20">
        <v>1</v>
      </c>
      <c r="G1615" s="20">
        <v>75.290000000000006</v>
      </c>
      <c r="H1615" s="20">
        <v>22.8</v>
      </c>
      <c r="I1615" s="20">
        <v>-18.3</v>
      </c>
      <c r="J1615" s="20">
        <v>-22.8</v>
      </c>
      <c r="K1615" s="20" t="s">
        <v>52</v>
      </c>
      <c r="L1615" s="20">
        <f t="shared" si="25"/>
        <v>56.990000000000009</v>
      </c>
      <c r="M1615" s="3" t="s">
        <v>71</v>
      </c>
      <c r="N1615" s="3" t="s">
        <v>442</v>
      </c>
      <c r="O1615" s="3" t="s">
        <v>2813</v>
      </c>
      <c r="P1615" s="3" t="s">
        <v>2814</v>
      </c>
      <c r="Q1615" s="3" t="s">
        <v>53</v>
      </c>
      <c r="R1615" s="20">
        <v>75.290000000000006</v>
      </c>
      <c r="S1615" s="20" t="s">
        <v>57</v>
      </c>
      <c r="T1615" s="3" t="s">
        <v>58</v>
      </c>
      <c r="U1615" s="3" t="s">
        <v>53</v>
      </c>
      <c r="V1615" s="3" t="s">
        <v>53</v>
      </c>
      <c r="W1615" s="3" t="s">
        <v>53</v>
      </c>
      <c r="X1615" s="3" t="s">
        <v>53</v>
      </c>
      <c r="Y1615" s="3" t="s">
        <v>10321</v>
      </c>
      <c r="Z1615" s="3" t="s">
        <v>10322</v>
      </c>
      <c r="AA1615" s="3" t="s">
        <v>10323</v>
      </c>
      <c r="AB1615" s="3" t="s">
        <v>275</v>
      </c>
      <c r="AC1615" s="3" t="s">
        <v>276</v>
      </c>
      <c r="AD1615" s="3" t="s">
        <v>10324</v>
      </c>
      <c r="AE1615" s="3" t="s">
        <v>65</v>
      </c>
      <c r="AF1615" s="3" t="s">
        <v>66</v>
      </c>
      <c r="AG1615" s="3" t="s">
        <v>10325</v>
      </c>
      <c r="AH1615" s="3" t="s">
        <v>10326</v>
      </c>
      <c r="AI1615" s="3" t="s">
        <v>67</v>
      </c>
      <c r="AJ1615" s="3" t="s">
        <v>10327</v>
      </c>
      <c r="AK1615" s="3" t="s">
        <v>53</v>
      </c>
      <c r="AL1615" s="3" t="s">
        <v>53</v>
      </c>
      <c r="AM1615" s="3" t="s">
        <v>53</v>
      </c>
      <c r="AN1615" s="3" t="s">
        <v>53</v>
      </c>
      <c r="AO1615" s="3" t="s">
        <v>53</v>
      </c>
      <c r="AP1615" s="3" t="s">
        <v>53</v>
      </c>
      <c r="AQ1615" s="3" t="s">
        <v>53</v>
      </c>
      <c r="AR1615" s="3" t="s">
        <v>51</v>
      </c>
      <c r="AS1615" s="3" t="s">
        <v>52</v>
      </c>
      <c r="AT1615" s="3" t="s">
        <v>51</v>
      </c>
    </row>
    <row r="1616" spans="1:46" ht="22.5" customHeight="1" x14ac:dyDescent="0.25">
      <c r="A1616" s="19" t="s">
        <v>10963</v>
      </c>
      <c r="B1616" s="260">
        <v>45064</v>
      </c>
      <c r="C1616" s="3" t="s">
        <v>202</v>
      </c>
      <c r="D1616" s="3" t="s">
        <v>10384</v>
      </c>
      <c r="E1616" s="3" t="s">
        <v>51</v>
      </c>
      <c r="F1616" s="20">
        <v>1</v>
      </c>
      <c r="G1616" s="20">
        <v>75.290000000000006</v>
      </c>
      <c r="H1616" s="20">
        <v>5.45</v>
      </c>
      <c r="I1616" s="20">
        <v>-18.3</v>
      </c>
      <c r="J1616" s="20">
        <v>-5.45</v>
      </c>
      <c r="K1616" s="20" t="s">
        <v>52</v>
      </c>
      <c r="L1616" s="20">
        <f t="shared" si="25"/>
        <v>56.990000000000009</v>
      </c>
      <c r="M1616" s="3" t="s">
        <v>71</v>
      </c>
      <c r="N1616" s="3" t="s">
        <v>442</v>
      </c>
      <c r="O1616" s="3" t="s">
        <v>443</v>
      </c>
      <c r="P1616" s="3" t="s">
        <v>444</v>
      </c>
      <c r="Q1616" s="3" t="s">
        <v>53</v>
      </c>
      <c r="R1616" s="20">
        <v>75.290000000000006</v>
      </c>
      <c r="S1616" s="20" t="s">
        <v>57</v>
      </c>
      <c r="T1616" s="3" t="s">
        <v>58</v>
      </c>
      <c r="U1616" s="3" t="s">
        <v>53</v>
      </c>
      <c r="V1616" s="3" t="s">
        <v>53</v>
      </c>
      <c r="W1616" s="3" t="s">
        <v>53</v>
      </c>
      <c r="X1616" s="3" t="s">
        <v>53</v>
      </c>
      <c r="Y1616" s="3" t="s">
        <v>10964</v>
      </c>
      <c r="Z1616" s="3" t="s">
        <v>10965</v>
      </c>
      <c r="AA1616" s="3" t="s">
        <v>10966</v>
      </c>
      <c r="AB1616" s="3" t="s">
        <v>141</v>
      </c>
      <c r="AC1616" s="3" t="s">
        <v>63</v>
      </c>
      <c r="AD1616" s="3" t="s">
        <v>10967</v>
      </c>
      <c r="AE1616" s="3" t="s">
        <v>65</v>
      </c>
      <c r="AF1616" s="3" t="s">
        <v>66</v>
      </c>
      <c r="AG1616" s="3" t="s">
        <v>10968</v>
      </c>
      <c r="AH1616" s="3" t="s">
        <v>10969</v>
      </c>
      <c r="AI1616" s="3" t="s">
        <v>67</v>
      </c>
      <c r="AJ1616" s="3" t="s">
        <v>10970</v>
      </c>
      <c r="AK1616" s="3" t="s">
        <v>53</v>
      </c>
      <c r="AL1616" s="3" t="s">
        <v>53</v>
      </c>
      <c r="AM1616" s="3" t="s">
        <v>53</v>
      </c>
      <c r="AN1616" s="3" t="s">
        <v>53</v>
      </c>
      <c r="AO1616" s="3" t="s">
        <v>53</v>
      </c>
      <c r="AP1616" s="3" t="s">
        <v>53</v>
      </c>
      <c r="AQ1616" s="3" t="s">
        <v>53</v>
      </c>
      <c r="AR1616" s="3" t="s">
        <v>51</v>
      </c>
      <c r="AS1616" s="3" t="s">
        <v>52</v>
      </c>
      <c r="AT1616" s="3" t="s">
        <v>51</v>
      </c>
    </row>
    <row r="1617" spans="1:46" ht="22.5" customHeight="1" x14ac:dyDescent="0.25">
      <c r="A1617" s="19" t="s">
        <v>12064</v>
      </c>
      <c r="B1617" s="260">
        <v>45063</v>
      </c>
      <c r="C1617" s="3" t="s">
        <v>202</v>
      </c>
      <c r="D1617" s="3" t="s">
        <v>11191</v>
      </c>
      <c r="E1617" s="3" t="s">
        <v>51</v>
      </c>
      <c r="F1617" s="20">
        <v>1</v>
      </c>
      <c r="G1617" s="20">
        <v>75.290000000000006</v>
      </c>
      <c r="H1617" s="20">
        <v>5.45</v>
      </c>
      <c r="I1617" s="20">
        <v>-18.3</v>
      </c>
      <c r="J1617" s="20">
        <v>-5.45</v>
      </c>
      <c r="K1617" s="20" t="s">
        <v>52</v>
      </c>
      <c r="L1617" s="20">
        <f t="shared" si="25"/>
        <v>56.990000000000009</v>
      </c>
      <c r="M1617" s="3" t="s">
        <v>53</v>
      </c>
      <c r="N1617" s="3" t="s">
        <v>442</v>
      </c>
      <c r="O1617" s="3" t="s">
        <v>1965</v>
      </c>
      <c r="P1617" s="3" t="s">
        <v>1966</v>
      </c>
      <c r="Q1617" s="3" t="s">
        <v>53</v>
      </c>
      <c r="R1617" s="20">
        <v>75.290000000000006</v>
      </c>
      <c r="S1617" s="20" t="s">
        <v>57</v>
      </c>
      <c r="T1617" s="3" t="s">
        <v>58</v>
      </c>
      <c r="U1617" s="3" t="s">
        <v>53</v>
      </c>
      <c r="V1617" s="3" t="s">
        <v>53</v>
      </c>
      <c r="W1617" s="3" t="s">
        <v>53</v>
      </c>
      <c r="X1617" s="3" t="s">
        <v>53</v>
      </c>
      <c r="Y1617" s="3" t="s">
        <v>12065</v>
      </c>
      <c r="Z1617" s="3" t="s">
        <v>12066</v>
      </c>
      <c r="AA1617" s="3" t="s">
        <v>12067</v>
      </c>
      <c r="AB1617" s="3" t="s">
        <v>12068</v>
      </c>
      <c r="AC1617" s="3" t="s">
        <v>63</v>
      </c>
      <c r="AD1617" s="3" t="s">
        <v>12069</v>
      </c>
      <c r="AE1617" s="3" t="s">
        <v>65</v>
      </c>
      <c r="AF1617" s="3" t="s">
        <v>66</v>
      </c>
      <c r="AG1617" s="3" t="s">
        <v>12070</v>
      </c>
      <c r="AH1617" s="3" t="s">
        <v>12071</v>
      </c>
      <c r="AI1617" s="3" t="s">
        <v>67</v>
      </c>
      <c r="AJ1617" s="3" t="s">
        <v>12072</v>
      </c>
      <c r="AK1617" s="3" t="s">
        <v>53</v>
      </c>
      <c r="AL1617" s="3" t="s">
        <v>53</v>
      </c>
      <c r="AM1617" s="3" t="s">
        <v>53</v>
      </c>
      <c r="AN1617" s="3" t="s">
        <v>53</v>
      </c>
      <c r="AO1617" s="3" t="s">
        <v>53</v>
      </c>
      <c r="AP1617" s="3" t="s">
        <v>53</v>
      </c>
      <c r="AQ1617" s="3" t="s">
        <v>53</v>
      </c>
      <c r="AR1617" s="3" t="s">
        <v>51</v>
      </c>
      <c r="AS1617" s="3" t="s">
        <v>52</v>
      </c>
      <c r="AT1617" s="3" t="s">
        <v>51</v>
      </c>
    </row>
    <row r="1618" spans="1:46" ht="22.5" customHeight="1" x14ac:dyDescent="0.25">
      <c r="A1618" s="19" t="s">
        <v>13041</v>
      </c>
      <c r="B1618" s="260">
        <v>45062</v>
      </c>
      <c r="C1618" s="3" t="s">
        <v>202</v>
      </c>
      <c r="D1618" s="3" t="s">
        <v>12138</v>
      </c>
      <c r="E1618" s="3" t="s">
        <v>51</v>
      </c>
      <c r="F1618" s="20">
        <v>1</v>
      </c>
      <c r="G1618" s="20">
        <v>75.290000000000006</v>
      </c>
      <c r="H1618" s="20">
        <v>17.91</v>
      </c>
      <c r="I1618" s="20">
        <v>-18.3</v>
      </c>
      <c r="J1618" s="20">
        <v>-17.91</v>
      </c>
      <c r="K1618" s="20" t="s">
        <v>52</v>
      </c>
      <c r="L1618" s="20">
        <f t="shared" si="25"/>
        <v>56.990000000000009</v>
      </c>
      <c r="M1618" s="3" t="s">
        <v>53</v>
      </c>
      <c r="N1618" s="3" t="s">
        <v>442</v>
      </c>
      <c r="O1618" s="3" t="s">
        <v>13042</v>
      </c>
      <c r="P1618" s="3" t="s">
        <v>13043</v>
      </c>
      <c r="Q1618" s="3" t="s">
        <v>53</v>
      </c>
      <c r="R1618" s="20">
        <v>75.290000000000006</v>
      </c>
      <c r="S1618" s="20" t="s">
        <v>57</v>
      </c>
      <c r="T1618" s="3" t="s">
        <v>74</v>
      </c>
      <c r="U1618" s="3" t="s">
        <v>13044</v>
      </c>
      <c r="V1618" s="3" t="s">
        <v>13045</v>
      </c>
      <c r="W1618" s="3" t="s">
        <v>13046</v>
      </c>
      <c r="X1618" s="3" t="s">
        <v>53</v>
      </c>
      <c r="Y1618" s="3" t="s">
        <v>13044</v>
      </c>
      <c r="Z1618" s="3" t="s">
        <v>13047</v>
      </c>
      <c r="AA1618" s="3" t="s">
        <v>13048</v>
      </c>
      <c r="AB1618" s="3" t="s">
        <v>4091</v>
      </c>
      <c r="AC1618" s="3" t="s">
        <v>63</v>
      </c>
      <c r="AD1618" s="3" t="s">
        <v>4092</v>
      </c>
      <c r="AE1618" s="3" t="s">
        <v>65</v>
      </c>
      <c r="AF1618" s="3" t="s">
        <v>82</v>
      </c>
      <c r="AG1618" s="3" t="s">
        <v>13049</v>
      </c>
      <c r="AH1618" s="3" t="s">
        <v>13050</v>
      </c>
      <c r="AI1618" s="3" t="s">
        <v>67</v>
      </c>
      <c r="AJ1618" s="3" t="s">
        <v>13051</v>
      </c>
      <c r="AK1618" s="3" t="s">
        <v>53</v>
      </c>
      <c r="AL1618" s="3" t="s">
        <v>53</v>
      </c>
      <c r="AM1618" s="3" t="s">
        <v>53</v>
      </c>
      <c r="AN1618" s="3" t="s">
        <v>53</v>
      </c>
      <c r="AO1618" s="3" t="s">
        <v>53</v>
      </c>
      <c r="AP1618" s="3" t="s">
        <v>53</v>
      </c>
      <c r="AQ1618" s="3" t="s">
        <v>53</v>
      </c>
      <c r="AR1618" s="3" t="s">
        <v>51</v>
      </c>
      <c r="AS1618" s="3" t="s">
        <v>52</v>
      </c>
      <c r="AT1618" s="3" t="s">
        <v>51</v>
      </c>
    </row>
    <row r="1619" spans="1:46" ht="22.5" customHeight="1" x14ac:dyDescent="0.25">
      <c r="A1619" s="19" t="s">
        <v>13308</v>
      </c>
      <c r="B1619" s="260">
        <v>45061</v>
      </c>
      <c r="C1619" s="3" t="s">
        <v>683</v>
      </c>
      <c r="D1619" s="3" t="s">
        <v>13309</v>
      </c>
      <c r="E1619" s="3" t="s">
        <v>51</v>
      </c>
      <c r="F1619" s="20">
        <v>1</v>
      </c>
      <c r="G1619" s="20">
        <v>75.290000000000006</v>
      </c>
      <c r="H1619" s="20">
        <v>35.299999999999997</v>
      </c>
      <c r="I1619" s="20">
        <v>-18.3</v>
      </c>
      <c r="J1619" s="20">
        <v>-35.299999999999997</v>
      </c>
      <c r="K1619" s="20" t="s">
        <v>52</v>
      </c>
      <c r="L1619" s="20">
        <f t="shared" si="25"/>
        <v>56.990000000000009</v>
      </c>
      <c r="M1619" s="3" t="s">
        <v>53</v>
      </c>
      <c r="N1619" s="3" t="s">
        <v>442</v>
      </c>
      <c r="O1619" s="3" t="s">
        <v>13310</v>
      </c>
      <c r="P1619" s="3" t="s">
        <v>13311</v>
      </c>
      <c r="Q1619" s="3" t="s">
        <v>53</v>
      </c>
      <c r="R1619" s="20">
        <v>75.290000000000006</v>
      </c>
      <c r="S1619" s="20" t="s">
        <v>57</v>
      </c>
      <c r="T1619" s="3" t="s">
        <v>58</v>
      </c>
      <c r="U1619" s="3" t="s">
        <v>53</v>
      </c>
      <c r="V1619" s="3" t="s">
        <v>53</v>
      </c>
      <c r="W1619" s="3" t="s">
        <v>53</v>
      </c>
      <c r="X1619" s="3" t="s">
        <v>53</v>
      </c>
      <c r="Y1619" s="3" t="s">
        <v>13312</v>
      </c>
      <c r="Z1619" s="3" t="s">
        <v>13313</v>
      </c>
      <c r="AA1619" s="3" t="s">
        <v>13314</v>
      </c>
      <c r="AB1619" s="3" t="s">
        <v>13315</v>
      </c>
      <c r="AC1619" s="3" t="s">
        <v>188</v>
      </c>
      <c r="AD1619" s="3" t="s">
        <v>13316</v>
      </c>
      <c r="AE1619" s="3" t="s">
        <v>65</v>
      </c>
      <c r="AF1619" s="3" t="s">
        <v>66</v>
      </c>
      <c r="AG1619" s="3" t="s">
        <v>13317</v>
      </c>
      <c r="AH1619" s="3" t="s">
        <v>13318</v>
      </c>
      <c r="AI1619" s="3" t="s">
        <v>67</v>
      </c>
      <c r="AJ1619" s="3" t="s">
        <v>13319</v>
      </c>
      <c r="AK1619" s="3" t="s">
        <v>53</v>
      </c>
      <c r="AL1619" s="3" t="s">
        <v>53</v>
      </c>
      <c r="AM1619" s="3" t="s">
        <v>53</v>
      </c>
      <c r="AN1619" s="3" t="s">
        <v>53</v>
      </c>
      <c r="AO1619" s="3" t="s">
        <v>53</v>
      </c>
      <c r="AP1619" s="3" t="s">
        <v>53</v>
      </c>
      <c r="AQ1619" s="3" t="s">
        <v>53</v>
      </c>
      <c r="AR1619" s="176" t="s">
        <v>71</v>
      </c>
      <c r="AS1619" s="3" t="s">
        <v>52</v>
      </c>
      <c r="AT1619" s="3" t="s">
        <v>51</v>
      </c>
    </row>
    <row r="1620" spans="1:46" ht="22.5" customHeight="1" x14ac:dyDescent="0.25">
      <c r="A1620" s="19" t="s">
        <v>13503</v>
      </c>
      <c r="B1620" s="260">
        <v>45061</v>
      </c>
      <c r="C1620" s="3" t="s">
        <v>202</v>
      </c>
      <c r="D1620" s="3" t="s">
        <v>12138</v>
      </c>
      <c r="E1620" s="3" t="s">
        <v>51</v>
      </c>
      <c r="F1620" s="20">
        <v>1</v>
      </c>
      <c r="G1620" s="20">
        <v>75.290000000000006</v>
      </c>
      <c r="H1620" s="20">
        <v>10.8</v>
      </c>
      <c r="I1620" s="20">
        <v>-18.3</v>
      </c>
      <c r="J1620" s="20">
        <v>-10.8</v>
      </c>
      <c r="K1620" s="20" t="s">
        <v>52</v>
      </c>
      <c r="L1620" s="20">
        <f t="shared" si="25"/>
        <v>56.990000000000009</v>
      </c>
      <c r="M1620" s="3" t="s">
        <v>71</v>
      </c>
      <c r="N1620" s="3" t="s">
        <v>442</v>
      </c>
      <c r="O1620" s="3" t="s">
        <v>443</v>
      </c>
      <c r="P1620" s="3" t="s">
        <v>444</v>
      </c>
      <c r="Q1620" s="3" t="s">
        <v>53</v>
      </c>
      <c r="R1620" s="20">
        <v>75.290000000000006</v>
      </c>
      <c r="S1620" s="20" t="s">
        <v>57</v>
      </c>
      <c r="T1620" s="3" t="s">
        <v>58</v>
      </c>
      <c r="U1620" s="3" t="s">
        <v>53</v>
      </c>
      <c r="V1620" s="3" t="s">
        <v>53</v>
      </c>
      <c r="W1620" s="3" t="s">
        <v>53</v>
      </c>
      <c r="X1620" s="3" t="s">
        <v>53</v>
      </c>
      <c r="Y1620" s="3" t="s">
        <v>13504</v>
      </c>
      <c r="Z1620" s="3" t="s">
        <v>13505</v>
      </c>
      <c r="AA1620" s="3" t="s">
        <v>13506</v>
      </c>
      <c r="AB1620" s="3" t="s">
        <v>1560</v>
      </c>
      <c r="AC1620" s="3" t="s">
        <v>116</v>
      </c>
      <c r="AD1620" s="3" t="s">
        <v>13507</v>
      </c>
      <c r="AE1620" s="3" t="s">
        <v>65</v>
      </c>
      <c r="AF1620" s="3" t="s">
        <v>66</v>
      </c>
      <c r="AG1620" s="3" t="s">
        <v>12918</v>
      </c>
      <c r="AH1620" s="3" t="s">
        <v>13508</v>
      </c>
      <c r="AI1620" s="3" t="s">
        <v>67</v>
      </c>
      <c r="AJ1620" s="3" t="s">
        <v>13509</v>
      </c>
      <c r="AK1620" s="3" t="s">
        <v>53</v>
      </c>
      <c r="AL1620" s="3" t="s">
        <v>53</v>
      </c>
      <c r="AM1620" s="3" t="s">
        <v>53</v>
      </c>
      <c r="AN1620" s="3" t="s">
        <v>53</v>
      </c>
      <c r="AO1620" s="3" t="s">
        <v>53</v>
      </c>
      <c r="AP1620" s="3" t="s">
        <v>53</v>
      </c>
      <c r="AQ1620" s="3" t="s">
        <v>53</v>
      </c>
      <c r="AR1620" s="3" t="s">
        <v>51</v>
      </c>
      <c r="AS1620" s="3" t="s">
        <v>52</v>
      </c>
      <c r="AT1620" s="3" t="s">
        <v>51</v>
      </c>
    </row>
    <row r="1621" spans="1:46" ht="22.5" customHeight="1" x14ac:dyDescent="0.25">
      <c r="A1621" s="19" t="s">
        <v>13602</v>
      </c>
      <c r="B1621" s="260">
        <v>45061</v>
      </c>
      <c r="C1621" s="3" t="s">
        <v>202</v>
      </c>
      <c r="D1621" s="3" t="s">
        <v>10384</v>
      </c>
      <c r="E1621" s="3" t="s">
        <v>51</v>
      </c>
      <c r="F1621" s="20">
        <v>1</v>
      </c>
      <c r="G1621" s="20">
        <v>75.290000000000006</v>
      </c>
      <c r="H1621" s="20">
        <v>29.52</v>
      </c>
      <c r="I1621" s="20">
        <v>-18.3</v>
      </c>
      <c r="J1621" s="20">
        <v>-29.52</v>
      </c>
      <c r="K1621" s="20" t="s">
        <v>52</v>
      </c>
      <c r="L1621" s="20">
        <f t="shared" si="25"/>
        <v>56.990000000000009</v>
      </c>
      <c r="M1621" s="3" t="s">
        <v>53</v>
      </c>
      <c r="N1621" s="3" t="s">
        <v>442</v>
      </c>
      <c r="O1621" s="3" t="s">
        <v>6648</v>
      </c>
      <c r="P1621" s="3" t="s">
        <v>6649</v>
      </c>
      <c r="Q1621" s="3" t="s">
        <v>53</v>
      </c>
      <c r="R1621" s="20">
        <v>75.290000000000006</v>
      </c>
      <c r="S1621" s="20" t="s">
        <v>57</v>
      </c>
      <c r="T1621" s="3" t="s">
        <v>58</v>
      </c>
      <c r="U1621" s="3" t="s">
        <v>13603</v>
      </c>
      <c r="V1621" s="3" t="s">
        <v>13604</v>
      </c>
      <c r="W1621" s="3" t="s">
        <v>13605</v>
      </c>
      <c r="X1621" s="3" t="s">
        <v>53</v>
      </c>
      <c r="Y1621" s="3" t="s">
        <v>13603</v>
      </c>
      <c r="Z1621" s="3" t="s">
        <v>13606</v>
      </c>
      <c r="AA1621" s="3" t="s">
        <v>13607</v>
      </c>
      <c r="AB1621" s="3" t="s">
        <v>2491</v>
      </c>
      <c r="AC1621" s="3" t="s">
        <v>1971</v>
      </c>
      <c r="AD1621" s="3" t="s">
        <v>13608</v>
      </c>
      <c r="AE1621" s="3" t="s">
        <v>65</v>
      </c>
      <c r="AF1621" s="3" t="s">
        <v>82</v>
      </c>
      <c r="AG1621" s="3" t="s">
        <v>13609</v>
      </c>
      <c r="AH1621" s="3" t="s">
        <v>13610</v>
      </c>
      <c r="AI1621" s="3" t="s">
        <v>67</v>
      </c>
      <c r="AJ1621" s="3" t="s">
        <v>13611</v>
      </c>
      <c r="AK1621" s="3" t="s">
        <v>53</v>
      </c>
      <c r="AL1621" s="3" t="s">
        <v>53</v>
      </c>
      <c r="AM1621" s="3" t="s">
        <v>53</v>
      </c>
      <c r="AN1621" s="3" t="s">
        <v>53</v>
      </c>
      <c r="AO1621" s="3" t="s">
        <v>53</v>
      </c>
      <c r="AP1621" s="3" t="s">
        <v>53</v>
      </c>
      <c r="AQ1621" s="3" t="s">
        <v>53</v>
      </c>
      <c r="AR1621" s="3" t="s">
        <v>51</v>
      </c>
      <c r="AS1621" s="3" t="s">
        <v>52</v>
      </c>
      <c r="AT1621" s="3" t="s">
        <v>51</v>
      </c>
    </row>
    <row r="1622" spans="1:46" ht="22.5" customHeight="1" x14ac:dyDescent="0.25">
      <c r="A1622" s="19" t="s">
        <v>13958</v>
      </c>
      <c r="B1622" s="260">
        <v>45061</v>
      </c>
      <c r="C1622" s="3" t="s">
        <v>202</v>
      </c>
      <c r="D1622" s="3" t="s">
        <v>12138</v>
      </c>
      <c r="E1622" s="3" t="s">
        <v>51</v>
      </c>
      <c r="F1622" s="20">
        <v>1</v>
      </c>
      <c r="G1622" s="20">
        <v>75.290000000000006</v>
      </c>
      <c r="H1622" s="20">
        <v>23.49</v>
      </c>
      <c r="I1622" s="20">
        <v>-18.3</v>
      </c>
      <c r="J1622" s="20">
        <v>-23.49</v>
      </c>
      <c r="K1622" s="20" t="s">
        <v>52</v>
      </c>
      <c r="L1622" s="20">
        <f t="shared" si="25"/>
        <v>56.990000000000009</v>
      </c>
      <c r="M1622" s="3" t="s">
        <v>71</v>
      </c>
      <c r="N1622" s="3" t="s">
        <v>442</v>
      </c>
      <c r="O1622" s="3" t="s">
        <v>2813</v>
      </c>
      <c r="P1622" s="3" t="s">
        <v>2814</v>
      </c>
      <c r="Q1622" s="3" t="s">
        <v>53</v>
      </c>
      <c r="R1622" s="20">
        <v>75.290000000000006</v>
      </c>
      <c r="S1622" s="20" t="s">
        <v>57</v>
      </c>
      <c r="T1622" s="3" t="s">
        <v>58</v>
      </c>
      <c r="U1622" s="3" t="s">
        <v>53</v>
      </c>
      <c r="V1622" s="3" t="s">
        <v>53</v>
      </c>
      <c r="W1622" s="3" t="s">
        <v>53</v>
      </c>
      <c r="X1622" s="3" t="s">
        <v>53</v>
      </c>
      <c r="Y1622" s="3" t="s">
        <v>13959</v>
      </c>
      <c r="Z1622" s="3" t="s">
        <v>13960</v>
      </c>
      <c r="AA1622" s="3" t="s">
        <v>13961</v>
      </c>
      <c r="AB1622" s="3" t="s">
        <v>13962</v>
      </c>
      <c r="AC1622" s="3" t="s">
        <v>458</v>
      </c>
      <c r="AD1622" s="3" t="s">
        <v>13963</v>
      </c>
      <c r="AE1622" s="3" t="s">
        <v>65</v>
      </c>
      <c r="AF1622" s="3" t="s">
        <v>66</v>
      </c>
      <c r="AG1622" s="3" t="s">
        <v>13964</v>
      </c>
      <c r="AH1622" s="3" t="s">
        <v>13965</v>
      </c>
      <c r="AI1622" s="3" t="s">
        <v>67</v>
      </c>
      <c r="AJ1622" s="3" t="s">
        <v>13966</v>
      </c>
      <c r="AK1622" s="3" t="s">
        <v>53</v>
      </c>
      <c r="AL1622" s="3" t="s">
        <v>53</v>
      </c>
      <c r="AM1622" s="3" t="s">
        <v>53</v>
      </c>
      <c r="AN1622" s="3" t="s">
        <v>53</v>
      </c>
      <c r="AO1622" s="3" t="s">
        <v>53</v>
      </c>
      <c r="AP1622" s="3" t="s">
        <v>53</v>
      </c>
      <c r="AQ1622" s="3" t="s">
        <v>53</v>
      </c>
      <c r="AR1622" s="3" t="s">
        <v>51</v>
      </c>
      <c r="AS1622" s="3" t="s">
        <v>52</v>
      </c>
      <c r="AT1622" s="3" t="s">
        <v>51</v>
      </c>
    </row>
    <row r="1623" spans="1:46" ht="22.5" customHeight="1" x14ac:dyDescent="0.25">
      <c r="A1623" s="19" t="s">
        <v>15030</v>
      </c>
      <c r="B1623" s="260">
        <v>45059</v>
      </c>
      <c r="C1623" s="3" t="s">
        <v>202</v>
      </c>
      <c r="D1623" s="3" t="s">
        <v>13978</v>
      </c>
      <c r="E1623" s="3" t="s">
        <v>51</v>
      </c>
      <c r="F1623" s="20">
        <v>1</v>
      </c>
      <c r="G1623" s="20">
        <v>75.290000000000006</v>
      </c>
      <c r="H1623" s="20">
        <v>8.91</v>
      </c>
      <c r="I1623" s="20">
        <v>-18.3</v>
      </c>
      <c r="J1623" s="20">
        <v>-8.91</v>
      </c>
      <c r="K1623" s="20" t="s">
        <v>52</v>
      </c>
      <c r="L1623" s="20">
        <f t="shared" si="25"/>
        <v>56.990000000000009</v>
      </c>
      <c r="M1623" s="3" t="s">
        <v>53</v>
      </c>
      <c r="N1623" s="3" t="s">
        <v>442</v>
      </c>
      <c r="O1623" s="3" t="s">
        <v>1965</v>
      </c>
      <c r="P1623" s="3" t="s">
        <v>1966</v>
      </c>
      <c r="Q1623" s="3" t="s">
        <v>53</v>
      </c>
      <c r="R1623" s="20">
        <v>75.290000000000006</v>
      </c>
      <c r="S1623" s="20" t="s">
        <v>57</v>
      </c>
      <c r="T1623" s="3" t="s">
        <v>58</v>
      </c>
      <c r="U1623" s="3" t="s">
        <v>53</v>
      </c>
      <c r="V1623" s="3" t="s">
        <v>53</v>
      </c>
      <c r="W1623" s="3" t="s">
        <v>53</v>
      </c>
      <c r="X1623" s="3" t="s">
        <v>53</v>
      </c>
      <c r="Y1623" s="3" t="s">
        <v>15031</v>
      </c>
      <c r="Z1623" s="3" t="s">
        <v>15032</v>
      </c>
      <c r="AA1623" s="3" t="s">
        <v>15033</v>
      </c>
      <c r="AB1623" s="3" t="s">
        <v>2229</v>
      </c>
      <c r="AC1623" s="3" t="s">
        <v>968</v>
      </c>
      <c r="AD1623" s="3" t="s">
        <v>15034</v>
      </c>
      <c r="AE1623" s="3" t="s">
        <v>65</v>
      </c>
      <c r="AF1623" s="3" t="s">
        <v>66</v>
      </c>
      <c r="AG1623" s="3" t="s">
        <v>15035</v>
      </c>
      <c r="AH1623" s="3" t="s">
        <v>15036</v>
      </c>
      <c r="AI1623" s="3" t="s">
        <v>67</v>
      </c>
      <c r="AJ1623" s="3" t="s">
        <v>15037</v>
      </c>
      <c r="AK1623" s="3" t="s">
        <v>53</v>
      </c>
      <c r="AL1623" s="3" t="s">
        <v>53</v>
      </c>
      <c r="AM1623" s="3" t="s">
        <v>53</v>
      </c>
      <c r="AN1623" s="3" t="s">
        <v>53</v>
      </c>
      <c r="AO1623" s="3" t="s">
        <v>53</v>
      </c>
      <c r="AP1623" s="3" t="s">
        <v>53</v>
      </c>
      <c r="AQ1623" s="3" t="s">
        <v>53</v>
      </c>
      <c r="AR1623" s="3" t="s">
        <v>51</v>
      </c>
      <c r="AS1623" s="3" t="s">
        <v>52</v>
      </c>
      <c r="AT1623" s="3" t="s">
        <v>51</v>
      </c>
    </row>
    <row r="1624" spans="1:46" ht="22.5" customHeight="1" x14ac:dyDescent="0.25">
      <c r="A1624" s="19" t="s">
        <v>16149</v>
      </c>
      <c r="B1624" s="260">
        <v>45057</v>
      </c>
      <c r="C1624" s="3" t="s">
        <v>202</v>
      </c>
      <c r="D1624" s="3" t="s">
        <v>15179</v>
      </c>
      <c r="E1624" s="3" t="s">
        <v>51</v>
      </c>
      <c r="F1624" s="20">
        <v>1</v>
      </c>
      <c r="G1624" s="20">
        <v>75.290000000000006</v>
      </c>
      <c r="H1624" s="20">
        <v>20.88</v>
      </c>
      <c r="I1624" s="20">
        <v>-18.3</v>
      </c>
      <c r="J1624" s="20">
        <v>-20.88</v>
      </c>
      <c r="K1624" s="20" t="s">
        <v>52</v>
      </c>
      <c r="L1624" s="20">
        <f t="shared" si="25"/>
        <v>56.990000000000009</v>
      </c>
      <c r="M1624" s="3" t="s">
        <v>53</v>
      </c>
      <c r="N1624" s="3" t="s">
        <v>442</v>
      </c>
      <c r="O1624" s="3" t="s">
        <v>1965</v>
      </c>
      <c r="P1624" s="3" t="s">
        <v>1966</v>
      </c>
      <c r="Q1624" s="3" t="s">
        <v>53</v>
      </c>
      <c r="R1624" s="20">
        <v>75.290000000000006</v>
      </c>
      <c r="S1624" s="20" t="s">
        <v>57</v>
      </c>
      <c r="T1624" s="3" t="s">
        <v>58</v>
      </c>
      <c r="U1624" s="3" t="s">
        <v>53</v>
      </c>
      <c r="V1624" s="3" t="s">
        <v>53</v>
      </c>
      <c r="W1624" s="3" t="s">
        <v>53</v>
      </c>
      <c r="X1624" s="3" t="s">
        <v>53</v>
      </c>
      <c r="Y1624" s="3" t="s">
        <v>16150</v>
      </c>
      <c r="Z1624" s="3" t="s">
        <v>16151</v>
      </c>
      <c r="AA1624" s="3" t="s">
        <v>16152</v>
      </c>
      <c r="AB1624" s="3" t="s">
        <v>16153</v>
      </c>
      <c r="AC1624" s="3" t="s">
        <v>165</v>
      </c>
      <c r="AD1624" s="3" t="s">
        <v>16154</v>
      </c>
      <c r="AE1624" s="3" t="s">
        <v>65</v>
      </c>
      <c r="AF1624" s="3" t="s">
        <v>66</v>
      </c>
      <c r="AG1624" s="3" t="s">
        <v>16155</v>
      </c>
      <c r="AH1624" s="3" t="s">
        <v>16156</v>
      </c>
      <c r="AI1624" s="3" t="s">
        <v>67</v>
      </c>
      <c r="AJ1624" s="3" t="s">
        <v>16157</v>
      </c>
      <c r="AK1624" s="3" t="s">
        <v>53</v>
      </c>
      <c r="AL1624" s="3" t="s">
        <v>53</v>
      </c>
      <c r="AM1624" s="3" t="s">
        <v>53</v>
      </c>
      <c r="AN1624" s="3" t="s">
        <v>53</v>
      </c>
      <c r="AO1624" s="3" t="s">
        <v>53</v>
      </c>
      <c r="AP1624" s="3" t="s">
        <v>53</v>
      </c>
      <c r="AQ1624" s="3" t="s">
        <v>53</v>
      </c>
      <c r="AR1624" s="3" t="s">
        <v>51</v>
      </c>
      <c r="AS1624" s="3" t="s">
        <v>52</v>
      </c>
      <c r="AT1624" s="3" t="s">
        <v>51</v>
      </c>
    </row>
    <row r="1625" spans="1:46" ht="22.5" customHeight="1" x14ac:dyDescent="0.25">
      <c r="A1625" s="19" t="s">
        <v>16847</v>
      </c>
      <c r="B1625" s="260">
        <v>45057</v>
      </c>
      <c r="C1625" s="3" t="s">
        <v>202</v>
      </c>
      <c r="D1625" s="3" t="s">
        <v>15179</v>
      </c>
      <c r="E1625" s="3" t="s">
        <v>71</v>
      </c>
      <c r="F1625" s="20">
        <v>1</v>
      </c>
      <c r="G1625" s="20">
        <v>75.290000000000006</v>
      </c>
      <c r="H1625" s="20">
        <v>24.66</v>
      </c>
      <c r="I1625" s="20">
        <v>-18.3</v>
      </c>
      <c r="J1625" s="20">
        <v>-24.66</v>
      </c>
      <c r="K1625" s="20" t="s">
        <v>52</v>
      </c>
      <c r="L1625" s="20">
        <f t="shared" si="25"/>
        <v>56.990000000000009</v>
      </c>
      <c r="M1625" s="3" t="s">
        <v>53</v>
      </c>
      <c r="N1625" s="3" t="s">
        <v>442</v>
      </c>
      <c r="O1625" s="3" t="s">
        <v>16848</v>
      </c>
      <c r="P1625" s="3" t="s">
        <v>16849</v>
      </c>
      <c r="Q1625" s="3" t="s">
        <v>53</v>
      </c>
      <c r="R1625" s="20">
        <v>75.290000000000006</v>
      </c>
      <c r="S1625" s="20" t="s">
        <v>57</v>
      </c>
      <c r="T1625" s="3" t="s">
        <v>74</v>
      </c>
      <c r="U1625" s="3" t="s">
        <v>16850</v>
      </c>
      <c r="V1625" s="3" t="s">
        <v>16851</v>
      </c>
      <c r="W1625" s="3" t="s">
        <v>16852</v>
      </c>
      <c r="X1625" s="3" t="s">
        <v>53</v>
      </c>
      <c r="Y1625" s="3" t="s">
        <v>16850</v>
      </c>
      <c r="Z1625" s="3" t="s">
        <v>16853</v>
      </c>
      <c r="AA1625" s="3" t="s">
        <v>16854</v>
      </c>
      <c r="AB1625" s="3" t="s">
        <v>16855</v>
      </c>
      <c r="AC1625" s="3" t="s">
        <v>116</v>
      </c>
      <c r="AD1625" s="3" t="s">
        <v>16856</v>
      </c>
      <c r="AE1625" s="3" t="s">
        <v>65</v>
      </c>
      <c r="AF1625" s="3" t="s">
        <v>82</v>
      </c>
      <c r="AG1625" s="3" t="s">
        <v>16857</v>
      </c>
      <c r="AH1625" s="3" t="s">
        <v>16858</v>
      </c>
      <c r="AI1625" s="3" t="s">
        <v>67</v>
      </c>
      <c r="AJ1625" s="3" t="s">
        <v>16859</v>
      </c>
      <c r="AK1625" s="3" t="s">
        <v>53</v>
      </c>
      <c r="AL1625" s="3" t="s">
        <v>53</v>
      </c>
      <c r="AM1625" s="3" t="s">
        <v>53</v>
      </c>
      <c r="AN1625" s="3" t="s">
        <v>53</v>
      </c>
      <c r="AO1625" s="3" t="s">
        <v>53</v>
      </c>
      <c r="AP1625" s="3" t="s">
        <v>53</v>
      </c>
      <c r="AQ1625" s="3" t="s">
        <v>53</v>
      </c>
      <c r="AR1625" s="3" t="s">
        <v>51</v>
      </c>
      <c r="AS1625" s="3" t="s">
        <v>52</v>
      </c>
      <c r="AT1625" s="3" t="s">
        <v>51</v>
      </c>
    </row>
    <row r="1626" spans="1:46" ht="22.5" customHeight="1" x14ac:dyDescent="0.25">
      <c r="A1626" s="19" t="s">
        <v>17442</v>
      </c>
      <c r="B1626" s="260">
        <v>45056</v>
      </c>
      <c r="C1626" s="3" t="s">
        <v>202</v>
      </c>
      <c r="D1626" s="3" t="s">
        <v>16479</v>
      </c>
      <c r="E1626" s="3" t="s">
        <v>51</v>
      </c>
      <c r="F1626" s="20">
        <v>1</v>
      </c>
      <c r="G1626" s="20">
        <v>75.290000000000006</v>
      </c>
      <c r="H1626" s="20">
        <v>9.4499999999999993</v>
      </c>
      <c r="I1626" s="20">
        <v>-18.3</v>
      </c>
      <c r="J1626" s="20">
        <v>-9.4499999999999993</v>
      </c>
      <c r="K1626" s="20" t="s">
        <v>52</v>
      </c>
      <c r="L1626" s="20">
        <f t="shared" si="25"/>
        <v>56.990000000000009</v>
      </c>
      <c r="M1626" s="3" t="s">
        <v>53</v>
      </c>
      <c r="N1626" s="3" t="s">
        <v>442</v>
      </c>
      <c r="O1626" s="3" t="s">
        <v>443</v>
      </c>
      <c r="P1626" s="3" t="s">
        <v>444</v>
      </c>
      <c r="Q1626" s="3" t="s">
        <v>53</v>
      </c>
      <c r="R1626" s="20">
        <v>75.290000000000006</v>
      </c>
      <c r="S1626" s="20" t="s">
        <v>57</v>
      </c>
      <c r="T1626" s="3" t="s">
        <v>58</v>
      </c>
      <c r="U1626" s="3" t="s">
        <v>53</v>
      </c>
      <c r="V1626" s="3" t="s">
        <v>53</v>
      </c>
      <c r="W1626" s="3" t="s">
        <v>53</v>
      </c>
      <c r="X1626" s="3" t="s">
        <v>53</v>
      </c>
      <c r="Y1626" s="3" t="s">
        <v>17443</v>
      </c>
      <c r="Z1626" s="3" t="s">
        <v>17444</v>
      </c>
      <c r="AA1626" s="3" t="s">
        <v>17445</v>
      </c>
      <c r="AB1626" s="3" t="s">
        <v>586</v>
      </c>
      <c r="AC1626" s="3" t="s">
        <v>265</v>
      </c>
      <c r="AD1626" s="3" t="s">
        <v>17446</v>
      </c>
      <c r="AE1626" s="3" t="s">
        <v>65</v>
      </c>
      <c r="AF1626" s="3" t="s">
        <v>66</v>
      </c>
      <c r="AG1626" s="3" t="s">
        <v>17447</v>
      </c>
      <c r="AH1626" s="3" t="s">
        <v>17448</v>
      </c>
      <c r="AI1626" s="3" t="s">
        <v>67</v>
      </c>
      <c r="AJ1626" s="3" t="s">
        <v>17449</v>
      </c>
      <c r="AK1626" s="3" t="s">
        <v>53</v>
      </c>
      <c r="AL1626" s="3" t="s">
        <v>53</v>
      </c>
      <c r="AM1626" s="3" t="s">
        <v>53</v>
      </c>
      <c r="AN1626" s="3" t="s">
        <v>53</v>
      </c>
      <c r="AO1626" s="3" t="s">
        <v>53</v>
      </c>
      <c r="AP1626" s="3" t="s">
        <v>53</v>
      </c>
      <c r="AQ1626" s="3" t="s">
        <v>53</v>
      </c>
      <c r="AR1626" s="3" t="s">
        <v>51</v>
      </c>
      <c r="AS1626" s="3" t="s">
        <v>52</v>
      </c>
      <c r="AT1626" s="3" t="s">
        <v>51</v>
      </c>
    </row>
    <row r="1627" spans="1:46" ht="22.5" customHeight="1" x14ac:dyDescent="0.25">
      <c r="A1627" s="19" t="s">
        <v>18801</v>
      </c>
      <c r="B1627" s="260">
        <v>45055</v>
      </c>
      <c r="C1627" s="3" t="s">
        <v>202</v>
      </c>
      <c r="D1627" s="3" t="s">
        <v>16479</v>
      </c>
      <c r="E1627" s="3" t="s">
        <v>71</v>
      </c>
      <c r="F1627" s="20">
        <v>1</v>
      </c>
      <c r="G1627" s="20">
        <v>75.290000000000006</v>
      </c>
      <c r="H1627" s="20" t="s">
        <v>52</v>
      </c>
      <c r="I1627" s="20">
        <v>-18.3</v>
      </c>
      <c r="J1627" s="20" t="s">
        <v>52</v>
      </c>
      <c r="K1627" s="20" t="s">
        <v>52</v>
      </c>
      <c r="L1627" s="20">
        <f t="shared" si="25"/>
        <v>56.990000000000009</v>
      </c>
      <c r="M1627" s="3" t="s">
        <v>53</v>
      </c>
      <c r="N1627" s="3" t="s">
        <v>442</v>
      </c>
      <c r="O1627" s="3" t="s">
        <v>2813</v>
      </c>
      <c r="P1627" s="3" t="s">
        <v>2814</v>
      </c>
      <c r="Q1627" s="3" t="s">
        <v>53</v>
      </c>
      <c r="R1627" s="20">
        <v>75.290000000000006</v>
      </c>
      <c r="S1627" s="20" t="s">
        <v>57</v>
      </c>
      <c r="T1627" s="3" t="s">
        <v>58</v>
      </c>
      <c r="U1627" s="3" t="s">
        <v>53</v>
      </c>
      <c r="V1627" s="3" t="s">
        <v>53</v>
      </c>
      <c r="W1627" s="3" t="s">
        <v>53</v>
      </c>
      <c r="X1627" s="3" t="s">
        <v>53</v>
      </c>
      <c r="Y1627" s="3" t="s">
        <v>18802</v>
      </c>
      <c r="Z1627" s="3" t="s">
        <v>18803</v>
      </c>
      <c r="AA1627" s="3" t="s">
        <v>18804</v>
      </c>
      <c r="AB1627" s="3" t="s">
        <v>18805</v>
      </c>
      <c r="AC1627" s="3" t="s">
        <v>165</v>
      </c>
      <c r="AD1627" s="3" t="s">
        <v>18806</v>
      </c>
      <c r="AE1627" s="3" t="s">
        <v>65</v>
      </c>
      <c r="AF1627" s="3" t="s">
        <v>66</v>
      </c>
      <c r="AG1627" s="3" t="s">
        <v>18807</v>
      </c>
      <c r="AH1627" s="3" t="s">
        <v>18808</v>
      </c>
      <c r="AI1627" s="3" t="s">
        <v>67</v>
      </c>
      <c r="AJ1627" s="3" t="s">
        <v>18809</v>
      </c>
      <c r="AK1627" s="3" t="s">
        <v>53</v>
      </c>
      <c r="AL1627" s="3" t="s">
        <v>53</v>
      </c>
      <c r="AM1627" s="3" t="s">
        <v>53</v>
      </c>
      <c r="AN1627" s="3" t="s">
        <v>53</v>
      </c>
      <c r="AO1627" s="3" t="s">
        <v>53</v>
      </c>
      <c r="AP1627" s="3" t="s">
        <v>53</v>
      </c>
      <c r="AQ1627" s="3" t="s">
        <v>53</v>
      </c>
      <c r="AR1627" s="3" t="s">
        <v>51</v>
      </c>
      <c r="AS1627" s="3" t="s">
        <v>52</v>
      </c>
      <c r="AT1627" s="3" t="s">
        <v>51</v>
      </c>
    </row>
    <row r="1628" spans="1:46" ht="22.5" customHeight="1" x14ac:dyDescent="0.25">
      <c r="A1628" s="19" t="s">
        <v>20171</v>
      </c>
      <c r="B1628" s="260">
        <v>45053</v>
      </c>
      <c r="C1628" s="3" t="s">
        <v>202</v>
      </c>
      <c r="D1628" s="3" t="s">
        <v>18612</v>
      </c>
      <c r="E1628" s="3" t="s">
        <v>51</v>
      </c>
      <c r="F1628" s="20">
        <v>1</v>
      </c>
      <c r="G1628" s="20">
        <v>75.290000000000006</v>
      </c>
      <c r="H1628" s="20">
        <v>9.4499999999999993</v>
      </c>
      <c r="I1628" s="20">
        <v>-18.3</v>
      </c>
      <c r="J1628" s="20">
        <v>-9.4499999999999993</v>
      </c>
      <c r="K1628" s="20" t="s">
        <v>52</v>
      </c>
      <c r="L1628" s="20">
        <f t="shared" si="25"/>
        <v>56.990000000000009</v>
      </c>
      <c r="M1628" s="3" t="s">
        <v>53</v>
      </c>
      <c r="N1628" s="3" t="s">
        <v>442</v>
      </c>
      <c r="O1628" s="3" t="s">
        <v>2831</v>
      </c>
      <c r="P1628" s="3" t="s">
        <v>2832</v>
      </c>
      <c r="Q1628" s="3" t="s">
        <v>53</v>
      </c>
      <c r="R1628" s="20">
        <v>75.290000000000006</v>
      </c>
      <c r="S1628" s="20" t="s">
        <v>57</v>
      </c>
      <c r="T1628" s="3" t="s">
        <v>58</v>
      </c>
      <c r="U1628" s="3" t="s">
        <v>53</v>
      </c>
      <c r="V1628" s="3" t="s">
        <v>53</v>
      </c>
      <c r="W1628" s="3" t="s">
        <v>53</v>
      </c>
      <c r="X1628" s="3" t="s">
        <v>53</v>
      </c>
      <c r="Y1628" s="3" t="s">
        <v>20172</v>
      </c>
      <c r="Z1628" s="3" t="s">
        <v>20173</v>
      </c>
      <c r="AA1628" s="3" t="s">
        <v>20174</v>
      </c>
      <c r="AB1628" s="3" t="s">
        <v>20175</v>
      </c>
      <c r="AC1628" s="3" t="s">
        <v>116</v>
      </c>
      <c r="AD1628" s="3" t="s">
        <v>20176</v>
      </c>
      <c r="AE1628" s="3" t="s">
        <v>65</v>
      </c>
      <c r="AF1628" s="3" t="s">
        <v>66</v>
      </c>
      <c r="AG1628" s="3" t="s">
        <v>19886</v>
      </c>
      <c r="AH1628" s="3" t="s">
        <v>20177</v>
      </c>
      <c r="AI1628" s="3" t="s">
        <v>67</v>
      </c>
      <c r="AJ1628" s="3" t="s">
        <v>20178</v>
      </c>
      <c r="AK1628" s="3" t="s">
        <v>53</v>
      </c>
      <c r="AL1628" s="3" t="s">
        <v>53</v>
      </c>
      <c r="AM1628" s="3" t="s">
        <v>53</v>
      </c>
      <c r="AN1628" s="3" t="s">
        <v>53</v>
      </c>
      <c r="AO1628" s="3" t="s">
        <v>53</v>
      </c>
      <c r="AP1628" s="3" t="s">
        <v>53</v>
      </c>
      <c r="AQ1628" s="3" t="s">
        <v>53</v>
      </c>
      <c r="AR1628" s="3" t="s">
        <v>51</v>
      </c>
      <c r="AS1628" s="3" t="s">
        <v>52</v>
      </c>
      <c r="AT1628" s="3" t="s">
        <v>51</v>
      </c>
    </row>
    <row r="1629" spans="1:46" ht="22.5" customHeight="1" x14ac:dyDescent="0.25">
      <c r="A1629" s="19" t="s">
        <v>21617</v>
      </c>
      <c r="B1629" s="260">
        <v>45051</v>
      </c>
      <c r="C1629" s="3" t="s">
        <v>202</v>
      </c>
      <c r="D1629" s="3" t="s">
        <v>21050</v>
      </c>
      <c r="E1629" s="3" t="s">
        <v>51</v>
      </c>
      <c r="F1629" s="20">
        <v>1</v>
      </c>
      <c r="G1629" s="20">
        <v>75.290000000000006</v>
      </c>
      <c r="H1629" s="20">
        <v>5.83</v>
      </c>
      <c r="I1629" s="20">
        <v>-18.3</v>
      </c>
      <c r="J1629" s="20">
        <v>-5.83</v>
      </c>
      <c r="K1629" s="20" t="s">
        <v>52</v>
      </c>
      <c r="L1629" s="20">
        <f t="shared" si="25"/>
        <v>56.990000000000009</v>
      </c>
      <c r="M1629" s="3" t="s">
        <v>53</v>
      </c>
      <c r="N1629" s="3" t="s">
        <v>442</v>
      </c>
      <c r="O1629" s="3" t="s">
        <v>2813</v>
      </c>
      <c r="P1629" s="3" t="s">
        <v>2814</v>
      </c>
      <c r="Q1629" s="3" t="s">
        <v>53</v>
      </c>
      <c r="R1629" s="20">
        <v>75.290000000000006</v>
      </c>
      <c r="S1629" s="20" t="s">
        <v>57</v>
      </c>
      <c r="T1629" s="3" t="s">
        <v>58</v>
      </c>
      <c r="U1629" s="3" t="s">
        <v>53</v>
      </c>
      <c r="V1629" s="3" t="s">
        <v>53</v>
      </c>
      <c r="W1629" s="3" t="s">
        <v>53</v>
      </c>
      <c r="X1629" s="3" t="s">
        <v>53</v>
      </c>
      <c r="Y1629" s="3" t="s">
        <v>21618</v>
      </c>
      <c r="Z1629" s="3" t="s">
        <v>21619</v>
      </c>
      <c r="AA1629" s="3" t="s">
        <v>21620</v>
      </c>
      <c r="AB1629" s="3" t="s">
        <v>1127</v>
      </c>
      <c r="AC1629" s="3" t="s">
        <v>63</v>
      </c>
      <c r="AD1629" s="3" t="s">
        <v>21621</v>
      </c>
      <c r="AE1629" s="3" t="s">
        <v>65</v>
      </c>
      <c r="AF1629" s="3" t="s">
        <v>66</v>
      </c>
      <c r="AG1629" s="3" t="s">
        <v>21622</v>
      </c>
      <c r="AH1629" s="3" t="s">
        <v>21623</v>
      </c>
      <c r="AI1629" s="3" t="s">
        <v>67</v>
      </c>
      <c r="AJ1629" s="3" t="s">
        <v>21624</v>
      </c>
      <c r="AK1629" s="3" t="s">
        <v>53</v>
      </c>
      <c r="AL1629" s="3" t="s">
        <v>53</v>
      </c>
      <c r="AM1629" s="3" t="s">
        <v>53</v>
      </c>
      <c r="AN1629" s="3" t="s">
        <v>53</v>
      </c>
      <c r="AO1629" s="3" t="s">
        <v>53</v>
      </c>
      <c r="AP1629" s="3" t="s">
        <v>53</v>
      </c>
      <c r="AQ1629" s="3" t="s">
        <v>53</v>
      </c>
      <c r="AR1629" s="3" t="s">
        <v>51</v>
      </c>
      <c r="AS1629" s="3" t="s">
        <v>52</v>
      </c>
      <c r="AT1629" s="3" t="s">
        <v>51</v>
      </c>
    </row>
    <row r="1630" spans="1:46" ht="22.5" customHeight="1" x14ac:dyDescent="0.25">
      <c r="A1630" s="19" t="s">
        <v>22779</v>
      </c>
      <c r="B1630" s="260">
        <v>45050</v>
      </c>
      <c r="C1630" s="3" t="s">
        <v>202</v>
      </c>
      <c r="D1630" s="3" t="s">
        <v>21789</v>
      </c>
      <c r="E1630" s="3" t="s">
        <v>71</v>
      </c>
      <c r="F1630" s="20">
        <v>1</v>
      </c>
      <c r="G1630" s="20">
        <v>75.290000000000006</v>
      </c>
      <c r="H1630" s="20">
        <v>10.199999999999999</v>
      </c>
      <c r="I1630" s="20">
        <v>-18.3</v>
      </c>
      <c r="J1630" s="20">
        <v>-10.199999999999999</v>
      </c>
      <c r="K1630" s="20" t="s">
        <v>52</v>
      </c>
      <c r="L1630" s="20">
        <f t="shared" si="25"/>
        <v>56.990000000000009</v>
      </c>
      <c r="M1630" s="3" t="s">
        <v>53</v>
      </c>
      <c r="N1630" s="3" t="s">
        <v>442</v>
      </c>
      <c r="O1630" s="3" t="s">
        <v>22780</v>
      </c>
      <c r="P1630" s="3" t="s">
        <v>22781</v>
      </c>
      <c r="Q1630" s="3" t="s">
        <v>53</v>
      </c>
      <c r="R1630" s="20">
        <v>75.290000000000006</v>
      </c>
      <c r="S1630" s="20" t="s">
        <v>57</v>
      </c>
      <c r="T1630" s="3" t="s">
        <v>74</v>
      </c>
      <c r="U1630" s="3" t="s">
        <v>22782</v>
      </c>
      <c r="V1630" s="3" t="s">
        <v>22783</v>
      </c>
      <c r="W1630" s="3" t="s">
        <v>22784</v>
      </c>
      <c r="X1630" s="3" t="s">
        <v>53</v>
      </c>
      <c r="Y1630" s="3" t="s">
        <v>22782</v>
      </c>
      <c r="Z1630" s="3" t="s">
        <v>22785</v>
      </c>
      <c r="AA1630" s="3" t="s">
        <v>22786</v>
      </c>
      <c r="AB1630" s="3" t="s">
        <v>572</v>
      </c>
      <c r="AC1630" s="3" t="s">
        <v>63</v>
      </c>
      <c r="AD1630" s="3" t="s">
        <v>22787</v>
      </c>
      <c r="AE1630" s="3" t="s">
        <v>65</v>
      </c>
      <c r="AF1630" s="3" t="s">
        <v>82</v>
      </c>
      <c r="AG1630" s="3" t="s">
        <v>22788</v>
      </c>
      <c r="AH1630" s="3" t="s">
        <v>22789</v>
      </c>
      <c r="AI1630" s="3" t="s">
        <v>67</v>
      </c>
      <c r="AJ1630" s="3" t="s">
        <v>22790</v>
      </c>
      <c r="AK1630" s="3" t="s">
        <v>53</v>
      </c>
      <c r="AL1630" s="3" t="s">
        <v>53</v>
      </c>
      <c r="AM1630" s="3" t="s">
        <v>53</v>
      </c>
      <c r="AN1630" s="3" t="s">
        <v>53</v>
      </c>
      <c r="AO1630" s="3" t="s">
        <v>53</v>
      </c>
      <c r="AP1630" s="3" t="s">
        <v>53</v>
      </c>
      <c r="AQ1630" s="3" t="s">
        <v>53</v>
      </c>
      <c r="AR1630" s="3" t="s">
        <v>51</v>
      </c>
      <c r="AS1630" s="3" t="s">
        <v>52</v>
      </c>
      <c r="AT1630" s="3" t="s">
        <v>51</v>
      </c>
    </row>
    <row r="1631" spans="1:46" ht="22.5" customHeight="1" x14ac:dyDescent="0.25">
      <c r="A1631" s="19" t="s">
        <v>23104</v>
      </c>
      <c r="B1631" s="260">
        <v>45050</v>
      </c>
      <c r="C1631" s="3" t="s">
        <v>202</v>
      </c>
      <c r="D1631" s="3" t="s">
        <v>21789</v>
      </c>
      <c r="E1631" s="3" t="s">
        <v>51</v>
      </c>
      <c r="F1631" s="20">
        <v>1</v>
      </c>
      <c r="G1631" s="20">
        <v>75.290000000000006</v>
      </c>
      <c r="H1631" s="20">
        <v>24.66</v>
      </c>
      <c r="I1631" s="20">
        <v>-18.3</v>
      </c>
      <c r="J1631" s="20">
        <v>-24.66</v>
      </c>
      <c r="K1631" s="20" t="s">
        <v>52</v>
      </c>
      <c r="L1631" s="20">
        <f t="shared" si="25"/>
        <v>56.990000000000009</v>
      </c>
      <c r="M1631" s="3" t="s">
        <v>53</v>
      </c>
      <c r="N1631" s="3" t="s">
        <v>442</v>
      </c>
      <c r="O1631" s="3" t="s">
        <v>2831</v>
      </c>
      <c r="P1631" s="3" t="s">
        <v>2832</v>
      </c>
      <c r="Q1631" s="3" t="s">
        <v>53</v>
      </c>
      <c r="R1631" s="20">
        <v>75.290000000000006</v>
      </c>
      <c r="S1631" s="20" t="s">
        <v>57</v>
      </c>
      <c r="T1631" s="3" t="s">
        <v>58</v>
      </c>
      <c r="U1631" s="3" t="s">
        <v>53</v>
      </c>
      <c r="V1631" s="3" t="s">
        <v>53</v>
      </c>
      <c r="W1631" s="3" t="s">
        <v>53</v>
      </c>
      <c r="X1631" s="3" t="s">
        <v>53</v>
      </c>
      <c r="Y1631" s="3" t="s">
        <v>23105</v>
      </c>
      <c r="Z1631" s="3" t="s">
        <v>23106</v>
      </c>
      <c r="AA1631" s="3" t="s">
        <v>23107</v>
      </c>
      <c r="AB1631" s="3" t="s">
        <v>265</v>
      </c>
      <c r="AC1631" s="3" t="s">
        <v>265</v>
      </c>
      <c r="AD1631" s="3" t="s">
        <v>23108</v>
      </c>
      <c r="AE1631" s="3" t="s">
        <v>65</v>
      </c>
      <c r="AF1631" s="3" t="s">
        <v>66</v>
      </c>
      <c r="AG1631" s="3" t="s">
        <v>23109</v>
      </c>
      <c r="AH1631" s="3" t="s">
        <v>23110</v>
      </c>
      <c r="AI1631" s="3" t="s">
        <v>67</v>
      </c>
      <c r="AJ1631" s="3" t="s">
        <v>23111</v>
      </c>
      <c r="AK1631" s="3" t="s">
        <v>53</v>
      </c>
      <c r="AL1631" s="3" t="s">
        <v>53</v>
      </c>
      <c r="AM1631" s="3" t="s">
        <v>53</v>
      </c>
      <c r="AN1631" s="3" t="s">
        <v>53</v>
      </c>
      <c r="AO1631" s="3" t="s">
        <v>53</v>
      </c>
      <c r="AP1631" s="3" t="s">
        <v>53</v>
      </c>
      <c r="AQ1631" s="3" t="s">
        <v>53</v>
      </c>
      <c r="AR1631" s="3" t="s">
        <v>51</v>
      </c>
      <c r="AS1631" s="3" t="s">
        <v>52</v>
      </c>
      <c r="AT1631" s="3" t="s">
        <v>51</v>
      </c>
    </row>
    <row r="1632" spans="1:46" ht="22.5" customHeight="1" x14ac:dyDescent="0.25">
      <c r="A1632" s="19" t="s">
        <v>23445</v>
      </c>
      <c r="B1632" s="260">
        <v>45049</v>
      </c>
      <c r="C1632" s="3" t="s">
        <v>202</v>
      </c>
      <c r="D1632" s="3" t="s">
        <v>21050</v>
      </c>
      <c r="E1632" s="3" t="s">
        <v>51</v>
      </c>
      <c r="F1632" s="20">
        <v>1</v>
      </c>
      <c r="G1632" s="20">
        <v>75.290000000000006</v>
      </c>
      <c r="H1632" s="20">
        <v>31.7</v>
      </c>
      <c r="I1632" s="20">
        <v>-18.3</v>
      </c>
      <c r="J1632" s="20">
        <v>-31.7</v>
      </c>
      <c r="K1632" s="20" t="s">
        <v>52</v>
      </c>
      <c r="L1632" s="20">
        <f t="shared" si="25"/>
        <v>56.990000000000009</v>
      </c>
      <c r="M1632" s="3" t="s">
        <v>71</v>
      </c>
      <c r="N1632" s="3" t="s">
        <v>442</v>
      </c>
      <c r="O1632" s="3" t="s">
        <v>443</v>
      </c>
      <c r="P1632" s="3" t="s">
        <v>444</v>
      </c>
      <c r="Q1632" s="3" t="s">
        <v>53</v>
      </c>
      <c r="R1632" s="20">
        <v>75.290000000000006</v>
      </c>
      <c r="S1632" s="20" t="s">
        <v>57</v>
      </c>
      <c r="T1632" s="3" t="s">
        <v>58</v>
      </c>
      <c r="U1632" s="3" t="s">
        <v>53</v>
      </c>
      <c r="V1632" s="3" t="s">
        <v>53</v>
      </c>
      <c r="W1632" s="3" t="s">
        <v>53</v>
      </c>
      <c r="X1632" s="3" t="s">
        <v>53</v>
      </c>
      <c r="Y1632" s="3" t="s">
        <v>23446</v>
      </c>
      <c r="Z1632" s="3" t="s">
        <v>23447</v>
      </c>
      <c r="AA1632" s="3" t="s">
        <v>23448</v>
      </c>
      <c r="AB1632" s="3" t="s">
        <v>892</v>
      </c>
      <c r="AC1632" s="3" t="s">
        <v>893</v>
      </c>
      <c r="AD1632" s="3" t="s">
        <v>23449</v>
      </c>
      <c r="AE1632" s="3" t="s">
        <v>65</v>
      </c>
      <c r="AF1632" s="3" t="s">
        <v>66</v>
      </c>
      <c r="AG1632" s="3" t="s">
        <v>23450</v>
      </c>
      <c r="AH1632" s="3" t="s">
        <v>23451</v>
      </c>
      <c r="AI1632" s="3" t="s">
        <v>67</v>
      </c>
      <c r="AJ1632" s="3" t="s">
        <v>23452</v>
      </c>
      <c r="AK1632" s="3" t="s">
        <v>53</v>
      </c>
      <c r="AL1632" s="3" t="s">
        <v>53</v>
      </c>
      <c r="AM1632" s="3" t="s">
        <v>53</v>
      </c>
      <c r="AN1632" s="3" t="s">
        <v>53</v>
      </c>
      <c r="AO1632" s="3" t="s">
        <v>53</v>
      </c>
      <c r="AP1632" s="3" t="s">
        <v>53</v>
      </c>
      <c r="AQ1632" s="3" t="s">
        <v>53</v>
      </c>
      <c r="AR1632" s="3" t="s">
        <v>51</v>
      </c>
      <c r="AS1632" s="3" t="s">
        <v>52</v>
      </c>
      <c r="AT1632" s="3" t="s">
        <v>51</v>
      </c>
    </row>
    <row r="1633" spans="1:46" ht="22.5" customHeight="1" x14ac:dyDescent="0.25">
      <c r="A1633" s="19" t="s">
        <v>13130</v>
      </c>
      <c r="B1633" s="260">
        <v>45062</v>
      </c>
      <c r="C1633" s="3" t="s">
        <v>202</v>
      </c>
      <c r="D1633" s="3" t="s">
        <v>12138</v>
      </c>
      <c r="E1633" s="3" t="s">
        <v>51</v>
      </c>
      <c r="F1633" s="20">
        <v>1</v>
      </c>
      <c r="G1633" s="20">
        <v>75.290000000000006</v>
      </c>
      <c r="H1633" s="20">
        <v>9.9</v>
      </c>
      <c r="I1633" s="20">
        <v>-18.3</v>
      </c>
      <c r="J1633" s="20">
        <v>-9.9</v>
      </c>
      <c r="K1633" s="20" t="s">
        <v>52</v>
      </c>
      <c r="L1633" s="20">
        <f t="shared" si="25"/>
        <v>56.990000000000016</v>
      </c>
      <c r="M1633" s="3" t="s">
        <v>53</v>
      </c>
      <c r="N1633" s="3" t="s">
        <v>442</v>
      </c>
      <c r="O1633" s="3" t="s">
        <v>1965</v>
      </c>
      <c r="P1633" s="3" t="s">
        <v>1966</v>
      </c>
      <c r="Q1633" s="3" t="s">
        <v>53</v>
      </c>
      <c r="R1633" s="20">
        <v>75.290000000000006</v>
      </c>
      <c r="S1633" s="20" t="s">
        <v>57</v>
      </c>
      <c r="T1633" s="3" t="s">
        <v>58</v>
      </c>
      <c r="U1633" s="3" t="s">
        <v>53</v>
      </c>
      <c r="V1633" s="3" t="s">
        <v>53</v>
      </c>
      <c r="W1633" s="3" t="s">
        <v>53</v>
      </c>
      <c r="X1633" s="3" t="s">
        <v>53</v>
      </c>
      <c r="Y1633" s="3" t="s">
        <v>13131</v>
      </c>
      <c r="Z1633" s="3" t="s">
        <v>13132</v>
      </c>
      <c r="AA1633" s="3" t="s">
        <v>13133</v>
      </c>
      <c r="AB1633" s="3" t="s">
        <v>13134</v>
      </c>
      <c r="AC1633" s="3" t="s">
        <v>63</v>
      </c>
      <c r="AD1633" s="3" t="s">
        <v>13135</v>
      </c>
      <c r="AE1633" s="3" t="s">
        <v>65</v>
      </c>
      <c r="AF1633" s="3" t="s">
        <v>66</v>
      </c>
      <c r="AG1633" s="3" t="s">
        <v>13136</v>
      </c>
      <c r="AH1633" s="3" t="s">
        <v>13137</v>
      </c>
      <c r="AI1633" s="3" t="s">
        <v>67</v>
      </c>
      <c r="AJ1633" s="3" t="s">
        <v>13138</v>
      </c>
      <c r="AK1633" s="3" t="s">
        <v>53</v>
      </c>
      <c r="AL1633" s="3" t="s">
        <v>53</v>
      </c>
      <c r="AM1633" s="3" t="s">
        <v>53</v>
      </c>
      <c r="AN1633" s="3" t="s">
        <v>53</v>
      </c>
      <c r="AO1633" s="3" t="s">
        <v>53</v>
      </c>
      <c r="AP1633" s="3" t="s">
        <v>53</v>
      </c>
      <c r="AQ1633" s="3" t="s">
        <v>53</v>
      </c>
      <c r="AR1633" s="3" t="s">
        <v>51</v>
      </c>
      <c r="AS1633" s="3" t="s">
        <v>52</v>
      </c>
      <c r="AT1633" s="3" t="s">
        <v>51</v>
      </c>
    </row>
    <row r="1634" spans="1:46" ht="22.5" customHeight="1" x14ac:dyDescent="0.25">
      <c r="A1634" s="19" t="s">
        <v>13638</v>
      </c>
      <c r="B1634" s="260">
        <v>45061</v>
      </c>
      <c r="C1634" s="3" t="s">
        <v>202</v>
      </c>
      <c r="D1634" s="3" t="s">
        <v>12138</v>
      </c>
      <c r="E1634" s="3" t="s">
        <v>51</v>
      </c>
      <c r="F1634" s="20">
        <v>1</v>
      </c>
      <c r="G1634" s="20">
        <v>75.290000000000006</v>
      </c>
      <c r="H1634" s="20">
        <v>15.12</v>
      </c>
      <c r="I1634" s="20">
        <v>-18.3</v>
      </c>
      <c r="J1634" s="20">
        <v>-15.12</v>
      </c>
      <c r="K1634" s="20" t="s">
        <v>52</v>
      </c>
      <c r="L1634" s="20">
        <f t="shared" si="25"/>
        <v>56.990000000000016</v>
      </c>
      <c r="M1634" s="3" t="s">
        <v>53</v>
      </c>
      <c r="N1634" s="3" t="s">
        <v>442</v>
      </c>
      <c r="O1634" s="3" t="s">
        <v>2983</v>
      </c>
      <c r="P1634" s="3" t="s">
        <v>2984</v>
      </c>
      <c r="Q1634" s="3" t="s">
        <v>53</v>
      </c>
      <c r="R1634" s="20">
        <v>75.290000000000006</v>
      </c>
      <c r="S1634" s="20" t="s">
        <v>57</v>
      </c>
      <c r="T1634" s="3" t="s">
        <v>58</v>
      </c>
      <c r="U1634" s="3" t="s">
        <v>13639</v>
      </c>
      <c r="V1634" s="3" t="s">
        <v>13640</v>
      </c>
      <c r="W1634" s="3" t="s">
        <v>13641</v>
      </c>
      <c r="X1634" s="3" t="s">
        <v>53</v>
      </c>
      <c r="Y1634" s="3" t="s">
        <v>13639</v>
      </c>
      <c r="Z1634" s="3" t="s">
        <v>13642</v>
      </c>
      <c r="AA1634" s="3" t="s">
        <v>13643</v>
      </c>
      <c r="AB1634" s="3" t="s">
        <v>265</v>
      </c>
      <c r="AC1634" s="3" t="s">
        <v>265</v>
      </c>
      <c r="AD1634" s="3" t="s">
        <v>13644</v>
      </c>
      <c r="AE1634" s="3" t="s">
        <v>65</v>
      </c>
      <c r="AF1634" s="3" t="s">
        <v>82</v>
      </c>
      <c r="AG1634" s="3" t="s">
        <v>13599</v>
      </c>
      <c r="AH1634" s="3" t="s">
        <v>13645</v>
      </c>
      <c r="AI1634" s="3" t="s">
        <v>67</v>
      </c>
      <c r="AJ1634" s="3" t="s">
        <v>13646</v>
      </c>
      <c r="AK1634" s="3" t="s">
        <v>53</v>
      </c>
      <c r="AL1634" s="3" t="s">
        <v>53</v>
      </c>
      <c r="AM1634" s="3" t="s">
        <v>53</v>
      </c>
      <c r="AN1634" s="3" t="s">
        <v>53</v>
      </c>
      <c r="AO1634" s="3" t="s">
        <v>53</v>
      </c>
      <c r="AP1634" s="3" t="s">
        <v>53</v>
      </c>
      <c r="AQ1634" s="3" t="s">
        <v>53</v>
      </c>
      <c r="AR1634" s="3" t="s">
        <v>51</v>
      </c>
      <c r="AS1634" s="3" t="s">
        <v>52</v>
      </c>
      <c r="AT1634" s="3" t="s">
        <v>51</v>
      </c>
    </row>
    <row r="1635" spans="1:46" ht="22.5" customHeight="1" x14ac:dyDescent="0.25">
      <c r="A1635" s="19" t="s">
        <v>4437</v>
      </c>
      <c r="B1635" s="260">
        <v>45072</v>
      </c>
      <c r="C1635" s="3" t="s">
        <v>70</v>
      </c>
      <c r="D1635" s="3" t="s">
        <v>1157</v>
      </c>
      <c r="E1635" s="3" t="s">
        <v>51</v>
      </c>
      <c r="F1635" s="20">
        <v>1</v>
      </c>
      <c r="G1635" s="20">
        <v>75.290000000000006</v>
      </c>
      <c r="H1635" s="20">
        <v>52.6</v>
      </c>
      <c r="I1635" s="20">
        <v>-18.3</v>
      </c>
      <c r="J1635" s="20">
        <v>-52.6</v>
      </c>
      <c r="K1635" s="20" t="s">
        <v>52</v>
      </c>
      <c r="L1635" s="20">
        <f t="shared" si="25"/>
        <v>56.990000000000016</v>
      </c>
      <c r="M1635" s="3" t="s">
        <v>53</v>
      </c>
      <c r="N1635" s="3" t="s">
        <v>442</v>
      </c>
      <c r="O1635" s="3" t="s">
        <v>4438</v>
      </c>
      <c r="P1635" s="3" t="s">
        <v>4439</v>
      </c>
      <c r="Q1635" s="3" t="s">
        <v>53</v>
      </c>
      <c r="R1635" s="20">
        <v>75.290000000000006</v>
      </c>
      <c r="S1635" s="20" t="s">
        <v>57</v>
      </c>
      <c r="T1635" s="3" t="s">
        <v>74</v>
      </c>
      <c r="U1635" s="3" t="s">
        <v>4440</v>
      </c>
      <c r="V1635" s="3" t="s">
        <v>4441</v>
      </c>
      <c r="W1635" s="3" t="s">
        <v>4442</v>
      </c>
      <c r="X1635" s="3" t="s">
        <v>53</v>
      </c>
      <c r="Y1635" s="3" t="s">
        <v>4440</v>
      </c>
      <c r="Z1635" s="3" t="s">
        <v>4443</v>
      </c>
      <c r="AA1635" s="3" t="s">
        <v>4444</v>
      </c>
      <c r="AB1635" s="3" t="s">
        <v>4445</v>
      </c>
      <c r="AC1635" s="3" t="s">
        <v>1447</v>
      </c>
      <c r="AD1635" s="3" t="s">
        <v>4446</v>
      </c>
      <c r="AE1635" s="3" t="s">
        <v>65</v>
      </c>
      <c r="AF1635" s="3" t="s">
        <v>82</v>
      </c>
      <c r="AG1635" s="3" t="s">
        <v>4447</v>
      </c>
      <c r="AH1635" s="3" t="s">
        <v>53</v>
      </c>
      <c r="AI1635" s="3" t="s">
        <v>4448</v>
      </c>
      <c r="AJ1635" s="3" t="s">
        <v>4449</v>
      </c>
      <c r="AK1635" s="3" t="s">
        <v>4450</v>
      </c>
      <c r="AL1635" s="3" t="s">
        <v>53</v>
      </c>
      <c r="AM1635" s="3" t="s">
        <v>53</v>
      </c>
      <c r="AN1635" s="3" t="s">
        <v>53</v>
      </c>
      <c r="AO1635" s="3" t="s">
        <v>53</v>
      </c>
      <c r="AP1635" s="3" t="s">
        <v>53</v>
      </c>
      <c r="AQ1635" s="3" t="s">
        <v>53</v>
      </c>
      <c r="AR1635" s="3" t="s">
        <v>51</v>
      </c>
      <c r="AS1635" s="3" t="s">
        <v>52</v>
      </c>
      <c r="AT1635" s="3" t="s">
        <v>51</v>
      </c>
    </row>
    <row r="1636" spans="1:46" ht="22.5" customHeight="1" x14ac:dyDescent="0.25">
      <c r="A1636" s="19" t="s">
        <v>17579</v>
      </c>
      <c r="B1636" s="260">
        <v>45056</v>
      </c>
      <c r="C1636" s="3" t="s">
        <v>202</v>
      </c>
      <c r="D1636" s="3" t="s">
        <v>16479</v>
      </c>
      <c r="E1636" s="3" t="s">
        <v>51</v>
      </c>
      <c r="F1636" s="20">
        <v>1</v>
      </c>
      <c r="G1636" s="20">
        <v>75.290000000000006</v>
      </c>
      <c r="H1636" s="20">
        <v>16.100000000000001</v>
      </c>
      <c r="I1636" s="20">
        <v>-18.3</v>
      </c>
      <c r="J1636" s="20">
        <v>-16.100000000000001</v>
      </c>
      <c r="K1636" s="20" t="s">
        <v>52</v>
      </c>
      <c r="L1636" s="20">
        <f t="shared" si="25"/>
        <v>56.990000000000016</v>
      </c>
      <c r="M1636" s="3" t="s">
        <v>71</v>
      </c>
      <c r="N1636" s="3" t="s">
        <v>442</v>
      </c>
      <c r="O1636" s="3" t="s">
        <v>443</v>
      </c>
      <c r="P1636" s="3" t="s">
        <v>444</v>
      </c>
      <c r="Q1636" s="3" t="s">
        <v>53</v>
      </c>
      <c r="R1636" s="20">
        <v>75.290000000000006</v>
      </c>
      <c r="S1636" s="20" t="s">
        <v>57</v>
      </c>
      <c r="T1636" s="3" t="s">
        <v>58</v>
      </c>
      <c r="U1636" s="3" t="s">
        <v>53</v>
      </c>
      <c r="V1636" s="3" t="s">
        <v>53</v>
      </c>
      <c r="W1636" s="3" t="s">
        <v>53</v>
      </c>
      <c r="X1636" s="3" t="s">
        <v>53</v>
      </c>
      <c r="Y1636" s="3" t="s">
        <v>17580</v>
      </c>
      <c r="Z1636" s="3" t="s">
        <v>17581</v>
      </c>
      <c r="AA1636" s="3" t="s">
        <v>17582</v>
      </c>
      <c r="AB1636" s="3" t="s">
        <v>265</v>
      </c>
      <c r="AC1636" s="3" t="s">
        <v>265</v>
      </c>
      <c r="AD1636" s="3" t="s">
        <v>17583</v>
      </c>
      <c r="AE1636" s="3" t="s">
        <v>65</v>
      </c>
      <c r="AF1636" s="3" t="s">
        <v>66</v>
      </c>
      <c r="AG1636" s="3" t="s">
        <v>17584</v>
      </c>
      <c r="AH1636" s="3" t="s">
        <v>17585</v>
      </c>
      <c r="AI1636" s="3" t="s">
        <v>67</v>
      </c>
      <c r="AJ1636" s="3" t="s">
        <v>17586</v>
      </c>
      <c r="AK1636" s="3" t="s">
        <v>53</v>
      </c>
      <c r="AL1636" s="3" t="s">
        <v>53</v>
      </c>
      <c r="AM1636" s="3" t="s">
        <v>53</v>
      </c>
      <c r="AN1636" s="3" t="s">
        <v>53</v>
      </c>
      <c r="AO1636" s="3" t="s">
        <v>53</v>
      </c>
      <c r="AP1636" s="3" t="s">
        <v>53</v>
      </c>
      <c r="AQ1636" s="3" t="s">
        <v>53</v>
      </c>
      <c r="AR1636" s="3" t="s">
        <v>51</v>
      </c>
      <c r="AS1636" s="3" t="s">
        <v>52</v>
      </c>
      <c r="AT1636" s="3" t="s">
        <v>51</v>
      </c>
    </row>
    <row r="1637" spans="1:46" ht="22.5" customHeight="1" x14ac:dyDescent="0.25">
      <c r="A1637" s="19" t="s">
        <v>17805</v>
      </c>
      <c r="B1637" s="260">
        <v>45056</v>
      </c>
      <c r="C1637" s="3" t="s">
        <v>202</v>
      </c>
      <c r="D1637" s="3" t="s">
        <v>15653</v>
      </c>
      <c r="E1637" s="3" t="s">
        <v>51</v>
      </c>
      <c r="F1637" s="20">
        <v>1</v>
      </c>
      <c r="G1637" s="20">
        <v>75.290000000000006</v>
      </c>
      <c r="H1637" s="20">
        <v>26.1</v>
      </c>
      <c r="I1637" s="20">
        <v>-18.3</v>
      </c>
      <c r="J1637" s="20">
        <v>-26.1</v>
      </c>
      <c r="K1637" s="20" t="s">
        <v>52</v>
      </c>
      <c r="L1637" s="20">
        <f t="shared" si="25"/>
        <v>56.990000000000016</v>
      </c>
      <c r="M1637" s="3" t="s">
        <v>71</v>
      </c>
      <c r="N1637" s="3" t="s">
        <v>442</v>
      </c>
      <c r="O1637" s="3" t="s">
        <v>443</v>
      </c>
      <c r="P1637" s="3" t="s">
        <v>444</v>
      </c>
      <c r="Q1637" s="3" t="s">
        <v>53</v>
      </c>
      <c r="R1637" s="20">
        <v>75.290000000000006</v>
      </c>
      <c r="S1637" s="20" t="s">
        <v>57</v>
      </c>
      <c r="T1637" s="3" t="s">
        <v>58</v>
      </c>
      <c r="U1637" s="3" t="s">
        <v>53</v>
      </c>
      <c r="V1637" s="3" t="s">
        <v>53</v>
      </c>
      <c r="W1637" s="3" t="s">
        <v>53</v>
      </c>
      <c r="X1637" s="3" t="s">
        <v>53</v>
      </c>
      <c r="Y1637" s="3" t="s">
        <v>17806</v>
      </c>
      <c r="Z1637" s="3" t="s">
        <v>17807</v>
      </c>
      <c r="AA1637" s="3" t="s">
        <v>17808</v>
      </c>
      <c r="AB1637" s="3" t="s">
        <v>17809</v>
      </c>
      <c r="AC1637" s="3" t="s">
        <v>265</v>
      </c>
      <c r="AD1637" s="3" t="s">
        <v>17810</v>
      </c>
      <c r="AE1637" s="3" t="s">
        <v>65</v>
      </c>
      <c r="AF1637" s="3" t="s">
        <v>66</v>
      </c>
      <c r="AG1637" s="3" t="s">
        <v>17811</v>
      </c>
      <c r="AH1637" s="3" t="s">
        <v>17812</v>
      </c>
      <c r="AI1637" s="3" t="s">
        <v>67</v>
      </c>
      <c r="AJ1637" s="3" t="s">
        <v>17813</v>
      </c>
      <c r="AK1637" s="3" t="s">
        <v>53</v>
      </c>
      <c r="AL1637" s="3" t="s">
        <v>53</v>
      </c>
      <c r="AM1637" s="3" t="s">
        <v>53</v>
      </c>
      <c r="AN1637" s="3" t="s">
        <v>53</v>
      </c>
      <c r="AO1637" s="3" t="s">
        <v>53</v>
      </c>
      <c r="AP1637" s="3" t="s">
        <v>53</v>
      </c>
      <c r="AQ1637" s="3" t="s">
        <v>53</v>
      </c>
      <c r="AR1637" s="3" t="s">
        <v>51</v>
      </c>
      <c r="AS1637" s="3" t="s">
        <v>52</v>
      </c>
      <c r="AT1637" s="3" t="s">
        <v>51</v>
      </c>
    </row>
    <row r="1638" spans="1:46" ht="22.5" customHeight="1" x14ac:dyDescent="0.25">
      <c r="A1638" s="19" t="s">
        <v>19508</v>
      </c>
      <c r="B1638" s="260">
        <v>45054</v>
      </c>
      <c r="C1638" s="3" t="s">
        <v>202</v>
      </c>
      <c r="D1638" s="3" t="s">
        <v>18612</v>
      </c>
      <c r="E1638" s="3" t="s">
        <v>51</v>
      </c>
      <c r="F1638" s="20">
        <v>1</v>
      </c>
      <c r="G1638" s="20">
        <v>75.290000000000006</v>
      </c>
      <c r="H1638" s="20">
        <v>9.9</v>
      </c>
      <c r="I1638" s="20">
        <v>-18.3</v>
      </c>
      <c r="J1638" s="20">
        <v>-9.9</v>
      </c>
      <c r="K1638" s="20" t="s">
        <v>52</v>
      </c>
      <c r="L1638" s="20">
        <f t="shared" si="25"/>
        <v>56.990000000000016</v>
      </c>
      <c r="M1638" s="3" t="s">
        <v>71</v>
      </c>
      <c r="N1638" s="3" t="s">
        <v>442</v>
      </c>
      <c r="O1638" s="3" t="s">
        <v>443</v>
      </c>
      <c r="P1638" s="3" t="s">
        <v>444</v>
      </c>
      <c r="Q1638" s="3" t="s">
        <v>53</v>
      </c>
      <c r="R1638" s="20">
        <v>75.290000000000006</v>
      </c>
      <c r="S1638" s="20" t="s">
        <v>57</v>
      </c>
      <c r="T1638" s="3" t="s">
        <v>58</v>
      </c>
      <c r="U1638" s="3" t="s">
        <v>53</v>
      </c>
      <c r="V1638" s="3" t="s">
        <v>53</v>
      </c>
      <c r="W1638" s="3" t="s">
        <v>53</v>
      </c>
      <c r="X1638" s="3" t="s">
        <v>53</v>
      </c>
      <c r="Y1638" s="3" t="s">
        <v>19509</v>
      </c>
      <c r="Z1638" s="3" t="s">
        <v>19510</v>
      </c>
      <c r="AA1638" s="3" t="s">
        <v>19511</v>
      </c>
      <c r="AB1638" s="3" t="s">
        <v>2322</v>
      </c>
      <c r="AC1638" s="3" t="s">
        <v>968</v>
      </c>
      <c r="AD1638" s="3" t="s">
        <v>19512</v>
      </c>
      <c r="AE1638" s="3" t="s">
        <v>65</v>
      </c>
      <c r="AF1638" s="3" t="s">
        <v>66</v>
      </c>
      <c r="AG1638" s="3" t="s">
        <v>19513</v>
      </c>
      <c r="AH1638" s="3" t="s">
        <v>19514</v>
      </c>
      <c r="AI1638" s="3" t="s">
        <v>67</v>
      </c>
      <c r="AJ1638" s="3" t="s">
        <v>19515</v>
      </c>
      <c r="AK1638" s="3" t="s">
        <v>53</v>
      </c>
      <c r="AL1638" s="3" t="s">
        <v>53</v>
      </c>
      <c r="AM1638" s="3" t="s">
        <v>53</v>
      </c>
      <c r="AN1638" s="3" t="s">
        <v>53</v>
      </c>
      <c r="AO1638" s="3" t="s">
        <v>53</v>
      </c>
      <c r="AP1638" s="3" t="s">
        <v>53</v>
      </c>
      <c r="AQ1638" s="3" t="s">
        <v>53</v>
      </c>
      <c r="AR1638" s="3" t="s">
        <v>51</v>
      </c>
      <c r="AS1638" s="3" t="s">
        <v>52</v>
      </c>
      <c r="AT1638" s="3" t="s">
        <v>51</v>
      </c>
    </row>
    <row r="1639" spans="1:46" ht="22.5" customHeight="1" x14ac:dyDescent="0.25">
      <c r="A1639" s="19" t="s">
        <v>23201</v>
      </c>
      <c r="B1639" s="260">
        <v>45049</v>
      </c>
      <c r="C1639" s="3" t="s">
        <v>202</v>
      </c>
      <c r="D1639" s="3" t="s">
        <v>21789</v>
      </c>
      <c r="E1639" s="3" t="s">
        <v>51</v>
      </c>
      <c r="F1639" s="20">
        <v>1</v>
      </c>
      <c r="G1639" s="20">
        <v>75.290000000000006</v>
      </c>
      <c r="H1639" s="20">
        <v>9.9</v>
      </c>
      <c r="I1639" s="20">
        <v>-18.3</v>
      </c>
      <c r="J1639" s="20">
        <v>-9.9</v>
      </c>
      <c r="K1639" s="20" t="s">
        <v>52</v>
      </c>
      <c r="L1639" s="20">
        <f t="shared" si="25"/>
        <v>56.990000000000016</v>
      </c>
      <c r="M1639" s="3" t="s">
        <v>71</v>
      </c>
      <c r="N1639" s="3" t="s">
        <v>442</v>
      </c>
      <c r="O1639" s="3" t="s">
        <v>443</v>
      </c>
      <c r="P1639" s="3" t="s">
        <v>444</v>
      </c>
      <c r="Q1639" s="3" t="s">
        <v>53</v>
      </c>
      <c r="R1639" s="20">
        <v>75.290000000000006</v>
      </c>
      <c r="S1639" s="20" t="s">
        <v>57</v>
      </c>
      <c r="T1639" s="3" t="s">
        <v>58</v>
      </c>
      <c r="U1639" s="3" t="s">
        <v>53</v>
      </c>
      <c r="V1639" s="3" t="s">
        <v>53</v>
      </c>
      <c r="W1639" s="3" t="s">
        <v>53</v>
      </c>
      <c r="X1639" s="3" t="s">
        <v>53</v>
      </c>
      <c r="Y1639" s="3" t="s">
        <v>23202</v>
      </c>
      <c r="Z1639" s="3" t="s">
        <v>23203</v>
      </c>
      <c r="AA1639" s="3" t="s">
        <v>23204</v>
      </c>
      <c r="AB1639" s="3" t="s">
        <v>3990</v>
      </c>
      <c r="AC1639" s="3" t="s">
        <v>188</v>
      </c>
      <c r="AD1639" s="3" t="s">
        <v>3991</v>
      </c>
      <c r="AE1639" s="3" t="s">
        <v>65</v>
      </c>
      <c r="AF1639" s="3" t="s">
        <v>66</v>
      </c>
      <c r="AG1639" s="3" t="s">
        <v>23205</v>
      </c>
      <c r="AH1639" s="3" t="s">
        <v>23206</v>
      </c>
      <c r="AI1639" s="3" t="s">
        <v>67</v>
      </c>
      <c r="AJ1639" s="3" t="s">
        <v>23207</v>
      </c>
      <c r="AK1639" s="3" t="s">
        <v>53</v>
      </c>
      <c r="AL1639" s="3" t="s">
        <v>53</v>
      </c>
      <c r="AM1639" s="3" t="s">
        <v>53</v>
      </c>
      <c r="AN1639" s="3" t="s">
        <v>53</v>
      </c>
      <c r="AO1639" s="3" t="s">
        <v>53</v>
      </c>
      <c r="AP1639" s="3" t="s">
        <v>53</v>
      </c>
      <c r="AQ1639" s="3" t="s">
        <v>53</v>
      </c>
      <c r="AR1639" s="3" t="s">
        <v>51</v>
      </c>
      <c r="AS1639" s="3" t="s">
        <v>52</v>
      </c>
      <c r="AT1639" s="3" t="s">
        <v>51</v>
      </c>
    </row>
    <row r="1640" spans="1:46" ht="22.5" customHeight="1" x14ac:dyDescent="0.25">
      <c r="A1640" s="19" t="s">
        <v>15386</v>
      </c>
      <c r="B1640" s="260">
        <v>45058</v>
      </c>
      <c r="C1640" s="3" t="s">
        <v>683</v>
      </c>
      <c r="D1640" s="3" t="s">
        <v>15387</v>
      </c>
      <c r="E1640" s="3" t="s">
        <v>51</v>
      </c>
      <c r="F1640" s="20">
        <v>1</v>
      </c>
      <c r="G1640" s="20">
        <v>85.2</v>
      </c>
      <c r="H1640" s="20">
        <v>23.43</v>
      </c>
      <c r="I1640" s="20">
        <v>-10.220000000000001</v>
      </c>
      <c r="J1640" s="20">
        <v>-41.38</v>
      </c>
      <c r="K1640" s="20" t="s">
        <v>52</v>
      </c>
      <c r="L1640" s="20">
        <f t="shared" si="25"/>
        <v>57.029999999999994</v>
      </c>
      <c r="M1640" s="3" t="s">
        <v>53</v>
      </c>
      <c r="N1640" s="274">
        <v>55142</v>
      </c>
      <c r="O1640" s="3" t="s">
        <v>1292</v>
      </c>
      <c r="P1640" s="3" t="s">
        <v>1293</v>
      </c>
      <c r="Q1640" s="3" t="s">
        <v>53</v>
      </c>
      <c r="R1640" s="20">
        <v>85.2</v>
      </c>
      <c r="S1640" s="20" t="s">
        <v>89</v>
      </c>
      <c r="T1640" s="3" t="s">
        <v>74</v>
      </c>
      <c r="U1640" s="3" t="s">
        <v>15388</v>
      </c>
      <c r="V1640" s="3" t="s">
        <v>15389</v>
      </c>
      <c r="W1640" s="3" t="s">
        <v>15390</v>
      </c>
      <c r="X1640" s="3" t="s">
        <v>53</v>
      </c>
      <c r="Y1640" s="3" t="s">
        <v>15388</v>
      </c>
      <c r="Z1640" s="3" t="s">
        <v>15391</v>
      </c>
      <c r="AA1640" s="3" t="s">
        <v>15392</v>
      </c>
      <c r="AB1640" s="3" t="s">
        <v>15393</v>
      </c>
      <c r="AC1640" s="3" t="s">
        <v>801</v>
      </c>
      <c r="AD1640" s="3" t="s">
        <v>15394</v>
      </c>
      <c r="AE1640" s="3" t="s">
        <v>65</v>
      </c>
      <c r="AF1640" s="3" t="s">
        <v>82</v>
      </c>
      <c r="AG1640" s="3" t="s">
        <v>15395</v>
      </c>
      <c r="AH1640" s="3" t="s">
        <v>15396</v>
      </c>
      <c r="AI1640" s="3" t="s">
        <v>67</v>
      </c>
      <c r="AJ1640" s="3" t="s">
        <v>15397</v>
      </c>
      <c r="AK1640" s="3" t="s">
        <v>53</v>
      </c>
      <c r="AL1640" s="3" t="s">
        <v>53</v>
      </c>
      <c r="AM1640" s="3" t="s">
        <v>53</v>
      </c>
      <c r="AN1640" s="3" t="s">
        <v>53</v>
      </c>
      <c r="AO1640" s="3" t="s">
        <v>53</v>
      </c>
      <c r="AP1640" s="3" t="s">
        <v>53</v>
      </c>
      <c r="AQ1640" s="3" t="s">
        <v>53</v>
      </c>
      <c r="AR1640" s="188" t="s">
        <v>71</v>
      </c>
      <c r="AS1640" s="3" t="s">
        <v>52</v>
      </c>
      <c r="AT1640" s="3" t="s">
        <v>51</v>
      </c>
    </row>
    <row r="1641" spans="1:46" ht="22.5" customHeight="1" x14ac:dyDescent="0.25">
      <c r="A1641" s="19" t="s">
        <v>3843</v>
      </c>
      <c r="B1641" s="260">
        <v>45073</v>
      </c>
      <c r="C1641" s="3" t="s">
        <v>202</v>
      </c>
      <c r="D1641" s="3" t="s">
        <v>765</v>
      </c>
      <c r="E1641" s="3" t="s">
        <v>51</v>
      </c>
      <c r="F1641" s="20">
        <v>1</v>
      </c>
      <c r="G1641" s="20">
        <v>85.2</v>
      </c>
      <c r="H1641" s="20" t="s">
        <v>52</v>
      </c>
      <c r="I1641" s="20">
        <v>-10.220000000000001</v>
      </c>
      <c r="J1641" s="20">
        <v>-17.95</v>
      </c>
      <c r="K1641" s="20" t="s">
        <v>52</v>
      </c>
      <c r="L1641" s="20">
        <f t="shared" si="25"/>
        <v>57.03</v>
      </c>
      <c r="M1641" s="3" t="s">
        <v>71</v>
      </c>
      <c r="N1641" s="274">
        <v>55142</v>
      </c>
      <c r="O1641" s="3" t="s">
        <v>1292</v>
      </c>
      <c r="P1641" s="3" t="s">
        <v>1293</v>
      </c>
      <c r="Q1641" s="3" t="s">
        <v>53</v>
      </c>
      <c r="R1641" s="20">
        <v>85.2</v>
      </c>
      <c r="S1641" s="20" t="s">
        <v>89</v>
      </c>
      <c r="T1641" s="3" t="s">
        <v>74</v>
      </c>
      <c r="U1641" s="3" t="s">
        <v>3844</v>
      </c>
      <c r="V1641" s="3" t="s">
        <v>3845</v>
      </c>
      <c r="W1641" s="3" t="s">
        <v>3846</v>
      </c>
      <c r="X1641" s="3" t="s">
        <v>53</v>
      </c>
      <c r="Y1641" s="3" t="s">
        <v>3844</v>
      </c>
      <c r="Z1641" s="3" t="s">
        <v>3847</v>
      </c>
      <c r="AA1641" s="3" t="s">
        <v>3848</v>
      </c>
      <c r="AB1641" s="3" t="s">
        <v>63</v>
      </c>
      <c r="AC1641" s="3" t="s">
        <v>63</v>
      </c>
      <c r="AD1641" s="3" t="s">
        <v>3849</v>
      </c>
      <c r="AE1641" s="3" t="s">
        <v>65</v>
      </c>
      <c r="AF1641" s="3" t="s">
        <v>82</v>
      </c>
      <c r="AG1641" s="3" t="s">
        <v>1924</v>
      </c>
      <c r="AH1641" s="3" t="s">
        <v>2333</v>
      </c>
      <c r="AI1641" s="3" t="s">
        <v>67</v>
      </c>
      <c r="AJ1641" s="3" t="s">
        <v>3850</v>
      </c>
      <c r="AK1641" s="3" t="s">
        <v>53</v>
      </c>
      <c r="AL1641" s="3" t="s">
        <v>53</v>
      </c>
      <c r="AM1641" s="3" t="s">
        <v>53</v>
      </c>
      <c r="AN1641" s="3" t="s">
        <v>53</v>
      </c>
      <c r="AO1641" s="3" t="s">
        <v>53</v>
      </c>
      <c r="AP1641" s="3" t="s">
        <v>53</v>
      </c>
      <c r="AQ1641" s="3" t="s">
        <v>53</v>
      </c>
      <c r="AR1641" s="3" t="s">
        <v>51</v>
      </c>
      <c r="AS1641" s="3" t="s">
        <v>52</v>
      </c>
      <c r="AT1641" s="3" t="s">
        <v>51</v>
      </c>
    </row>
    <row r="1642" spans="1:46" ht="22.5" customHeight="1" x14ac:dyDescent="0.25">
      <c r="A1642" s="19" t="s">
        <v>6495</v>
      </c>
      <c r="B1642" s="260">
        <v>45070</v>
      </c>
      <c r="C1642" s="3" t="s">
        <v>202</v>
      </c>
      <c r="D1642" s="3" t="s">
        <v>4851</v>
      </c>
      <c r="E1642" s="3" t="s">
        <v>71</v>
      </c>
      <c r="F1642" s="20">
        <v>1</v>
      </c>
      <c r="G1642" s="20">
        <v>85.2</v>
      </c>
      <c r="H1642" s="20" t="s">
        <v>52</v>
      </c>
      <c r="I1642" s="20">
        <v>-10.220000000000001</v>
      </c>
      <c r="J1642" s="20">
        <v>-17.95</v>
      </c>
      <c r="K1642" s="20" t="s">
        <v>52</v>
      </c>
      <c r="L1642" s="20">
        <f t="shared" si="25"/>
        <v>57.03</v>
      </c>
      <c r="M1642" s="3" t="s">
        <v>71</v>
      </c>
      <c r="N1642" s="274">
        <v>55142</v>
      </c>
      <c r="O1642" s="3" t="s">
        <v>1292</v>
      </c>
      <c r="P1642" s="3" t="s">
        <v>1293</v>
      </c>
      <c r="Q1642" s="3" t="s">
        <v>53</v>
      </c>
      <c r="R1642" s="20">
        <v>85.2</v>
      </c>
      <c r="S1642" s="20" t="s">
        <v>89</v>
      </c>
      <c r="T1642" s="3" t="s">
        <v>74</v>
      </c>
      <c r="U1642" s="3" t="s">
        <v>6496</v>
      </c>
      <c r="V1642" s="3" t="s">
        <v>6497</v>
      </c>
      <c r="W1642" s="3" t="s">
        <v>6498</v>
      </c>
      <c r="X1642" s="3" t="s">
        <v>53</v>
      </c>
      <c r="Y1642" s="3" t="s">
        <v>6496</v>
      </c>
      <c r="Z1642" s="3" t="s">
        <v>6499</v>
      </c>
      <c r="AA1642" s="3" t="s">
        <v>6500</v>
      </c>
      <c r="AB1642" s="3" t="s">
        <v>3221</v>
      </c>
      <c r="AC1642" s="3" t="s">
        <v>265</v>
      </c>
      <c r="AD1642" s="3" t="s">
        <v>6501</v>
      </c>
      <c r="AE1642" s="3" t="s">
        <v>65</v>
      </c>
      <c r="AF1642" s="3" t="s">
        <v>82</v>
      </c>
      <c r="AG1642" s="3" t="s">
        <v>6502</v>
      </c>
      <c r="AH1642" s="3" t="s">
        <v>6503</v>
      </c>
      <c r="AI1642" s="3" t="s">
        <v>67</v>
      </c>
      <c r="AJ1642" s="3" t="s">
        <v>6504</v>
      </c>
      <c r="AK1642" s="3" t="s">
        <v>53</v>
      </c>
      <c r="AL1642" s="3" t="s">
        <v>53</v>
      </c>
      <c r="AM1642" s="3" t="s">
        <v>53</v>
      </c>
      <c r="AN1642" s="3" t="s">
        <v>53</v>
      </c>
      <c r="AO1642" s="3" t="s">
        <v>53</v>
      </c>
      <c r="AP1642" s="3" t="s">
        <v>53</v>
      </c>
      <c r="AQ1642" s="3" t="s">
        <v>53</v>
      </c>
      <c r="AR1642" s="3" t="s">
        <v>51</v>
      </c>
      <c r="AS1642" s="3" t="s">
        <v>52</v>
      </c>
      <c r="AT1642" s="3" t="s">
        <v>51</v>
      </c>
    </row>
    <row r="1643" spans="1:46" ht="22.5" customHeight="1" x14ac:dyDescent="0.25">
      <c r="A1643" s="19" t="s">
        <v>1291</v>
      </c>
      <c r="B1643" s="260">
        <v>45076</v>
      </c>
      <c r="C1643" s="3" t="s">
        <v>70</v>
      </c>
      <c r="D1643" s="3" t="s">
        <v>50</v>
      </c>
      <c r="E1643" s="3" t="s">
        <v>51</v>
      </c>
      <c r="F1643" s="20">
        <v>1</v>
      </c>
      <c r="G1643" s="20">
        <v>85.2</v>
      </c>
      <c r="H1643" s="20" t="s">
        <v>52</v>
      </c>
      <c r="I1643" s="20">
        <v>-10.220000000000001</v>
      </c>
      <c r="J1643" s="20">
        <v>-17.95</v>
      </c>
      <c r="K1643" s="20" t="s">
        <v>52</v>
      </c>
      <c r="L1643" s="20">
        <f t="shared" si="25"/>
        <v>57.03</v>
      </c>
      <c r="M1643" s="3" t="s">
        <v>53</v>
      </c>
      <c r="N1643" s="274">
        <v>55142</v>
      </c>
      <c r="O1643" s="3" t="s">
        <v>1292</v>
      </c>
      <c r="P1643" s="3" t="s">
        <v>1293</v>
      </c>
      <c r="Q1643" s="3" t="s">
        <v>53</v>
      </c>
      <c r="R1643" s="20">
        <v>85.2</v>
      </c>
      <c r="S1643" s="20" t="s">
        <v>89</v>
      </c>
      <c r="T1643" s="3" t="s">
        <v>74</v>
      </c>
      <c r="U1643" s="3" t="s">
        <v>1294</v>
      </c>
      <c r="V1643" s="3" t="s">
        <v>1295</v>
      </c>
      <c r="W1643" s="3" t="s">
        <v>1296</v>
      </c>
      <c r="X1643" s="3" t="s">
        <v>53</v>
      </c>
      <c r="Y1643" s="3" t="s">
        <v>1294</v>
      </c>
      <c r="Z1643" s="3" t="s">
        <v>1297</v>
      </c>
      <c r="AA1643" s="3" t="s">
        <v>1298</v>
      </c>
      <c r="AB1643" s="3" t="s">
        <v>1299</v>
      </c>
      <c r="AC1643" s="3" t="s">
        <v>116</v>
      </c>
      <c r="AD1643" s="3" t="s">
        <v>1300</v>
      </c>
      <c r="AE1643" s="3" t="s">
        <v>65</v>
      </c>
      <c r="AF1643" s="3" t="s">
        <v>82</v>
      </c>
      <c r="AG1643" s="3" t="s">
        <v>1301</v>
      </c>
      <c r="AH1643" s="3" t="s">
        <v>53</v>
      </c>
      <c r="AI1643" s="3" t="s">
        <v>67</v>
      </c>
      <c r="AJ1643" s="3" t="s">
        <v>1302</v>
      </c>
      <c r="AK1643" s="3" t="s">
        <v>53</v>
      </c>
      <c r="AL1643" s="3" t="s">
        <v>53</v>
      </c>
      <c r="AM1643" s="3" t="s">
        <v>53</v>
      </c>
      <c r="AN1643" s="3" t="s">
        <v>53</v>
      </c>
      <c r="AO1643" s="3" t="s">
        <v>53</v>
      </c>
      <c r="AP1643" s="3" t="s">
        <v>53</v>
      </c>
      <c r="AQ1643" s="3" t="s">
        <v>53</v>
      </c>
      <c r="AR1643" s="3" t="s">
        <v>51</v>
      </c>
      <c r="AS1643" s="3" t="s">
        <v>52</v>
      </c>
      <c r="AT1643" s="3" t="s">
        <v>51</v>
      </c>
    </row>
    <row r="1644" spans="1:46" ht="22.5" customHeight="1" x14ac:dyDescent="0.25">
      <c r="A1644" s="19" t="s">
        <v>3823</v>
      </c>
      <c r="B1644" s="260">
        <v>45073</v>
      </c>
      <c r="C1644" s="3" t="s">
        <v>70</v>
      </c>
      <c r="D1644" s="3" t="s">
        <v>85</v>
      </c>
      <c r="E1644" s="3" t="s">
        <v>51</v>
      </c>
      <c r="F1644" s="20">
        <v>1</v>
      </c>
      <c r="G1644" s="20">
        <v>85.2</v>
      </c>
      <c r="H1644" s="20" t="s">
        <v>52</v>
      </c>
      <c r="I1644" s="20">
        <v>-10.220000000000001</v>
      </c>
      <c r="J1644" s="20">
        <v>-17.95</v>
      </c>
      <c r="K1644" s="20" t="s">
        <v>52</v>
      </c>
      <c r="L1644" s="20">
        <f t="shared" si="25"/>
        <v>57.03</v>
      </c>
      <c r="M1644" s="3" t="s">
        <v>53</v>
      </c>
      <c r="N1644" s="274">
        <v>55142</v>
      </c>
      <c r="O1644" s="3" t="s">
        <v>1292</v>
      </c>
      <c r="P1644" s="3" t="s">
        <v>1293</v>
      </c>
      <c r="Q1644" s="3" t="s">
        <v>53</v>
      </c>
      <c r="R1644" s="20">
        <v>85.2</v>
      </c>
      <c r="S1644" s="20" t="s">
        <v>89</v>
      </c>
      <c r="T1644" s="3" t="s">
        <v>74</v>
      </c>
      <c r="U1644" s="3" t="s">
        <v>3824</v>
      </c>
      <c r="V1644" s="3" t="s">
        <v>3825</v>
      </c>
      <c r="W1644" s="3" t="s">
        <v>3826</v>
      </c>
      <c r="X1644" s="3" t="s">
        <v>53</v>
      </c>
      <c r="Y1644" s="3" t="s">
        <v>3824</v>
      </c>
      <c r="Z1644" s="3" t="s">
        <v>3827</v>
      </c>
      <c r="AA1644" s="3" t="s">
        <v>3828</v>
      </c>
      <c r="AB1644" s="3" t="s">
        <v>3829</v>
      </c>
      <c r="AC1644" s="3" t="s">
        <v>165</v>
      </c>
      <c r="AD1644" s="3" t="s">
        <v>3830</v>
      </c>
      <c r="AE1644" s="3" t="s">
        <v>65</v>
      </c>
      <c r="AF1644" s="3" t="s">
        <v>82</v>
      </c>
      <c r="AG1644" s="3" t="s">
        <v>3018</v>
      </c>
      <c r="AH1644" s="3" t="s">
        <v>53</v>
      </c>
      <c r="AI1644" s="3" t="s">
        <v>67</v>
      </c>
      <c r="AJ1644" s="3" t="s">
        <v>3831</v>
      </c>
      <c r="AK1644" s="3" t="s">
        <v>53</v>
      </c>
      <c r="AL1644" s="3" t="s">
        <v>53</v>
      </c>
      <c r="AM1644" s="3" t="s">
        <v>53</v>
      </c>
      <c r="AN1644" s="3" t="s">
        <v>53</v>
      </c>
      <c r="AO1644" s="3" t="s">
        <v>53</v>
      </c>
      <c r="AP1644" s="3" t="s">
        <v>53</v>
      </c>
      <c r="AQ1644" s="3" t="s">
        <v>53</v>
      </c>
      <c r="AR1644" s="3" t="s">
        <v>51</v>
      </c>
      <c r="AS1644" s="3" t="s">
        <v>52</v>
      </c>
      <c r="AT1644" s="3" t="s">
        <v>51</v>
      </c>
    </row>
    <row r="1645" spans="1:46" ht="22.5" customHeight="1" x14ac:dyDescent="0.25">
      <c r="A1645" s="19" t="s">
        <v>9422</v>
      </c>
      <c r="B1645" s="260">
        <v>45066</v>
      </c>
      <c r="C1645" s="3" t="s">
        <v>202</v>
      </c>
      <c r="D1645" s="3" t="s">
        <v>5415</v>
      </c>
      <c r="E1645" s="3" t="s">
        <v>71</v>
      </c>
      <c r="F1645" s="20">
        <v>1</v>
      </c>
      <c r="G1645" s="20">
        <v>85.2</v>
      </c>
      <c r="H1645" s="20" t="s">
        <v>52</v>
      </c>
      <c r="I1645" s="20">
        <v>-10.220000000000001</v>
      </c>
      <c r="J1645" s="20">
        <v>-17.95</v>
      </c>
      <c r="K1645" s="20" t="s">
        <v>52</v>
      </c>
      <c r="L1645" s="20">
        <f t="shared" si="25"/>
        <v>57.03</v>
      </c>
      <c r="M1645" s="3" t="s">
        <v>53</v>
      </c>
      <c r="N1645" s="274">
        <v>55142</v>
      </c>
      <c r="O1645" s="3" t="s">
        <v>1292</v>
      </c>
      <c r="P1645" s="3" t="s">
        <v>1293</v>
      </c>
      <c r="Q1645" s="3" t="s">
        <v>53</v>
      </c>
      <c r="R1645" s="20">
        <v>85.2</v>
      </c>
      <c r="S1645" s="20" t="s">
        <v>89</v>
      </c>
      <c r="T1645" s="3" t="s">
        <v>74</v>
      </c>
      <c r="U1645" s="3" t="s">
        <v>9423</v>
      </c>
      <c r="V1645" s="3" t="s">
        <v>9424</v>
      </c>
      <c r="W1645" s="3" t="s">
        <v>9425</v>
      </c>
      <c r="X1645" s="3" t="s">
        <v>53</v>
      </c>
      <c r="Y1645" s="3" t="s">
        <v>9423</v>
      </c>
      <c r="Z1645" s="3" t="s">
        <v>9426</v>
      </c>
      <c r="AA1645" s="3" t="s">
        <v>9427</v>
      </c>
      <c r="AB1645" s="3" t="s">
        <v>7425</v>
      </c>
      <c r="AC1645" s="3" t="s">
        <v>1447</v>
      </c>
      <c r="AD1645" s="3" t="s">
        <v>9428</v>
      </c>
      <c r="AE1645" s="3" t="s">
        <v>65</v>
      </c>
      <c r="AF1645" s="3" t="s">
        <v>82</v>
      </c>
      <c r="AG1645" s="3" t="s">
        <v>9429</v>
      </c>
      <c r="AH1645" s="3" t="s">
        <v>9430</v>
      </c>
      <c r="AI1645" s="3" t="s">
        <v>67</v>
      </c>
      <c r="AJ1645" s="3" t="s">
        <v>9431</v>
      </c>
      <c r="AK1645" s="3" t="s">
        <v>53</v>
      </c>
      <c r="AL1645" s="3" t="s">
        <v>53</v>
      </c>
      <c r="AM1645" s="3" t="s">
        <v>53</v>
      </c>
      <c r="AN1645" s="3" t="s">
        <v>53</v>
      </c>
      <c r="AO1645" s="3" t="s">
        <v>53</v>
      </c>
      <c r="AP1645" s="3" t="s">
        <v>53</v>
      </c>
      <c r="AQ1645" s="3" t="s">
        <v>53</v>
      </c>
      <c r="AR1645" s="3" t="s">
        <v>51</v>
      </c>
      <c r="AS1645" s="3" t="s">
        <v>52</v>
      </c>
      <c r="AT1645" s="3" t="s">
        <v>51</v>
      </c>
    </row>
    <row r="1646" spans="1:46" ht="22.5" customHeight="1" x14ac:dyDescent="0.25">
      <c r="A1646" s="19" t="s">
        <v>12420</v>
      </c>
      <c r="B1646" s="260">
        <v>45062</v>
      </c>
      <c r="C1646" s="3" t="s">
        <v>202</v>
      </c>
      <c r="D1646" s="3" t="s">
        <v>11191</v>
      </c>
      <c r="E1646" s="3" t="s">
        <v>51</v>
      </c>
      <c r="F1646" s="20">
        <v>1</v>
      </c>
      <c r="G1646" s="20">
        <v>85.2</v>
      </c>
      <c r="H1646" s="20" t="s">
        <v>52</v>
      </c>
      <c r="I1646" s="20">
        <v>-10.220000000000001</v>
      </c>
      <c r="J1646" s="20">
        <v>-17.95</v>
      </c>
      <c r="K1646" s="20" t="s">
        <v>52</v>
      </c>
      <c r="L1646" s="20">
        <f t="shared" si="25"/>
        <v>57.03</v>
      </c>
      <c r="M1646" s="3" t="s">
        <v>71</v>
      </c>
      <c r="N1646" s="274">
        <v>55142</v>
      </c>
      <c r="O1646" s="3" t="s">
        <v>1292</v>
      </c>
      <c r="P1646" s="3" t="s">
        <v>1293</v>
      </c>
      <c r="Q1646" s="3" t="s">
        <v>53</v>
      </c>
      <c r="R1646" s="20">
        <v>85.2</v>
      </c>
      <c r="S1646" s="20" t="s">
        <v>89</v>
      </c>
      <c r="T1646" s="3" t="s">
        <v>74</v>
      </c>
      <c r="U1646" s="3" t="s">
        <v>12421</v>
      </c>
      <c r="V1646" s="3" t="s">
        <v>12422</v>
      </c>
      <c r="W1646" s="3" t="s">
        <v>12423</v>
      </c>
      <c r="X1646" s="3" t="s">
        <v>53</v>
      </c>
      <c r="Y1646" s="3" t="s">
        <v>12421</v>
      </c>
      <c r="Z1646" s="3" t="s">
        <v>12424</v>
      </c>
      <c r="AA1646" s="3" t="s">
        <v>12425</v>
      </c>
      <c r="AB1646" s="3" t="s">
        <v>1378</v>
      </c>
      <c r="AC1646" s="3" t="s">
        <v>165</v>
      </c>
      <c r="AD1646" s="3" t="s">
        <v>12426</v>
      </c>
      <c r="AE1646" s="3" t="s">
        <v>65</v>
      </c>
      <c r="AF1646" s="3" t="s">
        <v>82</v>
      </c>
      <c r="AG1646" s="3" t="s">
        <v>12427</v>
      </c>
      <c r="AH1646" s="3" t="s">
        <v>12428</v>
      </c>
      <c r="AI1646" s="3" t="s">
        <v>67</v>
      </c>
      <c r="AJ1646" s="3" t="s">
        <v>12429</v>
      </c>
      <c r="AK1646" s="3" t="s">
        <v>53</v>
      </c>
      <c r="AL1646" s="3" t="s">
        <v>53</v>
      </c>
      <c r="AM1646" s="3" t="s">
        <v>53</v>
      </c>
      <c r="AN1646" s="3" t="s">
        <v>53</v>
      </c>
      <c r="AO1646" s="3" t="s">
        <v>53</v>
      </c>
      <c r="AP1646" s="3" t="s">
        <v>53</v>
      </c>
      <c r="AQ1646" s="3" t="s">
        <v>53</v>
      </c>
      <c r="AR1646" s="3" t="s">
        <v>51</v>
      </c>
      <c r="AS1646" s="3" t="s">
        <v>52</v>
      </c>
      <c r="AT1646" s="3" t="s">
        <v>51</v>
      </c>
    </row>
    <row r="1647" spans="1:46" ht="22.5" customHeight="1" x14ac:dyDescent="0.25">
      <c r="A1647" s="19" t="s">
        <v>14227</v>
      </c>
      <c r="B1647" s="260">
        <v>45061</v>
      </c>
      <c r="C1647" s="3" t="s">
        <v>202</v>
      </c>
      <c r="D1647" s="3" t="s">
        <v>12990</v>
      </c>
      <c r="E1647" s="3" t="s">
        <v>51</v>
      </c>
      <c r="F1647" s="20">
        <v>1</v>
      </c>
      <c r="G1647" s="20">
        <v>85.2</v>
      </c>
      <c r="H1647" s="20" t="s">
        <v>52</v>
      </c>
      <c r="I1647" s="20">
        <v>-10.220000000000001</v>
      </c>
      <c r="J1647" s="20">
        <v>-17.95</v>
      </c>
      <c r="K1647" s="20" t="s">
        <v>52</v>
      </c>
      <c r="L1647" s="20">
        <f t="shared" si="25"/>
        <v>57.03</v>
      </c>
      <c r="M1647" s="3" t="s">
        <v>71</v>
      </c>
      <c r="N1647" s="274">
        <v>55142</v>
      </c>
      <c r="O1647" s="3" t="s">
        <v>1292</v>
      </c>
      <c r="P1647" s="3" t="s">
        <v>1293</v>
      </c>
      <c r="Q1647" s="3" t="s">
        <v>53</v>
      </c>
      <c r="R1647" s="20">
        <v>85.2</v>
      </c>
      <c r="S1647" s="20" t="s">
        <v>89</v>
      </c>
      <c r="T1647" s="3" t="s">
        <v>74</v>
      </c>
      <c r="U1647" s="3" t="s">
        <v>14228</v>
      </c>
      <c r="V1647" s="3" t="s">
        <v>14229</v>
      </c>
      <c r="W1647" s="3" t="s">
        <v>14230</v>
      </c>
      <c r="X1647" s="3" t="s">
        <v>53</v>
      </c>
      <c r="Y1647" s="3" t="s">
        <v>14228</v>
      </c>
      <c r="Z1647" s="3" t="s">
        <v>14231</v>
      </c>
      <c r="AA1647" s="3" t="s">
        <v>14232</v>
      </c>
      <c r="AB1647" s="3" t="s">
        <v>12805</v>
      </c>
      <c r="AC1647" s="3" t="s">
        <v>116</v>
      </c>
      <c r="AD1647" s="3" t="s">
        <v>14233</v>
      </c>
      <c r="AE1647" s="3" t="s">
        <v>65</v>
      </c>
      <c r="AF1647" s="3" t="s">
        <v>82</v>
      </c>
      <c r="AG1647" s="3" t="s">
        <v>14234</v>
      </c>
      <c r="AH1647" s="3" t="s">
        <v>14235</v>
      </c>
      <c r="AI1647" s="3" t="s">
        <v>67</v>
      </c>
      <c r="AJ1647" s="3" t="s">
        <v>14236</v>
      </c>
      <c r="AK1647" s="3" t="s">
        <v>53</v>
      </c>
      <c r="AL1647" s="3" t="s">
        <v>53</v>
      </c>
      <c r="AM1647" s="3" t="s">
        <v>53</v>
      </c>
      <c r="AN1647" s="3" t="s">
        <v>53</v>
      </c>
      <c r="AO1647" s="3" t="s">
        <v>53</v>
      </c>
      <c r="AP1647" s="3" t="s">
        <v>53</v>
      </c>
      <c r="AQ1647" s="3" t="s">
        <v>53</v>
      </c>
      <c r="AR1647" s="3" t="s">
        <v>51</v>
      </c>
      <c r="AS1647" s="3" t="s">
        <v>52</v>
      </c>
      <c r="AT1647" s="3" t="s">
        <v>51</v>
      </c>
    </row>
    <row r="1648" spans="1:46" ht="22.5" customHeight="1" x14ac:dyDescent="0.25">
      <c r="A1648" s="19" t="s">
        <v>21295</v>
      </c>
      <c r="B1648" s="260">
        <v>45051</v>
      </c>
      <c r="C1648" s="3" t="s">
        <v>202</v>
      </c>
      <c r="D1648" s="3" t="s">
        <v>15179</v>
      </c>
      <c r="E1648" s="3" t="s">
        <v>51</v>
      </c>
      <c r="F1648" s="20">
        <v>1</v>
      </c>
      <c r="G1648" s="20">
        <v>85.2</v>
      </c>
      <c r="H1648" s="20">
        <v>10.53</v>
      </c>
      <c r="I1648" s="20">
        <v>-10.220000000000001</v>
      </c>
      <c r="J1648" s="20">
        <v>-28.48</v>
      </c>
      <c r="K1648" s="20" t="s">
        <v>52</v>
      </c>
      <c r="L1648" s="20">
        <f t="shared" si="25"/>
        <v>57.03</v>
      </c>
      <c r="M1648" s="3" t="s">
        <v>53</v>
      </c>
      <c r="N1648" s="274">
        <v>55142</v>
      </c>
      <c r="O1648" s="3" t="s">
        <v>1292</v>
      </c>
      <c r="P1648" s="3" t="s">
        <v>1293</v>
      </c>
      <c r="Q1648" s="3" t="s">
        <v>53</v>
      </c>
      <c r="R1648" s="20">
        <v>85.2</v>
      </c>
      <c r="S1648" s="20" t="s">
        <v>89</v>
      </c>
      <c r="T1648" s="3" t="s">
        <v>74</v>
      </c>
      <c r="U1648" s="3" t="s">
        <v>21296</v>
      </c>
      <c r="V1648" s="3" t="s">
        <v>21297</v>
      </c>
      <c r="W1648" s="3" t="s">
        <v>21298</v>
      </c>
      <c r="X1648" s="3" t="s">
        <v>53</v>
      </c>
      <c r="Y1648" s="3" t="s">
        <v>21296</v>
      </c>
      <c r="Z1648" s="3" t="s">
        <v>21299</v>
      </c>
      <c r="AA1648" s="3" t="s">
        <v>21300</v>
      </c>
      <c r="AB1648" s="3" t="s">
        <v>21301</v>
      </c>
      <c r="AC1648" s="3" t="s">
        <v>188</v>
      </c>
      <c r="AD1648" s="3" t="s">
        <v>21302</v>
      </c>
      <c r="AE1648" s="3" t="s">
        <v>65</v>
      </c>
      <c r="AF1648" s="3" t="s">
        <v>82</v>
      </c>
      <c r="AG1648" s="3" t="s">
        <v>21303</v>
      </c>
      <c r="AH1648" s="3" t="s">
        <v>21304</v>
      </c>
      <c r="AI1648" s="3" t="s">
        <v>67</v>
      </c>
      <c r="AJ1648" s="3" t="s">
        <v>21305</v>
      </c>
      <c r="AK1648" s="3" t="s">
        <v>53</v>
      </c>
      <c r="AL1648" s="3" t="s">
        <v>53</v>
      </c>
      <c r="AM1648" s="3" t="s">
        <v>53</v>
      </c>
      <c r="AN1648" s="3" t="s">
        <v>53</v>
      </c>
      <c r="AO1648" s="3" t="s">
        <v>53</v>
      </c>
      <c r="AP1648" s="3" t="s">
        <v>53</v>
      </c>
      <c r="AQ1648" s="3" t="s">
        <v>53</v>
      </c>
      <c r="AR1648" s="3" t="s">
        <v>51</v>
      </c>
      <c r="AS1648" s="3" t="s">
        <v>52</v>
      </c>
      <c r="AT1648" s="3" t="s">
        <v>51</v>
      </c>
    </row>
    <row r="1649" spans="1:46" ht="22.5" customHeight="1" x14ac:dyDescent="0.25">
      <c r="A1649" s="19" t="s">
        <v>22188</v>
      </c>
      <c r="B1649" s="260">
        <v>45050</v>
      </c>
      <c r="C1649" s="3" t="s">
        <v>202</v>
      </c>
      <c r="D1649" s="3" t="s">
        <v>20721</v>
      </c>
      <c r="E1649" s="3" t="s">
        <v>51</v>
      </c>
      <c r="F1649" s="20">
        <v>1</v>
      </c>
      <c r="G1649" s="20">
        <v>85.2</v>
      </c>
      <c r="H1649" s="20" t="s">
        <v>52</v>
      </c>
      <c r="I1649" s="20">
        <v>-10.220000000000001</v>
      </c>
      <c r="J1649" s="20">
        <v>-17.95</v>
      </c>
      <c r="K1649" s="20" t="s">
        <v>52</v>
      </c>
      <c r="L1649" s="20">
        <f t="shared" si="25"/>
        <v>57.03</v>
      </c>
      <c r="M1649" s="3" t="s">
        <v>71</v>
      </c>
      <c r="N1649" s="274">
        <v>55142</v>
      </c>
      <c r="O1649" s="3" t="s">
        <v>1292</v>
      </c>
      <c r="P1649" s="3" t="s">
        <v>1293</v>
      </c>
      <c r="Q1649" s="3" t="s">
        <v>53</v>
      </c>
      <c r="R1649" s="20">
        <v>85.2</v>
      </c>
      <c r="S1649" s="20" t="s">
        <v>89</v>
      </c>
      <c r="T1649" s="3" t="s">
        <v>74</v>
      </c>
      <c r="U1649" s="3" t="s">
        <v>22189</v>
      </c>
      <c r="V1649" s="3" t="s">
        <v>22190</v>
      </c>
      <c r="W1649" s="3" t="s">
        <v>22191</v>
      </c>
      <c r="X1649" s="3" t="s">
        <v>53</v>
      </c>
      <c r="Y1649" s="3" t="s">
        <v>22189</v>
      </c>
      <c r="Z1649" s="3" t="s">
        <v>22192</v>
      </c>
      <c r="AA1649" s="3" t="s">
        <v>22193</v>
      </c>
      <c r="AB1649" s="3" t="s">
        <v>365</v>
      </c>
      <c r="AC1649" s="3" t="s">
        <v>265</v>
      </c>
      <c r="AD1649" s="3" t="s">
        <v>22194</v>
      </c>
      <c r="AE1649" s="3" t="s">
        <v>65</v>
      </c>
      <c r="AF1649" s="3" t="s">
        <v>82</v>
      </c>
      <c r="AG1649" s="3" t="s">
        <v>22195</v>
      </c>
      <c r="AH1649" s="3" t="s">
        <v>22196</v>
      </c>
      <c r="AI1649" s="3" t="s">
        <v>67</v>
      </c>
      <c r="AJ1649" s="3" t="s">
        <v>22197</v>
      </c>
      <c r="AK1649" s="3" t="s">
        <v>53</v>
      </c>
      <c r="AL1649" s="3" t="s">
        <v>53</v>
      </c>
      <c r="AM1649" s="3" t="s">
        <v>53</v>
      </c>
      <c r="AN1649" s="3" t="s">
        <v>53</v>
      </c>
      <c r="AO1649" s="3" t="s">
        <v>53</v>
      </c>
      <c r="AP1649" s="3" t="s">
        <v>53</v>
      </c>
      <c r="AQ1649" s="3" t="s">
        <v>53</v>
      </c>
      <c r="AR1649" s="3" t="s">
        <v>51</v>
      </c>
      <c r="AS1649" s="3" t="s">
        <v>52</v>
      </c>
      <c r="AT1649" s="3" t="s">
        <v>51</v>
      </c>
    </row>
    <row r="1650" spans="1:46" ht="22.5" customHeight="1" x14ac:dyDescent="0.25">
      <c r="A1650" s="19" t="s">
        <v>23744</v>
      </c>
      <c r="B1650" s="260">
        <v>45049</v>
      </c>
      <c r="C1650" s="3" t="s">
        <v>202</v>
      </c>
      <c r="D1650" s="3" t="s">
        <v>21789</v>
      </c>
      <c r="E1650" s="3" t="s">
        <v>71</v>
      </c>
      <c r="F1650" s="20">
        <v>1</v>
      </c>
      <c r="G1650" s="20">
        <v>85.2</v>
      </c>
      <c r="H1650" s="20" t="s">
        <v>52</v>
      </c>
      <c r="I1650" s="20">
        <v>-10.220000000000001</v>
      </c>
      <c r="J1650" s="20">
        <v>-17.95</v>
      </c>
      <c r="K1650" s="20" t="s">
        <v>52</v>
      </c>
      <c r="L1650" s="20">
        <f t="shared" si="25"/>
        <v>57.03</v>
      </c>
      <c r="M1650" s="3" t="s">
        <v>71</v>
      </c>
      <c r="N1650" s="274">
        <v>55142</v>
      </c>
      <c r="O1650" s="3" t="s">
        <v>1292</v>
      </c>
      <c r="P1650" s="3" t="s">
        <v>1293</v>
      </c>
      <c r="Q1650" s="3" t="s">
        <v>53</v>
      </c>
      <c r="R1650" s="20">
        <v>85.2</v>
      </c>
      <c r="S1650" s="20" t="s">
        <v>89</v>
      </c>
      <c r="T1650" s="3" t="s">
        <v>74</v>
      </c>
      <c r="U1650" s="3" t="s">
        <v>23745</v>
      </c>
      <c r="V1650" s="3" t="s">
        <v>23746</v>
      </c>
      <c r="W1650" s="3" t="s">
        <v>23747</v>
      </c>
      <c r="X1650" s="3" t="s">
        <v>53</v>
      </c>
      <c r="Y1650" s="3" t="s">
        <v>23745</v>
      </c>
      <c r="Z1650" s="3" t="s">
        <v>23748</v>
      </c>
      <c r="AA1650" s="3" t="s">
        <v>23749</v>
      </c>
      <c r="AB1650" s="3" t="s">
        <v>23750</v>
      </c>
      <c r="AC1650" s="3" t="s">
        <v>458</v>
      </c>
      <c r="AD1650" s="3" t="s">
        <v>23751</v>
      </c>
      <c r="AE1650" s="3" t="s">
        <v>65</v>
      </c>
      <c r="AF1650" s="3" t="s">
        <v>82</v>
      </c>
      <c r="AG1650" s="3" t="s">
        <v>23752</v>
      </c>
      <c r="AH1650" s="3" t="s">
        <v>23753</v>
      </c>
      <c r="AI1650" s="3" t="s">
        <v>67</v>
      </c>
      <c r="AJ1650" s="3" t="s">
        <v>23754</v>
      </c>
      <c r="AK1650" s="3" t="s">
        <v>53</v>
      </c>
      <c r="AL1650" s="3" t="s">
        <v>53</v>
      </c>
      <c r="AM1650" s="3" t="s">
        <v>53</v>
      </c>
      <c r="AN1650" s="3" t="s">
        <v>53</v>
      </c>
      <c r="AO1650" s="3" t="s">
        <v>53</v>
      </c>
      <c r="AP1650" s="3" t="s">
        <v>53</v>
      </c>
      <c r="AQ1650" s="3" t="s">
        <v>53</v>
      </c>
      <c r="AR1650" s="3" t="s">
        <v>51</v>
      </c>
      <c r="AS1650" s="3" t="s">
        <v>52</v>
      </c>
      <c r="AT1650" s="3" t="s">
        <v>51</v>
      </c>
    </row>
    <row r="1651" spans="1:46" ht="22.5" customHeight="1" x14ac:dyDescent="0.25">
      <c r="A1651" s="19" t="s">
        <v>25451</v>
      </c>
      <c r="B1651" s="260">
        <v>45047</v>
      </c>
      <c r="C1651" s="3" t="s">
        <v>202</v>
      </c>
      <c r="D1651" s="3" t="s">
        <v>23772</v>
      </c>
      <c r="E1651" s="3" t="s">
        <v>51</v>
      </c>
      <c r="F1651" s="20">
        <v>1</v>
      </c>
      <c r="G1651" s="20">
        <v>85.2</v>
      </c>
      <c r="H1651" s="20" t="s">
        <v>52</v>
      </c>
      <c r="I1651" s="20">
        <v>-10.220000000000001</v>
      </c>
      <c r="J1651" s="20">
        <v>-17.95</v>
      </c>
      <c r="K1651" s="20" t="s">
        <v>52</v>
      </c>
      <c r="L1651" s="20">
        <f t="shared" si="25"/>
        <v>57.03</v>
      </c>
      <c r="M1651" s="3" t="s">
        <v>53</v>
      </c>
      <c r="N1651" s="274">
        <v>55142</v>
      </c>
      <c r="O1651" s="3" t="s">
        <v>1292</v>
      </c>
      <c r="P1651" s="3" t="s">
        <v>1293</v>
      </c>
      <c r="Q1651" s="3" t="s">
        <v>53</v>
      </c>
      <c r="R1651" s="20">
        <v>85.2</v>
      </c>
      <c r="S1651" s="20" t="s">
        <v>89</v>
      </c>
      <c r="T1651" s="3" t="s">
        <v>74</v>
      </c>
      <c r="U1651" s="3" t="s">
        <v>25452</v>
      </c>
      <c r="V1651" s="3" t="s">
        <v>25453</v>
      </c>
      <c r="W1651" s="3" t="s">
        <v>25454</v>
      </c>
      <c r="X1651" s="3" t="s">
        <v>53</v>
      </c>
      <c r="Y1651" s="3" t="s">
        <v>25452</v>
      </c>
      <c r="Z1651" s="3" t="s">
        <v>25455</v>
      </c>
      <c r="AA1651" s="3" t="s">
        <v>25456</v>
      </c>
      <c r="AB1651" s="3" t="s">
        <v>14113</v>
      </c>
      <c r="AC1651" s="3" t="s">
        <v>63</v>
      </c>
      <c r="AD1651" s="3" t="s">
        <v>25457</v>
      </c>
      <c r="AE1651" s="3" t="s">
        <v>65</v>
      </c>
      <c r="AF1651" s="3" t="s">
        <v>82</v>
      </c>
      <c r="AG1651" s="3" t="s">
        <v>25148</v>
      </c>
      <c r="AH1651" s="3" t="s">
        <v>25458</v>
      </c>
      <c r="AI1651" s="3" t="s">
        <v>67</v>
      </c>
      <c r="AJ1651" s="3" t="s">
        <v>25459</v>
      </c>
      <c r="AK1651" s="3" t="s">
        <v>53</v>
      </c>
      <c r="AL1651" s="3" t="s">
        <v>53</v>
      </c>
      <c r="AM1651" s="3" t="s">
        <v>53</v>
      </c>
      <c r="AN1651" s="3" t="s">
        <v>53</v>
      </c>
      <c r="AO1651" s="3" t="s">
        <v>53</v>
      </c>
      <c r="AP1651" s="3" t="s">
        <v>53</v>
      </c>
      <c r="AQ1651" s="3" t="s">
        <v>53</v>
      </c>
      <c r="AR1651" s="3" t="s">
        <v>51</v>
      </c>
      <c r="AS1651" s="3" t="s">
        <v>52</v>
      </c>
      <c r="AT1651" s="3" t="s">
        <v>51</v>
      </c>
    </row>
    <row r="1652" spans="1:46" ht="22.5" customHeight="1" x14ac:dyDescent="0.25">
      <c r="A1652" s="19" t="s">
        <v>9259</v>
      </c>
      <c r="B1652" s="260">
        <v>45067</v>
      </c>
      <c r="C1652" s="3" t="s">
        <v>202</v>
      </c>
      <c r="D1652" s="3" t="s">
        <v>7660</v>
      </c>
      <c r="E1652" s="3" t="s">
        <v>71</v>
      </c>
      <c r="F1652" s="20">
        <v>1</v>
      </c>
      <c r="G1652" s="20">
        <v>93.49</v>
      </c>
      <c r="H1652" s="20" t="s">
        <v>52</v>
      </c>
      <c r="I1652" s="20">
        <v>-15.89</v>
      </c>
      <c r="J1652" s="20">
        <v>-20.45</v>
      </c>
      <c r="K1652" s="20" t="s">
        <v>52</v>
      </c>
      <c r="L1652" s="20">
        <f t="shared" si="25"/>
        <v>57.149999999999991</v>
      </c>
      <c r="M1652" s="3" t="s">
        <v>71</v>
      </c>
      <c r="N1652" s="3" t="s">
        <v>2969</v>
      </c>
      <c r="O1652" s="3" t="s">
        <v>2970</v>
      </c>
      <c r="P1652" s="3" t="s">
        <v>2971</v>
      </c>
      <c r="Q1652" s="3" t="s">
        <v>53</v>
      </c>
      <c r="R1652" s="20">
        <v>93.49</v>
      </c>
      <c r="S1652" s="20" t="s">
        <v>57</v>
      </c>
      <c r="T1652" s="3" t="s">
        <v>74</v>
      </c>
      <c r="U1652" s="3" t="s">
        <v>9260</v>
      </c>
      <c r="V1652" s="3" t="s">
        <v>9261</v>
      </c>
      <c r="W1652" s="3" t="s">
        <v>9262</v>
      </c>
      <c r="X1652" s="3" t="s">
        <v>53</v>
      </c>
      <c r="Y1652" s="3" t="s">
        <v>9260</v>
      </c>
      <c r="Z1652" s="3" t="s">
        <v>9263</v>
      </c>
      <c r="AA1652" s="3" t="s">
        <v>9264</v>
      </c>
      <c r="AB1652" s="3" t="s">
        <v>9265</v>
      </c>
      <c r="AC1652" s="3" t="s">
        <v>63</v>
      </c>
      <c r="AD1652" s="3" t="s">
        <v>9266</v>
      </c>
      <c r="AE1652" s="3" t="s">
        <v>65</v>
      </c>
      <c r="AF1652" s="3" t="s">
        <v>82</v>
      </c>
      <c r="AG1652" s="3" t="s">
        <v>9267</v>
      </c>
      <c r="AH1652" s="3" t="s">
        <v>9268</v>
      </c>
      <c r="AI1652" s="3" t="s">
        <v>67</v>
      </c>
      <c r="AJ1652" s="3" t="s">
        <v>9269</v>
      </c>
      <c r="AK1652" s="3" t="s">
        <v>53</v>
      </c>
      <c r="AL1652" s="3" t="s">
        <v>53</v>
      </c>
      <c r="AM1652" s="3" t="s">
        <v>53</v>
      </c>
      <c r="AN1652" s="3" t="s">
        <v>53</v>
      </c>
      <c r="AO1652" s="3" t="s">
        <v>53</v>
      </c>
      <c r="AP1652" s="3" t="s">
        <v>53</v>
      </c>
      <c r="AQ1652" s="3" t="s">
        <v>53</v>
      </c>
      <c r="AR1652" s="3" t="s">
        <v>51</v>
      </c>
      <c r="AS1652" s="3" t="s">
        <v>52</v>
      </c>
      <c r="AT1652" s="3" t="s">
        <v>51</v>
      </c>
    </row>
    <row r="1653" spans="1:46" ht="22.5" customHeight="1" x14ac:dyDescent="0.25">
      <c r="A1653" s="19" t="s">
        <v>13121</v>
      </c>
      <c r="B1653" s="260">
        <v>45062</v>
      </c>
      <c r="C1653" s="3" t="s">
        <v>202</v>
      </c>
      <c r="D1653" s="3" t="s">
        <v>12138</v>
      </c>
      <c r="E1653" s="3" t="s">
        <v>51</v>
      </c>
      <c r="F1653" s="20">
        <v>1</v>
      </c>
      <c r="G1653" s="20">
        <v>85.99</v>
      </c>
      <c r="H1653" s="20" t="s">
        <v>52</v>
      </c>
      <c r="I1653" s="20">
        <v>-10.32</v>
      </c>
      <c r="J1653" s="20">
        <v>-18.45</v>
      </c>
      <c r="K1653" s="20" t="s">
        <v>52</v>
      </c>
      <c r="L1653" s="20">
        <f t="shared" si="25"/>
        <v>57.219999999999985</v>
      </c>
      <c r="M1653" s="3" t="s">
        <v>53</v>
      </c>
      <c r="N1653" s="274">
        <v>229051</v>
      </c>
      <c r="O1653" s="3" t="s">
        <v>13122</v>
      </c>
      <c r="P1653" s="3" t="s">
        <v>2564</v>
      </c>
      <c r="Q1653" s="3" t="s">
        <v>53</v>
      </c>
      <c r="R1653" s="20">
        <v>85.99</v>
      </c>
      <c r="S1653" s="20" t="s">
        <v>89</v>
      </c>
      <c r="T1653" s="3" t="s">
        <v>74</v>
      </c>
      <c r="U1653" s="3" t="s">
        <v>13123</v>
      </c>
      <c r="V1653" s="3" t="s">
        <v>13124</v>
      </c>
      <c r="W1653" s="3" t="s">
        <v>13125</v>
      </c>
      <c r="X1653" s="3" t="s">
        <v>53</v>
      </c>
      <c r="Y1653" s="3" t="s">
        <v>13123</v>
      </c>
      <c r="Z1653" s="3" t="s">
        <v>13126</v>
      </c>
      <c r="AA1653" s="3" t="s">
        <v>13127</v>
      </c>
      <c r="AB1653" s="3" t="s">
        <v>6574</v>
      </c>
      <c r="AC1653" s="3" t="s">
        <v>116</v>
      </c>
      <c r="AD1653" s="3" t="s">
        <v>6575</v>
      </c>
      <c r="AE1653" s="3" t="s">
        <v>65</v>
      </c>
      <c r="AF1653" s="3" t="s">
        <v>82</v>
      </c>
      <c r="AG1653" s="3" t="s">
        <v>13128</v>
      </c>
      <c r="AH1653" s="3" t="s">
        <v>12630</v>
      </c>
      <c r="AI1653" s="3" t="s">
        <v>67</v>
      </c>
      <c r="AJ1653" s="3" t="s">
        <v>13129</v>
      </c>
      <c r="AK1653" s="3" t="s">
        <v>53</v>
      </c>
      <c r="AL1653" s="3" t="s">
        <v>53</v>
      </c>
      <c r="AM1653" s="3" t="s">
        <v>53</v>
      </c>
      <c r="AN1653" s="3" t="s">
        <v>53</v>
      </c>
      <c r="AO1653" s="3" t="s">
        <v>53</v>
      </c>
      <c r="AP1653" s="3" t="s">
        <v>53</v>
      </c>
      <c r="AQ1653" s="3" t="s">
        <v>53</v>
      </c>
      <c r="AR1653" s="3" t="s">
        <v>51</v>
      </c>
      <c r="AS1653" s="3" t="s">
        <v>52</v>
      </c>
      <c r="AT1653" s="3" t="s">
        <v>51</v>
      </c>
    </row>
    <row r="1654" spans="1:46" ht="22.5" customHeight="1" x14ac:dyDescent="0.25">
      <c r="A1654" s="19" t="s">
        <v>17199</v>
      </c>
      <c r="B1654" s="260">
        <v>45056</v>
      </c>
      <c r="C1654" s="3" t="s">
        <v>202</v>
      </c>
      <c r="D1654" s="3" t="s">
        <v>13978</v>
      </c>
      <c r="E1654" s="3" t="s">
        <v>51</v>
      </c>
      <c r="F1654" s="20">
        <v>1</v>
      </c>
      <c r="G1654" s="20">
        <v>85.99</v>
      </c>
      <c r="H1654" s="20">
        <v>7.47</v>
      </c>
      <c r="I1654" s="20">
        <v>-10.32</v>
      </c>
      <c r="J1654" s="20">
        <v>-25.92</v>
      </c>
      <c r="K1654" s="20" t="s">
        <v>52</v>
      </c>
      <c r="L1654" s="20">
        <f t="shared" si="25"/>
        <v>57.219999999999985</v>
      </c>
      <c r="M1654" s="3" t="s">
        <v>71</v>
      </c>
      <c r="N1654" s="274">
        <v>229051</v>
      </c>
      <c r="O1654" s="3" t="s">
        <v>13122</v>
      </c>
      <c r="P1654" s="3" t="s">
        <v>2564</v>
      </c>
      <c r="Q1654" s="3" t="s">
        <v>53</v>
      </c>
      <c r="R1654" s="20">
        <v>85.99</v>
      </c>
      <c r="S1654" s="20" t="s">
        <v>89</v>
      </c>
      <c r="T1654" s="3" t="s">
        <v>74</v>
      </c>
      <c r="U1654" s="3" t="s">
        <v>17200</v>
      </c>
      <c r="V1654" s="3" t="s">
        <v>17201</v>
      </c>
      <c r="W1654" s="3" t="s">
        <v>17202</v>
      </c>
      <c r="X1654" s="3" t="s">
        <v>53</v>
      </c>
      <c r="Y1654" s="3" t="s">
        <v>17200</v>
      </c>
      <c r="Z1654" s="3" t="s">
        <v>17203</v>
      </c>
      <c r="AA1654" s="3" t="s">
        <v>17204</v>
      </c>
      <c r="AB1654" s="3" t="s">
        <v>17205</v>
      </c>
      <c r="AC1654" s="3" t="s">
        <v>1971</v>
      </c>
      <c r="AD1654" s="3" t="s">
        <v>17206</v>
      </c>
      <c r="AE1654" s="3" t="s">
        <v>65</v>
      </c>
      <c r="AF1654" s="3" t="s">
        <v>82</v>
      </c>
      <c r="AG1654" s="3" t="s">
        <v>17034</v>
      </c>
      <c r="AH1654" s="3" t="s">
        <v>17207</v>
      </c>
      <c r="AI1654" s="3" t="s">
        <v>67</v>
      </c>
      <c r="AJ1654" s="3" t="s">
        <v>17208</v>
      </c>
      <c r="AK1654" s="3" t="s">
        <v>53</v>
      </c>
      <c r="AL1654" s="3" t="s">
        <v>53</v>
      </c>
      <c r="AM1654" s="3" t="s">
        <v>53</v>
      </c>
      <c r="AN1654" s="3" t="s">
        <v>53</v>
      </c>
      <c r="AO1654" s="3" t="s">
        <v>53</v>
      </c>
      <c r="AP1654" s="3" t="s">
        <v>53</v>
      </c>
      <c r="AQ1654" s="3" t="s">
        <v>53</v>
      </c>
      <c r="AR1654" s="3" t="s">
        <v>51</v>
      </c>
      <c r="AS1654" s="3" t="s">
        <v>52</v>
      </c>
      <c r="AT1654" s="3" t="s">
        <v>51</v>
      </c>
    </row>
    <row r="1655" spans="1:46" ht="22.5" customHeight="1" x14ac:dyDescent="0.25">
      <c r="A1655" s="19" t="s">
        <v>21653</v>
      </c>
      <c r="B1655" s="260">
        <v>45051</v>
      </c>
      <c r="C1655" s="3" t="s">
        <v>202</v>
      </c>
      <c r="D1655" s="3" t="s">
        <v>21050</v>
      </c>
      <c r="E1655" s="3" t="s">
        <v>51</v>
      </c>
      <c r="F1655" s="20">
        <v>1</v>
      </c>
      <c r="G1655" s="20">
        <v>85.99</v>
      </c>
      <c r="H1655" s="20" t="s">
        <v>52</v>
      </c>
      <c r="I1655" s="20">
        <v>-10.32</v>
      </c>
      <c r="J1655" s="20">
        <v>-18.45</v>
      </c>
      <c r="K1655" s="20" t="s">
        <v>52</v>
      </c>
      <c r="L1655" s="20">
        <f t="shared" si="25"/>
        <v>57.219999999999985</v>
      </c>
      <c r="M1655" s="3" t="s">
        <v>71</v>
      </c>
      <c r="N1655" s="274">
        <v>229051</v>
      </c>
      <c r="O1655" s="3" t="s">
        <v>13122</v>
      </c>
      <c r="P1655" s="3" t="s">
        <v>2564</v>
      </c>
      <c r="Q1655" s="3" t="s">
        <v>53</v>
      </c>
      <c r="R1655" s="20">
        <v>85.99</v>
      </c>
      <c r="S1655" s="20" t="s">
        <v>89</v>
      </c>
      <c r="T1655" s="3" t="s">
        <v>74</v>
      </c>
      <c r="U1655" s="3" t="s">
        <v>21654</v>
      </c>
      <c r="V1655" s="3" t="s">
        <v>21655</v>
      </c>
      <c r="W1655" s="3" t="s">
        <v>21656</v>
      </c>
      <c r="X1655" s="3" t="s">
        <v>53</v>
      </c>
      <c r="Y1655" s="3" t="s">
        <v>21654</v>
      </c>
      <c r="Z1655" s="3" t="s">
        <v>21657</v>
      </c>
      <c r="AA1655" s="3" t="s">
        <v>21658</v>
      </c>
      <c r="AB1655" s="3" t="s">
        <v>21659</v>
      </c>
      <c r="AC1655" s="3" t="s">
        <v>116</v>
      </c>
      <c r="AD1655" s="3" t="s">
        <v>21660</v>
      </c>
      <c r="AE1655" s="3" t="s">
        <v>65</v>
      </c>
      <c r="AF1655" s="3" t="s">
        <v>82</v>
      </c>
      <c r="AG1655" s="3" t="s">
        <v>21661</v>
      </c>
      <c r="AH1655" s="3" t="s">
        <v>21662</v>
      </c>
      <c r="AI1655" s="3" t="s">
        <v>67</v>
      </c>
      <c r="AJ1655" s="3" t="s">
        <v>21663</v>
      </c>
      <c r="AK1655" s="3" t="s">
        <v>53</v>
      </c>
      <c r="AL1655" s="3" t="s">
        <v>53</v>
      </c>
      <c r="AM1655" s="3" t="s">
        <v>53</v>
      </c>
      <c r="AN1655" s="3" t="s">
        <v>53</v>
      </c>
      <c r="AO1655" s="3" t="s">
        <v>53</v>
      </c>
      <c r="AP1655" s="3" t="s">
        <v>53</v>
      </c>
      <c r="AQ1655" s="3" t="s">
        <v>53</v>
      </c>
      <c r="AR1655" s="3" t="s">
        <v>51</v>
      </c>
      <c r="AS1655" s="3" t="s">
        <v>52</v>
      </c>
      <c r="AT1655" s="3" t="s">
        <v>51</v>
      </c>
    </row>
    <row r="1656" spans="1:46" ht="22.5" customHeight="1" x14ac:dyDescent="0.25">
      <c r="A1656" s="19" t="s">
        <v>25511</v>
      </c>
      <c r="B1656" s="260">
        <v>45047</v>
      </c>
      <c r="C1656" s="3" t="s">
        <v>202</v>
      </c>
      <c r="D1656" s="3" t="s">
        <v>21789</v>
      </c>
      <c r="E1656" s="3" t="s">
        <v>51</v>
      </c>
      <c r="F1656" s="20">
        <v>1</v>
      </c>
      <c r="G1656" s="20">
        <v>75.61</v>
      </c>
      <c r="H1656" s="20">
        <v>44.5</v>
      </c>
      <c r="I1656" s="20">
        <v>-18.350000000000001</v>
      </c>
      <c r="J1656" s="20">
        <v>-44.5</v>
      </c>
      <c r="K1656" s="20" t="s">
        <v>52</v>
      </c>
      <c r="L1656" s="20">
        <f t="shared" si="25"/>
        <v>57.259999999999991</v>
      </c>
      <c r="M1656" s="3" t="s">
        <v>53</v>
      </c>
      <c r="N1656" s="3" t="s">
        <v>25512</v>
      </c>
      <c r="O1656" s="3" t="s">
        <v>25513</v>
      </c>
      <c r="P1656" s="3" t="s">
        <v>25514</v>
      </c>
      <c r="Q1656" s="3" t="s">
        <v>53</v>
      </c>
      <c r="R1656" s="20">
        <v>75.61</v>
      </c>
      <c r="S1656" s="20" t="s">
        <v>57</v>
      </c>
      <c r="T1656" s="3" t="s">
        <v>74</v>
      </c>
      <c r="U1656" s="3" t="s">
        <v>25515</v>
      </c>
      <c r="V1656" s="3" t="s">
        <v>25516</v>
      </c>
      <c r="W1656" s="3" t="s">
        <v>25517</v>
      </c>
      <c r="X1656" s="3" t="s">
        <v>53</v>
      </c>
      <c r="Y1656" s="3" t="s">
        <v>25515</v>
      </c>
      <c r="Z1656" s="3" t="s">
        <v>25518</v>
      </c>
      <c r="AA1656" s="3" t="s">
        <v>25519</v>
      </c>
      <c r="AB1656" s="3" t="s">
        <v>25520</v>
      </c>
      <c r="AC1656" s="3" t="s">
        <v>188</v>
      </c>
      <c r="AD1656" s="3" t="s">
        <v>25521</v>
      </c>
      <c r="AE1656" s="3" t="s">
        <v>65</v>
      </c>
      <c r="AF1656" s="3" t="s">
        <v>82</v>
      </c>
      <c r="AG1656" s="3" t="s">
        <v>24645</v>
      </c>
      <c r="AH1656" s="3" t="s">
        <v>23898</v>
      </c>
      <c r="AI1656" s="3" t="s">
        <v>67</v>
      </c>
      <c r="AJ1656" s="3" t="s">
        <v>25522</v>
      </c>
      <c r="AK1656" s="3" t="s">
        <v>53</v>
      </c>
      <c r="AL1656" s="3" t="s">
        <v>53</v>
      </c>
      <c r="AM1656" s="3" t="s">
        <v>53</v>
      </c>
      <c r="AN1656" s="3" t="s">
        <v>53</v>
      </c>
      <c r="AO1656" s="3" t="s">
        <v>53</v>
      </c>
      <c r="AP1656" s="3" t="s">
        <v>53</v>
      </c>
      <c r="AQ1656" s="3" t="s">
        <v>53</v>
      </c>
      <c r="AR1656" s="3" t="s">
        <v>51</v>
      </c>
      <c r="AS1656" s="3" t="s">
        <v>52</v>
      </c>
      <c r="AT1656" s="3" t="s">
        <v>51</v>
      </c>
    </row>
    <row r="1657" spans="1:46" ht="22.5" customHeight="1" x14ac:dyDescent="0.25">
      <c r="A1657" s="19" t="s">
        <v>10774</v>
      </c>
      <c r="B1657" s="260">
        <v>45064</v>
      </c>
      <c r="C1657" s="3" t="s">
        <v>683</v>
      </c>
      <c r="D1657" s="3" t="s">
        <v>10775</v>
      </c>
      <c r="E1657" s="3" t="s">
        <v>71</v>
      </c>
      <c r="F1657" s="20">
        <v>1</v>
      </c>
      <c r="G1657" s="20">
        <v>75.69</v>
      </c>
      <c r="H1657" s="20">
        <v>44.7</v>
      </c>
      <c r="I1657" s="20">
        <v>-18.37</v>
      </c>
      <c r="J1657" s="20">
        <v>-44.7</v>
      </c>
      <c r="K1657" s="20" t="s">
        <v>52</v>
      </c>
      <c r="L1657" s="20">
        <f t="shared" si="25"/>
        <v>57.319999999999993</v>
      </c>
      <c r="M1657" s="3" t="s">
        <v>53</v>
      </c>
      <c r="N1657" s="274">
        <v>442057</v>
      </c>
      <c r="O1657" s="3" t="s">
        <v>10776</v>
      </c>
      <c r="P1657" s="3" t="s">
        <v>10777</v>
      </c>
      <c r="Q1657" s="3" t="s">
        <v>53</v>
      </c>
      <c r="R1657" s="20">
        <v>75.69</v>
      </c>
      <c r="S1657" s="20" t="s">
        <v>57</v>
      </c>
      <c r="T1657" s="3" t="s">
        <v>74</v>
      </c>
      <c r="U1657" s="3" t="s">
        <v>10778</v>
      </c>
      <c r="V1657" s="3" t="s">
        <v>10779</v>
      </c>
      <c r="W1657" s="3" t="s">
        <v>10780</v>
      </c>
      <c r="X1657" s="3" t="s">
        <v>53</v>
      </c>
      <c r="Y1657" s="3" t="s">
        <v>10778</v>
      </c>
      <c r="Z1657" s="3" t="s">
        <v>10781</v>
      </c>
      <c r="AA1657" s="3" t="s">
        <v>10782</v>
      </c>
      <c r="AB1657" s="3" t="s">
        <v>10783</v>
      </c>
      <c r="AC1657" s="3" t="s">
        <v>188</v>
      </c>
      <c r="AD1657" s="3" t="s">
        <v>10784</v>
      </c>
      <c r="AE1657" s="3" t="s">
        <v>65</v>
      </c>
      <c r="AF1657" s="3" t="s">
        <v>82</v>
      </c>
      <c r="AG1657" s="3" t="s">
        <v>10785</v>
      </c>
      <c r="AH1657" s="3" t="s">
        <v>10786</v>
      </c>
      <c r="AI1657" s="3" t="s">
        <v>67</v>
      </c>
      <c r="AJ1657" s="3" t="s">
        <v>10787</v>
      </c>
      <c r="AK1657" s="3" t="s">
        <v>53</v>
      </c>
      <c r="AL1657" s="3" t="s">
        <v>53</v>
      </c>
      <c r="AM1657" s="3" t="s">
        <v>53</v>
      </c>
      <c r="AN1657" s="3" t="s">
        <v>53</v>
      </c>
      <c r="AO1657" s="3" t="s">
        <v>53</v>
      </c>
      <c r="AP1657" s="3" t="s">
        <v>53</v>
      </c>
      <c r="AQ1657" s="3" t="s">
        <v>53</v>
      </c>
      <c r="AR1657" s="159" t="s">
        <v>71</v>
      </c>
      <c r="AS1657" s="3" t="s">
        <v>52</v>
      </c>
      <c r="AT1657" s="3" t="s">
        <v>51</v>
      </c>
    </row>
    <row r="1658" spans="1:46" ht="22.5" customHeight="1" x14ac:dyDescent="0.25">
      <c r="A1658" s="19" t="s">
        <v>10506</v>
      </c>
      <c r="B1658" s="260">
        <v>45065</v>
      </c>
      <c r="C1658" s="3" t="s">
        <v>202</v>
      </c>
      <c r="D1658" s="3" t="s">
        <v>9926</v>
      </c>
      <c r="E1658" s="3" t="s">
        <v>71</v>
      </c>
      <c r="F1658" s="20">
        <v>1</v>
      </c>
      <c r="G1658" s="20">
        <v>75.89</v>
      </c>
      <c r="H1658" s="20">
        <v>10.96</v>
      </c>
      <c r="I1658" s="20">
        <v>-18.399999999999999</v>
      </c>
      <c r="J1658" s="20">
        <v>-10.96</v>
      </c>
      <c r="K1658" s="20" t="s">
        <v>52</v>
      </c>
      <c r="L1658" s="20">
        <f t="shared" si="25"/>
        <v>57.489999999999988</v>
      </c>
      <c r="M1658" s="3" t="s">
        <v>71</v>
      </c>
      <c r="N1658" s="274">
        <v>77262</v>
      </c>
      <c r="O1658" s="3" t="s">
        <v>10507</v>
      </c>
      <c r="P1658" s="3" t="s">
        <v>10508</v>
      </c>
      <c r="Q1658" s="3" t="s">
        <v>53</v>
      </c>
      <c r="R1658" s="20">
        <v>75.89</v>
      </c>
      <c r="S1658" s="20" t="s">
        <v>57</v>
      </c>
      <c r="T1658" s="3" t="s">
        <v>74</v>
      </c>
      <c r="U1658" s="3" t="s">
        <v>10509</v>
      </c>
      <c r="V1658" s="3" t="s">
        <v>10510</v>
      </c>
      <c r="W1658" s="3" t="s">
        <v>10511</v>
      </c>
      <c r="X1658" s="3" t="s">
        <v>53</v>
      </c>
      <c r="Y1658" s="3" t="s">
        <v>10509</v>
      </c>
      <c r="Z1658" s="3" t="s">
        <v>10512</v>
      </c>
      <c r="AA1658" s="3" t="s">
        <v>10513</v>
      </c>
      <c r="AB1658" s="3" t="s">
        <v>1096</v>
      </c>
      <c r="AC1658" s="3" t="s">
        <v>63</v>
      </c>
      <c r="AD1658" s="3" t="s">
        <v>1097</v>
      </c>
      <c r="AE1658" s="3" t="s">
        <v>65</v>
      </c>
      <c r="AF1658" s="3" t="s">
        <v>82</v>
      </c>
      <c r="AG1658" s="3" t="s">
        <v>10514</v>
      </c>
      <c r="AH1658" s="3" t="s">
        <v>10515</v>
      </c>
      <c r="AI1658" s="3" t="s">
        <v>67</v>
      </c>
      <c r="AJ1658" s="3" t="s">
        <v>10516</v>
      </c>
      <c r="AK1658" s="3" t="s">
        <v>53</v>
      </c>
      <c r="AL1658" s="3" t="s">
        <v>53</v>
      </c>
      <c r="AM1658" s="3" t="s">
        <v>53</v>
      </c>
      <c r="AN1658" s="3" t="s">
        <v>53</v>
      </c>
      <c r="AO1658" s="3" t="s">
        <v>53</v>
      </c>
      <c r="AP1658" s="3" t="s">
        <v>53</v>
      </c>
      <c r="AQ1658" s="3" t="s">
        <v>53</v>
      </c>
      <c r="AR1658" s="3" t="s">
        <v>51</v>
      </c>
      <c r="AS1658" s="3" t="s">
        <v>52</v>
      </c>
      <c r="AT1658" s="3" t="s">
        <v>51</v>
      </c>
    </row>
    <row r="1659" spans="1:46" ht="22.5" customHeight="1" x14ac:dyDescent="0.25">
      <c r="A1659" s="19" t="s">
        <v>1935</v>
      </c>
      <c r="B1659" s="260">
        <v>45076</v>
      </c>
      <c r="C1659" s="3" t="s">
        <v>70</v>
      </c>
      <c r="D1659" s="3" t="s">
        <v>257</v>
      </c>
      <c r="E1659" s="3" t="s">
        <v>51</v>
      </c>
      <c r="F1659" s="20">
        <v>1</v>
      </c>
      <c r="G1659" s="20">
        <v>68.86</v>
      </c>
      <c r="H1659" s="20">
        <v>44.7</v>
      </c>
      <c r="I1659" s="20">
        <v>-11.6</v>
      </c>
      <c r="J1659" s="20">
        <v>-44.7</v>
      </c>
      <c r="K1659" s="20" t="s">
        <v>52</v>
      </c>
      <c r="L1659" s="20">
        <f t="shared" si="25"/>
        <v>57.260000000000005</v>
      </c>
      <c r="M1659" s="3" t="s">
        <v>53</v>
      </c>
      <c r="N1659" s="3" t="s">
        <v>145</v>
      </c>
      <c r="O1659" s="3" t="s">
        <v>662</v>
      </c>
      <c r="P1659" s="3" t="s">
        <v>663</v>
      </c>
      <c r="Q1659" s="3" t="s">
        <v>53</v>
      </c>
      <c r="R1659" s="20">
        <v>68.86</v>
      </c>
      <c r="S1659" s="20" t="s">
        <v>57</v>
      </c>
      <c r="T1659" s="3" t="s">
        <v>58</v>
      </c>
      <c r="U1659" s="3" t="s">
        <v>53</v>
      </c>
      <c r="V1659" s="3" t="s">
        <v>53</v>
      </c>
      <c r="W1659" s="3" t="s">
        <v>53</v>
      </c>
      <c r="X1659" s="3" t="s">
        <v>53</v>
      </c>
      <c r="Y1659" s="3" t="s">
        <v>1936</v>
      </c>
      <c r="Z1659" s="3" t="s">
        <v>1937</v>
      </c>
      <c r="AA1659" s="3" t="s">
        <v>1938</v>
      </c>
      <c r="AB1659" s="3" t="s">
        <v>1939</v>
      </c>
      <c r="AC1659" s="3" t="s">
        <v>893</v>
      </c>
      <c r="AD1659" s="3" t="s">
        <v>1940</v>
      </c>
      <c r="AE1659" s="3" t="s">
        <v>65</v>
      </c>
      <c r="AF1659" s="3" t="s">
        <v>66</v>
      </c>
      <c r="AG1659" s="3" t="s">
        <v>1941</v>
      </c>
      <c r="AH1659" s="3" t="s">
        <v>53</v>
      </c>
      <c r="AI1659" s="3" t="s">
        <v>67</v>
      </c>
      <c r="AJ1659" s="3" t="s">
        <v>1942</v>
      </c>
      <c r="AK1659" s="3" t="s">
        <v>53</v>
      </c>
      <c r="AL1659" s="3" t="s">
        <v>53</v>
      </c>
      <c r="AM1659" s="3" t="s">
        <v>53</v>
      </c>
      <c r="AN1659" s="3" t="s">
        <v>53</v>
      </c>
      <c r="AO1659" s="3" t="s">
        <v>53</v>
      </c>
      <c r="AP1659" s="3" t="s">
        <v>53</v>
      </c>
      <c r="AQ1659" s="3" t="s">
        <v>53</v>
      </c>
      <c r="AR1659" s="3" t="s">
        <v>51</v>
      </c>
      <c r="AS1659" s="3" t="s">
        <v>52</v>
      </c>
      <c r="AT1659" s="3" t="s">
        <v>51</v>
      </c>
    </row>
    <row r="1660" spans="1:46" ht="22.5" customHeight="1" x14ac:dyDescent="0.25">
      <c r="A1660" s="19" t="s">
        <v>4582</v>
      </c>
      <c r="B1660" s="260">
        <v>45072</v>
      </c>
      <c r="C1660" s="3" t="s">
        <v>202</v>
      </c>
      <c r="D1660" s="3" t="s">
        <v>765</v>
      </c>
      <c r="E1660" s="3" t="s">
        <v>51</v>
      </c>
      <c r="F1660" s="20">
        <v>1</v>
      </c>
      <c r="G1660" s="20">
        <v>75.89</v>
      </c>
      <c r="H1660" s="20">
        <v>55.3</v>
      </c>
      <c r="I1660" s="20">
        <v>-18.399999999999999</v>
      </c>
      <c r="J1660" s="20">
        <v>-55.3</v>
      </c>
      <c r="K1660" s="20" t="s">
        <v>52</v>
      </c>
      <c r="L1660" s="20">
        <f t="shared" si="25"/>
        <v>57.489999999999995</v>
      </c>
      <c r="M1660" s="3" t="s">
        <v>53</v>
      </c>
      <c r="N1660" s="274">
        <v>77262</v>
      </c>
      <c r="O1660" s="3" t="s">
        <v>4583</v>
      </c>
      <c r="P1660" s="3" t="s">
        <v>4584</v>
      </c>
      <c r="Q1660" s="3" t="s">
        <v>53</v>
      </c>
      <c r="R1660" s="20">
        <v>75.89</v>
      </c>
      <c r="S1660" s="20" t="s">
        <v>57</v>
      </c>
      <c r="T1660" s="3" t="s">
        <v>74</v>
      </c>
      <c r="U1660" s="3" t="s">
        <v>4585</v>
      </c>
      <c r="V1660" s="3" t="s">
        <v>4586</v>
      </c>
      <c r="W1660" s="3" t="s">
        <v>4587</v>
      </c>
      <c r="X1660" s="3" t="s">
        <v>53</v>
      </c>
      <c r="Y1660" s="3" t="s">
        <v>4585</v>
      </c>
      <c r="Z1660" s="3" t="s">
        <v>4588</v>
      </c>
      <c r="AA1660" s="3" t="s">
        <v>4589</v>
      </c>
      <c r="AB1660" s="3" t="s">
        <v>4590</v>
      </c>
      <c r="AC1660" s="3" t="s">
        <v>893</v>
      </c>
      <c r="AD1660" s="3" t="s">
        <v>4591</v>
      </c>
      <c r="AE1660" s="3" t="s">
        <v>65</v>
      </c>
      <c r="AF1660" s="3" t="s">
        <v>82</v>
      </c>
      <c r="AG1660" s="3" t="s">
        <v>4592</v>
      </c>
      <c r="AH1660" s="3" t="s">
        <v>4593</v>
      </c>
      <c r="AI1660" s="3" t="s">
        <v>67</v>
      </c>
      <c r="AJ1660" s="3" t="s">
        <v>4594</v>
      </c>
      <c r="AK1660" s="3" t="s">
        <v>53</v>
      </c>
      <c r="AL1660" s="3" t="s">
        <v>53</v>
      </c>
      <c r="AM1660" s="3" t="s">
        <v>53</v>
      </c>
      <c r="AN1660" s="3" t="s">
        <v>53</v>
      </c>
      <c r="AO1660" s="3" t="s">
        <v>53</v>
      </c>
      <c r="AP1660" s="3" t="s">
        <v>53</v>
      </c>
      <c r="AQ1660" s="3" t="s">
        <v>53</v>
      </c>
      <c r="AR1660" s="3" t="s">
        <v>51</v>
      </c>
      <c r="AS1660" s="3" t="s">
        <v>52</v>
      </c>
      <c r="AT1660" s="3" t="s">
        <v>51</v>
      </c>
    </row>
    <row r="1661" spans="1:46" ht="22.5" customHeight="1" x14ac:dyDescent="0.25">
      <c r="A1661" s="19" t="s">
        <v>24914</v>
      </c>
      <c r="B1661" s="260">
        <v>45048</v>
      </c>
      <c r="C1661" s="3" t="s">
        <v>202</v>
      </c>
      <c r="D1661" s="3" t="s">
        <v>23772</v>
      </c>
      <c r="E1661" s="3" t="s">
        <v>51</v>
      </c>
      <c r="F1661" s="20">
        <v>1</v>
      </c>
      <c r="G1661" s="20">
        <v>75.900000000000006</v>
      </c>
      <c r="H1661" s="20">
        <v>16.100000000000001</v>
      </c>
      <c r="I1661" s="20">
        <v>-18.399999999999999</v>
      </c>
      <c r="J1661" s="20">
        <v>-16.100000000000001</v>
      </c>
      <c r="K1661" s="20" t="s">
        <v>52</v>
      </c>
      <c r="L1661" s="20">
        <f t="shared" si="25"/>
        <v>57.499999999999993</v>
      </c>
      <c r="M1661" s="3" t="s">
        <v>53</v>
      </c>
      <c r="N1661" s="3" t="s">
        <v>301</v>
      </c>
      <c r="O1661" s="3" t="s">
        <v>401</v>
      </c>
      <c r="P1661" s="3" t="s">
        <v>303</v>
      </c>
      <c r="Q1661" s="3" t="s">
        <v>53</v>
      </c>
      <c r="R1661" s="20">
        <v>75.900000000000006</v>
      </c>
      <c r="S1661" s="20" t="s">
        <v>57</v>
      </c>
      <c r="T1661" s="3" t="s">
        <v>58</v>
      </c>
      <c r="U1661" s="3" t="s">
        <v>53</v>
      </c>
      <c r="V1661" s="3" t="s">
        <v>53</v>
      </c>
      <c r="W1661" s="3" t="s">
        <v>53</v>
      </c>
      <c r="X1661" s="3" t="s">
        <v>53</v>
      </c>
      <c r="Y1661" s="3" t="s">
        <v>24915</v>
      </c>
      <c r="Z1661" s="3" t="s">
        <v>24916</v>
      </c>
      <c r="AA1661" s="3" t="s">
        <v>24917</v>
      </c>
      <c r="AB1661" s="3" t="s">
        <v>14260</v>
      </c>
      <c r="AC1661" s="3" t="s">
        <v>63</v>
      </c>
      <c r="AD1661" s="3" t="s">
        <v>24918</v>
      </c>
      <c r="AE1661" s="3" t="s">
        <v>65</v>
      </c>
      <c r="AF1661" s="3" t="s">
        <v>66</v>
      </c>
      <c r="AG1661" s="3" t="s">
        <v>24903</v>
      </c>
      <c r="AH1661" s="3" t="s">
        <v>24919</v>
      </c>
      <c r="AI1661" s="3" t="s">
        <v>67</v>
      </c>
      <c r="AJ1661" s="3" t="s">
        <v>24920</v>
      </c>
      <c r="AK1661" s="3" t="s">
        <v>53</v>
      </c>
      <c r="AL1661" s="3" t="s">
        <v>53</v>
      </c>
      <c r="AM1661" s="3" t="s">
        <v>53</v>
      </c>
      <c r="AN1661" s="3" t="s">
        <v>53</v>
      </c>
      <c r="AO1661" s="3" t="s">
        <v>53</v>
      </c>
      <c r="AP1661" s="3" t="s">
        <v>53</v>
      </c>
      <c r="AQ1661" s="3" t="s">
        <v>53</v>
      </c>
      <c r="AR1661" s="3" t="s">
        <v>51</v>
      </c>
      <c r="AS1661" s="3" t="s">
        <v>52</v>
      </c>
      <c r="AT1661" s="3" t="s">
        <v>51</v>
      </c>
    </row>
    <row r="1662" spans="1:46" ht="22.5" customHeight="1" x14ac:dyDescent="0.25">
      <c r="A1662" s="19" t="s">
        <v>7861</v>
      </c>
      <c r="B1662" s="260">
        <v>45069</v>
      </c>
      <c r="C1662" s="3" t="s">
        <v>202</v>
      </c>
      <c r="D1662" s="3" t="s">
        <v>5415</v>
      </c>
      <c r="E1662" s="3" t="s">
        <v>51</v>
      </c>
      <c r="F1662" s="20">
        <v>1</v>
      </c>
      <c r="G1662" s="20">
        <v>75.900000000000006</v>
      </c>
      <c r="H1662" s="20">
        <v>32</v>
      </c>
      <c r="I1662" s="20">
        <v>-18.399999999999999</v>
      </c>
      <c r="J1662" s="20">
        <v>-32</v>
      </c>
      <c r="K1662" s="20" t="s">
        <v>52</v>
      </c>
      <c r="L1662" s="20">
        <f t="shared" si="25"/>
        <v>57.5</v>
      </c>
      <c r="M1662" s="3" t="s">
        <v>53</v>
      </c>
      <c r="N1662" s="3" t="s">
        <v>301</v>
      </c>
      <c r="O1662" s="3" t="s">
        <v>401</v>
      </c>
      <c r="P1662" s="3" t="s">
        <v>303</v>
      </c>
      <c r="Q1662" s="3" t="s">
        <v>53</v>
      </c>
      <c r="R1662" s="20">
        <v>75.900000000000006</v>
      </c>
      <c r="S1662" s="20" t="s">
        <v>57</v>
      </c>
      <c r="T1662" s="3" t="s">
        <v>58</v>
      </c>
      <c r="U1662" s="3" t="s">
        <v>53</v>
      </c>
      <c r="V1662" s="3" t="s">
        <v>53</v>
      </c>
      <c r="W1662" s="3" t="s">
        <v>53</v>
      </c>
      <c r="X1662" s="3" t="s">
        <v>53</v>
      </c>
      <c r="Y1662" s="3" t="s">
        <v>7862</v>
      </c>
      <c r="Z1662" s="3" t="s">
        <v>7863</v>
      </c>
      <c r="AA1662" s="3" t="s">
        <v>7864</v>
      </c>
      <c r="AB1662" s="3" t="s">
        <v>5931</v>
      </c>
      <c r="AC1662" s="3" t="s">
        <v>641</v>
      </c>
      <c r="AD1662" s="3" t="s">
        <v>7865</v>
      </c>
      <c r="AE1662" s="3" t="s">
        <v>65</v>
      </c>
      <c r="AF1662" s="3" t="s">
        <v>66</v>
      </c>
      <c r="AG1662" s="3" t="s">
        <v>7866</v>
      </c>
      <c r="AH1662" s="3" t="s">
        <v>7867</v>
      </c>
      <c r="AI1662" s="3" t="s">
        <v>67</v>
      </c>
      <c r="AJ1662" s="3" t="s">
        <v>7868</v>
      </c>
      <c r="AK1662" s="3" t="s">
        <v>53</v>
      </c>
      <c r="AL1662" s="3" t="s">
        <v>53</v>
      </c>
      <c r="AM1662" s="3" t="s">
        <v>53</v>
      </c>
      <c r="AN1662" s="3" t="s">
        <v>53</v>
      </c>
      <c r="AO1662" s="3" t="s">
        <v>53</v>
      </c>
      <c r="AP1662" s="3" t="s">
        <v>53</v>
      </c>
      <c r="AQ1662" s="3" t="s">
        <v>53</v>
      </c>
      <c r="AR1662" s="3" t="s">
        <v>51</v>
      </c>
      <c r="AS1662" s="3" t="s">
        <v>52</v>
      </c>
      <c r="AT1662" s="3" t="s">
        <v>51</v>
      </c>
    </row>
    <row r="1663" spans="1:46" ht="22.5" customHeight="1" x14ac:dyDescent="0.25">
      <c r="A1663" s="19" t="s">
        <v>13458</v>
      </c>
      <c r="B1663" s="260">
        <v>45061</v>
      </c>
      <c r="C1663" s="3" t="s">
        <v>202</v>
      </c>
      <c r="D1663" s="3" t="s">
        <v>12990</v>
      </c>
      <c r="E1663" s="3" t="s">
        <v>51</v>
      </c>
      <c r="F1663" s="20">
        <v>1</v>
      </c>
      <c r="G1663" s="20">
        <v>75.900000000000006</v>
      </c>
      <c r="H1663" s="20">
        <v>9.59</v>
      </c>
      <c r="I1663" s="20">
        <v>-18.399999999999999</v>
      </c>
      <c r="J1663" s="20">
        <v>-9.59</v>
      </c>
      <c r="K1663" s="20" t="s">
        <v>52</v>
      </c>
      <c r="L1663" s="20">
        <f t="shared" si="25"/>
        <v>57.5</v>
      </c>
      <c r="M1663" s="3" t="s">
        <v>53</v>
      </c>
      <c r="N1663" s="3" t="s">
        <v>301</v>
      </c>
      <c r="O1663" s="3" t="s">
        <v>401</v>
      </c>
      <c r="P1663" s="3" t="s">
        <v>303</v>
      </c>
      <c r="Q1663" s="3" t="s">
        <v>53</v>
      </c>
      <c r="R1663" s="20">
        <v>75.900000000000006</v>
      </c>
      <c r="S1663" s="20" t="s">
        <v>57</v>
      </c>
      <c r="T1663" s="3" t="s">
        <v>58</v>
      </c>
      <c r="U1663" s="3" t="s">
        <v>53</v>
      </c>
      <c r="V1663" s="3" t="s">
        <v>53</v>
      </c>
      <c r="W1663" s="3" t="s">
        <v>53</v>
      </c>
      <c r="X1663" s="3" t="s">
        <v>53</v>
      </c>
      <c r="Y1663" s="3" t="s">
        <v>13459</v>
      </c>
      <c r="Z1663" s="3" t="s">
        <v>13460</v>
      </c>
      <c r="AA1663" s="3" t="s">
        <v>13461</v>
      </c>
      <c r="AB1663" s="3" t="s">
        <v>12050</v>
      </c>
      <c r="AC1663" s="3" t="s">
        <v>63</v>
      </c>
      <c r="AD1663" s="3" t="s">
        <v>13462</v>
      </c>
      <c r="AE1663" s="3" t="s">
        <v>65</v>
      </c>
      <c r="AF1663" s="3" t="s">
        <v>66</v>
      </c>
      <c r="AG1663" s="3" t="s">
        <v>13463</v>
      </c>
      <c r="AH1663" s="3" t="s">
        <v>13464</v>
      </c>
      <c r="AI1663" s="3" t="s">
        <v>67</v>
      </c>
      <c r="AJ1663" s="3" t="s">
        <v>13465</v>
      </c>
      <c r="AK1663" s="3" t="s">
        <v>53</v>
      </c>
      <c r="AL1663" s="3" t="s">
        <v>53</v>
      </c>
      <c r="AM1663" s="3" t="s">
        <v>53</v>
      </c>
      <c r="AN1663" s="3" t="s">
        <v>53</v>
      </c>
      <c r="AO1663" s="3" t="s">
        <v>53</v>
      </c>
      <c r="AP1663" s="3" t="s">
        <v>53</v>
      </c>
      <c r="AQ1663" s="3" t="s">
        <v>53</v>
      </c>
      <c r="AR1663" s="3" t="s">
        <v>51</v>
      </c>
      <c r="AS1663" s="3" t="s">
        <v>52</v>
      </c>
      <c r="AT1663" s="3" t="s">
        <v>51</v>
      </c>
    </row>
    <row r="1664" spans="1:46" ht="22.5" customHeight="1" x14ac:dyDescent="0.25">
      <c r="A1664" s="19" t="s">
        <v>16682</v>
      </c>
      <c r="B1664" s="260">
        <v>45057</v>
      </c>
      <c r="C1664" s="3" t="s">
        <v>202</v>
      </c>
      <c r="D1664" s="3" t="s">
        <v>15653</v>
      </c>
      <c r="E1664" s="3" t="s">
        <v>51</v>
      </c>
      <c r="F1664" s="20">
        <v>1</v>
      </c>
      <c r="G1664" s="20">
        <v>75.900000000000006</v>
      </c>
      <c r="H1664" s="20">
        <v>22.41</v>
      </c>
      <c r="I1664" s="20">
        <v>-18.399999999999999</v>
      </c>
      <c r="J1664" s="20">
        <v>-22.41</v>
      </c>
      <c r="K1664" s="20" t="s">
        <v>52</v>
      </c>
      <c r="L1664" s="20">
        <f t="shared" si="25"/>
        <v>57.5</v>
      </c>
      <c r="M1664" s="3" t="s">
        <v>71</v>
      </c>
      <c r="N1664" s="3" t="s">
        <v>301</v>
      </c>
      <c r="O1664" s="3" t="s">
        <v>401</v>
      </c>
      <c r="P1664" s="3" t="s">
        <v>303</v>
      </c>
      <c r="Q1664" s="3" t="s">
        <v>53</v>
      </c>
      <c r="R1664" s="20">
        <v>75.900000000000006</v>
      </c>
      <c r="S1664" s="20" t="s">
        <v>57</v>
      </c>
      <c r="T1664" s="3" t="s">
        <v>58</v>
      </c>
      <c r="U1664" s="3" t="s">
        <v>53</v>
      </c>
      <c r="V1664" s="3" t="s">
        <v>53</v>
      </c>
      <c r="W1664" s="3" t="s">
        <v>53</v>
      </c>
      <c r="X1664" s="3" t="s">
        <v>53</v>
      </c>
      <c r="Y1664" s="3" t="s">
        <v>16683</v>
      </c>
      <c r="Z1664" s="3" t="s">
        <v>16684</v>
      </c>
      <c r="AA1664" s="3" t="s">
        <v>16685</v>
      </c>
      <c r="AB1664" s="3" t="s">
        <v>16686</v>
      </c>
      <c r="AC1664" s="3" t="s">
        <v>968</v>
      </c>
      <c r="AD1664" s="3" t="s">
        <v>16687</v>
      </c>
      <c r="AE1664" s="3" t="s">
        <v>65</v>
      </c>
      <c r="AF1664" s="3" t="s">
        <v>66</v>
      </c>
      <c r="AG1664" s="3" t="s">
        <v>16688</v>
      </c>
      <c r="AH1664" s="3" t="s">
        <v>16689</v>
      </c>
      <c r="AI1664" s="3" t="s">
        <v>67</v>
      </c>
      <c r="AJ1664" s="3" t="s">
        <v>16690</v>
      </c>
      <c r="AK1664" s="3" t="s">
        <v>53</v>
      </c>
      <c r="AL1664" s="3" t="s">
        <v>53</v>
      </c>
      <c r="AM1664" s="3" t="s">
        <v>53</v>
      </c>
      <c r="AN1664" s="3" t="s">
        <v>53</v>
      </c>
      <c r="AO1664" s="3" t="s">
        <v>53</v>
      </c>
      <c r="AP1664" s="3" t="s">
        <v>53</v>
      </c>
      <c r="AQ1664" s="3" t="s">
        <v>53</v>
      </c>
      <c r="AR1664" s="3" t="s">
        <v>51</v>
      </c>
      <c r="AS1664" s="3" t="s">
        <v>52</v>
      </c>
      <c r="AT1664" s="3" t="s">
        <v>51</v>
      </c>
    </row>
    <row r="1665" spans="1:46" ht="22.5" customHeight="1" x14ac:dyDescent="0.25">
      <c r="A1665" s="19" t="s">
        <v>17574</v>
      </c>
      <c r="B1665" s="260">
        <v>45056</v>
      </c>
      <c r="C1665" s="3" t="s">
        <v>202</v>
      </c>
      <c r="D1665" s="3" t="s">
        <v>15653</v>
      </c>
      <c r="E1665" s="3" t="s">
        <v>51</v>
      </c>
      <c r="F1665" s="20">
        <v>1</v>
      </c>
      <c r="G1665" s="20">
        <v>75.900000000000006</v>
      </c>
      <c r="H1665" s="20">
        <v>22.41</v>
      </c>
      <c r="I1665" s="20">
        <v>-18.399999999999999</v>
      </c>
      <c r="J1665" s="20">
        <v>-22.41</v>
      </c>
      <c r="K1665" s="20" t="s">
        <v>52</v>
      </c>
      <c r="L1665" s="20">
        <f t="shared" si="25"/>
        <v>57.5</v>
      </c>
      <c r="M1665" s="3" t="s">
        <v>53</v>
      </c>
      <c r="N1665" s="3" t="s">
        <v>301</v>
      </c>
      <c r="O1665" s="3" t="s">
        <v>401</v>
      </c>
      <c r="P1665" s="3" t="s">
        <v>303</v>
      </c>
      <c r="Q1665" s="3" t="s">
        <v>53</v>
      </c>
      <c r="R1665" s="20">
        <v>75.900000000000006</v>
      </c>
      <c r="S1665" s="20" t="s">
        <v>57</v>
      </c>
      <c r="T1665" s="3" t="s">
        <v>58</v>
      </c>
      <c r="U1665" s="3" t="s">
        <v>53</v>
      </c>
      <c r="V1665" s="3" t="s">
        <v>53</v>
      </c>
      <c r="W1665" s="3" t="s">
        <v>53</v>
      </c>
      <c r="X1665" s="3" t="s">
        <v>53</v>
      </c>
      <c r="Y1665" s="3" t="s">
        <v>17575</v>
      </c>
      <c r="Z1665" s="3" t="s">
        <v>17576</v>
      </c>
      <c r="AA1665" s="3" t="s">
        <v>17577</v>
      </c>
      <c r="AB1665" s="3" t="s">
        <v>15859</v>
      </c>
      <c r="AC1665" s="3" t="s">
        <v>968</v>
      </c>
      <c r="AD1665" s="3" t="s">
        <v>15860</v>
      </c>
      <c r="AE1665" s="3" t="s">
        <v>65</v>
      </c>
      <c r="AF1665" s="3" t="s">
        <v>66</v>
      </c>
      <c r="AG1665" s="3" t="s">
        <v>16688</v>
      </c>
      <c r="AH1665" s="3" t="s">
        <v>15920</v>
      </c>
      <c r="AI1665" s="3" t="s">
        <v>67</v>
      </c>
      <c r="AJ1665" s="3" t="s">
        <v>17578</v>
      </c>
      <c r="AK1665" s="3" t="s">
        <v>53</v>
      </c>
      <c r="AL1665" s="3" t="s">
        <v>53</v>
      </c>
      <c r="AM1665" s="3" t="s">
        <v>53</v>
      </c>
      <c r="AN1665" s="3" t="s">
        <v>53</v>
      </c>
      <c r="AO1665" s="3" t="s">
        <v>53</v>
      </c>
      <c r="AP1665" s="3" t="s">
        <v>53</v>
      </c>
      <c r="AQ1665" s="3" t="s">
        <v>53</v>
      </c>
      <c r="AR1665" s="3" t="s">
        <v>51</v>
      </c>
      <c r="AS1665" s="3" t="s">
        <v>52</v>
      </c>
      <c r="AT1665" s="3" t="s">
        <v>51</v>
      </c>
    </row>
    <row r="1666" spans="1:46" ht="22.5" customHeight="1" x14ac:dyDescent="0.25">
      <c r="A1666" s="19" t="s">
        <v>23483</v>
      </c>
      <c r="B1666" s="260">
        <v>45049</v>
      </c>
      <c r="C1666" s="3" t="s">
        <v>202</v>
      </c>
      <c r="D1666" s="3" t="s">
        <v>19756</v>
      </c>
      <c r="E1666" s="3" t="s">
        <v>71</v>
      </c>
      <c r="F1666" s="20">
        <v>1</v>
      </c>
      <c r="G1666" s="20">
        <v>75.900000000000006</v>
      </c>
      <c r="H1666" s="20">
        <v>4.63</v>
      </c>
      <c r="I1666" s="20">
        <v>-18.399999999999999</v>
      </c>
      <c r="J1666" s="20">
        <v>-4.63</v>
      </c>
      <c r="K1666" s="20" t="s">
        <v>52</v>
      </c>
      <c r="L1666" s="20">
        <f t="shared" si="25"/>
        <v>57.5</v>
      </c>
      <c r="M1666" s="3" t="s">
        <v>53</v>
      </c>
      <c r="N1666" s="3" t="s">
        <v>301</v>
      </c>
      <c r="O1666" s="3" t="s">
        <v>401</v>
      </c>
      <c r="P1666" s="3" t="s">
        <v>303</v>
      </c>
      <c r="Q1666" s="3" t="s">
        <v>53</v>
      </c>
      <c r="R1666" s="20">
        <v>75.900000000000006</v>
      </c>
      <c r="S1666" s="20" t="s">
        <v>57</v>
      </c>
      <c r="T1666" s="3" t="s">
        <v>58</v>
      </c>
      <c r="U1666" s="3" t="s">
        <v>53</v>
      </c>
      <c r="V1666" s="3" t="s">
        <v>53</v>
      </c>
      <c r="W1666" s="3" t="s">
        <v>53</v>
      </c>
      <c r="X1666" s="3" t="s">
        <v>53</v>
      </c>
      <c r="Y1666" s="3" t="s">
        <v>23484</v>
      </c>
      <c r="Z1666" s="3" t="s">
        <v>23485</v>
      </c>
      <c r="AA1666" s="3" t="s">
        <v>23486</v>
      </c>
      <c r="AB1666" s="3" t="s">
        <v>1326</v>
      </c>
      <c r="AC1666" s="3" t="s">
        <v>458</v>
      </c>
      <c r="AD1666" s="3" t="s">
        <v>23487</v>
      </c>
      <c r="AE1666" s="3" t="s">
        <v>65</v>
      </c>
      <c r="AF1666" s="3" t="s">
        <v>66</v>
      </c>
      <c r="AG1666" s="3" t="s">
        <v>23488</v>
      </c>
      <c r="AH1666" s="3" t="s">
        <v>23489</v>
      </c>
      <c r="AI1666" s="3" t="s">
        <v>67</v>
      </c>
      <c r="AJ1666" s="3" t="s">
        <v>23490</v>
      </c>
      <c r="AK1666" s="3" t="s">
        <v>23491</v>
      </c>
      <c r="AL1666" s="3" t="s">
        <v>53</v>
      </c>
      <c r="AM1666" s="3" t="s">
        <v>53</v>
      </c>
      <c r="AN1666" s="3" t="s">
        <v>53</v>
      </c>
      <c r="AO1666" s="3" t="s">
        <v>53</v>
      </c>
      <c r="AP1666" s="3" t="s">
        <v>53</v>
      </c>
      <c r="AQ1666" s="3" t="s">
        <v>53</v>
      </c>
      <c r="AR1666" s="3" t="s">
        <v>51</v>
      </c>
      <c r="AS1666" s="3" t="s">
        <v>52</v>
      </c>
      <c r="AT1666" s="3" t="s">
        <v>51</v>
      </c>
    </row>
    <row r="1667" spans="1:46" ht="22.5" customHeight="1" x14ac:dyDescent="0.25">
      <c r="A1667" s="19" t="s">
        <v>5794</v>
      </c>
      <c r="B1667" s="260">
        <v>45071</v>
      </c>
      <c r="C1667" s="3" t="s">
        <v>202</v>
      </c>
      <c r="D1667" s="3" t="s">
        <v>4851</v>
      </c>
      <c r="E1667" s="3" t="s">
        <v>51</v>
      </c>
      <c r="F1667" s="20">
        <v>1</v>
      </c>
      <c r="G1667" s="20">
        <v>75.900000000000006</v>
      </c>
      <c r="H1667" s="20">
        <v>10.96</v>
      </c>
      <c r="I1667" s="20">
        <v>-18.399999999999999</v>
      </c>
      <c r="J1667" s="20">
        <v>-10.96</v>
      </c>
      <c r="K1667" s="20" t="s">
        <v>52</v>
      </c>
      <c r="L1667" s="20">
        <f t="shared" si="25"/>
        <v>57.500000000000007</v>
      </c>
      <c r="M1667" s="3" t="s">
        <v>71</v>
      </c>
      <c r="N1667" s="3" t="s">
        <v>301</v>
      </c>
      <c r="O1667" s="3" t="s">
        <v>401</v>
      </c>
      <c r="P1667" s="3" t="s">
        <v>303</v>
      </c>
      <c r="Q1667" s="3" t="s">
        <v>53</v>
      </c>
      <c r="R1667" s="20">
        <v>75.900000000000006</v>
      </c>
      <c r="S1667" s="20" t="s">
        <v>57</v>
      </c>
      <c r="T1667" s="3" t="s">
        <v>58</v>
      </c>
      <c r="U1667" s="3" t="s">
        <v>53</v>
      </c>
      <c r="V1667" s="3" t="s">
        <v>53</v>
      </c>
      <c r="W1667" s="3" t="s">
        <v>53</v>
      </c>
      <c r="X1667" s="3" t="s">
        <v>53</v>
      </c>
      <c r="Y1667" s="3" t="s">
        <v>5795</v>
      </c>
      <c r="Z1667" s="3" t="s">
        <v>5796</v>
      </c>
      <c r="AA1667" s="3" t="s">
        <v>5797</v>
      </c>
      <c r="AB1667" s="3" t="s">
        <v>5798</v>
      </c>
      <c r="AC1667" s="3" t="s">
        <v>63</v>
      </c>
      <c r="AD1667" s="3" t="s">
        <v>5799</v>
      </c>
      <c r="AE1667" s="3" t="s">
        <v>65</v>
      </c>
      <c r="AF1667" s="3" t="s">
        <v>66</v>
      </c>
      <c r="AG1667" s="3" t="s">
        <v>5800</v>
      </c>
      <c r="AH1667" s="3" t="s">
        <v>5801</v>
      </c>
      <c r="AI1667" s="3" t="s">
        <v>67</v>
      </c>
      <c r="AJ1667" s="3" t="s">
        <v>5802</v>
      </c>
      <c r="AK1667" s="3" t="s">
        <v>53</v>
      </c>
      <c r="AL1667" s="3" t="s">
        <v>53</v>
      </c>
      <c r="AM1667" s="3" t="s">
        <v>53</v>
      </c>
      <c r="AN1667" s="3" t="s">
        <v>53</v>
      </c>
      <c r="AO1667" s="3" t="s">
        <v>53</v>
      </c>
      <c r="AP1667" s="3" t="s">
        <v>53</v>
      </c>
      <c r="AQ1667" s="3" t="s">
        <v>53</v>
      </c>
      <c r="AR1667" s="3" t="s">
        <v>51</v>
      </c>
      <c r="AS1667" s="3" t="s">
        <v>52</v>
      </c>
      <c r="AT1667" s="3" t="s">
        <v>51</v>
      </c>
    </row>
    <row r="1668" spans="1:46" ht="22.5" customHeight="1" x14ac:dyDescent="0.25">
      <c r="A1668" s="19" t="s">
        <v>13320</v>
      </c>
      <c r="B1668" s="260">
        <v>45061</v>
      </c>
      <c r="C1668" s="3" t="s">
        <v>202</v>
      </c>
      <c r="D1668" s="3" t="s">
        <v>10384</v>
      </c>
      <c r="E1668" s="3" t="s">
        <v>71</v>
      </c>
      <c r="F1668" s="20">
        <v>1</v>
      </c>
      <c r="G1668" s="20">
        <v>75.900000000000006</v>
      </c>
      <c r="H1668" s="20" t="s">
        <v>52</v>
      </c>
      <c r="I1668" s="20">
        <v>-18.399999999999999</v>
      </c>
      <c r="J1668" s="20" t="s">
        <v>52</v>
      </c>
      <c r="K1668" s="20" t="s">
        <v>52</v>
      </c>
      <c r="L1668" s="20">
        <f t="shared" si="25"/>
        <v>57.500000000000007</v>
      </c>
      <c r="M1668" s="3" t="s">
        <v>71</v>
      </c>
      <c r="N1668" s="3" t="s">
        <v>301</v>
      </c>
      <c r="O1668" s="3" t="s">
        <v>401</v>
      </c>
      <c r="P1668" s="3" t="s">
        <v>303</v>
      </c>
      <c r="Q1668" s="3" t="s">
        <v>53</v>
      </c>
      <c r="R1668" s="20">
        <v>75.900000000000006</v>
      </c>
      <c r="S1668" s="20" t="s">
        <v>57</v>
      </c>
      <c r="T1668" s="3" t="s">
        <v>58</v>
      </c>
      <c r="U1668" s="3" t="s">
        <v>53</v>
      </c>
      <c r="V1668" s="3" t="s">
        <v>53</v>
      </c>
      <c r="W1668" s="3" t="s">
        <v>53</v>
      </c>
      <c r="X1668" s="3" t="s">
        <v>53</v>
      </c>
      <c r="Y1668" s="3" t="s">
        <v>13321</v>
      </c>
      <c r="Z1668" s="3" t="s">
        <v>13322</v>
      </c>
      <c r="AA1668" s="3" t="s">
        <v>13323</v>
      </c>
      <c r="AB1668" s="3" t="s">
        <v>13324</v>
      </c>
      <c r="AC1668" s="3" t="s">
        <v>116</v>
      </c>
      <c r="AD1668" s="3" t="s">
        <v>13325</v>
      </c>
      <c r="AE1668" s="3" t="s">
        <v>65</v>
      </c>
      <c r="AF1668" s="3" t="s">
        <v>66</v>
      </c>
      <c r="AG1668" s="3" t="s">
        <v>13326</v>
      </c>
      <c r="AH1668" s="3" t="s">
        <v>13327</v>
      </c>
      <c r="AI1668" s="3" t="s">
        <v>67</v>
      </c>
      <c r="AJ1668" s="3" t="s">
        <v>13328</v>
      </c>
      <c r="AK1668" s="3" t="s">
        <v>53</v>
      </c>
      <c r="AL1668" s="3" t="s">
        <v>53</v>
      </c>
      <c r="AM1668" s="3" t="s">
        <v>53</v>
      </c>
      <c r="AN1668" s="3" t="s">
        <v>53</v>
      </c>
      <c r="AO1668" s="3" t="s">
        <v>53</v>
      </c>
      <c r="AP1668" s="3" t="s">
        <v>53</v>
      </c>
      <c r="AQ1668" s="3" t="s">
        <v>53</v>
      </c>
      <c r="AR1668" s="3" t="s">
        <v>51</v>
      </c>
      <c r="AS1668" s="3" t="s">
        <v>52</v>
      </c>
      <c r="AT1668" s="3" t="s">
        <v>51</v>
      </c>
    </row>
    <row r="1669" spans="1:46" ht="22.5" customHeight="1" x14ac:dyDescent="0.25">
      <c r="A1669" s="19" t="s">
        <v>14337</v>
      </c>
      <c r="B1669" s="260">
        <v>45060</v>
      </c>
      <c r="C1669" s="3" t="s">
        <v>202</v>
      </c>
      <c r="D1669" s="3" t="s">
        <v>12138</v>
      </c>
      <c r="E1669" s="3" t="s">
        <v>71</v>
      </c>
      <c r="F1669" s="20">
        <v>1</v>
      </c>
      <c r="G1669" s="20">
        <v>75.900000000000006</v>
      </c>
      <c r="H1669" s="20" t="s">
        <v>52</v>
      </c>
      <c r="I1669" s="20">
        <v>-18.399999999999999</v>
      </c>
      <c r="J1669" s="20" t="s">
        <v>52</v>
      </c>
      <c r="K1669" s="20" t="s">
        <v>52</v>
      </c>
      <c r="L1669" s="20">
        <f t="shared" ref="L1669:L1732" si="26">SUM(G1669:K1669)</f>
        <v>57.500000000000007</v>
      </c>
      <c r="M1669" s="3" t="s">
        <v>71</v>
      </c>
      <c r="N1669" s="3" t="s">
        <v>301</v>
      </c>
      <c r="O1669" s="3" t="s">
        <v>401</v>
      </c>
      <c r="P1669" s="3" t="s">
        <v>303</v>
      </c>
      <c r="Q1669" s="3" t="s">
        <v>53</v>
      </c>
      <c r="R1669" s="20">
        <v>75.900000000000006</v>
      </c>
      <c r="S1669" s="20" t="s">
        <v>57</v>
      </c>
      <c r="T1669" s="3" t="s">
        <v>58</v>
      </c>
      <c r="U1669" s="3" t="s">
        <v>53</v>
      </c>
      <c r="V1669" s="3" t="s">
        <v>53</v>
      </c>
      <c r="W1669" s="3" t="s">
        <v>53</v>
      </c>
      <c r="X1669" s="3" t="s">
        <v>53</v>
      </c>
      <c r="Y1669" s="3" t="s">
        <v>14338</v>
      </c>
      <c r="Z1669" s="3" t="s">
        <v>14339</v>
      </c>
      <c r="AA1669" s="3" t="s">
        <v>14340</v>
      </c>
      <c r="AB1669" s="3" t="s">
        <v>141</v>
      </c>
      <c r="AC1669" s="3" t="s">
        <v>63</v>
      </c>
      <c r="AD1669" s="3" t="s">
        <v>14341</v>
      </c>
      <c r="AE1669" s="3" t="s">
        <v>65</v>
      </c>
      <c r="AF1669" s="3" t="s">
        <v>66</v>
      </c>
      <c r="AG1669" s="3" t="s">
        <v>14342</v>
      </c>
      <c r="AH1669" s="3" t="s">
        <v>12534</v>
      </c>
      <c r="AI1669" s="3" t="s">
        <v>67</v>
      </c>
      <c r="AJ1669" s="3" t="s">
        <v>14343</v>
      </c>
      <c r="AK1669" s="3" t="s">
        <v>53</v>
      </c>
      <c r="AL1669" s="3" t="s">
        <v>53</v>
      </c>
      <c r="AM1669" s="3" t="s">
        <v>53</v>
      </c>
      <c r="AN1669" s="3" t="s">
        <v>53</v>
      </c>
      <c r="AO1669" s="3" t="s">
        <v>53</v>
      </c>
      <c r="AP1669" s="3" t="s">
        <v>53</v>
      </c>
      <c r="AQ1669" s="3" t="s">
        <v>53</v>
      </c>
      <c r="AR1669" s="3" t="s">
        <v>51</v>
      </c>
      <c r="AS1669" s="3" t="s">
        <v>52</v>
      </c>
      <c r="AT1669" s="3" t="s">
        <v>51</v>
      </c>
    </row>
    <row r="1670" spans="1:46" ht="22.5" customHeight="1" x14ac:dyDescent="0.25">
      <c r="A1670" s="19" t="s">
        <v>17627</v>
      </c>
      <c r="B1670" s="260">
        <v>45056</v>
      </c>
      <c r="C1670" s="3" t="s">
        <v>202</v>
      </c>
      <c r="D1670" s="3" t="s">
        <v>16479</v>
      </c>
      <c r="E1670" s="3" t="s">
        <v>71</v>
      </c>
      <c r="F1670" s="20">
        <v>1</v>
      </c>
      <c r="G1670" s="20">
        <v>75.900000000000006</v>
      </c>
      <c r="H1670" s="20" t="s">
        <v>52</v>
      </c>
      <c r="I1670" s="20">
        <v>-18.399999999999999</v>
      </c>
      <c r="J1670" s="20" t="s">
        <v>52</v>
      </c>
      <c r="K1670" s="20" t="s">
        <v>52</v>
      </c>
      <c r="L1670" s="20">
        <f t="shared" si="26"/>
        <v>57.500000000000007</v>
      </c>
      <c r="M1670" s="3" t="s">
        <v>71</v>
      </c>
      <c r="N1670" s="3" t="s">
        <v>301</v>
      </c>
      <c r="O1670" s="3" t="s">
        <v>401</v>
      </c>
      <c r="P1670" s="3" t="s">
        <v>303</v>
      </c>
      <c r="Q1670" s="3" t="s">
        <v>53</v>
      </c>
      <c r="R1670" s="20">
        <v>75.900000000000006</v>
      </c>
      <c r="S1670" s="20" t="s">
        <v>57</v>
      </c>
      <c r="T1670" s="3" t="s">
        <v>58</v>
      </c>
      <c r="U1670" s="3" t="s">
        <v>53</v>
      </c>
      <c r="V1670" s="3" t="s">
        <v>53</v>
      </c>
      <c r="W1670" s="3" t="s">
        <v>53</v>
      </c>
      <c r="X1670" s="3" t="s">
        <v>53</v>
      </c>
      <c r="Y1670" s="3" t="s">
        <v>17628</v>
      </c>
      <c r="Z1670" s="3" t="s">
        <v>17629</v>
      </c>
      <c r="AA1670" s="3" t="s">
        <v>17630</v>
      </c>
      <c r="AB1670" s="3" t="s">
        <v>1912</v>
      </c>
      <c r="AC1670" s="3" t="s">
        <v>116</v>
      </c>
      <c r="AD1670" s="3" t="s">
        <v>1913</v>
      </c>
      <c r="AE1670" s="3" t="s">
        <v>65</v>
      </c>
      <c r="AF1670" s="3" t="s">
        <v>66</v>
      </c>
      <c r="AG1670" s="3" t="s">
        <v>17631</v>
      </c>
      <c r="AH1670" s="3" t="s">
        <v>17632</v>
      </c>
      <c r="AI1670" s="3" t="s">
        <v>67</v>
      </c>
      <c r="AJ1670" s="3" t="s">
        <v>17633</v>
      </c>
      <c r="AK1670" s="3" t="s">
        <v>53</v>
      </c>
      <c r="AL1670" s="3" t="s">
        <v>53</v>
      </c>
      <c r="AM1670" s="3" t="s">
        <v>53</v>
      </c>
      <c r="AN1670" s="3" t="s">
        <v>53</v>
      </c>
      <c r="AO1670" s="3" t="s">
        <v>53</v>
      </c>
      <c r="AP1670" s="3" t="s">
        <v>53</v>
      </c>
      <c r="AQ1670" s="3" t="s">
        <v>53</v>
      </c>
      <c r="AR1670" s="3" t="s">
        <v>51</v>
      </c>
      <c r="AS1670" s="3" t="s">
        <v>52</v>
      </c>
      <c r="AT1670" s="3" t="s">
        <v>51</v>
      </c>
    </row>
    <row r="1671" spans="1:46" ht="22.5" customHeight="1" x14ac:dyDescent="0.25">
      <c r="A1671" s="19" t="s">
        <v>17974</v>
      </c>
      <c r="B1671" s="260">
        <v>45055</v>
      </c>
      <c r="C1671" s="3" t="s">
        <v>202</v>
      </c>
      <c r="D1671" s="3" t="s">
        <v>15653</v>
      </c>
      <c r="E1671" s="3" t="s">
        <v>71</v>
      </c>
      <c r="F1671" s="20">
        <v>1</v>
      </c>
      <c r="G1671" s="20">
        <v>75.900000000000006</v>
      </c>
      <c r="H1671" s="20" t="s">
        <v>52</v>
      </c>
      <c r="I1671" s="20">
        <v>-18.399999999999999</v>
      </c>
      <c r="J1671" s="20" t="s">
        <v>52</v>
      </c>
      <c r="K1671" s="20" t="s">
        <v>52</v>
      </c>
      <c r="L1671" s="20">
        <f t="shared" si="26"/>
        <v>57.500000000000007</v>
      </c>
      <c r="M1671" s="3" t="s">
        <v>71</v>
      </c>
      <c r="N1671" s="3" t="s">
        <v>301</v>
      </c>
      <c r="O1671" s="3" t="s">
        <v>401</v>
      </c>
      <c r="P1671" s="3" t="s">
        <v>303</v>
      </c>
      <c r="Q1671" s="3" t="s">
        <v>53</v>
      </c>
      <c r="R1671" s="20">
        <v>75.900000000000006</v>
      </c>
      <c r="S1671" s="20" t="s">
        <v>57</v>
      </c>
      <c r="T1671" s="3" t="s">
        <v>58</v>
      </c>
      <c r="U1671" s="3" t="s">
        <v>53</v>
      </c>
      <c r="V1671" s="3" t="s">
        <v>53</v>
      </c>
      <c r="W1671" s="3" t="s">
        <v>53</v>
      </c>
      <c r="X1671" s="3" t="s">
        <v>53</v>
      </c>
      <c r="Y1671" s="3" t="s">
        <v>17975</v>
      </c>
      <c r="Z1671" s="3" t="s">
        <v>17976</v>
      </c>
      <c r="AA1671" s="3" t="s">
        <v>17977</v>
      </c>
      <c r="AB1671" s="3" t="s">
        <v>17978</v>
      </c>
      <c r="AC1671" s="3" t="s">
        <v>893</v>
      </c>
      <c r="AD1671" s="3" t="s">
        <v>17979</v>
      </c>
      <c r="AE1671" s="3" t="s">
        <v>65</v>
      </c>
      <c r="AF1671" s="3" t="s">
        <v>66</v>
      </c>
      <c r="AG1671" s="3" t="s">
        <v>17431</v>
      </c>
      <c r="AH1671" s="3" t="s">
        <v>17980</v>
      </c>
      <c r="AI1671" s="3" t="s">
        <v>67</v>
      </c>
      <c r="AJ1671" s="3" t="s">
        <v>17981</v>
      </c>
      <c r="AK1671" s="3" t="s">
        <v>53</v>
      </c>
      <c r="AL1671" s="3" t="s">
        <v>53</v>
      </c>
      <c r="AM1671" s="3" t="s">
        <v>53</v>
      </c>
      <c r="AN1671" s="3" t="s">
        <v>53</v>
      </c>
      <c r="AO1671" s="3" t="s">
        <v>53</v>
      </c>
      <c r="AP1671" s="3" t="s">
        <v>53</v>
      </c>
      <c r="AQ1671" s="3" t="s">
        <v>53</v>
      </c>
      <c r="AR1671" s="3" t="s">
        <v>51</v>
      </c>
      <c r="AS1671" s="3" t="s">
        <v>52</v>
      </c>
      <c r="AT1671" s="3" t="s">
        <v>51</v>
      </c>
    </row>
    <row r="1672" spans="1:46" ht="22.5" customHeight="1" x14ac:dyDescent="0.25">
      <c r="A1672" s="19" t="s">
        <v>18346</v>
      </c>
      <c r="B1672" s="260">
        <v>45055</v>
      </c>
      <c r="C1672" s="3" t="s">
        <v>202</v>
      </c>
      <c r="D1672" s="3" t="s">
        <v>13978</v>
      </c>
      <c r="E1672" s="3" t="s">
        <v>71</v>
      </c>
      <c r="F1672" s="20">
        <v>1</v>
      </c>
      <c r="G1672" s="20">
        <v>75.900000000000006</v>
      </c>
      <c r="H1672" s="20" t="s">
        <v>52</v>
      </c>
      <c r="I1672" s="20">
        <v>-18.399999999999999</v>
      </c>
      <c r="J1672" s="20" t="s">
        <v>52</v>
      </c>
      <c r="K1672" s="20" t="s">
        <v>52</v>
      </c>
      <c r="L1672" s="20">
        <f t="shared" si="26"/>
        <v>57.500000000000007</v>
      </c>
      <c r="M1672" s="3" t="s">
        <v>53</v>
      </c>
      <c r="N1672" s="3" t="s">
        <v>301</v>
      </c>
      <c r="O1672" s="3" t="s">
        <v>401</v>
      </c>
      <c r="P1672" s="3" t="s">
        <v>303</v>
      </c>
      <c r="Q1672" s="3" t="s">
        <v>53</v>
      </c>
      <c r="R1672" s="20">
        <v>75.900000000000006</v>
      </c>
      <c r="S1672" s="20" t="s">
        <v>57</v>
      </c>
      <c r="T1672" s="3" t="s">
        <v>58</v>
      </c>
      <c r="U1672" s="3" t="s">
        <v>53</v>
      </c>
      <c r="V1672" s="3" t="s">
        <v>53</v>
      </c>
      <c r="W1672" s="3" t="s">
        <v>53</v>
      </c>
      <c r="X1672" s="3" t="s">
        <v>53</v>
      </c>
      <c r="Y1672" s="3" t="s">
        <v>18347</v>
      </c>
      <c r="Z1672" s="3" t="s">
        <v>18348</v>
      </c>
      <c r="AA1672" s="3" t="s">
        <v>18349</v>
      </c>
      <c r="AB1672" s="3" t="s">
        <v>708</v>
      </c>
      <c r="AC1672" s="3" t="s">
        <v>265</v>
      </c>
      <c r="AD1672" s="3" t="s">
        <v>18350</v>
      </c>
      <c r="AE1672" s="3" t="s">
        <v>65</v>
      </c>
      <c r="AF1672" s="3" t="s">
        <v>66</v>
      </c>
      <c r="AG1672" s="3" t="s">
        <v>18351</v>
      </c>
      <c r="AH1672" s="3" t="s">
        <v>18352</v>
      </c>
      <c r="AI1672" s="3" t="s">
        <v>67</v>
      </c>
      <c r="AJ1672" s="3" t="s">
        <v>18353</v>
      </c>
      <c r="AK1672" s="3" t="s">
        <v>53</v>
      </c>
      <c r="AL1672" s="3" t="s">
        <v>53</v>
      </c>
      <c r="AM1672" s="3" t="s">
        <v>53</v>
      </c>
      <c r="AN1672" s="3" t="s">
        <v>53</v>
      </c>
      <c r="AO1672" s="3" t="s">
        <v>53</v>
      </c>
      <c r="AP1672" s="3" t="s">
        <v>53</v>
      </c>
      <c r="AQ1672" s="3" t="s">
        <v>53</v>
      </c>
      <c r="AR1672" s="3" t="s">
        <v>51</v>
      </c>
      <c r="AS1672" s="3" t="s">
        <v>52</v>
      </c>
      <c r="AT1672" s="3" t="s">
        <v>51</v>
      </c>
    </row>
    <row r="1673" spans="1:46" ht="22.5" customHeight="1" x14ac:dyDescent="0.25">
      <c r="A1673" s="19" t="s">
        <v>19191</v>
      </c>
      <c r="B1673" s="260">
        <v>45054</v>
      </c>
      <c r="C1673" s="3" t="s">
        <v>202</v>
      </c>
      <c r="D1673" s="3" t="s">
        <v>16479</v>
      </c>
      <c r="E1673" s="3" t="s">
        <v>71</v>
      </c>
      <c r="F1673" s="20">
        <v>1</v>
      </c>
      <c r="G1673" s="20">
        <v>75.900000000000006</v>
      </c>
      <c r="H1673" s="20" t="s">
        <v>52</v>
      </c>
      <c r="I1673" s="20">
        <v>-18.399999999999999</v>
      </c>
      <c r="J1673" s="20" t="s">
        <v>52</v>
      </c>
      <c r="K1673" s="20" t="s">
        <v>52</v>
      </c>
      <c r="L1673" s="20">
        <f t="shared" si="26"/>
        <v>57.500000000000007</v>
      </c>
      <c r="M1673" s="3" t="s">
        <v>53</v>
      </c>
      <c r="N1673" s="3" t="s">
        <v>301</v>
      </c>
      <c r="O1673" s="3" t="s">
        <v>401</v>
      </c>
      <c r="P1673" s="3" t="s">
        <v>303</v>
      </c>
      <c r="Q1673" s="3" t="s">
        <v>53</v>
      </c>
      <c r="R1673" s="20">
        <v>75.900000000000006</v>
      </c>
      <c r="S1673" s="20" t="s">
        <v>57</v>
      </c>
      <c r="T1673" s="3" t="s">
        <v>58</v>
      </c>
      <c r="U1673" s="3" t="s">
        <v>53</v>
      </c>
      <c r="V1673" s="3" t="s">
        <v>53</v>
      </c>
      <c r="W1673" s="3" t="s">
        <v>53</v>
      </c>
      <c r="X1673" s="3" t="s">
        <v>53</v>
      </c>
      <c r="Y1673" s="3" t="s">
        <v>19192</v>
      </c>
      <c r="Z1673" s="3" t="s">
        <v>19193</v>
      </c>
      <c r="AA1673" s="3" t="s">
        <v>19194</v>
      </c>
      <c r="AB1673" s="3" t="s">
        <v>19195</v>
      </c>
      <c r="AC1673" s="3" t="s">
        <v>265</v>
      </c>
      <c r="AD1673" s="3" t="s">
        <v>19196</v>
      </c>
      <c r="AE1673" s="3" t="s">
        <v>65</v>
      </c>
      <c r="AF1673" s="3" t="s">
        <v>66</v>
      </c>
      <c r="AG1673" s="3" t="s">
        <v>19197</v>
      </c>
      <c r="AH1673" s="3" t="s">
        <v>19198</v>
      </c>
      <c r="AI1673" s="3" t="s">
        <v>67</v>
      </c>
      <c r="AJ1673" s="3" t="s">
        <v>19199</v>
      </c>
      <c r="AK1673" s="3" t="s">
        <v>53</v>
      </c>
      <c r="AL1673" s="3" t="s">
        <v>53</v>
      </c>
      <c r="AM1673" s="3" t="s">
        <v>53</v>
      </c>
      <c r="AN1673" s="3" t="s">
        <v>53</v>
      </c>
      <c r="AO1673" s="3" t="s">
        <v>53</v>
      </c>
      <c r="AP1673" s="3" t="s">
        <v>53</v>
      </c>
      <c r="AQ1673" s="3" t="s">
        <v>53</v>
      </c>
      <c r="AR1673" s="3" t="s">
        <v>51</v>
      </c>
      <c r="AS1673" s="3" t="s">
        <v>52</v>
      </c>
      <c r="AT1673" s="3" t="s">
        <v>51</v>
      </c>
    </row>
    <row r="1674" spans="1:46" ht="22.5" customHeight="1" x14ac:dyDescent="0.25">
      <c r="A1674" s="19" t="s">
        <v>20182</v>
      </c>
      <c r="B1674" s="260">
        <v>45053</v>
      </c>
      <c r="C1674" s="3" t="s">
        <v>202</v>
      </c>
      <c r="D1674" s="3" t="s">
        <v>18612</v>
      </c>
      <c r="E1674" s="3" t="s">
        <v>71</v>
      </c>
      <c r="F1674" s="20">
        <v>1</v>
      </c>
      <c r="G1674" s="20">
        <v>75.900000000000006</v>
      </c>
      <c r="H1674" s="20" t="s">
        <v>52</v>
      </c>
      <c r="I1674" s="20">
        <v>-18.399999999999999</v>
      </c>
      <c r="J1674" s="20" t="s">
        <v>52</v>
      </c>
      <c r="K1674" s="20" t="s">
        <v>52</v>
      </c>
      <c r="L1674" s="20">
        <f t="shared" si="26"/>
        <v>57.500000000000007</v>
      </c>
      <c r="M1674" s="3" t="s">
        <v>53</v>
      </c>
      <c r="N1674" s="3" t="s">
        <v>301</v>
      </c>
      <c r="O1674" s="3" t="s">
        <v>401</v>
      </c>
      <c r="P1674" s="3" t="s">
        <v>303</v>
      </c>
      <c r="Q1674" s="3" t="s">
        <v>53</v>
      </c>
      <c r="R1674" s="20">
        <v>75.900000000000006</v>
      </c>
      <c r="S1674" s="20" t="s">
        <v>57</v>
      </c>
      <c r="T1674" s="3" t="s">
        <v>58</v>
      </c>
      <c r="U1674" s="3" t="s">
        <v>53</v>
      </c>
      <c r="V1674" s="3" t="s">
        <v>53</v>
      </c>
      <c r="W1674" s="3" t="s">
        <v>53</v>
      </c>
      <c r="X1674" s="3" t="s">
        <v>53</v>
      </c>
      <c r="Y1674" s="3" t="s">
        <v>20183</v>
      </c>
      <c r="Z1674" s="3" t="s">
        <v>20184</v>
      </c>
      <c r="AA1674" s="3" t="s">
        <v>20185</v>
      </c>
      <c r="AB1674" s="3" t="s">
        <v>20186</v>
      </c>
      <c r="AC1674" s="3" t="s">
        <v>63</v>
      </c>
      <c r="AD1674" s="3" t="s">
        <v>20187</v>
      </c>
      <c r="AE1674" s="3" t="s">
        <v>65</v>
      </c>
      <c r="AF1674" s="3" t="s">
        <v>66</v>
      </c>
      <c r="AG1674" s="3" t="s">
        <v>20021</v>
      </c>
      <c r="AH1674" s="3" t="s">
        <v>18818</v>
      </c>
      <c r="AI1674" s="3" t="s">
        <v>67</v>
      </c>
      <c r="AJ1674" s="3" t="s">
        <v>20188</v>
      </c>
      <c r="AK1674" s="3" t="s">
        <v>53</v>
      </c>
      <c r="AL1674" s="3" t="s">
        <v>53</v>
      </c>
      <c r="AM1674" s="3" t="s">
        <v>53</v>
      </c>
      <c r="AN1674" s="3" t="s">
        <v>53</v>
      </c>
      <c r="AO1674" s="3" t="s">
        <v>53</v>
      </c>
      <c r="AP1674" s="3" t="s">
        <v>53</v>
      </c>
      <c r="AQ1674" s="3" t="s">
        <v>53</v>
      </c>
      <c r="AR1674" s="3" t="s">
        <v>51</v>
      </c>
      <c r="AS1674" s="3" t="s">
        <v>52</v>
      </c>
      <c r="AT1674" s="3" t="s">
        <v>51</v>
      </c>
    </row>
    <row r="1675" spans="1:46" ht="22.5" customHeight="1" x14ac:dyDescent="0.25">
      <c r="A1675" s="19" t="s">
        <v>22267</v>
      </c>
      <c r="B1675" s="260">
        <v>45050</v>
      </c>
      <c r="C1675" s="3" t="s">
        <v>202</v>
      </c>
      <c r="D1675" s="3" t="s">
        <v>21050</v>
      </c>
      <c r="E1675" s="3" t="s">
        <v>71</v>
      </c>
      <c r="F1675" s="20">
        <v>1</v>
      </c>
      <c r="G1675" s="20">
        <v>75.900000000000006</v>
      </c>
      <c r="H1675" s="20" t="s">
        <v>52</v>
      </c>
      <c r="I1675" s="20">
        <v>-18.399999999999999</v>
      </c>
      <c r="J1675" s="20" t="s">
        <v>52</v>
      </c>
      <c r="K1675" s="20" t="s">
        <v>52</v>
      </c>
      <c r="L1675" s="20">
        <f t="shared" si="26"/>
        <v>57.500000000000007</v>
      </c>
      <c r="M1675" s="3" t="s">
        <v>71</v>
      </c>
      <c r="N1675" s="3" t="s">
        <v>301</v>
      </c>
      <c r="O1675" s="3" t="s">
        <v>401</v>
      </c>
      <c r="P1675" s="3" t="s">
        <v>303</v>
      </c>
      <c r="Q1675" s="3" t="s">
        <v>53</v>
      </c>
      <c r="R1675" s="20">
        <v>75.900000000000006</v>
      </c>
      <c r="S1675" s="20" t="s">
        <v>57</v>
      </c>
      <c r="T1675" s="3" t="s">
        <v>58</v>
      </c>
      <c r="U1675" s="3" t="s">
        <v>53</v>
      </c>
      <c r="V1675" s="3" t="s">
        <v>53</v>
      </c>
      <c r="W1675" s="3" t="s">
        <v>53</v>
      </c>
      <c r="X1675" s="3" t="s">
        <v>53</v>
      </c>
      <c r="Y1675" s="3" t="s">
        <v>22268</v>
      </c>
      <c r="Z1675" s="3" t="s">
        <v>22269</v>
      </c>
      <c r="AA1675" s="3" t="s">
        <v>22270</v>
      </c>
      <c r="AB1675" s="3" t="s">
        <v>2152</v>
      </c>
      <c r="AC1675" s="3" t="s">
        <v>63</v>
      </c>
      <c r="AD1675" s="3" t="s">
        <v>22271</v>
      </c>
      <c r="AE1675" s="3" t="s">
        <v>65</v>
      </c>
      <c r="AF1675" s="3" t="s">
        <v>66</v>
      </c>
      <c r="AG1675" s="3" t="s">
        <v>21226</v>
      </c>
      <c r="AH1675" s="3" t="s">
        <v>22272</v>
      </c>
      <c r="AI1675" s="3" t="s">
        <v>67</v>
      </c>
      <c r="AJ1675" s="3" t="s">
        <v>22273</v>
      </c>
      <c r="AK1675" s="3" t="s">
        <v>53</v>
      </c>
      <c r="AL1675" s="3" t="s">
        <v>53</v>
      </c>
      <c r="AM1675" s="3" t="s">
        <v>53</v>
      </c>
      <c r="AN1675" s="3" t="s">
        <v>53</v>
      </c>
      <c r="AO1675" s="3" t="s">
        <v>53</v>
      </c>
      <c r="AP1675" s="3" t="s">
        <v>53</v>
      </c>
      <c r="AQ1675" s="3" t="s">
        <v>53</v>
      </c>
      <c r="AR1675" s="3" t="s">
        <v>51</v>
      </c>
      <c r="AS1675" s="3" t="s">
        <v>52</v>
      </c>
      <c r="AT1675" s="3" t="s">
        <v>51</v>
      </c>
    </row>
    <row r="1676" spans="1:46" ht="22.5" customHeight="1" x14ac:dyDescent="0.25">
      <c r="A1676" s="19" t="s">
        <v>24318</v>
      </c>
      <c r="B1676" s="260">
        <v>45048</v>
      </c>
      <c r="C1676" s="3" t="s">
        <v>202</v>
      </c>
      <c r="D1676" s="3" t="s">
        <v>22935</v>
      </c>
      <c r="E1676" s="3" t="s">
        <v>51</v>
      </c>
      <c r="F1676" s="20">
        <v>1</v>
      </c>
      <c r="G1676" s="20">
        <v>75.900000000000006</v>
      </c>
      <c r="H1676" s="20">
        <v>27.18</v>
      </c>
      <c r="I1676" s="20">
        <v>-18.399999999999999</v>
      </c>
      <c r="J1676" s="20">
        <v>-27.18</v>
      </c>
      <c r="K1676" s="20" t="s">
        <v>52</v>
      </c>
      <c r="L1676" s="20">
        <f t="shared" si="26"/>
        <v>57.500000000000007</v>
      </c>
      <c r="M1676" s="3" t="s">
        <v>53</v>
      </c>
      <c r="N1676" s="3" t="s">
        <v>301</v>
      </c>
      <c r="O1676" s="3" t="s">
        <v>401</v>
      </c>
      <c r="P1676" s="3" t="s">
        <v>303</v>
      </c>
      <c r="Q1676" s="3" t="s">
        <v>53</v>
      </c>
      <c r="R1676" s="20">
        <v>75.900000000000006</v>
      </c>
      <c r="S1676" s="20" t="s">
        <v>57</v>
      </c>
      <c r="T1676" s="3" t="s">
        <v>58</v>
      </c>
      <c r="U1676" s="3" t="s">
        <v>53</v>
      </c>
      <c r="V1676" s="3" t="s">
        <v>53</v>
      </c>
      <c r="W1676" s="3" t="s">
        <v>53</v>
      </c>
      <c r="X1676" s="3" t="s">
        <v>53</v>
      </c>
      <c r="Y1676" s="3" t="s">
        <v>24319</v>
      </c>
      <c r="Z1676" s="3" t="s">
        <v>24320</v>
      </c>
      <c r="AA1676" s="3" t="s">
        <v>24321</v>
      </c>
      <c r="AB1676" s="3" t="s">
        <v>24322</v>
      </c>
      <c r="AC1676" s="3" t="s">
        <v>116</v>
      </c>
      <c r="AD1676" s="3" t="s">
        <v>24323</v>
      </c>
      <c r="AE1676" s="3" t="s">
        <v>65</v>
      </c>
      <c r="AF1676" s="3" t="s">
        <v>66</v>
      </c>
      <c r="AG1676" s="3" t="s">
        <v>24324</v>
      </c>
      <c r="AH1676" s="3" t="s">
        <v>24325</v>
      </c>
      <c r="AI1676" s="3" t="s">
        <v>67</v>
      </c>
      <c r="AJ1676" s="3" t="s">
        <v>24326</v>
      </c>
      <c r="AK1676" s="3" t="s">
        <v>53</v>
      </c>
      <c r="AL1676" s="3" t="s">
        <v>53</v>
      </c>
      <c r="AM1676" s="3" t="s">
        <v>53</v>
      </c>
      <c r="AN1676" s="3" t="s">
        <v>53</v>
      </c>
      <c r="AO1676" s="3" t="s">
        <v>53</v>
      </c>
      <c r="AP1676" s="3" t="s">
        <v>53</v>
      </c>
      <c r="AQ1676" s="3" t="s">
        <v>53</v>
      </c>
      <c r="AR1676" s="3" t="s">
        <v>51</v>
      </c>
      <c r="AS1676" s="3" t="s">
        <v>52</v>
      </c>
      <c r="AT1676" s="3" t="s">
        <v>51</v>
      </c>
    </row>
    <row r="1677" spans="1:46" ht="22.5" customHeight="1" x14ac:dyDescent="0.25">
      <c r="A1677" s="19" t="s">
        <v>17602</v>
      </c>
      <c r="B1677" s="260">
        <v>45056</v>
      </c>
      <c r="C1677" s="3" t="s">
        <v>202</v>
      </c>
      <c r="D1677" s="3" t="s">
        <v>16479</v>
      </c>
      <c r="E1677" s="3" t="s">
        <v>51</v>
      </c>
      <c r="F1677" s="20">
        <v>1</v>
      </c>
      <c r="G1677" s="20">
        <v>75.900000000000006</v>
      </c>
      <c r="H1677" s="20">
        <v>13.7</v>
      </c>
      <c r="I1677" s="20">
        <v>-18.399999999999999</v>
      </c>
      <c r="J1677" s="20">
        <v>-13.7</v>
      </c>
      <c r="K1677" s="20" t="s">
        <v>52</v>
      </c>
      <c r="L1677" s="20">
        <f t="shared" si="26"/>
        <v>57.500000000000014</v>
      </c>
      <c r="M1677" s="3" t="s">
        <v>53</v>
      </c>
      <c r="N1677" s="3" t="s">
        <v>301</v>
      </c>
      <c r="O1677" s="3" t="s">
        <v>401</v>
      </c>
      <c r="P1677" s="3" t="s">
        <v>303</v>
      </c>
      <c r="Q1677" s="3" t="s">
        <v>53</v>
      </c>
      <c r="R1677" s="20">
        <v>75.900000000000006</v>
      </c>
      <c r="S1677" s="20" t="s">
        <v>57</v>
      </c>
      <c r="T1677" s="3" t="s">
        <v>58</v>
      </c>
      <c r="U1677" s="3" t="s">
        <v>53</v>
      </c>
      <c r="V1677" s="3" t="s">
        <v>53</v>
      </c>
      <c r="W1677" s="3" t="s">
        <v>53</v>
      </c>
      <c r="X1677" s="3" t="s">
        <v>53</v>
      </c>
      <c r="Y1677" s="3" t="s">
        <v>17603</v>
      </c>
      <c r="Z1677" s="3" t="s">
        <v>17604</v>
      </c>
      <c r="AA1677" s="3" t="s">
        <v>17605</v>
      </c>
      <c r="AB1677" s="3" t="s">
        <v>667</v>
      </c>
      <c r="AC1677" s="3" t="s">
        <v>63</v>
      </c>
      <c r="AD1677" s="3" t="s">
        <v>17606</v>
      </c>
      <c r="AE1677" s="3" t="s">
        <v>65</v>
      </c>
      <c r="AF1677" s="3" t="s">
        <v>66</v>
      </c>
      <c r="AG1677" s="3" t="s">
        <v>17607</v>
      </c>
      <c r="AH1677" s="3" t="s">
        <v>17608</v>
      </c>
      <c r="AI1677" s="3" t="s">
        <v>67</v>
      </c>
      <c r="AJ1677" s="3" t="s">
        <v>17609</v>
      </c>
      <c r="AK1677" s="3" t="s">
        <v>53</v>
      </c>
      <c r="AL1677" s="3" t="s">
        <v>53</v>
      </c>
      <c r="AM1677" s="3" t="s">
        <v>53</v>
      </c>
      <c r="AN1677" s="3" t="s">
        <v>53</v>
      </c>
      <c r="AO1677" s="3" t="s">
        <v>53</v>
      </c>
      <c r="AP1677" s="3" t="s">
        <v>53</v>
      </c>
      <c r="AQ1677" s="3" t="s">
        <v>53</v>
      </c>
      <c r="AR1677" s="3" t="s">
        <v>51</v>
      </c>
      <c r="AS1677" s="3" t="s">
        <v>52</v>
      </c>
      <c r="AT1677" s="3" t="s">
        <v>51</v>
      </c>
    </row>
    <row r="1678" spans="1:46" ht="22.5" customHeight="1" x14ac:dyDescent="0.25">
      <c r="A1678" s="19" t="s">
        <v>17726</v>
      </c>
      <c r="B1678" s="260">
        <v>45056</v>
      </c>
      <c r="C1678" s="3" t="s">
        <v>202</v>
      </c>
      <c r="D1678" s="3" t="s">
        <v>15653</v>
      </c>
      <c r="E1678" s="3" t="s">
        <v>51</v>
      </c>
      <c r="F1678" s="20">
        <v>1</v>
      </c>
      <c r="G1678" s="20">
        <v>75.900000000000006</v>
      </c>
      <c r="H1678" s="20">
        <v>12.33</v>
      </c>
      <c r="I1678" s="20">
        <v>-18.399999999999999</v>
      </c>
      <c r="J1678" s="20">
        <v>-12.33</v>
      </c>
      <c r="K1678" s="20" t="s">
        <v>52</v>
      </c>
      <c r="L1678" s="20">
        <f t="shared" si="26"/>
        <v>57.500000000000014</v>
      </c>
      <c r="M1678" s="3" t="s">
        <v>53</v>
      </c>
      <c r="N1678" s="3" t="s">
        <v>301</v>
      </c>
      <c r="O1678" s="3" t="s">
        <v>401</v>
      </c>
      <c r="P1678" s="3" t="s">
        <v>303</v>
      </c>
      <c r="Q1678" s="3" t="s">
        <v>53</v>
      </c>
      <c r="R1678" s="20">
        <v>75.900000000000006</v>
      </c>
      <c r="S1678" s="20" t="s">
        <v>57</v>
      </c>
      <c r="T1678" s="3" t="s">
        <v>58</v>
      </c>
      <c r="U1678" s="3" t="s">
        <v>53</v>
      </c>
      <c r="V1678" s="3" t="s">
        <v>53</v>
      </c>
      <c r="W1678" s="3" t="s">
        <v>53</v>
      </c>
      <c r="X1678" s="3" t="s">
        <v>53</v>
      </c>
      <c r="Y1678" s="3" t="s">
        <v>17727</v>
      </c>
      <c r="Z1678" s="3" t="s">
        <v>17728</v>
      </c>
      <c r="AA1678" s="3" t="s">
        <v>17729</v>
      </c>
      <c r="AB1678" s="3" t="s">
        <v>63</v>
      </c>
      <c r="AC1678" s="3" t="s">
        <v>63</v>
      </c>
      <c r="AD1678" s="3" t="s">
        <v>17730</v>
      </c>
      <c r="AE1678" s="3" t="s">
        <v>65</v>
      </c>
      <c r="AF1678" s="3" t="s">
        <v>66</v>
      </c>
      <c r="AG1678" s="3" t="s">
        <v>17023</v>
      </c>
      <c r="AH1678" s="3" t="s">
        <v>17731</v>
      </c>
      <c r="AI1678" s="3" t="s">
        <v>67</v>
      </c>
      <c r="AJ1678" s="3" t="s">
        <v>17732</v>
      </c>
      <c r="AK1678" s="3" t="s">
        <v>53</v>
      </c>
      <c r="AL1678" s="3" t="s">
        <v>53</v>
      </c>
      <c r="AM1678" s="3" t="s">
        <v>53</v>
      </c>
      <c r="AN1678" s="3" t="s">
        <v>53</v>
      </c>
      <c r="AO1678" s="3" t="s">
        <v>53</v>
      </c>
      <c r="AP1678" s="3" t="s">
        <v>53</v>
      </c>
      <c r="AQ1678" s="3" t="s">
        <v>53</v>
      </c>
      <c r="AR1678" s="3" t="s">
        <v>51</v>
      </c>
      <c r="AS1678" s="3" t="s">
        <v>52</v>
      </c>
      <c r="AT1678" s="3" t="s">
        <v>51</v>
      </c>
    </row>
    <row r="1679" spans="1:46" ht="22.5" customHeight="1" x14ac:dyDescent="0.25">
      <c r="A1679" s="19" t="s">
        <v>19620</v>
      </c>
      <c r="B1679" s="260">
        <v>45054</v>
      </c>
      <c r="C1679" s="3" t="s">
        <v>202</v>
      </c>
      <c r="D1679" s="3" t="s">
        <v>18612</v>
      </c>
      <c r="E1679" s="3" t="s">
        <v>51</v>
      </c>
      <c r="F1679" s="20">
        <v>1</v>
      </c>
      <c r="G1679" s="20">
        <v>75.900000000000006</v>
      </c>
      <c r="H1679" s="20">
        <v>35.299999999999997</v>
      </c>
      <c r="I1679" s="20">
        <v>-18.399999999999999</v>
      </c>
      <c r="J1679" s="20">
        <v>-35.299999999999997</v>
      </c>
      <c r="K1679" s="20" t="s">
        <v>52</v>
      </c>
      <c r="L1679" s="20">
        <f t="shared" si="26"/>
        <v>57.500000000000014</v>
      </c>
      <c r="M1679" s="3" t="s">
        <v>53</v>
      </c>
      <c r="N1679" s="3" t="s">
        <v>301</v>
      </c>
      <c r="O1679" s="3" t="s">
        <v>401</v>
      </c>
      <c r="P1679" s="3" t="s">
        <v>303</v>
      </c>
      <c r="Q1679" s="3" t="s">
        <v>53</v>
      </c>
      <c r="R1679" s="20">
        <v>75.900000000000006</v>
      </c>
      <c r="S1679" s="20" t="s">
        <v>57</v>
      </c>
      <c r="T1679" s="3" t="s">
        <v>58</v>
      </c>
      <c r="U1679" s="3" t="s">
        <v>53</v>
      </c>
      <c r="V1679" s="3" t="s">
        <v>53</v>
      </c>
      <c r="W1679" s="3" t="s">
        <v>53</v>
      </c>
      <c r="X1679" s="3" t="s">
        <v>53</v>
      </c>
      <c r="Y1679" s="3" t="s">
        <v>19621</v>
      </c>
      <c r="Z1679" s="3" t="s">
        <v>19622</v>
      </c>
      <c r="AA1679" s="3" t="s">
        <v>19623</v>
      </c>
      <c r="AB1679" s="3" t="s">
        <v>19624</v>
      </c>
      <c r="AC1679" s="3" t="s">
        <v>641</v>
      </c>
      <c r="AD1679" s="3" t="s">
        <v>19625</v>
      </c>
      <c r="AE1679" s="3" t="s">
        <v>65</v>
      </c>
      <c r="AF1679" s="3" t="s">
        <v>66</v>
      </c>
      <c r="AG1679" s="3" t="s">
        <v>19626</v>
      </c>
      <c r="AH1679" s="3" t="s">
        <v>19627</v>
      </c>
      <c r="AI1679" s="3" t="s">
        <v>67</v>
      </c>
      <c r="AJ1679" s="3" t="s">
        <v>19628</v>
      </c>
      <c r="AK1679" s="3" t="s">
        <v>53</v>
      </c>
      <c r="AL1679" s="3" t="s">
        <v>53</v>
      </c>
      <c r="AM1679" s="3" t="s">
        <v>53</v>
      </c>
      <c r="AN1679" s="3" t="s">
        <v>53</v>
      </c>
      <c r="AO1679" s="3" t="s">
        <v>53</v>
      </c>
      <c r="AP1679" s="3" t="s">
        <v>53</v>
      </c>
      <c r="AQ1679" s="3" t="s">
        <v>53</v>
      </c>
      <c r="AR1679" s="3" t="s">
        <v>51</v>
      </c>
      <c r="AS1679" s="3" t="s">
        <v>52</v>
      </c>
      <c r="AT1679" s="3" t="s">
        <v>51</v>
      </c>
    </row>
    <row r="1680" spans="1:46" ht="22.5" customHeight="1" x14ac:dyDescent="0.25">
      <c r="A1680" s="19" t="s">
        <v>25310</v>
      </c>
      <c r="B1680" s="260">
        <v>45047</v>
      </c>
      <c r="C1680" s="3" t="s">
        <v>202</v>
      </c>
      <c r="D1680" s="3" t="s">
        <v>24796</v>
      </c>
      <c r="E1680" s="3" t="s">
        <v>51</v>
      </c>
      <c r="F1680" s="20">
        <v>1</v>
      </c>
      <c r="G1680" s="20">
        <v>75.900000000000006</v>
      </c>
      <c r="H1680" s="20">
        <v>13.7</v>
      </c>
      <c r="I1680" s="20">
        <v>-18.399999999999999</v>
      </c>
      <c r="J1680" s="20">
        <v>-13.7</v>
      </c>
      <c r="K1680" s="20" t="s">
        <v>52</v>
      </c>
      <c r="L1680" s="20">
        <f t="shared" si="26"/>
        <v>57.500000000000014</v>
      </c>
      <c r="M1680" s="3" t="s">
        <v>53</v>
      </c>
      <c r="N1680" s="3" t="s">
        <v>301</v>
      </c>
      <c r="O1680" s="3" t="s">
        <v>401</v>
      </c>
      <c r="P1680" s="3" t="s">
        <v>303</v>
      </c>
      <c r="Q1680" s="3" t="s">
        <v>53</v>
      </c>
      <c r="R1680" s="20">
        <v>75.900000000000006</v>
      </c>
      <c r="S1680" s="20" t="s">
        <v>57</v>
      </c>
      <c r="T1680" s="3" t="s">
        <v>58</v>
      </c>
      <c r="U1680" s="3" t="s">
        <v>53</v>
      </c>
      <c r="V1680" s="3" t="s">
        <v>53</v>
      </c>
      <c r="W1680" s="3" t="s">
        <v>53</v>
      </c>
      <c r="X1680" s="3" t="s">
        <v>53</v>
      </c>
      <c r="Y1680" s="3" t="s">
        <v>25311</v>
      </c>
      <c r="Z1680" s="3" t="s">
        <v>25312</v>
      </c>
      <c r="AA1680" s="3" t="s">
        <v>25313</v>
      </c>
      <c r="AB1680" s="3" t="s">
        <v>15237</v>
      </c>
      <c r="AC1680" s="3" t="s">
        <v>63</v>
      </c>
      <c r="AD1680" s="3" t="s">
        <v>15238</v>
      </c>
      <c r="AE1680" s="3" t="s">
        <v>65</v>
      </c>
      <c r="AF1680" s="3" t="s">
        <v>66</v>
      </c>
      <c r="AG1680" s="3" t="s">
        <v>25314</v>
      </c>
      <c r="AH1680" s="3" t="s">
        <v>25315</v>
      </c>
      <c r="AI1680" s="3" t="s">
        <v>67</v>
      </c>
      <c r="AJ1680" s="3" t="s">
        <v>25316</v>
      </c>
      <c r="AK1680" s="3" t="s">
        <v>53</v>
      </c>
      <c r="AL1680" s="3" t="s">
        <v>53</v>
      </c>
      <c r="AM1680" s="3" t="s">
        <v>53</v>
      </c>
      <c r="AN1680" s="3" t="s">
        <v>53</v>
      </c>
      <c r="AO1680" s="3" t="s">
        <v>53</v>
      </c>
      <c r="AP1680" s="3" t="s">
        <v>53</v>
      </c>
      <c r="AQ1680" s="3" t="s">
        <v>53</v>
      </c>
      <c r="AR1680" s="3" t="s">
        <v>51</v>
      </c>
      <c r="AS1680" s="3" t="s">
        <v>52</v>
      </c>
      <c r="AT1680" s="3" t="s">
        <v>51</v>
      </c>
    </row>
    <row r="1681" spans="1:46" ht="22.5" customHeight="1" x14ac:dyDescent="0.25">
      <c r="A1681" s="19" t="s">
        <v>16368</v>
      </c>
      <c r="B1681" s="260">
        <v>45057</v>
      </c>
      <c r="C1681" s="3" t="s">
        <v>202</v>
      </c>
      <c r="D1681" s="3" t="s">
        <v>15653</v>
      </c>
      <c r="E1681" s="3" t="s">
        <v>51</v>
      </c>
      <c r="F1681" s="20">
        <v>1</v>
      </c>
      <c r="G1681" s="20">
        <v>75.900000000000006</v>
      </c>
      <c r="H1681" s="20">
        <v>7.54</v>
      </c>
      <c r="I1681" s="20">
        <v>-18.399999999999999</v>
      </c>
      <c r="J1681" s="20">
        <v>-7.54</v>
      </c>
      <c r="K1681" s="20" t="s">
        <v>52</v>
      </c>
      <c r="L1681" s="20">
        <f t="shared" si="26"/>
        <v>57.500000000000021</v>
      </c>
      <c r="M1681" s="3" t="s">
        <v>53</v>
      </c>
      <c r="N1681" s="3" t="s">
        <v>301</v>
      </c>
      <c r="O1681" s="3" t="s">
        <v>401</v>
      </c>
      <c r="P1681" s="3" t="s">
        <v>303</v>
      </c>
      <c r="Q1681" s="3" t="s">
        <v>53</v>
      </c>
      <c r="R1681" s="20">
        <v>75.900000000000006</v>
      </c>
      <c r="S1681" s="20" t="s">
        <v>57</v>
      </c>
      <c r="T1681" s="3" t="s">
        <v>58</v>
      </c>
      <c r="U1681" s="3" t="s">
        <v>53</v>
      </c>
      <c r="V1681" s="3" t="s">
        <v>53</v>
      </c>
      <c r="W1681" s="3" t="s">
        <v>53</v>
      </c>
      <c r="X1681" s="3" t="s">
        <v>53</v>
      </c>
      <c r="Y1681" s="3" t="s">
        <v>16369</v>
      </c>
      <c r="Z1681" s="3" t="s">
        <v>16370</v>
      </c>
      <c r="AA1681" s="3" t="s">
        <v>16371</v>
      </c>
      <c r="AB1681" s="3" t="s">
        <v>16372</v>
      </c>
      <c r="AC1681" s="3" t="s">
        <v>63</v>
      </c>
      <c r="AD1681" s="3" t="s">
        <v>16373</v>
      </c>
      <c r="AE1681" s="3" t="s">
        <v>65</v>
      </c>
      <c r="AF1681" s="3" t="s">
        <v>66</v>
      </c>
      <c r="AG1681" s="3" t="s">
        <v>16374</v>
      </c>
      <c r="AH1681" s="3" t="s">
        <v>16375</v>
      </c>
      <c r="AI1681" s="3" t="s">
        <v>67</v>
      </c>
      <c r="AJ1681" s="3" t="s">
        <v>16376</v>
      </c>
      <c r="AK1681" s="3" t="s">
        <v>53</v>
      </c>
      <c r="AL1681" s="3" t="s">
        <v>53</v>
      </c>
      <c r="AM1681" s="3" t="s">
        <v>53</v>
      </c>
      <c r="AN1681" s="3" t="s">
        <v>53</v>
      </c>
      <c r="AO1681" s="3" t="s">
        <v>53</v>
      </c>
      <c r="AP1681" s="3" t="s">
        <v>53</v>
      </c>
      <c r="AQ1681" s="3" t="s">
        <v>53</v>
      </c>
      <c r="AR1681" s="3" t="s">
        <v>51</v>
      </c>
      <c r="AS1681" s="3" t="s">
        <v>52</v>
      </c>
      <c r="AT1681" s="3" t="s">
        <v>51</v>
      </c>
    </row>
    <row r="1682" spans="1:46" ht="22.5" customHeight="1" x14ac:dyDescent="0.25">
      <c r="A1682" s="19" t="s">
        <v>8835</v>
      </c>
      <c r="B1682" s="260">
        <v>45068</v>
      </c>
      <c r="C1682" s="3" t="s">
        <v>202</v>
      </c>
      <c r="D1682" s="3" t="s">
        <v>7660</v>
      </c>
      <c r="E1682" s="3" t="s">
        <v>71</v>
      </c>
      <c r="F1682" s="20">
        <v>1</v>
      </c>
      <c r="G1682" s="20">
        <v>89.04</v>
      </c>
      <c r="H1682" s="20" t="s">
        <v>52</v>
      </c>
      <c r="I1682" s="20">
        <v>-10.68</v>
      </c>
      <c r="J1682" s="20">
        <v>-20.45</v>
      </c>
      <c r="K1682" s="20" t="s">
        <v>52</v>
      </c>
      <c r="L1682" s="20">
        <f t="shared" si="26"/>
        <v>57.910000000000011</v>
      </c>
      <c r="M1682" s="3" t="s">
        <v>53</v>
      </c>
      <c r="N1682" s="3" t="s">
        <v>8836</v>
      </c>
      <c r="O1682" s="3" t="s">
        <v>8837</v>
      </c>
      <c r="P1682" s="3" t="s">
        <v>8838</v>
      </c>
      <c r="Q1682" s="3" t="s">
        <v>53</v>
      </c>
      <c r="R1682" s="20">
        <v>89.04</v>
      </c>
      <c r="S1682" s="20" t="s">
        <v>89</v>
      </c>
      <c r="T1682" s="3" t="s">
        <v>74</v>
      </c>
      <c r="U1682" s="3" t="s">
        <v>8839</v>
      </c>
      <c r="V1682" s="3" t="s">
        <v>8840</v>
      </c>
      <c r="W1682" s="3" t="s">
        <v>8841</v>
      </c>
      <c r="X1682" s="3" t="s">
        <v>53</v>
      </c>
      <c r="Y1682" s="3" t="s">
        <v>8839</v>
      </c>
      <c r="Z1682" s="3" t="s">
        <v>8842</v>
      </c>
      <c r="AA1682" s="3" t="s">
        <v>8843</v>
      </c>
      <c r="AB1682" s="3" t="s">
        <v>265</v>
      </c>
      <c r="AC1682" s="3" t="s">
        <v>265</v>
      </c>
      <c r="AD1682" s="3" t="s">
        <v>8844</v>
      </c>
      <c r="AE1682" s="3" t="s">
        <v>65</v>
      </c>
      <c r="AF1682" s="3" t="s">
        <v>82</v>
      </c>
      <c r="AG1682" s="3" t="s">
        <v>8482</v>
      </c>
      <c r="AH1682" s="3" t="s">
        <v>7826</v>
      </c>
      <c r="AI1682" s="3" t="s">
        <v>67</v>
      </c>
      <c r="AJ1682" s="3" t="s">
        <v>8845</v>
      </c>
      <c r="AK1682" s="3" t="s">
        <v>53</v>
      </c>
      <c r="AL1682" s="3" t="s">
        <v>53</v>
      </c>
      <c r="AM1682" s="3" t="s">
        <v>53</v>
      </c>
      <c r="AN1682" s="3" t="s">
        <v>53</v>
      </c>
      <c r="AO1682" s="3" t="s">
        <v>53</v>
      </c>
      <c r="AP1682" s="3" t="s">
        <v>53</v>
      </c>
      <c r="AQ1682" s="3" t="s">
        <v>53</v>
      </c>
      <c r="AR1682" s="3" t="s">
        <v>51</v>
      </c>
      <c r="AS1682" s="3" t="s">
        <v>52</v>
      </c>
      <c r="AT1682" s="3" t="s">
        <v>51</v>
      </c>
    </row>
    <row r="1683" spans="1:46" ht="22.5" customHeight="1" x14ac:dyDescent="0.25">
      <c r="A1683" s="19" t="s">
        <v>3188</v>
      </c>
      <c r="B1683" s="260">
        <v>45074</v>
      </c>
      <c r="C1683" s="3" t="s">
        <v>202</v>
      </c>
      <c r="D1683" s="3" t="s">
        <v>765</v>
      </c>
      <c r="E1683" s="3" t="s">
        <v>71</v>
      </c>
      <c r="F1683" s="20">
        <v>1</v>
      </c>
      <c r="G1683" s="20">
        <v>72.33</v>
      </c>
      <c r="H1683" s="20" t="s">
        <v>52</v>
      </c>
      <c r="I1683" s="20">
        <v>-14.18</v>
      </c>
      <c r="J1683" s="20" t="s">
        <v>52</v>
      </c>
      <c r="K1683" s="20" t="s">
        <v>52</v>
      </c>
      <c r="L1683" s="20">
        <f t="shared" si="26"/>
        <v>58.15</v>
      </c>
      <c r="M1683" s="3" t="s">
        <v>53</v>
      </c>
      <c r="N1683" s="3" t="s">
        <v>86</v>
      </c>
      <c r="O1683" s="3" t="s">
        <v>87</v>
      </c>
      <c r="P1683" s="3" t="s">
        <v>88</v>
      </c>
      <c r="Q1683" s="3" t="s">
        <v>53</v>
      </c>
      <c r="R1683" s="20">
        <v>72.33</v>
      </c>
      <c r="S1683" s="20" t="s">
        <v>89</v>
      </c>
      <c r="T1683" s="3" t="s">
        <v>58</v>
      </c>
      <c r="U1683" s="3" t="s">
        <v>53</v>
      </c>
      <c r="V1683" s="3" t="s">
        <v>53</v>
      </c>
      <c r="W1683" s="3" t="s">
        <v>53</v>
      </c>
      <c r="X1683" s="3" t="s">
        <v>53</v>
      </c>
      <c r="Y1683" s="3" t="s">
        <v>3189</v>
      </c>
      <c r="Z1683" s="3" t="s">
        <v>3190</v>
      </c>
      <c r="AA1683" s="3" t="s">
        <v>3191</v>
      </c>
      <c r="AB1683" s="3" t="s">
        <v>667</v>
      </c>
      <c r="AC1683" s="3" t="s">
        <v>63</v>
      </c>
      <c r="AD1683" s="3" t="s">
        <v>3192</v>
      </c>
      <c r="AE1683" s="3" t="s">
        <v>65</v>
      </c>
      <c r="AF1683" s="3" t="s">
        <v>66</v>
      </c>
      <c r="AG1683" s="3" t="s">
        <v>3193</v>
      </c>
      <c r="AH1683" s="3" t="s">
        <v>3194</v>
      </c>
      <c r="AI1683" s="3" t="s">
        <v>67</v>
      </c>
      <c r="AJ1683" s="3" t="s">
        <v>3195</v>
      </c>
      <c r="AK1683" s="3" t="s">
        <v>53</v>
      </c>
      <c r="AL1683" s="3" t="s">
        <v>53</v>
      </c>
      <c r="AM1683" s="3" t="s">
        <v>53</v>
      </c>
      <c r="AN1683" s="3" t="s">
        <v>53</v>
      </c>
      <c r="AO1683" s="3" t="s">
        <v>53</v>
      </c>
      <c r="AP1683" s="3" t="s">
        <v>53</v>
      </c>
      <c r="AQ1683" s="3" t="s">
        <v>53</v>
      </c>
      <c r="AR1683" s="3" t="s">
        <v>51</v>
      </c>
      <c r="AS1683" s="3" t="s">
        <v>52</v>
      </c>
      <c r="AT1683" s="3" t="s">
        <v>51</v>
      </c>
    </row>
    <row r="1684" spans="1:46" ht="22.5" customHeight="1" x14ac:dyDescent="0.25">
      <c r="A1684" s="19" t="s">
        <v>3410</v>
      </c>
      <c r="B1684" s="260">
        <v>45074</v>
      </c>
      <c r="C1684" s="3" t="s">
        <v>202</v>
      </c>
      <c r="D1684" s="3" t="s">
        <v>1951</v>
      </c>
      <c r="E1684" s="3" t="s">
        <v>51</v>
      </c>
      <c r="F1684" s="20">
        <v>1</v>
      </c>
      <c r="G1684" s="20">
        <v>72.33</v>
      </c>
      <c r="H1684" s="20">
        <v>26.1</v>
      </c>
      <c r="I1684" s="20">
        <v>-14.18</v>
      </c>
      <c r="J1684" s="20">
        <v>-26.1</v>
      </c>
      <c r="K1684" s="20" t="s">
        <v>52</v>
      </c>
      <c r="L1684" s="20">
        <f t="shared" si="26"/>
        <v>58.15</v>
      </c>
      <c r="M1684" s="3" t="s">
        <v>71</v>
      </c>
      <c r="N1684" s="3" t="s">
        <v>86</v>
      </c>
      <c r="O1684" s="3" t="s">
        <v>87</v>
      </c>
      <c r="P1684" s="3" t="s">
        <v>88</v>
      </c>
      <c r="Q1684" s="3" t="s">
        <v>53</v>
      </c>
      <c r="R1684" s="20">
        <v>72.33</v>
      </c>
      <c r="S1684" s="20" t="s">
        <v>89</v>
      </c>
      <c r="T1684" s="3" t="s">
        <v>58</v>
      </c>
      <c r="U1684" s="3" t="s">
        <v>53</v>
      </c>
      <c r="V1684" s="3" t="s">
        <v>53</v>
      </c>
      <c r="W1684" s="3" t="s">
        <v>53</v>
      </c>
      <c r="X1684" s="3" t="s">
        <v>53</v>
      </c>
      <c r="Y1684" s="3" t="s">
        <v>3411</v>
      </c>
      <c r="Z1684" s="3" t="s">
        <v>3412</v>
      </c>
      <c r="AA1684" s="3" t="s">
        <v>3413</v>
      </c>
      <c r="AB1684" s="3" t="s">
        <v>3414</v>
      </c>
      <c r="AC1684" s="3" t="s">
        <v>116</v>
      </c>
      <c r="AD1684" s="3" t="s">
        <v>3415</v>
      </c>
      <c r="AE1684" s="3" t="s">
        <v>65</v>
      </c>
      <c r="AF1684" s="3" t="s">
        <v>66</v>
      </c>
      <c r="AG1684" s="3" t="s">
        <v>3416</v>
      </c>
      <c r="AH1684" s="3" t="s">
        <v>3417</v>
      </c>
      <c r="AI1684" s="3" t="s">
        <v>67</v>
      </c>
      <c r="AJ1684" s="3" t="s">
        <v>3418</v>
      </c>
      <c r="AK1684" s="3" t="s">
        <v>53</v>
      </c>
      <c r="AL1684" s="3" t="s">
        <v>53</v>
      </c>
      <c r="AM1684" s="3" t="s">
        <v>53</v>
      </c>
      <c r="AN1684" s="3" t="s">
        <v>53</v>
      </c>
      <c r="AO1684" s="3" t="s">
        <v>53</v>
      </c>
      <c r="AP1684" s="3" t="s">
        <v>53</v>
      </c>
      <c r="AQ1684" s="3" t="s">
        <v>53</v>
      </c>
      <c r="AR1684" s="3" t="s">
        <v>51</v>
      </c>
      <c r="AS1684" s="3" t="s">
        <v>52</v>
      </c>
      <c r="AT1684" s="3" t="s">
        <v>51</v>
      </c>
    </row>
    <row r="1685" spans="1:46" ht="22.5" customHeight="1" x14ac:dyDescent="0.25">
      <c r="A1685" s="19" t="s">
        <v>1284</v>
      </c>
      <c r="B1685" s="260">
        <v>45076</v>
      </c>
      <c r="C1685" s="3" t="s">
        <v>70</v>
      </c>
      <c r="D1685" s="3" t="s">
        <v>577</v>
      </c>
      <c r="E1685" s="3" t="s">
        <v>71</v>
      </c>
      <c r="F1685" s="20">
        <v>1</v>
      </c>
      <c r="G1685" s="20">
        <v>72.33</v>
      </c>
      <c r="H1685" s="20" t="s">
        <v>52</v>
      </c>
      <c r="I1685" s="20">
        <v>-14.18</v>
      </c>
      <c r="J1685" s="20" t="s">
        <v>52</v>
      </c>
      <c r="K1685" s="20" t="s">
        <v>52</v>
      </c>
      <c r="L1685" s="20">
        <f t="shared" si="26"/>
        <v>58.15</v>
      </c>
      <c r="M1685" s="3" t="s">
        <v>53</v>
      </c>
      <c r="N1685" s="3" t="s">
        <v>86</v>
      </c>
      <c r="O1685" s="3" t="s">
        <v>87</v>
      </c>
      <c r="P1685" s="3" t="s">
        <v>88</v>
      </c>
      <c r="Q1685" s="3" t="s">
        <v>53</v>
      </c>
      <c r="R1685" s="20">
        <v>72.33</v>
      </c>
      <c r="S1685" s="20" t="s">
        <v>89</v>
      </c>
      <c r="T1685" s="3" t="s">
        <v>58</v>
      </c>
      <c r="U1685" s="3" t="s">
        <v>53</v>
      </c>
      <c r="V1685" s="3" t="s">
        <v>53</v>
      </c>
      <c r="W1685" s="3" t="s">
        <v>53</v>
      </c>
      <c r="X1685" s="3" t="s">
        <v>53</v>
      </c>
      <c r="Y1685" s="3" t="s">
        <v>1285</v>
      </c>
      <c r="Z1685" s="3" t="s">
        <v>1286</v>
      </c>
      <c r="AA1685" s="3" t="s">
        <v>1287</v>
      </c>
      <c r="AB1685" s="3" t="s">
        <v>839</v>
      </c>
      <c r="AC1685" s="3" t="s">
        <v>188</v>
      </c>
      <c r="AD1685" s="3" t="s">
        <v>1288</v>
      </c>
      <c r="AE1685" s="3" t="s">
        <v>65</v>
      </c>
      <c r="AF1685" s="3" t="s">
        <v>66</v>
      </c>
      <c r="AG1685" s="3" t="s">
        <v>1289</v>
      </c>
      <c r="AH1685" s="3" t="s">
        <v>53</v>
      </c>
      <c r="AI1685" s="3" t="s">
        <v>67</v>
      </c>
      <c r="AJ1685" s="3" t="s">
        <v>1290</v>
      </c>
      <c r="AK1685" s="3" t="s">
        <v>53</v>
      </c>
      <c r="AL1685" s="3" t="s">
        <v>53</v>
      </c>
      <c r="AM1685" s="3" t="s">
        <v>53</v>
      </c>
      <c r="AN1685" s="3" t="s">
        <v>53</v>
      </c>
      <c r="AO1685" s="3" t="s">
        <v>53</v>
      </c>
      <c r="AP1685" s="3" t="s">
        <v>53</v>
      </c>
      <c r="AQ1685" s="3" t="s">
        <v>53</v>
      </c>
      <c r="AR1685" s="3" t="s">
        <v>51</v>
      </c>
      <c r="AS1685" s="3" t="s">
        <v>52</v>
      </c>
      <c r="AT1685" s="3" t="s">
        <v>51</v>
      </c>
    </row>
    <row r="1686" spans="1:46" ht="22.5" customHeight="1" x14ac:dyDescent="0.25">
      <c r="A1686" s="19" t="s">
        <v>5405</v>
      </c>
      <c r="B1686" s="260">
        <v>45071</v>
      </c>
      <c r="C1686" s="3" t="s">
        <v>202</v>
      </c>
      <c r="D1686" s="3" t="s">
        <v>4851</v>
      </c>
      <c r="E1686" s="3" t="s">
        <v>51</v>
      </c>
      <c r="F1686" s="20">
        <v>1</v>
      </c>
      <c r="G1686" s="20">
        <v>72.33</v>
      </c>
      <c r="H1686" s="20">
        <v>26.1</v>
      </c>
      <c r="I1686" s="20">
        <v>-14.18</v>
      </c>
      <c r="J1686" s="20">
        <v>-26.1</v>
      </c>
      <c r="K1686" s="20" t="s">
        <v>52</v>
      </c>
      <c r="L1686" s="20">
        <f t="shared" si="26"/>
        <v>58.15</v>
      </c>
      <c r="M1686" s="3" t="s">
        <v>53</v>
      </c>
      <c r="N1686" s="3" t="s">
        <v>86</v>
      </c>
      <c r="O1686" s="3" t="s">
        <v>87</v>
      </c>
      <c r="P1686" s="3" t="s">
        <v>88</v>
      </c>
      <c r="Q1686" s="3" t="s">
        <v>53</v>
      </c>
      <c r="R1686" s="20">
        <v>72.33</v>
      </c>
      <c r="S1686" s="20" t="s">
        <v>89</v>
      </c>
      <c r="T1686" s="3" t="s">
        <v>58</v>
      </c>
      <c r="U1686" s="3" t="s">
        <v>53</v>
      </c>
      <c r="V1686" s="3" t="s">
        <v>53</v>
      </c>
      <c r="W1686" s="3" t="s">
        <v>53</v>
      </c>
      <c r="X1686" s="3" t="s">
        <v>53</v>
      </c>
      <c r="Y1686" s="3" t="s">
        <v>5406</v>
      </c>
      <c r="Z1686" s="3" t="s">
        <v>5407</v>
      </c>
      <c r="AA1686" s="3" t="s">
        <v>5408</v>
      </c>
      <c r="AB1686" s="3" t="s">
        <v>5409</v>
      </c>
      <c r="AC1686" s="3" t="s">
        <v>116</v>
      </c>
      <c r="AD1686" s="3" t="s">
        <v>5410</v>
      </c>
      <c r="AE1686" s="3" t="s">
        <v>65</v>
      </c>
      <c r="AF1686" s="3" t="s">
        <v>66</v>
      </c>
      <c r="AG1686" s="3" t="s">
        <v>5411</v>
      </c>
      <c r="AH1686" s="3" t="s">
        <v>5412</v>
      </c>
      <c r="AI1686" s="3" t="s">
        <v>67</v>
      </c>
      <c r="AJ1686" s="3" t="s">
        <v>5413</v>
      </c>
      <c r="AK1686" s="3" t="s">
        <v>53</v>
      </c>
      <c r="AL1686" s="3" t="s">
        <v>53</v>
      </c>
      <c r="AM1686" s="3" t="s">
        <v>53</v>
      </c>
      <c r="AN1686" s="3" t="s">
        <v>53</v>
      </c>
      <c r="AO1686" s="3" t="s">
        <v>53</v>
      </c>
      <c r="AP1686" s="3" t="s">
        <v>53</v>
      </c>
      <c r="AQ1686" s="3" t="s">
        <v>53</v>
      </c>
      <c r="AR1686" s="3" t="s">
        <v>51</v>
      </c>
      <c r="AS1686" s="3" t="s">
        <v>52</v>
      </c>
      <c r="AT1686" s="3" t="s">
        <v>51</v>
      </c>
    </row>
    <row r="1687" spans="1:46" ht="22.5" customHeight="1" x14ac:dyDescent="0.25">
      <c r="A1687" s="19" t="s">
        <v>3802</v>
      </c>
      <c r="B1687" s="260">
        <v>45073</v>
      </c>
      <c r="C1687" s="3" t="s">
        <v>202</v>
      </c>
      <c r="D1687" s="3" t="s">
        <v>3769</v>
      </c>
      <c r="E1687" s="3" t="s">
        <v>51</v>
      </c>
      <c r="F1687" s="20">
        <v>1</v>
      </c>
      <c r="G1687" s="20">
        <v>72.33</v>
      </c>
      <c r="H1687" s="20">
        <v>9.9</v>
      </c>
      <c r="I1687" s="20">
        <v>-14.18</v>
      </c>
      <c r="J1687" s="20">
        <v>-9.9</v>
      </c>
      <c r="K1687" s="20" t="s">
        <v>52</v>
      </c>
      <c r="L1687" s="20">
        <f t="shared" si="26"/>
        <v>58.150000000000013</v>
      </c>
      <c r="M1687" s="3" t="s">
        <v>71</v>
      </c>
      <c r="N1687" s="3" t="s">
        <v>86</v>
      </c>
      <c r="O1687" s="3" t="s">
        <v>87</v>
      </c>
      <c r="P1687" s="3" t="s">
        <v>88</v>
      </c>
      <c r="Q1687" s="3" t="s">
        <v>53</v>
      </c>
      <c r="R1687" s="20">
        <v>72.33</v>
      </c>
      <c r="S1687" s="20" t="s">
        <v>89</v>
      </c>
      <c r="T1687" s="3" t="s">
        <v>58</v>
      </c>
      <c r="U1687" s="3" t="s">
        <v>53</v>
      </c>
      <c r="V1687" s="3" t="s">
        <v>53</v>
      </c>
      <c r="W1687" s="3" t="s">
        <v>53</v>
      </c>
      <c r="X1687" s="3" t="s">
        <v>53</v>
      </c>
      <c r="Y1687" s="3" t="s">
        <v>3803</v>
      </c>
      <c r="Z1687" s="3" t="s">
        <v>3804</v>
      </c>
      <c r="AA1687" s="3" t="s">
        <v>3805</v>
      </c>
      <c r="AB1687" s="3" t="s">
        <v>63</v>
      </c>
      <c r="AC1687" s="3" t="s">
        <v>63</v>
      </c>
      <c r="AD1687" s="3" t="s">
        <v>3806</v>
      </c>
      <c r="AE1687" s="3" t="s">
        <v>65</v>
      </c>
      <c r="AF1687" s="3" t="s">
        <v>66</v>
      </c>
      <c r="AG1687" s="3" t="s">
        <v>3807</v>
      </c>
      <c r="AH1687" s="3" t="s">
        <v>3808</v>
      </c>
      <c r="AI1687" s="3" t="s">
        <v>67</v>
      </c>
      <c r="AJ1687" s="3" t="s">
        <v>3809</v>
      </c>
      <c r="AK1687" s="3" t="s">
        <v>53</v>
      </c>
      <c r="AL1687" s="3" t="s">
        <v>53</v>
      </c>
      <c r="AM1687" s="3" t="s">
        <v>53</v>
      </c>
      <c r="AN1687" s="3" t="s">
        <v>53</v>
      </c>
      <c r="AO1687" s="3" t="s">
        <v>53</v>
      </c>
      <c r="AP1687" s="3" t="s">
        <v>53</v>
      </c>
      <c r="AQ1687" s="3" t="s">
        <v>53</v>
      </c>
      <c r="AR1687" s="3" t="s">
        <v>51</v>
      </c>
      <c r="AS1687" s="3" t="s">
        <v>52</v>
      </c>
      <c r="AT1687" s="3" t="s">
        <v>51</v>
      </c>
    </row>
    <row r="1688" spans="1:46" ht="22.5" customHeight="1" x14ac:dyDescent="0.25">
      <c r="A1688" s="19" t="s">
        <v>9521</v>
      </c>
      <c r="B1688" s="260">
        <v>45066</v>
      </c>
      <c r="C1688" s="3" t="s">
        <v>202</v>
      </c>
      <c r="D1688" s="3" t="s">
        <v>5415</v>
      </c>
      <c r="E1688" s="3" t="s">
        <v>51</v>
      </c>
      <c r="F1688" s="20">
        <v>1</v>
      </c>
      <c r="G1688" s="20">
        <v>91.89</v>
      </c>
      <c r="H1688" s="20">
        <v>10</v>
      </c>
      <c r="I1688" s="20">
        <v>-15.62</v>
      </c>
      <c r="J1688" s="20">
        <v>-27.95</v>
      </c>
      <c r="K1688" s="20" t="s">
        <v>52</v>
      </c>
      <c r="L1688" s="20">
        <f t="shared" si="26"/>
        <v>58.319999999999993</v>
      </c>
      <c r="M1688" s="3" t="s">
        <v>53</v>
      </c>
      <c r="N1688" s="3" t="s">
        <v>9522</v>
      </c>
      <c r="O1688" s="3" t="s">
        <v>9523</v>
      </c>
      <c r="P1688" s="3" t="s">
        <v>9524</v>
      </c>
      <c r="Q1688" s="3" t="s">
        <v>53</v>
      </c>
      <c r="R1688" s="20">
        <v>91.89</v>
      </c>
      <c r="S1688" s="20" t="s">
        <v>57</v>
      </c>
      <c r="T1688" s="3" t="s">
        <v>74</v>
      </c>
      <c r="U1688" s="3" t="s">
        <v>9525</v>
      </c>
      <c r="V1688" s="3" t="s">
        <v>9526</v>
      </c>
      <c r="W1688" s="3" t="s">
        <v>9527</v>
      </c>
      <c r="X1688" s="3" t="s">
        <v>53</v>
      </c>
      <c r="Y1688" s="3" t="s">
        <v>9525</v>
      </c>
      <c r="Z1688" s="3" t="s">
        <v>9528</v>
      </c>
      <c r="AA1688" s="3" t="s">
        <v>9529</v>
      </c>
      <c r="AB1688" s="3" t="s">
        <v>9530</v>
      </c>
      <c r="AC1688" s="3" t="s">
        <v>188</v>
      </c>
      <c r="AD1688" s="3" t="s">
        <v>9531</v>
      </c>
      <c r="AE1688" s="3" t="s">
        <v>65</v>
      </c>
      <c r="AF1688" s="3" t="s">
        <v>82</v>
      </c>
      <c r="AG1688" s="3" t="s">
        <v>9532</v>
      </c>
      <c r="AH1688" s="3" t="s">
        <v>9533</v>
      </c>
      <c r="AI1688" s="3" t="s">
        <v>67</v>
      </c>
      <c r="AJ1688" s="3" t="s">
        <v>9534</v>
      </c>
      <c r="AK1688" s="3" t="s">
        <v>53</v>
      </c>
      <c r="AL1688" s="3" t="s">
        <v>53</v>
      </c>
      <c r="AM1688" s="3" t="s">
        <v>53</v>
      </c>
      <c r="AN1688" s="3" t="s">
        <v>53</v>
      </c>
      <c r="AO1688" s="3" t="s">
        <v>53</v>
      </c>
      <c r="AP1688" s="3" t="s">
        <v>53</v>
      </c>
      <c r="AQ1688" s="3" t="s">
        <v>53</v>
      </c>
      <c r="AR1688" s="3" t="s">
        <v>51</v>
      </c>
      <c r="AS1688" s="3" t="s">
        <v>52</v>
      </c>
      <c r="AT1688" s="3" t="s">
        <v>51</v>
      </c>
    </row>
    <row r="1689" spans="1:46" ht="22.5" customHeight="1" x14ac:dyDescent="0.25">
      <c r="A1689" s="19" t="s">
        <v>8332</v>
      </c>
      <c r="B1689" s="260">
        <v>45068</v>
      </c>
      <c r="C1689" s="3" t="s">
        <v>202</v>
      </c>
      <c r="D1689" s="3" t="s">
        <v>5415</v>
      </c>
      <c r="E1689" s="3" t="s">
        <v>51</v>
      </c>
      <c r="F1689" s="20">
        <v>1</v>
      </c>
      <c r="G1689" s="20">
        <v>96.35</v>
      </c>
      <c r="H1689" s="20" t="s">
        <v>52</v>
      </c>
      <c r="I1689" s="20">
        <v>-16.38</v>
      </c>
      <c r="J1689" s="20">
        <v>-21.45</v>
      </c>
      <c r="K1689" s="20" t="s">
        <v>52</v>
      </c>
      <c r="L1689" s="20">
        <f t="shared" si="26"/>
        <v>58.519999999999996</v>
      </c>
      <c r="M1689" s="3" t="s">
        <v>71</v>
      </c>
      <c r="N1689" s="3" t="s">
        <v>4213</v>
      </c>
      <c r="O1689" s="3" t="s">
        <v>6803</v>
      </c>
      <c r="P1689" s="3" t="s">
        <v>6804</v>
      </c>
      <c r="Q1689" s="3" t="s">
        <v>53</v>
      </c>
      <c r="R1689" s="20">
        <v>96.35</v>
      </c>
      <c r="S1689" s="20" t="s">
        <v>57</v>
      </c>
      <c r="T1689" s="3" t="s">
        <v>74</v>
      </c>
      <c r="U1689" s="3" t="s">
        <v>8333</v>
      </c>
      <c r="V1689" s="3" t="s">
        <v>8334</v>
      </c>
      <c r="W1689" s="3" t="s">
        <v>8335</v>
      </c>
      <c r="X1689" s="3" t="s">
        <v>53</v>
      </c>
      <c r="Y1689" s="3" t="s">
        <v>8333</v>
      </c>
      <c r="Z1689" s="3" t="s">
        <v>8336</v>
      </c>
      <c r="AA1689" s="3" t="s">
        <v>8337</v>
      </c>
      <c r="AB1689" s="3" t="s">
        <v>8338</v>
      </c>
      <c r="AC1689" s="3" t="s">
        <v>968</v>
      </c>
      <c r="AD1689" s="3" t="s">
        <v>8339</v>
      </c>
      <c r="AE1689" s="3" t="s">
        <v>65</v>
      </c>
      <c r="AF1689" s="3" t="s">
        <v>82</v>
      </c>
      <c r="AG1689" s="3" t="s">
        <v>8340</v>
      </c>
      <c r="AH1689" s="3" t="s">
        <v>8341</v>
      </c>
      <c r="AI1689" s="3" t="s">
        <v>67</v>
      </c>
      <c r="AJ1689" s="3" t="s">
        <v>8342</v>
      </c>
      <c r="AK1689" s="3" t="s">
        <v>53</v>
      </c>
      <c r="AL1689" s="3" t="s">
        <v>53</v>
      </c>
      <c r="AM1689" s="3" t="s">
        <v>53</v>
      </c>
      <c r="AN1689" s="3" t="s">
        <v>53</v>
      </c>
      <c r="AO1689" s="3" t="s">
        <v>53</v>
      </c>
      <c r="AP1689" s="3" t="s">
        <v>53</v>
      </c>
      <c r="AQ1689" s="3" t="s">
        <v>53</v>
      </c>
      <c r="AR1689" s="3" t="s">
        <v>51</v>
      </c>
      <c r="AS1689" s="3" t="s">
        <v>52</v>
      </c>
      <c r="AT1689" s="3" t="s">
        <v>51</v>
      </c>
    </row>
    <row r="1690" spans="1:46" ht="22.5" customHeight="1" x14ac:dyDescent="0.25">
      <c r="A1690" s="19" t="s">
        <v>22465</v>
      </c>
      <c r="B1690" s="260">
        <v>45050</v>
      </c>
      <c r="C1690" s="3" t="s">
        <v>202</v>
      </c>
      <c r="D1690" s="3" t="s">
        <v>19756</v>
      </c>
      <c r="E1690" s="3" t="s">
        <v>51</v>
      </c>
      <c r="F1690" s="20">
        <v>1</v>
      </c>
      <c r="G1690" s="20">
        <v>96.35</v>
      </c>
      <c r="H1690" s="20" t="s">
        <v>52</v>
      </c>
      <c r="I1690" s="20">
        <v>-16.38</v>
      </c>
      <c r="J1690" s="20">
        <v>-21.45</v>
      </c>
      <c r="K1690" s="20" t="s">
        <v>52</v>
      </c>
      <c r="L1690" s="20">
        <f t="shared" si="26"/>
        <v>58.519999999999996</v>
      </c>
      <c r="M1690" s="3" t="s">
        <v>71</v>
      </c>
      <c r="N1690" s="3" t="s">
        <v>4213</v>
      </c>
      <c r="O1690" s="3" t="s">
        <v>6803</v>
      </c>
      <c r="P1690" s="3" t="s">
        <v>6804</v>
      </c>
      <c r="Q1690" s="3" t="s">
        <v>53</v>
      </c>
      <c r="R1690" s="20">
        <v>96.35</v>
      </c>
      <c r="S1690" s="20" t="s">
        <v>57</v>
      </c>
      <c r="T1690" s="3" t="s">
        <v>74</v>
      </c>
      <c r="U1690" s="3" t="s">
        <v>22466</v>
      </c>
      <c r="V1690" s="3" t="s">
        <v>22467</v>
      </c>
      <c r="W1690" s="3" t="s">
        <v>22468</v>
      </c>
      <c r="X1690" s="3" t="s">
        <v>53</v>
      </c>
      <c r="Y1690" s="3" t="s">
        <v>22466</v>
      </c>
      <c r="Z1690" s="3" t="s">
        <v>22469</v>
      </c>
      <c r="AA1690" s="3" t="s">
        <v>22470</v>
      </c>
      <c r="AB1690" s="3" t="s">
        <v>22471</v>
      </c>
      <c r="AC1690" s="3" t="s">
        <v>116</v>
      </c>
      <c r="AD1690" s="3" t="s">
        <v>22472</v>
      </c>
      <c r="AE1690" s="3" t="s">
        <v>65</v>
      </c>
      <c r="AF1690" s="3" t="s">
        <v>82</v>
      </c>
      <c r="AG1690" s="3" t="s">
        <v>21561</v>
      </c>
      <c r="AH1690" s="3" t="s">
        <v>22473</v>
      </c>
      <c r="AI1690" s="3" t="s">
        <v>67</v>
      </c>
      <c r="AJ1690" s="3" t="s">
        <v>22474</v>
      </c>
      <c r="AK1690" s="3" t="s">
        <v>53</v>
      </c>
      <c r="AL1690" s="3" t="s">
        <v>53</v>
      </c>
      <c r="AM1690" s="3" t="s">
        <v>53</v>
      </c>
      <c r="AN1690" s="3" t="s">
        <v>53</v>
      </c>
      <c r="AO1690" s="3" t="s">
        <v>53</v>
      </c>
      <c r="AP1690" s="3" t="s">
        <v>53</v>
      </c>
      <c r="AQ1690" s="3" t="s">
        <v>53</v>
      </c>
      <c r="AR1690" s="3" t="s">
        <v>51</v>
      </c>
      <c r="AS1690" s="3" t="s">
        <v>52</v>
      </c>
      <c r="AT1690" s="3" t="s">
        <v>51</v>
      </c>
    </row>
    <row r="1691" spans="1:46" ht="22.5" customHeight="1" x14ac:dyDescent="0.25">
      <c r="A1691" s="19" t="s">
        <v>23917</v>
      </c>
      <c r="B1691" s="260">
        <v>45049</v>
      </c>
      <c r="C1691" s="3" t="s">
        <v>202</v>
      </c>
      <c r="D1691" s="3" t="s">
        <v>22935</v>
      </c>
      <c r="E1691" s="3" t="s">
        <v>51</v>
      </c>
      <c r="F1691" s="20">
        <v>1</v>
      </c>
      <c r="G1691" s="20">
        <v>96.35</v>
      </c>
      <c r="H1691" s="20" t="s">
        <v>52</v>
      </c>
      <c r="I1691" s="20">
        <v>-16.38</v>
      </c>
      <c r="J1691" s="20">
        <v>-21.45</v>
      </c>
      <c r="K1691" s="20" t="s">
        <v>52</v>
      </c>
      <c r="L1691" s="20">
        <f t="shared" si="26"/>
        <v>58.519999999999996</v>
      </c>
      <c r="M1691" s="3" t="s">
        <v>53</v>
      </c>
      <c r="N1691" s="3" t="s">
        <v>4213</v>
      </c>
      <c r="O1691" s="3" t="s">
        <v>6803</v>
      </c>
      <c r="P1691" s="3" t="s">
        <v>6804</v>
      </c>
      <c r="Q1691" s="3" t="s">
        <v>53</v>
      </c>
      <c r="R1691" s="20">
        <v>96.35</v>
      </c>
      <c r="S1691" s="20" t="s">
        <v>57</v>
      </c>
      <c r="T1691" s="3" t="s">
        <v>74</v>
      </c>
      <c r="U1691" s="3" t="s">
        <v>23918</v>
      </c>
      <c r="V1691" s="3" t="s">
        <v>23919</v>
      </c>
      <c r="W1691" s="3" t="s">
        <v>23920</v>
      </c>
      <c r="X1691" s="3" t="s">
        <v>53</v>
      </c>
      <c r="Y1691" s="3" t="s">
        <v>23918</v>
      </c>
      <c r="Z1691" s="3" t="s">
        <v>23921</v>
      </c>
      <c r="AA1691" s="3" t="s">
        <v>23922</v>
      </c>
      <c r="AB1691" s="3" t="s">
        <v>23923</v>
      </c>
      <c r="AC1691" s="3" t="s">
        <v>63</v>
      </c>
      <c r="AD1691" s="3" t="s">
        <v>23924</v>
      </c>
      <c r="AE1691" s="3" t="s">
        <v>65</v>
      </c>
      <c r="AF1691" s="3" t="s">
        <v>82</v>
      </c>
      <c r="AG1691" s="3" t="s">
        <v>23925</v>
      </c>
      <c r="AH1691" s="3" t="s">
        <v>23600</v>
      </c>
      <c r="AI1691" s="3" t="s">
        <v>67</v>
      </c>
      <c r="AJ1691" s="3" t="s">
        <v>23926</v>
      </c>
      <c r="AK1691" s="3" t="s">
        <v>53</v>
      </c>
      <c r="AL1691" s="3" t="s">
        <v>53</v>
      </c>
      <c r="AM1691" s="3" t="s">
        <v>53</v>
      </c>
      <c r="AN1691" s="3" t="s">
        <v>53</v>
      </c>
      <c r="AO1691" s="3" t="s">
        <v>53</v>
      </c>
      <c r="AP1691" s="3" t="s">
        <v>53</v>
      </c>
      <c r="AQ1691" s="3" t="s">
        <v>53</v>
      </c>
      <c r="AR1691" s="3" t="s">
        <v>51</v>
      </c>
      <c r="AS1691" s="3" t="s">
        <v>52</v>
      </c>
      <c r="AT1691" s="3" t="s">
        <v>51</v>
      </c>
    </row>
    <row r="1692" spans="1:46" ht="22.5" customHeight="1" x14ac:dyDescent="0.25">
      <c r="A1692" s="19" t="s">
        <v>419</v>
      </c>
      <c r="B1692" s="260">
        <v>45077</v>
      </c>
      <c r="C1692" s="3" t="s">
        <v>202</v>
      </c>
      <c r="D1692" s="3" t="s">
        <v>203</v>
      </c>
      <c r="E1692" s="3" t="s">
        <v>51</v>
      </c>
      <c r="F1692" s="20">
        <v>1</v>
      </c>
      <c r="G1692" s="20">
        <v>57.99</v>
      </c>
      <c r="H1692" s="20">
        <v>15.9</v>
      </c>
      <c r="I1692" s="20">
        <v>-15.36</v>
      </c>
      <c r="J1692" s="20" t="s">
        <v>52</v>
      </c>
      <c r="K1692" s="20" t="s">
        <v>52</v>
      </c>
      <c r="L1692" s="20">
        <f t="shared" si="26"/>
        <v>58.53</v>
      </c>
      <c r="M1692" s="3" t="s">
        <v>53</v>
      </c>
      <c r="N1692" s="3" t="s">
        <v>169</v>
      </c>
      <c r="O1692" s="3" t="s">
        <v>420</v>
      </c>
      <c r="P1692" s="3" t="s">
        <v>421</v>
      </c>
      <c r="Q1692" s="3" t="s">
        <v>53</v>
      </c>
      <c r="R1692" s="20">
        <v>57.99</v>
      </c>
      <c r="S1692" s="20" t="s">
        <v>57</v>
      </c>
      <c r="T1692" s="3" t="s">
        <v>58</v>
      </c>
      <c r="U1692" s="3" t="s">
        <v>422</v>
      </c>
      <c r="V1692" s="3" t="s">
        <v>423</v>
      </c>
      <c r="W1692" s="3" t="s">
        <v>424</v>
      </c>
      <c r="X1692" s="3" t="s">
        <v>53</v>
      </c>
      <c r="Y1692" s="3" t="s">
        <v>422</v>
      </c>
      <c r="Z1692" s="3" t="s">
        <v>425</v>
      </c>
      <c r="AA1692" s="3" t="s">
        <v>426</v>
      </c>
      <c r="AB1692" s="3" t="s">
        <v>331</v>
      </c>
      <c r="AC1692" s="3" t="s">
        <v>63</v>
      </c>
      <c r="AD1692" s="3" t="s">
        <v>427</v>
      </c>
      <c r="AE1692" s="3" t="s">
        <v>65</v>
      </c>
      <c r="AF1692" s="3" t="s">
        <v>213</v>
      </c>
      <c r="AG1692" s="3" t="s">
        <v>333</v>
      </c>
      <c r="AH1692" s="3" t="s">
        <v>428</v>
      </c>
      <c r="AI1692" s="3" t="s">
        <v>429</v>
      </c>
      <c r="AJ1692" s="3" t="s">
        <v>430</v>
      </c>
      <c r="AK1692" s="3" t="s">
        <v>53</v>
      </c>
      <c r="AL1692" s="3" t="s">
        <v>53</v>
      </c>
      <c r="AM1692" s="3" t="s">
        <v>53</v>
      </c>
      <c r="AN1692" s="3" t="s">
        <v>53</v>
      </c>
      <c r="AO1692" s="3" t="s">
        <v>53</v>
      </c>
      <c r="AP1692" s="3" t="s">
        <v>53</v>
      </c>
      <c r="AQ1692" s="3" t="s">
        <v>53</v>
      </c>
      <c r="AR1692" s="3" t="s">
        <v>51</v>
      </c>
      <c r="AS1692" s="3" t="s">
        <v>52</v>
      </c>
      <c r="AT1692" s="3" t="s">
        <v>51</v>
      </c>
    </row>
    <row r="1693" spans="1:46" ht="22.5" customHeight="1" x14ac:dyDescent="0.25">
      <c r="A1693" s="19" t="s">
        <v>16343</v>
      </c>
      <c r="B1693" s="260">
        <v>45057</v>
      </c>
      <c r="C1693" s="3" t="s">
        <v>202</v>
      </c>
      <c r="D1693" s="3" t="s">
        <v>15653</v>
      </c>
      <c r="E1693" s="3" t="s">
        <v>71</v>
      </c>
      <c r="F1693" s="20">
        <v>1</v>
      </c>
      <c r="G1693" s="20">
        <v>58</v>
      </c>
      <c r="H1693" s="20">
        <v>15.9</v>
      </c>
      <c r="I1693" s="20">
        <v>-15.36</v>
      </c>
      <c r="J1693" s="20" t="s">
        <v>52</v>
      </c>
      <c r="K1693" s="20" t="s">
        <v>52</v>
      </c>
      <c r="L1693" s="20">
        <f t="shared" si="26"/>
        <v>58.540000000000006</v>
      </c>
      <c r="M1693" s="3" t="s">
        <v>53</v>
      </c>
      <c r="N1693" s="274">
        <v>66412</v>
      </c>
      <c r="O1693" s="3" t="s">
        <v>10067</v>
      </c>
      <c r="P1693" s="3" t="s">
        <v>10068</v>
      </c>
      <c r="Q1693" s="3" t="s">
        <v>53</v>
      </c>
      <c r="R1693" s="20">
        <v>58</v>
      </c>
      <c r="S1693" s="20" t="s">
        <v>57</v>
      </c>
      <c r="T1693" s="3" t="s">
        <v>58</v>
      </c>
      <c r="U1693" s="3" t="s">
        <v>16344</v>
      </c>
      <c r="V1693" s="3" t="s">
        <v>16345</v>
      </c>
      <c r="W1693" s="3" t="s">
        <v>16346</v>
      </c>
      <c r="X1693" s="3" t="s">
        <v>53</v>
      </c>
      <c r="Y1693" s="3" t="s">
        <v>16344</v>
      </c>
      <c r="Z1693" s="3" t="s">
        <v>16347</v>
      </c>
      <c r="AA1693" s="3" t="s">
        <v>16348</v>
      </c>
      <c r="AB1693" s="3" t="s">
        <v>63</v>
      </c>
      <c r="AC1693" s="3" t="s">
        <v>63</v>
      </c>
      <c r="AD1693" s="3" t="s">
        <v>16349</v>
      </c>
      <c r="AE1693" s="3" t="s">
        <v>65</v>
      </c>
      <c r="AF1693" s="3" t="s">
        <v>213</v>
      </c>
      <c r="AG1693" s="3" t="s">
        <v>16350</v>
      </c>
      <c r="AH1693" s="3" t="s">
        <v>16351</v>
      </c>
      <c r="AI1693" s="3" t="s">
        <v>1962</v>
      </c>
      <c r="AJ1693" s="3" t="s">
        <v>16352</v>
      </c>
      <c r="AK1693" s="3" t="s">
        <v>53</v>
      </c>
      <c r="AL1693" s="3" t="s">
        <v>53</v>
      </c>
      <c r="AM1693" s="3" t="s">
        <v>53</v>
      </c>
      <c r="AN1693" s="3" t="s">
        <v>53</v>
      </c>
      <c r="AO1693" s="3" t="s">
        <v>53</v>
      </c>
      <c r="AP1693" s="3" t="s">
        <v>53</v>
      </c>
      <c r="AQ1693" s="3" t="s">
        <v>53</v>
      </c>
      <c r="AR1693" s="3" t="s">
        <v>51</v>
      </c>
      <c r="AS1693" s="3" t="s">
        <v>52</v>
      </c>
      <c r="AT1693" s="3" t="s">
        <v>51</v>
      </c>
    </row>
    <row r="1694" spans="1:46" ht="22.5" customHeight="1" x14ac:dyDescent="0.25">
      <c r="A1694" s="19" t="s">
        <v>17164</v>
      </c>
      <c r="B1694" s="260">
        <v>45056</v>
      </c>
      <c r="C1694" s="3" t="s">
        <v>202</v>
      </c>
      <c r="D1694" s="3" t="s">
        <v>12138</v>
      </c>
      <c r="E1694" s="3" t="s">
        <v>51</v>
      </c>
      <c r="F1694" s="20">
        <v>2</v>
      </c>
      <c r="G1694" s="20">
        <v>84.3</v>
      </c>
      <c r="H1694" s="20">
        <v>37.56</v>
      </c>
      <c r="I1694" s="20">
        <v>-25.34</v>
      </c>
      <c r="J1694" s="20">
        <v>-37.56</v>
      </c>
      <c r="K1694" s="20" t="s">
        <v>52</v>
      </c>
      <c r="L1694" s="20">
        <f t="shared" si="26"/>
        <v>58.959999999999994</v>
      </c>
      <c r="M1694" s="3" t="s">
        <v>53</v>
      </c>
      <c r="N1694" s="274">
        <v>14104</v>
      </c>
      <c r="O1694" s="3" t="s">
        <v>12714</v>
      </c>
      <c r="P1694" s="3" t="s">
        <v>12715</v>
      </c>
      <c r="Q1694" s="3" t="s">
        <v>53</v>
      </c>
      <c r="R1694" s="20">
        <v>42.15</v>
      </c>
      <c r="S1694" s="20" t="s">
        <v>57</v>
      </c>
      <c r="T1694" s="3" t="s">
        <v>74</v>
      </c>
      <c r="U1694" s="3" t="s">
        <v>17165</v>
      </c>
      <c r="V1694" s="3" t="s">
        <v>17166</v>
      </c>
      <c r="W1694" s="3" t="s">
        <v>17167</v>
      </c>
      <c r="X1694" s="3" t="s">
        <v>53</v>
      </c>
      <c r="Y1694" s="3" t="s">
        <v>17165</v>
      </c>
      <c r="Z1694" s="3" t="s">
        <v>17168</v>
      </c>
      <c r="AA1694" s="3" t="s">
        <v>17169</v>
      </c>
      <c r="AB1694" s="3" t="s">
        <v>10124</v>
      </c>
      <c r="AC1694" s="3" t="s">
        <v>276</v>
      </c>
      <c r="AD1694" s="3" t="s">
        <v>17170</v>
      </c>
      <c r="AE1694" s="3" t="s">
        <v>65</v>
      </c>
      <c r="AF1694" s="3" t="s">
        <v>82</v>
      </c>
      <c r="AG1694" s="3" t="s">
        <v>17171</v>
      </c>
      <c r="AH1694" s="3" t="s">
        <v>13350</v>
      </c>
      <c r="AI1694" s="3" t="s">
        <v>67</v>
      </c>
      <c r="AJ1694" s="3" t="s">
        <v>17172</v>
      </c>
      <c r="AK1694" s="3" t="s">
        <v>53</v>
      </c>
      <c r="AL1694" s="3" t="s">
        <v>53</v>
      </c>
      <c r="AM1694" s="3" t="s">
        <v>53</v>
      </c>
      <c r="AN1694" s="3" t="s">
        <v>53</v>
      </c>
      <c r="AO1694" s="3" t="s">
        <v>53</v>
      </c>
      <c r="AP1694" s="3" t="s">
        <v>53</v>
      </c>
      <c r="AQ1694" s="3" t="s">
        <v>53</v>
      </c>
      <c r="AR1694" s="3" t="s">
        <v>51</v>
      </c>
      <c r="AS1694" s="3" t="s">
        <v>52</v>
      </c>
      <c r="AT1694" s="3" t="s">
        <v>51</v>
      </c>
    </row>
    <row r="1695" spans="1:46" ht="22.5" customHeight="1" x14ac:dyDescent="0.25">
      <c r="A1695" s="19" t="s">
        <v>8854</v>
      </c>
      <c r="B1695" s="260">
        <v>45068</v>
      </c>
      <c r="C1695" s="3" t="s">
        <v>202</v>
      </c>
      <c r="D1695" s="3" t="s">
        <v>7660</v>
      </c>
      <c r="E1695" s="3" t="s">
        <v>51</v>
      </c>
      <c r="F1695" s="20">
        <v>1</v>
      </c>
      <c r="G1695" s="20">
        <v>67.900000000000006</v>
      </c>
      <c r="H1695" s="20">
        <v>13.7</v>
      </c>
      <c r="I1695" s="20">
        <v>-8.9</v>
      </c>
      <c r="J1695" s="20">
        <v>-13.7</v>
      </c>
      <c r="K1695" s="20" t="s">
        <v>52</v>
      </c>
      <c r="L1695" s="20">
        <f t="shared" si="26"/>
        <v>59</v>
      </c>
      <c r="M1695" s="3" t="s">
        <v>53</v>
      </c>
      <c r="N1695" s="3" t="s">
        <v>301</v>
      </c>
      <c r="O1695" s="3" t="s">
        <v>302</v>
      </c>
      <c r="P1695" s="3" t="s">
        <v>303</v>
      </c>
      <c r="Q1695" s="3" t="s">
        <v>53</v>
      </c>
      <c r="R1695" s="20">
        <v>67.900000000000006</v>
      </c>
      <c r="S1695" s="20" t="s">
        <v>89</v>
      </c>
      <c r="T1695" s="3" t="s">
        <v>58</v>
      </c>
      <c r="U1695" s="3" t="s">
        <v>53</v>
      </c>
      <c r="V1695" s="3" t="s">
        <v>53</v>
      </c>
      <c r="W1695" s="3" t="s">
        <v>53</v>
      </c>
      <c r="X1695" s="3" t="s">
        <v>53</v>
      </c>
      <c r="Y1695" s="3" t="s">
        <v>8855</v>
      </c>
      <c r="Z1695" s="3" t="s">
        <v>8856</v>
      </c>
      <c r="AA1695" s="3" t="s">
        <v>8857</v>
      </c>
      <c r="AB1695" s="3" t="s">
        <v>3348</v>
      </c>
      <c r="AC1695" s="3" t="s">
        <v>63</v>
      </c>
      <c r="AD1695" s="3" t="s">
        <v>8858</v>
      </c>
      <c r="AE1695" s="3" t="s">
        <v>65</v>
      </c>
      <c r="AF1695" s="3" t="s">
        <v>66</v>
      </c>
      <c r="AG1695" s="3" t="s">
        <v>8859</v>
      </c>
      <c r="AH1695" s="3" t="s">
        <v>8860</v>
      </c>
      <c r="AI1695" s="3" t="s">
        <v>67</v>
      </c>
      <c r="AJ1695" s="3" t="s">
        <v>8861</v>
      </c>
      <c r="AK1695" s="3" t="s">
        <v>53</v>
      </c>
      <c r="AL1695" s="3" t="s">
        <v>53</v>
      </c>
      <c r="AM1695" s="3" t="s">
        <v>53</v>
      </c>
      <c r="AN1695" s="3" t="s">
        <v>53</v>
      </c>
      <c r="AO1695" s="3" t="s">
        <v>53</v>
      </c>
      <c r="AP1695" s="3" t="s">
        <v>53</v>
      </c>
      <c r="AQ1695" s="3" t="s">
        <v>53</v>
      </c>
      <c r="AR1695" s="3" t="s">
        <v>51</v>
      </c>
      <c r="AS1695" s="3" t="s">
        <v>52</v>
      </c>
      <c r="AT1695" s="3" t="s">
        <v>51</v>
      </c>
    </row>
    <row r="1696" spans="1:46" ht="22.5" customHeight="1" x14ac:dyDescent="0.25">
      <c r="A1696" s="19" t="s">
        <v>7936</v>
      </c>
      <c r="B1696" s="260">
        <v>45068</v>
      </c>
      <c r="C1696" s="3" t="s">
        <v>202</v>
      </c>
      <c r="D1696" s="3" t="s">
        <v>5415</v>
      </c>
      <c r="E1696" s="3" t="s">
        <v>71</v>
      </c>
      <c r="F1696" s="20">
        <v>1</v>
      </c>
      <c r="G1696" s="20">
        <v>77.900000000000006</v>
      </c>
      <c r="H1696" s="20">
        <v>25.04</v>
      </c>
      <c r="I1696" s="20">
        <v>-18.739999999999998</v>
      </c>
      <c r="J1696" s="20">
        <v>-25.04</v>
      </c>
      <c r="K1696" s="20" t="s">
        <v>52</v>
      </c>
      <c r="L1696" s="20">
        <f t="shared" si="26"/>
        <v>59.160000000000004</v>
      </c>
      <c r="M1696" s="3" t="s">
        <v>53</v>
      </c>
      <c r="N1696" s="274">
        <v>227205</v>
      </c>
      <c r="O1696" s="3" t="s">
        <v>7318</v>
      </c>
      <c r="P1696" s="3" t="s">
        <v>7319</v>
      </c>
      <c r="Q1696" s="3" t="s">
        <v>53</v>
      </c>
      <c r="R1696" s="20">
        <v>77.900000000000006</v>
      </c>
      <c r="S1696" s="20" t="s">
        <v>57</v>
      </c>
      <c r="T1696" s="3" t="s">
        <v>74</v>
      </c>
      <c r="U1696" s="3" t="s">
        <v>7937</v>
      </c>
      <c r="V1696" s="3" t="s">
        <v>7938</v>
      </c>
      <c r="W1696" s="3" t="s">
        <v>7939</v>
      </c>
      <c r="X1696" s="3" t="s">
        <v>53</v>
      </c>
      <c r="Y1696" s="3" t="s">
        <v>7937</v>
      </c>
      <c r="Z1696" s="3" t="s">
        <v>7940</v>
      </c>
      <c r="AA1696" s="3" t="s">
        <v>7941</v>
      </c>
      <c r="AB1696" s="3" t="s">
        <v>1866</v>
      </c>
      <c r="AC1696" s="3" t="s">
        <v>1867</v>
      </c>
      <c r="AD1696" s="3" t="s">
        <v>7942</v>
      </c>
      <c r="AE1696" s="3" t="s">
        <v>65</v>
      </c>
      <c r="AF1696" s="3" t="s">
        <v>82</v>
      </c>
      <c r="AG1696" s="3" t="s">
        <v>7943</v>
      </c>
      <c r="AH1696" s="3" t="s">
        <v>7944</v>
      </c>
      <c r="AI1696" s="3" t="s">
        <v>67</v>
      </c>
      <c r="AJ1696" s="3" t="s">
        <v>7945</v>
      </c>
      <c r="AK1696" s="3" t="s">
        <v>53</v>
      </c>
      <c r="AL1696" s="3" t="s">
        <v>53</v>
      </c>
      <c r="AM1696" s="3" t="s">
        <v>53</v>
      </c>
      <c r="AN1696" s="3" t="s">
        <v>53</v>
      </c>
      <c r="AO1696" s="3" t="s">
        <v>53</v>
      </c>
      <c r="AP1696" s="3" t="s">
        <v>53</v>
      </c>
      <c r="AQ1696" s="3" t="s">
        <v>53</v>
      </c>
      <c r="AR1696" s="3" t="s">
        <v>51</v>
      </c>
      <c r="AS1696" s="3" t="s">
        <v>52</v>
      </c>
      <c r="AT1696" s="3" t="s">
        <v>51</v>
      </c>
    </row>
    <row r="1697" spans="1:46" ht="22.5" customHeight="1" x14ac:dyDescent="0.25">
      <c r="A1697" s="19" t="s">
        <v>8697</v>
      </c>
      <c r="B1697" s="260">
        <v>45068</v>
      </c>
      <c r="C1697" s="3" t="s">
        <v>202</v>
      </c>
      <c r="D1697" s="3" t="s">
        <v>6600</v>
      </c>
      <c r="E1697" s="3" t="s">
        <v>51</v>
      </c>
      <c r="F1697" s="20">
        <v>1</v>
      </c>
      <c r="G1697" s="20">
        <v>77.900000000000006</v>
      </c>
      <c r="H1697" s="20">
        <v>25.04</v>
      </c>
      <c r="I1697" s="20">
        <v>-18.739999999999998</v>
      </c>
      <c r="J1697" s="20">
        <v>-25.04</v>
      </c>
      <c r="K1697" s="20" t="s">
        <v>52</v>
      </c>
      <c r="L1697" s="20">
        <f t="shared" si="26"/>
        <v>59.160000000000004</v>
      </c>
      <c r="M1697" s="3" t="s">
        <v>53</v>
      </c>
      <c r="N1697" s="274">
        <v>227205</v>
      </c>
      <c r="O1697" s="3" t="s">
        <v>7318</v>
      </c>
      <c r="P1697" s="3" t="s">
        <v>7319</v>
      </c>
      <c r="Q1697" s="3" t="s">
        <v>53</v>
      </c>
      <c r="R1697" s="20">
        <v>77.900000000000006</v>
      </c>
      <c r="S1697" s="20" t="s">
        <v>57</v>
      </c>
      <c r="T1697" s="3" t="s">
        <v>74</v>
      </c>
      <c r="U1697" s="3" t="s">
        <v>8698</v>
      </c>
      <c r="V1697" s="3" t="s">
        <v>8699</v>
      </c>
      <c r="W1697" s="3" t="s">
        <v>8700</v>
      </c>
      <c r="X1697" s="3" t="s">
        <v>53</v>
      </c>
      <c r="Y1697" s="3" t="s">
        <v>8698</v>
      </c>
      <c r="Z1697" s="3" t="s">
        <v>8701</v>
      </c>
      <c r="AA1697" s="3" t="s">
        <v>8702</v>
      </c>
      <c r="AB1697" s="3" t="s">
        <v>8703</v>
      </c>
      <c r="AC1697" s="3" t="s">
        <v>549</v>
      </c>
      <c r="AD1697" s="3" t="s">
        <v>8704</v>
      </c>
      <c r="AE1697" s="3" t="s">
        <v>65</v>
      </c>
      <c r="AF1697" s="3" t="s">
        <v>82</v>
      </c>
      <c r="AG1697" s="3" t="s">
        <v>8705</v>
      </c>
      <c r="AH1697" s="3" t="s">
        <v>7657</v>
      </c>
      <c r="AI1697" s="3" t="s">
        <v>67</v>
      </c>
      <c r="AJ1697" s="3" t="s">
        <v>8706</v>
      </c>
      <c r="AK1697" s="3" t="s">
        <v>53</v>
      </c>
      <c r="AL1697" s="3" t="s">
        <v>53</v>
      </c>
      <c r="AM1697" s="3" t="s">
        <v>53</v>
      </c>
      <c r="AN1697" s="3" t="s">
        <v>53</v>
      </c>
      <c r="AO1697" s="3" t="s">
        <v>53</v>
      </c>
      <c r="AP1697" s="3" t="s">
        <v>53</v>
      </c>
      <c r="AQ1697" s="3" t="s">
        <v>53</v>
      </c>
      <c r="AR1697" s="3" t="s">
        <v>51</v>
      </c>
      <c r="AS1697" s="3" t="s">
        <v>52</v>
      </c>
      <c r="AT1697" s="3" t="s">
        <v>51</v>
      </c>
    </row>
    <row r="1698" spans="1:46" ht="22.5" customHeight="1" x14ac:dyDescent="0.25">
      <c r="A1698" s="19" t="s">
        <v>3791</v>
      </c>
      <c r="B1698" s="260">
        <v>45073</v>
      </c>
      <c r="C1698" s="3" t="s">
        <v>202</v>
      </c>
      <c r="D1698" s="3" t="s">
        <v>3769</v>
      </c>
      <c r="E1698" s="3" t="s">
        <v>51</v>
      </c>
      <c r="F1698" s="20">
        <v>1</v>
      </c>
      <c r="G1698" s="20">
        <v>77.900000000000006</v>
      </c>
      <c r="H1698" s="20">
        <v>13.7</v>
      </c>
      <c r="I1698" s="20">
        <v>-18.739999999999998</v>
      </c>
      <c r="J1698" s="20">
        <v>-13.7</v>
      </c>
      <c r="K1698" s="20" t="s">
        <v>52</v>
      </c>
      <c r="L1698" s="20">
        <f t="shared" si="26"/>
        <v>59.160000000000011</v>
      </c>
      <c r="M1698" s="3" t="s">
        <v>71</v>
      </c>
      <c r="N1698" s="3" t="s">
        <v>473</v>
      </c>
      <c r="O1698" s="3" t="s">
        <v>3792</v>
      </c>
      <c r="P1698" s="3" t="s">
        <v>3793</v>
      </c>
      <c r="Q1698" s="3" t="s">
        <v>53</v>
      </c>
      <c r="R1698" s="20">
        <v>77.900000000000006</v>
      </c>
      <c r="S1698" s="20" t="s">
        <v>57</v>
      </c>
      <c r="T1698" s="3" t="s">
        <v>58</v>
      </c>
      <c r="U1698" s="3" t="s">
        <v>53</v>
      </c>
      <c r="V1698" s="3" t="s">
        <v>53</v>
      </c>
      <c r="W1698" s="3" t="s">
        <v>53</v>
      </c>
      <c r="X1698" s="3" t="s">
        <v>53</v>
      </c>
      <c r="Y1698" s="3" t="s">
        <v>3794</v>
      </c>
      <c r="Z1698" s="3" t="s">
        <v>3795</v>
      </c>
      <c r="AA1698" s="3" t="s">
        <v>3796</v>
      </c>
      <c r="AB1698" s="3" t="s">
        <v>3797</v>
      </c>
      <c r="AC1698" s="3" t="s">
        <v>63</v>
      </c>
      <c r="AD1698" s="3" t="s">
        <v>3798</v>
      </c>
      <c r="AE1698" s="3" t="s">
        <v>65</v>
      </c>
      <c r="AF1698" s="3" t="s">
        <v>66</v>
      </c>
      <c r="AG1698" s="3" t="s">
        <v>3799</v>
      </c>
      <c r="AH1698" s="3" t="s">
        <v>3800</v>
      </c>
      <c r="AI1698" s="3" t="s">
        <v>67</v>
      </c>
      <c r="AJ1698" s="3" t="s">
        <v>3801</v>
      </c>
      <c r="AK1698" s="3" t="s">
        <v>53</v>
      </c>
      <c r="AL1698" s="3" t="s">
        <v>53</v>
      </c>
      <c r="AM1698" s="3" t="s">
        <v>53</v>
      </c>
      <c r="AN1698" s="3" t="s">
        <v>53</v>
      </c>
      <c r="AO1698" s="3" t="s">
        <v>53</v>
      </c>
      <c r="AP1698" s="3" t="s">
        <v>53</v>
      </c>
      <c r="AQ1698" s="3" t="s">
        <v>53</v>
      </c>
      <c r="AR1698" s="3" t="s">
        <v>51</v>
      </c>
      <c r="AS1698" s="3" t="s">
        <v>52</v>
      </c>
      <c r="AT1698" s="3" t="s">
        <v>51</v>
      </c>
    </row>
    <row r="1699" spans="1:46" ht="22.5" customHeight="1" x14ac:dyDescent="0.25">
      <c r="A1699" s="19" t="s">
        <v>7317</v>
      </c>
      <c r="B1699" s="260">
        <v>45069</v>
      </c>
      <c r="C1699" s="3" t="s">
        <v>202</v>
      </c>
      <c r="D1699" s="3" t="s">
        <v>4264</v>
      </c>
      <c r="E1699" s="3" t="s">
        <v>51</v>
      </c>
      <c r="F1699" s="20">
        <v>1</v>
      </c>
      <c r="G1699" s="20">
        <v>77.900000000000006</v>
      </c>
      <c r="H1699" s="20">
        <v>42</v>
      </c>
      <c r="I1699" s="20">
        <v>-18.739999999999998</v>
      </c>
      <c r="J1699" s="20">
        <v>-42</v>
      </c>
      <c r="K1699" s="20" t="s">
        <v>52</v>
      </c>
      <c r="L1699" s="20">
        <f t="shared" si="26"/>
        <v>59.160000000000011</v>
      </c>
      <c r="M1699" s="3" t="s">
        <v>53</v>
      </c>
      <c r="N1699" s="274">
        <v>227205</v>
      </c>
      <c r="O1699" s="3" t="s">
        <v>7318</v>
      </c>
      <c r="P1699" s="3" t="s">
        <v>7319</v>
      </c>
      <c r="Q1699" s="3" t="s">
        <v>53</v>
      </c>
      <c r="R1699" s="20">
        <v>77.900000000000006</v>
      </c>
      <c r="S1699" s="20" t="s">
        <v>57</v>
      </c>
      <c r="T1699" s="3" t="s">
        <v>74</v>
      </c>
      <c r="U1699" s="3" t="s">
        <v>7320</v>
      </c>
      <c r="V1699" s="3" t="s">
        <v>7321</v>
      </c>
      <c r="W1699" s="3" t="s">
        <v>7322</v>
      </c>
      <c r="X1699" s="3" t="s">
        <v>53</v>
      </c>
      <c r="Y1699" s="3" t="s">
        <v>7320</v>
      </c>
      <c r="Z1699" s="3" t="s">
        <v>7323</v>
      </c>
      <c r="AA1699" s="3" t="s">
        <v>7324</v>
      </c>
      <c r="AB1699" s="3" t="s">
        <v>7325</v>
      </c>
      <c r="AC1699" s="3" t="s">
        <v>188</v>
      </c>
      <c r="AD1699" s="3" t="s">
        <v>7326</v>
      </c>
      <c r="AE1699" s="3" t="s">
        <v>65</v>
      </c>
      <c r="AF1699" s="3" t="s">
        <v>82</v>
      </c>
      <c r="AG1699" s="3" t="s">
        <v>7327</v>
      </c>
      <c r="AH1699" s="3" t="s">
        <v>7328</v>
      </c>
      <c r="AI1699" s="3" t="s">
        <v>67</v>
      </c>
      <c r="AJ1699" s="3" t="s">
        <v>7329</v>
      </c>
      <c r="AK1699" s="3" t="s">
        <v>53</v>
      </c>
      <c r="AL1699" s="3" t="s">
        <v>53</v>
      </c>
      <c r="AM1699" s="3" t="s">
        <v>53</v>
      </c>
      <c r="AN1699" s="3" t="s">
        <v>53</v>
      </c>
      <c r="AO1699" s="3" t="s">
        <v>53</v>
      </c>
      <c r="AP1699" s="3" t="s">
        <v>53</v>
      </c>
      <c r="AQ1699" s="3" t="s">
        <v>53</v>
      </c>
      <c r="AR1699" s="3" t="s">
        <v>51</v>
      </c>
      <c r="AS1699" s="3" t="s">
        <v>52</v>
      </c>
      <c r="AT1699" s="3" t="s">
        <v>51</v>
      </c>
    </row>
    <row r="1700" spans="1:46" ht="22.5" customHeight="1" x14ac:dyDescent="0.25">
      <c r="A1700" s="19" t="s">
        <v>12324</v>
      </c>
      <c r="B1700" s="260">
        <v>45062</v>
      </c>
      <c r="C1700" s="3" t="s">
        <v>202</v>
      </c>
      <c r="D1700" s="3" t="s">
        <v>11191</v>
      </c>
      <c r="E1700" s="3" t="s">
        <v>51</v>
      </c>
      <c r="F1700" s="20">
        <v>1</v>
      </c>
      <c r="G1700" s="20">
        <v>77.900000000000006</v>
      </c>
      <c r="H1700" s="20">
        <v>28.8</v>
      </c>
      <c r="I1700" s="20">
        <v>-18.739999999999998</v>
      </c>
      <c r="J1700" s="20">
        <v>-28.8</v>
      </c>
      <c r="K1700" s="20" t="s">
        <v>52</v>
      </c>
      <c r="L1700" s="20">
        <f t="shared" si="26"/>
        <v>59.160000000000011</v>
      </c>
      <c r="M1700" s="3" t="s">
        <v>71</v>
      </c>
      <c r="N1700" s="274">
        <v>227205</v>
      </c>
      <c r="O1700" s="3" t="s">
        <v>7318</v>
      </c>
      <c r="P1700" s="3" t="s">
        <v>7319</v>
      </c>
      <c r="Q1700" s="3" t="s">
        <v>53</v>
      </c>
      <c r="R1700" s="20">
        <v>77.900000000000006</v>
      </c>
      <c r="S1700" s="20" t="s">
        <v>57</v>
      </c>
      <c r="T1700" s="3" t="s">
        <v>74</v>
      </c>
      <c r="U1700" s="3" t="s">
        <v>12325</v>
      </c>
      <c r="V1700" s="3" t="s">
        <v>12326</v>
      </c>
      <c r="W1700" s="3" t="s">
        <v>12327</v>
      </c>
      <c r="X1700" s="3" t="s">
        <v>53</v>
      </c>
      <c r="Y1700" s="3" t="s">
        <v>12325</v>
      </c>
      <c r="Z1700" s="3" t="s">
        <v>12328</v>
      </c>
      <c r="AA1700" s="3" t="s">
        <v>12329</v>
      </c>
      <c r="AB1700" s="3" t="s">
        <v>12330</v>
      </c>
      <c r="AC1700" s="3" t="s">
        <v>116</v>
      </c>
      <c r="AD1700" s="3" t="s">
        <v>12331</v>
      </c>
      <c r="AE1700" s="3" t="s">
        <v>65</v>
      </c>
      <c r="AF1700" s="3" t="s">
        <v>82</v>
      </c>
      <c r="AG1700" s="3" t="s">
        <v>12332</v>
      </c>
      <c r="AH1700" s="3" t="s">
        <v>12333</v>
      </c>
      <c r="AI1700" s="3" t="s">
        <v>67</v>
      </c>
      <c r="AJ1700" s="3" t="s">
        <v>12334</v>
      </c>
      <c r="AK1700" s="3" t="s">
        <v>53</v>
      </c>
      <c r="AL1700" s="3" t="s">
        <v>53</v>
      </c>
      <c r="AM1700" s="3" t="s">
        <v>53</v>
      </c>
      <c r="AN1700" s="3" t="s">
        <v>53</v>
      </c>
      <c r="AO1700" s="3" t="s">
        <v>53</v>
      </c>
      <c r="AP1700" s="3" t="s">
        <v>53</v>
      </c>
      <c r="AQ1700" s="3" t="s">
        <v>53</v>
      </c>
      <c r="AR1700" s="3" t="s">
        <v>51</v>
      </c>
      <c r="AS1700" s="3" t="s">
        <v>52</v>
      </c>
      <c r="AT1700" s="3" t="s">
        <v>51</v>
      </c>
    </row>
    <row r="1701" spans="1:46" ht="22.5" customHeight="1" x14ac:dyDescent="0.25">
      <c r="A1701" s="19" t="s">
        <v>19550</v>
      </c>
      <c r="B1701" s="260">
        <v>45054</v>
      </c>
      <c r="C1701" s="3" t="s">
        <v>202</v>
      </c>
      <c r="D1701" s="3" t="s">
        <v>15653</v>
      </c>
      <c r="E1701" s="3" t="s">
        <v>51</v>
      </c>
      <c r="F1701" s="20">
        <v>1</v>
      </c>
      <c r="G1701" s="20">
        <v>77.900000000000006</v>
      </c>
      <c r="H1701" s="20">
        <v>42.4</v>
      </c>
      <c r="I1701" s="20">
        <v>-18.739999999999998</v>
      </c>
      <c r="J1701" s="20">
        <v>-42.4</v>
      </c>
      <c r="K1701" s="20" t="s">
        <v>52</v>
      </c>
      <c r="L1701" s="20">
        <f t="shared" si="26"/>
        <v>59.160000000000018</v>
      </c>
      <c r="M1701" s="3" t="s">
        <v>53</v>
      </c>
      <c r="N1701" s="274">
        <v>227205</v>
      </c>
      <c r="O1701" s="3" t="s">
        <v>7318</v>
      </c>
      <c r="P1701" s="3" t="s">
        <v>7319</v>
      </c>
      <c r="Q1701" s="3" t="s">
        <v>53</v>
      </c>
      <c r="R1701" s="20">
        <v>77.900000000000006</v>
      </c>
      <c r="S1701" s="20" t="s">
        <v>57</v>
      </c>
      <c r="T1701" s="3" t="s">
        <v>74</v>
      </c>
      <c r="U1701" s="3" t="s">
        <v>19551</v>
      </c>
      <c r="V1701" s="3" t="s">
        <v>19552</v>
      </c>
      <c r="W1701" s="3" t="s">
        <v>19553</v>
      </c>
      <c r="X1701" s="3" t="s">
        <v>53</v>
      </c>
      <c r="Y1701" s="3" t="s">
        <v>19551</v>
      </c>
      <c r="Z1701" s="3" t="s">
        <v>19554</v>
      </c>
      <c r="AA1701" s="3" t="s">
        <v>19555</v>
      </c>
      <c r="AB1701" s="3" t="s">
        <v>10865</v>
      </c>
      <c r="AC1701" s="3" t="s">
        <v>188</v>
      </c>
      <c r="AD1701" s="3" t="s">
        <v>10866</v>
      </c>
      <c r="AE1701" s="3" t="s">
        <v>65</v>
      </c>
      <c r="AF1701" s="3" t="s">
        <v>82</v>
      </c>
      <c r="AG1701" s="3" t="s">
        <v>19556</v>
      </c>
      <c r="AH1701" s="3" t="s">
        <v>19557</v>
      </c>
      <c r="AI1701" s="3" t="s">
        <v>67</v>
      </c>
      <c r="AJ1701" s="3" t="s">
        <v>19558</v>
      </c>
      <c r="AK1701" s="3" t="s">
        <v>53</v>
      </c>
      <c r="AL1701" s="3" t="s">
        <v>53</v>
      </c>
      <c r="AM1701" s="3" t="s">
        <v>53</v>
      </c>
      <c r="AN1701" s="3" t="s">
        <v>53</v>
      </c>
      <c r="AO1701" s="3" t="s">
        <v>53</v>
      </c>
      <c r="AP1701" s="3" t="s">
        <v>53</v>
      </c>
      <c r="AQ1701" s="3" t="s">
        <v>53</v>
      </c>
      <c r="AR1701" s="3" t="s">
        <v>51</v>
      </c>
      <c r="AS1701" s="3" t="s">
        <v>52</v>
      </c>
      <c r="AT1701" s="3" t="s">
        <v>51</v>
      </c>
    </row>
    <row r="1702" spans="1:46" ht="22.5" customHeight="1" x14ac:dyDescent="0.25">
      <c r="A1702" s="19" t="s">
        <v>12218</v>
      </c>
      <c r="B1702" s="260">
        <v>45063</v>
      </c>
      <c r="C1702" s="3" t="s">
        <v>202</v>
      </c>
      <c r="D1702" s="3" t="s">
        <v>11191</v>
      </c>
      <c r="E1702" s="3" t="s">
        <v>51</v>
      </c>
      <c r="F1702" s="20">
        <v>1</v>
      </c>
      <c r="G1702" s="20">
        <v>96.35</v>
      </c>
      <c r="H1702" s="20">
        <v>27.14</v>
      </c>
      <c r="I1702" s="20">
        <v>-16.38</v>
      </c>
      <c r="J1702" s="20">
        <v>-47.59</v>
      </c>
      <c r="K1702" s="20" t="s">
        <v>52</v>
      </c>
      <c r="L1702" s="20">
        <f t="shared" si="26"/>
        <v>59.519999999999996</v>
      </c>
      <c r="M1702" s="3" t="s">
        <v>71</v>
      </c>
      <c r="N1702" s="3" t="s">
        <v>4213</v>
      </c>
      <c r="O1702" s="3" t="s">
        <v>4214</v>
      </c>
      <c r="P1702" s="3" t="s">
        <v>4215</v>
      </c>
      <c r="Q1702" s="3" t="s">
        <v>53</v>
      </c>
      <c r="R1702" s="20">
        <v>96.35</v>
      </c>
      <c r="S1702" s="20" t="s">
        <v>57</v>
      </c>
      <c r="T1702" s="3" t="s">
        <v>74</v>
      </c>
      <c r="U1702" s="3" t="s">
        <v>12219</v>
      </c>
      <c r="V1702" s="3" t="s">
        <v>12220</v>
      </c>
      <c r="W1702" s="3" t="s">
        <v>12221</v>
      </c>
      <c r="X1702" s="3" t="s">
        <v>53</v>
      </c>
      <c r="Y1702" s="3" t="s">
        <v>12219</v>
      </c>
      <c r="Z1702" s="3" t="s">
        <v>12222</v>
      </c>
      <c r="AA1702" s="3" t="s">
        <v>12223</v>
      </c>
      <c r="AB1702" s="3" t="s">
        <v>12224</v>
      </c>
      <c r="AC1702" s="3" t="s">
        <v>3405</v>
      </c>
      <c r="AD1702" s="3" t="s">
        <v>12225</v>
      </c>
      <c r="AE1702" s="3" t="s">
        <v>65</v>
      </c>
      <c r="AF1702" s="3" t="s">
        <v>82</v>
      </c>
      <c r="AG1702" s="3" t="s">
        <v>12008</v>
      </c>
      <c r="AH1702" s="3" t="s">
        <v>12226</v>
      </c>
      <c r="AI1702" s="3" t="s">
        <v>67</v>
      </c>
      <c r="AJ1702" s="3" t="s">
        <v>12227</v>
      </c>
      <c r="AK1702" s="3" t="s">
        <v>53</v>
      </c>
      <c r="AL1702" s="3" t="s">
        <v>53</v>
      </c>
      <c r="AM1702" s="3" t="s">
        <v>53</v>
      </c>
      <c r="AN1702" s="3" t="s">
        <v>53</v>
      </c>
      <c r="AO1702" s="3" t="s">
        <v>53</v>
      </c>
      <c r="AP1702" s="3" t="s">
        <v>53</v>
      </c>
      <c r="AQ1702" s="3" t="s">
        <v>53</v>
      </c>
      <c r="AR1702" s="3" t="s">
        <v>51</v>
      </c>
      <c r="AS1702" s="3" t="s">
        <v>52</v>
      </c>
      <c r="AT1702" s="3" t="s">
        <v>51</v>
      </c>
    </row>
    <row r="1703" spans="1:46" ht="22.5" customHeight="1" x14ac:dyDescent="0.25">
      <c r="A1703" s="19" t="s">
        <v>22862</v>
      </c>
      <c r="B1703" s="260">
        <v>45050</v>
      </c>
      <c r="C1703" s="3" t="s">
        <v>202</v>
      </c>
      <c r="D1703" s="3" t="s">
        <v>21789</v>
      </c>
      <c r="E1703" s="3" t="s">
        <v>71</v>
      </c>
      <c r="F1703" s="20">
        <v>1</v>
      </c>
      <c r="G1703" s="20">
        <v>96.35</v>
      </c>
      <c r="H1703" s="20" t="s">
        <v>52</v>
      </c>
      <c r="I1703" s="20">
        <v>-16.38</v>
      </c>
      <c r="J1703" s="20">
        <v>-20.45</v>
      </c>
      <c r="K1703" s="20" t="s">
        <v>52</v>
      </c>
      <c r="L1703" s="20">
        <f t="shared" si="26"/>
        <v>59.519999999999996</v>
      </c>
      <c r="M1703" s="3" t="s">
        <v>71</v>
      </c>
      <c r="N1703" s="3" t="s">
        <v>4213</v>
      </c>
      <c r="O1703" s="3" t="s">
        <v>4214</v>
      </c>
      <c r="P1703" s="3" t="s">
        <v>4215</v>
      </c>
      <c r="Q1703" s="3" t="s">
        <v>53</v>
      </c>
      <c r="R1703" s="20">
        <v>96.35</v>
      </c>
      <c r="S1703" s="20" t="s">
        <v>57</v>
      </c>
      <c r="T1703" s="3" t="s">
        <v>74</v>
      </c>
      <c r="U1703" s="3" t="s">
        <v>22863</v>
      </c>
      <c r="V1703" s="3" t="s">
        <v>22864</v>
      </c>
      <c r="W1703" s="3" t="s">
        <v>22865</v>
      </c>
      <c r="X1703" s="3" t="s">
        <v>53</v>
      </c>
      <c r="Y1703" s="3" t="s">
        <v>22863</v>
      </c>
      <c r="Z1703" s="3" t="s">
        <v>22866</v>
      </c>
      <c r="AA1703" s="3" t="s">
        <v>22867</v>
      </c>
      <c r="AB1703" s="3" t="s">
        <v>265</v>
      </c>
      <c r="AC1703" s="3" t="s">
        <v>265</v>
      </c>
      <c r="AD1703" s="3" t="s">
        <v>22868</v>
      </c>
      <c r="AE1703" s="3" t="s">
        <v>65</v>
      </c>
      <c r="AF1703" s="3" t="s">
        <v>82</v>
      </c>
      <c r="AG1703" s="3" t="s">
        <v>22869</v>
      </c>
      <c r="AH1703" s="3" t="s">
        <v>22081</v>
      </c>
      <c r="AI1703" s="3" t="s">
        <v>67</v>
      </c>
      <c r="AJ1703" s="3" t="s">
        <v>22870</v>
      </c>
      <c r="AK1703" s="3" t="s">
        <v>53</v>
      </c>
      <c r="AL1703" s="3" t="s">
        <v>53</v>
      </c>
      <c r="AM1703" s="3" t="s">
        <v>53</v>
      </c>
      <c r="AN1703" s="3" t="s">
        <v>53</v>
      </c>
      <c r="AO1703" s="3" t="s">
        <v>53</v>
      </c>
      <c r="AP1703" s="3" t="s">
        <v>53</v>
      </c>
      <c r="AQ1703" s="3" t="s">
        <v>53</v>
      </c>
      <c r="AR1703" s="3" t="s">
        <v>51</v>
      </c>
      <c r="AS1703" s="3" t="s">
        <v>52</v>
      </c>
      <c r="AT1703" s="3" t="s">
        <v>51</v>
      </c>
    </row>
    <row r="1704" spans="1:46" ht="22.5" customHeight="1" x14ac:dyDescent="0.25">
      <c r="A1704" s="19" t="s">
        <v>4212</v>
      </c>
      <c r="B1704" s="260">
        <v>45073</v>
      </c>
      <c r="C1704" s="3" t="s">
        <v>70</v>
      </c>
      <c r="D1704" s="3" t="s">
        <v>107</v>
      </c>
      <c r="E1704" s="3" t="s">
        <v>51</v>
      </c>
      <c r="F1704" s="20">
        <v>1</v>
      </c>
      <c r="G1704" s="20">
        <v>96.35</v>
      </c>
      <c r="H1704" s="20">
        <v>14.24</v>
      </c>
      <c r="I1704" s="20">
        <v>-16.38</v>
      </c>
      <c r="J1704" s="20">
        <v>-34.69</v>
      </c>
      <c r="K1704" s="20" t="s">
        <v>52</v>
      </c>
      <c r="L1704" s="20">
        <f t="shared" si="26"/>
        <v>59.519999999999996</v>
      </c>
      <c r="M1704" s="3" t="s">
        <v>53</v>
      </c>
      <c r="N1704" s="3" t="s">
        <v>4213</v>
      </c>
      <c r="O1704" s="3" t="s">
        <v>4214</v>
      </c>
      <c r="P1704" s="3" t="s">
        <v>4215</v>
      </c>
      <c r="Q1704" s="3" t="s">
        <v>53</v>
      </c>
      <c r="R1704" s="20">
        <v>96.35</v>
      </c>
      <c r="S1704" s="20" t="s">
        <v>57</v>
      </c>
      <c r="T1704" s="3" t="s">
        <v>74</v>
      </c>
      <c r="U1704" s="3" t="s">
        <v>4216</v>
      </c>
      <c r="V1704" s="3" t="s">
        <v>4217</v>
      </c>
      <c r="W1704" s="3" t="s">
        <v>4218</v>
      </c>
      <c r="X1704" s="3" t="s">
        <v>53</v>
      </c>
      <c r="Y1704" s="3" t="s">
        <v>4216</v>
      </c>
      <c r="Z1704" s="3" t="s">
        <v>4219</v>
      </c>
      <c r="AA1704" s="3" t="s">
        <v>4220</v>
      </c>
      <c r="AB1704" s="3" t="s">
        <v>4221</v>
      </c>
      <c r="AC1704" s="3" t="s">
        <v>128</v>
      </c>
      <c r="AD1704" s="3" t="s">
        <v>4222</v>
      </c>
      <c r="AE1704" s="3" t="s">
        <v>65</v>
      </c>
      <c r="AF1704" s="3" t="s">
        <v>82</v>
      </c>
      <c r="AG1704" s="3" t="s">
        <v>3789</v>
      </c>
      <c r="AH1704" s="3" t="s">
        <v>53</v>
      </c>
      <c r="AI1704" s="3" t="s">
        <v>67</v>
      </c>
      <c r="AJ1704" s="3" t="s">
        <v>4223</v>
      </c>
      <c r="AK1704" s="3" t="s">
        <v>53</v>
      </c>
      <c r="AL1704" s="3" t="s">
        <v>53</v>
      </c>
      <c r="AM1704" s="3" t="s">
        <v>53</v>
      </c>
      <c r="AN1704" s="3" t="s">
        <v>53</v>
      </c>
      <c r="AO1704" s="3" t="s">
        <v>53</v>
      </c>
      <c r="AP1704" s="3" t="s">
        <v>53</v>
      </c>
      <c r="AQ1704" s="3" t="s">
        <v>53</v>
      </c>
      <c r="AR1704" s="3" t="s">
        <v>51</v>
      </c>
      <c r="AS1704" s="3" t="s">
        <v>52</v>
      </c>
      <c r="AT1704" s="3" t="s">
        <v>51</v>
      </c>
    </row>
    <row r="1705" spans="1:46" ht="22.5" customHeight="1" x14ac:dyDescent="0.25">
      <c r="A1705" s="19" t="s">
        <v>18739</v>
      </c>
      <c r="B1705" s="260">
        <v>45055</v>
      </c>
      <c r="C1705" s="3" t="s">
        <v>202</v>
      </c>
      <c r="D1705" s="3" t="s">
        <v>15653</v>
      </c>
      <c r="E1705" s="3" t="s">
        <v>51</v>
      </c>
      <c r="F1705" s="20">
        <v>1</v>
      </c>
      <c r="G1705" s="20">
        <v>96.35</v>
      </c>
      <c r="H1705" s="20">
        <v>7.34</v>
      </c>
      <c r="I1705" s="20">
        <v>-16.38</v>
      </c>
      <c r="J1705" s="20">
        <v>-27.79</v>
      </c>
      <c r="K1705" s="20" t="s">
        <v>52</v>
      </c>
      <c r="L1705" s="20">
        <f t="shared" si="26"/>
        <v>59.52</v>
      </c>
      <c r="M1705" s="3" t="s">
        <v>71</v>
      </c>
      <c r="N1705" s="3" t="s">
        <v>4213</v>
      </c>
      <c r="O1705" s="3" t="s">
        <v>4214</v>
      </c>
      <c r="P1705" s="3" t="s">
        <v>4215</v>
      </c>
      <c r="Q1705" s="3" t="s">
        <v>53</v>
      </c>
      <c r="R1705" s="20">
        <v>96.35</v>
      </c>
      <c r="S1705" s="20" t="s">
        <v>57</v>
      </c>
      <c r="T1705" s="3" t="s">
        <v>74</v>
      </c>
      <c r="U1705" s="3" t="s">
        <v>18740</v>
      </c>
      <c r="V1705" s="3" t="s">
        <v>18741</v>
      </c>
      <c r="W1705" s="3" t="s">
        <v>18742</v>
      </c>
      <c r="X1705" s="3" t="s">
        <v>2636</v>
      </c>
      <c r="Y1705" s="3" t="s">
        <v>18740</v>
      </c>
      <c r="Z1705" s="3" t="s">
        <v>18743</v>
      </c>
      <c r="AA1705" s="3" t="s">
        <v>18744</v>
      </c>
      <c r="AB1705" s="3" t="s">
        <v>18745</v>
      </c>
      <c r="AC1705" s="3" t="s">
        <v>641</v>
      </c>
      <c r="AD1705" s="3" t="s">
        <v>18746</v>
      </c>
      <c r="AE1705" s="3" t="s">
        <v>65</v>
      </c>
      <c r="AF1705" s="3" t="s">
        <v>82</v>
      </c>
      <c r="AG1705" s="3" t="s">
        <v>18686</v>
      </c>
      <c r="AH1705" s="3" t="s">
        <v>18747</v>
      </c>
      <c r="AI1705" s="3" t="s">
        <v>67</v>
      </c>
      <c r="AJ1705" s="3" t="s">
        <v>18748</v>
      </c>
      <c r="AK1705" s="3" t="s">
        <v>53</v>
      </c>
      <c r="AL1705" s="3" t="s">
        <v>53</v>
      </c>
      <c r="AM1705" s="3" t="s">
        <v>53</v>
      </c>
      <c r="AN1705" s="3" t="s">
        <v>53</v>
      </c>
      <c r="AO1705" s="3" t="s">
        <v>53</v>
      </c>
      <c r="AP1705" s="3" t="s">
        <v>53</v>
      </c>
      <c r="AQ1705" s="3" t="s">
        <v>53</v>
      </c>
      <c r="AR1705" s="3" t="s">
        <v>51</v>
      </c>
      <c r="AS1705" s="3" t="s">
        <v>52</v>
      </c>
      <c r="AT1705" s="3" t="s">
        <v>51</v>
      </c>
    </row>
    <row r="1706" spans="1:46" ht="22.5" customHeight="1" x14ac:dyDescent="0.25">
      <c r="A1706" s="19" t="s">
        <v>14840</v>
      </c>
      <c r="B1706" s="260">
        <v>45059</v>
      </c>
      <c r="C1706" s="3" t="s">
        <v>202</v>
      </c>
      <c r="D1706" s="3" t="s">
        <v>11191</v>
      </c>
      <c r="E1706" s="3" t="s">
        <v>71</v>
      </c>
      <c r="F1706" s="20">
        <v>1</v>
      </c>
      <c r="G1706" s="20">
        <v>96.49</v>
      </c>
      <c r="H1706" s="20">
        <v>14.23</v>
      </c>
      <c r="I1706" s="20">
        <v>-16.399999999999999</v>
      </c>
      <c r="J1706" s="20">
        <v>-34.68</v>
      </c>
      <c r="K1706" s="20" t="s">
        <v>52</v>
      </c>
      <c r="L1706" s="20">
        <f t="shared" si="26"/>
        <v>59.639999999999993</v>
      </c>
      <c r="M1706" s="3" t="s">
        <v>53</v>
      </c>
      <c r="N1706" s="3" t="s">
        <v>7133</v>
      </c>
      <c r="O1706" s="3" t="s">
        <v>8174</v>
      </c>
      <c r="P1706" s="3" t="s">
        <v>7135</v>
      </c>
      <c r="Q1706" s="3" t="s">
        <v>53</v>
      </c>
      <c r="R1706" s="20">
        <v>96.49</v>
      </c>
      <c r="S1706" s="20" t="s">
        <v>57</v>
      </c>
      <c r="T1706" s="3" t="s">
        <v>74</v>
      </c>
      <c r="U1706" s="3" t="s">
        <v>14841</v>
      </c>
      <c r="V1706" s="3" t="s">
        <v>14842</v>
      </c>
      <c r="W1706" s="3" t="s">
        <v>14843</v>
      </c>
      <c r="X1706" s="3" t="s">
        <v>53</v>
      </c>
      <c r="Y1706" s="3" t="s">
        <v>14841</v>
      </c>
      <c r="Z1706" s="3" t="s">
        <v>14844</v>
      </c>
      <c r="AA1706" s="3" t="s">
        <v>14845</v>
      </c>
      <c r="AB1706" s="3" t="s">
        <v>14846</v>
      </c>
      <c r="AC1706" s="3" t="s">
        <v>188</v>
      </c>
      <c r="AD1706" s="3" t="s">
        <v>14847</v>
      </c>
      <c r="AE1706" s="3" t="s">
        <v>65</v>
      </c>
      <c r="AF1706" s="3" t="s">
        <v>82</v>
      </c>
      <c r="AG1706" s="3" t="s">
        <v>13917</v>
      </c>
      <c r="AH1706" s="3" t="s">
        <v>14848</v>
      </c>
      <c r="AI1706" s="3" t="s">
        <v>67</v>
      </c>
      <c r="AJ1706" s="3" t="s">
        <v>14849</v>
      </c>
      <c r="AK1706" s="3" t="s">
        <v>53</v>
      </c>
      <c r="AL1706" s="3" t="s">
        <v>53</v>
      </c>
      <c r="AM1706" s="3" t="s">
        <v>53</v>
      </c>
      <c r="AN1706" s="3" t="s">
        <v>53</v>
      </c>
      <c r="AO1706" s="3" t="s">
        <v>53</v>
      </c>
      <c r="AP1706" s="3" t="s">
        <v>53</v>
      </c>
      <c r="AQ1706" s="3" t="s">
        <v>53</v>
      </c>
      <c r="AR1706" s="3" t="s">
        <v>51</v>
      </c>
      <c r="AS1706" s="3" t="s">
        <v>52</v>
      </c>
      <c r="AT1706" s="3" t="s">
        <v>51</v>
      </c>
    </row>
    <row r="1707" spans="1:46" ht="22.5" customHeight="1" x14ac:dyDescent="0.25">
      <c r="A1707" s="19" t="s">
        <v>8173</v>
      </c>
      <c r="B1707" s="260">
        <v>45068</v>
      </c>
      <c r="C1707" s="3" t="s">
        <v>202</v>
      </c>
      <c r="D1707" s="3" t="s">
        <v>5415</v>
      </c>
      <c r="E1707" s="3" t="s">
        <v>51</v>
      </c>
      <c r="F1707" s="20">
        <v>1</v>
      </c>
      <c r="G1707" s="20">
        <v>96.49</v>
      </c>
      <c r="H1707" s="20" t="s">
        <v>52</v>
      </c>
      <c r="I1707" s="20">
        <v>-16.399999999999999</v>
      </c>
      <c r="J1707" s="20">
        <v>-20.45</v>
      </c>
      <c r="K1707" s="20" t="s">
        <v>52</v>
      </c>
      <c r="L1707" s="20">
        <f t="shared" si="26"/>
        <v>59.64</v>
      </c>
      <c r="M1707" s="3" t="s">
        <v>53</v>
      </c>
      <c r="N1707" s="3" t="s">
        <v>7133</v>
      </c>
      <c r="O1707" s="3" t="s">
        <v>8174</v>
      </c>
      <c r="P1707" s="3" t="s">
        <v>7135</v>
      </c>
      <c r="Q1707" s="3" t="s">
        <v>53</v>
      </c>
      <c r="R1707" s="20">
        <v>96.49</v>
      </c>
      <c r="S1707" s="20" t="s">
        <v>57</v>
      </c>
      <c r="T1707" s="3" t="s">
        <v>74</v>
      </c>
      <c r="U1707" s="3" t="s">
        <v>8175</v>
      </c>
      <c r="V1707" s="3" t="s">
        <v>8176</v>
      </c>
      <c r="W1707" s="3" t="s">
        <v>8177</v>
      </c>
      <c r="X1707" s="3" t="s">
        <v>53</v>
      </c>
      <c r="Y1707" s="3" t="s">
        <v>8175</v>
      </c>
      <c r="Z1707" s="3" t="s">
        <v>8178</v>
      </c>
      <c r="AA1707" s="3" t="s">
        <v>8179</v>
      </c>
      <c r="AB1707" s="3" t="s">
        <v>1832</v>
      </c>
      <c r="AC1707" s="3" t="s">
        <v>641</v>
      </c>
      <c r="AD1707" s="3" t="s">
        <v>8180</v>
      </c>
      <c r="AE1707" s="3" t="s">
        <v>65</v>
      </c>
      <c r="AF1707" s="3" t="s">
        <v>82</v>
      </c>
      <c r="AG1707" s="3" t="s">
        <v>8181</v>
      </c>
      <c r="AH1707" s="3" t="s">
        <v>8182</v>
      </c>
      <c r="AI1707" s="3" t="s">
        <v>67</v>
      </c>
      <c r="AJ1707" s="3" t="s">
        <v>8183</v>
      </c>
      <c r="AK1707" s="3" t="s">
        <v>53</v>
      </c>
      <c r="AL1707" s="3" t="s">
        <v>53</v>
      </c>
      <c r="AM1707" s="3" t="s">
        <v>53</v>
      </c>
      <c r="AN1707" s="3" t="s">
        <v>53</v>
      </c>
      <c r="AO1707" s="3" t="s">
        <v>53</v>
      </c>
      <c r="AP1707" s="3" t="s">
        <v>53</v>
      </c>
      <c r="AQ1707" s="3" t="s">
        <v>53</v>
      </c>
      <c r="AR1707" s="3" t="s">
        <v>51</v>
      </c>
      <c r="AS1707" s="3" t="s">
        <v>52</v>
      </c>
      <c r="AT1707" s="3" t="s">
        <v>51</v>
      </c>
    </row>
    <row r="1708" spans="1:46" ht="22.5" customHeight="1" x14ac:dyDescent="0.25">
      <c r="A1708" s="19" t="s">
        <v>8463</v>
      </c>
      <c r="B1708" s="260">
        <v>45068</v>
      </c>
      <c r="C1708" s="3" t="s">
        <v>202</v>
      </c>
      <c r="D1708" s="3" t="s">
        <v>6600</v>
      </c>
      <c r="E1708" s="3" t="s">
        <v>51</v>
      </c>
      <c r="F1708" s="20">
        <v>1</v>
      </c>
      <c r="G1708" s="20">
        <v>96.49</v>
      </c>
      <c r="H1708" s="20" t="s">
        <v>52</v>
      </c>
      <c r="I1708" s="20">
        <v>-16.399999999999999</v>
      </c>
      <c r="J1708" s="20">
        <v>-20.45</v>
      </c>
      <c r="K1708" s="20" t="s">
        <v>52</v>
      </c>
      <c r="L1708" s="20">
        <f t="shared" si="26"/>
        <v>59.64</v>
      </c>
      <c r="M1708" s="3" t="s">
        <v>53</v>
      </c>
      <c r="N1708" s="3" t="s">
        <v>7133</v>
      </c>
      <c r="O1708" s="3" t="s">
        <v>8174</v>
      </c>
      <c r="P1708" s="3" t="s">
        <v>7135</v>
      </c>
      <c r="Q1708" s="3" t="s">
        <v>53</v>
      </c>
      <c r="R1708" s="20">
        <v>96.49</v>
      </c>
      <c r="S1708" s="20" t="s">
        <v>57</v>
      </c>
      <c r="T1708" s="3" t="s">
        <v>74</v>
      </c>
      <c r="U1708" s="3" t="s">
        <v>8464</v>
      </c>
      <c r="V1708" s="3" t="s">
        <v>8465</v>
      </c>
      <c r="W1708" s="3" t="s">
        <v>8466</v>
      </c>
      <c r="X1708" s="3" t="s">
        <v>53</v>
      </c>
      <c r="Y1708" s="3" t="s">
        <v>8464</v>
      </c>
      <c r="Z1708" s="3" t="s">
        <v>8467</v>
      </c>
      <c r="AA1708" s="3" t="s">
        <v>8468</v>
      </c>
      <c r="AB1708" s="3" t="s">
        <v>8469</v>
      </c>
      <c r="AC1708" s="3" t="s">
        <v>458</v>
      </c>
      <c r="AD1708" s="3" t="s">
        <v>8470</v>
      </c>
      <c r="AE1708" s="3" t="s">
        <v>65</v>
      </c>
      <c r="AF1708" s="3" t="s">
        <v>82</v>
      </c>
      <c r="AG1708" s="3" t="s">
        <v>8471</v>
      </c>
      <c r="AH1708" s="3" t="s">
        <v>8472</v>
      </c>
      <c r="AI1708" s="3" t="s">
        <v>67</v>
      </c>
      <c r="AJ1708" s="3" t="s">
        <v>8473</v>
      </c>
      <c r="AK1708" s="3" t="s">
        <v>8474</v>
      </c>
      <c r="AL1708" s="3" t="s">
        <v>53</v>
      </c>
      <c r="AM1708" s="3" t="s">
        <v>53</v>
      </c>
      <c r="AN1708" s="3" t="s">
        <v>53</v>
      </c>
      <c r="AO1708" s="3" t="s">
        <v>53</v>
      </c>
      <c r="AP1708" s="3" t="s">
        <v>53</v>
      </c>
      <c r="AQ1708" s="3" t="s">
        <v>53</v>
      </c>
      <c r="AR1708" s="3" t="s">
        <v>51</v>
      </c>
      <c r="AS1708" s="3" t="s">
        <v>52</v>
      </c>
      <c r="AT1708" s="3" t="s">
        <v>51</v>
      </c>
    </row>
    <row r="1709" spans="1:46" ht="22.5" customHeight="1" x14ac:dyDescent="0.25">
      <c r="A1709" s="19" t="s">
        <v>10921</v>
      </c>
      <c r="B1709" s="260">
        <v>45064</v>
      </c>
      <c r="C1709" s="3" t="s">
        <v>202</v>
      </c>
      <c r="D1709" s="3" t="s">
        <v>7660</v>
      </c>
      <c r="E1709" s="3" t="s">
        <v>51</v>
      </c>
      <c r="F1709" s="20">
        <v>1</v>
      </c>
      <c r="G1709" s="20">
        <v>96.72</v>
      </c>
      <c r="H1709" s="20">
        <v>27.11</v>
      </c>
      <c r="I1709" s="20">
        <v>-16.440000000000001</v>
      </c>
      <c r="J1709" s="20">
        <v>-47.56</v>
      </c>
      <c r="K1709" s="20" t="s">
        <v>52</v>
      </c>
      <c r="L1709" s="20">
        <f t="shared" si="26"/>
        <v>59.83</v>
      </c>
      <c r="M1709" s="3" t="s">
        <v>53</v>
      </c>
      <c r="N1709" s="3" t="s">
        <v>1370</v>
      </c>
      <c r="O1709" s="3" t="s">
        <v>1371</v>
      </c>
      <c r="P1709" s="3" t="s">
        <v>1372</v>
      </c>
      <c r="Q1709" s="3" t="s">
        <v>53</v>
      </c>
      <c r="R1709" s="20">
        <v>96.72</v>
      </c>
      <c r="S1709" s="20" t="s">
        <v>57</v>
      </c>
      <c r="T1709" s="3" t="s">
        <v>74</v>
      </c>
      <c r="U1709" s="3" t="s">
        <v>10922</v>
      </c>
      <c r="V1709" s="3" t="s">
        <v>10923</v>
      </c>
      <c r="W1709" s="3" t="s">
        <v>10924</v>
      </c>
      <c r="X1709" s="3" t="s">
        <v>53</v>
      </c>
      <c r="Y1709" s="3" t="s">
        <v>10922</v>
      </c>
      <c r="Z1709" s="3" t="s">
        <v>10925</v>
      </c>
      <c r="AA1709" s="3" t="s">
        <v>10926</v>
      </c>
      <c r="AB1709" s="3" t="s">
        <v>6667</v>
      </c>
      <c r="AC1709" s="3" t="s">
        <v>893</v>
      </c>
      <c r="AD1709" s="3" t="s">
        <v>6668</v>
      </c>
      <c r="AE1709" s="3" t="s">
        <v>65</v>
      </c>
      <c r="AF1709" s="3" t="s">
        <v>82</v>
      </c>
      <c r="AG1709" s="3" t="s">
        <v>10927</v>
      </c>
      <c r="AH1709" s="3" t="s">
        <v>10928</v>
      </c>
      <c r="AI1709" s="3" t="s">
        <v>67</v>
      </c>
      <c r="AJ1709" s="3" t="s">
        <v>10929</v>
      </c>
      <c r="AK1709" s="3" t="s">
        <v>53</v>
      </c>
      <c r="AL1709" s="3" t="s">
        <v>53</v>
      </c>
      <c r="AM1709" s="3" t="s">
        <v>53</v>
      </c>
      <c r="AN1709" s="3" t="s">
        <v>53</v>
      </c>
      <c r="AO1709" s="3" t="s">
        <v>53</v>
      </c>
      <c r="AP1709" s="3" t="s">
        <v>53</v>
      </c>
      <c r="AQ1709" s="3" t="s">
        <v>53</v>
      </c>
      <c r="AR1709" s="3" t="s">
        <v>51</v>
      </c>
      <c r="AS1709" s="3" t="s">
        <v>52</v>
      </c>
      <c r="AT1709" s="3" t="s">
        <v>51</v>
      </c>
    </row>
    <row r="1710" spans="1:46" ht="22.5" customHeight="1" x14ac:dyDescent="0.25">
      <c r="A1710" s="19" t="s">
        <v>12109</v>
      </c>
      <c r="B1710" s="260">
        <v>45063</v>
      </c>
      <c r="C1710" s="3" t="s">
        <v>202</v>
      </c>
      <c r="D1710" s="3" t="s">
        <v>10384</v>
      </c>
      <c r="E1710" s="3" t="s">
        <v>51</v>
      </c>
      <c r="F1710" s="20">
        <v>1</v>
      </c>
      <c r="G1710" s="20">
        <v>96.72</v>
      </c>
      <c r="H1710" s="20" t="s">
        <v>52</v>
      </c>
      <c r="I1710" s="20">
        <v>-16.440000000000001</v>
      </c>
      <c r="J1710" s="20">
        <v>-20.45</v>
      </c>
      <c r="K1710" s="20" t="s">
        <v>52</v>
      </c>
      <c r="L1710" s="20">
        <f t="shared" si="26"/>
        <v>59.83</v>
      </c>
      <c r="M1710" s="3" t="s">
        <v>53</v>
      </c>
      <c r="N1710" s="3" t="s">
        <v>1370</v>
      </c>
      <c r="O1710" s="3" t="s">
        <v>1371</v>
      </c>
      <c r="P1710" s="3" t="s">
        <v>1372</v>
      </c>
      <c r="Q1710" s="3" t="s">
        <v>53</v>
      </c>
      <c r="R1710" s="20">
        <v>96.72</v>
      </c>
      <c r="S1710" s="20" t="s">
        <v>57</v>
      </c>
      <c r="T1710" s="3" t="s">
        <v>74</v>
      </c>
      <c r="U1710" s="3" t="s">
        <v>12110</v>
      </c>
      <c r="V1710" s="3" t="s">
        <v>12111</v>
      </c>
      <c r="W1710" s="3" t="s">
        <v>12112</v>
      </c>
      <c r="X1710" s="3" t="s">
        <v>53</v>
      </c>
      <c r="Y1710" s="3" t="s">
        <v>12110</v>
      </c>
      <c r="Z1710" s="3" t="s">
        <v>12113</v>
      </c>
      <c r="AA1710" s="3" t="s">
        <v>12114</v>
      </c>
      <c r="AB1710" s="3" t="s">
        <v>12115</v>
      </c>
      <c r="AC1710" s="3" t="s">
        <v>265</v>
      </c>
      <c r="AD1710" s="3" t="s">
        <v>12116</v>
      </c>
      <c r="AE1710" s="3" t="s">
        <v>65</v>
      </c>
      <c r="AF1710" s="3" t="s">
        <v>82</v>
      </c>
      <c r="AG1710" s="3" t="s">
        <v>12117</v>
      </c>
      <c r="AH1710" s="3" t="s">
        <v>12118</v>
      </c>
      <c r="AI1710" s="3" t="s">
        <v>67</v>
      </c>
      <c r="AJ1710" s="3" t="s">
        <v>12119</v>
      </c>
      <c r="AK1710" s="3" t="s">
        <v>53</v>
      </c>
      <c r="AL1710" s="3" t="s">
        <v>53</v>
      </c>
      <c r="AM1710" s="3" t="s">
        <v>53</v>
      </c>
      <c r="AN1710" s="3" t="s">
        <v>53</v>
      </c>
      <c r="AO1710" s="3" t="s">
        <v>53</v>
      </c>
      <c r="AP1710" s="3" t="s">
        <v>53</v>
      </c>
      <c r="AQ1710" s="3" t="s">
        <v>53</v>
      </c>
      <c r="AR1710" s="3" t="s">
        <v>51</v>
      </c>
      <c r="AS1710" s="3" t="s">
        <v>52</v>
      </c>
      <c r="AT1710" s="3" t="s">
        <v>51</v>
      </c>
    </row>
    <row r="1711" spans="1:46" ht="22.5" customHeight="1" x14ac:dyDescent="0.25">
      <c r="A1711" s="19" t="s">
        <v>6619</v>
      </c>
      <c r="B1711" s="260">
        <v>45070</v>
      </c>
      <c r="C1711" s="3" t="s">
        <v>2273</v>
      </c>
      <c r="D1711" s="3" t="s">
        <v>2274</v>
      </c>
      <c r="E1711" s="3" t="s">
        <v>71</v>
      </c>
      <c r="F1711" s="20">
        <v>0</v>
      </c>
      <c r="G1711" s="20">
        <v>68.55</v>
      </c>
      <c r="H1711" s="20">
        <v>15.9</v>
      </c>
      <c r="I1711" s="20">
        <v>-24.72</v>
      </c>
      <c r="J1711" s="20" t="s">
        <v>52</v>
      </c>
      <c r="K1711" s="20" t="s">
        <v>52</v>
      </c>
      <c r="L1711" s="20">
        <f t="shared" si="26"/>
        <v>59.730000000000004</v>
      </c>
      <c r="M1711" s="3" t="s">
        <v>53</v>
      </c>
      <c r="N1711" s="274">
        <v>55312</v>
      </c>
      <c r="O1711" s="3" t="s">
        <v>6620</v>
      </c>
      <c r="P1711" s="3" t="s">
        <v>6621</v>
      </c>
      <c r="Q1711" s="3" t="s">
        <v>53</v>
      </c>
      <c r="R1711" s="20">
        <v>22.85</v>
      </c>
      <c r="S1711" s="20" t="s">
        <v>89</v>
      </c>
      <c r="T1711" s="3" t="s">
        <v>58</v>
      </c>
      <c r="U1711" s="3" t="s">
        <v>6622</v>
      </c>
      <c r="V1711" s="3" t="s">
        <v>6623</v>
      </c>
      <c r="W1711" s="3" t="s">
        <v>6624</v>
      </c>
      <c r="X1711" s="3" t="s">
        <v>53</v>
      </c>
      <c r="Y1711" s="3" t="s">
        <v>6622</v>
      </c>
      <c r="Z1711" s="3" t="s">
        <v>6625</v>
      </c>
      <c r="AA1711" s="3" t="s">
        <v>2279</v>
      </c>
      <c r="AB1711" s="3" t="s">
        <v>63</v>
      </c>
      <c r="AC1711" s="3" t="s">
        <v>63</v>
      </c>
      <c r="AD1711" s="3" t="s">
        <v>2280</v>
      </c>
      <c r="AE1711" s="3" t="s">
        <v>65</v>
      </c>
      <c r="AF1711" s="3" t="s">
        <v>213</v>
      </c>
      <c r="AG1711" s="3" t="s">
        <v>53</v>
      </c>
      <c r="AH1711" s="3" t="s">
        <v>53</v>
      </c>
      <c r="AI1711" s="3" t="s">
        <v>1482</v>
      </c>
      <c r="AJ1711" s="3" t="s">
        <v>53</v>
      </c>
      <c r="AK1711" s="3" t="s">
        <v>53</v>
      </c>
      <c r="AL1711" s="3" t="s">
        <v>53</v>
      </c>
      <c r="AM1711" s="3" t="s">
        <v>53</v>
      </c>
      <c r="AN1711" s="3" t="s">
        <v>53</v>
      </c>
      <c r="AO1711" s="3" t="s">
        <v>53</v>
      </c>
      <c r="AP1711" s="3" t="s">
        <v>53</v>
      </c>
      <c r="AQ1711" s="3" t="s">
        <v>53</v>
      </c>
      <c r="AR1711" s="128" t="s">
        <v>71</v>
      </c>
      <c r="AS1711" s="3" t="s">
        <v>52</v>
      </c>
      <c r="AT1711" s="3" t="s">
        <v>51</v>
      </c>
    </row>
    <row r="1712" spans="1:46" ht="22.5" customHeight="1" x14ac:dyDescent="0.25">
      <c r="A1712" s="19" t="s">
        <v>1369</v>
      </c>
      <c r="B1712" s="260">
        <v>45076</v>
      </c>
      <c r="C1712" s="3" t="s">
        <v>70</v>
      </c>
      <c r="D1712" s="3" t="s">
        <v>85</v>
      </c>
      <c r="E1712" s="3" t="s">
        <v>71</v>
      </c>
      <c r="F1712" s="20">
        <v>1</v>
      </c>
      <c r="G1712" s="20">
        <v>96.72</v>
      </c>
      <c r="H1712" s="20" t="s">
        <v>52</v>
      </c>
      <c r="I1712" s="20">
        <v>-16.440000000000001</v>
      </c>
      <c r="J1712" s="20">
        <v>-20.45</v>
      </c>
      <c r="K1712" s="20" t="s">
        <v>52</v>
      </c>
      <c r="L1712" s="20">
        <f t="shared" si="26"/>
        <v>59.83</v>
      </c>
      <c r="M1712" s="3" t="s">
        <v>53</v>
      </c>
      <c r="N1712" s="3" t="s">
        <v>1370</v>
      </c>
      <c r="O1712" s="3" t="s">
        <v>1371</v>
      </c>
      <c r="P1712" s="3" t="s">
        <v>1372</v>
      </c>
      <c r="Q1712" s="3" t="s">
        <v>53</v>
      </c>
      <c r="R1712" s="20">
        <v>96.72</v>
      </c>
      <c r="S1712" s="20" t="s">
        <v>57</v>
      </c>
      <c r="T1712" s="3" t="s">
        <v>74</v>
      </c>
      <c r="U1712" s="3" t="s">
        <v>1373</v>
      </c>
      <c r="V1712" s="3" t="s">
        <v>1374</v>
      </c>
      <c r="W1712" s="3" t="s">
        <v>1375</v>
      </c>
      <c r="X1712" s="3" t="s">
        <v>53</v>
      </c>
      <c r="Y1712" s="3" t="s">
        <v>1373</v>
      </c>
      <c r="Z1712" s="3" t="s">
        <v>1376</v>
      </c>
      <c r="AA1712" s="3" t="s">
        <v>1377</v>
      </c>
      <c r="AB1712" s="3" t="s">
        <v>1378</v>
      </c>
      <c r="AC1712" s="3" t="s">
        <v>165</v>
      </c>
      <c r="AD1712" s="3" t="s">
        <v>1379</v>
      </c>
      <c r="AE1712" s="3" t="s">
        <v>65</v>
      </c>
      <c r="AF1712" s="3" t="s">
        <v>82</v>
      </c>
      <c r="AG1712" s="3" t="s">
        <v>1380</v>
      </c>
      <c r="AH1712" s="3" t="s">
        <v>53</v>
      </c>
      <c r="AI1712" s="3" t="s">
        <v>67</v>
      </c>
      <c r="AJ1712" s="3" t="s">
        <v>1381</v>
      </c>
      <c r="AK1712" s="3" t="s">
        <v>53</v>
      </c>
      <c r="AL1712" s="3" t="s">
        <v>53</v>
      </c>
      <c r="AM1712" s="3" t="s">
        <v>53</v>
      </c>
      <c r="AN1712" s="3" t="s">
        <v>53</v>
      </c>
      <c r="AO1712" s="3" t="s">
        <v>53</v>
      </c>
      <c r="AP1712" s="3" t="s">
        <v>53</v>
      </c>
      <c r="AQ1712" s="3" t="s">
        <v>53</v>
      </c>
      <c r="AR1712" s="3" t="s">
        <v>51</v>
      </c>
      <c r="AS1712" s="3" t="s">
        <v>52</v>
      </c>
      <c r="AT1712" s="3" t="s">
        <v>51</v>
      </c>
    </row>
    <row r="1713" spans="1:46" ht="22.5" customHeight="1" x14ac:dyDescent="0.25">
      <c r="A1713" s="19" t="s">
        <v>8057</v>
      </c>
      <c r="B1713" s="260">
        <v>45068</v>
      </c>
      <c r="C1713" s="3" t="s">
        <v>202</v>
      </c>
      <c r="D1713" s="3" t="s">
        <v>4851</v>
      </c>
      <c r="E1713" s="3" t="s">
        <v>71</v>
      </c>
      <c r="F1713" s="20">
        <v>1</v>
      </c>
      <c r="G1713" s="20">
        <v>78.75</v>
      </c>
      <c r="H1713" s="20">
        <v>26.5</v>
      </c>
      <c r="I1713" s="20">
        <v>-18.89</v>
      </c>
      <c r="J1713" s="20">
        <v>-26.5</v>
      </c>
      <c r="K1713" s="20" t="s">
        <v>52</v>
      </c>
      <c r="L1713" s="20">
        <f t="shared" si="26"/>
        <v>59.86</v>
      </c>
      <c r="M1713" s="3" t="s">
        <v>53</v>
      </c>
      <c r="N1713" s="3" t="s">
        <v>8058</v>
      </c>
      <c r="O1713" s="3" t="s">
        <v>8059</v>
      </c>
      <c r="P1713" s="3" t="s">
        <v>8060</v>
      </c>
      <c r="Q1713" s="3" t="s">
        <v>53</v>
      </c>
      <c r="R1713" s="20">
        <v>78.75</v>
      </c>
      <c r="S1713" s="20" t="s">
        <v>57</v>
      </c>
      <c r="T1713" s="3" t="s">
        <v>74</v>
      </c>
      <c r="U1713" s="3" t="s">
        <v>8061</v>
      </c>
      <c r="V1713" s="3" t="s">
        <v>8062</v>
      </c>
      <c r="W1713" s="3" t="s">
        <v>8063</v>
      </c>
      <c r="X1713" s="3" t="s">
        <v>53</v>
      </c>
      <c r="Y1713" s="3" t="s">
        <v>8061</v>
      </c>
      <c r="Z1713" s="3" t="s">
        <v>8064</v>
      </c>
      <c r="AA1713" s="3" t="s">
        <v>8065</v>
      </c>
      <c r="AB1713" s="3" t="s">
        <v>8066</v>
      </c>
      <c r="AC1713" s="3" t="s">
        <v>116</v>
      </c>
      <c r="AD1713" s="3" t="s">
        <v>8067</v>
      </c>
      <c r="AE1713" s="3" t="s">
        <v>65</v>
      </c>
      <c r="AF1713" s="3" t="s">
        <v>82</v>
      </c>
      <c r="AG1713" s="3" t="s">
        <v>8068</v>
      </c>
      <c r="AH1713" s="3" t="s">
        <v>8069</v>
      </c>
      <c r="AI1713" s="3" t="s">
        <v>67</v>
      </c>
      <c r="AJ1713" s="3" t="s">
        <v>8070</v>
      </c>
      <c r="AK1713" s="3" t="s">
        <v>53</v>
      </c>
      <c r="AL1713" s="3" t="s">
        <v>53</v>
      </c>
      <c r="AM1713" s="3" t="s">
        <v>53</v>
      </c>
      <c r="AN1713" s="3" t="s">
        <v>53</v>
      </c>
      <c r="AO1713" s="3" t="s">
        <v>53</v>
      </c>
      <c r="AP1713" s="3" t="s">
        <v>53</v>
      </c>
      <c r="AQ1713" s="3" t="s">
        <v>53</v>
      </c>
      <c r="AR1713" s="3" t="s">
        <v>51</v>
      </c>
      <c r="AS1713" s="3" t="s">
        <v>52</v>
      </c>
      <c r="AT1713" s="3" t="s">
        <v>51</v>
      </c>
    </row>
    <row r="1714" spans="1:46" ht="22.5" customHeight="1" x14ac:dyDescent="0.25">
      <c r="A1714" s="19" t="s">
        <v>13994</v>
      </c>
      <c r="B1714" s="260">
        <v>45061</v>
      </c>
      <c r="C1714" s="3" t="s">
        <v>202</v>
      </c>
      <c r="D1714" s="3" t="s">
        <v>12990</v>
      </c>
      <c r="E1714" s="3" t="s">
        <v>51</v>
      </c>
      <c r="F1714" s="20">
        <v>1</v>
      </c>
      <c r="G1714" s="20">
        <v>78.75</v>
      </c>
      <c r="H1714" s="20">
        <v>22.41</v>
      </c>
      <c r="I1714" s="20">
        <v>-18.89</v>
      </c>
      <c r="J1714" s="20">
        <v>-22.41</v>
      </c>
      <c r="K1714" s="20" t="s">
        <v>52</v>
      </c>
      <c r="L1714" s="20">
        <f t="shared" si="26"/>
        <v>59.86</v>
      </c>
      <c r="M1714" s="3" t="s">
        <v>71</v>
      </c>
      <c r="N1714" s="3" t="s">
        <v>7133</v>
      </c>
      <c r="O1714" s="3" t="s">
        <v>7134</v>
      </c>
      <c r="P1714" s="3" t="s">
        <v>7135</v>
      </c>
      <c r="Q1714" s="3" t="s">
        <v>53</v>
      </c>
      <c r="R1714" s="20">
        <v>78.75</v>
      </c>
      <c r="S1714" s="20" t="s">
        <v>57</v>
      </c>
      <c r="T1714" s="3" t="s">
        <v>74</v>
      </c>
      <c r="U1714" s="3" t="s">
        <v>13995</v>
      </c>
      <c r="V1714" s="3" t="s">
        <v>13996</v>
      </c>
      <c r="W1714" s="3" t="s">
        <v>13997</v>
      </c>
      <c r="X1714" s="3" t="s">
        <v>53</v>
      </c>
      <c r="Y1714" s="3" t="s">
        <v>13995</v>
      </c>
      <c r="Z1714" s="3" t="s">
        <v>13998</v>
      </c>
      <c r="AA1714" s="3" t="s">
        <v>13999</v>
      </c>
      <c r="AB1714" s="3" t="s">
        <v>14000</v>
      </c>
      <c r="AC1714" s="3" t="s">
        <v>63</v>
      </c>
      <c r="AD1714" s="3" t="s">
        <v>14001</v>
      </c>
      <c r="AE1714" s="3" t="s">
        <v>65</v>
      </c>
      <c r="AF1714" s="3" t="s">
        <v>82</v>
      </c>
      <c r="AG1714" s="3" t="s">
        <v>14002</v>
      </c>
      <c r="AH1714" s="3" t="s">
        <v>14003</v>
      </c>
      <c r="AI1714" s="3" t="s">
        <v>67</v>
      </c>
      <c r="AJ1714" s="3" t="s">
        <v>14004</v>
      </c>
      <c r="AK1714" s="3" t="s">
        <v>53</v>
      </c>
      <c r="AL1714" s="3" t="s">
        <v>53</v>
      </c>
      <c r="AM1714" s="3" t="s">
        <v>53</v>
      </c>
      <c r="AN1714" s="3" t="s">
        <v>53</v>
      </c>
      <c r="AO1714" s="3" t="s">
        <v>53</v>
      </c>
      <c r="AP1714" s="3" t="s">
        <v>53</v>
      </c>
      <c r="AQ1714" s="3" t="s">
        <v>53</v>
      </c>
      <c r="AR1714" s="3" t="s">
        <v>51</v>
      </c>
      <c r="AS1714" s="3" t="s">
        <v>52</v>
      </c>
      <c r="AT1714" s="3" t="s">
        <v>51</v>
      </c>
    </row>
    <row r="1715" spans="1:46" ht="22.5" customHeight="1" x14ac:dyDescent="0.25">
      <c r="A1715" s="19" t="s">
        <v>10740</v>
      </c>
      <c r="B1715" s="260">
        <v>45064</v>
      </c>
      <c r="C1715" s="3" t="s">
        <v>202</v>
      </c>
      <c r="D1715" s="3" t="s">
        <v>9926</v>
      </c>
      <c r="E1715" s="3" t="s">
        <v>51</v>
      </c>
      <c r="F1715" s="20">
        <v>1</v>
      </c>
      <c r="G1715" s="20">
        <v>67.900000000000006</v>
      </c>
      <c r="H1715" s="20">
        <v>21</v>
      </c>
      <c r="I1715" s="20">
        <v>-7.96</v>
      </c>
      <c r="J1715" s="20">
        <v>-21</v>
      </c>
      <c r="K1715" s="20" t="s">
        <v>52</v>
      </c>
      <c r="L1715" s="20">
        <f t="shared" si="26"/>
        <v>59.940000000000012</v>
      </c>
      <c r="M1715" s="3" t="s">
        <v>71</v>
      </c>
      <c r="N1715" s="3" t="s">
        <v>301</v>
      </c>
      <c r="O1715" s="3" t="s">
        <v>302</v>
      </c>
      <c r="P1715" s="3" t="s">
        <v>303</v>
      </c>
      <c r="Q1715" s="3" t="s">
        <v>53</v>
      </c>
      <c r="R1715" s="20">
        <v>67.900000000000006</v>
      </c>
      <c r="S1715" s="20" t="s">
        <v>89</v>
      </c>
      <c r="T1715" s="3" t="s">
        <v>58</v>
      </c>
      <c r="U1715" s="3" t="s">
        <v>53</v>
      </c>
      <c r="V1715" s="3" t="s">
        <v>53</v>
      </c>
      <c r="W1715" s="3" t="s">
        <v>53</v>
      </c>
      <c r="X1715" s="3" t="s">
        <v>53</v>
      </c>
      <c r="Y1715" s="3" t="s">
        <v>10741</v>
      </c>
      <c r="Z1715" s="3" t="s">
        <v>10742</v>
      </c>
      <c r="AA1715" s="3" t="s">
        <v>10743</v>
      </c>
      <c r="AB1715" s="3" t="s">
        <v>5446</v>
      </c>
      <c r="AC1715" s="3" t="s">
        <v>188</v>
      </c>
      <c r="AD1715" s="3" t="s">
        <v>5447</v>
      </c>
      <c r="AE1715" s="3" t="s">
        <v>65</v>
      </c>
      <c r="AF1715" s="3" t="s">
        <v>66</v>
      </c>
      <c r="AG1715" s="3" t="s">
        <v>10635</v>
      </c>
      <c r="AH1715" s="3" t="s">
        <v>10744</v>
      </c>
      <c r="AI1715" s="3" t="s">
        <v>67</v>
      </c>
      <c r="AJ1715" s="3" t="s">
        <v>10745</v>
      </c>
      <c r="AK1715" s="3" t="s">
        <v>53</v>
      </c>
      <c r="AL1715" s="3" t="s">
        <v>53</v>
      </c>
      <c r="AM1715" s="3" t="s">
        <v>53</v>
      </c>
      <c r="AN1715" s="3" t="s">
        <v>53</v>
      </c>
      <c r="AO1715" s="3" t="s">
        <v>53</v>
      </c>
      <c r="AP1715" s="3" t="s">
        <v>53</v>
      </c>
      <c r="AQ1715" s="3" t="s">
        <v>53</v>
      </c>
      <c r="AR1715" s="3" t="s">
        <v>51</v>
      </c>
      <c r="AS1715" s="3" t="s">
        <v>52</v>
      </c>
      <c r="AT1715" s="3" t="s">
        <v>51</v>
      </c>
    </row>
    <row r="1716" spans="1:46" ht="22.5" customHeight="1" x14ac:dyDescent="0.25">
      <c r="A1716" s="19" t="s">
        <v>7843</v>
      </c>
      <c r="B1716" s="260">
        <v>45069</v>
      </c>
      <c r="C1716" s="3" t="s">
        <v>202</v>
      </c>
      <c r="D1716" s="3" t="s">
        <v>5415</v>
      </c>
      <c r="E1716" s="3" t="s">
        <v>51</v>
      </c>
      <c r="F1716" s="20">
        <v>1</v>
      </c>
      <c r="G1716" s="20">
        <v>78.900000000000006</v>
      </c>
      <c r="H1716" s="20">
        <v>20.16</v>
      </c>
      <c r="I1716" s="20">
        <v>-18.91</v>
      </c>
      <c r="J1716" s="20">
        <v>-20.16</v>
      </c>
      <c r="K1716" s="20" t="s">
        <v>52</v>
      </c>
      <c r="L1716" s="20">
        <f t="shared" si="26"/>
        <v>59.990000000000009</v>
      </c>
      <c r="M1716" s="3" t="s">
        <v>53</v>
      </c>
      <c r="N1716" s="3" t="s">
        <v>1370</v>
      </c>
      <c r="O1716" s="3" t="s">
        <v>7112</v>
      </c>
      <c r="P1716" s="3" t="s">
        <v>1372</v>
      </c>
      <c r="Q1716" s="3" t="s">
        <v>53</v>
      </c>
      <c r="R1716" s="20">
        <v>78.900000000000006</v>
      </c>
      <c r="S1716" s="20" t="s">
        <v>57</v>
      </c>
      <c r="T1716" s="3" t="s">
        <v>74</v>
      </c>
      <c r="U1716" s="3" t="s">
        <v>7844</v>
      </c>
      <c r="V1716" s="3" t="s">
        <v>7845</v>
      </c>
      <c r="W1716" s="3" t="s">
        <v>7846</v>
      </c>
      <c r="X1716" s="3" t="s">
        <v>53</v>
      </c>
      <c r="Y1716" s="3" t="s">
        <v>7844</v>
      </c>
      <c r="Z1716" s="3" t="s">
        <v>7847</v>
      </c>
      <c r="AA1716" s="3" t="s">
        <v>7848</v>
      </c>
      <c r="AB1716" s="3" t="s">
        <v>7849</v>
      </c>
      <c r="AC1716" s="3" t="s">
        <v>116</v>
      </c>
      <c r="AD1716" s="3" t="s">
        <v>7850</v>
      </c>
      <c r="AE1716" s="3" t="s">
        <v>65</v>
      </c>
      <c r="AF1716" s="3" t="s">
        <v>82</v>
      </c>
      <c r="AG1716" s="3" t="s">
        <v>7851</v>
      </c>
      <c r="AH1716" s="3" t="s">
        <v>6713</v>
      </c>
      <c r="AI1716" s="3" t="s">
        <v>67</v>
      </c>
      <c r="AJ1716" s="3" t="s">
        <v>7852</v>
      </c>
      <c r="AK1716" s="3" t="s">
        <v>53</v>
      </c>
      <c r="AL1716" s="3" t="s">
        <v>53</v>
      </c>
      <c r="AM1716" s="3" t="s">
        <v>53</v>
      </c>
      <c r="AN1716" s="3" t="s">
        <v>53</v>
      </c>
      <c r="AO1716" s="3" t="s">
        <v>53</v>
      </c>
      <c r="AP1716" s="3" t="s">
        <v>53</v>
      </c>
      <c r="AQ1716" s="3" t="s">
        <v>53</v>
      </c>
      <c r="AR1716" s="3" t="s">
        <v>51</v>
      </c>
      <c r="AS1716" s="3" t="s">
        <v>52</v>
      </c>
      <c r="AT1716" s="3" t="s">
        <v>51</v>
      </c>
    </row>
    <row r="1717" spans="1:46" ht="22.5" customHeight="1" x14ac:dyDescent="0.25">
      <c r="A1717" s="19" t="s">
        <v>7111</v>
      </c>
      <c r="B1717" s="260">
        <v>45069</v>
      </c>
      <c r="C1717" s="3" t="s">
        <v>202</v>
      </c>
      <c r="D1717" s="3" t="s">
        <v>5415</v>
      </c>
      <c r="E1717" s="3" t="s">
        <v>71</v>
      </c>
      <c r="F1717" s="20">
        <v>1</v>
      </c>
      <c r="G1717" s="20">
        <v>78.900000000000006</v>
      </c>
      <c r="H1717" s="20">
        <v>7.54</v>
      </c>
      <c r="I1717" s="20">
        <v>-18.91</v>
      </c>
      <c r="J1717" s="20">
        <v>-7.54</v>
      </c>
      <c r="K1717" s="20" t="s">
        <v>52</v>
      </c>
      <c r="L1717" s="20">
        <f t="shared" si="26"/>
        <v>59.990000000000016</v>
      </c>
      <c r="M1717" s="3" t="s">
        <v>53</v>
      </c>
      <c r="N1717" s="3" t="s">
        <v>1370</v>
      </c>
      <c r="O1717" s="3" t="s">
        <v>7112</v>
      </c>
      <c r="P1717" s="3" t="s">
        <v>1372</v>
      </c>
      <c r="Q1717" s="3" t="s">
        <v>53</v>
      </c>
      <c r="R1717" s="20">
        <v>78.900000000000006</v>
      </c>
      <c r="S1717" s="20" t="s">
        <v>57</v>
      </c>
      <c r="T1717" s="3" t="s">
        <v>74</v>
      </c>
      <c r="U1717" s="3" t="s">
        <v>7113</v>
      </c>
      <c r="V1717" s="3" t="s">
        <v>7114</v>
      </c>
      <c r="W1717" s="3" t="s">
        <v>7115</v>
      </c>
      <c r="X1717" s="3" t="s">
        <v>53</v>
      </c>
      <c r="Y1717" s="3" t="s">
        <v>7113</v>
      </c>
      <c r="Z1717" s="3" t="s">
        <v>7116</v>
      </c>
      <c r="AA1717" s="3" t="s">
        <v>7117</v>
      </c>
      <c r="AB1717" s="3" t="s">
        <v>7118</v>
      </c>
      <c r="AC1717" s="3" t="s">
        <v>63</v>
      </c>
      <c r="AD1717" s="3" t="s">
        <v>7119</v>
      </c>
      <c r="AE1717" s="3" t="s">
        <v>65</v>
      </c>
      <c r="AF1717" s="3" t="s">
        <v>82</v>
      </c>
      <c r="AG1717" s="3" t="s">
        <v>7120</v>
      </c>
      <c r="AH1717" s="3" t="s">
        <v>7121</v>
      </c>
      <c r="AI1717" s="3" t="s">
        <v>67</v>
      </c>
      <c r="AJ1717" s="3" t="s">
        <v>7122</v>
      </c>
      <c r="AK1717" s="3" t="s">
        <v>53</v>
      </c>
      <c r="AL1717" s="3" t="s">
        <v>53</v>
      </c>
      <c r="AM1717" s="3" t="s">
        <v>53</v>
      </c>
      <c r="AN1717" s="3" t="s">
        <v>53</v>
      </c>
      <c r="AO1717" s="3" t="s">
        <v>53</v>
      </c>
      <c r="AP1717" s="3" t="s">
        <v>53</v>
      </c>
      <c r="AQ1717" s="3" t="s">
        <v>53</v>
      </c>
      <c r="AR1717" s="3" t="s">
        <v>51</v>
      </c>
      <c r="AS1717" s="3" t="s">
        <v>52</v>
      </c>
      <c r="AT1717" s="3" t="s">
        <v>51</v>
      </c>
    </row>
    <row r="1718" spans="1:46" ht="22.5" customHeight="1" x14ac:dyDescent="0.25">
      <c r="A1718" s="19" t="s">
        <v>13592</v>
      </c>
      <c r="B1718" s="260">
        <v>45061</v>
      </c>
      <c r="C1718" s="3" t="s">
        <v>202</v>
      </c>
      <c r="D1718" s="3" t="s">
        <v>12138</v>
      </c>
      <c r="E1718" s="3" t="s">
        <v>51</v>
      </c>
      <c r="F1718" s="20">
        <v>1</v>
      </c>
      <c r="G1718" s="20">
        <v>78.900000000000006</v>
      </c>
      <c r="H1718" s="20">
        <v>18.899999999999999</v>
      </c>
      <c r="I1718" s="20">
        <v>-18.91</v>
      </c>
      <c r="J1718" s="20">
        <v>-18.899999999999999</v>
      </c>
      <c r="K1718" s="20" t="s">
        <v>52</v>
      </c>
      <c r="L1718" s="20">
        <f t="shared" si="26"/>
        <v>59.990000000000016</v>
      </c>
      <c r="M1718" s="3" t="s">
        <v>53</v>
      </c>
      <c r="N1718" s="3" t="s">
        <v>1370</v>
      </c>
      <c r="O1718" s="3" t="s">
        <v>7112</v>
      </c>
      <c r="P1718" s="3" t="s">
        <v>1372</v>
      </c>
      <c r="Q1718" s="3" t="s">
        <v>53</v>
      </c>
      <c r="R1718" s="20">
        <v>78.900000000000006</v>
      </c>
      <c r="S1718" s="20" t="s">
        <v>57</v>
      </c>
      <c r="T1718" s="3" t="s">
        <v>58</v>
      </c>
      <c r="U1718" s="3" t="s">
        <v>13593</v>
      </c>
      <c r="V1718" s="3" t="s">
        <v>13594</v>
      </c>
      <c r="W1718" s="3" t="s">
        <v>13595</v>
      </c>
      <c r="X1718" s="3" t="s">
        <v>53</v>
      </c>
      <c r="Y1718" s="3" t="s">
        <v>13593</v>
      </c>
      <c r="Z1718" s="3" t="s">
        <v>13596</v>
      </c>
      <c r="AA1718" s="3" t="s">
        <v>13597</v>
      </c>
      <c r="AB1718" s="3" t="s">
        <v>265</v>
      </c>
      <c r="AC1718" s="3" t="s">
        <v>265</v>
      </c>
      <c r="AD1718" s="3" t="s">
        <v>13598</v>
      </c>
      <c r="AE1718" s="3" t="s">
        <v>65</v>
      </c>
      <c r="AF1718" s="3" t="s">
        <v>82</v>
      </c>
      <c r="AG1718" s="3" t="s">
        <v>13599</v>
      </c>
      <c r="AH1718" s="3" t="s">
        <v>13600</v>
      </c>
      <c r="AI1718" s="3" t="s">
        <v>67</v>
      </c>
      <c r="AJ1718" s="3" t="s">
        <v>13601</v>
      </c>
      <c r="AK1718" s="3" t="s">
        <v>53</v>
      </c>
      <c r="AL1718" s="3" t="s">
        <v>53</v>
      </c>
      <c r="AM1718" s="3" t="s">
        <v>53</v>
      </c>
      <c r="AN1718" s="3" t="s">
        <v>53</v>
      </c>
      <c r="AO1718" s="3" t="s">
        <v>53</v>
      </c>
      <c r="AP1718" s="3" t="s">
        <v>53</v>
      </c>
      <c r="AQ1718" s="3" t="s">
        <v>53</v>
      </c>
      <c r="AR1718" s="3" t="s">
        <v>51</v>
      </c>
      <c r="AS1718" s="3" t="s">
        <v>52</v>
      </c>
      <c r="AT1718" s="3" t="s">
        <v>51</v>
      </c>
    </row>
    <row r="1719" spans="1:46" ht="22.5" customHeight="1" x14ac:dyDescent="0.25">
      <c r="A1719" s="19" t="s">
        <v>24378</v>
      </c>
      <c r="B1719" s="260">
        <v>45048</v>
      </c>
      <c r="C1719" s="3" t="s">
        <v>202</v>
      </c>
      <c r="D1719" s="3" t="s">
        <v>21789</v>
      </c>
      <c r="E1719" s="3" t="s">
        <v>51</v>
      </c>
      <c r="F1719" s="20">
        <v>1</v>
      </c>
      <c r="G1719" s="20">
        <v>78.989999999999995</v>
      </c>
      <c r="H1719" s="20">
        <v>12.18</v>
      </c>
      <c r="I1719" s="20">
        <v>-18.93</v>
      </c>
      <c r="J1719" s="20">
        <v>-12.18</v>
      </c>
      <c r="K1719" s="20" t="s">
        <v>52</v>
      </c>
      <c r="L1719" s="20">
        <f t="shared" si="26"/>
        <v>60.059999999999981</v>
      </c>
      <c r="M1719" s="3" t="s">
        <v>71</v>
      </c>
      <c r="N1719" s="3" t="s">
        <v>1794</v>
      </c>
      <c r="O1719" s="3" t="s">
        <v>1795</v>
      </c>
      <c r="P1719" s="3" t="s">
        <v>1796</v>
      </c>
      <c r="Q1719" s="3" t="s">
        <v>53</v>
      </c>
      <c r="R1719" s="20">
        <v>78.989999999999995</v>
      </c>
      <c r="S1719" s="20" t="s">
        <v>57</v>
      </c>
      <c r="T1719" s="3" t="s">
        <v>58</v>
      </c>
      <c r="U1719" s="3" t="s">
        <v>53</v>
      </c>
      <c r="V1719" s="3" t="s">
        <v>53</v>
      </c>
      <c r="W1719" s="3" t="s">
        <v>53</v>
      </c>
      <c r="X1719" s="3" t="s">
        <v>53</v>
      </c>
      <c r="Y1719" s="3" t="s">
        <v>24379</v>
      </c>
      <c r="Z1719" s="3" t="s">
        <v>24380</v>
      </c>
      <c r="AA1719" s="3" t="s">
        <v>24381</v>
      </c>
      <c r="AB1719" s="3" t="s">
        <v>9794</v>
      </c>
      <c r="AC1719" s="3" t="s">
        <v>63</v>
      </c>
      <c r="AD1719" s="3" t="s">
        <v>24382</v>
      </c>
      <c r="AE1719" s="3" t="s">
        <v>65</v>
      </c>
      <c r="AF1719" s="3" t="s">
        <v>66</v>
      </c>
      <c r="AG1719" s="3" t="s">
        <v>24383</v>
      </c>
      <c r="AH1719" s="3" t="s">
        <v>24384</v>
      </c>
      <c r="AI1719" s="3" t="s">
        <v>67</v>
      </c>
      <c r="AJ1719" s="3" t="s">
        <v>24385</v>
      </c>
      <c r="AK1719" s="3" t="s">
        <v>53</v>
      </c>
      <c r="AL1719" s="3" t="s">
        <v>53</v>
      </c>
      <c r="AM1719" s="3" t="s">
        <v>53</v>
      </c>
      <c r="AN1719" s="3" t="s">
        <v>53</v>
      </c>
      <c r="AO1719" s="3" t="s">
        <v>53</v>
      </c>
      <c r="AP1719" s="3" t="s">
        <v>53</v>
      </c>
      <c r="AQ1719" s="3" t="s">
        <v>53</v>
      </c>
      <c r="AR1719" s="3" t="s">
        <v>51</v>
      </c>
      <c r="AS1719" s="3" t="s">
        <v>52</v>
      </c>
      <c r="AT1719" s="3" t="s">
        <v>51</v>
      </c>
    </row>
    <row r="1720" spans="1:46" ht="22.5" customHeight="1" x14ac:dyDescent="0.25">
      <c r="A1720" s="19" t="s">
        <v>16633</v>
      </c>
      <c r="B1720" s="260">
        <v>45057</v>
      </c>
      <c r="C1720" s="3" t="s">
        <v>202</v>
      </c>
      <c r="D1720" s="3" t="s">
        <v>15179</v>
      </c>
      <c r="E1720" s="3" t="s">
        <v>51</v>
      </c>
      <c r="F1720" s="20">
        <v>1</v>
      </c>
      <c r="G1720" s="20">
        <v>78.989999999999995</v>
      </c>
      <c r="H1720" s="20">
        <v>31.3</v>
      </c>
      <c r="I1720" s="20">
        <v>-18.93</v>
      </c>
      <c r="J1720" s="20">
        <v>-31.3</v>
      </c>
      <c r="K1720" s="20" t="s">
        <v>52</v>
      </c>
      <c r="L1720" s="20">
        <f t="shared" si="26"/>
        <v>60.059999999999988</v>
      </c>
      <c r="M1720" s="3" t="s">
        <v>71</v>
      </c>
      <c r="N1720" s="274">
        <v>227200</v>
      </c>
      <c r="O1720" s="3" t="s">
        <v>7509</v>
      </c>
      <c r="P1720" s="3" t="s">
        <v>7510</v>
      </c>
      <c r="Q1720" s="3" t="s">
        <v>53</v>
      </c>
      <c r="R1720" s="20">
        <v>78.989999999999995</v>
      </c>
      <c r="S1720" s="20" t="s">
        <v>57</v>
      </c>
      <c r="T1720" s="3" t="s">
        <v>74</v>
      </c>
      <c r="U1720" s="3" t="s">
        <v>16634</v>
      </c>
      <c r="V1720" s="3" t="s">
        <v>16635</v>
      </c>
      <c r="W1720" s="3" t="s">
        <v>16636</v>
      </c>
      <c r="X1720" s="3" t="s">
        <v>53</v>
      </c>
      <c r="Y1720" s="3" t="s">
        <v>16634</v>
      </c>
      <c r="Z1720" s="3" t="s">
        <v>16637</v>
      </c>
      <c r="AA1720" s="3" t="s">
        <v>16638</v>
      </c>
      <c r="AB1720" s="3" t="s">
        <v>9282</v>
      </c>
      <c r="AC1720" s="3" t="s">
        <v>968</v>
      </c>
      <c r="AD1720" s="3" t="s">
        <v>9283</v>
      </c>
      <c r="AE1720" s="3" t="s">
        <v>65</v>
      </c>
      <c r="AF1720" s="3" t="s">
        <v>82</v>
      </c>
      <c r="AG1720" s="3" t="s">
        <v>16639</v>
      </c>
      <c r="AH1720" s="3" t="s">
        <v>16640</v>
      </c>
      <c r="AI1720" s="3" t="s">
        <v>67</v>
      </c>
      <c r="AJ1720" s="3" t="s">
        <v>16641</v>
      </c>
      <c r="AK1720" s="3" t="s">
        <v>53</v>
      </c>
      <c r="AL1720" s="3" t="s">
        <v>53</v>
      </c>
      <c r="AM1720" s="3" t="s">
        <v>53</v>
      </c>
      <c r="AN1720" s="3" t="s">
        <v>53</v>
      </c>
      <c r="AO1720" s="3" t="s">
        <v>53</v>
      </c>
      <c r="AP1720" s="3" t="s">
        <v>53</v>
      </c>
      <c r="AQ1720" s="3" t="s">
        <v>53</v>
      </c>
      <c r="AR1720" s="3" t="s">
        <v>51</v>
      </c>
      <c r="AS1720" s="3" t="s">
        <v>52</v>
      </c>
      <c r="AT1720" s="3" t="s">
        <v>51</v>
      </c>
    </row>
    <row r="1721" spans="1:46" ht="22.5" customHeight="1" x14ac:dyDescent="0.25">
      <c r="A1721" s="19" t="s">
        <v>21168</v>
      </c>
      <c r="B1721" s="260">
        <v>45052</v>
      </c>
      <c r="C1721" s="3" t="s">
        <v>202</v>
      </c>
      <c r="D1721" s="3" t="s">
        <v>18612</v>
      </c>
      <c r="E1721" s="3" t="s">
        <v>51</v>
      </c>
      <c r="F1721" s="20">
        <v>1</v>
      </c>
      <c r="G1721" s="20">
        <v>78.989999999999995</v>
      </c>
      <c r="H1721" s="20">
        <v>7.92</v>
      </c>
      <c r="I1721" s="20">
        <v>-18.93</v>
      </c>
      <c r="J1721" s="20">
        <v>-7.92</v>
      </c>
      <c r="K1721" s="20" t="s">
        <v>52</v>
      </c>
      <c r="L1721" s="20">
        <f t="shared" si="26"/>
        <v>60.059999999999988</v>
      </c>
      <c r="M1721" s="3" t="s">
        <v>71</v>
      </c>
      <c r="N1721" s="274">
        <v>227200</v>
      </c>
      <c r="O1721" s="3" t="s">
        <v>7509</v>
      </c>
      <c r="P1721" s="3" t="s">
        <v>7510</v>
      </c>
      <c r="Q1721" s="3" t="s">
        <v>53</v>
      </c>
      <c r="R1721" s="20">
        <v>78.989999999999995</v>
      </c>
      <c r="S1721" s="20" t="s">
        <v>57</v>
      </c>
      <c r="T1721" s="3" t="s">
        <v>74</v>
      </c>
      <c r="U1721" s="3" t="s">
        <v>21169</v>
      </c>
      <c r="V1721" s="3" t="s">
        <v>21170</v>
      </c>
      <c r="W1721" s="3" t="s">
        <v>21171</v>
      </c>
      <c r="X1721" s="3" t="s">
        <v>53</v>
      </c>
      <c r="Y1721" s="3" t="s">
        <v>21169</v>
      </c>
      <c r="Z1721" s="3" t="s">
        <v>21172</v>
      </c>
      <c r="AA1721" s="3" t="s">
        <v>21173</v>
      </c>
      <c r="AB1721" s="3" t="s">
        <v>1258</v>
      </c>
      <c r="AC1721" s="3" t="s">
        <v>63</v>
      </c>
      <c r="AD1721" s="3" t="s">
        <v>21174</v>
      </c>
      <c r="AE1721" s="3" t="s">
        <v>65</v>
      </c>
      <c r="AF1721" s="3" t="s">
        <v>82</v>
      </c>
      <c r="AG1721" s="3" t="s">
        <v>21175</v>
      </c>
      <c r="AH1721" s="3" t="s">
        <v>21176</v>
      </c>
      <c r="AI1721" s="3" t="s">
        <v>67</v>
      </c>
      <c r="AJ1721" s="3" t="s">
        <v>21177</v>
      </c>
      <c r="AK1721" s="3" t="s">
        <v>53</v>
      </c>
      <c r="AL1721" s="3" t="s">
        <v>53</v>
      </c>
      <c r="AM1721" s="3" t="s">
        <v>53</v>
      </c>
      <c r="AN1721" s="3" t="s">
        <v>53</v>
      </c>
      <c r="AO1721" s="3" t="s">
        <v>53</v>
      </c>
      <c r="AP1721" s="3" t="s">
        <v>53</v>
      </c>
      <c r="AQ1721" s="3" t="s">
        <v>53</v>
      </c>
      <c r="AR1721" s="3" t="s">
        <v>51</v>
      </c>
      <c r="AS1721" s="3" t="s">
        <v>52</v>
      </c>
      <c r="AT1721" s="3" t="s">
        <v>51</v>
      </c>
    </row>
    <row r="1722" spans="1:46" ht="22.5" customHeight="1" x14ac:dyDescent="0.25">
      <c r="A1722" s="19" t="s">
        <v>22396</v>
      </c>
      <c r="B1722" s="260">
        <v>45050</v>
      </c>
      <c r="C1722" s="3" t="s">
        <v>202</v>
      </c>
      <c r="D1722" s="3" t="s">
        <v>21050</v>
      </c>
      <c r="E1722" s="3" t="s">
        <v>51</v>
      </c>
      <c r="F1722" s="20">
        <v>1</v>
      </c>
      <c r="G1722" s="20">
        <v>78.989999999999995</v>
      </c>
      <c r="H1722" s="20">
        <v>13.23</v>
      </c>
      <c r="I1722" s="20">
        <v>-18.93</v>
      </c>
      <c r="J1722" s="20">
        <v>-13.23</v>
      </c>
      <c r="K1722" s="20" t="s">
        <v>52</v>
      </c>
      <c r="L1722" s="20">
        <f t="shared" si="26"/>
        <v>60.059999999999988</v>
      </c>
      <c r="M1722" s="3" t="s">
        <v>53</v>
      </c>
      <c r="N1722" s="3" t="s">
        <v>301</v>
      </c>
      <c r="O1722" s="3" t="s">
        <v>22397</v>
      </c>
      <c r="P1722" s="3" t="s">
        <v>22398</v>
      </c>
      <c r="Q1722" s="3" t="s">
        <v>53</v>
      </c>
      <c r="R1722" s="20">
        <v>78.989999999999995</v>
      </c>
      <c r="S1722" s="20" t="s">
        <v>57</v>
      </c>
      <c r="T1722" s="3" t="s">
        <v>74</v>
      </c>
      <c r="U1722" s="3" t="s">
        <v>22399</v>
      </c>
      <c r="V1722" s="3" t="s">
        <v>22400</v>
      </c>
      <c r="W1722" s="3" t="s">
        <v>22401</v>
      </c>
      <c r="X1722" s="3" t="s">
        <v>53</v>
      </c>
      <c r="Y1722" s="3" t="s">
        <v>22399</v>
      </c>
      <c r="Z1722" s="3" t="s">
        <v>22402</v>
      </c>
      <c r="AA1722" s="3" t="s">
        <v>22403</v>
      </c>
      <c r="AB1722" s="3" t="s">
        <v>1258</v>
      </c>
      <c r="AC1722" s="3" t="s">
        <v>63</v>
      </c>
      <c r="AD1722" s="3" t="s">
        <v>22404</v>
      </c>
      <c r="AE1722" s="3" t="s">
        <v>65</v>
      </c>
      <c r="AF1722" s="3" t="s">
        <v>82</v>
      </c>
      <c r="AG1722" s="3" t="s">
        <v>22405</v>
      </c>
      <c r="AH1722" s="3" t="s">
        <v>22265</v>
      </c>
      <c r="AI1722" s="3" t="s">
        <v>67</v>
      </c>
      <c r="AJ1722" s="3" t="s">
        <v>22406</v>
      </c>
      <c r="AK1722" s="3" t="s">
        <v>53</v>
      </c>
      <c r="AL1722" s="3" t="s">
        <v>53</v>
      </c>
      <c r="AM1722" s="3" t="s">
        <v>53</v>
      </c>
      <c r="AN1722" s="3" t="s">
        <v>53</v>
      </c>
      <c r="AO1722" s="3" t="s">
        <v>53</v>
      </c>
      <c r="AP1722" s="3" t="s">
        <v>53</v>
      </c>
      <c r="AQ1722" s="3" t="s">
        <v>53</v>
      </c>
      <c r="AR1722" s="3" t="s">
        <v>51</v>
      </c>
      <c r="AS1722" s="3" t="s">
        <v>52</v>
      </c>
      <c r="AT1722" s="3" t="s">
        <v>51</v>
      </c>
    </row>
    <row r="1723" spans="1:46" ht="22.5" customHeight="1" x14ac:dyDescent="0.25">
      <c r="A1723" s="19" t="s">
        <v>18895</v>
      </c>
      <c r="B1723" s="260">
        <v>45055</v>
      </c>
      <c r="C1723" s="3" t="s">
        <v>683</v>
      </c>
      <c r="D1723" s="3" t="s">
        <v>18896</v>
      </c>
      <c r="E1723" s="3" t="s">
        <v>71</v>
      </c>
      <c r="F1723" s="20">
        <v>1</v>
      </c>
      <c r="G1723" s="20">
        <v>78.989999999999995</v>
      </c>
      <c r="H1723" s="20" t="s">
        <v>52</v>
      </c>
      <c r="I1723" s="20">
        <v>-18.93</v>
      </c>
      <c r="J1723" s="20" t="s">
        <v>52</v>
      </c>
      <c r="K1723" s="20" t="s">
        <v>52</v>
      </c>
      <c r="L1723" s="20">
        <f t="shared" si="26"/>
        <v>60.059999999999995</v>
      </c>
      <c r="M1723" s="3" t="s">
        <v>53</v>
      </c>
      <c r="N1723" s="3" t="s">
        <v>1794</v>
      </c>
      <c r="O1723" s="3" t="s">
        <v>1795</v>
      </c>
      <c r="P1723" s="3" t="s">
        <v>1796</v>
      </c>
      <c r="Q1723" s="3" t="s">
        <v>53</v>
      </c>
      <c r="R1723" s="20">
        <v>78.989999999999995</v>
      </c>
      <c r="S1723" s="20" t="s">
        <v>57</v>
      </c>
      <c r="T1723" s="3" t="s">
        <v>58</v>
      </c>
      <c r="U1723" s="3" t="s">
        <v>53</v>
      </c>
      <c r="V1723" s="3" t="s">
        <v>53</v>
      </c>
      <c r="W1723" s="3" t="s">
        <v>53</v>
      </c>
      <c r="X1723" s="3" t="s">
        <v>53</v>
      </c>
      <c r="Y1723" s="3" t="s">
        <v>9536</v>
      </c>
      <c r="Z1723" s="3" t="s">
        <v>9537</v>
      </c>
      <c r="AA1723" s="3" t="s">
        <v>9538</v>
      </c>
      <c r="AB1723" s="3" t="s">
        <v>6528</v>
      </c>
      <c r="AC1723" s="3" t="s">
        <v>188</v>
      </c>
      <c r="AD1723" s="3" t="s">
        <v>6529</v>
      </c>
      <c r="AE1723" s="3" t="s">
        <v>65</v>
      </c>
      <c r="AF1723" s="3" t="s">
        <v>66</v>
      </c>
      <c r="AG1723" s="3" t="s">
        <v>18512</v>
      </c>
      <c r="AH1723" s="3" t="s">
        <v>17053</v>
      </c>
      <c r="AI1723" s="3" t="s">
        <v>67</v>
      </c>
      <c r="AJ1723" s="3" t="s">
        <v>18897</v>
      </c>
      <c r="AK1723" s="3" t="s">
        <v>53</v>
      </c>
      <c r="AL1723" s="3" t="s">
        <v>53</v>
      </c>
      <c r="AM1723" s="3" t="s">
        <v>53</v>
      </c>
      <c r="AN1723" s="3" t="s">
        <v>53</v>
      </c>
      <c r="AO1723" s="3" t="s">
        <v>53</v>
      </c>
      <c r="AP1723" s="3" t="s">
        <v>53</v>
      </c>
      <c r="AQ1723" s="3" t="s">
        <v>53</v>
      </c>
      <c r="AR1723" s="3" t="s">
        <v>51</v>
      </c>
      <c r="AS1723" s="3">
        <v>1</v>
      </c>
      <c r="AT1723" s="3" t="s">
        <v>51</v>
      </c>
    </row>
    <row r="1724" spans="1:46" ht="22.5" customHeight="1" x14ac:dyDescent="0.25">
      <c r="A1724" s="19" t="s">
        <v>24594</v>
      </c>
      <c r="B1724" s="260">
        <v>45048</v>
      </c>
      <c r="C1724" s="3" t="s">
        <v>202</v>
      </c>
      <c r="D1724" s="3" t="s">
        <v>23772</v>
      </c>
      <c r="E1724" s="3" t="s">
        <v>51</v>
      </c>
      <c r="F1724" s="20">
        <v>1</v>
      </c>
      <c r="G1724" s="20">
        <v>78.989999999999995</v>
      </c>
      <c r="H1724" s="20">
        <v>12.51</v>
      </c>
      <c r="I1724" s="20">
        <v>-18.93</v>
      </c>
      <c r="J1724" s="20">
        <v>-12.51</v>
      </c>
      <c r="K1724" s="20" t="s">
        <v>52</v>
      </c>
      <c r="L1724" s="20">
        <f t="shared" si="26"/>
        <v>60.059999999999995</v>
      </c>
      <c r="M1724" s="3" t="s">
        <v>53</v>
      </c>
      <c r="N1724" s="3" t="s">
        <v>1794</v>
      </c>
      <c r="O1724" s="3" t="s">
        <v>1795</v>
      </c>
      <c r="P1724" s="3" t="s">
        <v>1796</v>
      </c>
      <c r="Q1724" s="3" t="s">
        <v>53</v>
      </c>
      <c r="R1724" s="20">
        <v>78.989999999999995</v>
      </c>
      <c r="S1724" s="20" t="s">
        <v>57</v>
      </c>
      <c r="T1724" s="3" t="s">
        <v>58</v>
      </c>
      <c r="U1724" s="3" t="s">
        <v>53</v>
      </c>
      <c r="V1724" s="3" t="s">
        <v>53</v>
      </c>
      <c r="W1724" s="3" t="s">
        <v>53</v>
      </c>
      <c r="X1724" s="3" t="s">
        <v>53</v>
      </c>
      <c r="Y1724" s="3" t="s">
        <v>24595</v>
      </c>
      <c r="Z1724" s="3" t="s">
        <v>24596</v>
      </c>
      <c r="AA1724" s="3" t="s">
        <v>24597</v>
      </c>
      <c r="AB1724" s="3" t="s">
        <v>586</v>
      </c>
      <c r="AC1724" s="3" t="s">
        <v>265</v>
      </c>
      <c r="AD1724" s="3" t="s">
        <v>24598</v>
      </c>
      <c r="AE1724" s="3" t="s">
        <v>65</v>
      </c>
      <c r="AF1724" s="3" t="s">
        <v>66</v>
      </c>
      <c r="AG1724" s="3" t="s">
        <v>24599</v>
      </c>
      <c r="AH1724" s="3" t="s">
        <v>24600</v>
      </c>
      <c r="AI1724" s="3" t="s">
        <v>67</v>
      </c>
      <c r="AJ1724" s="3" t="s">
        <v>24601</v>
      </c>
      <c r="AK1724" s="3" t="s">
        <v>53</v>
      </c>
      <c r="AL1724" s="3" t="s">
        <v>53</v>
      </c>
      <c r="AM1724" s="3" t="s">
        <v>53</v>
      </c>
      <c r="AN1724" s="3" t="s">
        <v>53</v>
      </c>
      <c r="AO1724" s="3" t="s">
        <v>53</v>
      </c>
      <c r="AP1724" s="3" t="s">
        <v>53</v>
      </c>
      <c r="AQ1724" s="3" t="s">
        <v>53</v>
      </c>
      <c r="AR1724" s="3" t="s">
        <v>51</v>
      </c>
      <c r="AS1724" s="3" t="s">
        <v>52</v>
      </c>
      <c r="AT1724" s="3" t="s">
        <v>51</v>
      </c>
    </row>
    <row r="1725" spans="1:46" ht="22.5" customHeight="1" x14ac:dyDescent="0.25">
      <c r="A1725" s="19" t="s">
        <v>1916</v>
      </c>
      <c r="B1725" s="260">
        <v>45076</v>
      </c>
      <c r="C1725" s="3" t="s">
        <v>202</v>
      </c>
      <c r="D1725" s="3" t="s">
        <v>203</v>
      </c>
      <c r="E1725" s="3" t="s">
        <v>51</v>
      </c>
      <c r="F1725" s="20">
        <v>1</v>
      </c>
      <c r="G1725" s="20">
        <v>91.61</v>
      </c>
      <c r="H1725" s="20" t="s">
        <v>52</v>
      </c>
      <c r="I1725" s="20">
        <v>-10.99</v>
      </c>
      <c r="J1725" s="20">
        <v>-20.45</v>
      </c>
      <c r="K1725" s="20" t="s">
        <v>52</v>
      </c>
      <c r="L1725" s="20">
        <f t="shared" si="26"/>
        <v>60.17</v>
      </c>
      <c r="M1725" s="3" t="s">
        <v>71</v>
      </c>
      <c r="N1725" s="274">
        <v>55142</v>
      </c>
      <c r="O1725" s="3" t="s">
        <v>1917</v>
      </c>
      <c r="P1725" s="3" t="s">
        <v>1918</v>
      </c>
      <c r="Q1725" s="3" t="s">
        <v>53</v>
      </c>
      <c r="R1725" s="20">
        <v>91.61</v>
      </c>
      <c r="S1725" s="20" t="s">
        <v>89</v>
      </c>
      <c r="T1725" s="3" t="s">
        <v>58</v>
      </c>
      <c r="U1725" s="3" t="s">
        <v>53</v>
      </c>
      <c r="V1725" s="3" t="s">
        <v>53</v>
      </c>
      <c r="W1725" s="3" t="s">
        <v>53</v>
      </c>
      <c r="X1725" s="3" t="s">
        <v>53</v>
      </c>
      <c r="Y1725" s="3" t="s">
        <v>1919</v>
      </c>
      <c r="Z1725" s="3" t="s">
        <v>1920</v>
      </c>
      <c r="AA1725" s="3" t="s">
        <v>1921</v>
      </c>
      <c r="AB1725" s="3" t="s">
        <v>1922</v>
      </c>
      <c r="AC1725" s="3" t="s">
        <v>188</v>
      </c>
      <c r="AD1725" s="3" t="s">
        <v>1923</v>
      </c>
      <c r="AE1725" s="3" t="s">
        <v>65</v>
      </c>
      <c r="AF1725" s="3" t="s">
        <v>66</v>
      </c>
      <c r="AG1725" s="3" t="s">
        <v>1924</v>
      </c>
      <c r="AH1725" s="3" t="s">
        <v>1925</v>
      </c>
      <c r="AI1725" s="3" t="s">
        <v>67</v>
      </c>
      <c r="AJ1725" s="3" t="s">
        <v>1926</v>
      </c>
      <c r="AK1725" s="3" t="s">
        <v>53</v>
      </c>
      <c r="AL1725" s="3" t="s">
        <v>53</v>
      </c>
      <c r="AM1725" s="3" t="s">
        <v>53</v>
      </c>
      <c r="AN1725" s="3" t="s">
        <v>53</v>
      </c>
      <c r="AO1725" s="3" t="s">
        <v>53</v>
      </c>
      <c r="AP1725" s="3" t="s">
        <v>53</v>
      </c>
      <c r="AQ1725" s="3" t="s">
        <v>53</v>
      </c>
      <c r="AR1725" s="3" t="s">
        <v>51</v>
      </c>
      <c r="AS1725" s="3" t="s">
        <v>52</v>
      </c>
      <c r="AT1725" s="3" t="s">
        <v>51</v>
      </c>
    </row>
    <row r="1726" spans="1:46" ht="22.5" customHeight="1" x14ac:dyDescent="0.25">
      <c r="A1726" s="19" t="s">
        <v>2595</v>
      </c>
      <c r="B1726" s="260">
        <v>45075</v>
      </c>
      <c r="C1726" s="3" t="s">
        <v>202</v>
      </c>
      <c r="D1726" s="3" t="s">
        <v>765</v>
      </c>
      <c r="E1726" s="3" t="s">
        <v>51</v>
      </c>
      <c r="F1726" s="20">
        <v>1</v>
      </c>
      <c r="G1726" s="20">
        <v>91.61</v>
      </c>
      <c r="H1726" s="20" t="s">
        <v>52</v>
      </c>
      <c r="I1726" s="20">
        <v>-10.99</v>
      </c>
      <c r="J1726" s="20">
        <v>-20.45</v>
      </c>
      <c r="K1726" s="20" t="s">
        <v>52</v>
      </c>
      <c r="L1726" s="20">
        <f t="shared" si="26"/>
        <v>60.17</v>
      </c>
      <c r="M1726" s="3" t="s">
        <v>71</v>
      </c>
      <c r="N1726" s="274">
        <v>55142</v>
      </c>
      <c r="O1726" s="3" t="s">
        <v>1917</v>
      </c>
      <c r="P1726" s="3" t="s">
        <v>1918</v>
      </c>
      <c r="Q1726" s="3" t="s">
        <v>53</v>
      </c>
      <c r="R1726" s="20">
        <v>91.61</v>
      </c>
      <c r="S1726" s="20" t="s">
        <v>89</v>
      </c>
      <c r="T1726" s="3" t="s">
        <v>58</v>
      </c>
      <c r="U1726" s="3" t="s">
        <v>53</v>
      </c>
      <c r="V1726" s="3" t="s">
        <v>53</v>
      </c>
      <c r="W1726" s="3" t="s">
        <v>53</v>
      </c>
      <c r="X1726" s="3" t="s">
        <v>53</v>
      </c>
      <c r="Y1726" s="3" t="s">
        <v>2596</v>
      </c>
      <c r="Z1726" s="3" t="s">
        <v>2597</v>
      </c>
      <c r="AA1726" s="3" t="s">
        <v>2598</v>
      </c>
      <c r="AB1726" s="3" t="s">
        <v>2599</v>
      </c>
      <c r="AC1726" s="3" t="s">
        <v>188</v>
      </c>
      <c r="AD1726" s="3" t="s">
        <v>2600</v>
      </c>
      <c r="AE1726" s="3" t="s">
        <v>65</v>
      </c>
      <c r="AF1726" s="3" t="s">
        <v>66</v>
      </c>
      <c r="AG1726" s="3" t="s">
        <v>2601</v>
      </c>
      <c r="AH1726" s="3" t="s">
        <v>2602</v>
      </c>
      <c r="AI1726" s="3" t="s">
        <v>67</v>
      </c>
      <c r="AJ1726" s="3" t="s">
        <v>2603</v>
      </c>
      <c r="AK1726" s="3" t="s">
        <v>53</v>
      </c>
      <c r="AL1726" s="3" t="s">
        <v>53</v>
      </c>
      <c r="AM1726" s="3" t="s">
        <v>53</v>
      </c>
      <c r="AN1726" s="3" t="s">
        <v>53</v>
      </c>
      <c r="AO1726" s="3" t="s">
        <v>53</v>
      </c>
      <c r="AP1726" s="3" t="s">
        <v>53</v>
      </c>
      <c r="AQ1726" s="3" t="s">
        <v>53</v>
      </c>
      <c r="AR1726" s="3" t="s">
        <v>51</v>
      </c>
      <c r="AS1726" s="3" t="s">
        <v>52</v>
      </c>
      <c r="AT1726" s="3" t="s">
        <v>51</v>
      </c>
    </row>
    <row r="1727" spans="1:46" ht="22.5" customHeight="1" x14ac:dyDescent="0.25">
      <c r="A1727" s="19" t="s">
        <v>7082</v>
      </c>
      <c r="B1727" s="260">
        <v>45069</v>
      </c>
      <c r="C1727" s="3" t="s">
        <v>202</v>
      </c>
      <c r="D1727" s="3" t="s">
        <v>5415</v>
      </c>
      <c r="E1727" s="3" t="s">
        <v>51</v>
      </c>
      <c r="F1727" s="20">
        <v>1</v>
      </c>
      <c r="G1727" s="20">
        <v>91.61</v>
      </c>
      <c r="H1727" s="20" t="s">
        <v>52</v>
      </c>
      <c r="I1727" s="20">
        <v>-10.99</v>
      </c>
      <c r="J1727" s="20">
        <v>-20.45</v>
      </c>
      <c r="K1727" s="20" t="s">
        <v>52</v>
      </c>
      <c r="L1727" s="20">
        <f t="shared" si="26"/>
        <v>60.17</v>
      </c>
      <c r="M1727" s="3" t="s">
        <v>53</v>
      </c>
      <c r="N1727" s="274">
        <v>55142</v>
      </c>
      <c r="O1727" s="3" t="s">
        <v>1917</v>
      </c>
      <c r="P1727" s="3" t="s">
        <v>1918</v>
      </c>
      <c r="Q1727" s="3" t="s">
        <v>53</v>
      </c>
      <c r="R1727" s="20">
        <v>91.61</v>
      </c>
      <c r="S1727" s="20" t="s">
        <v>89</v>
      </c>
      <c r="T1727" s="3" t="s">
        <v>58</v>
      </c>
      <c r="U1727" s="3" t="s">
        <v>53</v>
      </c>
      <c r="V1727" s="3" t="s">
        <v>53</v>
      </c>
      <c r="W1727" s="3" t="s">
        <v>53</v>
      </c>
      <c r="X1727" s="3" t="s">
        <v>53</v>
      </c>
      <c r="Y1727" s="3" t="s">
        <v>7083</v>
      </c>
      <c r="Z1727" s="3" t="s">
        <v>7084</v>
      </c>
      <c r="AA1727" s="3" t="s">
        <v>7085</v>
      </c>
      <c r="AB1727" s="3" t="s">
        <v>63</v>
      </c>
      <c r="AC1727" s="3" t="s">
        <v>63</v>
      </c>
      <c r="AD1727" s="3" t="s">
        <v>7086</v>
      </c>
      <c r="AE1727" s="3" t="s">
        <v>65</v>
      </c>
      <c r="AF1727" s="3" t="s">
        <v>66</v>
      </c>
      <c r="AG1727" s="3" t="s">
        <v>7087</v>
      </c>
      <c r="AH1727" s="3" t="s">
        <v>7088</v>
      </c>
      <c r="AI1727" s="3" t="s">
        <v>67</v>
      </c>
      <c r="AJ1727" s="3" t="s">
        <v>7089</v>
      </c>
      <c r="AK1727" s="3" t="s">
        <v>7090</v>
      </c>
      <c r="AL1727" s="3" t="s">
        <v>53</v>
      </c>
      <c r="AM1727" s="3" t="s">
        <v>53</v>
      </c>
      <c r="AN1727" s="3" t="s">
        <v>53</v>
      </c>
      <c r="AO1727" s="3" t="s">
        <v>53</v>
      </c>
      <c r="AP1727" s="3" t="s">
        <v>53</v>
      </c>
      <c r="AQ1727" s="3" t="s">
        <v>53</v>
      </c>
      <c r="AR1727" s="3" t="s">
        <v>51</v>
      </c>
      <c r="AS1727" s="3" t="s">
        <v>52</v>
      </c>
      <c r="AT1727" s="3" t="s">
        <v>51</v>
      </c>
    </row>
    <row r="1728" spans="1:46" ht="22.5" customHeight="1" x14ac:dyDescent="0.25">
      <c r="A1728" s="19" t="s">
        <v>9070</v>
      </c>
      <c r="B1728" s="260">
        <v>45067</v>
      </c>
      <c r="C1728" s="3" t="s">
        <v>202</v>
      </c>
      <c r="D1728" s="3" t="s">
        <v>8638</v>
      </c>
      <c r="E1728" s="3" t="s">
        <v>51</v>
      </c>
      <c r="F1728" s="20">
        <v>1</v>
      </c>
      <c r="G1728" s="20">
        <v>91.61</v>
      </c>
      <c r="H1728" s="20" t="s">
        <v>52</v>
      </c>
      <c r="I1728" s="20">
        <v>-10.99</v>
      </c>
      <c r="J1728" s="20">
        <v>-20.45</v>
      </c>
      <c r="K1728" s="20" t="s">
        <v>52</v>
      </c>
      <c r="L1728" s="20">
        <f t="shared" si="26"/>
        <v>60.17</v>
      </c>
      <c r="M1728" s="3" t="s">
        <v>71</v>
      </c>
      <c r="N1728" s="274">
        <v>55142</v>
      </c>
      <c r="O1728" s="3" t="s">
        <v>1917</v>
      </c>
      <c r="P1728" s="3" t="s">
        <v>1918</v>
      </c>
      <c r="Q1728" s="3" t="s">
        <v>53</v>
      </c>
      <c r="R1728" s="20">
        <v>91.61</v>
      </c>
      <c r="S1728" s="20" t="s">
        <v>89</v>
      </c>
      <c r="T1728" s="3" t="s">
        <v>58</v>
      </c>
      <c r="U1728" s="3" t="s">
        <v>53</v>
      </c>
      <c r="V1728" s="3" t="s">
        <v>53</v>
      </c>
      <c r="W1728" s="3" t="s">
        <v>53</v>
      </c>
      <c r="X1728" s="3" t="s">
        <v>53</v>
      </c>
      <c r="Y1728" s="3" t="s">
        <v>9071</v>
      </c>
      <c r="Z1728" s="3" t="s">
        <v>9072</v>
      </c>
      <c r="AA1728" s="3" t="s">
        <v>9073</v>
      </c>
      <c r="AB1728" s="3" t="s">
        <v>5197</v>
      </c>
      <c r="AC1728" s="3" t="s">
        <v>63</v>
      </c>
      <c r="AD1728" s="3" t="s">
        <v>9074</v>
      </c>
      <c r="AE1728" s="3" t="s">
        <v>65</v>
      </c>
      <c r="AF1728" s="3" t="s">
        <v>66</v>
      </c>
      <c r="AG1728" s="3" t="s">
        <v>9075</v>
      </c>
      <c r="AH1728" s="3" t="s">
        <v>9076</v>
      </c>
      <c r="AI1728" s="3" t="s">
        <v>67</v>
      </c>
      <c r="AJ1728" s="3" t="s">
        <v>9077</v>
      </c>
      <c r="AK1728" s="3" t="s">
        <v>53</v>
      </c>
      <c r="AL1728" s="3" t="s">
        <v>53</v>
      </c>
      <c r="AM1728" s="3" t="s">
        <v>53</v>
      </c>
      <c r="AN1728" s="3" t="s">
        <v>53</v>
      </c>
      <c r="AO1728" s="3" t="s">
        <v>53</v>
      </c>
      <c r="AP1728" s="3" t="s">
        <v>53</v>
      </c>
      <c r="AQ1728" s="3" t="s">
        <v>53</v>
      </c>
      <c r="AR1728" s="3" t="s">
        <v>51</v>
      </c>
      <c r="AS1728" s="3" t="s">
        <v>52</v>
      </c>
      <c r="AT1728" s="3" t="s">
        <v>51</v>
      </c>
    </row>
    <row r="1729" spans="1:46" ht="22.5" customHeight="1" x14ac:dyDescent="0.25">
      <c r="A1729" s="19" t="s">
        <v>9141</v>
      </c>
      <c r="B1729" s="260">
        <v>45067</v>
      </c>
      <c r="C1729" s="3" t="s">
        <v>202</v>
      </c>
      <c r="D1729" s="3" t="s">
        <v>7660</v>
      </c>
      <c r="E1729" s="3" t="s">
        <v>51</v>
      </c>
      <c r="F1729" s="20">
        <v>1</v>
      </c>
      <c r="G1729" s="20">
        <v>91.61</v>
      </c>
      <c r="H1729" s="20">
        <v>7.72</v>
      </c>
      <c r="I1729" s="20">
        <v>-10.99</v>
      </c>
      <c r="J1729" s="20">
        <v>-28.17</v>
      </c>
      <c r="K1729" s="20" t="s">
        <v>52</v>
      </c>
      <c r="L1729" s="20">
        <f t="shared" si="26"/>
        <v>60.17</v>
      </c>
      <c r="M1729" s="3" t="s">
        <v>71</v>
      </c>
      <c r="N1729" s="274">
        <v>55142</v>
      </c>
      <c r="O1729" s="3" t="s">
        <v>1917</v>
      </c>
      <c r="P1729" s="3" t="s">
        <v>1918</v>
      </c>
      <c r="Q1729" s="3" t="s">
        <v>53</v>
      </c>
      <c r="R1729" s="20">
        <v>91.61</v>
      </c>
      <c r="S1729" s="20" t="s">
        <v>89</v>
      </c>
      <c r="T1729" s="3" t="s">
        <v>58</v>
      </c>
      <c r="U1729" s="3" t="s">
        <v>53</v>
      </c>
      <c r="V1729" s="3" t="s">
        <v>53</v>
      </c>
      <c r="W1729" s="3" t="s">
        <v>53</v>
      </c>
      <c r="X1729" s="3" t="s">
        <v>53</v>
      </c>
      <c r="Y1729" s="3" t="s">
        <v>9142</v>
      </c>
      <c r="Z1729" s="3" t="s">
        <v>9143</v>
      </c>
      <c r="AA1729" s="3" t="s">
        <v>9144</v>
      </c>
      <c r="AB1729" s="3" t="s">
        <v>9145</v>
      </c>
      <c r="AC1729" s="3" t="s">
        <v>116</v>
      </c>
      <c r="AD1729" s="3" t="s">
        <v>9146</v>
      </c>
      <c r="AE1729" s="3" t="s">
        <v>65</v>
      </c>
      <c r="AF1729" s="3" t="s">
        <v>66</v>
      </c>
      <c r="AG1729" s="3" t="s">
        <v>9147</v>
      </c>
      <c r="AH1729" s="3" t="s">
        <v>9148</v>
      </c>
      <c r="AI1729" s="3" t="s">
        <v>67</v>
      </c>
      <c r="AJ1729" s="3" t="s">
        <v>9149</v>
      </c>
      <c r="AK1729" s="3" t="s">
        <v>53</v>
      </c>
      <c r="AL1729" s="3" t="s">
        <v>53</v>
      </c>
      <c r="AM1729" s="3" t="s">
        <v>53</v>
      </c>
      <c r="AN1729" s="3" t="s">
        <v>53</v>
      </c>
      <c r="AO1729" s="3" t="s">
        <v>53</v>
      </c>
      <c r="AP1729" s="3" t="s">
        <v>53</v>
      </c>
      <c r="AQ1729" s="3" t="s">
        <v>53</v>
      </c>
      <c r="AR1729" s="3" t="s">
        <v>51</v>
      </c>
      <c r="AS1729" s="3" t="s">
        <v>52</v>
      </c>
      <c r="AT1729" s="3" t="s">
        <v>51</v>
      </c>
    </row>
    <row r="1730" spans="1:46" ht="22.5" customHeight="1" x14ac:dyDescent="0.25">
      <c r="A1730" s="19" t="s">
        <v>11011</v>
      </c>
      <c r="B1730" s="260">
        <v>45064</v>
      </c>
      <c r="C1730" s="3" t="s">
        <v>202</v>
      </c>
      <c r="D1730" s="3" t="s">
        <v>9926</v>
      </c>
      <c r="E1730" s="3" t="s">
        <v>71</v>
      </c>
      <c r="F1730" s="20">
        <v>1</v>
      </c>
      <c r="G1730" s="20">
        <v>91.61</v>
      </c>
      <c r="H1730" s="20" t="s">
        <v>52</v>
      </c>
      <c r="I1730" s="20">
        <v>-10.99</v>
      </c>
      <c r="J1730" s="20">
        <v>-20.45</v>
      </c>
      <c r="K1730" s="20" t="s">
        <v>52</v>
      </c>
      <c r="L1730" s="20">
        <f t="shared" si="26"/>
        <v>60.17</v>
      </c>
      <c r="M1730" s="3" t="s">
        <v>71</v>
      </c>
      <c r="N1730" s="274">
        <v>55142</v>
      </c>
      <c r="O1730" s="3" t="s">
        <v>1917</v>
      </c>
      <c r="P1730" s="3" t="s">
        <v>1918</v>
      </c>
      <c r="Q1730" s="3" t="s">
        <v>53</v>
      </c>
      <c r="R1730" s="20">
        <v>91.61</v>
      </c>
      <c r="S1730" s="20" t="s">
        <v>89</v>
      </c>
      <c r="T1730" s="3" t="s">
        <v>58</v>
      </c>
      <c r="U1730" s="3" t="s">
        <v>53</v>
      </c>
      <c r="V1730" s="3" t="s">
        <v>53</v>
      </c>
      <c r="W1730" s="3" t="s">
        <v>53</v>
      </c>
      <c r="X1730" s="3" t="s">
        <v>53</v>
      </c>
      <c r="Y1730" s="3" t="s">
        <v>11012</v>
      </c>
      <c r="Z1730" s="3" t="s">
        <v>11013</v>
      </c>
      <c r="AA1730" s="3" t="s">
        <v>11014</v>
      </c>
      <c r="AB1730" s="3" t="s">
        <v>11015</v>
      </c>
      <c r="AC1730" s="3" t="s">
        <v>63</v>
      </c>
      <c r="AD1730" s="3" t="s">
        <v>11016</v>
      </c>
      <c r="AE1730" s="3" t="s">
        <v>65</v>
      </c>
      <c r="AF1730" s="3" t="s">
        <v>66</v>
      </c>
      <c r="AG1730" s="3" t="s">
        <v>11017</v>
      </c>
      <c r="AH1730" s="3" t="s">
        <v>11018</v>
      </c>
      <c r="AI1730" s="3" t="s">
        <v>67</v>
      </c>
      <c r="AJ1730" s="3" t="s">
        <v>11019</v>
      </c>
      <c r="AK1730" s="3" t="s">
        <v>53</v>
      </c>
      <c r="AL1730" s="3" t="s">
        <v>53</v>
      </c>
      <c r="AM1730" s="3" t="s">
        <v>53</v>
      </c>
      <c r="AN1730" s="3" t="s">
        <v>53</v>
      </c>
      <c r="AO1730" s="3" t="s">
        <v>53</v>
      </c>
      <c r="AP1730" s="3" t="s">
        <v>53</v>
      </c>
      <c r="AQ1730" s="3" t="s">
        <v>53</v>
      </c>
      <c r="AR1730" s="3" t="s">
        <v>51</v>
      </c>
      <c r="AS1730" s="3" t="s">
        <v>52</v>
      </c>
      <c r="AT1730" s="3" t="s">
        <v>51</v>
      </c>
    </row>
    <row r="1731" spans="1:46" ht="22.5" customHeight="1" x14ac:dyDescent="0.25">
      <c r="A1731" s="19" t="s">
        <v>12562</v>
      </c>
      <c r="B1731" s="260">
        <v>45062</v>
      </c>
      <c r="C1731" s="3" t="s">
        <v>202</v>
      </c>
      <c r="D1731" s="3" t="s">
        <v>12138</v>
      </c>
      <c r="E1731" s="3" t="s">
        <v>51</v>
      </c>
      <c r="F1731" s="20">
        <v>1</v>
      </c>
      <c r="G1731" s="20">
        <v>91.61</v>
      </c>
      <c r="H1731" s="20" t="s">
        <v>52</v>
      </c>
      <c r="I1731" s="20">
        <v>-10.99</v>
      </c>
      <c r="J1731" s="20">
        <v>-20.45</v>
      </c>
      <c r="K1731" s="20" t="s">
        <v>52</v>
      </c>
      <c r="L1731" s="20">
        <f t="shared" si="26"/>
        <v>60.17</v>
      </c>
      <c r="M1731" s="3" t="s">
        <v>71</v>
      </c>
      <c r="N1731" s="274">
        <v>55142</v>
      </c>
      <c r="O1731" s="3" t="s">
        <v>1917</v>
      </c>
      <c r="P1731" s="3" t="s">
        <v>1918</v>
      </c>
      <c r="Q1731" s="3" t="s">
        <v>53</v>
      </c>
      <c r="R1731" s="20">
        <v>91.61</v>
      </c>
      <c r="S1731" s="20" t="s">
        <v>89</v>
      </c>
      <c r="T1731" s="3" t="s">
        <v>58</v>
      </c>
      <c r="U1731" s="3" t="s">
        <v>53</v>
      </c>
      <c r="V1731" s="3" t="s">
        <v>53</v>
      </c>
      <c r="W1731" s="3" t="s">
        <v>53</v>
      </c>
      <c r="X1731" s="3" t="s">
        <v>53</v>
      </c>
      <c r="Y1731" s="3" t="s">
        <v>12563</v>
      </c>
      <c r="Z1731" s="3" t="s">
        <v>12564</v>
      </c>
      <c r="AA1731" s="3" t="s">
        <v>12565</v>
      </c>
      <c r="AB1731" s="3" t="s">
        <v>12566</v>
      </c>
      <c r="AC1731" s="3" t="s">
        <v>63</v>
      </c>
      <c r="AD1731" s="3" t="s">
        <v>12567</v>
      </c>
      <c r="AE1731" s="3" t="s">
        <v>65</v>
      </c>
      <c r="AF1731" s="3" t="s">
        <v>66</v>
      </c>
      <c r="AG1731" s="3" t="s">
        <v>12568</v>
      </c>
      <c r="AH1731" s="3" t="s">
        <v>12341</v>
      </c>
      <c r="AI1731" s="3" t="s">
        <v>67</v>
      </c>
      <c r="AJ1731" s="3" t="s">
        <v>12569</v>
      </c>
      <c r="AK1731" s="3" t="s">
        <v>53</v>
      </c>
      <c r="AL1731" s="3" t="s">
        <v>53</v>
      </c>
      <c r="AM1731" s="3" t="s">
        <v>53</v>
      </c>
      <c r="AN1731" s="3" t="s">
        <v>53</v>
      </c>
      <c r="AO1731" s="3" t="s">
        <v>53</v>
      </c>
      <c r="AP1731" s="3" t="s">
        <v>53</v>
      </c>
      <c r="AQ1731" s="3" t="s">
        <v>53</v>
      </c>
      <c r="AR1731" s="3" t="s">
        <v>51</v>
      </c>
      <c r="AS1731" s="3" t="s">
        <v>52</v>
      </c>
      <c r="AT1731" s="3" t="s">
        <v>51</v>
      </c>
    </row>
    <row r="1732" spans="1:46" ht="22.5" customHeight="1" x14ac:dyDescent="0.25">
      <c r="A1732" s="19" t="s">
        <v>17901</v>
      </c>
      <c r="B1732" s="260">
        <v>45056</v>
      </c>
      <c r="C1732" s="3" t="s">
        <v>202</v>
      </c>
      <c r="D1732" s="3" t="s">
        <v>16479</v>
      </c>
      <c r="E1732" s="3" t="s">
        <v>51</v>
      </c>
      <c r="F1732" s="20">
        <v>1</v>
      </c>
      <c r="G1732" s="20">
        <v>91.61</v>
      </c>
      <c r="H1732" s="20" t="s">
        <v>52</v>
      </c>
      <c r="I1732" s="20">
        <v>-10.99</v>
      </c>
      <c r="J1732" s="20">
        <v>-20.45</v>
      </c>
      <c r="K1732" s="20" t="s">
        <v>52</v>
      </c>
      <c r="L1732" s="20">
        <f t="shared" si="26"/>
        <v>60.17</v>
      </c>
      <c r="M1732" s="3" t="s">
        <v>53</v>
      </c>
      <c r="N1732" s="274">
        <v>55142</v>
      </c>
      <c r="O1732" s="3" t="s">
        <v>1917</v>
      </c>
      <c r="P1732" s="3" t="s">
        <v>1918</v>
      </c>
      <c r="Q1732" s="3" t="s">
        <v>53</v>
      </c>
      <c r="R1732" s="20">
        <v>91.61</v>
      </c>
      <c r="S1732" s="20" t="s">
        <v>89</v>
      </c>
      <c r="T1732" s="3" t="s">
        <v>58</v>
      </c>
      <c r="U1732" s="3" t="s">
        <v>53</v>
      </c>
      <c r="V1732" s="3" t="s">
        <v>53</v>
      </c>
      <c r="W1732" s="3" t="s">
        <v>53</v>
      </c>
      <c r="X1732" s="3" t="s">
        <v>53</v>
      </c>
      <c r="Y1732" s="3" t="s">
        <v>17902</v>
      </c>
      <c r="Z1732" s="3" t="s">
        <v>17903</v>
      </c>
      <c r="AA1732" s="3" t="s">
        <v>17904</v>
      </c>
      <c r="AB1732" s="3" t="s">
        <v>1602</v>
      </c>
      <c r="AC1732" s="3" t="s">
        <v>63</v>
      </c>
      <c r="AD1732" s="3" t="s">
        <v>17905</v>
      </c>
      <c r="AE1732" s="3" t="s">
        <v>65</v>
      </c>
      <c r="AF1732" s="3" t="s">
        <v>66</v>
      </c>
      <c r="AG1732" s="3" t="s">
        <v>17906</v>
      </c>
      <c r="AH1732" s="3" t="s">
        <v>17907</v>
      </c>
      <c r="AI1732" s="3" t="s">
        <v>67</v>
      </c>
      <c r="AJ1732" s="3" t="s">
        <v>17908</v>
      </c>
      <c r="AK1732" s="3" t="s">
        <v>53</v>
      </c>
      <c r="AL1732" s="3" t="s">
        <v>53</v>
      </c>
      <c r="AM1732" s="3" t="s">
        <v>53</v>
      </c>
      <c r="AN1732" s="3" t="s">
        <v>53</v>
      </c>
      <c r="AO1732" s="3" t="s">
        <v>53</v>
      </c>
      <c r="AP1732" s="3" t="s">
        <v>53</v>
      </c>
      <c r="AQ1732" s="3" t="s">
        <v>53</v>
      </c>
      <c r="AR1732" s="3" t="s">
        <v>51</v>
      </c>
      <c r="AS1732" s="3" t="s">
        <v>52</v>
      </c>
      <c r="AT1732" s="3" t="s">
        <v>51</v>
      </c>
    </row>
    <row r="1733" spans="1:46" ht="22.5" customHeight="1" x14ac:dyDescent="0.25">
      <c r="A1733" s="19" t="s">
        <v>17928</v>
      </c>
      <c r="B1733" s="260">
        <v>45056</v>
      </c>
      <c r="C1733" s="3" t="s">
        <v>202</v>
      </c>
      <c r="D1733" s="3" t="s">
        <v>16479</v>
      </c>
      <c r="E1733" s="3" t="s">
        <v>71</v>
      </c>
      <c r="F1733" s="20">
        <v>1</v>
      </c>
      <c r="G1733" s="20">
        <v>91.61</v>
      </c>
      <c r="H1733" s="20" t="s">
        <v>52</v>
      </c>
      <c r="I1733" s="20">
        <v>-10.99</v>
      </c>
      <c r="J1733" s="20">
        <v>-20.45</v>
      </c>
      <c r="K1733" s="20" t="s">
        <v>52</v>
      </c>
      <c r="L1733" s="20">
        <f t="shared" ref="L1733:L1796" si="27">SUM(G1733:K1733)</f>
        <v>60.17</v>
      </c>
      <c r="M1733" s="3" t="s">
        <v>71</v>
      </c>
      <c r="N1733" s="274">
        <v>55142</v>
      </c>
      <c r="O1733" s="3" t="s">
        <v>1917</v>
      </c>
      <c r="P1733" s="3" t="s">
        <v>1918</v>
      </c>
      <c r="Q1733" s="3" t="s">
        <v>53</v>
      </c>
      <c r="R1733" s="20">
        <v>91.61</v>
      </c>
      <c r="S1733" s="20" t="s">
        <v>89</v>
      </c>
      <c r="T1733" s="3" t="s">
        <v>58</v>
      </c>
      <c r="U1733" s="3" t="s">
        <v>53</v>
      </c>
      <c r="V1733" s="3" t="s">
        <v>53</v>
      </c>
      <c r="W1733" s="3" t="s">
        <v>53</v>
      </c>
      <c r="X1733" s="3" t="s">
        <v>53</v>
      </c>
      <c r="Y1733" s="3" t="s">
        <v>17929</v>
      </c>
      <c r="Z1733" s="3" t="s">
        <v>17930</v>
      </c>
      <c r="AA1733" s="3" t="s">
        <v>17931</v>
      </c>
      <c r="AB1733" s="3" t="s">
        <v>17932</v>
      </c>
      <c r="AC1733" s="3" t="s">
        <v>63</v>
      </c>
      <c r="AD1733" s="3" t="s">
        <v>17933</v>
      </c>
      <c r="AE1733" s="3" t="s">
        <v>65</v>
      </c>
      <c r="AF1733" s="3" t="s">
        <v>66</v>
      </c>
      <c r="AG1733" s="3" t="s">
        <v>17781</v>
      </c>
      <c r="AH1733" s="3" t="s">
        <v>17934</v>
      </c>
      <c r="AI1733" s="3" t="s">
        <v>67</v>
      </c>
      <c r="AJ1733" s="3" t="s">
        <v>17935</v>
      </c>
      <c r="AK1733" s="3" t="s">
        <v>53</v>
      </c>
      <c r="AL1733" s="3" t="s">
        <v>53</v>
      </c>
      <c r="AM1733" s="3" t="s">
        <v>53</v>
      </c>
      <c r="AN1733" s="3" t="s">
        <v>53</v>
      </c>
      <c r="AO1733" s="3" t="s">
        <v>53</v>
      </c>
      <c r="AP1733" s="3" t="s">
        <v>53</v>
      </c>
      <c r="AQ1733" s="3" t="s">
        <v>53</v>
      </c>
      <c r="AR1733" s="3" t="s">
        <v>51</v>
      </c>
      <c r="AS1733" s="3" t="s">
        <v>52</v>
      </c>
      <c r="AT1733" s="3" t="s">
        <v>51</v>
      </c>
    </row>
    <row r="1734" spans="1:46" ht="22.5" customHeight="1" x14ac:dyDescent="0.25">
      <c r="A1734" s="19" t="s">
        <v>18119</v>
      </c>
      <c r="B1734" s="260">
        <v>45055</v>
      </c>
      <c r="C1734" s="3" t="s">
        <v>202</v>
      </c>
      <c r="D1734" s="3" t="s">
        <v>15653</v>
      </c>
      <c r="E1734" s="3" t="s">
        <v>51</v>
      </c>
      <c r="F1734" s="20">
        <v>1</v>
      </c>
      <c r="G1734" s="20">
        <v>91.61</v>
      </c>
      <c r="H1734" s="20" t="s">
        <v>52</v>
      </c>
      <c r="I1734" s="20">
        <v>-10.99</v>
      </c>
      <c r="J1734" s="20">
        <v>-20.45</v>
      </c>
      <c r="K1734" s="20" t="s">
        <v>52</v>
      </c>
      <c r="L1734" s="20">
        <f t="shared" si="27"/>
        <v>60.17</v>
      </c>
      <c r="M1734" s="3" t="s">
        <v>71</v>
      </c>
      <c r="N1734" s="274">
        <v>55142</v>
      </c>
      <c r="O1734" s="3" t="s">
        <v>1917</v>
      </c>
      <c r="P1734" s="3" t="s">
        <v>1918</v>
      </c>
      <c r="Q1734" s="3" t="s">
        <v>53</v>
      </c>
      <c r="R1734" s="20">
        <v>91.61</v>
      </c>
      <c r="S1734" s="20" t="s">
        <v>89</v>
      </c>
      <c r="T1734" s="3" t="s">
        <v>58</v>
      </c>
      <c r="U1734" s="3" t="s">
        <v>53</v>
      </c>
      <c r="V1734" s="3" t="s">
        <v>53</v>
      </c>
      <c r="W1734" s="3" t="s">
        <v>53</v>
      </c>
      <c r="X1734" s="3" t="s">
        <v>53</v>
      </c>
      <c r="Y1734" s="3" t="s">
        <v>18120</v>
      </c>
      <c r="Z1734" s="3" t="s">
        <v>18121</v>
      </c>
      <c r="AA1734" s="3" t="s">
        <v>18122</v>
      </c>
      <c r="AB1734" s="3" t="s">
        <v>18123</v>
      </c>
      <c r="AC1734" s="3" t="s">
        <v>265</v>
      </c>
      <c r="AD1734" s="3" t="s">
        <v>18124</v>
      </c>
      <c r="AE1734" s="3" t="s">
        <v>65</v>
      </c>
      <c r="AF1734" s="3" t="s">
        <v>66</v>
      </c>
      <c r="AG1734" s="3" t="s">
        <v>18125</v>
      </c>
      <c r="AH1734" s="3" t="s">
        <v>18126</v>
      </c>
      <c r="AI1734" s="3" t="s">
        <v>67</v>
      </c>
      <c r="AJ1734" s="3" t="s">
        <v>18127</v>
      </c>
      <c r="AK1734" s="3" t="s">
        <v>53</v>
      </c>
      <c r="AL1734" s="3" t="s">
        <v>53</v>
      </c>
      <c r="AM1734" s="3" t="s">
        <v>53</v>
      </c>
      <c r="AN1734" s="3" t="s">
        <v>53</v>
      </c>
      <c r="AO1734" s="3" t="s">
        <v>53</v>
      </c>
      <c r="AP1734" s="3" t="s">
        <v>53</v>
      </c>
      <c r="AQ1734" s="3" t="s">
        <v>53</v>
      </c>
      <c r="AR1734" s="3" t="s">
        <v>51</v>
      </c>
      <c r="AS1734" s="3" t="s">
        <v>52</v>
      </c>
      <c r="AT1734" s="3" t="s">
        <v>51</v>
      </c>
    </row>
    <row r="1735" spans="1:46" ht="22.5" customHeight="1" x14ac:dyDescent="0.25">
      <c r="A1735" s="19" t="s">
        <v>19045</v>
      </c>
      <c r="B1735" s="260">
        <v>45054</v>
      </c>
      <c r="C1735" s="3" t="s">
        <v>202</v>
      </c>
      <c r="D1735" s="3" t="s">
        <v>17635</v>
      </c>
      <c r="E1735" s="3" t="s">
        <v>51</v>
      </c>
      <c r="F1735" s="20">
        <v>1</v>
      </c>
      <c r="G1735" s="20">
        <v>91.61</v>
      </c>
      <c r="H1735" s="20" t="s">
        <v>52</v>
      </c>
      <c r="I1735" s="20">
        <v>-10.99</v>
      </c>
      <c r="J1735" s="20">
        <v>-20.45</v>
      </c>
      <c r="K1735" s="20" t="s">
        <v>52</v>
      </c>
      <c r="L1735" s="20">
        <f t="shared" si="27"/>
        <v>60.17</v>
      </c>
      <c r="M1735" s="3" t="s">
        <v>71</v>
      </c>
      <c r="N1735" s="274">
        <v>55142</v>
      </c>
      <c r="O1735" s="3" t="s">
        <v>1917</v>
      </c>
      <c r="P1735" s="3" t="s">
        <v>1918</v>
      </c>
      <c r="Q1735" s="3" t="s">
        <v>53</v>
      </c>
      <c r="R1735" s="20">
        <v>91.61</v>
      </c>
      <c r="S1735" s="20" t="s">
        <v>89</v>
      </c>
      <c r="T1735" s="3" t="s">
        <v>58</v>
      </c>
      <c r="U1735" s="3" t="s">
        <v>53</v>
      </c>
      <c r="V1735" s="3" t="s">
        <v>53</v>
      </c>
      <c r="W1735" s="3" t="s">
        <v>53</v>
      </c>
      <c r="X1735" s="3" t="s">
        <v>53</v>
      </c>
      <c r="Y1735" s="3" t="s">
        <v>19046</v>
      </c>
      <c r="Z1735" s="3" t="s">
        <v>19047</v>
      </c>
      <c r="AA1735" s="3" t="s">
        <v>19048</v>
      </c>
      <c r="AB1735" s="3" t="s">
        <v>2014</v>
      </c>
      <c r="AC1735" s="3" t="s">
        <v>265</v>
      </c>
      <c r="AD1735" s="3" t="s">
        <v>19049</v>
      </c>
      <c r="AE1735" s="3" t="s">
        <v>65</v>
      </c>
      <c r="AF1735" s="3" t="s">
        <v>66</v>
      </c>
      <c r="AG1735" s="3" t="s">
        <v>19050</v>
      </c>
      <c r="AH1735" s="3" t="s">
        <v>19051</v>
      </c>
      <c r="AI1735" s="3" t="s">
        <v>67</v>
      </c>
      <c r="AJ1735" s="3" t="s">
        <v>19052</v>
      </c>
      <c r="AK1735" s="3" t="s">
        <v>53</v>
      </c>
      <c r="AL1735" s="3" t="s">
        <v>53</v>
      </c>
      <c r="AM1735" s="3" t="s">
        <v>53</v>
      </c>
      <c r="AN1735" s="3" t="s">
        <v>53</v>
      </c>
      <c r="AO1735" s="3" t="s">
        <v>53</v>
      </c>
      <c r="AP1735" s="3" t="s">
        <v>53</v>
      </c>
      <c r="AQ1735" s="3" t="s">
        <v>53</v>
      </c>
      <c r="AR1735" s="3" t="s">
        <v>51</v>
      </c>
      <c r="AS1735" s="3" t="s">
        <v>52</v>
      </c>
      <c r="AT1735" s="3" t="s">
        <v>51</v>
      </c>
    </row>
    <row r="1736" spans="1:46" ht="22.5" customHeight="1" x14ac:dyDescent="0.25">
      <c r="A1736" s="19" t="s">
        <v>20099</v>
      </c>
      <c r="B1736" s="260">
        <v>45053</v>
      </c>
      <c r="C1736" s="3" t="s">
        <v>202</v>
      </c>
      <c r="D1736" s="3" t="s">
        <v>17635</v>
      </c>
      <c r="E1736" s="3" t="s">
        <v>51</v>
      </c>
      <c r="F1736" s="20">
        <v>1</v>
      </c>
      <c r="G1736" s="20">
        <v>91.61</v>
      </c>
      <c r="H1736" s="20">
        <v>7.72</v>
      </c>
      <c r="I1736" s="20">
        <v>-10.99</v>
      </c>
      <c r="J1736" s="20">
        <v>-28.17</v>
      </c>
      <c r="K1736" s="20" t="s">
        <v>52</v>
      </c>
      <c r="L1736" s="20">
        <f t="shared" si="27"/>
        <v>60.17</v>
      </c>
      <c r="M1736" s="3" t="s">
        <v>71</v>
      </c>
      <c r="N1736" s="274">
        <v>55142</v>
      </c>
      <c r="O1736" s="3" t="s">
        <v>1917</v>
      </c>
      <c r="P1736" s="3" t="s">
        <v>1918</v>
      </c>
      <c r="Q1736" s="3" t="s">
        <v>53</v>
      </c>
      <c r="R1736" s="20">
        <v>91.61</v>
      </c>
      <c r="S1736" s="20" t="s">
        <v>89</v>
      </c>
      <c r="T1736" s="3" t="s">
        <v>58</v>
      </c>
      <c r="U1736" s="3" t="s">
        <v>53</v>
      </c>
      <c r="V1736" s="3" t="s">
        <v>53</v>
      </c>
      <c r="W1736" s="3" t="s">
        <v>53</v>
      </c>
      <c r="X1736" s="3" t="s">
        <v>53</v>
      </c>
      <c r="Y1736" s="3" t="s">
        <v>20100</v>
      </c>
      <c r="Z1736" s="3" t="s">
        <v>20101</v>
      </c>
      <c r="AA1736" s="3" t="s">
        <v>20102</v>
      </c>
      <c r="AB1736" s="3" t="s">
        <v>20103</v>
      </c>
      <c r="AC1736" s="3" t="s">
        <v>1971</v>
      </c>
      <c r="AD1736" s="3" t="s">
        <v>20104</v>
      </c>
      <c r="AE1736" s="3" t="s">
        <v>65</v>
      </c>
      <c r="AF1736" s="3" t="s">
        <v>66</v>
      </c>
      <c r="AG1736" s="3" t="s">
        <v>19962</v>
      </c>
      <c r="AH1736" s="3" t="s">
        <v>20105</v>
      </c>
      <c r="AI1736" s="3" t="s">
        <v>67</v>
      </c>
      <c r="AJ1736" s="3" t="s">
        <v>20106</v>
      </c>
      <c r="AK1736" s="3" t="s">
        <v>53</v>
      </c>
      <c r="AL1736" s="3" t="s">
        <v>53</v>
      </c>
      <c r="AM1736" s="3" t="s">
        <v>53</v>
      </c>
      <c r="AN1736" s="3" t="s">
        <v>53</v>
      </c>
      <c r="AO1736" s="3" t="s">
        <v>53</v>
      </c>
      <c r="AP1736" s="3" t="s">
        <v>53</v>
      </c>
      <c r="AQ1736" s="3" t="s">
        <v>53</v>
      </c>
      <c r="AR1736" s="3" t="s">
        <v>51</v>
      </c>
      <c r="AS1736" s="3" t="s">
        <v>52</v>
      </c>
      <c r="AT1736" s="3" t="s">
        <v>51</v>
      </c>
    </row>
    <row r="1737" spans="1:46" ht="22.5" customHeight="1" x14ac:dyDescent="0.25">
      <c r="A1737" s="19" t="s">
        <v>20305</v>
      </c>
      <c r="B1737" s="260">
        <v>45053</v>
      </c>
      <c r="C1737" s="3" t="s">
        <v>202</v>
      </c>
      <c r="D1737" s="3" t="s">
        <v>18612</v>
      </c>
      <c r="E1737" s="3" t="s">
        <v>51</v>
      </c>
      <c r="F1737" s="20">
        <v>1</v>
      </c>
      <c r="G1737" s="20">
        <v>91.61</v>
      </c>
      <c r="H1737" s="20" t="s">
        <v>52</v>
      </c>
      <c r="I1737" s="20">
        <v>-10.99</v>
      </c>
      <c r="J1737" s="20">
        <v>-20.45</v>
      </c>
      <c r="K1737" s="20" t="s">
        <v>52</v>
      </c>
      <c r="L1737" s="20">
        <f t="shared" si="27"/>
        <v>60.17</v>
      </c>
      <c r="M1737" s="3" t="s">
        <v>71</v>
      </c>
      <c r="N1737" s="274">
        <v>55142</v>
      </c>
      <c r="O1737" s="3" t="s">
        <v>1917</v>
      </c>
      <c r="P1737" s="3" t="s">
        <v>1918</v>
      </c>
      <c r="Q1737" s="3" t="s">
        <v>53</v>
      </c>
      <c r="R1737" s="20">
        <v>91.61</v>
      </c>
      <c r="S1737" s="20" t="s">
        <v>89</v>
      </c>
      <c r="T1737" s="3" t="s">
        <v>58</v>
      </c>
      <c r="U1737" s="3" t="s">
        <v>53</v>
      </c>
      <c r="V1737" s="3" t="s">
        <v>53</v>
      </c>
      <c r="W1737" s="3" t="s">
        <v>53</v>
      </c>
      <c r="X1737" s="3" t="s">
        <v>53</v>
      </c>
      <c r="Y1737" s="3" t="s">
        <v>20306</v>
      </c>
      <c r="Z1737" s="3" t="s">
        <v>20307</v>
      </c>
      <c r="AA1737" s="3" t="s">
        <v>20308</v>
      </c>
      <c r="AB1737" s="3" t="s">
        <v>15249</v>
      </c>
      <c r="AC1737" s="3" t="s">
        <v>458</v>
      </c>
      <c r="AD1737" s="3" t="s">
        <v>20309</v>
      </c>
      <c r="AE1737" s="3" t="s">
        <v>65</v>
      </c>
      <c r="AF1737" s="3" t="s">
        <v>66</v>
      </c>
      <c r="AG1737" s="3" t="s">
        <v>20310</v>
      </c>
      <c r="AH1737" s="3" t="s">
        <v>20311</v>
      </c>
      <c r="AI1737" s="3" t="s">
        <v>67</v>
      </c>
      <c r="AJ1737" s="3" t="s">
        <v>20312</v>
      </c>
      <c r="AK1737" s="3" t="s">
        <v>53</v>
      </c>
      <c r="AL1737" s="3" t="s">
        <v>53</v>
      </c>
      <c r="AM1737" s="3" t="s">
        <v>53</v>
      </c>
      <c r="AN1737" s="3" t="s">
        <v>53</v>
      </c>
      <c r="AO1737" s="3" t="s">
        <v>53</v>
      </c>
      <c r="AP1737" s="3" t="s">
        <v>53</v>
      </c>
      <c r="AQ1737" s="3" t="s">
        <v>53</v>
      </c>
      <c r="AR1737" s="3" t="s">
        <v>51</v>
      </c>
      <c r="AS1737" s="3" t="s">
        <v>52</v>
      </c>
      <c r="AT1737" s="3" t="s">
        <v>51</v>
      </c>
    </row>
    <row r="1738" spans="1:46" ht="22.5" customHeight="1" x14ac:dyDescent="0.25">
      <c r="A1738" s="19" t="s">
        <v>22294</v>
      </c>
      <c r="B1738" s="260">
        <v>45050</v>
      </c>
      <c r="C1738" s="3" t="s">
        <v>202</v>
      </c>
      <c r="D1738" s="3" t="s">
        <v>21789</v>
      </c>
      <c r="E1738" s="3" t="s">
        <v>51</v>
      </c>
      <c r="F1738" s="20">
        <v>1</v>
      </c>
      <c r="G1738" s="20">
        <v>91.61</v>
      </c>
      <c r="H1738" s="20" t="s">
        <v>52</v>
      </c>
      <c r="I1738" s="20">
        <v>-10.99</v>
      </c>
      <c r="J1738" s="20">
        <v>-20.45</v>
      </c>
      <c r="K1738" s="20" t="s">
        <v>52</v>
      </c>
      <c r="L1738" s="20">
        <f t="shared" si="27"/>
        <v>60.17</v>
      </c>
      <c r="M1738" s="3" t="s">
        <v>71</v>
      </c>
      <c r="N1738" s="274">
        <v>55142</v>
      </c>
      <c r="O1738" s="3" t="s">
        <v>1917</v>
      </c>
      <c r="P1738" s="3" t="s">
        <v>1918</v>
      </c>
      <c r="Q1738" s="3" t="s">
        <v>53</v>
      </c>
      <c r="R1738" s="20">
        <v>91.61</v>
      </c>
      <c r="S1738" s="20" t="s">
        <v>89</v>
      </c>
      <c r="T1738" s="3" t="s">
        <v>58</v>
      </c>
      <c r="U1738" s="3" t="s">
        <v>53</v>
      </c>
      <c r="V1738" s="3" t="s">
        <v>53</v>
      </c>
      <c r="W1738" s="3" t="s">
        <v>53</v>
      </c>
      <c r="X1738" s="3" t="s">
        <v>53</v>
      </c>
      <c r="Y1738" s="3" t="s">
        <v>22295</v>
      </c>
      <c r="Z1738" s="3" t="s">
        <v>22296</v>
      </c>
      <c r="AA1738" s="3" t="s">
        <v>22297</v>
      </c>
      <c r="AB1738" s="3" t="s">
        <v>572</v>
      </c>
      <c r="AC1738" s="3" t="s">
        <v>63</v>
      </c>
      <c r="AD1738" s="3" t="s">
        <v>22298</v>
      </c>
      <c r="AE1738" s="3" t="s">
        <v>65</v>
      </c>
      <c r="AF1738" s="3" t="s">
        <v>66</v>
      </c>
      <c r="AG1738" s="3" t="s">
        <v>22299</v>
      </c>
      <c r="AH1738" s="3" t="s">
        <v>22300</v>
      </c>
      <c r="AI1738" s="3" t="s">
        <v>67</v>
      </c>
      <c r="AJ1738" s="3" t="s">
        <v>22301</v>
      </c>
      <c r="AK1738" s="3" t="s">
        <v>53</v>
      </c>
      <c r="AL1738" s="3" t="s">
        <v>53</v>
      </c>
      <c r="AM1738" s="3" t="s">
        <v>53</v>
      </c>
      <c r="AN1738" s="3" t="s">
        <v>53</v>
      </c>
      <c r="AO1738" s="3" t="s">
        <v>53</v>
      </c>
      <c r="AP1738" s="3" t="s">
        <v>53</v>
      </c>
      <c r="AQ1738" s="3" t="s">
        <v>53</v>
      </c>
      <c r="AR1738" s="3" t="s">
        <v>51</v>
      </c>
      <c r="AS1738" s="3" t="s">
        <v>52</v>
      </c>
      <c r="AT1738" s="3" t="s">
        <v>51</v>
      </c>
    </row>
    <row r="1739" spans="1:46" ht="22.5" customHeight="1" x14ac:dyDescent="0.25">
      <c r="A1739" s="19" t="s">
        <v>22564</v>
      </c>
      <c r="B1739" s="260">
        <v>45050</v>
      </c>
      <c r="C1739" s="3" t="s">
        <v>202</v>
      </c>
      <c r="D1739" s="3" t="s">
        <v>21789</v>
      </c>
      <c r="E1739" s="3" t="s">
        <v>71</v>
      </c>
      <c r="F1739" s="20">
        <v>1</v>
      </c>
      <c r="G1739" s="20">
        <v>91.61</v>
      </c>
      <c r="H1739" s="20" t="s">
        <v>52</v>
      </c>
      <c r="I1739" s="20">
        <v>-10.99</v>
      </c>
      <c r="J1739" s="20">
        <v>-20.45</v>
      </c>
      <c r="K1739" s="20" t="s">
        <v>52</v>
      </c>
      <c r="L1739" s="20">
        <f t="shared" si="27"/>
        <v>60.17</v>
      </c>
      <c r="M1739" s="3" t="s">
        <v>53</v>
      </c>
      <c r="N1739" s="274">
        <v>55142</v>
      </c>
      <c r="O1739" s="3" t="s">
        <v>1917</v>
      </c>
      <c r="P1739" s="3" t="s">
        <v>1918</v>
      </c>
      <c r="Q1739" s="3" t="s">
        <v>53</v>
      </c>
      <c r="R1739" s="20">
        <v>91.61</v>
      </c>
      <c r="S1739" s="20" t="s">
        <v>89</v>
      </c>
      <c r="T1739" s="3" t="s">
        <v>58</v>
      </c>
      <c r="U1739" s="3" t="s">
        <v>53</v>
      </c>
      <c r="V1739" s="3" t="s">
        <v>53</v>
      </c>
      <c r="W1739" s="3" t="s">
        <v>53</v>
      </c>
      <c r="X1739" s="3" t="s">
        <v>53</v>
      </c>
      <c r="Y1739" s="3" t="s">
        <v>22565</v>
      </c>
      <c r="Z1739" s="3" t="s">
        <v>22566</v>
      </c>
      <c r="AA1739" s="3" t="s">
        <v>22567</v>
      </c>
      <c r="AB1739" s="3" t="s">
        <v>197</v>
      </c>
      <c r="AC1739" s="3" t="s">
        <v>63</v>
      </c>
      <c r="AD1739" s="3" t="s">
        <v>22568</v>
      </c>
      <c r="AE1739" s="3" t="s">
        <v>65</v>
      </c>
      <c r="AF1739" s="3" t="s">
        <v>66</v>
      </c>
      <c r="AG1739" s="3" t="s">
        <v>22561</v>
      </c>
      <c r="AH1739" s="3" t="s">
        <v>22569</v>
      </c>
      <c r="AI1739" s="3" t="s">
        <v>67</v>
      </c>
      <c r="AJ1739" s="3" t="s">
        <v>22570</v>
      </c>
      <c r="AK1739" s="3" t="s">
        <v>53</v>
      </c>
      <c r="AL1739" s="3" t="s">
        <v>53</v>
      </c>
      <c r="AM1739" s="3" t="s">
        <v>53</v>
      </c>
      <c r="AN1739" s="3" t="s">
        <v>53</v>
      </c>
      <c r="AO1739" s="3" t="s">
        <v>53</v>
      </c>
      <c r="AP1739" s="3" t="s">
        <v>53</v>
      </c>
      <c r="AQ1739" s="3" t="s">
        <v>53</v>
      </c>
      <c r="AR1739" s="3" t="s">
        <v>51</v>
      </c>
      <c r="AS1739" s="3" t="s">
        <v>52</v>
      </c>
      <c r="AT1739" s="3" t="s">
        <v>51</v>
      </c>
    </row>
    <row r="1740" spans="1:46" ht="22.5" customHeight="1" x14ac:dyDescent="0.25">
      <c r="A1740" s="19" t="s">
        <v>22323</v>
      </c>
      <c r="B1740" s="260">
        <v>45050</v>
      </c>
      <c r="C1740" s="3" t="s">
        <v>202</v>
      </c>
      <c r="D1740" s="3" t="s">
        <v>17635</v>
      </c>
      <c r="E1740" s="3" t="s">
        <v>71</v>
      </c>
      <c r="F1740" s="20">
        <v>1</v>
      </c>
      <c r="G1740" s="20">
        <v>91.61</v>
      </c>
      <c r="H1740" s="20">
        <v>10.32</v>
      </c>
      <c r="I1740" s="20">
        <v>-10.99</v>
      </c>
      <c r="J1740" s="20">
        <v>-30.77</v>
      </c>
      <c r="K1740" s="20" t="s">
        <v>52</v>
      </c>
      <c r="L1740" s="20">
        <f t="shared" si="27"/>
        <v>60.170000000000016</v>
      </c>
      <c r="M1740" s="3" t="s">
        <v>53</v>
      </c>
      <c r="N1740" s="274">
        <v>55142</v>
      </c>
      <c r="O1740" s="3" t="s">
        <v>1917</v>
      </c>
      <c r="P1740" s="3" t="s">
        <v>1918</v>
      </c>
      <c r="Q1740" s="3" t="s">
        <v>53</v>
      </c>
      <c r="R1740" s="20">
        <v>91.61</v>
      </c>
      <c r="S1740" s="20" t="s">
        <v>89</v>
      </c>
      <c r="T1740" s="3" t="s">
        <v>58</v>
      </c>
      <c r="U1740" s="3" t="s">
        <v>53</v>
      </c>
      <c r="V1740" s="3" t="s">
        <v>53</v>
      </c>
      <c r="W1740" s="3" t="s">
        <v>53</v>
      </c>
      <c r="X1740" s="3" t="s">
        <v>53</v>
      </c>
      <c r="Y1740" s="3" t="s">
        <v>22324</v>
      </c>
      <c r="Z1740" s="3" t="s">
        <v>22325</v>
      </c>
      <c r="AA1740" s="3" t="s">
        <v>22326</v>
      </c>
      <c r="AB1740" s="3" t="s">
        <v>2071</v>
      </c>
      <c r="AC1740" s="3" t="s">
        <v>165</v>
      </c>
      <c r="AD1740" s="3" t="s">
        <v>22327</v>
      </c>
      <c r="AE1740" s="3" t="s">
        <v>65</v>
      </c>
      <c r="AF1740" s="3" t="s">
        <v>66</v>
      </c>
      <c r="AG1740" s="3" t="s">
        <v>22138</v>
      </c>
      <c r="AH1740" s="3" t="s">
        <v>22328</v>
      </c>
      <c r="AI1740" s="3" t="s">
        <v>67</v>
      </c>
      <c r="AJ1740" s="3" t="s">
        <v>22329</v>
      </c>
      <c r="AK1740" s="3" t="s">
        <v>53</v>
      </c>
      <c r="AL1740" s="3" t="s">
        <v>53</v>
      </c>
      <c r="AM1740" s="3" t="s">
        <v>53</v>
      </c>
      <c r="AN1740" s="3" t="s">
        <v>53</v>
      </c>
      <c r="AO1740" s="3" t="s">
        <v>53</v>
      </c>
      <c r="AP1740" s="3" t="s">
        <v>53</v>
      </c>
      <c r="AQ1740" s="3" t="s">
        <v>53</v>
      </c>
      <c r="AR1740" s="3" t="s">
        <v>51</v>
      </c>
      <c r="AS1740" s="3" t="s">
        <v>52</v>
      </c>
      <c r="AT1740" s="3" t="s">
        <v>51</v>
      </c>
    </row>
    <row r="1741" spans="1:46" ht="22.5" customHeight="1" x14ac:dyDescent="0.25">
      <c r="A1741" s="19" t="s">
        <v>23362</v>
      </c>
      <c r="B1741" s="260">
        <v>45049</v>
      </c>
      <c r="C1741" s="3" t="s">
        <v>202</v>
      </c>
      <c r="D1741" s="3" t="s">
        <v>22935</v>
      </c>
      <c r="E1741" s="3" t="s">
        <v>71</v>
      </c>
      <c r="F1741" s="20">
        <v>1</v>
      </c>
      <c r="G1741" s="20">
        <v>59.99</v>
      </c>
      <c r="H1741" s="20">
        <v>15.9</v>
      </c>
      <c r="I1741" s="20">
        <v>-15.7</v>
      </c>
      <c r="J1741" s="20" t="s">
        <v>52</v>
      </c>
      <c r="K1741" s="20" t="s">
        <v>52</v>
      </c>
      <c r="L1741" s="20">
        <f t="shared" si="27"/>
        <v>60.19</v>
      </c>
      <c r="M1741" s="3" t="s">
        <v>53</v>
      </c>
      <c r="N1741" s="3" t="s">
        <v>6057</v>
      </c>
      <c r="O1741" s="3" t="s">
        <v>23363</v>
      </c>
      <c r="P1741" s="3" t="s">
        <v>23364</v>
      </c>
      <c r="Q1741" s="3" t="s">
        <v>53</v>
      </c>
      <c r="R1741" s="20">
        <v>59.99</v>
      </c>
      <c r="S1741" s="20" t="s">
        <v>57</v>
      </c>
      <c r="T1741" s="3" t="s">
        <v>58</v>
      </c>
      <c r="U1741" s="3" t="s">
        <v>23365</v>
      </c>
      <c r="V1741" s="3" t="s">
        <v>23366</v>
      </c>
      <c r="W1741" s="3" t="s">
        <v>23367</v>
      </c>
      <c r="X1741" s="3" t="s">
        <v>53</v>
      </c>
      <c r="Y1741" s="3" t="s">
        <v>23365</v>
      </c>
      <c r="Z1741" s="3" t="s">
        <v>23368</v>
      </c>
      <c r="AA1741" s="3" t="s">
        <v>23369</v>
      </c>
      <c r="AB1741" s="3" t="s">
        <v>63</v>
      </c>
      <c r="AC1741" s="3" t="s">
        <v>63</v>
      </c>
      <c r="AD1741" s="3" t="s">
        <v>23370</v>
      </c>
      <c r="AE1741" s="3" t="s">
        <v>65</v>
      </c>
      <c r="AF1741" s="3" t="s">
        <v>213</v>
      </c>
      <c r="AG1741" s="3" t="s">
        <v>23371</v>
      </c>
      <c r="AH1741" s="3" t="s">
        <v>23372</v>
      </c>
      <c r="AI1741" s="3" t="s">
        <v>2729</v>
      </c>
      <c r="AJ1741" s="3" t="s">
        <v>23373</v>
      </c>
      <c r="AK1741" s="3" t="s">
        <v>53</v>
      </c>
      <c r="AL1741" s="3" t="s">
        <v>53</v>
      </c>
      <c r="AM1741" s="3" t="s">
        <v>53</v>
      </c>
      <c r="AN1741" s="3" t="s">
        <v>53</v>
      </c>
      <c r="AO1741" s="3" t="s">
        <v>53</v>
      </c>
      <c r="AP1741" s="3" t="s">
        <v>53</v>
      </c>
      <c r="AQ1741" s="3" t="s">
        <v>53</v>
      </c>
      <c r="AR1741" s="3" t="s">
        <v>51</v>
      </c>
      <c r="AS1741" s="3" t="s">
        <v>52</v>
      </c>
      <c r="AT1741" s="3" t="s">
        <v>51</v>
      </c>
    </row>
    <row r="1742" spans="1:46" ht="22.5" customHeight="1" x14ac:dyDescent="0.25">
      <c r="A1742" s="19" t="s">
        <v>2436</v>
      </c>
      <c r="B1742" s="260">
        <v>45075</v>
      </c>
      <c r="C1742" s="3" t="s">
        <v>202</v>
      </c>
      <c r="D1742" s="3" t="s">
        <v>1951</v>
      </c>
      <c r="E1742" s="3" t="s">
        <v>51</v>
      </c>
      <c r="F1742" s="20">
        <v>1</v>
      </c>
      <c r="G1742" s="20">
        <v>60.16</v>
      </c>
      <c r="H1742" s="20">
        <v>15.9</v>
      </c>
      <c r="I1742" s="20">
        <v>-15.73</v>
      </c>
      <c r="J1742" s="20" t="s">
        <v>52</v>
      </c>
      <c r="K1742" s="20" t="s">
        <v>52</v>
      </c>
      <c r="L1742" s="20">
        <f t="shared" si="27"/>
        <v>60.33</v>
      </c>
      <c r="M1742" s="3" t="s">
        <v>53</v>
      </c>
      <c r="N1742" s="3" t="s">
        <v>145</v>
      </c>
      <c r="O1742" s="3" t="s">
        <v>662</v>
      </c>
      <c r="P1742" s="3" t="s">
        <v>663</v>
      </c>
      <c r="Q1742" s="3" t="s">
        <v>53</v>
      </c>
      <c r="R1742" s="20">
        <v>60.16</v>
      </c>
      <c r="S1742" s="20" t="s">
        <v>57</v>
      </c>
      <c r="T1742" s="3" t="s">
        <v>58</v>
      </c>
      <c r="U1742" s="3" t="s">
        <v>2437</v>
      </c>
      <c r="V1742" s="3" t="s">
        <v>2438</v>
      </c>
      <c r="W1742" s="3" t="s">
        <v>2439</v>
      </c>
      <c r="X1742" s="3" t="s">
        <v>53</v>
      </c>
      <c r="Y1742" s="3" t="s">
        <v>2437</v>
      </c>
      <c r="Z1742" s="3" t="s">
        <v>2440</v>
      </c>
      <c r="AA1742" s="3" t="s">
        <v>2441</v>
      </c>
      <c r="AB1742" s="3" t="s">
        <v>63</v>
      </c>
      <c r="AC1742" s="3" t="s">
        <v>63</v>
      </c>
      <c r="AD1742" s="3" t="s">
        <v>2442</v>
      </c>
      <c r="AE1742" s="3" t="s">
        <v>65</v>
      </c>
      <c r="AF1742" s="3" t="s">
        <v>213</v>
      </c>
      <c r="AG1742" s="3" t="s">
        <v>2443</v>
      </c>
      <c r="AH1742" s="3" t="s">
        <v>2444</v>
      </c>
      <c r="AI1742" s="3" t="s">
        <v>886</v>
      </c>
      <c r="AJ1742" s="3" t="s">
        <v>2445</v>
      </c>
      <c r="AK1742" s="3" t="s">
        <v>53</v>
      </c>
      <c r="AL1742" s="3" t="s">
        <v>53</v>
      </c>
      <c r="AM1742" s="3" t="s">
        <v>53</v>
      </c>
      <c r="AN1742" s="3" t="s">
        <v>53</v>
      </c>
      <c r="AO1742" s="3" t="s">
        <v>53</v>
      </c>
      <c r="AP1742" s="3" t="s">
        <v>53</v>
      </c>
      <c r="AQ1742" s="3" t="s">
        <v>53</v>
      </c>
      <c r="AR1742" s="3" t="s">
        <v>51</v>
      </c>
      <c r="AS1742" s="3" t="s">
        <v>52</v>
      </c>
      <c r="AT1742" s="3" t="s">
        <v>51</v>
      </c>
    </row>
    <row r="1743" spans="1:46" ht="22.5" customHeight="1" x14ac:dyDescent="0.25">
      <c r="A1743" s="19" t="s">
        <v>16669</v>
      </c>
      <c r="B1743" s="260">
        <v>45057</v>
      </c>
      <c r="C1743" s="3" t="s">
        <v>202</v>
      </c>
      <c r="D1743" s="3" t="s">
        <v>15179</v>
      </c>
      <c r="E1743" s="3" t="s">
        <v>71</v>
      </c>
      <c r="F1743" s="20">
        <v>1</v>
      </c>
      <c r="G1743" s="20">
        <v>94.7</v>
      </c>
      <c r="H1743" s="20" t="s">
        <v>52</v>
      </c>
      <c r="I1743" s="20">
        <v>-16.100000000000001</v>
      </c>
      <c r="J1743" s="20">
        <v>-17.95</v>
      </c>
      <c r="K1743" s="20" t="s">
        <v>52</v>
      </c>
      <c r="L1743" s="20">
        <f t="shared" si="27"/>
        <v>60.649999999999991</v>
      </c>
      <c r="M1743" s="3" t="s">
        <v>53</v>
      </c>
      <c r="N1743" s="3" t="s">
        <v>4540</v>
      </c>
      <c r="O1743" s="3" t="s">
        <v>16670</v>
      </c>
      <c r="P1743" s="3" t="s">
        <v>16671</v>
      </c>
      <c r="Q1743" s="3" t="s">
        <v>53</v>
      </c>
      <c r="R1743" s="20">
        <v>94.7</v>
      </c>
      <c r="S1743" s="20" t="s">
        <v>57</v>
      </c>
      <c r="T1743" s="3" t="s">
        <v>74</v>
      </c>
      <c r="U1743" s="3" t="s">
        <v>16672</v>
      </c>
      <c r="V1743" s="3" t="s">
        <v>16673</v>
      </c>
      <c r="W1743" s="3" t="s">
        <v>16674</v>
      </c>
      <c r="X1743" s="3" t="s">
        <v>53</v>
      </c>
      <c r="Y1743" s="3" t="s">
        <v>16672</v>
      </c>
      <c r="Z1743" s="3" t="s">
        <v>16675</v>
      </c>
      <c r="AA1743" s="3" t="s">
        <v>16676</v>
      </c>
      <c r="AB1743" s="3" t="s">
        <v>16677</v>
      </c>
      <c r="AC1743" s="3" t="s">
        <v>458</v>
      </c>
      <c r="AD1743" s="3" t="s">
        <v>16678</v>
      </c>
      <c r="AE1743" s="3" t="s">
        <v>65</v>
      </c>
      <c r="AF1743" s="3" t="s">
        <v>82</v>
      </c>
      <c r="AG1743" s="3" t="s">
        <v>16679</v>
      </c>
      <c r="AH1743" s="3" t="s">
        <v>16680</v>
      </c>
      <c r="AI1743" s="3" t="s">
        <v>67</v>
      </c>
      <c r="AJ1743" s="3" t="s">
        <v>16681</v>
      </c>
      <c r="AK1743" s="3" t="s">
        <v>53</v>
      </c>
      <c r="AL1743" s="3" t="s">
        <v>53</v>
      </c>
      <c r="AM1743" s="3" t="s">
        <v>53</v>
      </c>
      <c r="AN1743" s="3" t="s">
        <v>53</v>
      </c>
      <c r="AO1743" s="3" t="s">
        <v>53</v>
      </c>
      <c r="AP1743" s="3" t="s">
        <v>53</v>
      </c>
      <c r="AQ1743" s="3" t="s">
        <v>53</v>
      </c>
      <c r="AR1743" s="3" t="s">
        <v>51</v>
      </c>
      <c r="AS1743" s="3" t="s">
        <v>52</v>
      </c>
      <c r="AT1743" s="3" t="s">
        <v>51</v>
      </c>
    </row>
    <row r="1744" spans="1:46" ht="22.5" customHeight="1" x14ac:dyDescent="0.25">
      <c r="A1744" s="19" t="s">
        <v>14569</v>
      </c>
      <c r="B1744" s="260">
        <v>45060</v>
      </c>
      <c r="C1744" s="3" t="s">
        <v>683</v>
      </c>
      <c r="D1744" s="3" t="s">
        <v>14570</v>
      </c>
      <c r="E1744" s="3" t="s">
        <v>51</v>
      </c>
      <c r="F1744" s="20">
        <v>1</v>
      </c>
      <c r="G1744" s="20">
        <v>75.290000000000006</v>
      </c>
      <c r="H1744" s="20">
        <v>24.66</v>
      </c>
      <c r="I1744" s="20">
        <v>-14.53</v>
      </c>
      <c r="J1744" s="20">
        <v>-24.66</v>
      </c>
      <c r="K1744" s="20" t="s">
        <v>52</v>
      </c>
      <c r="L1744" s="20">
        <f t="shared" si="27"/>
        <v>60.760000000000005</v>
      </c>
      <c r="M1744" s="3" t="s">
        <v>53</v>
      </c>
      <c r="N1744" s="3" t="s">
        <v>442</v>
      </c>
      <c r="O1744" s="3" t="s">
        <v>13892</v>
      </c>
      <c r="P1744" s="3" t="s">
        <v>4936</v>
      </c>
      <c r="Q1744" s="3" t="s">
        <v>53</v>
      </c>
      <c r="R1744" s="20">
        <v>75.290000000000006</v>
      </c>
      <c r="S1744" s="20" t="s">
        <v>89</v>
      </c>
      <c r="T1744" s="3" t="s">
        <v>74</v>
      </c>
      <c r="U1744" s="3" t="s">
        <v>14571</v>
      </c>
      <c r="V1744" s="3" t="s">
        <v>14572</v>
      </c>
      <c r="W1744" s="3" t="s">
        <v>14573</v>
      </c>
      <c r="X1744" s="3" t="s">
        <v>53</v>
      </c>
      <c r="Y1744" s="3" t="s">
        <v>14571</v>
      </c>
      <c r="Z1744" s="3" t="s">
        <v>14574</v>
      </c>
      <c r="AA1744" s="3" t="s">
        <v>14575</v>
      </c>
      <c r="AB1744" s="3" t="s">
        <v>14576</v>
      </c>
      <c r="AC1744" s="3" t="s">
        <v>265</v>
      </c>
      <c r="AD1744" s="3" t="s">
        <v>14577</v>
      </c>
      <c r="AE1744" s="3" t="s">
        <v>65</v>
      </c>
      <c r="AF1744" s="3" t="s">
        <v>82</v>
      </c>
      <c r="AG1744" s="3" t="s">
        <v>14578</v>
      </c>
      <c r="AH1744" s="3" t="s">
        <v>13250</v>
      </c>
      <c r="AI1744" s="3" t="s">
        <v>67</v>
      </c>
      <c r="AJ1744" s="3" t="s">
        <v>14579</v>
      </c>
      <c r="AK1744" s="3" t="s">
        <v>53</v>
      </c>
      <c r="AL1744" s="3" t="s">
        <v>53</v>
      </c>
      <c r="AM1744" s="3" t="s">
        <v>53</v>
      </c>
      <c r="AN1744" s="3" t="s">
        <v>53</v>
      </c>
      <c r="AO1744" s="3" t="s">
        <v>53</v>
      </c>
      <c r="AP1744" s="3" t="s">
        <v>53</v>
      </c>
      <c r="AQ1744" s="3" t="s">
        <v>53</v>
      </c>
      <c r="AR1744" s="3" t="s">
        <v>51</v>
      </c>
      <c r="AS1744" s="3">
        <v>1</v>
      </c>
      <c r="AT1744" s="3" t="s">
        <v>51</v>
      </c>
    </row>
    <row r="1745" spans="1:46" ht="22.5" customHeight="1" x14ac:dyDescent="0.25">
      <c r="A1745" s="19" t="s">
        <v>13891</v>
      </c>
      <c r="B1745" s="260">
        <v>45061</v>
      </c>
      <c r="C1745" s="3" t="s">
        <v>202</v>
      </c>
      <c r="D1745" s="3" t="s">
        <v>12990</v>
      </c>
      <c r="E1745" s="3" t="s">
        <v>51</v>
      </c>
      <c r="F1745" s="20">
        <v>1</v>
      </c>
      <c r="G1745" s="20">
        <v>75.290000000000006</v>
      </c>
      <c r="H1745" s="20">
        <v>15.12</v>
      </c>
      <c r="I1745" s="20">
        <v>-14.53</v>
      </c>
      <c r="J1745" s="20">
        <v>-15.12</v>
      </c>
      <c r="K1745" s="20" t="s">
        <v>52</v>
      </c>
      <c r="L1745" s="20">
        <f t="shared" si="27"/>
        <v>60.760000000000012</v>
      </c>
      <c r="M1745" s="3" t="s">
        <v>53</v>
      </c>
      <c r="N1745" s="3" t="s">
        <v>442</v>
      </c>
      <c r="O1745" s="3" t="s">
        <v>13892</v>
      </c>
      <c r="P1745" s="3" t="s">
        <v>4936</v>
      </c>
      <c r="Q1745" s="3" t="s">
        <v>53</v>
      </c>
      <c r="R1745" s="20">
        <v>75.290000000000006</v>
      </c>
      <c r="S1745" s="20" t="s">
        <v>89</v>
      </c>
      <c r="T1745" s="3" t="s">
        <v>74</v>
      </c>
      <c r="U1745" s="3" t="s">
        <v>13893</v>
      </c>
      <c r="V1745" s="3" t="s">
        <v>13894</v>
      </c>
      <c r="W1745" s="3" t="s">
        <v>13895</v>
      </c>
      <c r="X1745" s="3" t="s">
        <v>53</v>
      </c>
      <c r="Y1745" s="3" t="s">
        <v>13893</v>
      </c>
      <c r="Z1745" s="3" t="s">
        <v>13896</v>
      </c>
      <c r="AA1745" s="3" t="s">
        <v>13897</v>
      </c>
      <c r="AB1745" s="3" t="s">
        <v>3328</v>
      </c>
      <c r="AC1745" s="3" t="s">
        <v>116</v>
      </c>
      <c r="AD1745" s="3" t="s">
        <v>13898</v>
      </c>
      <c r="AE1745" s="3" t="s">
        <v>65</v>
      </c>
      <c r="AF1745" s="3" t="s">
        <v>82</v>
      </c>
      <c r="AG1745" s="3" t="s">
        <v>13899</v>
      </c>
      <c r="AH1745" s="3" t="s">
        <v>13900</v>
      </c>
      <c r="AI1745" s="3" t="s">
        <v>67</v>
      </c>
      <c r="AJ1745" s="3" t="s">
        <v>13901</v>
      </c>
      <c r="AK1745" s="3" t="s">
        <v>53</v>
      </c>
      <c r="AL1745" s="3" t="s">
        <v>53</v>
      </c>
      <c r="AM1745" s="3" t="s">
        <v>53</v>
      </c>
      <c r="AN1745" s="3" t="s">
        <v>53</v>
      </c>
      <c r="AO1745" s="3" t="s">
        <v>53</v>
      </c>
      <c r="AP1745" s="3" t="s">
        <v>53</v>
      </c>
      <c r="AQ1745" s="3" t="s">
        <v>53</v>
      </c>
      <c r="AR1745" s="3" t="s">
        <v>51</v>
      </c>
      <c r="AS1745" s="3" t="s">
        <v>52</v>
      </c>
      <c r="AT1745" s="3" t="s">
        <v>51</v>
      </c>
    </row>
    <row r="1746" spans="1:46" ht="22.5" customHeight="1" x14ac:dyDescent="0.25">
      <c r="A1746" s="19" t="s">
        <v>5663</v>
      </c>
      <c r="B1746" s="260">
        <v>45071</v>
      </c>
      <c r="C1746" s="3" t="s">
        <v>202</v>
      </c>
      <c r="D1746" s="3" t="s">
        <v>4264</v>
      </c>
      <c r="E1746" s="3" t="s">
        <v>71</v>
      </c>
      <c r="F1746" s="20">
        <v>1</v>
      </c>
      <c r="G1746" s="20">
        <v>97.9</v>
      </c>
      <c r="H1746" s="20" t="s">
        <v>52</v>
      </c>
      <c r="I1746" s="20">
        <v>-16.64</v>
      </c>
      <c r="J1746" s="20">
        <v>-20.45</v>
      </c>
      <c r="K1746" s="20" t="s">
        <v>52</v>
      </c>
      <c r="L1746" s="20">
        <f t="shared" si="27"/>
        <v>60.81</v>
      </c>
      <c r="M1746" s="3" t="s">
        <v>71</v>
      </c>
      <c r="N1746" s="3" t="s">
        <v>301</v>
      </c>
      <c r="O1746" s="3" t="s">
        <v>603</v>
      </c>
      <c r="P1746" s="3" t="s">
        <v>604</v>
      </c>
      <c r="Q1746" s="3" t="s">
        <v>53</v>
      </c>
      <c r="R1746" s="20">
        <v>97.9</v>
      </c>
      <c r="S1746" s="20" t="s">
        <v>57</v>
      </c>
      <c r="T1746" s="3" t="s">
        <v>58</v>
      </c>
      <c r="U1746" s="3" t="s">
        <v>53</v>
      </c>
      <c r="V1746" s="3" t="s">
        <v>53</v>
      </c>
      <c r="W1746" s="3" t="s">
        <v>53</v>
      </c>
      <c r="X1746" s="3" t="s">
        <v>53</v>
      </c>
      <c r="Y1746" s="3" t="s">
        <v>5664</v>
      </c>
      <c r="Z1746" s="3" t="s">
        <v>5665</v>
      </c>
      <c r="AA1746" s="3" t="s">
        <v>5666</v>
      </c>
      <c r="AB1746" s="3" t="s">
        <v>5667</v>
      </c>
      <c r="AC1746" s="3" t="s">
        <v>63</v>
      </c>
      <c r="AD1746" s="3" t="s">
        <v>5668</v>
      </c>
      <c r="AE1746" s="3" t="s">
        <v>65</v>
      </c>
      <c r="AF1746" s="3" t="s">
        <v>66</v>
      </c>
      <c r="AG1746" s="3" t="s">
        <v>5669</v>
      </c>
      <c r="AH1746" s="3" t="s">
        <v>5525</v>
      </c>
      <c r="AI1746" s="3" t="s">
        <v>67</v>
      </c>
      <c r="AJ1746" s="3" t="s">
        <v>5670</v>
      </c>
      <c r="AK1746" s="3" t="s">
        <v>53</v>
      </c>
      <c r="AL1746" s="3" t="s">
        <v>53</v>
      </c>
      <c r="AM1746" s="3" t="s">
        <v>53</v>
      </c>
      <c r="AN1746" s="3" t="s">
        <v>53</v>
      </c>
      <c r="AO1746" s="3" t="s">
        <v>53</v>
      </c>
      <c r="AP1746" s="3" t="s">
        <v>53</v>
      </c>
      <c r="AQ1746" s="3" t="s">
        <v>53</v>
      </c>
      <c r="AR1746" s="3" t="s">
        <v>51</v>
      </c>
      <c r="AS1746" s="3" t="s">
        <v>52</v>
      </c>
      <c r="AT1746" s="3" t="s">
        <v>51</v>
      </c>
    </row>
    <row r="1747" spans="1:46" ht="22.5" customHeight="1" x14ac:dyDescent="0.25">
      <c r="A1747" s="19" t="s">
        <v>6012</v>
      </c>
      <c r="B1747" s="260">
        <v>45070</v>
      </c>
      <c r="C1747" s="3" t="s">
        <v>202</v>
      </c>
      <c r="D1747" s="3" t="s">
        <v>4264</v>
      </c>
      <c r="E1747" s="3" t="s">
        <v>51</v>
      </c>
      <c r="F1747" s="20">
        <v>1</v>
      </c>
      <c r="G1747" s="20">
        <v>97.9</v>
      </c>
      <c r="H1747" s="20" t="s">
        <v>52</v>
      </c>
      <c r="I1747" s="20">
        <v>-16.64</v>
      </c>
      <c r="J1747" s="20">
        <v>-20.45</v>
      </c>
      <c r="K1747" s="20" t="s">
        <v>52</v>
      </c>
      <c r="L1747" s="20">
        <f t="shared" si="27"/>
        <v>60.81</v>
      </c>
      <c r="M1747" s="3" t="s">
        <v>53</v>
      </c>
      <c r="N1747" s="3" t="s">
        <v>301</v>
      </c>
      <c r="O1747" s="3" t="s">
        <v>603</v>
      </c>
      <c r="P1747" s="3" t="s">
        <v>604</v>
      </c>
      <c r="Q1747" s="3" t="s">
        <v>53</v>
      </c>
      <c r="R1747" s="20">
        <v>97.9</v>
      </c>
      <c r="S1747" s="20" t="s">
        <v>57</v>
      </c>
      <c r="T1747" s="3" t="s">
        <v>58</v>
      </c>
      <c r="U1747" s="3" t="s">
        <v>53</v>
      </c>
      <c r="V1747" s="3" t="s">
        <v>53</v>
      </c>
      <c r="W1747" s="3" t="s">
        <v>53</v>
      </c>
      <c r="X1747" s="3" t="s">
        <v>53</v>
      </c>
      <c r="Y1747" s="3" t="s">
        <v>6013</v>
      </c>
      <c r="Z1747" s="3" t="s">
        <v>6014</v>
      </c>
      <c r="AA1747" s="3" t="s">
        <v>6015</v>
      </c>
      <c r="AB1747" s="3" t="s">
        <v>6016</v>
      </c>
      <c r="AC1747" s="3" t="s">
        <v>116</v>
      </c>
      <c r="AD1747" s="3" t="s">
        <v>6017</v>
      </c>
      <c r="AE1747" s="3" t="s">
        <v>65</v>
      </c>
      <c r="AF1747" s="3" t="s">
        <v>66</v>
      </c>
      <c r="AG1747" s="3" t="s">
        <v>6018</v>
      </c>
      <c r="AH1747" s="3" t="s">
        <v>6019</v>
      </c>
      <c r="AI1747" s="3" t="s">
        <v>67</v>
      </c>
      <c r="AJ1747" s="3" t="s">
        <v>6020</v>
      </c>
      <c r="AK1747" s="3" t="s">
        <v>53</v>
      </c>
      <c r="AL1747" s="3" t="s">
        <v>53</v>
      </c>
      <c r="AM1747" s="3" t="s">
        <v>53</v>
      </c>
      <c r="AN1747" s="3" t="s">
        <v>53</v>
      </c>
      <c r="AO1747" s="3" t="s">
        <v>53</v>
      </c>
      <c r="AP1747" s="3" t="s">
        <v>53</v>
      </c>
      <c r="AQ1747" s="3" t="s">
        <v>53</v>
      </c>
      <c r="AR1747" s="3" t="s">
        <v>51</v>
      </c>
      <c r="AS1747" s="3" t="s">
        <v>52</v>
      </c>
      <c r="AT1747" s="3" t="s">
        <v>51</v>
      </c>
    </row>
    <row r="1748" spans="1:46" ht="22.5" customHeight="1" x14ac:dyDescent="0.25">
      <c r="A1748" s="19" t="s">
        <v>8607</v>
      </c>
      <c r="B1748" s="260">
        <v>45068</v>
      </c>
      <c r="C1748" s="3" t="s">
        <v>202</v>
      </c>
      <c r="D1748" s="3" t="s">
        <v>6600</v>
      </c>
      <c r="E1748" s="3" t="s">
        <v>51</v>
      </c>
      <c r="F1748" s="20">
        <v>1</v>
      </c>
      <c r="G1748" s="20">
        <v>97.9</v>
      </c>
      <c r="H1748" s="20" t="s">
        <v>52</v>
      </c>
      <c r="I1748" s="20">
        <v>-16.64</v>
      </c>
      <c r="J1748" s="20">
        <v>-20.45</v>
      </c>
      <c r="K1748" s="20" t="s">
        <v>52</v>
      </c>
      <c r="L1748" s="20">
        <f t="shared" si="27"/>
        <v>60.81</v>
      </c>
      <c r="M1748" s="3" t="s">
        <v>71</v>
      </c>
      <c r="N1748" s="3" t="s">
        <v>301</v>
      </c>
      <c r="O1748" s="3" t="s">
        <v>603</v>
      </c>
      <c r="P1748" s="3" t="s">
        <v>604</v>
      </c>
      <c r="Q1748" s="3" t="s">
        <v>53</v>
      </c>
      <c r="R1748" s="20">
        <v>97.9</v>
      </c>
      <c r="S1748" s="20" t="s">
        <v>57</v>
      </c>
      <c r="T1748" s="3" t="s">
        <v>58</v>
      </c>
      <c r="U1748" s="3" t="s">
        <v>53</v>
      </c>
      <c r="V1748" s="3" t="s">
        <v>53</v>
      </c>
      <c r="W1748" s="3" t="s">
        <v>53</v>
      </c>
      <c r="X1748" s="3" t="s">
        <v>53</v>
      </c>
      <c r="Y1748" s="3" t="s">
        <v>8608</v>
      </c>
      <c r="Z1748" s="3" t="s">
        <v>8609</v>
      </c>
      <c r="AA1748" s="3" t="s">
        <v>8610</v>
      </c>
      <c r="AB1748" s="3" t="s">
        <v>6528</v>
      </c>
      <c r="AC1748" s="3" t="s">
        <v>188</v>
      </c>
      <c r="AD1748" s="3" t="s">
        <v>6529</v>
      </c>
      <c r="AE1748" s="3" t="s">
        <v>65</v>
      </c>
      <c r="AF1748" s="3" t="s">
        <v>66</v>
      </c>
      <c r="AG1748" s="3" t="s">
        <v>8582</v>
      </c>
      <c r="AH1748" s="3" t="s">
        <v>8611</v>
      </c>
      <c r="AI1748" s="3" t="s">
        <v>67</v>
      </c>
      <c r="AJ1748" s="3" t="s">
        <v>8612</v>
      </c>
      <c r="AK1748" s="3" t="s">
        <v>53</v>
      </c>
      <c r="AL1748" s="3" t="s">
        <v>53</v>
      </c>
      <c r="AM1748" s="3" t="s">
        <v>53</v>
      </c>
      <c r="AN1748" s="3" t="s">
        <v>53</v>
      </c>
      <c r="AO1748" s="3" t="s">
        <v>53</v>
      </c>
      <c r="AP1748" s="3" t="s">
        <v>53</v>
      </c>
      <c r="AQ1748" s="3" t="s">
        <v>53</v>
      </c>
      <c r="AR1748" s="3" t="s">
        <v>51</v>
      </c>
      <c r="AS1748" s="3" t="s">
        <v>52</v>
      </c>
      <c r="AT1748" s="3" t="s">
        <v>51</v>
      </c>
    </row>
    <row r="1749" spans="1:46" ht="22.5" customHeight="1" x14ac:dyDescent="0.25">
      <c r="A1749" s="19" t="s">
        <v>9048</v>
      </c>
      <c r="B1749" s="260">
        <v>45067</v>
      </c>
      <c r="C1749" s="3" t="s">
        <v>202</v>
      </c>
      <c r="D1749" s="3" t="s">
        <v>7660</v>
      </c>
      <c r="E1749" s="3" t="s">
        <v>51</v>
      </c>
      <c r="F1749" s="20">
        <v>1</v>
      </c>
      <c r="G1749" s="20">
        <v>97.9</v>
      </c>
      <c r="H1749" s="20" t="s">
        <v>52</v>
      </c>
      <c r="I1749" s="20">
        <v>-16.64</v>
      </c>
      <c r="J1749" s="20">
        <v>-20.45</v>
      </c>
      <c r="K1749" s="20" t="s">
        <v>52</v>
      </c>
      <c r="L1749" s="20">
        <f t="shared" si="27"/>
        <v>60.81</v>
      </c>
      <c r="M1749" s="3" t="s">
        <v>71</v>
      </c>
      <c r="N1749" s="3" t="s">
        <v>301</v>
      </c>
      <c r="O1749" s="3" t="s">
        <v>603</v>
      </c>
      <c r="P1749" s="3" t="s">
        <v>604</v>
      </c>
      <c r="Q1749" s="3" t="s">
        <v>53</v>
      </c>
      <c r="R1749" s="20">
        <v>97.9</v>
      </c>
      <c r="S1749" s="20" t="s">
        <v>57</v>
      </c>
      <c r="T1749" s="3" t="s">
        <v>58</v>
      </c>
      <c r="U1749" s="3" t="s">
        <v>53</v>
      </c>
      <c r="V1749" s="3" t="s">
        <v>53</v>
      </c>
      <c r="W1749" s="3" t="s">
        <v>53</v>
      </c>
      <c r="X1749" s="3" t="s">
        <v>53</v>
      </c>
      <c r="Y1749" s="3" t="s">
        <v>9049</v>
      </c>
      <c r="Z1749" s="3" t="s">
        <v>9050</v>
      </c>
      <c r="AA1749" s="3" t="s">
        <v>9051</v>
      </c>
      <c r="AB1749" s="3" t="s">
        <v>9052</v>
      </c>
      <c r="AC1749" s="3" t="s">
        <v>165</v>
      </c>
      <c r="AD1749" s="3" t="s">
        <v>9053</v>
      </c>
      <c r="AE1749" s="3" t="s">
        <v>65</v>
      </c>
      <c r="AF1749" s="3" t="s">
        <v>66</v>
      </c>
      <c r="AG1749" s="3" t="s">
        <v>9054</v>
      </c>
      <c r="AH1749" s="3" t="s">
        <v>9055</v>
      </c>
      <c r="AI1749" s="3" t="s">
        <v>67</v>
      </c>
      <c r="AJ1749" s="3" t="s">
        <v>9056</v>
      </c>
      <c r="AK1749" s="3" t="s">
        <v>53</v>
      </c>
      <c r="AL1749" s="3" t="s">
        <v>53</v>
      </c>
      <c r="AM1749" s="3" t="s">
        <v>53</v>
      </c>
      <c r="AN1749" s="3" t="s">
        <v>53</v>
      </c>
      <c r="AO1749" s="3" t="s">
        <v>53</v>
      </c>
      <c r="AP1749" s="3" t="s">
        <v>53</v>
      </c>
      <c r="AQ1749" s="3" t="s">
        <v>53</v>
      </c>
      <c r="AR1749" s="3" t="s">
        <v>51</v>
      </c>
      <c r="AS1749" s="3" t="s">
        <v>52</v>
      </c>
      <c r="AT1749" s="3" t="s">
        <v>51</v>
      </c>
    </row>
    <row r="1750" spans="1:46" ht="22.5" customHeight="1" x14ac:dyDescent="0.25">
      <c r="A1750" s="19" t="s">
        <v>9270</v>
      </c>
      <c r="B1750" s="260">
        <v>45067</v>
      </c>
      <c r="C1750" s="3" t="s">
        <v>202</v>
      </c>
      <c r="D1750" s="3" t="s">
        <v>8638</v>
      </c>
      <c r="E1750" s="3" t="s">
        <v>51</v>
      </c>
      <c r="F1750" s="20">
        <v>1</v>
      </c>
      <c r="G1750" s="20">
        <v>97.9</v>
      </c>
      <c r="H1750" s="20" t="s">
        <v>52</v>
      </c>
      <c r="I1750" s="20">
        <v>-16.64</v>
      </c>
      <c r="J1750" s="20">
        <v>-20.45</v>
      </c>
      <c r="K1750" s="20" t="s">
        <v>52</v>
      </c>
      <c r="L1750" s="20">
        <f t="shared" si="27"/>
        <v>60.81</v>
      </c>
      <c r="M1750" s="3" t="s">
        <v>71</v>
      </c>
      <c r="N1750" s="3" t="s">
        <v>301</v>
      </c>
      <c r="O1750" s="3" t="s">
        <v>603</v>
      </c>
      <c r="P1750" s="3" t="s">
        <v>604</v>
      </c>
      <c r="Q1750" s="3" t="s">
        <v>53</v>
      </c>
      <c r="R1750" s="20">
        <v>97.9</v>
      </c>
      <c r="S1750" s="20" t="s">
        <v>57</v>
      </c>
      <c r="T1750" s="3" t="s">
        <v>58</v>
      </c>
      <c r="U1750" s="3" t="s">
        <v>53</v>
      </c>
      <c r="V1750" s="3" t="s">
        <v>53</v>
      </c>
      <c r="W1750" s="3" t="s">
        <v>53</v>
      </c>
      <c r="X1750" s="3" t="s">
        <v>53</v>
      </c>
      <c r="Y1750" s="3" t="s">
        <v>9271</v>
      </c>
      <c r="Z1750" s="3" t="s">
        <v>9272</v>
      </c>
      <c r="AA1750" s="3" t="s">
        <v>9273</v>
      </c>
      <c r="AB1750" s="3" t="s">
        <v>9274</v>
      </c>
      <c r="AC1750" s="3" t="s">
        <v>968</v>
      </c>
      <c r="AD1750" s="3" t="s">
        <v>9275</v>
      </c>
      <c r="AE1750" s="3" t="s">
        <v>65</v>
      </c>
      <c r="AF1750" s="3" t="s">
        <v>66</v>
      </c>
      <c r="AG1750" s="3" t="s">
        <v>9090</v>
      </c>
      <c r="AH1750" s="3" t="s">
        <v>9276</v>
      </c>
      <c r="AI1750" s="3" t="s">
        <v>67</v>
      </c>
      <c r="AJ1750" s="3" t="s">
        <v>9277</v>
      </c>
      <c r="AK1750" s="3" t="s">
        <v>53</v>
      </c>
      <c r="AL1750" s="3" t="s">
        <v>53</v>
      </c>
      <c r="AM1750" s="3" t="s">
        <v>53</v>
      </c>
      <c r="AN1750" s="3" t="s">
        <v>53</v>
      </c>
      <c r="AO1750" s="3" t="s">
        <v>53</v>
      </c>
      <c r="AP1750" s="3" t="s">
        <v>53</v>
      </c>
      <c r="AQ1750" s="3" t="s">
        <v>53</v>
      </c>
      <c r="AR1750" s="3" t="s">
        <v>51</v>
      </c>
      <c r="AS1750" s="3" t="s">
        <v>52</v>
      </c>
      <c r="AT1750" s="3" t="s">
        <v>51</v>
      </c>
    </row>
    <row r="1751" spans="1:46" ht="22.5" customHeight="1" x14ac:dyDescent="0.25">
      <c r="A1751" s="19" t="s">
        <v>9353</v>
      </c>
      <c r="B1751" s="260">
        <v>45066</v>
      </c>
      <c r="C1751" s="3" t="s">
        <v>202</v>
      </c>
      <c r="D1751" s="3" t="s">
        <v>9354</v>
      </c>
      <c r="E1751" s="3" t="s">
        <v>51</v>
      </c>
      <c r="F1751" s="20">
        <v>1</v>
      </c>
      <c r="G1751" s="20">
        <v>97.9</v>
      </c>
      <c r="H1751" s="20" t="s">
        <v>52</v>
      </c>
      <c r="I1751" s="20">
        <v>-16.64</v>
      </c>
      <c r="J1751" s="20">
        <v>-20.45</v>
      </c>
      <c r="K1751" s="20" t="s">
        <v>52</v>
      </c>
      <c r="L1751" s="20">
        <f t="shared" si="27"/>
        <v>60.81</v>
      </c>
      <c r="M1751" s="3" t="s">
        <v>71</v>
      </c>
      <c r="N1751" s="3" t="s">
        <v>301</v>
      </c>
      <c r="O1751" s="3" t="s">
        <v>603</v>
      </c>
      <c r="P1751" s="3" t="s">
        <v>604</v>
      </c>
      <c r="Q1751" s="3" t="s">
        <v>53</v>
      </c>
      <c r="R1751" s="20">
        <v>97.9</v>
      </c>
      <c r="S1751" s="20" t="s">
        <v>57</v>
      </c>
      <c r="T1751" s="3" t="s">
        <v>58</v>
      </c>
      <c r="U1751" s="3" t="s">
        <v>53</v>
      </c>
      <c r="V1751" s="3" t="s">
        <v>53</v>
      </c>
      <c r="W1751" s="3" t="s">
        <v>53</v>
      </c>
      <c r="X1751" s="3" t="s">
        <v>53</v>
      </c>
      <c r="Y1751" s="3" t="s">
        <v>9355</v>
      </c>
      <c r="Z1751" s="3" t="s">
        <v>9356</v>
      </c>
      <c r="AA1751" s="3" t="s">
        <v>9357</v>
      </c>
      <c r="AB1751" s="3" t="s">
        <v>1416</v>
      </c>
      <c r="AC1751" s="3" t="s">
        <v>63</v>
      </c>
      <c r="AD1751" s="3" t="s">
        <v>9358</v>
      </c>
      <c r="AE1751" s="3" t="s">
        <v>65</v>
      </c>
      <c r="AF1751" s="3" t="s">
        <v>66</v>
      </c>
      <c r="AG1751" s="3" t="s">
        <v>9359</v>
      </c>
      <c r="AH1751" s="3" t="s">
        <v>9360</v>
      </c>
      <c r="AI1751" s="3" t="s">
        <v>67</v>
      </c>
      <c r="AJ1751" s="3" t="s">
        <v>9361</v>
      </c>
      <c r="AK1751" s="3" t="s">
        <v>53</v>
      </c>
      <c r="AL1751" s="3" t="s">
        <v>53</v>
      </c>
      <c r="AM1751" s="3" t="s">
        <v>53</v>
      </c>
      <c r="AN1751" s="3" t="s">
        <v>53</v>
      </c>
      <c r="AO1751" s="3" t="s">
        <v>53</v>
      </c>
      <c r="AP1751" s="3" t="s">
        <v>53</v>
      </c>
      <c r="AQ1751" s="3" t="s">
        <v>53</v>
      </c>
      <c r="AR1751" s="3" t="s">
        <v>51</v>
      </c>
      <c r="AS1751" s="3" t="s">
        <v>52</v>
      </c>
      <c r="AT1751" s="3" t="s">
        <v>51</v>
      </c>
    </row>
    <row r="1752" spans="1:46" ht="22.5" customHeight="1" x14ac:dyDescent="0.25">
      <c r="A1752" s="19" t="s">
        <v>10040</v>
      </c>
      <c r="B1752" s="260">
        <v>45065</v>
      </c>
      <c r="C1752" s="3" t="s">
        <v>202</v>
      </c>
      <c r="D1752" s="3" t="s">
        <v>9354</v>
      </c>
      <c r="E1752" s="3" t="s">
        <v>51</v>
      </c>
      <c r="F1752" s="20">
        <v>1</v>
      </c>
      <c r="G1752" s="20">
        <v>97.9</v>
      </c>
      <c r="H1752" s="20" t="s">
        <v>52</v>
      </c>
      <c r="I1752" s="20">
        <v>-16.64</v>
      </c>
      <c r="J1752" s="20">
        <v>-20.45</v>
      </c>
      <c r="K1752" s="20" t="s">
        <v>52</v>
      </c>
      <c r="L1752" s="20">
        <f t="shared" si="27"/>
        <v>60.81</v>
      </c>
      <c r="M1752" s="3" t="s">
        <v>71</v>
      </c>
      <c r="N1752" s="3" t="s">
        <v>301</v>
      </c>
      <c r="O1752" s="3" t="s">
        <v>603</v>
      </c>
      <c r="P1752" s="3" t="s">
        <v>604</v>
      </c>
      <c r="Q1752" s="3" t="s">
        <v>53</v>
      </c>
      <c r="R1752" s="20">
        <v>97.9</v>
      </c>
      <c r="S1752" s="20" t="s">
        <v>57</v>
      </c>
      <c r="T1752" s="3" t="s">
        <v>58</v>
      </c>
      <c r="U1752" s="3" t="s">
        <v>53</v>
      </c>
      <c r="V1752" s="3" t="s">
        <v>53</v>
      </c>
      <c r="W1752" s="3" t="s">
        <v>53</v>
      </c>
      <c r="X1752" s="3" t="s">
        <v>53</v>
      </c>
      <c r="Y1752" s="3" t="s">
        <v>10041</v>
      </c>
      <c r="Z1752" s="3" t="s">
        <v>10042</v>
      </c>
      <c r="AA1752" s="3" t="s">
        <v>10043</v>
      </c>
      <c r="AB1752" s="3" t="s">
        <v>10044</v>
      </c>
      <c r="AC1752" s="3" t="s">
        <v>188</v>
      </c>
      <c r="AD1752" s="3" t="s">
        <v>10045</v>
      </c>
      <c r="AE1752" s="3" t="s">
        <v>65</v>
      </c>
      <c r="AF1752" s="3" t="s">
        <v>66</v>
      </c>
      <c r="AG1752" s="3" t="s">
        <v>10033</v>
      </c>
      <c r="AH1752" s="3" t="s">
        <v>10046</v>
      </c>
      <c r="AI1752" s="3" t="s">
        <v>67</v>
      </c>
      <c r="AJ1752" s="3" t="s">
        <v>10047</v>
      </c>
      <c r="AK1752" s="3" t="s">
        <v>53</v>
      </c>
      <c r="AL1752" s="3" t="s">
        <v>53</v>
      </c>
      <c r="AM1752" s="3" t="s">
        <v>53</v>
      </c>
      <c r="AN1752" s="3" t="s">
        <v>53</v>
      </c>
      <c r="AO1752" s="3" t="s">
        <v>53</v>
      </c>
      <c r="AP1752" s="3" t="s">
        <v>53</v>
      </c>
      <c r="AQ1752" s="3" t="s">
        <v>53</v>
      </c>
      <c r="AR1752" s="3" t="s">
        <v>51</v>
      </c>
      <c r="AS1752" s="3" t="s">
        <v>52</v>
      </c>
      <c r="AT1752" s="3" t="s">
        <v>51</v>
      </c>
    </row>
    <row r="1753" spans="1:46" ht="22.5" customHeight="1" x14ac:dyDescent="0.25">
      <c r="A1753" s="19" t="s">
        <v>11921</v>
      </c>
      <c r="B1753" s="260">
        <v>45063</v>
      </c>
      <c r="C1753" s="3" t="s">
        <v>202</v>
      </c>
      <c r="D1753" s="3" t="s">
        <v>4851</v>
      </c>
      <c r="E1753" s="3" t="s">
        <v>71</v>
      </c>
      <c r="F1753" s="20">
        <v>1</v>
      </c>
      <c r="G1753" s="20">
        <v>97.9</v>
      </c>
      <c r="H1753" s="20" t="s">
        <v>52</v>
      </c>
      <c r="I1753" s="20">
        <v>-16.64</v>
      </c>
      <c r="J1753" s="20">
        <v>-20.45</v>
      </c>
      <c r="K1753" s="20" t="s">
        <v>52</v>
      </c>
      <c r="L1753" s="20">
        <f t="shared" si="27"/>
        <v>60.81</v>
      </c>
      <c r="M1753" s="3" t="s">
        <v>53</v>
      </c>
      <c r="N1753" s="3" t="s">
        <v>301</v>
      </c>
      <c r="O1753" s="3" t="s">
        <v>603</v>
      </c>
      <c r="P1753" s="3" t="s">
        <v>604</v>
      </c>
      <c r="Q1753" s="3" t="s">
        <v>53</v>
      </c>
      <c r="R1753" s="20">
        <v>97.9</v>
      </c>
      <c r="S1753" s="20" t="s">
        <v>57</v>
      </c>
      <c r="T1753" s="3" t="s">
        <v>58</v>
      </c>
      <c r="U1753" s="3" t="s">
        <v>53</v>
      </c>
      <c r="V1753" s="3" t="s">
        <v>53</v>
      </c>
      <c r="W1753" s="3" t="s">
        <v>53</v>
      </c>
      <c r="X1753" s="3" t="s">
        <v>53</v>
      </c>
      <c r="Y1753" s="3" t="s">
        <v>11922</v>
      </c>
      <c r="Z1753" s="3" t="s">
        <v>11923</v>
      </c>
      <c r="AA1753" s="3" t="s">
        <v>11924</v>
      </c>
      <c r="AB1753" s="3" t="s">
        <v>6957</v>
      </c>
      <c r="AC1753" s="3" t="s">
        <v>128</v>
      </c>
      <c r="AD1753" s="3" t="s">
        <v>6958</v>
      </c>
      <c r="AE1753" s="3" t="s">
        <v>65</v>
      </c>
      <c r="AF1753" s="3" t="s">
        <v>66</v>
      </c>
      <c r="AG1753" s="3" t="s">
        <v>11925</v>
      </c>
      <c r="AH1753" s="3" t="s">
        <v>11926</v>
      </c>
      <c r="AI1753" s="3" t="s">
        <v>67</v>
      </c>
      <c r="AJ1753" s="3" t="s">
        <v>11927</v>
      </c>
      <c r="AK1753" s="3" t="s">
        <v>53</v>
      </c>
      <c r="AL1753" s="3" t="s">
        <v>53</v>
      </c>
      <c r="AM1753" s="3" t="s">
        <v>53</v>
      </c>
      <c r="AN1753" s="3" t="s">
        <v>53</v>
      </c>
      <c r="AO1753" s="3" t="s">
        <v>53</v>
      </c>
      <c r="AP1753" s="3" t="s">
        <v>53</v>
      </c>
      <c r="AQ1753" s="3" t="s">
        <v>53</v>
      </c>
      <c r="AR1753" s="3" t="s">
        <v>51</v>
      </c>
      <c r="AS1753" s="3" t="s">
        <v>52</v>
      </c>
      <c r="AT1753" s="3" t="s">
        <v>51</v>
      </c>
    </row>
    <row r="1754" spans="1:46" ht="22.5" customHeight="1" x14ac:dyDescent="0.25">
      <c r="A1754" s="19" t="s">
        <v>13556</v>
      </c>
      <c r="B1754" s="260">
        <v>45061</v>
      </c>
      <c r="C1754" s="3" t="s">
        <v>202</v>
      </c>
      <c r="D1754" s="3" t="s">
        <v>12990</v>
      </c>
      <c r="E1754" s="3" t="s">
        <v>51</v>
      </c>
      <c r="F1754" s="20">
        <v>1</v>
      </c>
      <c r="G1754" s="20">
        <v>97.9</v>
      </c>
      <c r="H1754" s="20" t="s">
        <v>52</v>
      </c>
      <c r="I1754" s="20">
        <v>-16.64</v>
      </c>
      <c r="J1754" s="20">
        <v>-20.45</v>
      </c>
      <c r="K1754" s="20" t="s">
        <v>52</v>
      </c>
      <c r="L1754" s="20">
        <f t="shared" si="27"/>
        <v>60.81</v>
      </c>
      <c r="M1754" s="3" t="s">
        <v>53</v>
      </c>
      <c r="N1754" s="3" t="s">
        <v>301</v>
      </c>
      <c r="O1754" s="3" t="s">
        <v>603</v>
      </c>
      <c r="P1754" s="3" t="s">
        <v>604</v>
      </c>
      <c r="Q1754" s="3" t="s">
        <v>53</v>
      </c>
      <c r="R1754" s="20">
        <v>97.9</v>
      </c>
      <c r="S1754" s="20" t="s">
        <v>57</v>
      </c>
      <c r="T1754" s="3" t="s">
        <v>58</v>
      </c>
      <c r="U1754" s="3" t="s">
        <v>53</v>
      </c>
      <c r="V1754" s="3" t="s">
        <v>53</v>
      </c>
      <c r="W1754" s="3" t="s">
        <v>53</v>
      </c>
      <c r="X1754" s="3" t="s">
        <v>53</v>
      </c>
      <c r="Y1754" s="3" t="s">
        <v>13557</v>
      </c>
      <c r="Z1754" s="3" t="s">
        <v>13558</v>
      </c>
      <c r="AA1754" s="3" t="s">
        <v>13559</v>
      </c>
      <c r="AB1754" s="3" t="s">
        <v>13560</v>
      </c>
      <c r="AC1754" s="3" t="s">
        <v>968</v>
      </c>
      <c r="AD1754" s="3" t="s">
        <v>13561</v>
      </c>
      <c r="AE1754" s="3" t="s">
        <v>65</v>
      </c>
      <c r="AF1754" s="3" t="s">
        <v>66</v>
      </c>
      <c r="AG1754" s="3" t="s">
        <v>13562</v>
      </c>
      <c r="AH1754" s="3" t="s">
        <v>13563</v>
      </c>
      <c r="AI1754" s="3" t="s">
        <v>67</v>
      </c>
      <c r="AJ1754" s="3" t="s">
        <v>13564</v>
      </c>
      <c r="AK1754" s="3" t="s">
        <v>53</v>
      </c>
      <c r="AL1754" s="3" t="s">
        <v>53</v>
      </c>
      <c r="AM1754" s="3" t="s">
        <v>53</v>
      </c>
      <c r="AN1754" s="3" t="s">
        <v>53</v>
      </c>
      <c r="AO1754" s="3" t="s">
        <v>53</v>
      </c>
      <c r="AP1754" s="3" t="s">
        <v>53</v>
      </c>
      <c r="AQ1754" s="3" t="s">
        <v>53</v>
      </c>
      <c r="AR1754" s="3" t="s">
        <v>51</v>
      </c>
      <c r="AS1754" s="3" t="s">
        <v>52</v>
      </c>
      <c r="AT1754" s="3" t="s">
        <v>51</v>
      </c>
    </row>
    <row r="1755" spans="1:46" ht="22.5" customHeight="1" x14ac:dyDescent="0.25">
      <c r="A1755" s="19" t="s">
        <v>17146</v>
      </c>
      <c r="B1755" s="260">
        <v>45056</v>
      </c>
      <c r="C1755" s="3" t="s">
        <v>202</v>
      </c>
      <c r="D1755" s="3" t="s">
        <v>15653</v>
      </c>
      <c r="E1755" s="3" t="s">
        <v>51</v>
      </c>
      <c r="F1755" s="20">
        <v>1</v>
      </c>
      <c r="G1755" s="20">
        <v>97.9</v>
      </c>
      <c r="H1755" s="20" t="s">
        <v>52</v>
      </c>
      <c r="I1755" s="20">
        <v>-16.64</v>
      </c>
      <c r="J1755" s="20">
        <v>-20.45</v>
      </c>
      <c r="K1755" s="20" t="s">
        <v>52</v>
      </c>
      <c r="L1755" s="20">
        <f t="shared" si="27"/>
        <v>60.81</v>
      </c>
      <c r="M1755" s="3" t="s">
        <v>71</v>
      </c>
      <c r="N1755" s="3" t="s">
        <v>301</v>
      </c>
      <c r="O1755" s="3" t="s">
        <v>603</v>
      </c>
      <c r="P1755" s="3" t="s">
        <v>604</v>
      </c>
      <c r="Q1755" s="3" t="s">
        <v>53</v>
      </c>
      <c r="R1755" s="20">
        <v>97.9</v>
      </c>
      <c r="S1755" s="20" t="s">
        <v>57</v>
      </c>
      <c r="T1755" s="3" t="s">
        <v>58</v>
      </c>
      <c r="U1755" s="3" t="s">
        <v>53</v>
      </c>
      <c r="V1755" s="3" t="s">
        <v>53</v>
      </c>
      <c r="W1755" s="3" t="s">
        <v>53</v>
      </c>
      <c r="X1755" s="3" t="s">
        <v>53</v>
      </c>
      <c r="Y1755" s="3" t="s">
        <v>17147</v>
      </c>
      <c r="Z1755" s="3" t="s">
        <v>17148</v>
      </c>
      <c r="AA1755" s="3" t="s">
        <v>17149</v>
      </c>
      <c r="AB1755" s="3" t="s">
        <v>17150</v>
      </c>
      <c r="AC1755" s="3" t="s">
        <v>458</v>
      </c>
      <c r="AD1755" s="3" t="s">
        <v>17151</v>
      </c>
      <c r="AE1755" s="3" t="s">
        <v>65</v>
      </c>
      <c r="AF1755" s="3" t="s">
        <v>66</v>
      </c>
      <c r="AG1755" s="3" t="s">
        <v>17152</v>
      </c>
      <c r="AH1755" s="3" t="s">
        <v>17153</v>
      </c>
      <c r="AI1755" s="3" t="s">
        <v>67</v>
      </c>
      <c r="AJ1755" s="3" t="s">
        <v>17154</v>
      </c>
      <c r="AK1755" s="3" t="s">
        <v>53</v>
      </c>
      <c r="AL1755" s="3" t="s">
        <v>53</v>
      </c>
      <c r="AM1755" s="3" t="s">
        <v>53</v>
      </c>
      <c r="AN1755" s="3" t="s">
        <v>53</v>
      </c>
      <c r="AO1755" s="3" t="s">
        <v>53</v>
      </c>
      <c r="AP1755" s="3" t="s">
        <v>53</v>
      </c>
      <c r="AQ1755" s="3" t="s">
        <v>53</v>
      </c>
      <c r="AR1755" s="3" t="s">
        <v>51</v>
      </c>
      <c r="AS1755" s="3" t="s">
        <v>52</v>
      </c>
      <c r="AT1755" s="3" t="s">
        <v>51</v>
      </c>
    </row>
    <row r="1756" spans="1:46" ht="22.5" customHeight="1" x14ac:dyDescent="0.25">
      <c r="A1756" s="19" t="s">
        <v>17594</v>
      </c>
      <c r="B1756" s="260">
        <v>45056</v>
      </c>
      <c r="C1756" s="3" t="s">
        <v>202</v>
      </c>
      <c r="D1756" s="3" t="s">
        <v>15653</v>
      </c>
      <c r="E1756" s="3" t="s">
        <v>51</v>
      </c>
      <c r="F1756" s="20">
        <v>1</v>
      </c>
      <c r="G1756" s="20">
        <v>97.9</v>
      </c>
      <c r="H1756" s="20" t="s">
        <v>52</v>
      </c>
      <c r="I1756" s="20">
        <v>-16.64</v>
      </c>
      <c r="J1756" s="20">
        <v>-20.45</v>
      </c>
      <c r="K1756" s="20" t="s">
        <v>52</v>
      </c>
      <c r="L1756" s="20">
        <f t="shared" si="27"/>
        <v>60.81</v>
      </c>
      <c r="M1756" s="3" t="s">
        <v>71</v>
      </c>
      <c r="N1756" s="3" t="s">
        <v>301</v>
      </c>
      <c r="O1756" s="3" t="s">
        <v>603</v>
      </c>
      <c r="P1756" s="3" t="s">
        <v>604</v>
      </c>
      <c r="Q1756" s="3" t="s">
        <v>53</v>
      </c>
      <c r="R1756" s="20">
        <v>97.9</v>
      </c>
      <c r="S1756" s="20" t="s">
        <v>57</v>
      </c>
      <c r="T1756" s="3" t="s">
        <v>58</v>
      </c>
      <c r="U1756" s="3" t="s">
        <v>53</v>
      </c>
      <c r="V1756" s="3" t="s">
        <v>53</v>
      </c>
      <c r="W1756" s="3" t="s">
        <v>53</v>
      </c>
      <c r="X1756" s="3" t="s">
        <v>53</v>
      </c>
      <c r="Y1756" s="3" t="s">
        <v>17595</v>
      </c>
      <c r="Z1756" s="3" t="s">
        <v>17596</v>
      </c>
      <c r="AA1756" s="3" t="s">
        <v>17597</v>
      </c>
      <c r="AB1756" s="3" t="s">
        <v>17598</v>
      </c>
      <c r="AC1756" s="3" t="s">
        <v>1088</v>
      </c>
      <c r="AD1756" s="3" t="s">
        <v>17599</v>
      </c>
      <c r="AE1756" s="3" t="s">
        <v>65</v>
      </c>
      <c r="AF1756" s="3" t="s">
        <v>66</v>
      </c>
      <c r="AG1756" s="3" t="s">
        <v>17600</v>
      </c>
      <c r="AH1756" s="3" t="s">
        <v>16784</v>
      </c>
      <c r="AI1756" s="3" t="s">
        <v>67</v>
      </c>
      <c r="AJ1756" s="3" t="s">
        <v>17601</v>
      </c>
      <c r="AK1756" s="3" t="s">
        <v>53</v>
      </c>
      <c r="AL1756" s="3" t="s">
        <v>53</v>
      </c>
      <c r="AM1756" s="3" t="s">
        <v>53</v>
      </c>
      <c r="AN1756" s="3" t="s">
        <v>53</v>
      </c>
      <c r="AO1756" s="3" t="s">
        <v>53</v>
      </c>
      <c r="AP1756" s="3" t="s">
        <v>53</v>
      </c>
      <c r="AQ1756" s="3" t="s">
        <v>53</v>
      </c>
      <c r="AR1756" s="3" t="s">
        <v>51</v>
      </c>
      <c r="AS1756" s="3" t="s">
        <v>52</v>
      </c>
      <c r="AT1756" s="3" t="s">
        <v>51</v>
      </c>
    </row>
    <row r="1757" spans="1:46" ht="22.5" customHeight="1" x14ac:dyDescent="0.25">
      <c r="A1757" s="19" t="s">
        <v>18238</v>
      </c>
      <c r="B1757" s="260">
        <v>45055</v>
      </c>
      <c r="C1757" s="3" t="s">
        <v>202</v>
      </c>
      <c r="D1757" s="3" t="s">
        <v>16479</v>
      </c>
      <c r="E1757" s="3" t="s">
        <v>51</v>
      </c>
      <c r="F1757" s="20">
        <v>1</v>
      </c>
      <c r="G1757" s="20">
        <v>97.9</v>
      </c>
      <c r="H1757" s="20" t="s">
        <v>52</v>
      </c>
      <c r="I1757" s="20">
        <v>-16.64</v>
      </c>
      <c r="J1757" s="20">
        <v>-20.45</v>
      </c>
      <c r="K1757" s="20" t="s">
        <v>52</v>
      </c>
      <c r="L1757" s="20">
        <f t="shared" si="27"/>
        <v>60.81</v>
      </c>
      <c r="M1757" s="3" t="s">
        <v>53</v>
      </c>
      <c r="N1757" s="3" t="s">
        <v>301</v>
      </c>
      <c r="O1757" s="3" t="s">
        <v>603</v>
      </c>
      <c r="P1757" s="3" t="s">
        <v>604</v>
      </c>
      <c r="Q1757" s="3" t="s">
        <v>53</v>
      </c>
      <c r="R1757" s="20">
        <v>97.9</v>
      </c>
      <c r="S1757" s="20" t="s">
        <v>57</v>
      </c>
      <c r="T1757" s="3" t="s">
        <v>58</v>
      </c>
      <c r="U1757" s="3" t="s">
        <v>53</v>
      </c>
      <c r="V1757" s="3" t="s">
        <v>53</v>
      </c>
      <c r="W1757" s="3" t="s">
        <v>53</v>
      </c>
      <c r="X1757" s="3" t="s">
        <v>53</v>
      </c>
      <c r="Y1757" s="3" t="s">
        <v>18239</v>
      </c>
      <c r="Z1757" s="3" t="s">
        <v>18240</v>
      </c>
      <c r="AA1757" s="3" t="s">
        <v>18241</v>
      </c>
      <c r="AB1757" s="3" t="s">
        <v>18242</v>
      </c>
      <c r="AC1757" s="3" t="s">
        <v>116</v>
      </c>
      <c r="AD1757" s="3" t="s">
        <v>18243</v>
      </c>
      <c r="AE1757" s="3" t="s">
        <v>65</v>
      </c>
      <c r="AF1757" s="3" t="s">
        <v>66</v>
      </c>
      <c r="AG1757" s="3" t="s">
        <v>18244</v>
      </c>
      <c r="AH1757" s="3" t="s">
        <v>18245</v>
      </c>
      <c r="AI1757" s="3" t="s">
        <v>67</v>
      </c>
      <c r="AJ1757" s="3" t="s">
        <v>18246</v>
      </c>
      <c r="AK1757" s="3" t="s">
        <v>53</v>
      </c>
      <c r="AL1757" s="3" t="s">
        <v>53</v>
      </c>
      <c r="AM1757" s="3" t="s">
        <v>53</v>
      </c>
      <c r="AN1757" s="3" t="s">
        <v>53</v>
      </c>
      <c r="AO1757" s="3" t="s">
        <v>53</v>
      </c>
      <c r="AP1757" s="3" t="s">
        <v>53</v>
      </c>
      <c r="AQ1757" s="3" t="s">
        <v>53</v>
      </c>
      <c r="AR1757" s="3" t="s">
        <v>51</v>
      </c>
      <c r="AS1757" s="3" t="s">
        <v>52</v>
      </c>
      <c r="AT1757" s="3" t="s">
        <v>51</v>
      </c>
    </row>
    <row r="1758" spans="1:46" ht="22.5" customHeight="1" x14ac:dyDescent="0.25">
      <c r="A1758" s="19" t="s">
        <v>20091</v>
      </c>
      <c r="B1758" s="260">
        <v>45053</v>
      </c>
      <c r="C1758" s="3" t="s">
        <v>202</v>
      </c>
      <c r="D1758" s="3" t="s">
        <v>18612</v>
      </c>
      <c r="E1758" s="3" t="s">
        <v>51</v>
      </c>
      <c r="F1758" s="20">
        <v>1</v>
      </c>
      <c r="G1758" s="20">
        <v>97.9</v>
      </c>
      <c r="H1758" s="20" t="s">
        <v>52</v>
      </c>
      <c r="I1758" s="20">
        <v>-16.64</v>
      </c>
      <c r="J1758" s="20">
        <v>-20.45</v>
      </c>
      <c r="K1758" s="20" t="s">
        <v>52</v>
      </c>
      <c r="L1758" s="20">
        <f t="shared" si="27"/>
        <v>60.81</v>
      </c>
      <c r="M1758" s="3" t="s">
        <v>71</v>
      </c>
      <c r="N1758" s="3" t="s">
        <v>301</v>
      </c>
      <c r="O1758" s="3" t="s">
        <v>603</v>
      </c>
      <c r="P1758" s="3" t="s">
        <v>604</v>
      </c>
      <c r="Q1758" s="3" t="s">
        <v>53</v>
      </c>
      <c r="R1758" s="20">
        <v>97.9</v>
      </c>
      <c r="S1758" s="20" t="s">
        <v>57</v>
      </c>
      <c r="T1758" s="3" t="s">
        <v>58</v>
      </c>
      <c r="U1758" s="3" t="s">
        <v>53</v>
      </c>
      <c r="V1758" s="3" t="s">
        <v>53</v>
      </c>
      <c r="W1758" s="3" t="s">
        <v>53</v>
      </c>
      <c r="X1758" s="3" t="s">
        <v>53</v>
      </c>
      <c r="Y1758" s="3" t="s">
        <v>20092</v>
      </c>
      <c r="Z1758" s="3" t="s">
        <v>20093</v>
      </c>
      <c r="AA1758" s="3" t="s">
        <v>20094</v>
      </c>
      <c r="AB1758" s="3" t="s">
        <v>4660</v>
      </c>
      <c r="AC1758" s="3" t="s">
        <v>265</v>
      </c>
      <c r="AD1758" s="3" t="s">
        <v>20095</v>
      </c>
      <c r="AE1758" s="3" t="s">
        <v>65</v>
      </c>
      <c r="AF1758" s="3" t="s">
        <v>66</v>
      </c>
      <c r="AG1758" s="3" t="s">
        <v>20096</v>
      </c>
      <c r="AH1758" s="3" t="s">
        <v>20097</v>
      </c>
      <c r="AI1758" s="3" t="s">
        <v>67</v>
      </c>
      <c r="AJ1758" s="3" t="s">
        <v>20098</v>
      </c>
      <c r="AK1758" s="3" t="s">
        <v>53</v>
      </c>
      <c r="AL1758" s="3" t="s">
        <v>53</v>
      </c>
      <c r="AM1758" s="3" t="s">
        <v>53</v>
      </c>
      <c r="AN1758" s="3" t="s">
        <v>53</v>
      </c>
      <c r="AO1758" s="3" t="s">
        <v>53</v>
      </c>
      <c r="AP1758" s="3" t="s">
        <v>53</v>
      </c>
      <c r="AQ1758" s="3" t="s">
        <v>53</v>
      </c>
      <c r="AR1758" s="3" t="s">
        <v>51</v>
      </c>
      <c r="AS1758" s="3" t="s">
        <v>52</v>
      </c>
      <c r="AT1758" s="3" t="s">
        <v>51</v>
      </c>
    </row>
    <row r="1759" spans="1:46" ht="22.5" customHeight="1" x14ac:dyDescent="0.25">
      <c r="A1759" s="19" t="s">
        <v>20399</v>
      </c>
      <c r="B1759" s="260">
        <v>45053</v>
      </c>
      <c r="C1759" s="3" t="s">
        <v>202</v>
      </c>
      <c r="D1759" s="3" t="s">
        <v>19756</v>
      </c>
      <c r="E1759" s="3" t="s">
        <v>51</v>
      </c>
      <c r="F1759" s="20">
        <v>1</v>
      </c>
      <c r="G1759" s="20">
        <v>97.9</v>
      </c>
      <c r="H1759" s="20" t="s">
        <v>52</v>
      </c>
      <c r="I1759" s="20">
        <v>-16.64</v>
      </c>
      <c r="J1759" s="20">
        <v>-20.45</v>
      </c>
      <c r="K1759" s="20" t="s">
        <v>52</v>
      </c>
      <c r="L1759" s="20">
        <f t="shared" si="27"/>
        <v>60.81</v>
      </c>
      <c r="M1759" s="3" t="s">
        <v>53</v>
      </c>
      <c r="N1759" s="3" t="s">
        <v>301</v>
      </c>
      <c r="O1759" s="3" t="s">
        <v>603</v>
      </c>
      <c r="P1759" s="3" t="s">
        <v>604</v>
      </c>
      <c r="Q1759" s="3" t="s">
        <v>53</v>
      </c>
      <c r="R1759" s="20">
        <v>97.9</v>
      </c>
      <c r="S1759" s="20" t="s">
        <v>57</v>
      </c>
      <c r="T1759" s="3" t="s">
        <v>58</v>
      </c>
      <c r="U1759" s="3" t="s">
        <v>53</v>
      </c>
      <c r="V1759" s="3" t="s">
        <v>53</v>
      </c>
      <c r="W1759" s="3" t="s">
        <v>53</v>
      </c>
      <c r="X1759" s="3" t="s">
        <v>53</v>
      </c>
      <c r="Y1759" s="3" t="s">
        <v>20400</v>
      </c>
      <c r="Z1759" s="3" t="s">
        <v>20401</v>
      </c>
      <c r="AA1759" s="3" t="s">
        <v>20402</v>
      </c>
      <c r="AB1759" s="3" t="s">
        <v>1832</v>
      </c>
      <c r="AC1759" s="3" t="s">
        <v>641</v>
      </c>
      <c r="AD1759" s="3" t="s">
        <v>20403</v>
      </c>
      <c r="AE1759" s="3" t="s">
        <v>65</v>
      </c>
      <c r="AF1759" s="3" t="s">
        <v>66</v>
      </c>
      <c r="AG1759" s="3" t="s">
        <v>20404</v>
      </c>
      <c r="AH1759" s="3" t="s">
        <v>20405</v>
      </c>
      <c r="AI1759" s="3" t="s">
        <v>67</v>
      </c>
      <c r="AJ1759" s="3" t="s">
        <v>20406</v>
      </c>
      <c r="AK1759" s="3" t="s">
        <v>53</v>
      </c>
      <c r="AL1759" s="3" t="s">
        <v>53</v>
      </c>
      <c r="AM1759" s="3" t="s">
        <v>53</v>
      </c>
      <c r="AN1759" s="3" t="s">
        <v>53</v>
      </c>
      <c r="AO1759" s="3" t="s">
        <v>53</v>
      </c>
      <c r="AP1759" s="3" t="s">
        <v>53</v>
      </c>
      <c r="AQ1759" s="3" t="s">
        <v>53</v>
      </c>
      <c r="AR1759" s="3" t="s">
        <v>51</v>
      </c>
      <c r="AS1759" s="3" t="s">
        <v>52</v>
      </c>
      <c r="AT1759" s="3" t="s">
        <v>51</v>
      </c>
    </row>
    <row r="1760" spans="1:46" ht="22.5" customHeight="1" x14ac:dyDescent="0.25">
      <c r="A1760" s="19" t="s">
        <v>24204</v>
      </c>
      <c r="B1760" s="260">
        <v>45048</v>
      </c>
      <c r="C1760" s="3" t="s">
        <v>202</v>
      </c>
      <c r="D1760" s="3" t="s">
        <v>23772</v>
      </c>
      <c r="E1760" s="3" t="s">
        <v>51</v>
      </c>
      <c r="F1760" s="20">
        <v>1</v>
      </c>
      <c r="G1760" s="20">
        <v>97.9</v>
      </c>
      <c r="H1760" s="20" t="s">
        <v>52</v>
      </c>
      <c r="I1760" s="20">
        <v>-16.64</v>
      </c>
      <c r="J1760" s="20">
        <v>-20.45</v>
      </c>
      <c r="K1760" s="20" t="s">
        <v>52</v>
      </c>
      <c r="L1760" s="20">
        <f t="shared" si="27"/>
        <v>60.81</v>
      </c>
      <c r="M1760" s="3" t="s">
        <v>71</v>
      </c>
      <c r="N1760" s="3" t="s">
        <v>301</v>
      </c>
      <c r="O1760" s="3" t="s">
        <v>603</v>
      </c>
      <c r="P1760" s="3" t="s">
        <v>604</v>
      </c>
      <c r="Q1760" s="3" t="s">
        <v>53</v>
      </c>
      <c r="R1760" s="20">
        <v>97.9</v>
      </c>
      <c r="S1760" s="20" t="s">
        <v>57</v>
      </c>
      <c r="T1760" s="3" t="s">
        <v>58</v>
      </c>
      <c r="U1760" s="3" t="s">
        <v>53</v>
      </c>
      <c r="V1760" s="3" t="s">
        <v>53</v>
      </c>
      <c r="W1760" s="3" t="s">
        <v>53</v>
      </c>
      <c r="X1760" s="3" t="s">
        <v>53</v>
      </c>
      <c r="Y1760" s="3" t="s">
        <v>24205</v>
      </c>
      <c r="Z1760" s="3" t="s">
        <v>24206</v>
      </c>
      <c r="AA1760" s="3" t="s">
        <v>24207</v>
      </c>
      <c r="AB1760" s="3" t="s">
        <v>24208</v>
      </c>
      <c r="AC1760" s="3" t="s">
        <v>63</v>
      </c>
      <c r="AD1760" s="3" t="s">
        <v>24209</v>
      </c>
      <c r="AE1760" s="3" t="s">
        <v>65</v>
      </c>
      <c r="AF1760" s="3" t="s">
        <v>66</v>
      </c>
      <c r="AG1760" s="3" t="s">
        <v>24210</v>
      </c>
      <c r="AH1760" s="3" t="s">
        <v>24211</v>
      </c>
      <c r="AI1760" s="3" t="s">
        <v>67</v>
      </c>
      <c r="AJ1760" s="3" t="s">
        <v>24212</v>
      </c>
      <c r="AK1760" s="3" t="s">
        <v>53</v>
      </c>
      <c r="AL1760" s="3" t="s">
        <v>53</v>
      </c>
      <c r="AM1760" s="3" t="s">
        <v>53</v>
      </c>
      <c r="AN1760" s="3" t="s">
        <v>53</v>
      </c>
      <c r="AO1760" s="3" t="s">
        <v>53</v>
      </c>
      <c r="AP1760" s="3" t="s">
        <v>53</v>
      </c>
      <c r="AQ1760" s="3" t="s">
        <v>53</v>
      </c>
      <c r="AR1760" s="3" t="s">
        <v>51</v>
      </c>
      <c r="AS1760" s="3" t="s">
        <v>52</v>
      </c>
      <c r="AT1760" s="3" t="s">
        <v>51</v>
      </c>
    </row>
    <row r="1761" spans="1:46" ht="22.5" customHeight="1" x14ac:dyDescent="0.25">
      <c r="A1761" s="19" t="s">
        <v>24474</v>
      </c>
      <c r="B1761" s="260">
        <v>45048</v>
      </c>
      <c r="C1761" s="3" t="s">
        <v>202</v>
      </c>
      <c r="D1761" s="3" t="s">
        <v>23772</v>
      </c>
      <c r="E1761" s="3" t="s">
        <v>51</v>
      </c>
      <c r="F1761" s="20">
        <v>1</v>
      </c>
      <c r="G1761" s="20">
        <v>97.9</v>
      </c>
      <c r="H1761" s="20" t="s">
        <v>52</v>
      </c>
      <c r="I1761" s="20">
        <v>-16.64</v>
      </c>
      <c r="J1761" s="20">
        <v>-20.45</v>
      </c>
      <c r="K1761" s="20" t="s">
        <v>52</v>
      </c>
      <c r="L1761" s="20">
        <f t="shared" si="27"/>
        <v>60.81</v>
      </c>
      <c r="M1761" s="3" t="s">
        <v>71</v>
      </c>
      <c r="N1761" s="3" t="s">
        <v>301</v>
      </c>
      <c r="O1761" s="3" t="s">
        <v>603</v>
      </c>
      <c r="P1761" s="3" t="s">
        <v>604</v>
      </c>
      <c r="Q1761" s="3" t="s">
        <v>53</v>
      </c>
      <c r="R1761" s="20">
        <v>97.9</v>
      </c>
      <c r="S1761" s="20" t="s">
        <v>57</v>
      </c>
      <c r="T1761" s="3" t="s">
        <v>58</v>
      </c>
      <c r="U1761" s="3" t="s">
        <v>53</v>
      </c>
      <c r="V1761" s="3" t="s">
        <v>53</v>
      </c>
      <c r="W1761" s="3" t="s">
        <v>53</v>
      </c>
      <c r="X1761" s="3" t="s">
        <v>53</v>
      </c>
      <c r="Y1761" s="3" t="s">
        <v>24475</v>
      </c>
      <c r="Z1761" s="3" t="s">
        <v>24476</v>
      </c>
      <c r="AA1761" s="3" t="s">
        <v>24477</v>
      </c>
      <c r="AB1761" s="3" t="s">
        <v>24478</v>
      </c>
      <c r="AC1761" s="3" t="s">
        <v>116</v>
      </c>
      <c r="AD1761" s="3" t="s">
        <v>24479</v>
      </c>
      <c r="AE1761" s="3" t="s">
        <v>65</v>
      </c>
      <c r="AF1761" s="3" t="s">
        <v>66</v>
      </c>
      <c r="AG1761" s="3" t="s">
        <v>24480</v>
      </c>
      <c r="AH1761" s="3" t="s">
        <v>24481</v>
      </c>
      <c r="AI1761" s="3" t="s">
        <v>67</v>
      </c>
      <c r="AJ1761" s="3" t="s">
        <v>24482</v>
      </c>
      <c r="AK1761" s="3" t="s">
        <v>53</v>
      </c>
      <c r="AL1761" s="3" t="s">
        <v>53</v>
      </c>
      <c r="AM1761" s="3" t="s">
        <v>53</v>
      </c>
      <c r="AN1761" s="3" t="s">
        <v>53</v>
      </c>
      <c r="AO1761" s="3" t="s">
        <v>53</v>
      </c>
      <c r="AP1761" s="3" t="s">
        <v>53</v>
      </c>
      <c r="AQ1761" s="3" t="s">
        <v>53</v>
      </c>
      <c r="AR1761" s="3" t="s">
        <v>51</v>
      </c>
      <c r="AS1761" s="3" t="s">
        <v>52</v>
      </c>
      <c r="AT1761" s="3" t="s">
        <v>51</v>
      </c>
    </row>
    <row r="1762" spans="1:46" ht="22.5" customHeight="1" x14ac:dyDescent="0.25">
      <c r="A1762" s="19" t="s">
        <v>25460</v>
      </c>
      <c r="B1762" s="260">
        <v>45047</v>
      </c>
      <c r="C1762" s="3" t="s">
        <v>202</v>
      </c>
      <c r="D1762" s="3" t="s">
        <v>24796</v>
      </c>
      <c r="E1762" s="3" t="s">
        <v>51</v>
      </c>
      <c r="F1762" s="20">
        <v>1</v>
      </c>
      <c r="G1762" s="20">
        <v>97.9</v>
      </c>
      <c r="H1762" s="20" t="s">
        <v>52</v>
      </c>
      <c r="I1762" s="20">
        <v>-16.64</v>
      </c>
      <c r="J1762" s="20">
        <v>-20.45</v>
      </c>
      <c r="K1762" s="20" t="s">
        <v>52</v>
      </c>
      <c r="L1762" s="20">
        <f t="shared" si="27"/>
        <v>60.81</v>
      </c>
      <c r="M1762" s="3" t="s">
        <v>53</v>
      </c>
      <c r="N1762" s="3" t="s">
        <v>301</v>
      </c>
      <c r="O1762" s="3" t="s">
        <v>603</v>
      </c>
      <c r="P1762" s="3" t="s">
        <v>604</v>
      </c>
      <c r="Q1762" s="3" t="s">
        <v>53</v>
      </c>
      <c r="R1762" s="20">
        <v>97.9</v>
      </c>
      <c r="S1762" s="20" t="s">
        <v>57</v>
      </c>
      <c r="T1762" s="3" t="s">
        <v>58</v>
      </c>
      <c r="U1762" s="3" t="s">
        <v>53</v>
      </c>
      <c r="V1762" s="3" t="s">
        <v>53</v>
      </c>
      <c r="W1762" s="3" t="s">
        <v>53</v>
      </c>
      <c r="X1762" s="3" t="s">
        <v>53</v>
      </c>
      <c r="Y1762" s="3" t="s">
        <v>25461</v>
      </c>
      <c r="Z1762" s="3" t="s">
        <v>25462</v>
      </c>
      <c r="AA1762" s="3" t="s">
        <v>25463</v>
      </c>
      <c r="AB1762" s="3" t="s">
        <v>8910</v>
      </c>
      <c r="AC1762" s="3" t="s">
        <v>968</v>
      </c>
      <c r="AD1762" s="3" t="s">
        <v>25464</v>
      </c>
      <c r="AE1762" s="3" t="s">
        <v>65</v>
      </c>
      <c r="AF1762" s="3" t="s">
        <v>66</v>
      </c>
      <c r="AG1762" s="3" t="s">
        <v>25465</v>
      </c>
      <c r="AH1762" s="3" t="s">
        <v>25466</v>
      </c>
      <c r="AI1762" s="3" t="s">
        <v>67</v>
      </c>
      <c r="AJ1762" s="3" t="s">
        <v>25467</v>
      </c>
      <c r="AK1762" s="3" t="s">
        <v>53</v>
      </c>
      <c r="AL1762" s="3" t="s">
        <v>53</v>
      </c>
      <c r="AM1762" s="3" t="s">
        <v>53</v>
      </c>
      <c r="AN1762" s="3" t="s">
        <v>53</v>
      </c>
      <c r="AO1762" s="3" t="s">
        <v>53</v>
      </c>
      <c r="AP1762" s="3" t="s">
        <v>53</v>
      </c>
      <c r="AQ1762" s="3" t="s">
        <v>53</v>
      </c>
      <c r="AR1762" s="3" t="s">
        <v>51</v>
      </c>
      <c r="AS1762" s="3" t="s">
        <v>52</v>
      </c>
      <c r="AT1762" s="3" t="s">
        <v>51</v>
      </c>
    </row>
    <row r="1763" spans="1:46" ht="22.5" customHeight="1" x14ac:dyDescent="0.25">
      <c r="A1763" s="19" t="s">
        <v>17361</v>
      </c>
      <c r="B1763" s="260">
        <v>45056</v>
      </c>
      <c r="C1763" s="3" t="s">
        <v>202</v>
      </c>
      <c r="D1763" s="3" t="s">
        <v>14868</v>
      </c>
      <c r="E1763" s="3" t="s">
        <v>51</v>
      </c>
      <c r="F1763" s="20">
        <v>1</v>
      </c>
      <c r="G1763" s="20">
        <v>98.56</v>
      </c>
      <c r="H1763" s="20">
        <v>14.07</v>
      </c>
      <c r="I1763" s="20">
        <v>-16.760000000000002</v>
      </c>
      <c r="J1763" s="20">
        <v>-34.520000000000003</v>
      </c>
      <c r="K1763" s="20" t="s">
        <v>52</v>
      </c>
      <c r="L1763" s="20">
        <f t="shared" si="27"/>
        <v>61.349999999999987</v>
      </c>
      <c r="M1763" s="3" t="s">
        <v>53</v>
      </c>
      <c r="N1763" s="274">
        <v>55142</v>
      </c>
      <c r="O1763" s="3" t="s">
        <v>2336</v>
      </c>
      <c r="P1763" s="3" t="s">
        <v>1918</v>
      </c>
      <c r="Q1763" s="3" t="s">
        <v>53</v>
      </c>
      <c r="R1763" s="20">
        <v>98.56</v>
      </c>
      <c r="S1763" s="20" t="s">
        <v>57</v>
      </c>
      <c r="T1763" s="3" t="s">
        <v>58</v>
      </c>
      <c r="U1763" s="3" t="s">
        <v>53</v>
      </c>
      <c r="V1763" s="3" t="s">
        <v>53</v>
      </c>
      <c r="W1763" s="3" t="s">
        <v>53</v>
      </c>
      <c r="X1763" s="3" t="s">
        <v>53</v>
      </c>
      <c r="Y1763" s="3" t="s">
        <v>17362</v>
      </c>
      <c r="Z1763" s="3" t="s">
        <v>17363</v>
      </c>
      <c r="AA1763" s="3" t="s">
        <v>17364</v>
      </c>
      <c r="AB1763" s="3" t="s">
        <v>17365</v>
      </c>
      <c r="AC1763" s="3" t="s">
        <v>188</v>
      </c>
      <c r="AD1763" s="3" t="s">
        <v>17366</v>
      </c>
      <c r="AE1763" s="3" t="s">
        <v>65</v>
      </c>
      <c r="AF1763" s="3" t="s">
        <v>66</v>
      </c>
      <c r="AG1763" s="3" t="s">
        <v>16989</v>
      </c>
      <c r="AH1763" s="3" t="s">
        <v>17367</v>
      </c>
      <c r="AI1763" s="3" t="s">
        <v>67</v>
      </c>
      <c r="AJ1763" s="3" t="s">
        <v>17368</v>
      </c>
      <c r="AK1763" s="3" t="s">
        <v>53</v>
      </c>
      <c r="AL1763" s="3" t="s">
        <v>53</v>
      </c>
      <c r="AM1763" s="3" t="s">
        <v>53</v>
      </c>
      <c r="AN1763" s="3" t="s">
        <v>53</v>
      </c>
      <c r="AO1763" s="3" t="s">
        <v>53</v>
      </c>
      <c r="AP1763" s="3" t="s">
        <v>53</v>
      </c>
      <c r="AQ1763" s="3" t="s">
        <v>53</v>
      </c>
      <c r="AR1763" s="3" t="s">
        <v>51</v>
      </c>
      <c r="AS1763" s="3" t="s">
        <v>52</v>
      </c>
      <c r="AT1763" s="3" t="s">
        <v>51</v>
      </c>
    </row>
    <row r="1764" spans="1:46" ht="22.5" customHeight="1" x14ac:dyDescent="0.25">
      <c r="A1764" s="19" t="s">
        <v>2335</v>
      </c>
      <c r="B1764" s="260">
        <v>45075</v>
      </c>
      <c r="C1764" s="3" t="s">
        <v>202</v>
      </c>
      <c r="D1764" s="3" t="s">
        <v>765</v>
      </c>
      <c r="E1764" s="3" t="s">
        <v>51</v>
      </c>
      <c r="F1764" s="20">
        <v>1</v>
      </c>
      <c r="G1764" s="20">
        <v>98.56</v>
      </c>
      <c r="H1764" s="20" t="s">
        <v>52</v>
      </c>
      <c r="I1764" s="20">
        <v>-16.760000000000002</v>
      </c>
      <c r="J1764" s="20">
        <v>-20.45</v>
      </c>
      <c r="K1764" s="20" t="s">
        <v>52</v>
      </c>
      <c r="L1764" s="20">
        <f t="shared" si="27"/>
        <v>61.349999999999994</v>
      </c>
      <c r="M1764" s="3" t="s">
        <v>53</v>
      </c>
      <c r="N1764" s="274">
        <v>55142</v>
      </c>
      <c r="O1764" s="3" t="s">
        <v>2336</v>
      </c>
      <c r="P1764" s="3" t="s">
        <v>1918</v>
      </c>
      <c r="Q1764" s="3" t="s">
        <v>53</v>
      </c>
      <c r="R1764" s="20">
        <v>98.56</v>
      </c>
      <c r="S1764" s="20" t="s">
        <v>57</v>
      </c>
      <c r="T1764" s="3" t="s">
        <v>58</v>
      </c>
      <c r="U1764" s="3" t="s">
        <v>53</v>
      </c>
      <c r="V1764" s="3" t="s">
        <v>53</v>
      </c>
      <c r="W1764" s="3" t="s">
        <v>53</v>
      </c>
      <c r="X1764" s="3" t="s">
        <v>53</v>
      </c>
      <c r="Y1764" s="3" t="s">
        <v>2337</v>
      </c>
      <c r="Z1764" s="3" t="s">
        <v>2338</v>
      </c>
      <c r="AA1764" s="3" t="s">
        <v>2339</v>
      </c>
      <c r="AB1764" s="3" t="s">
        <v>1499</v>
      </c>
      <c r="AC1764" s="3" t="s">
        <v>63</v>
      </c>
      <c r="AD1764" s="3" t="s">
        <v>1500</v>
      </c>
      <c r="AE1764" s="3" t="s">
        <v>65</v>
      </c>
      <c r="AF1764" s="3" t="s">
        <v>66</v>
      </c>
      <c r="AG1764" s="3" t="s">
        <v>2340</v>
      </c>
      <c r="AH1764" s="3" t="s">
        <v>2341</v>
      </c>
      <c r="AI1764" s="3" t="s">
        <v>67</v>
      </c>
      <c r="AJ1764" s="3" t="s">
        <v>2342</v>
      </c>
      <c r="AK1764" s="3" t="s">
        <v>53</v>
      </c>
      <c r="AL1764" s="3" t="s">
        <v>53</v>
      </c>
      <c r="AM1764" s="3" t="s">
        <v>53</v>
      </c>
      <c r="AN1764" s="3" t="s">
        <v>53</v>
      </c>
      <c r="AO1764" s="3" t="s">
        <v>53</v>
      </c>
      <c r="AP1764" s="3" t="s">
        <v>53</v>
      </c>
      <c r="AQ1764" s="3" t="s">
        <v>53</v>
      </c>
      <c r="AR1764" s="3" t="s">
        <v>51</v>
      </c>
      <c r="AS1764" s="3" t="s">
        <v>52</v>
      </c>
      <c r="AT1764" s="3" t="s">
        <v>51</v>
      </c>
    </row>
    <row r="1765" spans="1:46" ht="22.5" customHeight="1" x14ac:dyDescent="0.25">
      <c r="A1765" s="19" t="s">
        <v>6929</v>
      </c>
      <c r="B1765" s="260">
        <v>45069</v>
      </c>
      <c r="C1765" s="3" t="s">
        <v>202</v>
      </c>
      <c r="D1765" s="3" t="s">
        <v>4851</v>
      </c>
      <c r="E1765" s="3" t="s">
        <v>51</v>
      </c>
      <c r="F1765" s="20">
        <v>1</v>
      </c>
      <c r="G1765" s="20">
        <v>98.56</v>
      </c>
      <c r="H1765" s="20">
        <v>7.17</v>
      </c>
      <c r="I1765" s="20">
        <v>-16.760000000000002</v>
      </c>
      <c r="J1765" s="20">
        <v>-27.62</v>
      </c>
      <c r="K1765" s="20" t="s">
        <v>52</v>
      </c>
      <c r="L1765" s="20">
        <f t="shared" si="27"/>
        <v>61.349999999999994</v>
      </c>
      <c r="M1765" s="3" t="s">
        <v>53</v>
      </c>
      <c r="N1765" s="274">
        <v>55142</v>
      </c>
      <c r="O1765" s="3" t="s">
        <v>2336</v>
      </c>
      <c r="P1765" s="3" t="s">
        <v>1918</v>
      </c>
      <c r="Q1765" s="3" t="s">
        <v>53</v>
      </c>
      <c r="R1765" s="20">
        <v>98.56</v>
      </c>
      <c r="S1765" s="20" t="s">
        <v>57</v>
      </c>
      <c r="T1765" s="3" t="s">
        <v>58</v>
      </c>
      <c r="U1765" s="3" t="s">
        <v>53</v>
      </c>
      <c r="V1765" s="3" t="s">
        <v>53</v>
      </c>
      <c r="W1765" s="3" t="s">
        <v>53</v>
      </c>
      <c r="X1765" s="3" t="s">
        <v>53</v>
      </c>
      <c r="Y1765" s="3" t="s">
        <v>6930</v>
      </c>
      <c r="Z1765" s="3" t="s">
        <v>6931</v>
      </c>
      <c r="AA1765" s="3" t="s">
        <v>6932</v>
      </c>
      <c r="AB1765" s="3" t="s">
        <v>6933</v>
      </c>
      <c r="AC1765" s="3" t="s">
        <v>641</v>
      </c>
      <c r="AD1765" s="3" t="s">
        <v>6934</v>
      </c>
      <c r="AE1765" s="3" t="s">
        <v>65</v>
      </c>
      <c r="AF1765" s="3" t="s">
        <v>66</v>
      </c>
      <c r="AG1765" s="3" t="s">
        <v>6935</v>
      </c>
      <c r="AH1765" s="3" t="s">
        <v>6936</v>
      </c>
      <c r="AI1765" s="3" t="s">
        <v>67</v>
      </c>
      <c r="AJ1765" s="3" t="s">
        <v>6937</v>
      </c>
      <c r="AK1765" s="3" t="s">
        <v>53</v>
      </c>
      <c r="AL1765" s="3" t="s">
        <v>53</v>
      </c>
      <c r="AM1765" s="3" t="s">
        <v>53</v>
      </c>
      <c r="AN1765" s="3" t="s">
        <v>53</v>
      </c>
      <c r="AO1765" s="3" t="s">
        <v>53</v>
      </c>
      <c r="AP1765" s="3" t="s">
        <v>53</v>
      </c>
      <c r="AQ1765" s="3" t="s">
        <v>53</v>
      </c>
      <c r="AR1765" s="3" t="s">
        <v>51</v>
      </c>
      <c r="AS1765" s="3" t="s">
        <v>52</v>
      </c>
      <c r="AT1765" s="3" t="s">
        <v>51</v>
      </c>
    </row>
    <row r="1766" spans="1:46" ht="22.5" customHeight="1" x14ac:dyDescent="0.25">
      <c r="A1766" s="19" t="s">
        <v>7198</v>
      </c>
      <c r="B1766" s="260">
        <v>45069</v>
      </c>
      <c r="C1766" s="3" t="s">
        <v>202</v>
      </c>
      <c r="D1766" s="3" t="s">
        <v>5415</v>
      </c>
      <c r="E1766" s="3" t="s">
        <v>51</v>
      </c>
      <c r="F1766" s="20">
        <v>1</v>
      </c>
      <c r="G1766" s="20">
        <v>98.56</v>
      </c>
      <c r="H1766" s="20" t="s">
        <v>52</v>
      </c>
      <c r="I1766" s="20">
        <v>-16.760000000000002</v>
      </c>
      <c r="J1766" s="20">
        <v>-20.45</v>
      </c>
      <c r="K1766" s="20" t="s">
        <v>52</v>
      </c>
      <c r="L1766" s="20">
        <f t="shared" si="27"/>
        <v>61.349999999999994</v>
      </c>
      <c r="M1766" s="3" t="s">
        <v>53</v>
      </c>
      <c r="N1766" s="274">
        <v>55142</v>
      </c>
      <c r="O1766" s="3" t="s">
        <v>2336</v>
      </c>
      <c r="P1766" s="3" t="s">
        <v>1918</v>
      </c>
      <c r="Q1766" s="3" t="s">
        <v>53</v>
      </c>
      <c r="R1766" s="20">
        <v>98.56</v>
      </c>
      <c r="S1766" s="20" t="s">
        <v>57</v>
      </c>
      <c r="T1766" s="3" t="s">
        <v>58</v>
      </c>
      <c r="U1766" s="3" t="s">
        <v>53</v>
      </c>
      <c r="V1766" s="3" t="s">
        <v>53</v>
      </c>
      <c r="W1766" s="3" t="s">
        <v>53</v>
      </c>
      <c r="X1766" s="3" t="s">
        <v>53</v>
      </c>
      <c r="Y1766" s="3" t="s">
        <v>7199</v>
      </c>
      <c r="Z1766" s="3" t="s">
        <v>7200</v>
      </c>
      <c r="AA1766" s="3" t="s">
        <v>7201</v>
      </c>
      <c r="AB1766" s="3" t="s">
        <v>7202</v>
      </c>
      <c r="AC1766" s="3" t="s">
        <v>63</v>
      </c>
      <c r="AD1766" s="3" t="s">
        <v>7203</v>
      </c>
      <c r="AE1766" s="3" t="s">
        <v>65</v>
      </c>
      <c r="AF1766" s="3" t="s">
        <v>66</v>
      </c>
      <c r="AG1766" s="3" t="s">
        <v>6925</v>
      </c>
      <c r="AH1766" s="3" t="s">
        <v>7204</v>
      </c>
      <c r="AI1766" s="3" t="s">
        <v>67</v>
      </c>
      <c r="AJ1766" s="3" t="s">
        <v>7205</v>
      </c>
      <c r="AK1766" s="3" t="s">
        <v>53</v>
      </c>
      <c r="AL1766" s="3" t="s">
        <v>53</v>
      </c>
      <c r="AM1766" s="3" t="s">
        <v>53</v>
      </c>
      <c r="AN1766" s="3" t="s">
        <v>53</v>
      </c>
      <c r="AO1766" s="3" t="s">
        <v>53</v>
      </c>
      <c r="AP1766" s="3" t="s">
        <v>53</v>
      </c>
      <c r="AQ1766" s="3" t="s">
        <v>53</v>
      </c>
      <c r="AR1766" s="3" t="s">
        <v>51</v>
      </c>
      <c r="AS1766" s="3" t="s">
        <v>52</v>
      </c>
      <c r="AT1766" s="3" t="s">
        <v>51</v>
      </c>
    </row>
    <row r="1767" spans="1:46" ht="22.5" customHeight="1" x14ac:dyDescent="0.25">
      <c r="A1767" s="19" t="s">
        <v>8629</v>
      </c>
      <c r="B1767" s="260">
        <v>45068</v>
      </c>
      <c r="C1767" s="3" t="s">
        <v>202</v>
      </c>
      <c r="D1767" s="3" t="s">
        <v>6600</v>
      </c>
      <c r="E1767" s="3" t="s">
        <v>71</v>
      </c>
      <c r="F1767" s="20">
        <v>1</v>
      </c>
      <c r="G1767" s="20">
        <v>98.56</v>
      </c>
      <c r="H1767" s="20" t="s">
        <v>52</v>
      </c>
      <c r="I1767" s="20">
        <v>-16.760000000000002</v>
      </c>
      <c r="J1767" s="20">
        <v>-20.45</v>
      </c>
      <c r="K1767" s="20" t="s">
        <v>52</v>
      </c>
      <c r="L1767" s="20">
        <f t="shared" si="27"/>
        <v>61.349999999999994</v>
      </c>
      <c r="M1767" s="3" t="s">
        <v>53</v>
      </c>
      <c r="N1767" s="274">
        <v>55142</v>
      </c>
      <c r="O1767" s="3" t="s">
        <v>2336</v>
      </c>
      <c r="P1767" s="3" t="s">
        <v>1918</v>
      </c>
      <c r="Q1767" s="3" t="s">
        <v>53</v>
      </c>
      <c r="R1767" s="20">
        <v>98.56</v>
      </c>
      <c r="S1767" s="20" t="s">
        <v>57</v>
      </c>
      <c r="T1767" s="3" t="s">
        <v>58</v>
      </c>
      <c r="U1767" s="3" t="s">
        <v>53</v>
      </c>
      <c r="V1767" s="3" t="s">
        <v>53</v>
      </c>
      <c r="W1767" s="3" t="s">
        <v>53</v>
      </c>
      <c r="X1767" s="3" t="s">
        <v>53</v>
      </c>
      <c r="Y1767" s="3" t="s">
        <v>8630</v>
      </c>
      <c r="Z1767" s="3" t="s">
        <v>8631</v>
      </c>
      <c r="AA1767" s="3" t="s">
        <v>8632</v>
      </c>
      <c r="AB1767" s="3" t="s">
        <v>8633</v>
      </c>
      <c r="AC1767" s="3" t="s">
        <v>63</v>
      </c>
      <c r="AD1767" s="3" t="s">
        <v>8634</v>
      </c>
      <c r="AE1767" s="3" t="s">
        <v>65</v>
      </c>
      <c r="AF1767" s="3" t="s">
        <v>66</v>
      </c>
      <c r="AG1767" s="3" t="s">
        <v>7990</v>
      </c>
      <c r="AH1767" s="3" t="s">
        <v>8635</v>
      </c>
      <c r="AI1767" s="3" t="s">
        <v>67</v>
      </c>
      <c r="AJ1767" s="3" t="s">
        <v>8636</v>
      </c>
      <c r="AK1767" s="3" t="s">
        <v>53</v>
      </c>
      <c r="AL1767" s="3" t="s">
        <v>53</v>
      </c>
      <c r="AM1767" s="3" t="s">
        <v>53</v>
      </c>
      <c r="AN1767" s="3" t="s">
        <v>53</v>
      </c>
      <c r="AO1767" s="3" t="s">
        <v>53</v>
      </c>
      <c r="AP1767" s="3" t="s">
        <v>53</v>
      </c>
      <c r="AQ1767" s="3" t="s">
        <v>53</v>
      </c>
      <c r="AR1767" s="3" t="s">
        <v>51</v>
      </c>
      <c r="AS1767" s="3" t="s">
        <v>52</v>
      </c>
      <c r="AT1767" s="3" t="s">
        <v>51</v>
      </c>
    </row>
    <row r="1768" spans="1:46" ht="22.5" customHeight="1" x14ac:dyDescent="0.25">
      <c r="A1768" s="19" t="s">
        <v>12411</v>
      </c>
      <c r="B1768" s="260">
        <v>45062</v>
      </c>
      <c r="C1768" s="3" t="s">
        <v>202</v>
      </c>
      <c r="D1768" s="3" t="s">
        <v>11191</v>
      </c>
      <c r="E1768" s="3" t="s">
        <v>71</v>
      </c>
      <c r="F1768" s="20">
        <v>1</v>
      </c>
      <c r="G1768" s="20">
        <v>98.56</v>
      </c>
      <c r="H1768" s="20" t="s">
        <v>52</v>
      </c>
      <c r="I1768" s="20">
        <v>-16.760000000000002</v>
      </c>
      <c r="J1768" s="20">
        <v>-20.45</v>
      </c>
      <c r="K1768" s="20" t="s">
        <v>52</v>
      </c>
      <c r="L1768" s="20">
        <f t="shared" si="27"/>
        <v>61.349999999999994</v>
      </c>
      <c r="M1768" s="3" t="s">
        <v>71</v>
      </c>
      <c r="N1768" s="274">
        <v>55142</v>
      </c>
      <c r="O1768" s="3" t="s">
        <v>2336</v>
      </c>
      <c r="P1768" s="3" t="s">
        <v>1918</v>
      </c>
      <c r="Q1768" s="3" t="s">
        <v>53</v>
      </c>
      <c r="R1768" s="20">
        <v>98.56</v>
      </c>
      <c r="S1768" s="20" t="s">
        <v>57</v>
      </c>
      <c r="T1768" s="3" t="s">
        <v>58</v>
      </c>
      <c r="U1768" s="3" t="s">
        <v>53</v>
      </c>
      <c r="V1768" s="3" t="s">
        <v>53</v>
      </c>
      <c r="W1768" s="3" t="s">
        <v>53</v>
      </c>
      <c r="X1768" s="3" t="s">
        <v>53</v>
      </c>
      <c r="Y1768" s="3" t="s">
        <v>12412</v>
      </c>
      <c r="Z1768" s="3" t="s">
        <v>12413</v>
      </c>
      <c r="AA1768" s="3" t="s">
        <v>12414</v>
      </c>
      <c r="AB1768" s="3" t="s">
        <v>12415</v>
      </c>
      <c r="AC1768" s="3" t="s">
        <v>63</v>
      </c>
      <c r="AD1768" s="3" t="s">
        <v>12416</v>
      </c>
      <c r="AE1768" s="3" t="s">
        <v>65</v>
      </c>
      <c r="AF1768" s="3" t="s">
        <v>66</v>
      </c>
      <c r="AG1768" s="3" t="s">
        <v>12417</v>
      </c>
      <c r="AH1768" s="3" t="s">
        <v>12418</v>
      </c>
      <c r="AI1768" s="3" t="s">
        <v>67</v>
      </c>
      <c r="AJ1768" s="3" t="s">
        <v>12419</v>
      </c>
      <c r="AK1768" s="3" t="s">
        <v>53</v>
      </c>
      <c r="AL1768" s="3" t="s">
        <v>53</v>
      </c>
      <c r="AM1768" s="3" t="s">
        <v>53</v>
      </c>
      <c r="AN1768" s="3" t="s">
        <v>53</v>
      </c>
      <c r="AO1768" s="3" t="s">
        <v>53</v>
      </c>
      <c r="AP1768" s="3" t="s">
        <v>53</v>
      </c>
      <c r="AQ1768" s="3" t="s">
        <v>53</v>
      </c>
      <c r="AR1768" s="3" t="s">
        <v>51</v>
      </c>
      <c r="AS1768" s="3" t="s">
        <v>52</v>
      </c>
      <c r="AT1768" s="3" t="s">
        <v>51</v>
      </c>
    </row>
    <row r="1769" spans="1:46" ht="22.5" customHeight="1" x14ac:dyDescent="0.25">
      <c r="A1769" s="19" t="s">
        <v>13786</v>
      </c>
      <c r="B1769" s="260">
        <v>45061</v>
      </c>
      <c r="C1769" s="3" t="s">
        <v>202</v>
      </c>
      <c r="D1769" s="3" t="s">
        <v>12138</v>
      </c>
      <c r="E1769" s="3" t="s">
        <v>71</v>
      </c>
      <c r="F1769" s="20">
        <v>1</v>
      </c>
      <c r="G1769" s="20">
        <v>98.56</v>
      </c>
      <c r="H1769" s="20" t="s">
        <v>52</v>
      </c>
      <c r="I1769" s="20">
        <v>-16.760000000000002</v>
      </c>
      <c r="J1769" s="20">
        <v>-20.45</v>
      </c>
      <c r="K1769" s="20" t="s">
        <v>52</v>
      </c>
      <c r="L1769" s="20">
        <f t="shared" si="27"/>
        <v>61.349999999999994</v>
      </c>
      <c r="M1769" s="3" t="s">
        <v>71</v>
      </c>
      <c r="N1769" s="274">
        <v>55142</v>
      </c>
      <c r="O1769" s="3" t="s">
        <v>2336</v>
      </c>
      <c r="P1769" s="3" t="s">
        <v>1918</v>
      </c>
      <c r="Q1769" s="3" t="s">
        <v>53</v>
      </c>
      <c r="R1769" s="20">
        <v>98.56</v>
      </c>
      <c r="S1769" s="20" t="s">
        <v>57</v>
      </c>
      <c r="T1769" s="3" t="s">
        <v>58</v>
      </c>
      <c r="U1769" s="3" t="s">
        <v>53</v>
      </c>
      <c r="V1769" s="3" t="s">
        <v>53</v>
      </c>
      <c r="W1769" s="3" t="s">
        <v>53</v>
      </c>
      <c r="X1769" s="3" t="s">
        <v>53</v>
      </c>
      <c r="Y1769" s="3" t="s">
        <v>13787</v>
      </c>
      <c r="Z1769" s="3" t="s">
        <v>13788</v>
      </c>
      <c r="AA1769" s="3" t="s">
        <v>13789</v>
      </c>
      <c r="AB1769" s="3" t="s">
        <v>448</v>
      </c>
      <c r="AC1769" s="3" t="s">
        <v>63</v>
      </c>
      <c r="AD1769" s="3" t="s">
        <v>449</v>
      </c>
      <c r="AE1769" s="3" t="s">
        <v>65</v>
      </c>
      <c r="AF1769" s="3" t="s">
        <v>66</v>
      </c>
      <c r="AG1769" s="3" t="s">
        <v>13790</v>
      </c>
      <c r="AH1769" s="3" t="s">
        <v>13791</v>
      </c>
      <c r="AI1769" s="3" t="s">
        <v>67</v>
      </c>
      <c r="AJ1769" s="3" t="s">
        <v>13792</v>
      </c>
      <c r="AK1769" s="3" t="s">
        <v>53</v>
      </c>
      <c r="AL1769" s="3" t="s">
        <v>53</v>
      </c>
      <c r="AM1769" s="3" t="s">
        <v>53</v>
      </c>
      <c r="AN1769" s="3" t="s">
        <v>53</v>
      </c>
      <c r="AO1769" s="3" t="s">
        <v>53</v>
      </c>
      <c r="AP1769" s="3" t="s">
        <v>53</v>
      </c>
      <c r="AQ1769" s="3" t="s">
        <v>53</v>
      </c>
      <c r="AR1769" s="3" t="s">
        <v>51</v>
      </c>
      <c r="AS1769" s="3" t="s">
        <v>52</v>
      </c>
      <c r="AT1769" s="3" t="s">
        <v>51</v>
      </c>
    </row>
    <row r="1770" spans="1:46" ht="22.5" customHeight="1" x14ac:dyDescent="0.25">
      <c r="A1770" s="19" t="s">
        <v>20264</v>
      </c>
      <c r="B1770" s="260">
        <v>45053</v>
      </c>
      <c r="C1770" s="3" t="s">
        <v>202</v>
      </c>
      <c r="D1770" s="3" t="s">
        <v>18612</v>
      </c>
      <c r="E1770" s="3" t="s">
        <v>71</v>
      </c>
      <c r="F1770" s="20">
        <v>1</v>
      </c>
      <c r="G1770" s="20">
        <v>98.56</v>
      </c>
      <c r="H1770" s="20" t="s">
        <v>52</v>
      </c>
      <c r="I1770" s="20">
        <v>-16.760000000000002</v>
      </c>
      <c r="J1770" s="20">
        <v>-20.45</v>
      </c>
      <c r="K1770" s="20" t="s">
        <v>52</v>
      </c>
      <c r="L1770" s="20">
        <f t="shared" si="27"/>
        <v>61.349999999999994</v>
      </c>
      <c r="M1770" s="3" t="s">
        <v>53</v>
      </c>
      <c r="N1770" s="274">
        <v>55142</v>
      </c>
      <c r="O1770" s="3" t="s">
        <v>15225</v>
      </c>
      <c r="P1770" s="3" t="s">
        <v>15226</v>
      </c>
      <c r="Q1770" s="3" t="s">
        <v>53</v>
      </c>
      <c r="R1770" s="20">
        <v>98.56</v>
      </c>
      <c r="S1770" s="20" t="s">
        <v>57</v>
      </c>
      <c r="T1770" s="3" t="s">
        <v>74</v>
      </c>
      <c r="U1770" s="3" t="s">
        <v>20265</v>
      </c>
      <c r="V1770" s="3" t="s">
        <v>20266</v>
      </c>
      <c r="W1770" s="3" t="s">
        <v>20267</v>
      </c>
      <c r="X1770" s="3" t="s">
        <v>53</v>
      </c>
      <c r="Y1770" s="3" t="s">
        <v>20265</v>
      </c>
      <c r="Z1770" s="3" t="s">
        <v>20268</v>
      </c>
      <c r="AA1770" s="3" t="s">
        <v>20269</v>
      </c>
      <c r="AB1770" s="3" t="s">
        <v>8213</v>
      </c>
      <c r="AC1770" s="3" t="s">
        <v>63</v>
      </c>
      <c r="AD1770" s="3" t="s">
        <v>8214</v>
      </c>
      <c r="AE1770" s="3" t="s">
        <v>65</v>
      </c>
      <c r="AF1770" s="3" t="s">
        <v>82</v>
      </c>
      <c r="AG1770" s="3" t="s">
        <v>20270</v>
      </c>
      <c r="AH1770" s="3" t="s">
        <v>18961</v>
      </c>
      <c r="AI1770" s="3" t="s">
        <v>67</v>
      </c>
      <c r="AJ1770" s="3" t="s">
        <v>20271</v>
      </c>
      <c r="AK1770" s="3" t="s">
        <v>53</v>
      </c>
      <c r="AL1770" s="3" t="s">
        <v>53</v>
      </c>
      <c r="AM1770" s="3" t="s">
        <v>53</v>
      </c>
      <c r="AN1770" s="3" t="s">
        <v>53</v>
      </c>
      <c r="AO1770" s="3" t="s">
        <v>53</v>
      </c>
      <c r="AP1770" s="3" t="s">
        <v>53</v>
      </c>
      <c r="AQ1770" s="3" t="s">
        <v>53</v>
      </c>
      <c r="AR1770" s="3" t="s">
        <v>51</v>
      </c>
      <c r="AS1770" s="3" t="s">
        <v>52</v>
      </c>
      <c r="AT1770" s="3" t="s">
        <v>51</v>
      </c>
    </row>
    <row r="1771" spans="1:46" ht="22.5" customHeight="1" x14ac:dyDescent="0.25">
      <c r="A1771" s="19" t="s">
        <v>25214</v>
      </c>
      <c r="B1771" s="260">
        <v>45047</v>
      </c>
      <c r="C1771" s="3" t="s">
        <v>202</v>
      </c>
      <c r="D1771" s="3" t="s">
        <v>23772</v>
      </c>
      <c r="E1771" s="3" t="s">
        <v>51</v>
      </c>
      <c r="F1771" s="20">
        <v>1</v>
      </c>
      <c r="G1771" s="20">
        <v>98.56</v>
      </c>
      <c r="H1771" s="20" t="s">
        <v>52</v>
      </c>
      <c r="I1771" s="20">
        <v>-16.760000000000002</v>
      </c>
      <c r="J1771" s="20">
        <v>-20.45</v>
      </c>
      <c r="K1771" s="20" t="s">
        <v>52</v>
      </c>
      <c r="L1771" s="20">
        <f t="shared" si="27"/>
        <v>61.349999999999994</v>
      </c>
      <c r="M1771" s="3" t="s">
        <v>53</v>
      </c>
      <c r="N1771" s="274">
        <v>55142</v>
      </c>
      <c r="O1771" s="3" t="s">
        <v>2336</v>
      </c>
      <c r="P1771" s="3" t="s">
        <v>1918</v>
      </c>
      <c r="Q1771" s="3" t="s">
        <v>53</v>
      </c>
      <c r="R1771" s="20">
        <v>98.56</v>
      </c>
      <c r="S1771" s="20" t="s">
        <v>57</v>
      </c>
      <c r="T1771" s="3" t="s">
        <v>58</v>
      </c>
      <c r="U1771" s="3" t="s">
        <v>53</v>
      </c>
      <c r="V1771" s="3" t="s">
        <v>53</v>
      </c>
      <c r="W1771" s="3" t="s">
        <v>53</v>
      </c>
      <c r="X1771" s="3" t="s">
        <v>53</v>
      </c>
      <c r="Y1771" s="3" t="s">
        <v>25215</v>
      </c>
      <c r="Z1771" s="3" t="s">
        <v>25216</v>
      </c>
      <c r="AA1771" s="3" t="s">
        <v>25217</v>
      </c>
      <c r="AB1771" s="3" t="s">
        <v>2909</v>
      </c>
      <c r="AC1771" s="3" t="s">
        <v>458</v>
      </c>
      <c r="AD1771" s="3" t="s">
        <v>25218</v>
      </c>
      <c r="AE1771" s="3" t="s">
        <v>65</v>
      </c>
      <c r="AF1771" s="3" t="s">
        <v>66</v>
      </c>
      <c r="AG1771" s="3" t="s">
        <v>25219</v>
      </c>
      <c r="AH1771" s="3" t="s">
        <v>24629</v>
      </c>
      <c r="AI1771" s="3" t="s">
        <v>67</v>
      </c>
      <c r="AJ1771" s="3" t="s">
        <v>25220</v>
      </c>
      <c r="AK1771" s="3" t="s">
        <v>53</v>
      </c>
      <c r="AL1771" s="3" t="s">
        <v>53</v>
      </c>
      <c r="AM1771" s="3" t="s">
        <v>53</v>
      </c>
      <c r="AN1771" s="3" t="s">
        <v>53</v>
      </c>
      <c r="AO1771" s="3" t="s">
        <v>53</v>
      </c>
      <c r="AP1771" s="3" t="s">
        <v>53</v>
      </c>
      <c r="AQ1771" s="3" t="s">
        <v>53</v>
      </c>
      <c r="AR1771" s="3" t="s">
        <v>51</v>
      </c>
      <c r="AS1771" s="3" t="s">
        <v>52</v>
      </c>
      <c r="AT1771" s="3" t="s">
        <v>51</v>
      </c>
    </row>
    <row r="1772" spans="1:46" ht="22.5" customHeight="1" x14ac:dyDescent="0.25">
      <c r="A1772" s="19" t="s">
        <v>934</v>
      </c>
      <c r="B1772" s="260">
        <v>45077</v>
      </c>
      <c r="C1772" s="3" t="s">
        <v>202</v>
      </c>
      <c r="D1772" s="3" t="s">
        <v>765</v>
      </c>
      <c r="E1772" s="3" t="s">
        <v>51</v>
      </c>
      <c r="F1772" s="20">
        <v>1</v>
      </c>
      <c r="G1772" s="20">
        <v>63.81</v>
      </c>
      <c r="H1772" s="20">
        <v>13.9</v>
      </c>
      <c r="I1772" s="20">
        <v>-16.350000000000001</v>
      </c>
      <c r="J1772" s="20" t="s">
        <v>52</v>
      </c>
      <c r="K1772" s="20" t="s">
        <v>52</v>
      </c>
      <c r="L1772" s="20">
        <f t="shared" si="27"/>
        <v>61.360000000000007</v>
      </c>
      <c r="M1772" s="3" t="s">
        <v>53</v>
      </c>
      <c r="N1772" s="274">
        <v>2367</v>
      </c>
      <c r="O1772" s="3" t="s">
        <v>935</v>
      </c>
      <c r="P1772" s="3" t="s">
        <v>936</v>
      </c>
      <c r="Q1772" s="3" t="s">
        <v>53</v>
      </c>
      <c r="R1772" s="20">
        <v>63.81</v>
      </c>
      <c r="S1772" s="20" t="s">
        <v>57</v>
      </c>
      <c r="T1772" s="3" t="s">
        <v>74</v>
      </c>
      <c r="U1772" s="3" t="s">
        <v>937</v>
      </c>
      <c r="V1772" s="3" t="s">
        <v>938</v>
      </c>
      <c r="W1772" s="3" t="s">
        <v>939</v>
      </c>
      <c r="X1772" s="3" t="s">
        <v>53</v>
      </c>
      <c r="Y1772" s="3" t="s">
        <v>937</v>
      </c>
      <c r="Z1772" s="3" t="s">
        <v>940</v>
      </c>
      <c r="AA1772" s="3" t="s">
        <v>941</v>
      </c>
      <c r="AB1772" s="3" t="s">
        <v>63</v>
      </c>
      <c r="AC1772" s="3" t="s">
        <v>63</v>
      </c>
      <c r="AD1772" s="3" t="s">
        <v>942</v>
      </c>
      <c r="AE1772" s="3" t="s">
        <v>65</v>
      </c>
      <c r="AF1772" s="3" t="s">
        <v>213</v>
      </c>
      <c r="AG1772" s="3" t="s">
        <v>943</v>
      </c>
      <c r="AH1772" s="3" t="s">
        <v>944</v>
      </c>
      <c r="AI1772" s="3" t="s">
        <v>945</v>
      </c>
      <c r="AJ1772" s="3" t="s">
        <v>946</v>
      </c>
      <c r="AK1772" s="3" t="s">
        <v>53</v>
      </c>
      <c r="AL1772" s="3" t="s">
        <v>53</v>
      </c>
      <c r="AM1772" s="3" t="s">
        <v>53</v>
      </c>
      <c r="AN1772" s="3" t="s">
        <v>53</v>
      </c>
      <c r="AO1772" s="3" t="s">
        <v>53</v>
      </c>
      <c r="AP1772" s="3" t="s">
        <v>53</v>
      </c>
      <c r="AQ1772" s="3" t="s">
        <v>53</v>
      </c>
      <c r="AR1772" s="3" t="s">
        <v>51</v>
      </c>
      <c r="AS1772" s="3" t="s">
        <v>52</v>
      </c>
      <c r="AT1772" s="3" t="s">
        <v>51</v>
      </c>
    </row>
    <row r="1773" spans="1:46" ht="22.5" customHeight="1" x14ac:dyDescent="0.25">
      <c r="A1773" s="19" t="s">
        <v>8872</v>
      </c>
      <c r="B1773" s="260">
        <v>45068</v>
      </c>
      <c r="C1773" s="3" t="s">
        <v>202</v>
      </c>
      <c r="D1773" s="3" t="s">
        <v>6600</v>
      </c>
      <c r="E1773" s="3" t="s">
        <v>51</v>
      </c>
      <c r="F1773" s="20">
        <v>1</v>
      </c>
      <c r="G1773" s="20">
        <v>76.14</v>
      </c>
      <c r="H1773" s="20">
        <v>25.65</v>
      </c>
      <c r="I1773" s="20">
        <v>-14.64</v>
      </c>
      <c r="J1773" s="20">
        <v>-25.65</v>
      </c>
      <c r="K1773" s="20" t="s">
        <v>52</v>
      </c>
      <c r="L1773" s="20">
        <f t="shared" si="27"/>
        <v>61.499999999999993</v>
      </c>
      <c r="M1773" s="3" t="s">
        <v>53</v>
      </c>
      <c r="N1773" s="3" t="s">
        <v>86</v>
      </c>
      <c r="O1773" s="3" t="s">
        <v>87</v>
      </c>
      <c r="P1773" s="3" t="s">
        <v>88</v>
      </c>
      <c r="Q1773" s="3" t="s">
        <v>53</v>
      </c>
      <c r="R1773" s="20">
        <v>76.14</v>
      </c>
      <c r="S1773" s="20" t="s">
        <v>89</v>
      </c>
      <c r="T1773" s="3" t="s">
        <v>58</v>
      </c>
      <c r="U1773" s="3" t="s">
        <v>53</v>
      </c>
      <c r="V1773" s="3" t="s">
        <v>53</v>
      </c>
      <c r="W1773" s="3" t="s">
        <v>53</v>
      </c>
      <c r="X1773" s="3" t="s">
        <v>53</v>
      </c>
      <c r="Y1773" s="3" t="s">
        <v>8873</v>
      </c>
      <c r="Z1773" s="3" t="s">
        <v>8874</v>
      </c>
      <c r="AA1773" s="3" t="s">
        <v>8875</v>
      </c>
      <c r="AB1773" s="3" t="s">
        <v>8445</v>
      </c>
      <c r="AC1773" s="3" t="s">
        <v>3405</v>
      </c>
      <c r="AD1773" s="3" t="s">
        <v>8876</v>
      </c>
      <c r="AE1773" s="3" t="s">
        <v>65</v>
      </c>
      <c r="AF1773" s="3" t="s">
        <v>66</v>
      </c>
      <c r="AG1773" s="3" t="s">
        <v>8395</v>
      </c>
      <c r="AH1773" s="3" t="s">
        <v>6984</v>
      </c>
      <c r="AI1773" s="3" t="s">
        <v>67</v>
      </c>
      <c r="AJ1773" s="3" t="s">
        <v>8877</v>
      </c>
      <c r="AK1773" s="3" t="s">
        <v>53</v>
      </c>
      <c r="AL1773" s="3" t="s">
        <v>53</v>
      </c>
      <c r="AM1773" s="3" t="s">
        <v>53</v>
      </c>
      <c r="AN1773" s="3" t="s">
        <v>53</v>
      </c>
      <c r="AO1773" s="3" t="s">
        <v>53</v>
      </c>
      <c r="AP1773" s="3" t="s">
        <v>53</v>
      </c>
      <c r="AQ1773" s="3" t="s">
        <v>53</v>
      </c>
      <c r="AR1773" s="3" t="s">
        <v>51</v>
      </c>
      <c r="AS1773" s="3" t="s">
        <v>52</v>
      </c>
      <c r="AT1773" s="3" t="s">
        <v>51</v>
      </c>
    </row>
    <row r="1774" spans="1:46" ht="22.5" customHeight="1" x14ac:dyDescent="0.25">
      <c r="A1774" s="19" t="s">
        <v>10311</v>
      </c>
      <c r="B1774" s="260">
        <v>45065</v>
      </c>
      <c r="C1774" s="3" t="s">
        <v>202</v>
      </c>
      <c r="D1774" s="3" t="s">
        <v>9926</v>
      </c>
      <c r="E1774" s="3" t="s">
        <v>51</v>
      </c>
      <c r="F1774" s="20">
        <v>1</v>
      </c>
      <c r="G1774" s="20">
        <v>76.14</v>
      </c>
      <c r="H1774" s="20">
        <v>17.399999999999999</v>
      </c>
      <c r="I1774" s="20">
        <v>-14.64</v>
      </c>
      <c r="J1774" s="20">
        <v>-17.399999999999999</v>
      </c>
      <c r="K1774" s="20" t="s">
        <v>52</v>
      </c>
      <c r="L1774" s="20">
        <f t="shared" si="27"/>
        <v>61.499999999999993</v>
      </c>
      <c r="M1774" s="3" t="s">
        <v>53</v>
      </c>
      <c r="N1774" s="3" t="s">
        <v>86</v>
      </c>
      <c r="O1774" s="3" t="s">
        <v>87</v>
      </c>
      <c r="P1774" s="3" t="s">
        <v>88</v>
      </c>
      <c r="Q1774" s="3" t="s">
        <v>53</v>
      </c>
      <c r="R1774" s="20">
        <v>76.14</v>
      </c>
      <c r="S1774" s="20" t="s">
        <v>89</v>
      </c>
      <c r="T1774" s="3" t="s">
        <v>58</v>
      </c>
      <c r="U1774" s="3" t="s">
        <v>53</v>
      </c>
      <c r="V1774" s="3" t="s">
        <v>53</v>
      </c>
      <c r="W1774" s="3" t="s">
        <v>53</v>
      </c>
      <c r="X1774" s="3" t="s">
        <v>53</v>
      </c>
      <c r="Y1774" s="3" t="s">
        <v>10312</v>
      </c>
      <c r="Z1774" s="3" t="s">
        <v>10313</v>
      </c>
      <c r="AA1774" s="3" t="s">
        <v>10314</v>
      </c>
      <c r="AB1774" s="3" t="s">
        <v>10315</v>
      </c>
      <c r="AC1774" s="3" t="s">
        <v>63</v>
      </c>
      <c r="AD1774" s="3" t="s">
        <v>10316</v>
      </c>
      <c r="AE1774" s="3" t="s">
        <v>65</v>
      </c>
      <c r="AF1774" s="3" t="s">
        <v>66</v>
      </c>
      <c r="AG1774" s="3" t="s">
        <v>10317</v>
      </c>
      <c r="AH1774" s="3" t="s">
        <v>10318</v>
      </c>
      <c r="AI1774" s="3" t="s">
        <v>67</v>
      </c>
      <c r="AJ1774" s="3" t="s">
        <v>10319</v>
      </c>
      <c r="AK1774" s="3" t="s">
        <v>53</v>
      </c>
      <c r="AL1774" s="3" t="s">
        <v>53</v>
      </c>
      <c r="AM1774" s="3" t="s">
        <v>53</v>
      </c>
      <c r="AN1774" s="3" t="s">
        <v>53</v>
      </c>
      <c r="AO1774" s="3" t="s">
        <v>53</v>
      </c>
      <c r="AP1774" s="3" t="s">
        <v>53</v>
      </c>
      <c r="AQ1774" s="3" t="s">
        <v>53</v>
      </c>
      <c r="AR1774" s="3" t="s">
        <v>51</v>
      </c>
      <c r="AS1774" s="3" t="s">
        <v>52</v>
      </c>
      <c r="AT1774" s="3" t="s">
        <v>51</v>
      </c>
    </row>
    <row r="1775" spans="1:46" ht="22.5" customHeight="1" x14ac:dyDescent="0.25">
      <c r="A1775" s="19" t="s">
        <v>11473</v>
      </c>
      <c r="B1775" s="260">
        <v>45063</v>
      </c>
      <c r="C1775" s="3" t="s">
        <v>202</v>
      </c>
      <c r="D1775" s="3" t="s">
        <v>10384</v>
      </c>
      <c r="E1775" s="3" t="s">
        <v>51</v>
      </c>
      <c r="F1775" s="20">
        <v>1</v>
      </c>
      <c r="G1775" s="20">
        <v>76.14</v>
      </c>
      <c r="H1775" s="20">
        <v>17.399999999999999</v>
      </c>
      <c r="I1775" s="20">
        <v>-14.64</v>
      </c>
      <c r="J1775" s="20">
        <v>-17.399999999999999</v>
      </c>
      <c r="K1775" s="20" t="s">
        <v>52</v>
      </c>
      <c r="L1775" s="20">
        <f t="shared" si="27"/>
        <v>61.499999999999993</v>
      </c>
      <c r="M1775" s="3" t="s">
        <v>71</v>
      </c>
      <c r="N1775" s="3" t="s">
        <v>86</v>
      </c>
      <c r="O1775" s="3" t="s">
        <v>87</v>
      </c>
      <c r="P1775" s="3" t="s">
        <v>88</v>
      </c>
      <c r="Q1775" s="3" t="s">
        <v>53</v>
      </c>
      <c r="R1775" s="20">
        <v>76.14</v>
      </c>
      <c r="S1775" s="20" t="s">
        <v>89</v>
      </c>
      <c r="T1775" s="3" t="s">
        <v>58</v>
      </c>
      <c r="U1775" s="3" t="s">
        <v>53</v>
      </c>
      <c r="V1775" s="3" t="s">
        <v>53</v>
      </c>
      <c r="W1775" s="3" t="s">
        <v>53</v>
      </c>
      <c r="X1775" s="3" t="s">
        <v>53</v>
      </c>
      <c r="Y1775" s="3" t="s">
        <v>11474</v>
      </c>
      <c r="Z1775" s="3" t="s">
        <v>11475</v>
      </c>
      <c r="AA1775" s="3" t="s">
        <v>11476</v>
      </c>
      <c r="AB1775" s="3" t="s">
        <v>9564</v>
      </c>
      <c r="AC1775" s="3" t="s">
        <v>165</v>
      </c>
      <c r="AD1775" s="3" t="s">
        <v>11477</v>
      </c>
      <c r="AE1775" s="3" t="s">
        <v>65</v>
      </c>
      <c r="AF1775" s="3" t="s">
        <v>66</v>
      </c>
      <c r="AG1775" s="3" t="s">
        <v>11478</v>
      </c>
      <c r="AH1775" s="3" t="s">
        <v>11479</v>
      </c>
      <c r="AI1775" s="3" t="s">
        <v>67</v>
      </c>
      <c r="AJ1775" s="3" t="s">
        <v>11480</v>
      </c>
      <c r="AK1775" s="3" t="s">
        <v>53</v>
      </c>
      <c r="AL1775" s="3" t="s">
        <v>53</v>
      </c>
      <c r="AM1775" s="3" t="s">
        <v>53</v>
      </c>
      <c r="AN1775" s="3" t="s">
        <v>53</v>
      </c>
      <c r="AO1775" s="3" t="s">
        <v>53</v>
      </c>
      <c r="AP1775" s="3" t="s">
        <v>53</v>
      </c>
      <c r="AQ1775" s="3" t="s">
        <v>53</v>
      </c>
      <c r="AR1775" s="3" t="s">
        <v>51</v>
      </c>
      <c r="AS1775" s="3" t="s">
        <v>52</v>
      </c>
      <c r="AT1775" s="3" t="s">
        <v>51</v>
      </c>
    </row>
    <row r="1776" spans="1:46" ht="22.5" customHeight="1" x14ac:dyDescent="0.25">
      <c r="A1776" s="19" t="s">
        <v>16442</v>
      </c>
      <c r="B1776" s="260">
        <v>45057</v>
      </c>
      <c r="C1776" s="3" t="s">
        <v>202</v>
      </c>
      <c r="D1776" s="3" t="s">
        <v>15179</v>
      </c>
      <c r="E1776" s="3" t="s">
        <v>51</v>
      </c>
      <c r="F1776" s="20">
        <v>1</v>
      </c>
      <c r="G1776" s="20">
        <v>76.14</v>
      </c>
      <c r="H1776" s="20">
        <v>27.18</v>
      </c>
      <c r="I1776" s="20">
        <v>-14.64</v>
      </c>
      <c r="J1776" s="20">
        <v>-27.18</v>
      </c>
      <c r="K1776" s="20" t="s">
        <v>52</v>
      </c>
      <c r="L1776" s="20">
        <f t="shared" si="27"/>
        <v>61.499999999999993</v>
      </c>
      <c r="M1776" s="3" t="s">
        <v>71</v>
      </c>
      <c r="N1776" s="3" t="s">
        <v>86</v>
      </c>
      <c r="O1776" s="3" t="s">
        <v>87</v>
      </c>
      <c r="P1776" s="3" t="s">
        <v>88</v>
      </c>
      <c r="Q1776" s="3" t="s">
        <v>53</v>
      </c>
      <c r="R1776" s="20">
        <v>76.14</v>
      </c>
      <c r="S1776" s="20" t="s">
        <v>89</v>
      </c>
      <c r="T1776" s="3" t="s">
        <v>58</v>
      </c>
      <c r="U1776" s="3" t="s">
        <v>53</v>
      </c>
      <c r="V1776" s="3" t="s">
        <v>53</v>
      </c>
      <c r="W1776" s="3" t="s">
        <v>53</v>
      </c>
      <c r="X1776" s="3" t="s">
        <v>53</v>
      </c>
      <c r="Y1776" s="3" t="s">
        <v>16443</v>
      </c>
      <c r="Z1776" s="3" t="s">
        <v>16444</v>
      </c>
      <c r="AA1776" s="3" t="s">
        <v>16445</v>
      </c>
      <c r="AB1776" s="3" t="s">
        <v>2491</v>
      </c>
      <c r="AC1776" s="3" t="s">
        <v>1971</v>
      </c>
      <c r="AD1776" s="3" t="s">
        <v>16446</v>
      </c>
      <c r="AE1776" s="3" t="s">
        <v>65</v>
      </c>
      <c r="AF1776" s="3" t="s">
        <v>66</v>
      </c>
      <c r="AG1776" s="3" t="s">
        <v>16447</v>
      </c>
      <c r="AH1776" s="3" t="s">
        <v>16448</v>
      </c>
      <c r="AI1776" s="3" t="s">
        <v>67</v>
      </c>
      <c r="AJ1776" s="3" t="s">
        <v>16449</v>
      </c>
      <c r="AK1776" s="3" t="s">
        <v>53</v>
      </c>
      <c r="AL1776" s="3" t="s">
        <v>53</v>
      </c>
      <c r="AM1776" s="3" t="s">
        <v>53</v>
      </c>
      <c r="AN1776" s="3" t="s">
        <v>53</v>
      </c>
      <c r="AO1776" s="3" t="s">
        <v>53</v>
      </c>
      <c r="AP1776" s="3" t="s">
        <v>53</v>
      </c>
      <c r="AQ1776" s="3" t="s">
        <v>53</v>
      </c>
      <c r="AR1776" s="3" t="s">
        <v>51</v>
      </c>
      <c r="AS1776" s="3" t="s">
        <v>52</v>
      </c>
      <c r="AT1776" s="3" t="s">
        <v>51</v>
      </c>
    </row>
    <row r="1777" spans="1:46" ht="22.5" customHeight="1" x14ac:dyDescent="0.25">
      <c r="A1777" s="19" t="s">
        <v>20629</v>
      </c>
      <c r="B1777" s="260">
        <v>45052</v>
      </c>
      <c r="C1777" s="3" t="s">
        <v>202</v>
      </c>
      <c r="D1777" s="3" t="s">
        <v>19756</v>
      </c>
      <c r="E1777" s="3" t="s">
        <v>51</v>
      </c>
      <c r="F1777" s="20">
        <v>1</v>
      </c>
      <c r="G1777" s="20">
        <v>76.14</v>
      </c>
      <c r="H1777" s="20">
        <v>12.96</v>
      </c>
      <c r="I1777" s="20">
        <v>-14.64</v>
      </c>
      <c r="J1777" s="20">
        <v>-12.96</v>
      </c>
      <c r="K1777" s="20" t="s">
        <v>52</v>
      </c>
      <c r="L1777" s="20">
        <f t="shared" si="27"/>
        <v>61.499999999999993</v>
      </c>
      <c r="M1777" s="3" t="s">
        <v>71</v>
      </c>
      <c r="N1777" s="3" t="s">
        <v>86</v>
      </c>
      <c r="O1777" s="3" t="s">
        <v>87</v>
      </c>
      <c r="P1777" s="3" t="s">
        <v>88</v>
      </c>
      <c r="Q1777" s="3" t="s">
        <v>53</v>
      </c>
      <c r="R1777" s="20">
        <v>76.14</v>
      </c>
      <c r="S1777" s="20" t="s">
        <v>89</v>
      </c>
      <c r="T1777" s="3" t="s">
        <v>58</v>
      </c>
      <c r="U1777" s="3" t="s">
        <v>53</v>
      </c>
      <c r="V1777" s="3" t="s">
        <v>53</v>
      </c>
      <c r="W1777" s="3" t="s">
        <v>53</v>
      </c>
      <c r="X1777" s="3" t="s">
        <v>53</v>
      </c>
      <c r="Y1777" s="3" t="s">
        <v>20630</v>
      </c>
      <c r="Z1777" s="3" t="s">
        <v>20631</v>
      </c>
      <c r="AA1777" s="3" t="s">
        <v>20632</v>
      </c>
      <c r="AB1777" s="3" t="s">
        <v>1560</v>
      </c>
      <c r="AC1777" s="3" t="s">
        <v>116</v>
      </c>
      <c r="AD1777" s="3" t="s">
        <v>20633</v>
      </c>
      <c r="AE1777" s="3" t="s">
        <v>65</v>
      </c>
      <c r="AF1777" s="3" t="s">
        <v>66</v>
      </c>
      <c r="AG1777" s="3" t="s">
        <v>20634</v>
      </c>
      <c r="AH1777" s="3" t="s">
        <v>20635</v>
      </c>
      <c r="AI1777" s="3" t="s">
        <v>67</v>
      </c>
      <c r="AJ1777" s="3" t="s">
        <v>20636</v>
      </c>
      <c r="AK1777" s="3" t="s">
        <v>53</v>
      </c>
      <c r="AL1777" s="3" t="s">
        <v>53</v>
      </c>
      <c r="AM1777" s="3" t="s">
        <v>53</v>
      </c>
      <c r="AN1777" s="3" t="s">
        <v>53</v>
      </c>
      <c r="AO1777" s="3" t="s">
        <v>53</v>
      </c>
      <c r="AP1777" s="3" t="s">
        <v>53</v>
      </c>
      <c r="AQ1777" s="3" t="s">
        <v>53</v>
      </c>
      <c r="AR1777" s="3" t="s">
        <v>51</v>
      </c>
      <c r="AS1777" s="3" t="s">
        <v>52</v>
      </c>
      <c r="AT1777" s="3" t="s">
        <v>51</v>
      </c>
    </row>
    <row r="1778" spans="1:46" ht="22.5" customHeight="1" x14ac:dyDescent="0.25">
      <c r="A1778" s="19" t="s">
        <v>21596</v>
      </c>
      <c r="B1778" s="260">
        <v>45051</v>
      </c>
      <c r="C1778" s="3" t="s">
        <v>202</v>
      </c>
      <c r="D1778" s="3" t="s">
        <v>21050</v>
      </c>
      <c r="E1778" s="3" t="s">
        <v>51</v>
      </c>
      <c r="F1778" s="20">
        <v>1</v>
      </c>
      <c r="G1778" s="20">
        <v>76.14</v>
      </c>
      <c r="H1778" s="20">
        <v>17.399999999999999</v>
      </c>
      <c r="I1778" s="20">
        <v>-14.64</v>
      </c>
      <c r="J1778" s="20">
        <v>-17.399999999999999</v>
      </c>
      <c r="K1778" s="20" t="s">
        <v>52</v>
      </c>
      <c r="L1778" s="20">
        <f t="shared" si="27"/>
        <v>61.499999999999993</v>
      </c>
      <c r="M1778" s="3" t="s">
        <v>71</v>
      </c>
      <c r="N1778" s="3" t="s">
        <v>86</v>
      </c>
      <c r="O1778" s="3" t="s">
        <v>87</v>
      </c>
      <c r="P1778" s="3" t="s">
        <v>88</v>
      </c>
      <c r="Q1778" s="3" t="s">
        <v>53</v>
      </c>
      <c r="R1778" s="20">
        <v>76.14</v>
      </c>
      <c r="S1778" s="20" t="s">
        <v>89</v>
      </c>
      <c r="T1778" s="3" t="s">
        <v>58</v>
      </c>
      <c r="U1778" s="3" t="s">
        <v>53</v>
      </c>
      <c r="V1778" s="3" t="s">
        <v>53</v>
      </c>
      <c r="W1778" s="3" t="s">
        <v>53</v>
      </c>
      <c r="X1778" s="3" t="s">
        <v>53</v>
      </c>
      <c r="Y1778" s="3" t="s">
        <v>21597</v>
      </c>
      <c r="Z1778" s="3" t="s">
        <v>21598</v>
      </c>
      <c r="AA1778" s="3" t="s">
        <v>21599</v>
      </c>
      <c r="AB1778" s="3" t="s">
        <v>9889</v>
      </c>
      <c r="AC1778" s="3" t="s">
        <v>63</v>
      </c>
      <c r="AD1778" s="3" t="s">
        <v>21600</v>
      </c>
      <c r="AE1778" s="3" t="s">
        <v>65</v>
      </c>
      <c r="AF1778" s="3" t="s">
        <v>66</v>
      </c>
      <c r="AG1778" s="3" t="s">
        <v>21601</v>
      </c>
      <c r="AH1778" s="3" t="s">
        <v>21602</v>
      </c>
      <c r="AI1778" s="3" t="s">
        <v>67</v>
      </c>
      <c r="AJ1778" s="3" t="s">
        <v>21603</v>
      </c>
      <c r="AK1778" s="3" t="s">
        <v>53</v>
      </c>
      <c r="AL1778" s="3" t="s">
        <v>53</v>
      </c>
      <c r="AM1778" s="3" t="s">
        <v>53</v>
      </c>
      <c r="AN1778" s="3" t="s">
        <v>53</v>
      </c>
      <c r="AO1778" s="3" t="s">
        <v>53</v>
      </c>
      <c r="AP1778" s="3" t="s">
        <v>53</v>
      </c>
      <c r="AQ1778" s="3" t="s">
        <v>53</v>
      </c>
      <c r="AR1778" s="3" t="s">
        <v>51</v>
      </c>
      <c r="AS1778" s="3" t="s">
        <v>52</v>
      </c>
      <c r="AT1778" s="3" t="s">
        <v>51</v>
      </c>
    </row>
    <row r="1779" spans="1:46" ht="22.5" customHeight="1" x14ac:dyDescent="0.25">
      <c r="A1779" s="19" t="s">
        <v>25372</v>
      </c>
      <c r="B1779" s="260">
        <v>45047</v>
      </c>
      <c r="C1779" s="3" t="s">
        <v>202</v>
      </c>
      <c r="D1779" s="3" t="s">
        <v>22935</v>
      </c>
      <c r="E1779" s="3" t="s">
        <v>51</v>
      </c>
      <c r="F1779" s="20">
        <v>1</v>
      </c>
      <c r="G1779" s="20">
        <v>76.14</v>
      </c>
      <c r="H1779" s="20">
        <v>24.21</v>
      </c>
      <c r="I1779" s="20">
        <v>-14.64</v>
      </c>
      <c r="J1779" s="20">
        <v>-24.21</v>
      </c>
      <c r="K1779" s="20" t="s">
        <v>52</v>
      </c>
      <c r="L1779" s="20">
        <f t="shared" si="27"/>
        <v>61.499999999999993</v>
      </c>
      <c r="M1779" s="3" t="s">
        <v>71</v>
      </c>
      <c r="N1779" s="3" t="s">
        <v>86</v>
      </c>
      <c r="O1779" s="3" t="s">
        <v>87</v>
      </c>
      <c r="P1779" s="3" t="s">
        <v>88</v>
      </c>
      <c r="Q1779" s="3" t="s">
        <v>53</v>
      </c>
      <c r="R1779" s="20">
        <v>76.14</v>
      </c>
      <c r="S1779" s="20" t="s">
        <v>89</v>
      </c>
      <c r="T1779" s="3" t="s">
        <v>58</v>
      </c>
      <c r="U1779" s="3" t="s">
        <v>53</v>
      </c>
      <c r="V1779" s="3" t="s">
        <v>53</v>
      </c>
      <c r="W1779" s="3" t="s">
        <v>53</v>
      </c>
      <c r="X1779" s="3" t="s">
        <v>53</v>
      </c>
      <c r="Y1779" s="3" t="s">
        <v>25373</v>
      </c>
      <c r="Z1779" s="3" t="s">
        <v>25374</v>
      </c>
      <c r="AA1779" s="3" t="s">
        <v>25375</v>
      </c>
      <c r="AB1779" s="3" t="s">
        <v>12541</v>
      </c>
      <c r="AC1779" s="3" t="s">
        <v>116</v>
      </c>
      <c r="AD1779" s="3" t="s">
        <v>25376</v>
      </c>
      <c r="AE1779" s="3" t="s">
        <v>65</v>
      </c>
      <c r="AF1779" s="3" t="s">
        <v>66</v>
      </c>
      <c r="AG1779" s="3" t="s">
        <v>25377</v>
      </c>
      <c r="AH1779" s="3" t="s">
        <v>25378</v>
      </c>
      <c r="AI1779" s="3" t="s">
        <v>67</v>
      </c>
      <c r="AJ1779" s="3" t="s">
        <v>25379</v>
      </c>
      <c r="AK1779" s="3" t="s">
        <v>53</v>
      </c>
      <c r="AL1779" s="3" t="s">
        <v>53</v>
      </c>
      <c r="AM1779" s="3" t="s">
        <v>53</v>
      </c>
      <c r="AN1779" s="3" t="s">
        <v>53</v>
      </c>
      <c r="AO1779" s="3" t="s">
        <v>53</v>
      </c>
      <c r="AP1779" s="3" t="s">
        <v>53</v>
      </c>
      <c r="AQ1779" s="3" t="s">
        <v>53</v>
      </c>
      <c r="AR1779" s="3" t="s">
        <v>51</v>
      </c>
      <c r="AS1779" s="3" t="s">
        <v>52</v>
      </c>
      <c r="AT1779" s="3" t="s">
        <v>51</v>
      </c>
    </row>
    <row r="1780" spans="1:46" ht="22.5" customHeight="1" x14ac:dyDescent="0.25">
      <c r="A1780" s="19" t="s">
        <v>7179</v>
      </c>
      <c r="B1780" s="260">
        <v>45069</v>
      </c>
      <c r="C1780" s="3" t="s">
        <v>202</v>
      </c>
      <c r="D1780" s="3" t="s">
        <v>5415</v>
      </c>
      <c r="E1780" s="3" t="s">
        <v>51</v>
      </c>
      <c r="F1780" s="20">
        <v>1</v>
      </c>
      <c r="G1780" s="20">
        <v>76.14</v>
      </c>
      <c r="H1780" s="20">
        <v>30.2</v>
      </c>
      <c r="I1780" s="20">
        <v>-14.64</v>
      </c>
      <c r="J1780" s="20">
        <v>-30.2</v>
      </c>
      <c r="K1780" s="20" t="s">
        <v>52</v>
      </c>
      <c r="L1780" s="20">
        <f t="shared" si="27"/>
        <v>61.5</v>
      </c>
      <c r="M1780" s="3" t="s">
        <v>71</v>
      </c>
      <c r="N1780" s="3" t="s">
        <v>86</v>
      </c>
      <c r="O1780" s="3" t="s">
        <v>87</v>
      </c>
      <c r="P1780" s="3" t="s">
        <v>88</v>
      </c>
      <c r="Q1780" s="3" t="s">
        <v>53</v>
      </c>
      <c r="R1780" s="20">
        <v>76.14</v>
      </c>
      <c r="S1780" s="20" t="s">
        <v>89</v>
      </c>
      <c r="T1780" s="3" t="s">
        <v>58</v>
      </c>
      <c r="U1780" s="3" t="s">
        <v>53</v>
      </c>
      <c r="V1780" s="3" t="s">
        <v>53</v>
      </c>
      <c r="W1780" s="3" t="s">
        <v>53</v>
      </c>
      <c r="X1780" s="3" t="s">
        <v>53</v>
      </c>
      <c r="Y1780" s="3" t="s">
        <v>7180</v>
      </c>
      <c r="Z1780" s="3" t="s">
        <v>7181</v>
      </c>
      <c r="AA1780" s="3" t="s">
        <v>7182</v>
      </c>
      <c r="AB1780" s="3" t="s">
        <v>3981</v>
      </c>
      <c r="AC1780" s="3" t="s">
        <v>1447</v>
      </c>
      <c r="AD1780" s="3" t="s">
        <v>7183</v>
      </c>
      <c r="AE1780" s="3" t="s">
        <v>65</v>
      </c>
      <c r="AF1780" s="3" t="s">
        <v>66</v>
      </c>
      <c r="AG1780" s="3" t="s">
        <v>7184</v>
      </c>
      <c r="AH1780" s="3" t="s">
        <v>7185</v>
      </c>
      <c r="AI1780" s="3" t="s">
        <v>67</v>
      </c>
      <c r="AJ1780" s="3" t="s">
        <v>7186</v>
      </c>
      <c r="AK1780" s="3" t="s">
        <v>53</v>
      </c>
      <c r="AL1780" s="3" t="s">
        <v>53</v>
      </c>
      <c r="AM1780" s="3" t="s">
        <v>53</v>
      </c>
      <c r="AN1780" s="3" t="s">
        <v>53</v>
      </c>
      <c r="AO1780" s="3" t="s">
        <v>53</v>
      </c>
      <c r="AP1780" s="3" t="s">
        <v>53</v>
      </c>
      <c r="AQ1780" s="3" t="s">
        <v>53</v>
      </c>
      <c r="AR1780" s="3" t="s">
        <v>51</v>
      </c>
      <c r="AS1780" s="3" t="s">
        <v>52</v>
      </c>
      <c r="AT1780" s="3" t="s">
        <v>51</v>
      </c>
    </row>
    <row r="1781" spans="1:46" ht="22.5" customHeight="1" x14ac:dyDescent="0.25">
      <c r="A1781" s="19" t="s">
        <v>7405</v>
      </c>
      <c r="B1781" s="260">
        <v>45069</v>
      </c>
      <c r="C1781" s="3" t="s">
        <v>202</v>
      </c>
      <c r="D1781" s="3" t="s">
        <v>6600</v>
      </c>
      <c r="E1781" s="3" t="s">
        <v>51</v>
      </c>
      <c r="F1781" s="20">
        <v>1</v>
      </c>
      <c r="G1781" s="20">
        <v>76.14</v>
      </c>
      <c r="H1781" s="20">
        <v>15.66</v>
      </c>
      <c r="I1781" s="20">
        <v>-14.64</v>
      </c>
      <c r="J1781" s="20">
        <v>-15.66</v>
      </c>
      <c r="K1781" s="20" t="s">
        <v>52</v>
      </c>
      <c r="L1781" s="20">
        <f t="shared" si="27"/>
        <v>61.5</v>
      </c>
      <c r="M1781" s="3" t="s">
        <v>71</v>
      </c>
      <c r="N1781" s="3" t="s">
        <v>86</v>
      </c>
      <c r="O1781" s="3" t="s">
        <v>87</v>
      </c>
      <c r="P1781" s="3" t="s">
        <v>88</v>
      </c>
      <c r="Q1781" s="3" t="s">
        <v>53</v>
      </c>
      <c r="R1781" s="20">
        <v>76.14</v>
      </c>
      <c r="S1781" s="20" t="s">
        <v>89</v>
      </c>
      <c r="T1781" s="3" t="s">
        <v>58</v>
      </c>
      <c r="U1781" s="3" t="s">
        <v>53</v>
      </c>
      <c r="V1781" s="3" t="s">
        <v>53</v>
      </c>
      <c r="W1781" s="3" t="s">
        <v>53</v>
      </c>
      <c r="X1781" s="3" t="s">
        <v>53</v>
      </c>
      <c r="Y1781" s="3" t="s">
        <v>7406</v>
      </c>
      <c r="Z1781" s="3" t="s">
        <v>7407</v>
      </c>
      <c r="AA1781" s="3" t="s">
        <v>7408</v>
      </c>
      <c r="AB1781" s="3" t="s">
        <v>7409</v>
      </c>
      <c r="AC1781" s="3" t="s">
        <v>63</v>
      </c>
      <c r="AD1781" s="3" t="s">
        <v>7410</v>
      </c>
      <c r="AE1781" s="3" t="s">
        <v>65</v>
      </c>
      <c r="AF1781" s="3" t="s">
        <v>66</v>
      </c>
      <c r="AG1781" s="3" t="s">
        <v>7411</v>
      </c>
      <c r="AH1781" s="3" t="s">
        <v>7412</v>
      </c>
      <c r="AI1781" s="3" t="s">
        <v>67</v>
      </c>
      <c r="AJ1781" s="3" t="s">
        <v>7413</v>
      </c>
      <c r="AK1781" s="3" t="s">
        <v>53</v>
      </c>
      <c r="AL1781" s="3" t="s">
        <v>53</v>
      </c>
      <c r="AM1781" s="3" t="s">
        <v>53</v>
      </c>
      <c r="AN1781" s="3" t="s">
        <v>53</v>
      </c>
      <c r="AO1781" s="3" t="s">
        <v>53</v>
      </c>
      <c r="AP1781" s="3" t="s">
        <v>53</v>
      </c>
      <c r="AQ1781" s="3" t="s">
        <v>53</v>
      </c>
      <c r="AR1781" s="3" t="s">
        <v>51</v>
      </c>
      <c r="AS1781" s="3" t="s">
        <v>52</v>
      </c>
      <c r="AT1781" s="3" t="s">
        <v>51</v>
      </c>
    </row>
    <row r="1782" spans="1:46" ht="22.5" customHeight="1" x14ac:dyDescent="0.25">
      <c r="A1782" s="19" t="s">
        <v>8209</v>
      </c>
      <c r="B1782" s="260">
        <v>45068</v>
      </c>
      <c r="C1782" s="3" t="s">
        <v>202</v>
      </c>
      <c r="D1782" s="3" t="s">
        <v>7660</v>
      </c>
      <c r="E1782" s="3" t="s">
        <v>71</v>
      </c>
      <c r="F1782" s="20">
        <v>1</v>
      </c>
      <c r="G1782" s="20">
        <v>76.14</v>
      </c>
      <c r="H1782" s="20" t="s">
        <v>52</v>
      </c>
      <c r="I1782" s="20">
        <v>-14.64</v>
      </c>
      <c r="J1782" s="20" t="s">
        <v>52</v>
      </c>
      <c r="K1782" s="20" t="s">
        <v>52</v>
      </c>
      <c r="L1782" s="20">
        <f t="shared" si="27"/>
        <v>61.5</v>
      </c>
      <c r="M1782" s="3" t="s">
        <v>71</v>
      </c>
      <c r="N1782" s="3" t="s">
        <v>86</v>
      </c>
      <c r="O1782" s="3" t="s">
        <v>87</v>
      </c>
      <c r="P1782" s="3" t="s">
        <v>88</v>
      </c>
      <c r="Q1782" s="3" t="s">
        <v>53</v>
      </c>
      <c r="R1782" s="20">
        <v>76.14</v>
      </c>
      <c r="S1782" s="20" t="s">
        <v>89</v>
      </c>
      <c r="T1782" s="3" t="s">
        <v>58</v>
      </c>
      <c r="U1782" s="3" t="s">
        <v>53</v>
      </c>
      <c r="V1782" s="3" t="s">
        <v>53</v>
      </c>
      <c r="W1782" s="3" t="s">
        <v>53</v>
      </c>
      <c r="X1782" s="3" t="s">
        <v>53</v>
      </c>
      <c r="Y1782" s="3" t="s">
        <v>8210</v>
      </c>
      <c r="Z1782" s="3" t="s">
        <v>8211</v>
      </c>
      <c r="AA1782" s="3" t="s">
        <v>8212</v>
      </c>
      <c r="AB1782" s="3" t="s">
        <v>8213</v>
      </c>
      <c r="AC1782" s="3" t="s">
        <v>63</v>
      </c>
      <c r="AD1782" s="3" t="s">
        <v>8214</v>
      </c>
      <c r="AE1782" s="3" t="s">
        <v>65</v>
      </c>
      <c r="AF1782" s="3" t="s">
        <v>66</v>
      </c>
      <c r="AG1782" s="3" t="s">
        <v>8215</v>
      </c>
      <c r="AH1782" s="3" t="s">
        <v>8216</v>
      </c>
      <c r="AI1782" s="3" t="s">
        <v>67</v>
      </c>
      <c r="AJ1782" s="3" t="s">
        <v>8217</v>
      </c>
      <c r="AK1782" s="3" t="s">
        <v>53</v>
      </c>
      <c r="AL1782" s="3" t="s">
        <v>53</v>
      </c>
      <c r="AM1782" s="3" t="s">
        <v>53</v>
      </c>
      <c r="AN1782" s="3" t="s">
        <v>53</v>
      </c>
      <c r="AO1782" s="3" t="s">
        <v>53</v>
      </c>
      <c r="AP1782" s="3" t="s">
        <v>53</v>
      </c>
      <c r="AQ1782" s="3" t="s">
        <v>53</v>
      </c>
      <c r="AR1782" s="3" t="s">
        <v>51</v>
      </c>
      <c r="AS1782" s="3" t="s">
        <v>52</v>
      </c>
      <c r="AT1782" s="3" t="s">
        <v>51</v>
      </c>
    </row>
    <row r="1783" spans="1:46" ht="22.5" customHeight="1" x14ac:dyDescent="0.25">
      <c r="A1783" s="19" t="s">
        <v>10986</v>
      </c>
      <c r="B1783" s="260">
        <v>45064</v>
      </c>
      <c r="C1783" s="3" t="s">
        <v>202</v>
      </c>
      <c r="D1783" s="3" t="s">
        <v>10384</v>
      </c>
      <c r="E1783" s="3" t="s">
        <v>51</v>
      </c>
      <c r="F1783" s="20">
        <v>1</v>
      </c>
      <c r="G1783" s="20">
        <v>76.14</v>
      </c>
      <c r="H1783" s="20">
        <v>5.45</v>
      </c>
      <c r="I1783" s="20">
        <v>-14.64</v>
      </c>
      <c r="J1783" s="20">
        <v>-5.45</v>
      </c>
      <c r="K1783" s="20" t="s">
        <v>52</v>
      </c>
      <c r="L1783" s="20">
        <f t="shared" si="27"/>
        <v>61.5</v>
      </c>
      <c r="M1783" s="3" t="s">
        <v>53</v>
      </c>
      <c r="N1783" s="3" t="s">
        <v>86</v>
      </c>
      <c r="O1783" s="3" t="s">
        <v>87</v>
      </c>
      <c r="P1783" s="3" t="s">
        <v>88</v>
      </c>
      <c r="Q1783" s="3" t="s">
        <v>53</v>
      </c>
      <c r="R1783" s="20">
        <v>76.14</v>
      </c>
      <c r="S1783" s="20" t="s">
        <v>89</v>
      </c>
      <c r="T1783" s="3" t="s">
        <v>58</v>
      </c>
      <c r="U1783" s="3" t="s">
        <v>53</v>
      </c>
      <c r="V1783" s="3" t="s">
        <v>53</v>
      </c>
      <c r="W1783" s="3" t="s">
        <v>53</v>
      </c>
      <c r="X1783" s="3" t="s">
        <v>53</v>
      </c>
      <c r="Y1783" s="3" t="s">
        <v>10987</v>
      </c>
      <c r="Z1783" s="3" t="s">
        <v>10988</v>
      </c>
      <c r="AA1783" s="3" t="s">
        <v>10989</v>
      </c>
      <c r="AB1783" s="3" t="s">
        <v>10990</v>
      </c>
      <c r="AC1783" s="3" t="s">
        <v>63</v>
      </c>
      <c r="AD1783" s="3" t="s">
        <v>10991</v>
      </c>
      <c r="AE1783" s="3" t="s">
        <v>65</v>
      </c>
      <c r="AF1783" s="3" t="s">
        <v>66</v>
      </c>
      <c r="AG1783" s="3" t="s">
        <v>10992</v>
      </c>
      <c r="AH1783" s="3" t="s">
        <v>10993</v>
      </c>
      <c r="AI1783" s="3" t="s">
        <v>67</v>
      </c>
      <c r="AJ1783" s="3" t="s">
        <v>10994</v>
      </c>
      <c r="AK1783" s="3" t="s">
        <v>53</v>
      </c>
      <c r="AL1783" s="3" t="s">
        <v>53</v>
      </c>
      <c r="AM1783" s="3" t="s">
        <v>53</v>
      </c>
      <c r="AN1783" s="3" t="s">
        <v>53</v>
      </c>
      <c r="AO1783" s="3" t="s">
        <v>53</v>
      </c>
      <c r="AP1783" s="3" t="s">
        <v>53</v>
      </c>
      <c r="AQ1783" s="3" t="s">
        <v>53</v>
      </c>
      <c r="AR1783" s="3" t="s">
        <v>51</v>
      </c>
      <c r="AS1783" s="3" t="s">
        <v>52</v>
      </c>
      <c r="AT1783" s="3" t="s">
        <v>51</v>
      </c>
    </row>
    <row r="1784" spans="1:46" ht="22.5" customHeight="1" x14ac:dyDescent="0.25">
      <c r="A1784" s="19" t="s">
        <v>12657</v>
      </c>
      <c r="B1784" s="260">
        <v>45062</v>
      </c>
      <c r="C1784" s="3" t="s">
        <v>202</v>
      </c>
      <c r="D1784" s="3" t="s">
        <v>11191</v>
      </c>
      <c r="E1784" s="3" t="s">
        <v>51</v>
      </c>
      <c r="F1784" s="20">
        <v>1</v>
      </c>
      <c r="G1784" s="20">
        <v>76.14</v>
      </c>
      <c r="H1784" s="20">
        <v>11.52</v>
      </c>
      <c r="I1784" s="20">
        <v>-14.64</v>
      </c>
      <c r="J1784" s="20">
        <v>-11.52</v>
      </c>
      <c r="K1784" s="20" t="s">
        <v>52</v>
      </c>
      <c r="L1784" s="20">
        <f t="shared" si="27"/>
        <v>61.5</v>
      </c>
      <c r="M1784" s="3" t="s">
        <v>53</v>
      </c>
      <c r="N1784" s="3" t="s">
        <v>86</v>
      </c>
      <c r="O1784" s="3" t="s">
        <v>87</v>
      </c>
      <c r="P1784" s="3" t="s">
        <v>88</v>
      </c>
      <c r="Q1784" s="3" t="s">
        <v>53</v>
      </c>
      <c r="R1784" s="20">
        <v>76.14</v>
      </c>
      <c r="S1784" s="20" t="s">
        <v>89</v>
      </c>
      <c r="T1784" s="3" t="s">
        <v>58</v>
      </c>
      <c r="U1784" s="3" t="s">
        <v>53</v>
      </c>
      <c r="V1784" s="3" t="s">
        <v>53</v>
      </c>
      <c r="W1784" s="3" t="s">
        <v>53</v>
      </c>
      <c r="X1784" s="3" t="s">
        <v>53</v>
      </c>
      <c r="Y1784" s="3" t="s">
        <v>12658</v>
      </c>
      <c r="Z1784" s="3" t="s">
        <v>12659</v>
      </c>
      <c r="AA1784" s="3" t="s">
        <v>12660</v>
      </c>
      <c r="AB1784" s="3" t="s">
        <v>1560</v>
      </c>
      <c r="AC1784" s="3" t="s">
        <v>116</v>
      </c>
      <c r="AD1784" s="3" t="s">
        <v>12661</v>
      </c>
      <c r="AE1784" s="3" t="s">
        <v>65</v>
      </c>
      <c r="AF1784" s="3" t="s">
        <v>66</v>
      </c>
      <c r="AG1784" s="3" t="s">
        <v>12202</v>
      </c>
      <c r="AH1784" s="3" t="s">
        <v>12662</v>
      </c>
      <c r="AI1784" s="3" t="s">
        <v>67</v>
      </c>
      <c r="AJ1784" s="3" t="s">
        <v>12663</v>
      </c>
      <c r="AK1784" s="3" t="s">
        <v>12664</v>
      </c>
      <c r="AL1784" s="3" t="s">
        <v>53</v>
      </c>
      <c r="AM1784" s="3" t="s">
        <v>53</v>
      </c>
      <c r="AN1784" s="3" t="s">
        <v>53</v>
      </c>
      <c r="AO1784" s="3" t="s">
        <v>53</v>
      </c>
      <c r="AP1784" s="3" t="s">
        <v>53</v>
      </c>
      <c r="AQ1784" s="3" t="s">
        <v>53</v>
      </c>
      <c r="AR1784" s="3" t="s">
        <v>51</v>
      </c>
      <c r="AS1784" s="3" t="s">
        <v>52</v>
      </c>
      <c r="AT1784" s="3" t="s">
        <v>51</v>
      </c>
    </row>
    <row r="1785" spans="1:46" ht="22.5" customHeight="1" x14ac:dyDescent="0.25">
      <c r="A1785" s="19" t="s">
        <v>14005</v>
      </c>
      <c r="B1785" s="260">
        <v>45061</v>
      </c>
      <c r="C1785" s="3" t="s">
        <v>202</v>
      </c>
      <c r="D1785" s="3" t="s">
        <v>13978</v>
      </c>
      <c r="E1785" s="3" t="s">
        <v>71</v>
      </c>
      <c r="F1785" s="20">
        <v>1</v>
      </c>
      <c r="G1785" s="20">
        <v>76.14</v>
      </c>
      <c r="H1785" s="20" t="s">
        <v>52</v>
      </c>
      <c r="I1785" s="20">
        <v>-14.64</v>
      </c>
      <c r="J1785" s="20" t="s">
        <v>52</v>
      </c>
      <c r="K1785" s="20" t="s">
        <v>52</v>
      </c>
      <c r="L1785" s="20">
        <f t="shared" si="27"/>
        <v>61.5</v>
      </c>
      <c r="M1785" s="3" t="s">
        <v>53</v>
      </c>
      <c r="N1785" s="3" t="s">
        <v>86</v>
      </c>
      <c r="O1785" s="3" t="s">
        <v>87</v>
      </c>
      <c r="P1785" s="3" t="s">
        <v>88</v>
      </c>
      <c r="Q1785" s="3" t="s">
        <v>53</v>
      </c>
      <c r="R1785" s="20">
        <v>76.14</v>
      </c>
      <c r="S1785" s="20" t="s">
        <v>89</v>
      </c>
      <c r="T1785" s="3" t="s">
        <v>58</v>
      </c>
      <c r="U1785" s="3" t="s">
        <v>53</v>
      </c>
      <c r="V1785" s="3" t="s">
        <v>53</v>
      </c>
      <c r="W1785" s="3" t="s">
        <v>53</v>
      </c>
      <c r="X1785" s="3" t="s">
        <v>53</v>
      </c>
      <c r="Y1785" s="3" t="s">
        <v>14006</v>
      </c>
      <c r="Z1785" s="3" t="s">
        <v>14007</v>
      </c>
      <c r="AA1785" s="3" t="s">
        <v>14008</v>
      </c>
      <c r="AB1785" s="3" t="s">
        <v>12850</v>
      </c>
      <c r="AC1785" s="3" t="s">
        <v>188</v>
      </c>
      <c r="AD1785" s="3" t="s">
        <v>12851</v>
      </c>
      <c r="AE1785" s="3" t="s">
        <v>65</v>
      </c>
      <c r="AF1785" s="3" t="s">
        <v>66</v>
      </c>
      <c r="AG1785" s="3" t="s">
        <v>13983</v>
      </c>
      <c r="AH1785" s="3" t="s">
        <v>14009</v>
      </c>
      <c r="AI1785" s="3" t="s">
        <v>67</v>
      </c>
      <c r="AJ1785" s="3" t="s">
        <v>14010</v>
      </c>
      <c r="AK1785" s="3" t="s">
        <v>53</v>
      </c>
      <c r="AL1785" s="3" t="s">
        <v>53</v>
      </c>
      <c r="AM1785" s="3" t="s">
        <v>53</v>
      </c>
      <c r="AN1785" s="3" t="s">
        <v>53</v>
      </c>
      <c r="AO1785" s="3" t="s">
        <v>53</v>
      </c>
      <c r="AP1785" s="3" t="s">
        <v>53</v>
      </c>
      <c r="AQ1785" s="3" t="s">
        <v>53</v>
      </c>
      <c r="AR1785" s="3" t="s">
        <v>51</v>
      </c>
      <c r="AS1785" s="3" t="s">
        <v>52</v>
      </c>
      <c r="AT1785" s="3" t="s">
        <v>51</v>
      </c>
    </row>
    <row r="1786" spans="1:46" ht="22.5" customHeight="1" x14ac:dyDescent="0.25">
      <c r="A1786" s="19" t="s">
        <v>14152</v>
      </c>
      <c r="B1786" s="260">
        <v>45061</v>
      </c>
      <c r="C1786" s="3" t="s">
        <v>202</v>
      </c>
      <c r="D1786" s="3" t="s">
        <v>12990</v>
      </c>
      <c r="E1786" s="3" t="s">
        <v>51</v>
      </c>
      <c r="F1786" s="20">
        <v>1</v>
      </c>
      <c r="G1786" s="20">
        <v>76.14</v>
      </c>
      <c r="H1786" s="20">
        <v>10.8</v>
      </c>
      <c r="I1786" s="20">
        <v>-14.64</v>
      </c>
      <c r="J1786" s="20">
        <v>-10.8</v>
      </c>
      <c r="K1786" s="20" t="s">
        <v>52</v>
      </c>
      <c r="L1786" s="20">
        <f t="shared" si="27"/>
        <v>61.5</v>
      </c>
      <c r="M1786" s="3" t="s">
        <v>53</v>
      </c>
      <c r="N1786" s="3" t="s">
        <v>86</v>
      </c>
      <c r="O1786" s="3" t="s">
        <v>87</v>
      </c>
      <c r="P1786" s="3" t="s">
        <v>88</v>
      </c>
      <c r="Q1786" s="3" t="s">
        <v>53</v>
      </c>
      <c r="R1786" s="20">
        <v>76.14</v>
      </c>
      <c r="S1786" s="20" t="s">
        <v>89</v>
      </c>
      <c r="T1786" s="3" t="s">
        <v>58</v>
      </c>
      <c r="U1786" s="3" t="s">
        <v>53</v>
      </c>
      <c r="V1786" s="3" t="s">
        <v>53</v>
      </c>
      <c r="W1786" s="3" t="s">
        <v>53</v>
      </c>
      <c r="X1786" s="3" t="s">
        <v>53</v>
      </c>
      <c r="Y1786" s="3" t="s">
        <v>14153</v>
      </c>
      <c r="Z1786" s="3" t="s">
        <v>14154</v>
      </c>
      <c r="AA1786" s="3" t="s">
        <v>14155</v>
      </c>
      <c r="AB1786" s="3" t="s">
        <v>265</v>
      </c>
      <c r="AC1786" s="3" t="s">
        <v>265</v>
      </c>
      <c r="AD1786" s="3" t="s">
        <v>14156</v>
      </c>
      <c r="AE1786" s="3" t="s">
        <v>65</v>
      </c>
      <c r="AF1786" s="3" t="s">
        <v>66</v>
      </c>
      <c r="AG1786" s="3" t="s">
        <v>14157</v>
      </c>
      <c r="AH1786" s="3" t="s">
        <v>13673</v>
      </c>
      <c r="AI1786" s="3" t="s">
        <v>67</v>
      </c>
      <c r="AJ1786" s="3" t="s">
        <v>14158</v>
      </c>
      <c r="AK1786" s="3" t="s">
        <v>53</v>
      </c>
      <c r="AL1786" s="3" t="s">
        <v>53</v>
      </c>
      <c r="AM1786" s="3" t="s">
        <v>53</v>
      </c>
      <c r="AN1786" s="3" t="s">
        <v>53</v>
      </c>
      <c r="AO1786" s="3" t="s">
        <v>53</v>
      </c>
      <c r="AP1786" s="3" t="s">
        <v>53</v>
      </c>
      <c r="AQ1786" s="3" t="s">
        <v>53</v>
      </c>
      <c r="AR1786" s="3" t="s">
        <v>51</v>
      </c>
      <c r="AS1786" s="3" t="s">
        <v>52</v>
      </c>
      <c r="AT1786" s="3" t="s">
        <v>51</v>
      </c>
    </row>
    <row r="1787" spans="1:46" ht="22.5" customHeight="1" x14ac:dyDescent="0.25">
      <c r="A1787" s="19" t="s">
        <v>14921</v>
      </c>
      <c r="B1787" s="260">
        <v>45059</v>
      </c>
      <c r="C1787" s="3" t="s">
        <v>202</v>
      </c>
      <c r="D1787" s="3" t="s">
        <v>13978</v>
      </c>
      <c r="E1787" s="3" t="s">
        <v>51</v>
      </c>
      <c r="F1787" s="20">
        <v>1</v>
      </c>
      <c r="G1787" s="20">
        <v>76.14</v>
      </c>
      <c r="H1787" s="20">
        <v>13.5</v>
      </c>
      <c r="I1787" s="20">
        <v>-14.64</v>
      </c>
      <c r="J1787" s="20">
        <v>-13.5</v>
      </c>
      <c r="K1787" s="20" t="s">
        <v>52</v>
      </c>
      <c r="L1787" s="20">
        <f t="shared" si="27"/>
        <v>61.5</v>
      </c>
      <c r="M1787" s="3" t="s">
        <v>53</v>
      </c>
      <c r="N1787" s="3" t="s">
        <v>86</v>
      </c>
      <c r="O1787" s="3" t="s">
        <v>87</v>
      </c>
      <c r="P1787" s="3" t="s">
        <v>88</v>
      </c>
      <c r="Q1787" s="3" t="s">
        <v>53</v>
      </c>
      <c r="R1787" s="20">
        <v>76.14</v>
      </c>
      <c r="S1787" s="20" t="s">
        <v>89</v>
      </c>
      <c r="T1787" s="3" t="s">
        <v>58</v>
      </c>
      <c r="U1787" s="3" t="s">
        <v>53</v>
      </c>
      <c r="V1787" s="3" t="s">
        <v>53</v>
      </c>
      <c r="W1787" s="3" t="s">
        <v>53</v>
      </c>
      <c r="X1787" s="3" t="s">
        <v>53</v>
      </c>
      <c r="Y1787" s="3" t="s">
        <v>14922</v>
      </c>
      <c r="Z1787" s="3" t="s">
        <v>14923</v>
      </c>
      <c r="AA1787" s="3" t="s">
        <v>14924</v>
      </c>
      <c r="AB1787" s="3" t="s">
        <v>14925</v>
      </c>
      <c r="AC1787" s="3" t="s">
        <v>458</v>
      </c>
      <c r="AD1787" s="3" t="s">
        <v>14926</v>
      </c>
      <c r="AE1787" s="3" t="s">
        <v>65</v>
      </c>
      <c r="AF1787" s="3" t="s">
        <v>66</v>
      </c>
      <c r="AG1787" s="3" t="s">
        <v>14927</v>
      </c>
      <c r="AH1787" s="3" t="s">
        <v>14928</v>
      </c>
      <c r="AI1787" s="3" t="s">
        <v>67</v>
      </c>
      <c r="AJ1787" s="3" t="s">
        <v>14929</v>
      </c>
      <c r="AK1787" s="3" t="s">
        <v>53</v>
      </c>
      <c r="AL1787" s="3" t="s">
        <v>53</v>
      </c>
      <c r="AM1787" s="3" t="s">
        <v>53</v>
      </c>
      <c r="AN1787" s="3" t="s">
        <v>53</v>
      </c>
      <c r="AO1787" s="3" t="s">
        <v>53</v>
      </c>
      <c r="AP1787" s="3" t="s">
        <v>53</v>
      </c>
      <c r="AQ1787" s="3" t="s">
        <v>53</v>
      </c>
      <c r="AR1787" s="3" t="s">
        <v>51</v>
      </c>
      <c r="AS1787" s="3" t="s">
        <v>52</v>
      </c>
      <c r="AT1787" s="3" t="s">
        <v>51</v>
      </c>
    </row>
    <row r="1788" spans="1:46" ht="22.5" customHeight="1" x14ac:dyDescent="0.25">
      <c r="A1788" s="19" t="s">
        <v>16908</v>
      </c>
      <c r="B1788" s="260">
        <v>45057</v>
      </c>
      <c r="C1788" s="3" t="s">
        <v>202</v>
      </c>
      <c r="D1788" s="3" t="s">
        <v>15179</v>
      </c>
      <c r="E1788" s="3" t="s">
        <v>51</v>
      </c>
      <c r="F1788" s="20">
        <v>1</v>
      </c>
      <c r="G1788" s="20">
        <v>76.14</v>
      </c>
      <c r="H1788" s="20">
        <v>30.2</v>
      </c>
      <c r="I1788" s="20">
        <v>-14.64</v>
      </c>
      <c r="J1788" s="20">
        <v>-30.2</v>
      </c>
      <c r="K1788" s="20" t="s">
        <v>52</v>
      </c>
      <c r="L1788" s="20">
        <f t="shared" si="27"/>
        <v>61.5</v>
      </c>
      <c r="M1788" s="3" t="s">
        <v>71</v>
      </c>
      <c r="N1788" s="3" t="s">
        <v>86</v>
      </c>
      <c r="O1788" s="3" t="s">
        <v>87</v>
      </c>
      <c r="P1788" s="3" t="s">
        <v>88</v>
      </c>
      <c r="Q1788" s="3" t="s">
        <v>53</v>
      </c>
      <c r="R1788" s="20">
        <v>76.14</v>
      </c>
      <c r="S1788" s="20" t="s">
        <v>89</v>
      </c>
      <c r="T1788" s="3" t="s">
        <v>58</v>
      </c>
      <c r="U1788" s="3" t="s">
        <v>53</v>
      </c>
      <c r="V1788" s="3" t="s">
        <v>53</v>
      </c>
      <c r="W1788" s="3" t="s">
        <v>53</v>
      </c>
      <c r="X1788" s="3" t="s">
        <v>53</v>
      </c>
      <c r="Y1788" s="3" t="s">
        <v>16909</v>
      </c>
      <c r="Z1788" s="3" t="s">
        <v>16910</v>
      </c>
      <c r="AA1788" s="3" t="s">
        <v>16911</v>
      </c>
      <c r="AB1788" s="3" t="s">
        <v>16912</v>
      </c>
      <c r="AC1788" s="3" t="s">
        <v>893</v>
      </c>
      <c r="AD1788" s="3" t="s">
        <v>16913</v>
      </c>
      <c r="AE1788" s="3" t="s">
        <v>65</v>
      </c>
      <c r="AF1788" s="3" t="s">
        <v>66</v>
      </c>
      <c r="AG1788" s="3" t="s">
        <v>16225</v>
      </c>
      <c r="AH1788" s="3" t="s">
        <v>16914</v>
      </c>
      <c r="AI1788" s="3" t="s">
        <v>67</v>
      </c>
      <c r="AJ1788" s="3" t="s">
        <v>16915</v>
      </c>
      <c r="AK1788" s="3" t="s">
        <v>53</v>
      </c>
      <c r="AL1788" s="3" t="s">
        <v>53</v>
      </c>
      <c r="AM1788" s="3" t="s">
        <v>53</v>
      </c>
      <c r="AN1788" s="3" t="s">
        <v>53</v>
      </c>
      <c r="AO1788" s="3" t="s">
        <v>53</v>
      </c>
      <c r="AP1788" s="3" t="s">
        <v>53</v>
      </c>
      <c r="AQ1788" s="3" t="s">
        <v>53</v>
      </c>
      <c r="AR1788" s="3" t="s">
        <v>51</v>
      </c>
      <c r="AS1788" s="3" t="s">
        <v>52</v>
      </c>
      <c r="AT1788" s="3" t="s">
        <v>51</v>
      </c>
    </row>
    <row r="1789" spans="1:46" ht="22.5" customHeight="1" x14ac:dyDescent="0.25">
      <c r="A1789" s="19" t="s">
        <v>17318</v>
      </c>
      <c r="B1789" s="260">
        <v>45056</v>
      </c>
      <c r="C1789" s="3" t="s">
        <v>202</v>
      </c>
      <c r="D1789" s="3" t="s">
        <v>16479</v>
      </c>
      <c r="E1789" s="3" t="s">
        <v>51</v>
      </c>
      <c r="F1789" s="20">
        <v>1</v>
      </c>
      <c r="G1789" s="20">
        <v>76.14</v>
      </c>
      <c r="H1789" s="20">
        <v>5.45</v>
      </c>
      <c r="I1789" s="20">
        <v>-14.64</v>
      </c>
      <c r="J1789" s="20">
        <v>-5.45</v>
      </c>
      <c r="K1789" s="20" t="s">
        <v>52</v>
      </c>
      <c r="L1789" s="20">
        <f t="shared" si="27"/>
        <v>61.5</v>
      </c>
      <c r="M1789" s="3" t="s">
        <v>71</v>
      </c>
      <c r="N1789" s="3" t="s">
        <v>86</v>
      </c>
      <c r="O1789" s="3" t="s">
        <v>87</v>
      </c>
      <c r="P1789" s="3" t="s">
        <v>88</v>
      </c>
      <c r="Q1789" s="3" t="s">
        <v>53</v>
      </c>
      <c r="R1789" s="20">
        <v>76.14</v>
      </c>
      <c r="S1789" s="20" t="s">
        <v>89</v>
      </c>
      <c r="T1789" s="3" t="s">
        <v>58</v>
      </c>
      <c r="U1789" s="3" t="s">
        <v>53</v>
      </c>
      <c r="V1789" s="3" t="s">
        <v>53</v>
      </c>
      <c r="W1789" s="3" t="s">
        <v>53</v>
      </c>
      <c r="X1789" s="3" t="s">
        <v>53</v>
      </c>
      <c r="Y1789" s="3" t="s">
        <v>17319</v>
      </c>
      <c r="Z1789" s="3" t="s">
        <v>17320</v>
      </c>
      <c r="AA1789" s="3" t="s">
        <v>17321</v>
      </c>
      <c r="AB1789" s="3" t="s">
        <v>12050</v>
      </c>
      <c r="AC1789" s="3" t="s">
        <v>63</v>
      </c>
      <c r="AD1789" s="3" t="s">
        <v>17322</v>
      </c>
      <c r="AE1789" s="3" t="s">
        <v>65</v>
      </c>
      <c r="AF1789" s="3" t="s">
        <v>66</v>
      </c>
      <c r="AG1789" s="3" t="s">
        <v>17323</v>
      </c>
      <c r="AH1789" s="3" t="s">
        <v>17324</v>
      </c>
      <c r="AI1789" s="3" t="s">
        <v>67</v>
      </c>
      <c r="AJ1789" s="3" t="s">
        <v>17325</v>
      </c>
      <c r="AK1789" s="3" t="s">
        <v>53</v>
      </c>
      <c r="AL1789" s="3" t="s">
        <v>53</v>
      </c>
      <c r="AM1789" s="3" t="s">
        <v>53</v>
      </c>
      <c r="AN1789" s="3" t="s">
        <v>53</v>
      </c>
      <c r="AO1789" s="3" t="s">
        <v>53</v>
      </c>
      <c r="AP1789" s="3" t="s">
        <v>53</v>
      </c>
      <c r="AQ1789" s="3" t="s">
        <v>53</v>
      </c>
      <c r="AR1789" s="3" t="s">
        <v>51</v>
      </c>
      <c r="AS1789" s="3" t="s">
        <v>52</v>
      </c>
      <c r="AT1789" s="3" t="s">
        <v>51</v>
      </c>
    </row>
    <row r="1790" spans="1:46" ht="22.5" customHeight="1" x14ac:dyDescent="0.25">
      <c r="A1790" s="19" t="s">
        <v>18568</v>
      </c>
      <c r="B1790" s="260">
        <v>45055</v>
      </c>
      <c r="C1790" s="3" t="s">
        <v>202</v>
      </c>
      <c r="D1790" s="3" t="s">
        <v>16479</v>
      </c>
      <c r="E1790" s="3" t="s">
        <v>51</v>
      </c>
      <c r="F1790" s="20">
        <v>1</v>
      </c>
      <c r="G1790" s="20">
        <v>76.14</v>
      </c>
      <c r="H1790" s="20">
        <v>14.64</v>
      </c>
      <c r="I1790" s="20">
        <v>-14.64</v>
      </c>
      <c r="J1790" s="20">
        <v>-14.64</v>
      </c>
      <c r="K1790" s="20" t="s">
        <v>52</v>
      </c>
      <c r="L1790" s="20">
        <f t="shared" si="27"/>
        <v>61.5</v>
      </c>
      <c r="M1790" s="3" t="s">
        <v>53</v>
      </c>
      <c r="N1790" s="3" t="s">
        <v>86</v>
      </c>
      <c r="O1790" s="3" t="s">
        <v>87</v>
      </c>
      <c r="P1790" s="3" t="s">
        <v>88</v>
      </c>
      <c r="Q1790" s="3" t="s">
        <v>53</v>
      </c>
      <c r="R1790" s="20">
        <v>76.14</v>
      </c>
      <c r="S1790" s="20" t="s">
        <v>89</v>
      </c>
      <c r="T1790" s="3" t="s">
        <v>58</v>
      </c>
      <c r="U1790" s="3" t="s">
        <v>53</v>
      </c>
      <c r="V1790" s="3" t="s">
        <v>53</v>
      </c>
      <c r="W1790" s="3" t="s">
        <v>53</v>
      </c>
      <c r="X1790" s="3" t="s">
        <v>53</v>
      </c>
      <c r="Y1790" s="3" t="s">
        <v>18569</v>
      </c>
      <c r="Z1790" s="3" t="s">
        <v>18570</v>
      </c>
      <c r="AA1790" s="3" t="s">
        <v>18571</v>
      </c>
      <c r="AB1790" s="3" t="s">
        <v>5577</v>
      </c>
      <c r="AC1790" s="3" t="s">
        <v>165</v>
      </c>
      <c r="AD1790" s="3" t="s">
        <v>5578</v>
      </c>
      <c r="AE1790" s="3" t="s">
        <v>65</v>
      </c>
      <c r="AF1790" s="3" t="s">
        <v>66</v>
      </c>
      <c r="AG1790" s="3" t="s">
        <v>18572</v>
      </c>
      <c r="AH1790" s="3" t="s">
        <v>18573</v>
      </c>
      <c r="AI1790" s="3" t="s">
        <v>67</v>
      </c>
      <c r="AJ1790" s="3" t="s">
        <v>18574</v>
      </c>
      <c r="AK1790" s="3" t="s">
        <v>53</v>
      </c>
      <c r="AL1790" s="3" t="s">
        <v>53</v>
      </c>
      <c r="AM1790" s="3" t="s">
        <v>53</v>
      </c>
      <c r="AN1790" s="3" t="s">
        <v>53</v>
      </c>
      <c r="AO1790" s="3" t="s">
        <v>53</v>
      </c>
      <c r="AP1790" s="3" t="s">
        <v>53</v>
      </c>
      <c r="AQ1790" s="3" t="s">
        <v>53</v>
      </c>
      <c r="AR1790" s="3" t="s">
        <v>51</v>
      </c>
      <c r="AS1790" s="3" t="s">
        <v>52</v>
      </c>
      <c r="AT1790" s="3" t="s">
        <v>51</v>
      </c>
    </row>
    <row r="1791" spans="1:46" ht="22.5" customHeight="1" x14ac:dyDescent="0.25">
      <c r="A1791" s="19" t="s">
        <v>20289</v>
      </c>
      <c r="B1791" s="260">
        <v>45053</v>
      </c>
      <c r="C1791" s="3" t="s">
        <v>202</v>
      </c>
      <c r="D1791" s="3" t="s">
        <v>19756</v>
      </c>
      <c r="E1791" s="3" t="s">
        <v>51</v>
      </c>
      <c r="F1791" s="20">
        <v>1</v>
      </c>
      <c r="G1791" s="20">
        <v>76.14</v>
      </c>
      <c r="H1791" s="20">
        <v>18.3</v>
      </c>
      <c r="I1791" s="20">
        <v>-14.64</v>
      </c>
      <c r="J1791" s="20">
        <v>-18.3</v>
      </c>
      <c r="K1791" s="20" t="s">
        <v>52</v>
      </c>
      <c r="L1791" s="20">
        <f t="shared" si="27"/>
        <v>61.5</v>
      </c>
      <c r="M1791" s="3" t="s">
        <v>53</v>
      </c>
      <c r="N1791" s="3" t="s">
        <v>86</v>
      </c>
      <c r="O1791" s="3" t="s">
        <v>87</v>
      </c>
      <c r="P1791" s="3" t="s">
        <v>88</v>
      </c>
      <c r="Q1791" s="3" t="s">
        <v>53</v>
      </c>
      <c r="R1791" s="20">
        <v>76.14</v>
      </c>
      <c r="S1791" s="20" t="s">
        <v>89</v>
      </c>
      <c r="T1791" s="3" t="s">
        <v>58</v>
      </c>
      <c r="U1791" s="3" t="s">
        <v>53</v>
      </c>
      <c r="V1791" s="3" t="s">
        <v>53</v>
      </c>
      <c r="W1791" s="3" t="s">
        <v>53</v>
      </c>
      <c r="X1791" s="3" t="s">
        <v>53</v>
      </c>
      <c r="Y1791" s="3" t="s">
        <v>20290</v>
      </c>
      <c r="Z1791" s="3" t="s">
        <v>20291</v>
      </c>
      <c r="AA1791" s="3" t="s">
        <v>20292</v>
      </c>
      <c r="AB1791" s="3" t="s">
        <v>10044</v>
      </c>
      <c r="AC1791" s="3" t="s">
        <v>63</v>
      </c>
      <c r="AD1791" s="3" t="s">
        <v>20293</v>
      </c>
      <c r="AE1791" s="3" t="s">
        <v>65</v>
      </c>
      <c r="AF1791" s="3" t="s">
        <v>66</v>
      </c>
      <c r="AG1791" s="3" t="s">
        <v>20294</v>
      </c>
      <c r="AH1791" s="3" t="s">
        <v>20295</v>
      </c>
      <c r="AI1791" s="3" t="s">
        <v>67</v>
      </c>
      <c r="AJ1791" s="3" t="s">
        <v>20296</v>
      </c>
      <c r="AK1791" s="3" t="s">
        <v>53</v>
      </c>
      <c r="AL1791" s="3" t="s">
        <v>53</v>
      </c>
      <c r="AM1791" s="3" t="s">
        <v>53</v>
      </c>
      <c r="AN1791" s="3" t="s">
        <v>53</v>
      </c>
      <c r="AO1791" s="3" t="s">
        <v>53</v>
      </c>
      <c r="AP1791" s="3" t="s">
        <v>53</v>
      </c>
      <c r="AQ1791" s="3" t="s">
        <v>53</v>
      </c>
      <c r="AR1791" s="3" t="s">
        <v>51</v>
      </c>
      <c r="AS1791" s="3" t="s">
        <v>52</v>
      </c>
      <c r="AT1791" s="3" t="s">
        <v>51</v>
      </c>
    </row>
    <row r="1792" spans="1:46" ht="22.5" customHeight="1" x14ac:dyDescent="0.25">
      <c r="A1792" s="19" t="s">
        <v>20712</v>
      </c>
      <c r="B1792" s="260">
        <v>45052</v>
      </c>
      <c r="C1792" s="3" t="s">
        <v>202</v>
      </c>
      <c r="D1792" s="3" t="s">
        <v>18612</v>
      </c>
      <c r="E1792" s="3" t="s">
        <v>71</v>
      </c>
      <c r="F1792" s="20">
        <v>1</v>
      </c>
      <c r="G1792" s="20">
        <v>76.14</v>
      </c>
      <c r="H1792" s="20">
        <v>6.66</v>
      </c>
      <c r="I1792" s="20">
        <v>-14.64</v>
      </c>
      <c r="J1792" s="20">
        <v>-6.66</v>
      </c>
      <c r="K1792" s="20" t="s">
        <v>52</v>
      </c>
      <c r="L1792" s="20">
        <f t="shared" si="27"/>
        <v>61.5</v>
      </c>
      <c r="M1792" s="3" t="s">
        <v>71</v>
      </c>
      <c r="N1792" s="3" t="s">
        <v>86</v>
      </c>
      <c r="O1792" s="3" t="s">
        <v>87</v>
      </c>
      <c r="P1792" s="3" t="s">
        <v>88</v>
      </c>
      <c r="Q1792" s="3" t="s">
        <v>53</v>
      </c>
      <c r="R1792" s="20">
        <v>76.14</v>
      </c>
      <c r="S1792" s="20" t="s">
        <v>89</v>
      </c>
      <c r="T1792" s="3" t="s">
        <v>58</v>
      </c>
      <c r="U1792" s="3" t="s">
        <v>53</v>
      </c>
      <c r="V1792" s="3" t="s">
        <v>53</v>
      </c>
      <c r="W1792" s="3" t="s">
        <v>53</v>
      </c>
      <c r="X1792" s="3" t="s">
        <v>53</v>
      </c>
      <c r="Y1792" s="3" t="s">
        <v>20713</v>
      </c>
      <c r="Z1792" s="3" t="s">
        <v>20714</v>
      </c>
      <c r="AA1792" s="3" t="s">
        <v>20715</v>
      </c>
      <c r="AB1792" s="3" t="s">
        <v>9394</v>
      </c>
      <c r="AC1792" s="3" t="s">
        <v>188</v>
      </c>
      <c r="AD1792" s="3" t="s">
        <v>20716</v>
      </c>
      <c r="AE1792" s="3" t="s">
        <v>65</v>
      </c>
      <c r="AF1792" s="3" t="s">
        <v>66</v>
      </c>
      <c r="AG1792" s="3" t="s">
        <v>20717</v>
      </c>
      <c r="AH1792" s="3" t="s">
        <v>20718</v>
      </c>
      <c r="AI1792" s="3" t="s">
        <v>67</v>
      </c>
      <c r="AJ1792" s="3" t="s">
        <v>20719</v>
      </c>
      <c r="AK1792" s="3" t="s">
        <v>53</v>
      </c>
      <c r="AL1792" s="3" t="s">
        <v>53</v>
      </c>
      <c r="AM1792" s="3" t="s">
        <v>53</v>
      </c>
      <c r="AN1792" s="3" t="s">
        <v>53</v>
      </c>
      <c r="AO1792" s="3" t="s">
        <v>53</v>
      </c>
      <c r="AP1792" s="3" t="s">
        <v>53</v>
      </c>
      <c r="AQ1792" s="3" t="s">
        <v>53</v>
      </c>
      <c r="AR1792" s="3" t="s">
        <v>51</v>
      </c>
      <c r="AS1792" s="3" t="s">
        <v>52</v>
      </c>
      <c r="AT1792" s="3" t="s">
        <v>51</v>
      </c>
    </row>
    <row r="1793" spans="1:46" ht="22.5" customHeight="1" x14ac:dyDescent="0.25">
      <c r="A1793" s="19" t="s">
        <v>21772</v>
      </c>
      <c r="B1793" s="260">
        <v>45051</v>
      </c>
      <c r="C1793" s="3" t="s">
        <v>202</v>
      </c>
      <c r="D1793" s="3" t="s">
        <v>21050</v>
      </c>
      <c r="E1793" s="3" t="s">
        <v>51</v>
      </c>
      <c r="F1793" s="20">
        <v>1</v>
      </c>
      <c r="G1793" s="20">
        <v>76.14</v>
      </c>
      <c r="H1793" s="20">
        <v>15.66</v>
      </c>
      <c r="I1793" s="20">
        <v>-14.64</v>
      </c>
      <c r="J1793" s="20">
        <v>-15.66</v>
      </c>
      <c r="K1793" s="20" t="s">
        <v>52</v>
      </c>
      <c r="L1793" s="20">
        <f t="shared" si="27"/>
        <v>61.5</v>
      </c>
      <c r="M1793" s="3" t="s">
        <v>71</v>
      </c>
      <c r="N1793" s="3" t="s">
        <v>86</v>
      </c>
      <c r="O1793" s="3" t="s">
        <v>87</v>
      </c>
      <c r="P1793" s="3" t="s">
        <v>88</v>
      </c>
      <c r="Q1793" s="3" t="s">
        <v>53</v>
      </c>
      <c r="R1793" s="20">
        <v>76.14</v>
      </c>
      <c r="S1793" s="20" t="s">
        <v>89</v>
      </c>
      <c r="T1793" s="3" t="s">
        <v>58</v>
      </c>
      <c r="U1793" s="3" t="s">
        <v>53</v>
      </c>
      <c r="V1793" s="3" t="s">
        <v>53</v>
      </c>
      <c r="W1793" s="3" t="s">
        <v>53</v>
      </c>
      <c r="X1793" s="3" t="s">
        <v>53</v>
      </c>
      <c r="Y1793" s="3" t="s">
        <v>21773</v>
      </c>
      <c r="Z1793" s="3" t="s">
        <v>21774</v>
      </c>
      <c r="AA1793" s="3" t="s">
        <v>21775</v>
      </c>
      <c r="AB1793" s="3" t="s">
        <v>21776</v>
      </c>
      <c r="AC1793" s="3" t="s">
        <v>63</v>
      </c>
      <c r="AD1793" s="3" t="s">
        <v>21777</v>
      </c>
      <c r="AE1793" s="3" t="s">
        <v>65</v>
      </c>
      <c r="AF1793" s="3" t="s">
        <v>66</v>
      </c>
      <c r="AG1793" s="3" t="s">
        <v>21778</v>
      </c>
      <c r="AH1793" s="3" t="s">
        <v>21779</v>
      </c>
      <c r="AI1793" s="3" t="s">
        <v>67</v>
      </c>
      <c r="AJ1793" s="3" t="s">
        <v>21780</v>
      </c>
      <c r="AK1793" s="3" t="s">
        <v>53</v>
      </c>
      <c r="AL1793" s="3" t="s">
        <v>53</v>
      </c>
      <c r="AM1793" s="3" t="s">
        <v>53</v>
      </c>
      <c r="AN1793" s="3" t="s">
        <v>53</v>
      </c>
      <c r="AO1793" s="3" t="s">
        <v>53</v>
      </c>
      <c r="AP1793" s="3" t="s">
        <v>53</v>
      </c>
      <c r="AQ1793" s="3" t="s">
        <v>53</v>
      </c>
      <c r="AR1793" s="3" t="s">
        <v>51</v>
      </c>
      <c r="AS1793" s="3" t="s">
        <v>52</v>
      </c>
      <c r="AT1793" s="3" t="s">
        <v>51</v>
      </c>
    </row>
    <row r="1794" spans="1:46" ht="22.5" customHeight="1" x14ac:dyDescent="0.25">
      <c r="A1794" s="19" t="s">
        <v>21870</v>
      </c>
      <c r="B1794" s="260">
        <v>45051</v>
      </c>
      <c r="C1794" s="3" t="s">
        <v>202</v>
      </c>
      <c r="D1794" s="3" t="s">
        <v>21050</v>
      </c>
      <c r="E1794" s="3" t="s">
        <v>71</v>
      </c>
      <c r="F1794" s="20">
        <v>1</v>
      </c>
      <c r="G1794" s="20">
        <v>76.14</v>
      </c>
      <c r="H1794" s="20" t="s">
        <v>52</v>
      </c>
      <c r="I1794" s="20">
        <v>-14.64</v>
      </c>
      <c r="J1794" s="20" t="s">
        <v>52</v>
      </c>
      <c r="K1794" s="20" t="s">
        <v>52</v>
      </c>
      <c r="L1794" s="20">
        <f t="shared" si="27"/>
        <v>61.5</v>
      </c>
      <c r="M1794" s="3" t="s">
        <v>71</v>
      </c>
      <c r="N1794" s="3" t="s">
        <v>86</v>
      </c>
      <c r="O1794" s="3" t="s">
        <v>87</v>
      </c>
      <c r="P1794" s="3" t="s">
        <v>88</v>
      </c>
      <c r="Q1794" s="3" t="s">
        <v>53</v>
      </c>
      <c r="R1794" s="20">
        <v>76.14</v>
      </c>
      <c r="S1794" s="20" t="s">
        <v>89</v>
      </c>
      <c r="T1794" s="3" t="s">
        <v>58</v>
      </c>
      <c r="U1794" s="3" t="s">
        <v>53</v>
      </c>
      <c r="V1794" s="3" t="s">
        <v>53</v>
      </c>
      <c r="W1794" s="3" t="s">
        <v>53</v>
      </c>
      <c r="X1794" s="3" t="s">
        <v>53</v>
      </c>
      <c r="Y1794" s="3" t="s">
        <v>21871</v>
      </c>
      <c r="Z1794" s="3" t="s">
        <v>21872</v>
      </c>
      <c r="AA1794" s="3" t="s">
        <v>21873</v>
      </c>
      <c r="AB1794" s="3" t="s">
        <v>13369</v>
      </c>
      <c r="AC1794" s="3" t="s">
        <v>549</v>
      </c>
      <c r="AD1794" s="3" t="s">
        <v>21874</v>
      </c>
      <c r="AE1794" s="3" t="s">
        <v>65</v>
      </c>
      <c r="AF1794" s="3" t="s">
        <v>66</v>
      </c>
      <c r="AG1794" s="3" t="s">
        <v>21875</v>
      </c>
      <c r="AH1794" s="3" t="s">
        <v>21542</v>
      </c>
      <c r="AI1794" s="3" t="s">
        <v>67</v>
      </c>
      <c r="AJ1794" s="3" t="s">
        <v>21876</v>
      </c>
      <c r="AK1794" s="3" t="s">
        <v>53</v>
      </c>
      <c r="AL1794" s="3" t="s">
        <v>53</v>
      </c>
      <c r="AM1794" s="3" t="s">
        <v>53</v>
      </c>
      <c r="AN1794" s="3" t="s">
        <v>53</v>
      </c>
      <c r="AO1794" s="3" t="s">
        <v>53</v>
      </c>
      <c r="AP1794" s="3" t="s">
        <v>53</v>
      </c>
      <c r="AQ1794" s="3" t="s">
        <v>53</v>
      </c>
      <c r="AR1794" s="3" t="s">
        <v>51</v>
      </c>
      <c r="AS1794" s="3" t="s">
        <v>52</v>
      </c>
      <c r="AT1794" s="3" t="s">
        <v>51</v>
      </c>
    </row>
    <row r="1795" spans="1:46" ht="22.5" customHeight="1" x14ac:dyDescent="0.25">
      <c r="A1795" s="19" t="s">
        <v>24502</v>
      </c>
      <c r="B1795" s="260">
        <v>45048</v>
      </c>
      <c r="C1795" s="3" t="s">
        <v>202</v>
      </c>
      <c r="D1795" s="3" t="s">
        <v>22935</v>
      </c>
      <c r="E1795" s="3" t="s">
        <v>71</v>
      </c>
      <c r="F1795" s="20">
        <v>1</v>
      </c>
      <c r="G1795" s="20">
        <v>76.14</v>
      </c>
      <c r="H1795" s="20" t="s">
        <v>52</v>
      </c>
      <c r="I1795" s="20">
        <v>-14.64</v>
      </c>
      <c r="J1795" s="20" t="s">
        <v>52</v>
      </c>
      <c r="K1795" s="20" t="s">
        <v>52</v>
      </c>
      <c r="L1795" s="20">
        <f t="shared" si="27"/>
        <v>61.5</v>
      </c>
      <c r="M1795" s="3" t="s">
        <v>53</v>
      </c>
      <c r="N1795" s="3" t="s">
        <v>86</v>
      </c>
      <c r="O1795" s="3" t="s">
        <v>87</v>
      </c>
      <c r="P1795" s="3" t="s">
        <v>88</v>
      </c>
      <c r="Q1795" s="3" t="s">
        <v>53</v>
      </c>
      <c r="R1795" s="20">
        <v>76.14</v>
      </c>
      <c r="S1795" s="20" t="s">
        <v>89</v>
      </c>
      <c r="T1795" s="3" t="s">
        <v>58</v>
      </c>
      <c r="U1795" s="3" t="s">
        <v>53</v>
      </c>
      <c r="V1795" s="3" t="s">
        <v>53</v>
      </c>
      <c r="W1795" s="3" t="s">
        <v>53</v>
      </c>
      <c r="X1795" s="3" t="s">
        <v>53</v>
      </c>
      <c r="Y1795" s="3" t="s">
        <v>24503</v>
      </c>
      <c r="Z1795" s="3" t="s">
        <v>24504</v>
      </c>
      <c r="AA1795" s="3" t="s">
        <v>24505</v>
      </c>
      <c r="AB1795" s="3" t="s">
        <v>2491</v>
      </c>
      <c r="AC1795" s="3" t="s">
        <v>1971</v>
      </c>
      <c r="AD1795" s="3" t="s">
        <v>24506</v>
      </c>
      <c r="AE1795" s="3" t="s">
        <v>65</v>
      </c>
      <c r="AF1795" s="3" t="s">
        <v>66</v>
      </c>
      <c r="AG1795" s="3" t="s">
        <v>24507</v>
      </c>
      <c r="AH1795" s="3" t="s">
        <v>24508</v>
      </c>
      <c r="AI1795" s="3" t="s">
        <v>67</v>
      </c>
      <c r="AJ1795" s="3" t="s">
        <v>24509</v>
      </c>
      <c r="AK1795" s="3" t="s">
        <v>53</v>
      </c>
      <c r="AL1795" s="3" t="s">
        <v>53</v>
      </c>
      <c r="AM1795" s="3" t="s">
        <v>53</v>
      </c>
      <c r="AN1795" s="3" t="s">
        <v>53</v>
      </c>
      <c r="AO1795" s="3" t="s">
        <v>53</v>
      </c>
      <c r="AP1795" s="3" t="s">
        <v>53</v>
      </c>
      <c r="AQ1795" s="3" t="s">
        <v>53</v>
      </c>
      <c r="AR1795" s="3" t="s">
        <v>51</v>
      </c>
      <c r="AS1795" s="3" t="s">
        <v>52</v>
      </c>
      <c r="AT1795" s="3" t="s">
        <v>51</v>
      </c>
    </row>
    <row r="1796" spans="1:46" ht="22.5" customHeight="1" x14ac:dyDescent="0.25">
      <c r="A1796" s="19" t="s">
        <v>25108</v>
      </c>
      <c r="B1796" s="260">
        <v>45047</v>
      </c>
      <c r="C1796" s="3" t="s">
        <v>202</v>
      </c>
      <c r="D1796" s="3" t="s">
        <v>23772</v>
      </c>
      <c r="E1796" s="3" t="s">
        <v>71</v>
      </c>
      <c r="F1796" s="20">
        <v>1</v>
      </c>
      <c r="G1796" s="20">
        <v>76.14</v>
      </c>
      <c r="H1796" s="20">
        <v>32.299999999999997</v>
      </c>
      <c r="I1796" s="20">
        <v>-14.64</v>
      </c>
      <c r="J1796" s="20">
        <v>-32.299999999999997</v>
      </c>
      <c r="K1796" s="20" t="s">
        <v>52</v>
      </c>
      <c r="L1796" s="20">
        <f t="shared" si="27"/>
        <v>61.5</v>
      </c>
      <c r="M1796" s="3" t="s">
        <v>71</v>
      </c>
      <c r="N1796" s="3" t="s">
        <v>86</v>
      </c>
      <c r="O1796" s="3" t="s">
        <v>87</v>
      </c>
      <c r="P1796" s="3" t="s">
        <v>88</v>
      </c>
      <c r="Q1796" s="3" t="s">
        <v>53</v>
      </c>
      <c r="R1796" s="20">
        <v>76.14</v>
      </c>
      <c r="S1796" s="20" t="s">
        <v>89</v>
      </c>
      <c r="T1796" s="3" t="s">
        <v>58</v>
      </c>
      <c r="U1796" s="3" t="s">
        <v>53</v>
      </c>
      <c r="V1796" s="3" t="s">
        <v>53</v>
      </c>
      <c r="W1796" s="3" t="s">
        <v>53</v>
      </c>
      <c r="X1796" s="3" t="s">
        <v>53</v>
      </c>
      <c r="Y1796" s="3" t="s">
        <v>25109</v>
      </c>
      <c r="Z1796" s="3" t="s">
        <v>25110</v>
      </c>
      <c r="AA1796" s="3" t="s">
        <v>25111</v>
      </c>
      <c r="AB1796" s="3" t="s">
        <v>25112</v>
      </c>
      <c r="AC1796" s="3" t="s">
        <v>2736</v>
      </c>
      <c r="AD1796" s="3" t="s">
        <v>25113</v>
      </c>
      <c r="AE1796" s="3" t="s">
        <v>65</v>
      </c>
      <c r="AF1796" s="3" t="s">
        <v>66</v>
      </c>
      <c r="AG1796" s="3" t="s">
        <v>25114</v>
      </c>
      <c r="AH1796" s="3" t="s">
        <v>25115</v>
      </c>
      <c r="AI1796" s="3" t="s">
        <v>67</v>
      </c>
      <c r="AJ1796" s="3" t="s">
        <v>25116</v>
      </c>
      <c r="AK1796" s="3" t="s">
        <v>53</v>
      </c>
      <c r="AL1796" s="3" t="s">
        <v>53</v>
      </c>
      <c r="AM1796" s="3" t="s">
        <v>53</v>
      </c>
      <c r="AN1796" s="3" t="s">
        <v>53</v>
      </c>
      <c r="AO1796" s="3" t="s">
        <v>53</v>
      </c>
      <c r="AP1796" s="3" t="s">
        <v>53</v>
      </c>
      <c r="AQ1796" s="3" t="s">
        <v>53</v>
      </c>
      <c r="AR1796" s="3" t="s">
        <v>51</v>
      </c>
      <c r="AS1796" s="3" t="s">
        <v>52</v>
      </c>
      <c r="AT1796" s="3" t="s">
        <v>51</v>
      </c>
    </row>
    <row r="1797" spans="1:46" ht="22.5" customHeight="1" x14ac:dyDescent="0.25">
      <c r="A1797" s="19" t="s">
        <v>25161</v>
      </c>
      <c r="B1797" s="260">
        <v>45047</v>
      </c>
      <c r="C1797" s="3" t="s">
        <v>202</v>
      </c>
      <c r="D1797" s="3" t="s">
        <v>24796</v>
      </c>
      <c r="E1797" s="3" t="s">
        <v>71</v>
      </c>
      <c r="F1797" s="20">
        <v>1</v>
      </c>
      <c r="G1797" s="20">
        <v>76.14</v>
      </c>
      <c r="H1797" s="20">
        <v>3.58</v>
      </c>
      <c r="I1797" s="20">
        <v>-14.64</v>
      </c>
      <c r="J1797" s="20">
        <v>-3.58</v>
      </c>
      <c r="K1797" s="20" t="s">
        <v>52</v>
      </c>
      <c r="L1797" s="20">
        <f t="shared" ref="L1797:L1860" si="28">SUM(G1797:K1797)</f>
        <v>61.5</v>
      </c>
      <c r="M1797" s="3" t="s">
        <v>71</v>
      </c>
      <c r="N1797" s="3" t="s">
        <v>86</v>
      </c>
      <c r="O1797" s="3" t="s">
        <v>87</v>
      </c>
      <c r="P1797" s="3" t="s">
        <v>88</v>
      </c>
      <c r="Q1797" s="3" t="s">
        <v>53</v>
      </c>
      <c r="R1797" s="20">
        <v>76.14</v>
      </c>
      <c r="S1797" s="20" t="s">
        <v>89</v>
      </c>
      <c r="T1797" s="3" t="s">
        <v>58</v>
      </c>
      <c r="U1797" s="3" t="s">
        <v>53</v>
      </c>
      <c r="V1797" s="3" t="s">
        <v>53</v>
      </c>
      <c r="W1797" s="3" t="s">
        <v>53</v>
      </c>
      <c r="X1797" s="3" t="s">
        <v>53</v>
      </c>
      <c r="Y1797" s="3" t="s">
        <v>25162</v>
      </c>
      <c r="Z1797" s="3" t="s">
        <v>25163</v>
      </c>
      <c r="AA1797" s="3" t="s">
        <v>25164</v>
      </c>
      <c r="AB1797" s="3" t="s">
        <v>25165</v>
      </c>
      <c r="AC1797" s="3" t="s">
        <v>63</v>
      </c>
      <c r="AD1797" s="3" t="s">
        <v>25166</v>
      </c>
      <c r="AE1797" s="3" t="s">
        <v>65</v>
      </c>
      <c r="AF1797" s="3" t="s">
        <v>66</v>
      </c>
      <c r="AG1797" s="3" t="s">
        <v>25167</v>
      </c>
      <c r="AH1797" s="3" t="s">
        <v>25168</v>
      </c>
      <c r="AI1797" s="3" t="s">
        <v>67</v>
      </c>
      <c r="AJ1797" s="3" t="s">
        <v>25169</v>
      </c>
      <c r="AK1797" s="3" t="s">
        <v>53</v>
      </c>
      <c r="AL1797" s="3" t="s">
        <v>53</v>
      </c>
      <c r="AM1797" s="3" t="s">
        <v>53</v>
      </c>
      <c r="AN1797" s="3" t="s">
        <v>53</v>
      </c>
      <c r="AO1797" s="3" t="s">
        <v>53</v>
      </c>
      <c r="AP1797" s="3" t="s">
        <v>53</v>
      </c>
      <c r="AQ1797" s="3" t="s">
        <v>53</v>
      </c>
      <c r="AR1797" s="3" t="s">
        <v>51</v>
      </c>
      <c r="AS1797" s="3" t="s">
        <v>52</v>
      </c>
      <c r="AT1797" s="3" t="s">
        <v>51</v>
      </c>
    </row>
    <row r="1798" spans="1:46" ht="22.5" customHeight="1" x14ac:dyDescent="0.25">
      <c r="A1798" s="19" t="s">
        <v>25641</v>
      </c>
      <c r="B1798" s="260">
        <v>45047</v>
      </c>
      <c r="C1798" s="3" t="s">
        <v>202</v>
      </c>
      <c r="D1798" s="3" t="s">
        <v>24796</v>
      </c>
      <c r="E1798" s="3" t="s">
        <v>51</v>
      </c>
      <c r="F1798" s="20">
        <v>1</v>
      </c>
      <c r="G1798" s="20">
        <v>76.14</v>
      </c>
      <c r="H1798" s="20">
        <v>7.92</v>
      </c>
      <c r="I1798" s="20">
        <v>-14.64</v>
      </c>
      <c r="J1798" s="20">
        <v>-7.92</v>
      </c>
      <c r="K1798" s="20" t="s">
        <v>52</v>
      </c>
      <c r="L1798" s="20">
        <f t="shared" si="28"/>
        <v>61.5</v>
      </c>
      <c r="M1798" s="3" t="s">
        <v>53</v>
      </c>
      <c r="N1798" s="3" t="s">
        <v>86</v>
      </c>
      <c r="O1798" s="3" t="s">
        <v>87</v>
      </c>
      <c r="P1798" s="3" t="s">
        <v>88</v>
      </c>
      <c r="Q1798" s="3" t="s">
        <v>53</v>
      </c>
      <c r="R1798" s="20">
        <v>76.14</v>
      </c>
      <c r="S1798" s="20" t="s">
        <v>89</v>
      </c>
      <c r="T1798" s="3" t="s">
        <v>58</v>
      </c>
      <c r="U1798" s="3" t="s">
        <v>53</v>
      </c>
      <c r="V1798" s="3" t="s">
        <v>53</v>
      </c>
      <c r="W1798" s="3" t="s">
        <v>53</v>
      </c>
      <c r="X1798" s="3" t="s">
        <v>53</v>
      </c>
      <c r="Y1798" s="3" t="s">
        <v>25642</v>
      </c>
      <c r="Z1798" s="3" t="s">
        <v>25643</v>
      </c>
      <c r="AA1798" s="3" t="s">
        <v>25644</v>
      </c>
      <c r="AB1798" s="3" t="s">
        <v>1378</v>
      </c>
      <c r="AC1798" s="3" t="s">
        <v>165</v>
      </c>
      <c r="AD1798" s="3" t="s">
        <v>25645</v>
      </c>
      <c r="AE1798" s="3" t="s">
        <v>65</v>
      </c>
      <c r="AF1798" s="3" t="s">
        <v>66</v>
      </c>
      <c r="AG1798" s="3" t="s">
        <v>25646</v>
      </c>
      <c r="AH1798" s="3" t="s">
        <v>25647</v>
      </c>
      <c r="AI1798" s="3" t="s">
        <v>67</v>
      </c>
      <c r="AJ1798" s="3" t="s">
        <v>25648</v>
      </c>
      <c r="AK1798" s="3" t="s">
        <v>53</v>
      </c>
      <c r="AL1798" s="3" t="s">
        <v>53</v>
      </c>
      <c r="AM1798" s="3" t="s">
        <v>53</v>
      </c>
      <c r="AN1798" s="3" t="s">
        <v>53</v>
      </c>
      <c r="AO1798" s="3" t="s">
        <v>53</v>
      </c>
      <c r="AP1798" s="3" t="s">
        <v>53</v>
      </c>
      <c r="AQ1798" s="3" t="s">
        <v>53</v>
      </c>
      <c r="AR1798" s="3" t="s">
        <v>51</v>
      </c>
      <c r="AS1798" s="3" t="s">
        <v>52</v>
      </c>
      <c r="AT1798" s="3" t="s">
        <v>51</v>
      </c>
    </row>
    <row r="1799" spans="1:46" ht="22.5" customHeight="1" x14ac:dyDescent="0.25">
      <c r="A1799" s="19" t="s">
        <v>5935</v>
      </c>
      <c r="B1799" s="260">
        <v>45070</v>
      </c>
      <c r="C1799" s="3" t="s">
        <v>202</v>
      </c>
      <c r="D1799" s="3" t="s">
        <v>5415</v>
      </c>
      <c r="E1799" s="3" t="s">
        <v>51</v>
      </c>
      <c r="F1799" s="20">
        <v>1</v>
      </c>
      <c r="G1799" s="20">
        <v>76.14</v>
      </c>
      <c r="H1799" s="20">
        <v>9.9</v>
      </c>
      <c r="I1799" s="20">
        <v>-14.64</v>
      </c>
      <c r="J1799" s="20">
        <v>-9.9</v>
      </c>
      <c r="K1799" s="20" t="s">
        <v>52</v>
      </c>
      <c r="L1799" s="20">
        <f t="shared" si="28"/>
        <v>61.500000000000007</v>
      </c>
      <c r="M1799" s="3" t="s">
        <v>53</v>
      </c>
      <c r="N1799" s="3" t="s">
        <v>86</v>
      </c>
      <c r="O1799" s="3" t="s">
        <v>87</v>
      </c>
      <c r="P1799" s="3" t="s">
        <v>88</v>
      </c>
      <c r="Q1799" s="3" t="s">
        <v>53</v>
      </c>
      <c r="R1799" s="20">
        <v>76.14</v>
      </c>
      <c r="S1799" s="20" t="s">
        <v>89</v>
      </c>
      <c r="T1799" s="3" t="s">
        <v>58</v>
      </c>
      <c r="U1799" s="3" t="s">
        <v>53</v>
      </c>
      <c r="V1799" s="3" t="s">
        <v>53</v>
      </c>
      <c r="W1799" s="3" t="s">
        <v>53</v>
      </c>
      <c r="X1799" s="3" t="s">
        <v>53</v>
      </c>
      <c r="Y1799" s="3" t="s">
        <v>5936</v>
      </c>
      <c r="Z1799" s="3" t="s">
        <v>5937</v>
      </c>
      <c r="AA1799" s="3" t="s">
        <v>5938</v>
      </c>
      <c r="AB1799" s="3" t="s">
        <v>5939</v>
      </c>
      <c r="AC1799" s="3" t="s">
        <v>968</v>
      </c>
      <c r="AD1799" s="3" t="s">
        <v>5940</v>
      </c>
      <c r="AE1799" s="3" t="s">
        <v>65</v>
      </c>
      <c r="AF1799" s="3" t="s">
        <v>66</v>
      </c>
      <c r="AG1799" s="3" t="s">
        <v>5941</v>
      </c>
      <c r="AH1799" s="3" t="s">
        <v>5942</v>
      </c>
      <c r="AI1799" s="3" t="s">
        <v>67</v>
      </c>
      <c r="AJ1799" s="3" t="s">
        <v>5943</v>
      </c>
      <c r="AK1799" s="3" t="s">
        <v>53</v>
      </c>
      <c r="AL1799" s="3" t="s">
        <v>53</v>
      </c>
      <c r="AM1799" s="3" t="s">
        <v>53</v>
      </c>
      <c r="AN1799" s="3" t="s">
        <v>53</v>
      </c>
      <c r="AO1799" s="3" t="s">
        <v>53</v>
      </c>
      <c r="AP1799" s="3" t="s">
        <v>53</v>
      </c>
      <c r="AQ1799" s="3" t="s">
        <v>53</v>
      </c>
      <c r="AR1799" s="3" t="s">
        <v>51</v>
      </c>
      <c r="AS1799" s="3" t="s">
        <v>52</v>
      </c>
      <c r="AT1799" s="3" t="s">
        <v>51</v>
      </c>
    </row>
    <row r="1800" spans="1:46" ht="22.5" customHeight="1" x14ac:dyDescent="0.25">
      <c r="A1800" s="19" t="s">
        <v>6533</v>
      </c>
      <c r="B1800" s="260">
        <v>45070</v>
      </c>
      <c r="C1800" s="3" t="s">
        <v>202</v>
      </c>
      <c r="D1800" s="3" t="s">
        <v>5415</v>
      </c>
      <c r="E1800" s="3" t="s">
        <v>51</v>
      </c>
      <c r="F1800" s="20">
        <v>1</v>
      </c>
      <c r="G1800" s="20">
        <v>76.14</v>
      </c>
      <c r="H1800" s="20">
        <v>9.9</v>
      </c>
      <c r="I1800" s="20">
        <v>-14.64</v>
      </c>
      <c r="J1800" s="20">
        <v>-9.9</v>
      </c>
      <c r="K1800" s="20" t="s">
        <v>52</v>
      </c>
      <c r="L1800" s="20">
        <f t="shared" si="28"/>
        <v>61.500000000000007</v>
      </c>
      <c r="M1800" s="3" t="s">
        <v>71</v>
      </c>
      <c r="N1800" s="3" t="s">
        <v>86</v>
      </c>
      <c r="O1800" s="3" t="s">
        <v>87</v>
      </c>
      <c r="P1800" s="3" t="s">
        <v>88</v>
      </c>
      <c r="Q1800" s="3" t="s">
        <v>53</v>
      </c>
      <c r="R1800" s="20">
        <v>76.14</v>
      </c>
      <c r="S1800" s="20" t="s">
        <v>89</v>
      </c>
      <c r="T1800" s="3" t="s">
        <v>58</v>
      </c>
      <c r="U1800" s="3" t="s">
        <v>53</v>
      </c>
      <c r="V1800" s="3" t="s">
        <v>53</v>
      </c>
      <c r="W1800" s="3" t="s">
        <v>53</v>
      </c>
      <c r="X1800" s="3" t="s">
        <v>53</v>
      </c>
      <c r="Y1800" s="3" t="s">
        <v>6534</v>
      </c>
      <c r="Z1800" s="3" t="s">
        <v>6535</v>
      </c>
      <c r="AA1800" s="3" t="s">
        <v>6536</v>
      </c>
      <c r="AB1800" s="3" t="s">
        <v>6204</v>
      </c>
      <c r="AC1800" s="3" t="s">
        <v>63</v>
      </c>
      <c r="AD1800" s="3" t="s">
        <v>6205</v>
      </c>
      <c r="AE1800" s="3" t="s">
        <v>65</v>
      </c>
      <c r="AF1800" s="3" t="s">
        <v>66</v>
      </c>
      <c r="AG1800" s="3" t="s">
        <v>6448</v>
      </c>
      <c r="AH1800" s="3" t="s">
        <v>6449</v>
      </c>
      <c r="AI1800" s="3" t="s">
        <v>67</v>
      </c>
      <c r="AJ1800" s="3" t="s">
        <v>6537</v>
      </c>
      <c r="AK1800" s="3" t="s">
        <v>53</v>
      </c>
      <c r="AL1800" s="3" t="s">
        <v>53</v>
      </c>
      <c r="AM1800" s="3" t="s">
        <v>53</v>
      </c>
      <c r="AN1800" s="3" t="s">
        <v>53</v>
      </c>
      <c r="AO1800" s="3" t="s">
        <v>53</v>
      </c>
      <c r="AP1800" s="3" t="s">
        <v>53</v>
      </c>
      <c r="AQ1800" s="3" t="s">
        <v>53</v>
      </c>
      <c r="AR1800" s="3" t="s">
        <v>51</v>
      </c>
      <c r="AS1800" s="3" t="s">
        <v>52</v>
      </c>
      <c r="AT1800" s="3" t="s">
        <v>51</v>
      </c>
    </row>
    <row r="1801" spans="1:46" ht="22.5" customHeight="1" x14ac:dyDescent="0.25">
      <c r="A1801" s="19" t="s">
        <v>11620</v>
      </c>
      <c r="B1801" s="260">
        <v>45063</v>
      </c>
      <c r="C1801" s="3" t="s">
        <v>202</v>
      </c>
      <c r="D1801" s="3" t="s">
        <v>11191</v>
      </c>
      <c r="E1801" s="3" t="s">
        <v>51</v>
      </c>
      <c r="F1801" s="20">
        <v>1</v>
      </c>
      <c r="G1801" s="20">
        <v>76.14</v>
      </c>
      <c r="H1801" s="20">
        <v>9.9</v>
      </c>
      <c r="I1801" s="20">
        <v>-14.64</v>
      </c>
      <c r="J1801" s="20">
        <v>-9.9</v>
      </c>
      <c r="K1801" s="20" t="s">
        <v>52</v>
      </c>
      <c r="L1801" s="20">
        <f t="shared" si="28"/>
        <v>61.500000000000007</v>
      </c>
      <c r="M1801" s="3" t="s">
        <v>53</v>
      </c>
      <c r="N1801" s="3" t="s">
        <v>86</v>
      </c>
      <c r="O1801" s="3" t="s">
        <v>87</v>
      </c>
      <c r="P1801" s="3" t="s">
        <v>88</v>
      </c>
      <c r="Q1801" s="3" t="s">
        <v>53</v>
      </c>
      <c r="R1801" s="20">
        <v>76.14</v>
      </c>
      <c r="S1801" s="20" t="s">
        <v>89</v>
      </c>
      <c r="T1801" s="3" t="s">
        <v>58</v>
      </c>
      <c r="U1801" s="3" t="s">
        <v>53</v>
      </c>
      <c r="V1801" s="3" t="s">
        <v>53</v>
      </c>
      <c r="W1801" s="3" t="s">
        <v>53</v>
      </c>
      <c r="X1801" s="3" t="s">
        <v>53</v>
      </c>
      <c r="Y1801" s="3" t="s">
        <v>11621</v>
      </c>
      <c r="Z1801" s="3" t="s">
        <v>11622</v>
      </c>
      <c r="AA1801" s="3" t="s">
        <v>11623</v>
      </c>
      <c r="AB1801" s="3" t="s">
        <v>63</v>
      </c>
      <c r="AC1801" s="3" t="s">
        <v>63</v>
      </c>
      <c r="AD1801" s="3" t="s">
        <v>11624</v>
      </c>
      <c r="AE1801" s="3" t="s">
        <v>65</v>
      </c>
      <c r="AF1801" s="3" t="s">
        <v>66</v>
      </c>
      <c r="AG1801" s="3" t="s">
        <v>11625</v>
      </c>
      <c r="AH1801" s="3" t="s">
        <v>11626</v>
      </c>
      <c r="AI1801" s="3" t="s">
        <v>67</v>
      </c>
      <c r="AJ1801" s="3" t="s">
        <v>11627</v>
      </c>
      <c r="AK1801" s="3" t="s">
        <v>53</v>
      </c>
      <c r="AL1801" s="3" t="s">
        <v>53</v>
      </c>
      <c r="AM1801" s="3" t="s">
        <v>53</v>
      </c>
      <c r="AN1801" s="3" t="s">
        <v>53</v>
      </c>
      <c r="AO1801" s="3" t="s">
        <v>53</v>
      </c>
      <c r="AP1801" s="3" t="s">
        <v>53</v>
      </c>
      <c r="AQ1801" s="3" t="s">
        <v>53</v>
      </c>
      <c r="AR1801" s="3" t="s">
        <v>51</v>
      </c>
      <c r="AS1801" s="3" t="s">
        <v>52</v>
      </c>
      <c r="AT1801" s="3" t="s">
        <v>51</v>
      </c>
    </row>
    <row r="1802" spans="1:46" ht="22.5" customHeight="1" x14ac:dyDescent="0.25">
      <c r="A1802" s="19" t="s">
        <v>12430</v>
      </c>
      <c r="B1802" s="260">
        <v>45062</v>
      </c>
      <c r="C1802" s="3" t="s">
        <v>202</v>
      </c>
      <c r="D1802" s="3" t="s">
        <v>12138</v>
      </c>
      <c r="E1802" s="3" t="s">
        <v>51</v>
      </c>
      <c r="F1802" s="20">
        <v>1</v>
      </c>
      <c r="G1802" s="20">
        <v>76.14</v>
      </c>
      <c r="H1802" s="20">
        <v>9.9</v>
      </c>
      <c r="I1802" s="20">
        <v>-14.64</v>
      </c>
      <c r="J1802" s="20">
        <v>-9.9</v>
      </c>
      <c r="K1802" s="20" t="s">
        <v>52</v>
      </c>
      <c r="L1802" s="20">
        <f t="shared" si="28"/>
        <v>61.500000000000007</v>
      </c>
      <c r="M1802" s="3" t="s">
        <v>71</v>
      </c>
      <c r="N1802" s="3" t="s">
        <v>86</v>
      </c>
      <c r="O1802" s="3" t="s">
        <v>87</v>
      </c>
      <c r="P1802" s="3" t="s">
        <v>88</v>
      </c>
      <c r="Q1802" s="3" t="s">
        <v>53</v>
      </c>
      <c r="R1802" s="20">
        <v>76.14</v>
      </c>
      <c r="S1802" s="20" t="s">
        <v>89</v>
      </c>
      <c r="T1802" s="3" t="s">
        <v>58</v>
      </c>
      <c r="U1802" s="3" t="s">
        <v>53</v>
      </c>
      <c r="V1802" s="3" t="s">
        <v>53</v>
      </c>
      <c r="W1802" s="3" t="s">
        <v>53</v>
      </c>
      <c r="X1802" s="3" t="s">
        <v>53</v>
      </c>
      <c r="Y1802" s="3" t="s">
        <v>12431</v>
      </c>
      <c r="Z1802" s="3" t="s">
        <v>12432</v>
      </c>
      <c r="AA1802" s="3" t="s">
        <v>12433</v>
      </c>
      <c r="AB1802" s="3" t="s">
        <v>12434</v>
      </c>
      <c r="AC1802" s="3" t="s">
        <v>63</v>
      </c>
      <c r="AD1802" s="3" t="s">
        <v>12435</v>
      </c>
      <c r="AE1802" s="3" t="s">
        <v>65</v>
      </c>
      <c r="AF1802" s="3" t="s">
        <v>66</v>
      </c>
      <c r="AG1802" s="3" t="s">
        <v>12436</v>
      </c>
      <c r="AH1802" s="3" t="s">
        <v>12437</v>
      </c>
      <c r="AI1802" s="3" t="s">
        <v>67</v>
      </c>
      <c r="AJ1802" s="3" t="s">
        <v>12438</v>
      </c>
      <c r="AK1802" s="3" t="s">
        <v>53</v>
      </c>
      <c r="AL1802" s="3" t="s">
        <v>53</v>
      </c>
      <c r="AM1802" s="3" t="s">
        <v>53</v>
      </c>
      <c r="AN1802" s="3" t="s">
        <v>53</v>
      </c>
      <c r="AO1802" s="3" t="s">
        <v>53</v>
      </c>
      <c r="AP1802" s="3" t="s">
        <v>53</v>
      </c>
      <c r="AQ1802" s="3" t="s">
        <v>53</v>
      </c>
      <c r="AR1802" s="3" t="s">
        <v>51</v>
      </c>
      <c r="AS1802" s="3" t="s">
        <v>52</v>
      </c>
      <c r="AT1802" s="3" t="s">
        <v>51</v>
      </c>
    </row>
    <row r="1803" spans="1:46" ht="22.5" customHeight="1" x14ac:dyDescent="0.25">
      <c r="A1803" s="19" t="s">
        <v>14363</v>
      </c>
      <c r="B1803" s="260">
        <v>45060</v>
      </c>
      <c r="C1803" s="3" t="s">
        <v>202</v>
      </c>
      <c r="D1803" s="3" t="s">
        <v>13978</v>
      </c>
      <c r="E1803" s="3" t="s">
        <v>51</v>
      </c>
      <c r="F1803" s="20">
        <v>1</v>
      </c>
      <c r="G1803" s="20">
        <v>76.14</v>
      </c>
      <c r="H1803" s="20">
        <v>9.9</v>
      </c>
      <c r="I1803" s="20">
        <v>-14.64</v>
      </c>
      <c r="J1803" s="20">
        <v>-9.9</v>
      </c>
      <c r="K1803" s="20" t="s">
        <v>52</v>
      </c>
      <c r="L1803" s="20">
        <f t="shared" si="28"/>
        <v>61.500000000000007</v>
      </c>
      <c r="M1803" s="3" t="s">
        <v>53</v>
      </c>
      <c r="N1803" s="3" t="s">
        <v>86</v>
      </c>
      <c r="O1803" s="3" t="s">
        <v>87</v>
      </c>
      <c r="P1803" s="3" t="s">
        <v>88</v>
      </c>
      <c r="Q1803" s="3" t="s">
        <v>53</v>
      </c>
      <c r="R1803" s="20">
        <v>76.14</v>
      </c>
      <c r="S1803" s="20" t="s">
        <v>89</v>
      </c>
      <c r="T1803" s="3" t="s">
        <v>58</v>
      </c>
      <c r="U1803" s="3" t="s">
        <v>53</v>
      </c>
      <c r="V1803" s="3" t="s">
        <v>53</v>
      </c>
      <c r="W1803" s="3" t="s">
        <v>53</v>
      </c>
      <c r="X1803" s="3" t="s">
        <v>53</v>
      </c>
      <c r="Y1803" s="3" t="s">
        <v>14364</v>
      </c>
      <c r="Z1803" s="3" t="s">
        <v>14365</v>
      </c>
      <c r="AA1803" s="3" t="s">
        <v>14366</v>
      </c>
      <c r="AB1803" s="3" t="s">
        <v>14367</v>
      </c>
      <c r="AC1803" s="3" t="s">
        <v>63</v>
      </c>
      <c r="AD1803" s="3" t="s">
        <v>14368</v>
      </c>
      <c r="AE1803" s="3" t="s">
        <v>65</v>
      </c>
      <c r="AF1803" s="3" t="s">
        <v>66</v>
      </c>
      <c r="AG1803" s="3" t="s">
        <v>14369</v>
      </c>
      <c r="AH1803" s="3" t="s">
        <v>14370</v>
      </c>
      <c r="AI1803" s="3" t="s">
        <v>67</v>
      </c>
      <c r="AJ1803" s="3" t="s">
        <v>14371</v>
      </c>
      <c r="AK1803" s="3" t="s">
        <v>53</v>
      </c>
      <c r="AL1803" s="3" t="s">
        <v>53</v>
      </c>
      <c r="AM1803" s="3" t="s">
        <v>53</v>
      </c>
      <c r="AN1803" s="3" t="s">
        <v>53</v>
      </c>
      <c r="AO1803" s="3" t="s">
        <v>53</v>
      </c>
      <c r="AP1803" s="3" t="s">
        <v>53</v>
      </c>
      <c r="AQ1803" s="3" t="s">
        <v>53</v>
      </c>
      <c r="AR1803" s="3" t="s">
        <v>51</v>
      </c>
      <c r="AS1803" s="3" t="s">
        <v>52</v>
      </c>
      <c r="AT1803" s="3" t="s">
        <v>51</v>
      </c>
    </row>
    <row r="1804" spans="1:46" ht="22.5" customHeight="1" x14ac:dyDescent="0.25">
      <c r="A1804" s="19" t="s">
        <v>19016</v>
      </c>
      <c r="B1804" s="260">
        <v>45054</v>
      </c>
      <c r="C1804" s="3" t="s">
        <v>202</v>
      </c>
      <c r="D1804" s="3" t="s">
        <v>18612</v>
      </c>
      <c r="E1804" s="3" t="s">
        <v>51</v>
      </c>
      <c r="F1804" s="20">
        <v>1</v>
      </c>
      <c r="G1804" s="20">
        <v>76.14</v>
      </c>
      <c r="H1804" s="20">
        <v>9.9</v>
      </c>
      <c r="I1804" s="20">
        <v>-14.64</v>
      </c>
      <c r="J1804" s="20">
        <v>-9.9</v>
      </c>
      <c r="K1804" s="20" t="s">
        <v>52</v>
      </c>
      <c r="L1804" s="20">
        <f t="shared" si="28"/>
        <v>61.500000000000007</v>
      </c>
      <c r="M1804" s="3" t="s">
        <v>71</v>
      </c>
      <c r="N1804" s="3" t="s">
        <v>86</v>
      </c>
      <c r="O1804" s="3" t="s">
        <v>87</v>
      </c>
      <c r="P1804" s="3" t="s">
        <v>88</v>
      </c>
      <c r="Q1804" s="3" t="s">
        <v>53</v>
      </c>
      <c r="R1804" s="20">
        <v>76.14</v>
      </c>
      <c r="S1804" s="20" t="s">
        <v>89</v>
      </c>
      <c r="T1804" s="3" t="s">
        <v>58</v>
      </c>
      <c r="U1804" s="3" t="s">
        <v>53</v>
      </c>
      <c r="V1804" s="3" t="s">
        <v>53</v>
      </c>
      <c r="W1804" s="3" t="s">
        <v>53</v>
      </c>
      <c r="X1804" s="3" t="s">
        <v>53</v>
      </c>
      <c r="Y1804" s="3" t="s">
        <v>19017</v>
      </c>
      <c r="Z1804" s="3" t="s">
        <v>19018</v>
      </c>
      <c r="AA1804" s="3" t="s">
        <v>19019</v>
      </c>
      <c r="AB1804" s="3" t="s">
        <v>1067</v>
      </c>
      <c r="AC1804" s="3" t="s">
        <v>188</v>
      </c>
      <c r="AD1804" s="3" t="s">
        <v>19020</v>
      </c>
      <c r="AE1804" s="3" t="s">
        <v>65</v>
      </c>
      <c r="AF1804" s="3" t="s">
        <v>66</v>
      </c>
      <c r="AG1804" s="3" t="s">
        <v>18961</v>
      </c>
      <c r="AH1804" s="3" t="s">
        <v>19021</v>
      </c>
      <c r="AI1804" s="3" t="s">
        <v>67</v>
      </c>
      <c r="AJ1804" s="3" t="s">
        <v>19022</v>
      </c>
      <c r="AK1804" s="3" t="s">
        <v>53</v>
      </c>
      <c r="AL1804" s="3" t="s">
        <v>53</v>
      </c>
      <c r="AM1804" s="3" t="s">
        <v>53</v>
      </c>
      <c r="AN1804" s="3" t="s">
        <v>53</v>
      </c>
      <c r="AO1804" s="3" t="s">
        <v>53</v>
      </c>
      <c r="AP1804" s="3" t="s">
        <v>53</v>
      </c>
      <c r="AQ1804" s="3" t="s">
        <v>53</v>
      </c>
      <c r="AR1804" s="3" t="s">
        <v>51</v>
      </c>
      <c r="AS1804" s="3" t="s">
        <v>52</v>
      </c>
      <c r="AT1804" s="3" t="s">
        <v>51</v>
      </c>
    </row>
    <row r="1805" spans="1:46" ht="22.5" customHeight="1" x14ac:dyDescent="0.25">
      <c r="A1805" s="19" t="s">
        <v>15750</v>
      </c>
      <c r="B1805" s="260">
        <v>45058</v>
      </c>
      <c r="C1805" s="3" t="s">
        <v>202</v>
      </c>
      <c r="D1805" s="3" t="s">
        <v>14868</v>
      </c>
      <c r="E1805" s="3" t="s">
        <v>51</v>
      </c>
      <c r="F1805" s="20">
        <v>1</v>
      </c>
      <c r="G1805" s="20">
        <v>95.9</v>
      </c>
      <c r="H1805" s="20" t="s">
        <v>52</v>
      </c>
      <c r="I1805" s="20">
        <v>-16.3</v>
      </c>
      <c r="J1805" s="20">
        <v>-17.95</v>
      </c>
      <c r="K1805" s="20" t="s">
        <v>52</v>
      </c>
      <c r="L1805" s="20">
        <f t="shared" si="28"/>
        <v>61.650000000000006</v>
      </c>
      <c r="M1805" s="3" t="s">
        <v>53</v>
      </c>
      <c r="N1805" s="3" t="s">
        <v>442</v>
      </c>
      <c r="O1805" s="3" t="s">
        <v>15751</v>
      </c>
      <c r="P1805" s="3" t="s">
        <v>15752</v>
      </c>
      <c r="Q1805" s="3" t="s">
        <v>53</v>
      </c>
      <c r="R1805" s="20">
        <v>95.9</v>
      </c>
      <c r="S1805" s="20" t="s">
        <v>57</v>
      </c>
      <c r="T1805" s="3" t="s">
        <v>58</v>
      </c>
      <c r="U1805" s="3" t="s">
        <v>53</v>
      </c>
      <c r="V1805" s="3" t="s">
        <v>53</v>
      </c>
      <c r="W1805" s="3" t="s">
        <v>53</v>
      </c>
      <c r="X1805" s="3" t="s">
        <v>53</v>
      </c>
      <c r="Y1805" s="3" t="s">
        <v>15753</v>
      </c>
      <c r="Z1805" s="3" t="s">
        <v>15754</v>
      </c>
      <c r="AA1805" s="3" t="s">
        <v>15755</v>
      </c>
      <c r="AB1805" s="3" t="s">
        <v>15756</v>
      </c>
      <c r="AC1805" s="3" t="s">
        <v>188</v>
      </c>
      <c r="AD1805" s="3" t="s">
        <v>15757</v>
      </c>
      <c r="AE1805" s="3" t="s">
        <v>65</v>
      </c>
      <c r="AF1805" s="3" t="s">
        <v>66</v>
      </c>
      <c r="AG1805" s="3" t="s">
        <v>15758</v>
      </c>
      <c r="AH1805" s="3" t="s">
        <v>15759</v>
      </c>
      <c r="AI1805" s="3" t="s">
        <v>67</v>
      </c>
      <c r="AJ1805" s="3" t="s">
        <v>15760</v>
      </c>
      <c r="AK1805" s="3" t="s">
        <v>53</v>
      </c>
      <c r="AL1805" s="3" t="s">
        <v>53</v>
      </c>
      <c r="AM1805" s="3" t="s">
        <v>53</v>
      </c>
      <c r="AN1805" s="3" t="s">
        <v>53</v>
      </c>
      <c r="AO1805" s="3" t="s">
        <v>53</v>
      </c>
      <c r="AP1805" s="3" t="s">
        <v>53</v>
      </c>
      <c r="AQ1805" s="3" t="s">
        <v>53</v>
      </c>
      <c r="AR1805" s="3" t="s">
        <v>51</v>
      </c>
      <c r="AS1805" s="3" t="s">
        <v>52</v>
      </c>
      <c r="AT1805" s="3" t="s">
        <v>51</v>
      </c>
    </row>
    <row r="1806" spans="1:46" ht="22.5" customHeight="1" x14ac:dyDescent="0.25">
      <c r="A1806" s="19" t="s">
        <v>15830</v>
      </c>
      <c r="B1806" s="260">
        <v>45058</v>
      </c>
      <c r="C1806" s="3" t="s">
        <v>202</v>
      </c>
      <c r="D1806" s="3" t="s">
        <v>13978</v>
      </c>
      <c r="E1806" s="3" t="s">
        <v>51</v>
      </c>
      <c r="F1806" s="20">
        <v>1</v>
      </c>
      <c r="G1806" s="20">
        <v>95.9</v>
      </c>
      <c r="H1806" s="20" t="s">
        <v>52</v>
      </c>
      <c r="I1806" s="20">
        <v>-16.3</v>
      </c>
      <c r="J1806" s="20">
        <v>-17.95</v>
      </c>
      <c r="K1806" s="20" t="s">
        <v>52</v>
      </c>
      <c r="L1806" s="20">
        <f t="shared" si="28"/>
        <v>61.650000000000006</v>
      </c>
      <c r="M1806" s="3" t="s">
        <v>53</v>
      </c>
      <c r="N1806" s="3" t="s">
        <v>442</v>
      </c>
      <c r="O1806" s="3" t="s">
        <v>15751</v>
      </c>
      <c r="P1806" s="3" t="s">
        <v>15752</v>
      </c>
      <c r="Q1806" s="3" t="s">
        <v>53</v>
      </c>
      <c r="R1806" s="20">
        <v>95.9</v>
      </c>
      <c r="S1806" s="20" t="s">
        <v>57</v>
      </c>
      <c r="T1806" s="3" t="s">
        <v>58</v>
      </c>
      <c r="U1806" s="3" t="s">
        <v>53</v>
      </c>
      <c r="V1806" s="3" t="s">
        <v>53</v>
      </c>
      <c r="W1806" s="3" t="s">
        <v>53</v>
      </c>
      <c r="X1806" s="3" t="s">
        <v>53</v>
      </c>
      <c r="Y1806" s="3" t="s">
        <v>15831</v>
      </c>
      <c r="Z1806" s="3" t="s">
        <v>15832</v>
      </c>
      <c r="AA1806" s="3" t="s">
        <v>15833</v>
      </c>
      <c r="AB1806" s="3" t="s">
        <v>15834</v>
      </c>
      <c r="AC1806" s="3" t="s">
        <v>188</v>
      </c>
      <c r="AD1806" s="3" t="s">
        <v>15835</v>
      </c>
      <c r="AE1806" s="3" t="s">
        <v>65</v>
      </c>
      <c r="AF1806" s="3" t="s">
        <v>66</v>
      </c>
      <c r="AG1806" s="3" t="s">
        <v>15758</v>
      </c>
      <c r="AH1806" s="3" t="s">
        <v>15836</v>
      </c>
      <c r="AI1806" s="3" t="s">
        <v>67</v>
      </c>
      <c r="AJ1806" s="3" t="s">
        <v>15837</v>
      </c>
      <c r="AK1806" s="3" t="s">
        <v>53</v>
      </c>
      <c r="AL1806" s="3" t="s">
        <v>53</v>
      </c>
      <c r="AM1806" s="3" t="s">
        <v>53</v>
      </c>
      <c r="AN1806" s="3" t="s">
        <v>53</v>
      </c>
      <c r="AO1806" s="3" t="s">
        <v>53</v>
      </c>
      <c r="AP1806" s="3" t="s">
        <v>53</v>
      </c>
      <c r="AQ1806" s="3" t="s">
        <v>53</v>
      </c>
      <c r="AR1806" s="3" t="s">
        <v>51</v>
      </c>
      <c r="AS1806" s="3" t="s">
        <v>52</v>
      </c>
      <c r="AT1806" s="3" t="s">
        <v>51</v>
      </c>
    </row>
    <row r="1807" spans="1:46" ht="22.5" customHeight="1" x14ac:dyDescent="0.25">
      <c r="A1807" s="19" t="s">
        <v>19574</v>
      </c>
      <c r="B1807" s="260">
        <v>45054</v>
      </c>
      <c r="C1807" s="3" t="s">
        <v>202</v>
      </c>
      <c r="D1807" s="3" t="s">
        <v>18612</v>
      </c>
      <c r="E1807" s="3" t="s">
        <v>51</v>
      </c>
      <c r="F1807" s="20">
        <v>1</v>
      </c>
      <c r="G1807" s="20">
        <v>95.9</v>
      </c>
      <c r="H1807" s="20" t="s">
        <v>52</v>
      </c>
      <c r="I1807" s="20">
        <v>-16.3</v>
      </c>
      <c r="J1807" s="20">
        <v>-17.95</v>
      </c>
      <c r="K1807" s="20" t="s">
        <v>52</v>
      </c>
      <c r="L1807" s="20">
        <f t="shared" si="28"/>
        <v>61.650000000000006</v>
      </c>
      <c r="M1807" s="3" t="s">
        <v>53</v>
      </c>
      <c r="N1807" s="3" t="s">
        <v>442</v>
      </c>
      <c r="O1807" s="3" t="s">
        <v>15751</v>
      </c>
      <c r="P1807" s="3" t="s">
        <v>15752</v>
      </c>
      <c r="Q1807" s="3" t="s">
        <v>53</v>
      </c>
      <c r="R1807" s="20">
        <v>95.9</v>
      </c>
      <c r="S1807" s="20" t="s">
        <v>57</v>
      </c>
      <c r="T1807" s="3" t="s">
        <v>58</v>
      </c>
      <c r="U1807" s="3" t="s">
        <v>53</v>
      </c>
      <c r="V1807" s="3" t="s">
        <v>53</v>
      </c>
      <c r="W1807" s="3" t="s">
        <v>53</v>
      </c>
      <c r="X1807" s="3" t="s">
        <v>53</v>
      </c>
      <c r="Y1807" s="3" t="s">
        <v>19575</v>
      </c>
      <c r="Z1807" s="3" t="s">
        <v>19576</v>
      </c>
      <c r="AA1807" s="3" t="s">
        <v>19577</v>
      </c>
      <c r="AB1807" s="3" t="s">
        <v>265</v>
      </c>
      <c r="AC1807" s="3" t="s">
        <v>265</v>
      </c>
      <c r="AD1807" s="3" t="s">
        <v>19578</v>
      </c>
      <c r="AE1807" s="3" t="s">
        <v>65</v>
      </c>
      <c r="AF1807" s="3" t="s">
        <v>66</v>
      </c>
      <c r="AG1807" s="3" t="s">
        <v>19579</v>
      </c>
      <c r="AH1807" s="3" t="s">
        <v>19580</v>
      </c>
      <c r="AI1807" s="3" t="s">
        <v>67</v>
      </c>
      <c r="AJ1807" s="3" t="s">
        <v>19581</v>
      </c>
      <c r="AK1807" s="3" t="s">
        <v>53</v>
      </c>
      <c r="AL1807" s="3" t="s">
        <v>53</v>
      </c>
      <c r="AM1807" s="3" t="s">
        <v>53</v>
      </c>
      <c r="AN1807" s="3" t="s">
        <v>53</v>
      </c>
      <c r="AO1807" s="3" t="s">
        <v>53</v>
      </c>
      <c r="AP1807" s="3" t="s">
        <v>53</v>
      </c>
      <c r="AQ1807" s="3" t="s">
        <v>53</v>
      </c>
      <c r="AR1807" s="3" t="s">
        <v>51</v>
      </c>
      <c r="AS1807" s="3" t="s">
        <v>52</v>
      </c>
      <c r="AT1807" s="3" t="s">
        <v>51</v>
      </c>
    </row>
    <row r="1808" spans="1:46" ht="22.5" customHeight="1" x14ac:dyDescent="0.25">
      <c r="A1808" s="19" t="s">
        <v>682</v>
      </c>
      <c r="B1808" s="260">
        <v>45077</v>
      </c>
      <c r="C1808" s="3" t="s">
        <v>683</v>
      </c>
      <c r="D1808" s="3" t="s">
        <v>684</v>
      </c>
      <c r="E1808" s="3" t="s">
        <v>51</v>
      </c>
      <c r="F1808" s="20">
        <v>1</v>
      </c>
      <c r="G1808" s="20">
        <v>99</v>
      </c>
      <c r="H1808" s="20" t="s">
        <v>52</v>
      </c>
      <c r="I1808" s="20">
        <v>-16.829999999999998</v>
      </c>
      <c r="J1808" s="20">
        <v>-20.45</v>
      </c>
      <c r="K1808" s="20" t="s">
        <v>52</v>
      </c>
      <c r="L1808" s="20">
        <f t="shared" si="28"/>
        <v>61.72</v>
      </c>
      <c r="M1808" s="3" t="s">
        <v>53</v>
      </c>
      <c r="N1808" s="274">
        <v>66636</v>
      </c>
      <c r="O1808" s="3" t="s">
        <v>685</v>
      </c>
      <c r="P1808" s="3" t="s">
        <v>686</v>
      </c>
      <c r="Q1808" s="3" t="s">
        <v>53</v>
      </c>
      <c r="R1808" s="20">
        <v>99</v>
      </c>
      <c r="S1808" s="20" t="s">
        <v>57</v>
      </c>
      <c r="T1808" s="3" t="s">
        <v>58</v>
      </c>
      <c r="U1808" s="3" t="s">
        <v>53</v>
      </c>
      <c r="V1808" s="3" t="s">
        <v>53</v>
      </c>
      <c r="W1808" s="3" t="s">
        <v>53</v>
      </c>
      <c r="X1808" s="3" t="s">
        <v>53</v>
      </c>
      <c r="Y1808" s="3" t="s">
        <v>687</v>
      </c>
      <c r="Z1808" s="3" t="s">
        <v>688</v>
      </c>
      <c r="AA1808" s="3" t="s">
        <v>689</v>
      </c>
      <c r="AB1808" s="3" t="s">
        <v>690</v>
      </c>
      <c r="AC1808" s="3" t="s">
        <v>188</v>
      </c>
      <c r="AD1808" s="3" t="s">
        <v>691</v>
      </c>
      <c r="AE1808" s="3" t="s">
        <v>65</v>
      </c>
      <c r="AF1808" s="3" t="s">
        <v>66</v>
      </c>
      <c r="AG1808" s="3" t="s">
        <v>692</v>
      </c>
      <c r="AH1808" s="3" t="s">
        <v>693</v>
      </c>
      <c r="AI1808" s="3" t="s">
        <v>67</v>
      </c>
      <c r="AJ1808" s="3" t="s">
        <v>694</v>
      </c>
      <c r="AK1808" s="3" t="s">
        <v>53</v>
      </c>
      <c r="AL1808" s="3" t="s">
        <v>53</v>
      </c>
      <c r="AM1808" s="3" t="s">
        <v>53</v>
      </c>
      <c r="AN1808" s="3" t="s">
        <v>53</v>
      </c>
      <c r="AO1808" s="3" t="s">
        <v>53</v>
      </c>
      <c r="AP1808" s="3" t="s">
        <v>53</v>
      </c>
      <c r="AQ1808" s="3" t="s">
        <v>53</v>
      </c>
      <c r="AR1808" s="21" t="s">
        <v>71</v>
      </c>
      <c r="AS1808" s="3" t="s">
        <v>52</v>
      </c>
      <c r="AT1808" s="3" t="s">
        <v>51</v>
      </c>
    </row>
    <row r="1809" spans="1:46" ht="22.5" customHeight="1" x14ac:dyDescent="0.25">
      <c r="A1809" s="19" t="s">
        <v>9847</v>
      </c>
      <c r="B1809" s="260">
        <v>45066</v>
      </c>
      <c r="C1809" s="3" t="s">
        <v>202</v>
      </c>
      <c r="D1809" s="3" t="s">
        <v>6600</v>
      </c>
      <c r="E1809" s="3" t="s">
        <v>71</v>
      </c>
      <c r="F1809" s="20">
        <v>1</v>
      </c>
      <c r="G1809" s="20">
        <v>99</v>
      </c>
      <c r="H1809" s="20" t="s">
        <v>52</v>
      </c>
      <c r="I1809" s="20">
        <v>-16.829999999999998</v>
      </c>
      <c r="J1809" s="20">
        <v>-20.45</v>
      </c>
      <c r="K1809" s="20" t="s">
        <v>52</v>
      </c>
      <c r="L1809" s="20">
        <f t="shared" si="28"/>
        <v>61.72</v>
      </c>
      <c r="M1809" s="3" t="s">
        <v>53</v>
      </c>
      <c r="N1809" s="274">
        <v>66636</v>
      </c>
      <c r="O1809" s="3" t="s">
        <v>685</v>
      </c>
      <c r="P1809" s="3" t="s">
        <v>686</v>
      </c>
      <c r="Q1809" s="3" t="s">
        <v>53</v>
      </c>
      <c r="R1809" s="20">
        <v>99</v>
      </c>
      <c r="S1809" s="20" t="s">
        <v>57</v>
      </c>
      <c r="T1809" s="3" t="s">
        <v>58</v>
      </c>
      <c r="U1809" s="3" t="s">
        <v>53</v>
      </c>
      <c r="V1809" s="3" t="s">
        <v>53</v>
      </c>
      <c r="W1809" s="3" t="s">
        <v>53</v>
      </c>
      <c r="X1809" s="3" t="s">
        <v>53</v>
      </c>
      <c r="Y1809" s="3" t="s">
        <v>9848</v>
      </c>
      <c r="Z1809" s="3" t="s">
        <v>9849</v>
      </c>
      <c r="AA1809" s="3" t="s">
        <v>9850</v>
      </c>
      <c r="AB1809" s="3" t="s">
        <v>1729</v>
      </c>
      <c r="AC1809" s="3" t="s">
        <v>265</v>
      </c>
      <c r="AD1809" s="3" t="s">
        <v>1730</v>
      </c>
      <c r="AE1809" s="3" t="s">
        <v>65</v>
      </c>
      <c r="AF1809" s="3" t="s">
        <v>66</v>
      </c>
      <c r="AG1809" s="3" t="s">
        <v>8490</v>
      </c>
      <c r="AH1809" s="3" t="s">
        <v>9851</v>
      </c>
      <c r="AI1809" s="3" t="s">
        <v>67</v>
      </c>
      <c r="AJ1809" s="3" t="s">
        <v>9852</v>
      </c>
      <c r="AK1809" s="3" t="s">
        <v>53</v>
      </c>
      <c r="AL1809" s="3" t="s">
        <v>53</v>
      </c>
      <c r="AM1809" s="3" t="s">
        <v>53</v>
      </c>
      <c r="AN1809" s="3" t="s">
        <v>53</v>
      </c>
      <c r="AO1809" s="3" t="s">
        <v>53</v>
      </c>
      <c r="AP1809" s="3" t="s">
        <v>53</v>
      </c>
      <c r="AQ1809" s="3" t="s">
        <v>53</v>
      </c>
      <c r="AR1809" s="3" t="s">
        <v>51</v>
      </c>
      <c r="AS1809" s="3" t="s">
        <v>52</v>
      </c>
      <c r="AT1809" s="3" t="s">
        <v>51</v>
      </c>
    </row>
    <row r="1810" spans="1:46" ht="22.5" customHeight="1" x14ac:dyDescent="0.25">
      <c r="A1810" s="19" t="s">
        <v>13744</v>
      </c>
      <c r="B1810" s="260">
        <v>45061</v>
      </c>
      <c r="C1810" s="3" t="s">
        <v>202</v>
      </c>
      <c r="D1810" s="3" t="s">
        <v>12990</v>
      </c>
      <c r="E1810" s="3" t="s">
        <v>51</v>
      </c>
      <c r="F1810" s="20">
        <v>1</v>
      </c>
      <c r="G1810" s="20">
        <v>99</v>
      </c>
      <c r="H1810" s="20" t="s">
        <v>52</v>
      </c>
      <c r="I1810" s="20">
        <v>-16.829999999999998</v>
      </c>
      <c r="J1810" s="20">
        <v>-20.45</v>
      </c>
      <c r="K1810" s="20" t="s">
        <v>52</v>
      </c>
      <c r="L1810" s="20">
        <f t="shared" si="28"/>
        <v>61.72</v>
      </c>
      <c r="M1810" s="3" t="s">
        <v>53</v>
      </c>
      <c r="N1810" s="274">
        <v>66636</v>
      </c>
      <c r="O1810" s="3" t="s">
        <v>685</v>
      </c>
      <c r="P1810" s="3" t="s">
        <v>686</v>
      </c>
      <c r="Q1810" s="3" t="s">
        <v>53</v>
      </c>
      <c r="R1810" s="20">
        <v>99</v>
      </c>
      <c r="S1810" s="20" t="s">
        <v>57</v>
      </c>
      <c r="T1810" s="3" t="s">
        <v>58</v>
      </c>
      <c r="U1810" s="3" t="s">
        <v>53</v>
      </c>
      <c r="V1810" s="3" t="s">
        <v>53</v>
      </c>
      <c r="W1810" s="3" t="s">
        <v>53</v>
      </c>
      <c r="X1810" s="3" t="s">
        <v>53</v>
      </c>
      <c r="Y1810" s="3" t="s">
        <v>13745</v>
      </c>
      <c r="Z1810" s="3" t="s">
        <v>13746</v>
      </c>
      <c r="AA1810" s="3" t="s">
        <v>13747</v>
      </c>
      <c r="AB1810" s="3" t="s">
        <v>63</v>
      </c>
      <c r="AC1810" s="3" t="s">
        <v>63</v>
      </c>
      <c r="AD1810" s="3" t="s">
        <v>13748</v>
      </c>
      <c r="AE1810" s="3" t="s">
        <v>65</v>
      </c>
      <c r="AF1810" s="3" t="s">
        <v>66</v>
      </c>
      <c r="AG1810" s="3" t="s">
        <v>13749</v>
      </c>
      <c r="AH1810" s="3" t="s">
        <v>13750</v>
      </c>
      <c r="AI1810" s="3" t="s">
        <v>67</v>
      </c>
      <c r="AJ1810" s="3" t="s">
        <v>13751</v>
      </c>
      <c r="AK1810" s="3" t="s">
        <v>53</v>
      </c>
      <c r="AL1810" s="3" t="s">
        <v>53</v>
      </c>
      <c r="AM1810" s="3" t="s">
        <v>53</v>
      </c>
      <c r="AN1810" s="3" t="s">
        <v>53</v>
      </c>
      <c r="AO1810" s="3" t="s">
        <v>53</v>
      </c>
      <c r="AP1810" s="3" t="s">
        <v>53</v>
      </c>
      <c r="AQ1810" s="3" t="s">
        <v>53</v>
      </c>
      <c r="AR1810" s="3" t="s">
        <v>51</v>
      </c>
      <c r="AS1810" s="3" t="s">
        <v>52</v>
      </c>
      <c r="AT1810" s="3" t="s">
        <v>51</v>
      </c>
    </row>
    <row r="1811" spans="1:46" ht="22.5" customHeight="1" x14ac:dyDescent="0.25">
      <c r="A1811" s="19" t="s">
        <v>15761</v>
      </c>
      <c r="B1811" s="260">
        <v>45058</v>
      </c>
      <c r="C1811" s="3" t="s">
        <v>202</v>
      </c>
      <c r="D1811" s="3" t="s">
        <v>13978</v>
      </c>
      <c r="E1811" s="3" t="s">
        <v>51</v>
      </c>
      <c r="F1811" s="20">
        <v>1</v>
      </c>
      <c r="G1811" s="20">
        <v>99</v>
      </c>
      <c r="H1811" s="20" t="s">
        <v>52</v>
      </c>
      <c r="I1811" s="20">
        <v>-16.829999999999998</v>
      </c>
      <c r="J1811" s="20">
        <v>-20.45</v>
      </c>
      <c r="K1811" s="20" t="s">
        <v>52</v>
      </c>
      <c r="L1811" s="20">
        <f t="shared" si="28"/>
        <v>61.72</v>
      </c>
      <c r="M1811" s="3" t="s">
        <v>71</v>
      </c>
      <c r="N1811" s="274">
        <v>66636</v>
      </c>
      <c r="O1811" s="3" t="s">
        <v>685</v>
      </c>
      <c r="P1811" s="3" t="s">
        <v>686</v>
      </c>
      <c r="Q1811" s="3" t="s">
        <v>53</v>
      </c>
      <c r="R1811" s="20">
        <v>99</v>
      </c>
      <c r="S1811" s="20" t="s">
        <v>57</v>
      </c>
      <c r="T1811" s="3" t="s">
        <v>58</v>
      </c>
      <c r="U1811" s="3" t="s">
        <v>53</v>
      </c>
      <c r="V1811" s="3" t="s">
        <v>53</v>
      </c>
      <c r="W1811" s="3" t="s">
        <v>53</v>
      </c>
      <c r="X1811" s="3" t="s">
        <v>53</v>
      </c>
      <c r="Y1811" s="3" t="s">
        <v>15762</v>
      </c>
      <c r="Z1811" s="3" t="s">
        <v>15763</v>
      </c>
      <c r="AA1811" s="3" t="s">
        <v>15764</v>
      </c>
      <c r="AB1811" s="3" t="s">
        <v>15765</v>
      </c>
      <c r="AC1811" s="3" t="s">
        <v>641</v>
      </c>
      <c r="AD1811" s="3" t="s">
        <v>15766</v>
      </c>
      <c r="AE1811" s="3" t="s">
        <v>65</v>
      </c>
      <c r="AF1811" s="3" t="s">
        <v>66</v>
      </c>
      <c r="AG1811" s="3" t="s">
        <v>15767</v>
      </c>
      <c r="AH1811" s="3" t="s">
        <v>15768</v>
      </c>
      <c r="AI1811" s="3" t="s">
        <v>67</v>
      </c>
      <c r="AJ1811" s="3" t="s">
        <v>15769</v>
      </c>
      <c r="AK1811" s="3" t="s">
        <v>53</v>
      </c>
      <c r="AL1811" s="3" t="s">
        <v>53</v>
      </c>
      <c r="AM1811" s="3" t="s">
        <v>53</v>
      </c>
      <c r="AN1811" s="3" t="s">
        <v>53</v>
      </c>
      <c r="AO1811" s="3" t="s">
        <v>53</v>
      </c>
      <c r="AP1811" s="3" t="s">
        <v>53</v>
      </c>
      <c r="AQ1811" s="3" t="s">
        <v>53</v>
      </c>
      <c r="AR1811" s="3" t="s">
        <v>51</v>
      </c>
      <c r="AS1811" s="3" t="s">
        <v>52</v>
      </c>
      <c r="AT1811" s="3" t="s">
        <v>51</v>
      </c>
    </row>
    <row r="1812" spans="1:46" ht="22.5" customHeight="1" x14ac:dyDescent="0.25">
      <c r="A1812" s="19" t="s">
        <v>19240</v>
      </c>
      <c r="B1812" s="260">
        <v>45054</v>
      </c>
      <c r="C1812" s="3" t="s">
        <v>202</v>
      </c>
      <c r="D1812" s="3" t="s">
        <v>17635</v>
      </c>
      <c r="E1812" s="3" t="s">
        <v>71</v>
      </c>
      <c r="F1812" s="20">
        <v>1</v>
      </c>
      <c r="G1812" s="20">
        <v>99</v>
      </c>
      <c r="H1812" s="20" t="s">
        <v>52</v>
      </c>
      <c r="I1812" s="20">
        <v>-16.829999999999998</v>
      </c>
      <c r="J1812" s="20">
        <v>-20.45</v>
      </c>
      <c r="K1812" s="20" t="s">
        <v>52</v>
      </c>
      <c r="L1812" s="20">
        <f t="shared" si="28"/>
        <v>61.72</v>
      </c>
      <c r="M1812" s="3" t="s">
        <v>71</v>
      </c>
      <c r="N1812" s="274">
        <v>66636</v>
      </c>
      <c r="O1812" s="3" t="s">
        <v>685</v>
      </c>
      <c r="P1812" s="3" t="s">
        <v>686</v>
      </c>
      <c r="Q1812" s="3" t="s">
        <v>53</v>
      </c>
      <c r="R1812" s="20">
        <v>99</v>
      </c>
      <c r="S1812" s="20" t="s">
        <v>57</v>
      </c>
      <c r="T1812" s="3" t="s">
        <v>58</v>
      </c>
      <c r="U1812" s="3" t="s">
        <v>53</v>
      </c>
      <c r="V1812" s="3" t="s">
        <v>53</v>
      </c>
      <c r="W1812" s="3" t="s">
        <v>53</v>
      </c>
      <c r="X1812" s="3" t="s">
        <v>53</v>
      </c>
      <c r="Y1812" s="3" t="s">
        <v>19241</v>
      </c>
      <c r="Z1812" s="3" t="s">
        <v>19242</v>
      </c>
      <c r="AA1812" s="3" t="s">
        <v>19243</v>
      </c>
      <c r="AB1812" s="3" t="s">
        <v>19244</v>
      </c>
      <c r="AC1812" s="3" t="s">
        <v>188</v>
      </c>
      <c r="AD1812" s="3" t="s">
        <v>19245</v>
      </c>
      <c r="AE1812" s="3" t="s">
        <v>65</v>
      </c>
      <c r="AF1812" s="3" t="s">
        <v>66</v>
      </c>
      <c r="AG1812" s="3" t="s">
        <v>19246</v>
      </c>
      <c r="AH1812" s="3" t="s">
        <v>17971</v>
      </c>
      <c r="AI1812" s="3" t="s">
        <v>67</v>
      </c>
      <c r="AJ1812" s="3" t="s">
        <v>19247</v>
      </c>
      <c r="AK1812" s="3" t="s">
        <v>53</v>
      </c>
      <c r="AL1812" s="3" t="s">
        <v>53</v>
      </c>
      <c r="AM1812" s="3" t="s">
        <v>53</v>
      </c>
      <c r="AN1812" s="3" t="s">
        <v>53</v>
      </c>
      <c r="AO1812" s="3" t="s">
        <v>53</v>
      </c>
      <c r="AP1812" s="3" t="s">
        <v>53</v>
      </c>
      <c r="AQ1812" s="3" t="s">
        <v>53</v>
      </c>
      <c r="AR1812" s="3" t="s">
        <v>51</v>
      </c>
      <c r="AS1812" s="3" t="s">
        <v>52</v>
      </c>
      <c r="AT1812" s="3" t="s">
        <v>51</v>
      </c>
    </row>
    <row r="1813" spans="1:46" ht="22.5" customHeight="1" x14ac:dyDescent="0.25">
      <c r="A1813" s="19" t="s">
        <v>21195</v>
      </c>
      <c r="B1813" s="260">
        <v>45051</v>
      </c>
      <c r="C1813" s="3" t="s">
        <v>202</v>
      </c>
      <c r="D1813" s="3" t="s">
        <v>17635</v>
      </c>
      <c r="E1813" s="3" t="s">
        <v>51</v>
      </c>
      <c r="F1813" s="20">
        <v>1</v>
      </c>
      <c r="G1813" s="20">
        <v>99</v>
      </c>
      <c r="H1813" s="20">
        <v>28.63</v>
      </c>
      <c r="I1813" s="20">
        <v>-16.829999999999998</v>
      </c>
      <c r="J1813" s="20">
        <v>-49.08</v>
      </c>
      <c r="K1813" s="20" t="s">
        <v>52</v>
      </c>
      <c r="L1813" s="20">
        <f t="shared" si="28"/>
        <v>61.72</v>
      </c>
      <c r="M1813" s="3" t="s">
        <v>71</v>
      </c>
      <c r="N1813" s="274">
        <v>66636</v>
      </c>
      <c r="O1813" s="3" t="s">
        <v>685</v>
      </c>
      <c r="P1813" s="3" t="s">
        <v>686</v>
      </c>
      <c r="Q1813" s="3" t="s">
        <v>53</v>
      </c>
      <c r="R1813" s="20">
        <v>99</v>
      </c>
      <c r="S1813" s="20" t="s">
        <v>57</v>
      </c>
      <c r="T1813" s="3" t="s">
        <v>58</v>
      </c>
      <c r="U1813" s="3" t="s">
        <v>53</v>
      </c>
      <c r="V1813" s="3" t="s">
        <v>53</v>
      </c>
      <c r="W1813" s="3" t="s">
        <v>53</v>
      </c>
      <c r="X1813" s="3" t="s">
        <v>53</v>
      </c>
      <c r="Y1813" s="3" t="s">
        <v>21196</v>
      </c>
      <c r="Z1813" s="3" t="s">
        <v>21197</v>
      </c>
      <c r="AA1813" s="3" t="s">
        <v>21198</v>
      </c>
      <c r="AB1813" s="3" t="s">
        <v>1748</v>
      </c>
      <c r="AC1813" s="3" t="s">
        <v>1749</v>
      </c>
      <c r="AD1813" s="3" t="s">
        <v>21199</v>
      </c>
      <c r="AE1813" s="3" t="s">
        <v>65</v>
      </c>
      <c r="AF1813" s="3" t="s">
        <v>66</v>
      </c>
      <c r="AG1813" s="3" t="s">
        <v>21200</v>
      </c>
      <c r="AH1813" s="3" t="s">
        <v>21201</v>
      </c>
      <c r="AI1813" s="3" t="s">
        <v>67</v>
      </c>
      <c r="AJ1813" s="3" t="s">
        <v>21202</v>
      </c>
      <c r="AK1813" s="3" t="s">
        <v>53</v>
      </c>
      <c r="AL1813" s="3" t="s">
        <v>53</v>
      </c>
      <c r="AM1813" s="3" t="s">
        <v>53</v>
      </c>
      <c r="AN1813" s="3" t="s">
        <v>53</v>
      </c>
      <c r="AO1813" s="3" t="s">
        <v>53</v>
      </c>
      <c r="AP1813" s="3" t="s">
        <v>53</v>
      </c>
      <c r="AQ1813" s="3" t="s">
        <v>53</v>
      </c>
      <c r="AR1813" s="3" t="s">
        <v>51</v>
      </c>
      <c r="AS1813" s="3" t="s">
        <v>52</v>
      </c>
      <c r="AT1813" s="3" t="s">
        <v>51</v>
      </c>
    </row>
    <row r="1814" spans="1:46" ht="22.5" customHeight="1" x14ac:dyDescent="0.25">
      <c r="A1814" s="19" t="s">
        <v>22712</v>
      </c>
      <c r="B1814" s="260">
        <v>45050</v>
      </c>
      <c r="C1814" s="3" t="s">
        <v>202</v>
      </c>
      <c r="D1814" s="3" t="s">
        <v>21050</v>
      </c>
      <c r="E1814" s="3" t="s">
        <v>51</v>
      </c>
      <c r="F1814" s="20">
        <v>1</v>
      </c>
      <c r="G1814" s="20">
        <v>99</v>
      </c>
      <c r="H1814" s="20" t="s">
        <v>52</v>
      </c>
      <c r="I1814" s="20">
        <v>-16.829999999999998</v>
      </c>
      <c r="J1814" s="20">
        <v>-20.45</v>
      </c>
      <c r="K1814" s="20" t="s">
        <v>52</v>
      </c>
      <c r="L1814" s="20">
        <f t="shared" si="28"/>
        <v>61.72</v>
      </c>
      <c r="M1814" s="3" t="s">
        <v>53</v>
      </c>
      <c r="N1814" s="274">
        <v>66636</v>
      </c>
      <c r="O1814" s="3" t="s">
        <v>685</v>
      </c>
      <c r="P1814" s="3" t="s">
        <v>686</v>
      </c>
      <c r="Q1814" s="3" t="s">
        <v>53</v>
      </c>
      <c r="R1814" s="20">
        <v>99</v>
      </c>
      <c r="S1814" s="20" t="s">
        <v>57</v>
      </c>
      <c r="T1814" s="3" t="s">
        <v>58</v>
      </c>
      <c r="U1814" s="3" t="s">
        <v>53</v>
      </c>
      <c r="V1814" s="3" t="s">
        <v>53</v>
      </c>
      <c r="W1814" s="3" t="s">
        <v>53</v>
      </c>
      <c r="X1814" s="3" t="s">
        <v>53</v>
      </c>
      <c r="Y1814" s="3" t="s">
        <v>22713</v>
      </c>
      <c r="Z1814" s="3" t="s">
        <v>22714</v>
      </c>
      <c r="AA1814" s="3" t="s">
        <v>22715</v>
      </c>
      <c r="AB1814" s="3" t="s">
        <v>22716</v>
      </c>
      <c r="AC1814" s="3" t="s">
        <v>188</v>
      </c>
      <c r="AD1814" s="3" t="s">
        <v>22717</v>
      </c>
      <c r="AE1814" s="3" t="s">
        <v>65</v>
      </c>
      <c r="AF1814" s="3" t="s">
        <v>66</v>
      </c>
      <c r="AG1814" s="3" t="s">
        <v>22633</v>
      </c>
      <c r="AH1814" s="3" t="s">
        <v>22718</v>
      </c>
      <c r="AI1814" s="3" t="s">
        <v>67</v>
      </c>
      <c r="AJ1814" s="3" t="s">
        <v>22719</v>
      </c>
      <c r="AK1814" s="3" t="s">
        <v>53</v>
      </c>
      <c r="AL1814" s="3" t="s">
        <v>53</v>
      </c>
      <c r="AM1814" s="3" t="s">
        <v>53</v>
      </c>
      <c r="AN1814" s="3" t="s">
        <v>53</v>
      </c>
      <c r="AO1814" s="3" t="s">
        <v>53</v>
      </c>
      <c r="AP1814" s="3" t="s">
        <v>53</v>
      </c>
      <c r="AQ1814" s="3" t="s">
        <v>53</v>
      </c>
      <c r="AR1814" s="3" t="s">
        <v>51</v>
      </c>
      <c r="AS1814" s="3" t="s">
        <v>52</v>
      </c>
      <c r="AT1814" s="3" t="s">
        <v>51</v>
      </c>
    </row>
    <row r="1815" spans="1:46" ht="22.5" customHeight="1" x14ac:dyDescent="0.25">
      <c r="A1815" s="19" t="s">
        <v>12794</v>
      </c>
      <c r="B1815" s="260">
        <v>45062</v>
      </c>
      <c r="C1815" s="3" t="s">
        <v>202</v>
      </c>
      <c r="D1815" s="3" t="s">
        <v>8638</v>
      </c>
      <c r="E1815" s="3" t="s">
        <v>51</v>
      </c>
      <c r="F1815" s="20">
        <v>1</v>
      </c>
      <c r="G1815" s="20">
        <v>99</v>
      </c>
      <c r="H1815" s="20">
        <v>26.93</v>
      </c>
      <c r="I1815" s="20">
        <v>-16.829999999999998</v>
      </c>
      <c r="J1815" s="20">
        <v>-47.38</v>
      </c>
      <c r="K1815" s="20" t="s">
        <v>52</v>
      </c>
      <c r="L1815" s="20">
        <f t="shared" si="28"/>
        <v>61.720000000000006</v>
      </c>
      <c r="M1815" s="3" t="s">
        <v>53</v>
      </c>
      <c r="N1815" s="274">
        <v>66636</v>
      </c>
      <c r="O1815" s="3" t="s">
        <v>685</v>
      </c>
      <c r="P1815" s="3" t="s">
        <v>686</v>
      </c>
      <c r="Q1815" s="3" t="s">
        <v>53</v>
      </c>
      <c r="R1815" s="20">
        <v>99</v>
      </c>
      <c r="S1815" s="20" t="s">
        <v>57</v>
      </c>
      <c r="T1815" s="3" t="s">
        <v>58</v>
      </c>
      <c r="U1815" s="3" t="s">
        <v>53</v>
      </c>
      <c r="V1815" s="3" t="s">
        <v>53</v>
      </c>
      <c r="W1815" s="3" t="s">
        <v>53</v>
      </c>
      <c r="X1815" s="3" t="s">
        <v>53</v>
      </c>
      <c r="Y1815" s="3" t="s">
        <v>12795</v>
      </c>
      <c r="Z1815" s="3" t="s">
        <v>12796</v>
      </c>
      <c r="AA1815" s="3" t="s">
        <v>12797</v>
      </c>
      <c r="AB1815" s="3" t="s">
        <v>4761</v>
      </c>
      <c r="AC1815" s="3" t="s">
        <v>1447</v>
      </c>
      <c r="AD1815" s="3" t="s">
        <v>4762</v>
      </c>
      <c r="AE1815" s="3" t="s">
        <v>65</v>
      </c>
      <c r="AF1815" s="3" t="s">
        <v>66</v>
      </c>
      <c r="AG1815" s="3" t="s">
        <v>12798</v>
      </c>
      <c r="AH1815" s="3" t="s">
        <v>12799</v>
      </c>
      <c r="AI1815" s="3" t="s">
        <v>67</v>
      </c>
      <c r="AJ1815" s="3" t="s">
        <v>12800</v>
      </c>
      <c r="AK1815" s="3" t="s">
        <v>53</v>
      </c>
      <c r="AL1815" s="3" t="s">
        <v>53</v>
      </c>
      <c r="AM1815" s="3" t="s">
        <v>53</v>
      </c>
      <c r="AN1815" s="3" t="s">
        <v>53</v>
      </c>
      <c r="AO1815" s="3" t="s">
        <v>53</v>
      </c>
      <c r="AP1815" s="3" t="s">
        <v>53</v>
      </c>
      <c r="AQ1815" s="3" t="s">
        <v>53</v>
      </c>
      <c r="AR1815" s="3" t="s">
        <v>51</v>
      </c>
      <c r="AS1815" s="3" t="s">
        <v>52</v>
      </c>
      <c r="AT1815" s="3" t="s">
        <v>51</v>
      </c>
    </row>
    <row r="1816" spans="1:46" ht="22.5" customHeight="1" x14ac:dyDescent="0.25">
      <c r="A1816" s="19" t="s">
        <v>19829</v>
      </c>
      <c r="B1816" s="260">
        <v>45054</v>
      </c>
      <c r="C1816" s="3" t="s">
        <v>202</v>
      </c>
      <c r="D1816" s="3" t="s">
        <v>19756</v>
      </c>
      <c r="E1816" s="3" t="s">
        <v>51</v>
      </c>
      <c r="F1816" s="20">
        <v>1</v>
      </c>
      <c r="G1816" s="20">
        <v>62</v>
      </c>
      <c r="H1816" s="20">
        <v>15.9</v>
      </c>
      <c r="I1816" s="20">
        <v>-16.04</v>
      </c>
      <c r="J1816" s="20" t="s">
        <v>52</v>
      </c>
      <c r="K1816" s="20" t="s">
        <v>52</v>
      </c>
      <c r="L1816" s="20">
        <f t="shared" si="28"/>
        <v>61.860000000000007</v>
      </c>
      <c r="M1816" s="3" t="s">
        <v>53</v>
      </c>
      <c r="N1816" s="3" t="s">
        <v>2037</v>
      </c>
      <c r="O1816" s="3" t="s">
        <v>7448</v>
      </c>
      <c r="P1816" s="3" t="s">
        <v>7449</v>
      </c>
      <c r="Q1816" s="3" t="s">
        <v>53</v>
      </c>
      <c r="R1816" s="20">
        <v>62</v>
      </c>
      <c r="S1816" s="20" t="s">
        <v>57</v>
      </c>
      <c r="T1816" s="3" t="s">
        <v>58</v>
      </c>
      <c r="U1816" s="3" t="s">
        <v>19830</v>
      </c>
      <c r="V1816" s="3" t="s">
        <v>19831</v>
      </c>
      <c r="W1816" s="3" t="s">
        <v>19832</v>
      </c>
      <c r="X1816" s="3" t="s">
        <v>53</v>
      </c>
      <c r="Y1816" s="3" t="s">
        <v>19830</v>
      </c>
      <c r="Z1816" s="3" t="s">
        <v>19833</v>
      </c>
      <c r="AA1816" s="3" t="s">
        <v>19834</v>
      </c>
      <c r="AB1816" s="3" t="s">
        <v>2766</v>
      </c>
      <c r="AC1816" s="3" t="s">
        <v>63</v>
      </c>
      <c r="AD1816" s="3" t="s">
        <v>19835</v>
      </c>
      <c r="AE1816" s="3" t="s">
        <v>65</v>
      </c>
      <c r="AF1816" s="3" t="s">
        <v>213</v>
      </c>
      <c r="AG1816" s="3" t="s">
        <v>19836</v>
      </c>
      <c r="AH1816" s="3" t="s">
        <v>19837</v>
      </c>
      <c r="AI1816" s="3" t="s">
        <v>3821</v>
      </c>
      <c r="AJ1816" s="3" t="s">
        <v>19838</v>
      </c>
      <c r="AK1816" s="3" t="s">
        <v>53</v>
      </c>
      <c r="AL1816" s="3" t="s">
        <v>53</v>
      </c>
      <c r="AM1816" s="3" t="s">
        <v>53</v>
      </c>
      <c r="AN1816" s="3" t="s">
        <v>53</v>
      </c>
      <c r="AO1816" s="3" t="s">
        <v>53</v>
      </c>
      <c r="AP1816" s="3" t="s">
        <v>53</v>
      </c>
      <c r="AQ1816" s="3" t="s">
        <v>53</v>
      </c>
      <c r="AR1816" s="3" t="s">
        <v>51</v>
      </c>
      <c r="AS1816" s="3" t="s">
        <v>52</v>
      </c>
      <c r="AT1816" s="3" t="s">
        <v>51</v>
      </c>
    </row>
    <row r="1817" spans="1:46" ht="22.5" customHeight="1" x14ac:dyDescent="0.25">
      <c r="A1817" s="19" t="s">
        <v>20351</v>
      </c>
      <c r="B1817" s="260">
        <v>45053</v>
      </c>
      <c r="C1817" s="3" t="s">
        <v>202</v>
      </c>
      <c r="D1817" s="3" t="s">
        <v>15653</v>
      </c>
      <c r="E1817" s="3" t="s">
        <v>71</v>
      </c>
      <c r="F1817" s="20">
        <v>1</v>
      </c>
      <c r="G1817" s="20">
        <v>106.65</v>
      </c>
      <c r="H1817" s="20">
        <v>35.82</v>
      </c>
      <c r="I1817" s="20">
        <v>-18.13</v>
      </c>
      <c r="J1817" s="20">
        <v>-62.27</v>
      </c>
      <c r="K1817" s="20" t="s">
        <v>52</v>
      </c>
      <c r="L1817" s="20">
        <f t="shared" si="28"/>
        <v>62.07</v>
      </c>
      <c r="M1817" s="3" t="s">
        <v>53</v>
      </c>
      <c r="N1817" s="3" t="s">
        <v>18516</v>
      </c>
      <c r="O1817" s="3" t="s">
        <v>20352</v>
      </c>
      <c r="P1817" s="3" t="s">
        <v>20353</v>
      </c>
      <c r="Q1817" s="3" t="s">
        <v>53</v>
      </c>
      <c r="R1817" s="20">
        <v>106.65</v>
      </c>
      <c r="S1817" s="20" t="s">
        <v>57</v>
      </c>
      <c r="T1817" s="3" t="s">
        <v>74</v>
      </c>
      <c r="U1817" s="3" t="s">
        <v>20354</v>
      </c>
      <c r="V1817" s="3" t="s">
        <v>20355</v>
      </c>
      <c r="W1817" s="3" t="s">
        <v>20356</v>
      </c>
      <c r="X1817" s="3" t="s">
        <v>53</v>
      </c>
      <c r="Y1817" s="3" t="s">
        <v>20354</v>
      </c>
      <c r="Z1817" s="3" t="s">
        <v>20357</v>
      </c>
      <c r="AA1817" s="3" t="s">
        <v>20358</v>
      </c>
      <c r="AB1817" s="3" t="s">
        <v>10219</v>
      </c>
      <c r="AC1817" s="3" t="s">
        <v>276</v>
      </c>
      <c r="AD1817" s="3" t="s">
        <v>20359</v>
      </c>
      <c r="AE1817" s="3" t="s">
        <v>65</v>
      </c>
      <c r="AF1817" s="3" t="s">
        <v>82</v>
      </c>
      <c r="AG1817" s="3" t="s">
        <v>19477</v>
      </c>
      <c r="AH1817" s="3" t="s">
        <v>20360</v>
      </c>
      <c r="AI1817" s="3" t="s">
        <v>67</v>
      </c>
      <c r="AJ1817" s="3" t="s">
        <v>20361</v>
      </c>
      <c r="AK1817" s="3" t="s">
        <v>53</v>
      </c>
      <c r="AL1817" s="3" t="s">
        <v>53</v>
      </c>
      <c r="AM1817" s="3" t="s">
        <v>53</v>
      </c>
      <c r="AN1817" s="3" t="s">
        <v>53</v>
      </c>
      <c r="AO1817" s="3" t="s">
        <v>53</v>
      </c>
      <c r="AP1817" s="3" t="s">
        <v>53</v>
      </c>
      <c r="AQ1817" s="3" t="s">
        <v>53</v>
      </c>
      <c r="AR1817" s="3" t="s">
        <v>51</v>
      </c>
      <c r="AS1817" s="3" t="s">
        <v>52</v>
      </c>
      <c r="AT1817" s="3" t="s">
        <v>51</v>
      </c>
    </row>
    <row r="1818" spans="1:46" ht="22.5" customHeight="1" x14ac:dyDescent="0.25">
      <c r="A1818" s="19" t="s">
        <v>17334</v>
      </c>
      <c r="B1818" s="260">
        <v>45056</v>
      </c>
      <c r="C1818" s="3" t="s">
        <v>202</v>
      </c>
      <c r="D1818" s="3" t="s">
        <v>15653</v>
      </c>
      <c r="E1818" s="3" t="s">
        <v>51</v>
      </c>
      <c r="F1818" s="20">
        <v>1</v>
      </c>
      <c r="G1818" s="20">
        <v>99.9</v>
      </c>
      <c r="H1818" s="20" t="s">
        <v>52</v>
      </c>
      <c r="I1818" s="20">
        <v>-16.98</v>
      </c>
      <c r="J1818" s="20">
        <v>-20.45</v>
      </c>
      <c r="K1818" s="20" t="s">
        <v>52</v>
      </c>
      <c r="L1818" s="20">
        <f t="shared" si="28"/>
        <v>62.47</v>
      </c>
      <c r="M1818" s="3" t="s">
        <v>71</v>
      </c>
      <c r="N1818" s="3" t="s">
        <v>591</v>
      </c>
      <c r="O1818" s="3" t="s">
        <v>592</v>
      </c>
      <c r="P1818" s="3" t="s">
        <v>593</v>
      </c>
      <c r="Q1818" s="3" t="s">
        <v>53</v>
      </c>
      <c r="R1818" s="20">
        <v>99.9</v>
      </c>
      <c r="S1818" s="20" t="s">
        <v>57</v>
      </c>
      <c r="T1818" s="3" t="s">
        <v>74</v>
      </c>
      <c r="U1818" s="3" t="s">
        <v>17335</v>
      </c>
      <c r="V1818" s="3" t="s">
        <v>17336</v>
      </c>
      <c r="W1818" s="3" t="s">
        <v>17337</v>
      </c>
      <c r="X1818" s="3" t="s">
        <v>53</v>
      </c>
      <c r="Y1818" s="3" t="s">
        <v>17335</v>
      </c>
      <c r="Z1818" s="3" t="s">
        <v>17338</v>
      </c>
      <c r="AA1818" s="3" t="s">
        <v>17339</v>
      </c>
      <c r="AB1818" s="3" t="s">
        <v>17340</v>
      </c>
      <c r="AC1818" s="3" t="s">
        <v>63</v>
      </c>
      <c r="AD1818" s="3" t="s">
        <v>17341</v>
      </c>
      <c r="AE1818" s="3" t="s">
        <v>65</v>
      </c>
      <c r="AF1818" s="3" t="s">
        <v>82</v>
      </c>
      <c r="AG1818" s="3" t="s">
        <v>17342</v>
      </c>
      <c r="AH1818" s="3" t="s">
        <v>17343</v>
      </c>
      <c r="AI1818" s="3" t="s">
        <v>67</v>
      </c>
      <c r="AJ1818" s="3" t="s">
        <v>17344</v>
      </c>
      <c r="AK1818" s="3" t="s">
        <v>53</v>
      </c>
      <c r="AL1818" s="3" t="s">
        <v>53</v>
      </c>
      <c r="AM1818" s="3" t="s">
        <v>53</v>
      </c>
      <c r="AN1818" s="3" t="s">
        <v>53</v>
      </c>
      <c r="AO1818" s="3" t="s">
        <v>53</v>
      </c>
      <c r="AP1818" s="3" t="s">
        <v>53</v>
      </c>
      <c r="AQ1818" s="3" t="s">
        <v>53</v>
      </c>
      <c r="AR1818" s="3" t="s">
        <v>51</v>
      </c>
      <c r="AS1818" s="3" t="s">
        <v>52</v>
      </c>
      <c r="AT1818" s="3" t="s">
        <v>51</v>
      </c>
    </row>
    <row r="1819" spans="1:46" ht="22.5" customHeight="1" x14ac:dyDescent="0.25">
      <c r="A1819" s="19" t="s">
        <v>958</v>
      </c>
      <c r="B1819" s="260">
        <v>45077</v>
      </c>
      <c r="C1819" s="3" t="s">
        <v>70</v>
      </c>
      <c r="D1819" s="3" t="s">
        <v>50</v>
      </c>
      <c r="E1819" s="3" t="s">
        <v>51</v>
      </c>
      <c r="F1819" s="20">
        <v>1</v>
      </c>
      <c r="G1819" s="20">
        <v>94.05</v>
      </c>
      <c r="H1819" s="20" t="s">
        <v>52</v>
      </c>
      <c r="I1819" s="20">
        <v>-11.29</v>
      </c>
      <c r="J1819" s="20">
        <v>-20.45</v>
      </c>
      <c r="K1819" s="20" t="s">
        <v>52</v>
      </c>
      <c r="L1819" s="20">
        <f t="shared" si="28"/>
        <v>62.309999999999988</v>
      </c>
      <c r="M1819" s="3" t="s">
        <v>53</v>
      </c>
      <c r="N1819" s="3" t="s">
        <v>959</v>
      </c>
      <c r="O1819" s="3" t="s">
        <v>960</v>
      </c>
      <c r="P1819" s="3" t="s">
        <v>961</v>
      </c>
      <c r="Q1819" s="3" t="s">
        <v>53</v>
      </c>
      <c r="R1819" s="20">
        <v>94.05</v>
      </c>
      <c r="S1819" s="20" t="s">
        <v>89</v>
      </c>
      <c r="T1819" s="3" t="s">
        <v>74</v>
      </c>
      <c r="U1819" s="3" t="s">
        <v>962</v>
      </c>
      <c r="V1819" s="3" t="s">
        <v>963</v>
      </c>
      <c r="W1819" s="3" t="s">
        <v>964</v>
      </c>
      <c r="X1819" s="3" t="s">
        <v>53</v>
      </c>
      <c r="Y1819" s="3" t="s">
        <v>962</v>
      </c>
      <c r="Z1819" s="3" t="s">
        <v>965</v>
      </c>
      <c r="AA1819" s="3" t="s">
        <v>966</v>
      </c>
      <c r="AB1819" s="3" t="s">
        <v>967</v>
      </c>
      <c r="AC1819" s="3" t="s">
        <v>968</v>
      </c>
      <c r="AD1819" s="3" t="s">
        <v>969</v>
      </c>
      <c r="AE1819" s="3" t="s">
        <v>65</v>
      </c>
      <c r="AF1819" s="3" t="s">
        <v>82</v>
      </c>
      <c r="AG1819" s="3" t="s">
        <v>970</v>
      </c>
      <c r="AH1819" s="3" t="s">
        <v>53</v>
      </c>
      <c r="AI1819" s="3" t="s">
        <v>67</v>
      </c>
      <c r="AJ1819" s="3" t="s">
        <v>971</v>
      </c>
      <c r="AK1819" s="3" t="s">
        <v>53</v>
      </c>
      <c r="AL1819" s="3" t="s">
        <v>53</v>
      </c>
      <c r="AM1819" s="3" t="s">
        <v>53</v>
      </c>
      <c r="AN1819" s="3" t="s">
        <v>53</v>
      </c>
      <c r="AO1819" s="3" t="s">
        <v>53</v>
      </c>
      <c r="AP1819" s="3" t="s">
        <v>53</v>
      </c>
      <c r="AQ1819" s="3" t="s">
        <v>53</v>
      </c>
      <c r="AR1819" s="3" t="s">
        <v>51</v>
      </c>
      <c r="AS1819" s="3" t="s">
        <v>52</v>
      </c>
      <c r="AT1819" s="3" t="s">
        <v>51</v>
      </c>
    </row>
    <row r="1820" spans="1:46" ht="22.5" customHeight="1" x14ac:dyDescent="0.25">
      <c r="A1820" s="19" t="s">
        <v>589</v>
      </c>
      <c r="B1820" s="260">
        <v>45077</v>
      </c>
      <c r="C1820" s="3" t="s">
        <v>70</v>
      </c>
      <c r="D1820" s="3" t="s">
        <v>590</v>
      </c>
      <c r="E1820" s="3" t="s">
        <v>71</v>
      </c>
      <c r="F1820" s="20">
        <v>1</v>
      </c>
      <c r="G1820" s="20">
        <v>99.9</v>
      </c>
      <c r="H1820" s="20" t="s">
        <v>52</v>
      </c>
      <c r="I1820" s="20">
        <v>-16.98</v>
      </c>
      <c r="J1820" s="20">
        <v>-20.45</v>
      </c>
      <c r="K1820" s="20" t="s">
        <v>52</v>
      </c>
      <c r="L1820" s="20">
        <f t="shared" si="28"/>
        <v>62.47</v>
      </c>
      <c r="M1820" s="3" t="s">
        <v>71</v>
      </c>
      <c r="N1820" s="3" t="s">
        <v>591</v>
      </c>
      <c r="O1820" s="3" t="s">
        <v>592</v>
      </c>
      <c r="P1820" s="3" t="s">
        <v>593</v>
      </c>
      <c r="Q1820" s="3" t="s">
        <v>53</v>
      </c>
      <c r="R1820" s="20">
        <v>99.9</v>
      </c>
      <c r="S1820" s="20" t="s">
        <v>57</v>
      </c>
      <c r="T1820" s="3" t="s">
        <v>74</v>
      </c>
      <c r="U1820" s="3" t="s">
        <v>594</v>
      </c>
      <c r="V1820" s="3" t="s">
        <v>595</v>
      </c>
      <c r="W1820" s="3" t="s">
        <v>596</v>
      </c>
      <c r="X1820" s="3" t="s">
        <v>53</v>
      </c>
      <c r="Y1820" s="3" t="s">
        <v>594</v>
      </c>
      <c r="Z1820" s="3" t="s">
        <v>597</v>
      </c>
      <c r="AA1820" s="3" t="s">
        <v>598</v>
      </c>
      <c r="AB1820" s="3" t="s">
        <v>599</v>
      </c>
      <c r="AC1820" s="3" t="s">
        <v>549</v>
      </c>
      <c r="AD1820" s="3" t="s">
        <v>600</v>
      </c>
      <c r="AE1820" s="3" t="s">
        <v>65</v>
      </c>
      <c r="AF1820" s="3" t="s">
        <v>82</v>
      </c>
      <c r="AG1820" s="3" t="s">
        <v>53</v>
      </c>
      <c r="AH1820" s="3" t="s">
        <v>53</v>
      </c>
      <c r="AI1820" s="3" t="s">
        <v>67</v>
      </c>
      <c r="AJ1820" s="3" t="s">
        <v>601</v>
      </c>
      <c r="AK1820" s="3" t="s">
        <v>53</v>
      </c>
      <c r="AL1820" s="3" t="s">
        <v>53</v>
      </c>
      <c r="AM1820" s="3" t="s">
        <v>53</v>
      </c>
      <c r="AN1820" s="3" t="s">
        <v>53</v>
      </c>
      <c r="AO1820" s="3" t="s">
        <v>53</v>
      </c>
      <c r="AP1820" s="3" t="s">
        <v>53</v>
      </c>
      <c r="AQ1820" s="3" t="s">
        <v>53</v>
      </c>
      <c r="AR1820" s="3" t="s">
        <v>51</v>
      </c>
      <c r="AS1820" s="3" t="s">
        <v>52</v>
      </c>
      <c r="AT1820" s="3" t="s">
        <v>51</v>
      </c>
    </row>
    <row r="1821" spans="1:46" ht="22.5" customHeight="1" x14ac:dyDescent="0.25">
      <c r="A1821" s="19" t="s">
        <v>22001</v>
      </c>
      <c r="B1821" s="260">
        <v>45051</v>
      </c>
      <c r="C1821" s="3" t="s">
        <v>202</v>
      </c>
      <c r="D1821" s="3" t="s">
        <v>18612</v>
      </c>
      <c r="E1821" s="3" t="s">
        <v>51</v>
      </c>
      <c r="F1821" s="20">
        <v>1</v>
      </c>
      <c r="G1821" s="20">
        <v>99.9</v>
      </c>
      <c r="H1821" s="20" t="s">
        <v>52</v>
      </c>
      <c r="I1821" s="20">
        <v>-16.98</v>
      </c>
      <c r="J1821" s="20">
        <v>-20.45</v>
      </c>
      <c r="K1821" s="20" t="s">
        <v>52</v>
      </c>
      <c r="L1821" s="20">
        <f t="shared" si="28"/>
        <v>62.47</v>
      </c>
      <c r="M1821" s="3" t="s">
        <v>53</v>
      </c>
      <c r="N1821" s="3" t="s">
        <v>591</v>
      </c>
      <c r="O1821" s="3" t="s">
        <v>592</v>
      </c>
      <c r="P1821" s="3" t="s">
        <v>593</v>
      </c>
      <c r="Q1821" s="3" t="s">
        <v>53</v>
      </c>
      <c r="R1821" s="20">
        <v>99.9</v>
      </c>
      <c r="S1821" s="20" t="s">
        <v>57</v>
      </c>
      <c r="T1821" s="3" t="s">
        <v>74</v>
      </c>
      <c r="U1821" s="3" t="s">
        <v>22002</v>
      </c>
      <c r="V1821" s="3" t="s">
        <v>22003</v>
      </c>
      <c r="W1821" s="3" t="s">
        <v>22004</v>
      </c>
      <c r="X1821" s="3" t="s">
        <v>53</v>
      </c>
      <c r="Y1821" s="3" t="s">
        <v>22002</v>
      </c>
      <c r="Z1821" s="3" t="s">
        <v>22005</v>
      </c>
      <c r="AA1821" s="3" t="s">
        <v>22006</v>
      </c>
      <c r="AB1821" s="3" t="s">
        <v>22007</v>
      </c>
      <c r="AC1821" s="3" t="s">
        <v>165</v>
      </c>
      <c r="AD1821" s="3" t="s">
        <v>22008</v>
      </c>
      <c r="AE1821" s="3" t="s">
        <v>65</v>
      </c>
      <c r="AF1821" s="3" t="s">
        <v>82</v>
      </c>
      <c r="AG1821" s="3" t="s">
        <v>21641</v>
      </c>
      <c r="AH1821" s="3" t="s">
        <v>20429</v>
      </c>
      <c r="AI1821" s="3" t="s">
        <v>67</v>
      </c>
      <c r="AJ1821" s="3" t="s">
        <v>22009</v>
      </c>
      <c r="AK1821" s="3" t="s">
        <v>53</v>
      </c>
      <c r="AL1821" s="3" t="s">
        <v>53</v>
      </c>
      <c r="AM1821" s="3" t="s">
        <v>53</v>
      </c>
      <c r="AN1821" s="3" t="s">
        <v>53</v>
      </c>
      <c r="AO1821" s="3" t="s">
        <v>53</v>
      </c>
      <c r="AP1821" s="3" t="s">
        <v>53</v>
      </c>
      <c r="AQ1821" s="3" t="s">
        <v>53</v>
      </c>
      <c r="AR1821" s="3" t="s">
        <v>51</v>
      </c>
      <c r="AS1821" s="3" t="s">
        <v>52</v>
      </c>
      <c r="AT1821" s="3" t="s">
        <v>51</v>
      </c>
    </row>
    <row r="1822" spans="1:46" ht="22.5" customHeight="1" x14ac:dyDescent="0.25">
      <c r="A1822" s="19" t="s">
        <v>2026</v>
      </c>
      <c r="B1822" s="260">
        <v>45076</v>
      </c>
      <c r="C1822" s="3" t="s">
        <v>202</v>
      </c>
      <c r="D1822" s="3" t="s">
        <v>765</v>
      </c>
      <c r="E1822" s="3" t="s">
        <v>51</v>
      </c>
      <c r="F1822" s="20">
        <v>1</v>
      </c>
      <c r="G1822" s="20">
        <v>115.99</v>
      </c>
      <c r="H1822" s="20" t="s">
        <v>52</v>
      </c>
      <c r="I1822" s="20">
        <v>-14.38</v>
      </c>
      <c r="J1822" s="20">
        <v>-38.950000000000003</v>
      </c>
      <c r="K1822" s="20" t="s">
        <v>52</v>
      </c>
      <c r="L1822" s="20">
        <f t="shared" si="28"/>
        <v>62.66</v>
      </c>
      <c r="M1822" s="3" t="s">
        <v>53</v>
      </c>
      <c r="N1822" s="274">
        <v>552010</v>
      </c>
      <c r="O1822" s="3" t="s">
        <v>517</v>
      </c>
      <c r="P1822" s="3" t="s">
        <v>518</v>
      </c>
      <c r="Q1822" s="3" t="s">
        <v>53</v>
      </c>
      <c r="R1822" s="20">
        <v>115.99</v>
      </c>
      <c r="S1822" s="20" t="s">
        <v>89</v>
      </c>
      <c r="T1822" s="3" t="s">
        <v>74</v>
      </c>
      <c r="U1822" s="3" t="s">
        <v>2027</v>
      </c>
      <c r="V1822" s="3" t="s">
        <v>2028</v>
      </c>
      <c r="W1822" s="3" t="s">
        <v>2029</v>
      </c>
      <c r="X1822" s="3" t="s">
        <v>53</v>
      </c>
      <c r="Y1822" s="3" t="s">
        <v>2027</v>
      </c>
      <c r="Z1822" s="3" t="s">
        <v>2030</v>
      </c>
      <c r="AA1822" s="3" t="s">
        <v>2031</v>
      </c>
      <c r="AB1822" s="3" t="s">
        <v>265</v>
      </c>
      <c r="AC1822" s="3" t="s">
        <v>265</v>
      </c>
      <c r="AD1822" s="3" t="s">
        <v>2032</v>
      </c>
      <c r="AE1822" s="3" t="s">
        <v>65</v>
      </c>
      <c r="AF1822" s="3" t="s">
        <v>82</v>
      </c>
      <c r="AG1822" s="3" t="s">
        <v>2033</v>
      </c>
      <c r="AH1822" s="3" t="s">
        <v>2034</v>
      </c>
      <c r="AI1822" s="3" t="s">
        <v>67</v>
      </c>
      <c r="AJ1822" s="3" t="s">
        <v>2035</v>
      </c>
      <c r="AK1822" s="3" t="s">
        <v>53</v>
      </c>
      <c r="AL1822" s="3" t="s">
        <v>53</v>
      </c>
      <c r="AM1822" s="3" t="s">
        <v>53</v>
      </c>
      <c r="AN1822" s="3" t="s">
        <v>53</v>
      </c>
      <c r="AO1822" s="3" t="s">
        <v>53</v>
      </c>
      <c r="AP1822" s="3" t="s">
        <v>53</v>
      </c>
      <c r="AQ1822" s="3" t="s">
        <v>53</v>
      </c>
      <c r="AR1822" s="3" t="s">
        <v>51</v>
      </c>
      <c r="AS1822" s="3" t="s">
        <v>52</v>
      </c>
      <c r="AT1822" s="3" t="s">
        <v>51</v>
      </c>
    </row>
    <row r="1823" spans="1:46" ht="22.5" customHeight="1" x14ac:dyDescent="0.25">
      <c r="A1823" s="19" t="s">
        <v>3572</v>
      </c>
      <c r="B1823" s="260">
        <v>45074</v>
      </c>
      <c r="C1823" s="3" t="s">
        <v>202</v>
      </c>
      <c r="D1823" s="3" t="s">
        <v>203</v>
      </c>
      <c r="E1823" s="3" t="s">
        <v>51</v>
      </c>
      <c r="F1823" s="20">
        <v>1</v>
      </c>
      <c r="G1823" s="20">
        <v>97.9</v>
      </c>
      <c r="H1823" s="20" t="s">
        <v>52</v>
      </c>
      <c r="I1823" s="20">
        <v>-16.64</v>
      </c>
      <c r="J1823" s="20">
        <v>-18.45</v>
      </c>
      <c r="K1823" s="20" t="s">
        <v>52</v>
      </c>
      <c r="L1823" s="20">
        <f t="shared" si="28"/>
        <v>62.81</v>
      </c>
      <c r="M1823" s="3" t="s">
        <v>53</v>
      </c>
      <c r="N1823" s="3" t="s">
        <v>3573</v>
      </c>
      <c r="O1823" s="3" t="s">
        <v>3574</v>
      </c>
      <c r="P1823" s="3" t="s">
        <v>3575</v>
      </c>
      <c r="Q1823" s="3" t="s">
        <v>53</v>
      </c>
      <c r="R1823" s="20">
        <v>97.9</v>
      </c>
      <c r="S1823" s="20" t="s">
        <v>57</v>
      </c>
      <c r="T1823" s="3" t="s">
        <v>74</v>
      </c>
      <c r="U1823" s="3" t="s">
        <v>3576</v>
      </c>
      <c r="V1823" s="3" t="s">
        <v>3577</v>
      </c>
      <c r="W1823" s="3" t="s">
        <v>3578</v>
      </c>
      <c r="X1823" s="3" t="s">
        <v>53</v>
      </c>
      <c r="Y1823" s="3" t="s">
        <v>3576</v>
      </c>
      <c r="Z1823" s="3" t="s">
        <v>3579</v>
      </c>
      <c r="AA1823" s="3" t="s">
        <v>3580</v>
      </c>
      <c r="AB1823" s="3" t="s">
        <v>3581</v>
      </c>
      <c r="AC1823" s="3" t="s">
        <v>641</v>
      </c>
      <c r="AD1823" s="3" t="s">
        <v>3582</v>
      </c>
      <c r="AE1823" s="3" t="s">
        <v>65</v>
      </c>
      <c r="AF1823" s="3" t="s">
        <v>82</v>
      </c>
      <c r="AG1823" s="3" t="s">
        <v>3259</v>
      </c>
      <c r="AH1823" s="3" t="s">
        <v>3178</v>
      </c>
      <c r="AI1823" s="3" t="s">
        <v>67</v>
      </c>
      <c r="AJ1823" s="3" t="s">
        <v>3583</v>
      </c>
      <c r="AK1823" s="3" t="s">
        <v>53</v>
      </c>
      <c r="AL1823" s="3" t="s">
        <v>53</v>
      </c>
      <c r="AM1823" s="3" t="s">
        <v>53</v>
      </c>
      <c r="AN1823" s="3" t="s">
        <v>53</v>
      </c>
      <c r="AO1823" s="3" t="s">
        <v>53</v>
      </c>
      <c r="AP1823" s="3" t="s">
        <v>53</v>
      </c>
      <c r="AQ1823" s="3" t="s">
        <v>53</v>
      </c>
      <c r="AR1823" s="3" t="s">
        <v>51</v>
      </c>
      <c r="AS1823" s="3" t="s">
        <v>52</v>
      </c>
      <c r="AT1823" s="3" t="s">
        <v>51</v>
      </c>
    </row>
    <row r="1824" spans="1:46" ht="22.5" customHeight="1" x14ac:dyDescent="0.25">
      <c r="A1824" s="19" t="s">
        <v>14896</v>
      </c>
      <c r="B1824" s="260">
        <v>45059</v>
      </c>
      <c r="C1824" s="3" t="s">
        <v>202</v>
      </c>
      <c r="D1824" s="3" t="s">
        <v>12138</v>
      </c>
      <c r="E1824" s="3" t="s">
        <v>51</v>
      </c>
      <c r="F1824" s="20">
        <v>1</v>
      </c>
      <c r="G1824" s="20">
        <v>97.9</v>
      </c>
      <c r="H1824" s="20" t="s">
        <v>52</v>
      </c>
      <c r="I1824" s="20">
        <v>-16.64</v>
      </c>
      <c r="J1824" s="20">
        <v>-18.45</v>
      </c>
      <c r="K1824" s="20" t="s">
        <v>52</v>
      </c>
      <c r="L1824" s="20">
        <f t="shared" si="28"/>
        <v>62.81</v>
      </c>
      <c r="M1824" s="3" t="s">
        <v>53</v>
      </c>
      <c r="N1824" s="3" t="s">
        <v>3573</v>
      </c>
      <c r="O1824" s="3" t="s">
        <v>14897</v>
      </c>
      <c r="P1824" s="3" t="s">
        <v>14898</v>
      </c>
      <c r="Q1824" s="3" t="s">
        <v>53</v>
      </c>
      <c r="R1824" s="20">
        <v>97.9</v>
      </c>
      <c r="S1824" s="20" t="s">
        <v>57</v>
      </c>
      <c r="T1824" s="3" t="s">
        <v>74</v>
      </c>
      <c r="U1824" s="3" t="s">
        <v>14899</v>
      </c>
      <c r="V1824" s="3" t="s">
        <v>14900</v>
      </c>
      <c r="W1824" s="3" t="s">
        <v>14901</v>
      </c>
      <c r="X1824" s="3" t="s">
        <v>53</v>
      </c>
      <c r="Y1824" s="3" t="s">
        <v>14899</v>
      </c>
      <c r="Z1824" s="3" t="s">
        <v>14902</v>
      </c>
      <c r="AA1824" s="3" t="s">
        <v>14903</v>
      </c>
      <c r="AB1824" s="3" t="s">
        <v>365</v>
      </c>
      <c r="AC1824" s="3" t="s">
        <v>265</v>
      </c>
      <c r="AD1824" s="3" t="s">
        <v>14904</v>
      </c>
      <c r="AE1824" s="3" t="s">
        <v>65</v>
      </c>
      <c r="AF1824" s="3" t="s">
        <v>82</v>
      </c>
      <c r="AG1824" s="3" t="s">
        <v>14905</v>
      </c>
      <c r="AH1824" s="3" t="s">
        <v>14906</v>
      </c>
      <c r="AI1824" s="3" t="s">
        <v>67</v>
      </c>
      <c r="AJ1824" s="3" t="s">
        <v>14907</v>
      </c>
      <c r="AK1824" s="3" t="s">
        <v>53</v>
      </c>
      <c r="AL1824" s="3" t="s">
        <v>53</v>
      </c>
      <c r="AM1824" s="3" t="s">
        <v>53</v>
      </c>
      <c r="AN1824" s="3" t="s">
        <v>53</v>
      </c>
      <c r="AO1824" s="3" t="s">
        <v>53</v>
      </c>
      <c r="AP1824" s="3" t="s">
        <v>53</v>
      </c>
      <c r="AQ1824" s="3" t="s">
        <v>53</v>
      </c>
      <c r="AR1824" s="3" t="s">
        <v>51</v>
      </c>
      <c r="AS1824" s="3" t="s">
        <v>52</v>
      </c>
      <c r="AT1824" s="3" t="s">
        <v>51</v>
      </c>
    </row>
    <row r="1825" spans="1:46" ht="22.5" customHeight="1" x14ac:dyDescent="0.25">
      <c r="A1825" s="19" t="s">
        <v>6813</v>
      </c>
      <c r="B1825" s="260">
        <v>45069</v>
      </c>
      <c r="C1825" s="3" t="s">
        <v>202</v>
      </c>
      <c r="D1825" s="3" t="s">
        <v>6600</v>
      </c>
      <c r="E1825" s="3" t="s">
        <v>51</v>
      </c>
      <c r="F1825" s="20">
        <v>1</v>
      </c>
      <c r="G1825" s="20">
        <v>63.35</v>
      </c>
      <c r="H1825" s="20">
        <v>15.9</v>
      </c>
      <c r="I1825" s="20">
        <v>-16.27</v>
      </c>
      <c r="J1825" s="20" t="s">
        <v>52</v>
      </c>
      <c r="K1825" s="20" t="s">
        <v>52</v>
      </c>
      <c r="L1825" s="20">
        <f t="shared" si="28"/>
        <v>62.980000000000004</v>
      </c>
      <c r="M1825" s="3" t="s">
        <v>71</v>
      </c>
      <c r="N1825" s="3" t="s">
        <v>621</v>
      </c>
      <c r="O1825" s="3" t="s">
        <v>622</v>
      </c>
      <c r="P1825" s="3" t="s">
        <v>623</v>
      </c>
      <c r="Q1825" s="3" t="s">
        <v>53</v>
      </c>
      <c r="R1825" s="20">
        <v>63.35</v>
      </c>
      <c r="S1825" s="20" t="s">
        <v>57</v>
      </c>
      <c r="T1825" s="3" t="s">
        <v>58</v>
      </c>
      <c r="U1825" s="3" t="s">
        <v>6814</v>
      </c>
      <c r="V1825" s="3" t="s">
        <v>6815</v>
      </c>
      <c r="W1825" s="3" t="s">
        <v>6816</v>
      </c>
      <c r="X1825" s="3" t="s">
        <v>53</v>
      </c>
      <c r="Y1825" s="3" t="s">
        <v>6814</v>
      </c>
      <c r="Z1825" s="3" t="s">
        <v>6817</v>
      </c>
      <c r="AA1825" s="3" t="s">
        <v>6818</v>
      </c>
      <c r="AB1825" s="3" t="s">
        <v>6819</v>
      </c>
      <c r="AC1825" s="3" t="s">
        <v>63</v>
      </c>
      <c r="AD1825" s="3" t="s">
        <v>6820</v>
      </c>
      <c r="AE1825" s="3" t="s">
        <v>65</v>
      </c>
      <c r="AF1825" s="3" t="s">
        <v>213</v>
      </c>
      <c r="AG1825" s="3" t="s">
        <v>6821</v>
      </c>
      <c r="AH1825" s="3" t="s">
        <v>6822</v>
      </c>
      <c r="AI1825" s="3" t="s">
        <v>5632</v>
      </c>
      <c r="AJ1825" s="3" t="s">
        <v>6823</v>
      </c>
      <c r="AK1825" s="3" t="s">
        <v>53</v>
      </c>
      <c r="AL1825" s="3" t="s">
        <v>53</v>
      </c>
      <c r="AM1825" s="3" t="s">
        <v>53</v>
      </c>
      <c r="AN1825" s="3" t="s">
        <v>53</v>
      </c>
      <c r="AO1825" s="3" t="s">
        <v>53</v>
      </c>
      <c r="AP1825" s="3" t="s">
        <v>53</v>
      </c>
      <c r="AQ1825" s="3" t="s">
        <v>53</v>
      </c>
      <c r="AR1825" s="3" t="s">
        <v>51</v>
      </c>
      <c r="AS1825" s="3" t="s">
        <v>52</v>
      </c>
      <c r="AT1825" s="3" t="s">
        <v>51</v>
      </c>
    </row>
    <row r="1826" spans="1:46" ht="22.5" customHeight="1" x14ac:dyDescent="0.25">
      <c r="A1826" s="19" t="s">
        <v>15820</v>
      </c>
      <c r="B1826" s="260">
        <v>45058</v>
      </c>
      <c r="C1826" s="3" t="s">
        <v>202</v>
      </c>
      <c r="D1826" s="3" t="s">
        <v>13978</v>
      </c>
      <c r="E1826" s="3" t="s">
        <v>51</v>
      </c>
      <c r="F1826" s="20">
        <v>1</v>
      </c>
      <c r="G1826" s="20">
        <v>115.99</v>
      </c>
      <c r="H1826" s="20" t="s">
        <v>52</v>
      </c>
      <c r="I1826" s="20">
        <v>-13.92</v>
      </c>
      <c r="J1826" s="20">
        <v>-38.950000000000003</v>
      </c>
      <c r="K1826" s="20" t="s">
        <v>52</v>
      </c>
      <c r="L1826" s="20">
        <f t="shared" si="28"/>
        <v>63.11999999999999</v>
      </c>
      <c r="M1826" s="3" t="s">
        <v>53</v>
      </c>
      <c r="N1826" s="274">
        <v>552010</v>
      </c>
      <c r="O1826" s="3" t="s">
        <v>517</v>
      </c>
      <c r="P1826" s="3" t="s">
        <v>518</v>
      </c>
      <c r="Q1826" s="3" t="s">
        <v>53</v>
      </c>
      <c r="R1826" s="20">
        <v>115.99</v>
      </c>
      <c r="S1826" s="20" t="s">
        <v>89</v>
      </c>
      <c r="T1826" s="3" t="s">
        <v>74</v>
      </c>
      <c r="U1826" s="3" t="s">
        <v>15821</v>
      </c>
      <c r="V1826" s="3" t="s">
        <v>15822</v>
      </c>
      <c r="W1826" s="3" t="s">
        <v>15823</v>
      </c>
      <c r="X1826" s="3" t="s">
        <v>53</v>
      </c>
      <c r="Y1826" s="3" t="s">
        <v>15821</v>
      </c>
      <c r="Z1826" s="3" t="s">
        <v>15824</v>
      </c>
      <c r="AA1826" s="3" t="s">
        <v>15825</v>
      </c>
      <c r="AB1826" s="3" t="s">
        <v>14000</v>
      </c>
      <c r="AC1826" s="3" t="s">
        <v>63</v>
      </c>
      <c r="AD1826" s="3" t="s">
        <v>15826</v>
      </c>
      <c r="AE1826" s="3" t="s">
        <v>65</v>
      </c>
      <c r="AF1826" s="3" t="s">
        <v>82</v>
      </c>
      <c r="AG1826" s="3" t="s">
        <v>15827</v>
      </c>
      <c r="AH1826" s="3" t="s">
        <v>15828</v>
      </c>
      <c r="AI1826" s="3" t="s">
        <v>67</v>
      </c>
      <c r="AJ1826" s="3" t="s">
        <v>15829</v>
      </c>
      <c r="AK1826" s="3" t="s">
        <v>53</v>
      </c>
      <c r="AL1826" s="3" t="s">
        <v>53</v>
      </c>
      <c r="AM1826" s="3" t="s">
        <v>53</v>
      </c>
      <c r="AN1826" s="3" t="s">
        <v>53</v>
      </c>
      <c r="AO1826" s="3" t="s">
        <v>53</v>
      </c>
      <c r="AP1826" s="3" t="s">
        <v>53</v>
      </c>
      <c r="AQ1826" s="3" t="s">
        <v>53</v>
      </c>
      <c r="AR1826" s="3" t="s">
        <v>51</v>
      </c>
      <c r="AS1826" s="3" t="s">
        <v>52</v>
      </c>
      <c r="AT1826" s="3" t="s">
        <v>51</v>
      </c>
    </row>
    <row r="1827" spans="1:46" ht="22.5" customHeight="1" x14ac:dyDescent="0.25">
      <c r="A1827" s="19" t="s">
        <v>516</v>
      </c>
      <c r="B1827" s="260">
        <v>45077</v>
      </c>
      <c r="C1827" s="3" t="s">
        <v>70</v>
      </c>
      <c r="D1827" s="3" t="s">
        <v>179</v>
      </c>
      <c r="E1827" s="3" t="s">
        <v>51</v>
      </c>
      <c r="F1827" s="20">
        <v>1</v>
      </c>
      <c r="G1827" s="20">
        <v>115.99</v>
      </c>
      <c r="H1827" s="20" t="s">
        <v>52</v>
      </c>
      <c r="I1827" s="20">
        <v>-13.92</v>
      </c>
      <c r="J1827" s="20">
        <v>-38.950000000000003</v>
      </c>
      <c r="K1827" s="20" t="s">
        <v>52</v>
      </c>
      <c r="L1827" s="20">
        <f t="shared" si="28"/>
        <v>63.11999999999999</v>
      </c>
      <c r="M1827" s="3" t="s">
        <v>53</v>
      </c>
      <c r="N1827" s="274">
        <v>552010</v>
      </c>
      <c r="O1827" s="3" t="s">
        <v>517</v>
      </c>
      <c r="P1827" s="3" t="s">
        <v>518</v>
      </c>
      <c r="Q1827" s="3" t="s">
        <v>53</v>
      </c>
      <c r="R1827" s="20">
        <v>115.99</v>
      </c>
      <c r="S1827" s="20" t="s">
        <v>89</v>
      </c>
      <c r="T1827" s="3" t="s">
        <v>74</v>
      </c>
      <c r="U1827" s="3" t="s">
        <v>519</v>
      </c>
      <c r="V1827" s="3" t="s">
        <v>520</v>
      </c>
      <c r="W1827" s="3" t="s">
        <v>521</v>
      </c>
      <c r="X1827" s="3" t="s">
        <v>53</v>
      </c>
      <c r="Y1827" s="3" t="s">
        <v>519</v>
      </c>
      <c r="Z1827" s="3" t="s">
        <v>522</v>
      </c>
      <c r="AA1827" s="3" t="s">
        <v>523</v>
      </c>
      <c r="AB1827" s="3" t="s">
        <v>524</v>
      </c>
      <c r="AC1827" s="3" t="s">
        <v>116</v>
      </c>
      <c r="AD1827" s="3" t="s">
        <v>525</v>
      </c>
      <c r="AE1827" s="3" t="s">
        <v>65</v>
      </c>
      <c r="AF1827" s="3" t="s">
        <v>82</v>
      </c>
      <c r="AG1827" s="3" t="s">
        <v>53</v>
      </c>
      <c r="AH1827" s="3" t="s">
        <v>53</v>
      </c>
      <c r="AI1827" s="3" t="s">
        <v>67</v>
      </c>
      <c r="AJ1827" s="3" t="s">
        <v>526</v>
      </c>
      <c r="AK1827" s="3" t="s">
        <v>53</v>
      </c>
      <c r="AL1827" s="3" t="s">
        <v>53</v>
      </c>
      <c r="AM1827" s="3" t="s">
        <v>53</v>
      </c>
      <c r="AN1827" s="3" t="s">
        <v>53</v>
      </c>
      <c r="AO1827" s="3" t="s">
        <v>53</v>
      </c>
      <c r="AP1827" s="3" t="s">
        <v>53</v>
      </c>
      <c r="AQ1827" s="3" t="s">
        <v>53</v>
      </c>
      <c r="AR1827" s="3" t="s">
        <v>51</v>
      </c>
      <c r="AS1827" s="3" t="s">
        <v>52</v>
      </c>
      <c r="AT1827" s="3" t="s">
        <v>51</v>
      </c>
    </row>
    <row r="1828" spans="1:46" ht="22.5" customHeight="1" x14ac:dyDescent="0.25">
      <c r="A1828" s="19" t="s">
        <v>20421</v>
      </c>
      <c r="B1828" s="260">
        <v>45053</v>
      </c>
      <c r="C1828" s="3" t="s">
        <v>202</v>
      </c>
      <c r="D1828" s="3" t="s">
        <v>18612</v>
      </c>
      <c r="E1828" s="3" t="s">
        <v>51</v>
      </c>
      <c r="F1828" s="20">
        <v>1</v>
      </c>
      <c r="G1828" s="20">
        <v>97.9</v>
      </c>
      <c r="H1828" s="20" t="s">
        <v>52</v>
      </c>
      <c r="I1828" s="20">
        <v>-16.64</v>
      </c>
      <c r="J1828" s="20">
        <v>-17.95</v>
      </c>
      <c r="K1828" s="20" t="s">
        <v>52</v>
      </c>
      <c r="L1828" s="20">
        <f t="shared" si="28"/>
        <v>63.31</v>
      </c>
      <c r="M1828" s="3" t="s">
        <v>71</v>
      </c>
      <c r="N1828" s="3" t="s">
        <v>3573</v>
      </c>
      <c r="O1828" s="3" t="s">
        <v>20422</v>
      </c>
      <c r="P1828" s="3" t="s">
        <v>20423</v>
      </c>
      <c r="Q1828" s="3" t="s">
        <v>53</v>
      </c>
      <c r="R1828" s="20">
        <v>97.9</v>
      </c>
      <c r="S1828" s="20" t="s">
        <v>57</v>
      </c>
      <c r="T1828" s="3" t="s">
        <v>74</v>
      </c>
      <c r="U1828" s="3" t="s">
        <v>20424</v>
      </c>
      <c r="V1828" s="3" t="s">
        <v>20425</v>
      </c>
      <c r="W1828" s="3" t="s">
        <v>20426</v>
      </c>
      <c r="X1828" s="3" t="s">
        <v>53</v>
      </c>
      <c r="Y1828" s="3" t="s">
        <v>20424</v>
      </c>
      <c r="Z1828" s="3" t="s">
        <v>20427</v>
      </c>
      <c r="AA1828" s="3" t="s">
        <v>20428</v>
      </c>
      <c r="AB1828" s="3" t="s">
        <v>12434</v>
      </c>
      <c r="AC1828" s="3" t="s">
        <v>63</v>
      </c>
      <c r="AD1828" s="3" t="s">
        <v>12435</v>
      </c>
      <c r="AE1828" s="3" t="s">
        <v>65</v>
      </c>
      <c r="AF1828" s="3" t="s">
        <v>82</v>
      </c>
      <c r="AG1828" s="3" t="s">
        <v>19794</v>
      </c>
      <c r="AH1828" s="3" t="s">
        <v>20429</v>
      </c>
      <c r="AI1828" s="3" t="s">
        <v>67</v>
      </c>
      <c r="AJ1828" s="3" t="s">
        <v>20430</v>
      </c>
      <c r="AK1828" s="3" t="s">
        <v>53</v>
      </c>
      <c r="AL1828" s="3" t="s">
        <v>53</v>
      </c>
      <c r="AM1828" s="3" t="s">
        <v>53</v>
      </c>
      <c r="AN1828" s="3" t="s">
        <v>53</v>
      </c>
      <c r="AO1828" s="3" t="s">
        <v>53</v>
      </c>
      <c r="AP1828" s="3" t="s">
        <v>53</v>
      </c>
      <c r="AQ1828" s="3" t="s">
        <v>53</v>
      </c>
      <c r="AR1828" s="3" t="s">
        <v>51</v>
      </c>
      <c r="AS1828" s="3" t="s">
        <v>52</v>
      </c>
      <c r="AT1828" s="3" t="s">
        <v>51</v>
      </c>
    </row>
    <row r="1829" spans="1:46" ht="22.5" customHeight="1" x14ac:dyDescent="0.25">
      <c r="A1829" s="19" t="s">
        <v>16199</v>
      </c>
      <c r="B1829" s="260">
        <v>45057</v>
      </c>
      <c r="C1829" s="3" t="s">
        <v>202</v>
      </c>
      <c r="D1829" s="3" t="s">
        <v>15179</v>
      </c>
      <c r="E1829" s="3" t="s">
        <v>51</v>
      </c>
      <c r="F1829" s="20">
        <v>1</v>
      </c>
      <c r="G1829" s="20">
        <v>78.5</v>
      </c>
      <c r="H1829" s="20">
        <v>21.3</v>
      </c>
      <c r="I1829" s="20">
        <v>-14.92</v>
      </c>
      <c r="J1829" s="20">
        <v>-21.3</v>
      </c>
      <c r="K1829" s="20" t="s">
        <v>52</v>
      </c>
      <c r="L1829" s="20">
        <f t="shared" si="28"/>
        <v>63.58</v>
      </c>
      <c r="M1829" s="3" t="s">
        <v>53</v>
      </c>
      <c r="N1829" s="274">
        <v>229012</v>
      </c>
      <c r="O1829" s="3" t="s">
        <v>3926</v>
      </c>
      <c r="P1829" s="3" t="s">
        <v>3927</v>
      </c>
      <c r="Q1829" s="3" t="s">
        <v>53</v>
      </c>
      <c r="R1829" s="20">
        <v>78.5</v>
      </c>
      <c r="S1829" s="20" t="s">
        <v>89</v>
      </c>
      <c r="T1829" s="3" t="s">
        <v>74</v>
      </c>
      <c r="U1829" s="3" t="s">
        <v>16200</v>
      </c>
      <c r="V1829" s="3" t="s">
        <v>16201</v>
      </c>
      <c r="W1829" s="3" t="s">
        <v>16202</v>
      </c>
      <c r="X1829" s="3" t="s">
        <v>53</v>
      </c>
      <c r="Y1829" s="3" t="s">
        <v>16200</v>
      </c>
      <c r="Z1829" s="3" t="s">
        <v>16203</v>
      </c>
      <c r="AA1829" s="3" t="s">
        <v>16204</v>
      </c>
      <c r="AB1829" s="3" t="s">
        <v>16205</v>
      </c>
      <c r="AC1829" s="3" t="s">
        <v>165</v>
      </c>
      <c r="AD1829" s="3" t="s">
        <v>16206</v>
      </c>
      <c r="AE1829" s="3" t="s">
        <v>65</v>
      </c>
      <c r="AF1829" s="3" t="s">
        <v>82</v>
      </c>
      <c r="AG1829" s="3" t="s">
        <v>16207</v>
      </c>
      <c r="AH1829" s="3" t="s">
        <v>16208</v>
      </c>
      <c r="AI1829" s="3" t="s">
        <v>67</v>
      </c>
      <c r="AJ1829" s="3" t="s">
        <v>16209</v>
      </c>
      <c r="AK1829" s="3" t="s">
        <v>53</v>
      </c>
      <c r="AL1829" s="3" t="s">
        <v>53</v>
      </c>
      <c r="AM1829" s="3" t="s">
        <v>53</v>
      </c>
      <c r="AN1829" s="3" t="s">
        <v>53</v>
      </c>
      <c r="AO1829" s="3" t="s">
        <v>53</v>
      </c>
      <c r="AP1829" s="3" t="s">
        <v>53</v>
      </c>
      <c r="AQ1829" s="3" t="s">
        <v>53</v>
      </c>
      <c r="AR1829" s="3" t="s">
        <v>51</v>
      </c>
      <c r="AS1829" s="3" t="s">
        <v>52</v>
      </c>
      <c r="AT1829" s="3" t="s">
        <v>51</v>
      </c>
    </row>
    <row r="1830" spans="1:46" ht="22.5" customHeight="1" x14ac:dyDescent="0.25">
      <c r="A1830" s="19" t="s">
        <v>18170</v>
      </c>
      <c r="B1830" s="260">
        <v>45055</v>
      </c>
      <c r="C1830" s="3" t="s">
        <v>202</v>
      </c>
      <c r="D1830" s="3" t="s">
        <v>15653</v>
      </c>
      <c r="E1830" s="3" t="s">
        <v>51</v>
      </c>
      <c r="F1830" s="20">
        <v>1</v>
      </c>
      <c r="G1830" s="20">
        <v>78.5</v>
      </c>
      <c r="H1830" s="20">
        <v>24.16</v>
      </c>
      <c r="I1830" s="20">
        <v>-14.92</v>
      </c>
      <c r="J1830" s="20">
        <v>-24.16</v>
      </c>
      <c r="K1830" s="20" t="s">
        <v>52</v>
      </c>
      <c r="L1830" s="20">
        <f t="shared" si="28"/>
        <v>63.58</v>
      </c>
      <c r="M1830" s="3" t="s">
        <v>53</v>
      </c>
      <c r="N1830" s="274">
        <v>229012</v>
      </c>
      <c r="O1830" s="3" t="s">
        <v>3926</v>
      </c>
      <c r="P1830" s="3" t="s">
        <v>3927</v>
      </c>
      <c r="Q1830" s="3" t="s">
        <v>53</v>
      </c>
      <c r="R1830" s="20">
        <v>78.5</v>
      </c>
      <c r="S1830" s="20" t="s">
        <v>89</v>
      </c>
      <c r="T1830" s="3" t="s">
        <v>74</v>
      </c>
      <c r="U1830" s="3" t="s">
        <v>18171</v>
      </c>
      <c r="V1830" s="3" t="s">
        <v>18172</v>
      </c>
      <c r="W1830" s="3" t="s">
        <v>18173</v>
      </c>
      <c r="X1830" s="3" t="s">
        <v>53</v>
      </c>
      <c r="Y1830" s="3" t="s">
        <v>18171</v>
      </c>
      <c r="Z1830" s="3" t="s">
        <v>18174</v>
      </c>
      <c r="AA1830" s="3" t="s">
        <v>18175</v>
      </c>
      <c r="AB1830" s="3" t="s">
        <v>4983</v>
      </c>
      <c r="AC1830" s="3" t="s">
        <v>116</v>
      </c>
      <c r="AD1830" s="3" t="s">
        <v>18176</v>
      </c>
      <c r="AE1830" s="3" t="s">
        <v>65</v>
      </c>
      <c r="AF1830" s="3" t="s">
        <v>82</v>
      </c>
      <c r="AG1830" s="3" t="s">
        <v>17704</v>
      </c>
      <c r="AH1830" s="3" t="s">
        <v>18177</v>
      </c>
      <c r="AI1830" s="3" t="s">
        <v>67</v>
      </c>
      <c r="AJ1830" s="3" t="s">
        <v>18178</v>
      </c>
      <c r="AK1830" s="3" t="s">
        <v>53</v>
      </c>
      <c r="AL1830" s="3" t="s">
        <v>53</v>
      </c>
      <c r="AM1830" s="3" t="s">
        <v>53</v>
      </c>
      <c r="AN1830" s="3" t="s">
        <v>53</v>
      </c>
      <c r="AO1830" s="3" t="s">
        <v>53</v>
      </c>
      <c r="AP1830" s="3" t="s">
        <v>53</v>
      </c>
      <c r="AQ1830" s="3" t="s">
        <v>53</v>
      </c>
      <c r="AR1830" s="3" t="s">
        <v>51</v>
      </c>
      <c r="AS1830" s="3" t="s">
        <v>52</v>
      </c>
      <c r="AT1830" s="3" t="s">
        <v>51</v>
      </c>
    </row>
    <row r="1831" spans="1:46" ht="22.5" customHeight="1" x14ac:dyDescent="0.25">
      <c r="A1831" s="19" t="s">
        <v>21635</v>
      </c>
      <c r="B1831" s="260">
        <v>45051</v>
      </c>
      <c r="C1831" s="3" t="s">
        <v>202</v>
      </c>
      <c r="D1831" s="3" t="s">
        <v>18612</v>
      </c>
      <c r="E1831" s="3" t="s">
        <v>71</v>
      </c>
      <c r="F1831" s="20">
        <v>1</v>
      </c>
      <c r="G1831" s="20">
        <v>78.5</v>
      </c>
      <c r="H1831" s="20">
        <v>42</v>
      </c>
      <c r="I1831" s="20">
        <v>-14.92</v>
      </c>
      <c r="J1831" s="20">
        <v>-42</v>
      </c>
      <c r="K1831" s="20" t="s">
        <v>52</v>
      </c>
      <c r="L1831" s="20">
        <f t="shared" si="28"/>
        <v>63.58</v>
      </c>
      <c r="M1831" s="3" t="s">
        <v>53</v>
      </c>
      <c r="N1831" s="274">
        <v>229012</v>
      </c>
      <c r="O1831" s="3" t="s">
        <v>3926</v>
      </c>
      <c r="P1831" s="3" t="s">
        <v>3927</v>
      </c>
      <c r="Q1831" s="3" t="s">
        <v>53</v>
      </c>
      <c r="R1831" s="20">
        <v>78.5</v>
      </c>
      <c r="S1831" s="20" t="s">
        <v>89</v>
      </c>
      <c r="T1831" s="3" t="s">
        <v>74</v>
      </c>
      <c r="U1831" s="3" t="s">
        <v>21636</v>
      </c>
      <c r="V1831" s="3" t="s">
        <v>21637</v>
      </c>
      <c r="W1831" s="3" t="s">
        <v>21638</v>
      </c>
      <c r="X1831" s="3" t="s">
        <v>53</v>
      </c>
      <c r="Y1831" s="3" t="s">
        <v>21636</v>
      </c>
      <c r="Z1831" s="3" t="s">
        <v>21639</v>
      </c>
      <c r="AA1831" s="3" t="s">
        <v>21640</v>
      </c>
      <c r="AB1831" s="3" t="s">
        <v>10353</v>
      </c>
      <c r="AC1831" s="3" t="s">
        <v>188</v>
      </c>
      <c r="AD1831" s="3" t="s">
        <v>10354</v>
      </c>
      <c r="AE1831" s="3" t="s">
        <v>65</v>
      </c>
      <c r="AF1831" s="3" t="s">
        <v>82</v>
      </c>
      <c r="AG1831" s="3" t="s">
        <v>21641</v>
      </c>
      <c r="AH1831" s="3" t="s">
        <v>19141</v>
      </c>
      <c r="AI1831" s="3" t="s">
        <v>67</v>
      </c>
      <c r="AJ1831" s="3" t="s">
        <v>21642</v>
      </c>
      <c r="AK1831" s="3" t="s">
        <v>53</v>
      </c>
      <c r="AL1831" s="3" t="s">
        <v>53</v>
      </c>
      <c r="AM1831" s="3" t="s">
        <v>53</v>
      </c>
      <c r="AN1831" s="3" t="s">
        <v>53</v>
      </c>
      <c r="AO1831" s="3" t="s">
        <v>53</v>
      </c>
      <c r="AP1831" s="3" t="s">
        <v>53</v>
      </c>
      <c r="AQ1831" s="3" t="s">
        <v>53</v>
      </c>
      <c r="AR1831" s="3" t="s">
        <v>51</v>
      </c>
      <c r="AS1831" s="3" t="s">
        <v>52</v>
      </c>
      <c r="AT1831" s="3" t="s">
        <v>51</v>
      </c>
    </row>
    <row r="1832" spans="1:46" ht="22.5" customHeight="1" x14ac:dyDescent="0.25">
      <c r="A1832" s="19" t="s">
        <v>9987</v>
      </c>
      <c r="B1832" s="260">
        <v>45065</v>
      </c>
      <c r="C1832" s="3" t="s">
        <v>202</v>
      </c>
      <c r="D1832" s="3" t="s">
        <v>6600</v>
      </c>
      <c r="E1832" s="3" t="s">
        <v>51</v>
      </c>
      <c r="F1832" s="20">
        <v>1</v>
      </c>
      <c r="G1832" s="20">
        <v>78.5</v>
      </c>
      <c r="H1832" s="20">
        <v>18.899999999999999</v>
      </c>
      <c r="I1832" s="20">
        <v>-14.92</v>
      </c>
      <c r="J1832" s="20">
        <v>-18.899999999999999</v>
      </c>
      <c r="K1832" s="20" t="s">
        <v>52</v>
      </c>
      <c r="L1832" s="20">
        <f t="shared" si="28"/>
        <v>63.580000000000005</v>
      </c>
      <c r="M1832" s="3" t="s">
        <v>53</v>
      </c>
      <c r="N1832" s="274">
        <v>229012</v>
      </c>
      <c r="O1832" s="3" t="s">
        <v>3926</v>
      </c>
      <c r="P1832" s="3" t="s">
        <v>3927</v>
      </c>
      <c r="Q1832" s="3" t="s">
        <v>53</v>
      </c>
      <c r="R1832" s="20">
        <v>78.5</v>
      </c>
      <c r="S1832" s="20" t="s">
        <v>89</v>
      </c>
      <c r="T1832" s="3" t="s">
        <v>74</v>
      </c>
      <c r="U1832" s="3" t="s">
        <v>9988</v>
      </c>
      <c r="V1832" s="3" t="s">
        <v>9989</v>
      </c>
      <c r="W1832" s="3" t="s">
        <v>9990</v>
      </c>
      <c r="X1832" s="3" t="s">
        <v>53</v>
      </c>
      <c r="Y1832" s="3" t="s">
        <v>9988</v>
      </c>
      <c r="Z1832" s="3" t="s">
        <v>9991</v>
      </c>
      <c r="AA1832" s="3" t="s">
        <v>9992</v>
      </c>
      <c r="AB1832" s="3" t="s">
        <v>4918</v>
      </c>
      <c r="AC1832" s="3" t="s">
        <v>116</v>
      </c>
      <c r="AD1832" s="3" t="s">
        <v>9993</v>
      </c>
      <c r="AE1832" s="3" t="s">
        <v>65</v>
      </c>
      <c r="AF1832" s="3" t="s">
        <v>82</v>
      </c>
      <c r="AG1832" s="3" t="s">
        <v>8206</v>
      </c>
      <c r="AH1832" s="3" t="s">
        <v>9994</v>
      </c>
      <c r="AI1832" s="3" t="s">
        <v>67</v>
      </c>
      <c r="AJ1832" s="3" t="s">
        <v>9995</v>
      </c>
      <c r="AK1832" s="3" t="s">
        <v>53</v>
      </c>
      <c r="AL1832" s="3" t="s">
        <v>53</v>
      </c>
      <c r="AM1832" s="3" t="s">
        <v>53</v>
      </c>
      <c r="AN1832" s="3" t="s">
        <v>53</v>
      </c>
      <c r="AO1832" s="3" t="s">
        <v>53</v>
      </c>
      <c r="AP1832" s="3" t="s">
        <v>53</v>
      </c>
      <c r="AQ1832" s="3" t="s">
        <v>53</v>
      </c>
      <c r="AR1832" s="3" t="s">
        <v>51</v>
      </c>
      <c r="AS1832" s="3" t="s">
        <v>52</v>
      </c>
      <c r="AT1832" s="3" t="s">
        <v>51</v>
      </c>
    </row>
    <row r="1833" spans="1:46" ht="22.5" customHeight="1" x14ac:dyDescent="0.25">
      <c r="A1833" s="19" t="s">
        <v>19679</v>
      </c>
      <c r="B1833" s="260">
        <v>45054</v>
      </c>
      <c r="C1833" s="3" t="s">
        <v>202</v>
      </c>
      <c r="D1833" s="3" t="s">
        <v>15653</v>
      </c>
      <c r="E1833" s="3" t="s">
        <v>71</v>
      </c>
      <c r="F1833" s="20">
        <v>1</v>
      </c>
      <c r="G1833" s="20">
        <v>78.5</v>
      </c>
      <c r="H1833" s="20">
        <v>45.4</v>
      </c>
      <c r="I1833" s="20">
        <v>-14.92</v>
      </c>
      <c r="J1833" s="20">
        <v>-45.4</v>
      </c>
      <c r="K1833" s="20" t="s">
        <v>52</v>
      </c>
      <c r="L1833" s="20">
        <f t="shared" si="28"/>
        <v>63.580000000000005</v>
      </c>
      <c r="M1833" s="3" t="s">
        <v>53</v>
      </c>
      <c r="N1833" s="274">
        <v>229012</v>
      </c>
      <c r="O1833" s="3" t="s">
        <v>3926</v>
      </c>
      <c r="P1833" s="3" t="s">
        <v>3927</v>
      </c>
      <c r="Q1833" s="3" t="s">
        <v>53</v>
      </c>
      <c r="R1833" s="20">
        <v>78.5</v>
      </c>
      <c r="S1833" s="20" t="s">
        <v>89</v>
      </c>
      <c r="T1833" s="3" t="s">
        <v>74</v>
      </c>
      <c r="U1833" s="3" t="s">
        <v>19680</v>
      </c>
      <c r="V1833" s="3" t="s">
        <v>19681</v>
      </c>
      <c r="W1833" s="3" t="s">
        <v>19682</v>
      </c>
      <c r="X1833" s="3" t="s">
        <v>53</v>
      </c>
      <c r="Y1833" s="3" t="s">
        <v>19680</v>
      </c>
      <c r="Z1833" s="3" t="s">
        <v>19683</v>
      </c>
      <c r="AA1833" s="3" t="s">
        <v>19684</v>
      </c>
      <c r="AB1833" s="3" t="s">
        <v>19685</v>
      </c>
      <c r="AC1833" s="3" t="s">
        <v>5106</v>
      </c>
      <c r="AD1833" s="3" t="s">
        <v>19686</v>
      </c>
      <c r="AE1833" s="3" t="s">
        <v>65</v>
      </c>
      <c r="AF1833" s="3" t="s">
        <v>82</v>
      </c>
      <c r="AG1833" s="3" t="s">
        <v>19687</v>
      </c>
      <c r="AH1833" s="3" t="s">
        <v>19688</v>
      </c>
      <c r="AI1833" s="3" t="s">
        <v>67</v>
      </c>
      <c r="AJ1833" s="3" t="s">
        <v>19689</v>
      </c>
      <c r="AK1833" s="3" t="s">
        <v>53</v>
      </c>
      <c r="AL1833" s="3" t="s">
        <v>53</v>
      </c>
      <c r="AM1833" s="3" t="s">
        <v>53</v>
      </c>
      <c r="AN1833" s="3" t="s">
        <v>53</v>
      </c>
      <c r="AO1833" s="3" t="s">
        <v>53</v>
      </c>
      <c r="AP1833" s="3" t="s">
        <v>53</v>
      </c>
      <c r="AQ1833" s="3" t="s">
        <v>53</v>
      </c>
      <c r="AR1833" s="3" t="s">
        <v>51</v>
      </c>
      <c r="AS1833" s="3" t="s">
        <v>52</v>
      </c>
      <c r="AT1833" s="3" t="s">
        <v>51</v>
      </c>
    </row>
    <row r="1834" spans="1:46" ht="22.5" customHeight="1" x14ac:dyDescent="0.25">
      <c r="A1834" s="19" t="s">
        <v>9883</v>
      </c>
      <c r="B1834" s="260">
        <v>45066</v>
      </c>
      <c r="C1834" s="3" t="s">
        <v>202</v>
      </c>
      <c r="D1834" s="3" t="s">
        <v>8638</v>
      </c>
      <c r="E1834" s="3" t="s">
        <v>51</v>
      </c>
      <c r="F1834" s="20">
        <v>1</v>
      </c>
      <c r="G1834" s="20">
        <v>64.16</v>
      </c>
      <c r="H1834" s="20">
        <v>15.9</v>
      </c>
      <c r="I1834" s="20">
        <v>-16.41</v>
      </c>
      <c r="J1834" s="20" t="s">
        <v>52</v>
      </c>
      <c r="K1834" s="20" t="s">
        <v>52</v>
      </c>
      <c r="L1834" s="20">
        <f t="shared" si="28"/>
        <v>63.650000000000006</v>
      </c>
      <c r="M1834" s="3" t="s">
        <v>53</v>
      </c>
      <c r="N1834" s="3" t="s">
        <v>54</v>
      </c>
      <c r="O1834" s="3" t="s">
        <v>270</v>
      </c>
      <c r="P1834" s="3" t="s">
        <v>271</v>
      </c>
      <c r="Q1834" s="3" t="s">
        <v>53</v>
      </c>
      <c r="R1834" s="20">
        <v>64.16</v>
      </c>
      <c r="S1834" s="20" t="s">
        <v>57</v>
      </c>
      <c r="T1834" s="3" t="s">
        <v>58</v>
      </c>
      <c r="U1834" s="3" t="s">
        <v>9884</v>
      </c>
      <c r="V1834" s="3" t="s">
        <v>9885</v>
      </c>
      <c r="W1834" s="3" t="s">
        <v>9886</v>
      </c>
      <c r="X1834" s="3" t="s">
        <v>53</v>
      </c>
      <c r="Y1834" s="3" t="s">
        <v>9884</v>
      </c>
      <c r="Z1834" s="3" t="s">
        <v>9887</v>
      </c>
      <c r="AA1834" s="3" t="s">
        <v>9888</v>
      </c>
      <c r="AB1834" s="3" t="s">
        <v>9889</v>
      </c>
      <c r="AC1834" s="3" t="s">
        <v>63</v>
      </c>
      <c r="AD1834" s="3" t="s">
        <v>9890</v>
      </c>
      <c r="AE1834" s="3" t="s">
        <v>65</v>
      </c>
      <c r="AF1834" s="3" t="s">
        <v>213</v>
      </c>
      <c r="AG1834" s="3" t="s">
        <v>9241</v>
      </c>
      <c r="AH1834" s="3" t="s">
        <v>9891</v>
      </c>
      <c r="AI1834" s="3" t="s">
        <v>1037</v>
      </c>
      <c r="AJ1834" s="3" t="s">
        <v>9892</v>
      </c>
      <c r="AK1834" s="3" t="s">
        <v>53</v>
      </c>
      <c r="AL1834" s="3" t="s">
        <v>53</v>
      </c>
      <c r="AM1834" s="3" t="s">
        <v>53</v>
      </c>
      <c r="AN1834" s="3" t="s">
        <v>53</v>
      </c>
      <c r="AO1834" s="3" t="s">
        <v>53</v>
      </c>
      <c r="AP1834" s="3" t="s">
        <v>53</v>
      </c>
      <c r="AQ1834" s="3" t="s">
        <v>53</v>
      </c>
      <c r="AR1834" s="3" t="s">
        <v>51</v>
      </c>
      <c r="AS1834" s="3" t="s">
        <v>52</v>
      </c>
      <c r="AT1834" s="3" t="s">
        <v>51</v>
      </c>
    </row>
    <row r="1835" spans="1:46" ht="22.5" customHeight="1" x14ac:dyDescent="0.25">
      <c r="A1835" s="19" t="s">
        <v>11248</v>
      </c>
      <c r="B1835" s="260">
        <v>45064</v>
      </c>
      <c r="C1835" s="3" t="s">
        <v>202</v>
      </c>
      <c r="D1835" s="3" t="s">
        <v>10384</v>
      </c>
      <c r="E1835" s="3" t="s">
        <v>51</v>
      </c>
      <c r="F1835" s="20">
        <v>2</v>
      </c>
      <c r="G1835" s="20">
        <v>90</v>
      </c>
      <c r="H1835" s="20" t="s">
        <v>52</v>
      </c>
      <c r="I1835" s="20">
        <v>-26.3</v>
      </c>
      <c r="J1835" s="20" t="s">
        <v>52</v>
      </c>
      <c r="K1835" s="20" t="s">
        <v>52</v>
      </c>
      <c r="L1835" s="20">
        <f t="shared" si="28"/>
        <v>63.7</v>
      </c>
      <c r="M1835" s="3" t="s">
        <v>71</v>
      </c>
      <c r="N1835" s="3" t="s">
        <v>219</v>
      </c>
      <c r="O1835" s="3" t="s">
        <v>11249</v>
      </c>
      <c r="P1835" s="3" t="s">
        <v>11250</v>
      </c>
      <c r="Q1835" s="3" t="s">
        <v>53</v>
      </c>
      <c r="R1835" s="20">
        <v>45</v>
      </c>
      <c r="S1835" s="20" t="s">
        <v>57</v>
      </c>
      <c r="T1835" s="3" t="s">
        <v>74</v>
      </c>
      <c r="U1835" s="3" t="s">
        <v>11251</v>
      </c>
      <c r="V1835" s="3" t="s">
        <v>11252</v>
      </c>
      <c r="W1835" s="3" t="s">
        <v>11253</v>
      </c>
      <c r="X1835" s="3" t="s">
        <v>53</v>
      </c>
      <c r="Y1835" s="3" t="s">
        <v>11251</v>
      </c>
      <c r="Z1835" s="3" t="s">
        <v>11254</v>
      </c>
      <c r="AA1835" s="3" t="s">
        <v>11255</v>
      </c>
      <c r="AB1835" s="3" t="s">
        <v>1248</v>
      </c>
      <c r="AC1835" s="3" t="s">
        <v>63</v>
      </c>
      <c r="AD1835" s="3" t="s">
        <v>11256</v>
      </c>
      <c r="AE1835" s="3" t="s">
        <v>65</v>
      </c>
      <c r="AF1835" s="3" t="s">
        <v>82</v>
      </c>
      <c r="AG1835" s="3" t="s">
        <v>11257</v>
      </c>
      <c r="AH1835" s="3" t="s">
        <v>11258</v>
      </c>
      <c r="AI1835" s="3" t="s">
        <v>67</v>
      </c>
      <c r="AJ1835" s="3" t="s">
        <v>11259</v>
      </c>
      <c r="AK1835" s="3" t="s">
        <v>53</v>
      </c>
      <c r="AL1835" s="3" t="s">
        <v>53</v>
      </c>
      <c r="AM1835" s="3" t="s">
        <v>53</v>
      </c>
      <c r="AN1835" s="3" t="s">
        <v>53</v>
      </c>
      <c r="AO1835" s="3" t="s">
        <v>53</v>
      </c>
      <c r="AP1835" s="3" t="s">
        <v>53</v>
      </c>
      <c r="AQ1835" s="3" t="s">
        <v>53</v>
      </c>
      <c r="AR1835" s="3" t="s">
        <v>51</v>
      </c>
      <c r="AS1835" s="3" t="s">
        <v>52</v>
      </c>
      <c r="AT1835" s="3" t="s">
        <v>51</v>
      </c>
    </row>
    <row r="1836" spans="1:46" ht="22.5" customHeight="1" x14ac:dyDescent="0.25">
      <c r="A1836" s="19" t="s">
        <v>16028</v>
      </c>
      <c r="B1836" s="260">
        <v>45057</v>
      </c>
      <c r="C1836" s="3" t="s">
        <v>202</v>
      </c>
      <c r="D1836" s="3" t="s">
        <v>15179</v>
      </c>
      <c r="E1836" s="3" t="s">
        <v>51</v>
      </c>
      <c r="F1836" s="20">
        <v>1</v>
      </c>
      <c r="G1836" s="20">
        <v>78.7</v>
      </c>
      <c r="H1836" s="20">
        <v>15.66</v>
      </c>
      <c r="I1836" s="20">
        <v>-14.94</v>
      </c>
      <c r="J1836" s="20">
        <v>-15.66</v>
      </c>
      <c r="K1836" s="20" t="s">
        <v>52</v>
      </c>
      <c r="L1836" s="20">
        <f t="shared" si="28"/>
        <v>63.760000000000005</v>
      </c>
      <c r="M1836" s="3" t="s">
        <v>53</v>
      </c>
      <c r="N1836" s="274">
        <v>70526</v>
      </c>
      <c r="O1836" s="3" t="s">
        <v>16029</v>
      </c>
      <c r="P1836" s="3" t="s">
        <v>16030</v>
      </c>
      <c r="Q1836" s="3" t="s">
        <v>53</v>
      </c>
      <c r="R1836" s="20">
        <v>78.7</v>
      </c>
      <c r="S1836" s="20" t="s">
        <v>89</v>
      </c>
      <c r="T1836" s="3" t="s">
        <v>74</v>
      </c>
      <c r="U1836" s="3" t="s">
        <v>16031</v>
      </c>
      <c r="V1836" s="3" t="s">
        <v>16032</v>
      </c>
      <c r="W1836" s="3" t="s">
        <v>16033</v>
      </c>
      <c r="X1836" s="3" t="s">
        <v>53</v>
      </c>
      <c r="Y1836" s="3" t="s">
        <v>16031</v>
      </c>
      <c r="Z1836" s="3" t="s">
        <v>16034</v>
      </c>
      <c r="AA1836" s="3" t="s">
        <v>16035</v>
      </c>
      <c r="AB1836" s="3" t="s">
        <v>16036</v>
      </c>
      <c r="AC1836" s="3" t="s">
        <v>63</v>
      </c>
      <c r="AD1836" s="3" t="s">
        <v>16037</v>
      </c>
      <c r="AE1836" s="3" t="s">
        <v>65</v>
      </c>
      <c r="AF1836" s="3" t="s">
        <v>82</v>
      </c>
      <c r="AG1836" s="3" t="s">
        <v>16038</v>
      </c>
      <c r="AH1836" s="3" t="s">
        <v>16039</v>
      </c>
      <c r="AI1836" s="3" t="s">
        <v>67</v>
      </c>
      <c r="AJ1836" s="3" t="s">
        <v>16040</v>
      </c>
      <c r="AK1836" s="3" t="s">
        <v>53</v>
      </c>
      <c r="AL1836" s="3" t="s">
        <v>53</v>
      </c>
      <c r="AM1836" s="3" t="s">
        <v>53</v>
      </c>
      <c r="AN1836" s="3" t="s">
        <v>53</v>
      </c>
      <c r="AO1836" s="3" t="s">
        <v>53</v>
      </c>
      <c r="AP1836" s="3" t="s">
        <v>53</v>
      </c>
      <c r="AQ1836" s="3" t="s">
        <v>53</v>
      </c>
      <c r="AR1836" s="3" t="s">
        <v>51</v>
      </c>
      <c r="AS1836" s="3" t="s">
        <v>52</v>
      </c>
      <c r="AT1836" s="3" t="s">
        <v>51</v>
      </c>
    </row>
    <row r="1837" spans="1:46" ht="22.5" customHeight="1" x14ac:dyDescent="0.25">
      <c r="A1837" s="19" t="s">
        <v>7496</v>
      </c>
      <c r="B1837" s="260">
        <v>45069</v>
      </c>
      <c r="C1837" s="3" t="s">
        <v>683</v>
      </c>
      <c r="D1837" s="3" t="s">
        <v>5229</v>
      </c>
      <c r="E1837" s="3" t="s">
        <v>71</v>
      </c>
      <c r="F1837" s="20">
        <v>1</v>
      </c>
      <c r="G1837" s="20">
        <v>78.89</v>
      </c>
      <c r="H1837" s="20">
        <v>70.7</v>
      </c>
      <c r="I1837" s="20">
        <v>-14.97</v>
      </c>
      <c r="J1837" s="20">
        <v>-70.7</v>
      </c>
      <c r="K1837" s="20" t="s">
        <v>52</v>
      </c>
      <c r="L1837" s="20">
        <f t="shared" si="28"/>
        <v>63.92</v>
      </c>
      <c r="M1837" s="3" t="s">
        <v>53</v>
      </c>
      <c r="N1837" s="274">
        <v>442091</v>
      </c>
      <c r="O1837" s="3" t="s">
        <v>7497</v>
      </c>
      <c r="P1837" s="3" t="s">
        <v>7498</v>
      </c>
      <c r="Q1837" s="3" t="s">
        <v>53</v>
      </c>
      <c r="R1837" s="20">
        <v>78.89</v>
      </c>
      <c r="S1837" s="20" t="s">
        <v>89</v>
      </c>
      <c r="T1837" s="3" t="s">
        <v>74</v>
      </c>
      <c r="U1837" s="3" t="s">
        <v>7499</v>
      </c>
      <c r="V1837" s="3" t="s">
        <v>7500</v>
      </c>
      <c r="W1837" s="3" t="s">
        <v>7501</v>
      </c>
      <c r="X1837" s="3" t="s">
        <v>53</v>
      </c>
      <c r="Y1837" s="3" t="s">
        <v>7499</v>
      </c>
      <c r="Z1837" s="3" t="s">
        <v>7502</v>
      </c>
      <c r="AA1837" s="3" t="s">
        <v>7503</v>
      </c>
      <c r="AB1837" s="3" t="s">
        <v>4457</v>
      </c>
      <c r="AC1837" s="3" t="s">
        <v>188</v>
      </c>
      <c r="AD1837" s="3" t="s">
        <v>7504</v>
      </c>
      <c r="AE1837" s="3" t="s">
        <v>65</v>
      </c>
      <c r="AF1837" s="3" t="s">
        <v>82</v>
      </c>
      <c r="AG1837" s="3" t="s">
        <v>7505</v>
      </c>
      <c r="AH1837" s="3" t="s">
        <v>7506</v>
      </c>
      <c r="AI1837" s="3" t="s">
        <v>67</v>
      </c>
      <c r="AJ1837" s="3" t="s">
        <v>7507</v>
      </c>
      <c r="AK1837" s="3" t="s">
        <v>53</v>
      </c>
      <c r="AL1837" s="3" t="s">
        <v>53</v>
      </c>
      <c r="AM1837" s="3" t="s">
        <v>53</v>
      </c>
      <c r="AN1837" s="3" t="s">
        <v>53</v>
      </c>
      <c r="AO1837" s="3" t="s">
        <v>53</v>
      </c>
      <c r="AP1837" s="3" t="s">
        <v>53</v>
      </c>
      <c r="AQ1837" s="3" t="s">
        <v>53</v>
      </c>
      <c r="AR1837" s="135" t="s">
        <v>71</v>
      </c>
      <c r="AS1837" s="3" t="s">
        <v>52</v>
      </c>
      <c r="AT1837" s="3" t="s">
        <v>51</v>
      </c>
    </row>
    <row r="1838" spans="1:46" ht="22.5" customHeight="1" x14ac:dyDescent="0.25">
      <c r="A1838" s="19" t="s">
        <v>7992</v>
      </c>
      <c r="B1838" s="260">
        <v>45068</v>
      </c>
      <c r="C1838" s="3" t="s">
        <v>202</v>
      </c>
      <c r="D1838" s="3" t="s">
        <v>6600</v>
      </c>
      <c r="E1838" s="3" t="s">
        <v>51</v>
      </c>
      <c r="F1838" s="20">
        <v>1</v>
      </c>
      <c r="G1838" s="20">
        <v>78.89</v>
      </c>
      <c r="H1838" s="20">
        <v>13.7</v>
      </c>
      <c r="I1838" s="20">
        <v>-14.97</v>
      </c>
      <c r="J1838" s="20">
        <v>-13.7</v>
      </c>
      <c r="K1838" s="20" t="s">
        <v>52</v>
      </c>
      <c r="L1838" s="20">
        <f t="shared" si="28"/>
        <v>63.92</v>
      </c>
      <c r="M1838" s="3" t="s">
        <v>53</v>
      </c>
      <c r="N1838" s="274">
        <v>442091</v>
      </c>
      <c r="O1838" s="3" t="s">
        <v>7993</v>
      </c>
      <c r="P1838" s="3" t="s">
        <v>7994</v>
      </c>
      <c r="Q1838" s="3" t="s">
        <v>53</v>
      </c>
      <c r="R1838" s="20">
        <v>78.89</v>
      </c>
      <c r="S1838" s="20" t="s">
        <v>89</v>
      </c>
      <c r="T1838" s="3" t="s">
        <v>74</v>
      </c>
      <c r="U1838" s="3" t="s">
        <v>7995</v>
      </c>
      <c r="V1838" s="3" t="s">
        <v>7996</v>
      </c>
      <c r="W1838" s="3" t="s">
        <v>7997</v>
      </c>
      <c r="X1838" s="3" t="s">
        <v>53</v>
      </c>
      <c r="Y1838" s="3" t="s">
        <v>7995</v>
      </c>
      <c r="Z1838" s="3" t="s">
        <v>7998</v>
      </c>
      <c r="AA1838" s="3" t="s">
        <v>7999</v>
      </c>
      <c r="AB1838" s="3" t="s">
        <v>63</v>
      </c>
      <c r="AC1838" s="3" t="s">
        <v>63</v>
      </c>
      <c r="AD1838" s="3" t="s">
        <v>8000</v>
      </c>
      <c r="AE1838" s="3" t="s">
        <v>65</v>
      </c>
      <c r="AF1838" s="3" t="s">
        <v>82</v>
      </c>
      <c r="AG1838" s="3" t="s">
        <v>8001</v>
      </c>
      <c r="AH1838" s="3" t="s">
        <v>8002</v>
      </c>
      <c r="AI1838" s="3" t="s">
        <v>67</v>
      </c>
      <c r="AJ1838" s="3" t="s">
        <v>8003</v>
      </c>
      <c r="AK1838" s="3" t="s">
        <v>53</v>
      </c>
      <c r="AL1838" s="3" t="s">
        <v>53</v>
      </c>
      <c r="AM1838" s="3" t="s">
        <v>53</v>
      </c>
      <c r="AN1838" s="3" t="s">
        <v>53</v>
      </c>
      <c r="AO1838" s="3" t="s">
        <v>53</v>
      </c>
      <c r="AP1838" s="3" t="s">
        <v>53</v>
      </c>
      <c r="AQ1838" s="3" t="s">
        <v>53</v>
      </c>
      <c r="AR1838" s="3" t="s">
        <v>51</v>
      </c>
      <c r="AS1838" s="3" t="s">
        <v>52</v>
      </c>
      <c r="AT1838" s="3" t="s">
        <v>51</v>
      </c>
    </row>
    <row r="1839" spans="1:46" ht="22.5" customHeight="1" x14ac:dyDescent="0.25">
      <c r="A1839" s="19" t="s">
        <v>13052</v>
      </c>
      <c r="B1839" s="260">
        <v>45062</v>
      </c>
      <c r="C1839" s="3" t="s">
        <v>202</v>
      </c>
      <c r="D1839" s="3" t="s">
        <v>11191</v>
      </c>
      <c r="E1839" s="3" t="s">
        <v>71</v>
      </c>
      <c r="F1839" s="20">
        <v>4</v>
      </c>
      <c r="G1839" s="20">
        <v>103.6</v>
      </c>
      <c r="H1839" s="20" t="s">
        <v>52</v>
      </c>
      <c r="I1839" s="20">
        <v>-39.6</v>
      </c>
      <c r="J1839" s="20" t="s">
        <v>52</v>
      </c>
      <c r="K1839" s="20" t="s">
        <v>52</v>
      </c>
      <c r="L1839" s="20">
        <f t="shared" si="28"/>
        <v>63.999999999999993</v>
      </c>
      <c r="M1839" s="3" t="s">
        <v>53</v>
      </c>
      <c r="N1839" s="274">
        <v>2314</v>
      </c>
      <c r="O1839" s="3" t="s">
        <v>1102</v>
      </c>
      <c r="P1839" s="3" t="s">
        <v>1103</v>
      </c>
      <c r="Q1839" s="3" t="s">
        <v>53</v>
      </c>
      <c r="R1839" s="20">
        <v>25.9</v>
      </c>
      <c r="S1839" s="20" t="s">
        <v>57</v>
      </c>
      <c r="T1839" s="3" t="s">
        <v>58</v>
      </c>
      <c r="U1839" s="3" t="s">
        <v>53</v>
      </c>
      <c r="V1839" s="3" t="s">
        <v>53</v>
      </c>
      <c r="W1839" s="3" t="s">
        <v>53</v>
      </c>
      <c r="X1839" s="3" t="s">
        <v>53</v>
      </c>
      <c r="Y1839" s="3" t="s">
        <v>13053</v>
      </c>
      <c r="Z1839" s="3" t="s">
        <v>13054</v>
      </c>
      <c r="AA1839" s="3" t="s">
        <v>13055</v>
      </c>
      <c r="AB1839" s="3" t="s">
        <v>5446</v>
      </c>
      <c r="AC1839" s="3" t="s">
        <v>188</v>
      </c>
      <c r="AD1839" s="3" t="s">
        <v>5447</v>
      </c>
      <c r="AE1839" s="3" t="s">
        <v>65</v>
      </c>
      <c r="AF1839" s="3" t="s">
        <v>66</v>
      </c>
      <c r="AG1839" s="3" t="s">
        <v>12690</v>
      </c>
      <c r="AH1839" s="3" t="s">
        <v>13056</v>
      </c>
      <c r="AI1839" s="3" t="s">
        <v>67</v>
      </c>
      <c r="AJ1839" s="3" t="s">
        <v>13057</v>
      </c>
      <c r="AK1839" s="3" t="s">
        <v>53</v>
      </c>
      <c r="AL1839" s="3" t="s">
        <v>53</v>
      </c>
      <c r="AM1839" s="3" t="s">
        <v>53</v>
      </c>
      <c r="AN1839" s="3" t="s">
        <v>53</v>
      </c>
      <c r="AO1839" s="3" t="s">
        <v>53</v>
      </c>
      <c r="AP1839" s="3" t="s">
        <v>53</v>
      </c>
      <c r="AQ1839" s="3" t="s">
        <v>53</v>
      </c>
      <c r="AR1839" s="3" t="s">
        <v>51</v>
      </c>
      <c r="AS1839" s="3" t="s">
        <v>52</v>
      </c>
      <c r="AT1839" s="3" t="s">
        <v>51</v>
      </c>
    </row>
    <row r="1840" spans="1:46" ht="22.5" customHeight="1" x14ac:dyDescent="0.25">
      <c r="A1840" s="19" t="s">
        <v>12516</v>
      </c>
      <c r="B1840" s="260">
        <v>45062</v>
      </c>
      <c r="C1840" s="3" t="s">
        <v>202</v>
      </c>
      <c r="D1840" s="3" t="s">
        <v>8638</v>
      </c>
      <c r="E1840" s="3" t="s">
        <v>51</v>
      </c>
      <c r="F1840" s="20">
        <v>1</v>
      </c>
      <c r="G1840" s="20">
        <v>93.7</v>
      </c>
      <c r="H1840" s="20" t="s">
        <v>52</v>
      </c>
      <c r="I1840" s="20">
        <v>-11.24</v>
      </c>
      <c r="J1840" s="20">
        <v>-17.95</v>
      </c>
      <c r="K1840" s="20" t="s">
        <v>52</v>
      </c>
      <c r="L1840" s="20">
        <f t="shared" si="28"/>
        <v>64.510000000000005</v>
      </c>
      <c r="M1840" s="3" t="s">
        <v>53</v>
      </c>
      <c r="N1840" s="274">
        <v>90501</v>
      </c>
      <c r="O1840" s="3" t="s">
        <v>12517</v>
      </c>
      <c r="P1840" s="3" t="s">
        <v>12518</v>
      </c>
      <c r="Q1840" s="3" t="s">
        <v>53</v>
      </c>
      <c r="R1840" s="20">
        <v>93.7</v>
      </c>
      <c r="S1840" s="20" t="s">
        <v>89</v>
      </c>
      <c r="T1840" s="3" t="s">
        <v>74</v>
      </c>
      <c r="U1840" s="3" t="s">
        <v>12519</v>
      </c>
      <c r="V1840" s="3" t="s">
        <v>12520</v>
      </c>
      <c r="W1840" s="3" t="s">
        <v>12521</v>
      </c>
      <c r="X1840" s="3" t="s">
        <v>53</v>
      </c>
      <c r="Y1840" s="3" t="s">
        <v>12519</v>
      </c>
      <c r="Z1840" s="3" t="s">
        <v>12522</v>
      </c>
      <c r="AA1840" s="3" t="s">
        <v>12523</v>
      </c>
      <c r="AB1840" s="3" t="s">
        <v>9897</v>
      </c>
      <c r="AC1840" s="3" t="s">
        <v>1447</v>
      </c>
      <c r="AD1840" s="3" t="s">
        <v>12524</v>
      </c>
      <c r="AE1840" s="3" t="s">
        <v>65</v>
      </c>
      <c r="AF1840" s="3" t="s">
        <v>82</v>
      </c>
      <c r="AG1840" s="3" t="s">
        <v>12525</v>
      </c>
      <c r="AH1840" s="3" t="s">
        <v>12526</v>
      </c>
      <c r="AI1840" s="3" t="s">
        <v>67</v>
      </c>
      <c r="AJ1840" s="3" t="s">
        <v>12527</v>
      </c>
      <c r="AK1840" s="3" t="s">
        <v>53</v>
      </c>
      <c r="AL1840" s="3" t="s">
        <v>53</v>
      </c>
      <c r="AM1840" s="3" t="s">
        <v>53</v>
      </c>
      <c r="AN1840" s="3" t="s">
        <v>53</v>
      </c>
      <c r="AO1840" s="3" t="s">
        <v>53</v>
      </c>
      <c r="AP1840" s="3" t="s">
        <v>53</v>
      </c>
      <c r="AQ1840" s="3" t="s">
        <v>53</v>
      </c>
      <c r="AR1840" s="3" t="s">
        <v>51</v>
      </c>
      <c r="AS1840" s="3" t="s">
        <v>52</v>
      </c>
      <c r="AT1840" s="3" t="s">
        <v>51</v>
      </c>
    </row>
    <row r="1841" spans="1:46" ht="22.5" customHeight="1" x14ac:dyDescent="0.25">
      <c r="A1841" s="22" t="s">
        <v>19396</v>
      </c>
      <c r="B1841" s="261">
        <v>45054</v>
      </c>
      <c r="C1841" s="23" t="s">
        <v>53</v>
      </c>
      <c r="D1841" s="24" t="s">
        <v>53</v>
      </c>
      <c r="E1841" s="25" t="s">
        <v>53</v>
      </c>
      <c r="F1841" s="26" t="s">
        <v>52</v>
      </c>
      <c r="G1841" s="27">
        <v>90.88</v>
      </c>
      <c r="H1841" s="28">
        <v>12.53</v>
      </c>
      <c r="I1841" s="29">
        <v>-26.45</v>
      </c>
      <c r="J1841" s="30">
        <v>-12.53</v>
      </c>
      <c r="K1841" s="31" t="s">
        <v>52</v>
      </c>
      <c r="L1841" s="20">
        <f t="shared" si="28"/>
        <v>64.429999999999993</v>
      </c>
      <c r="M1841" s="32" t="s">
        <v>53</v>
      </c>
      <c r="N1841" s="33" t="s">
        <v>53</v>
      </c>
      <c r="O1841" s="34" t="s">
        <v>53</v>
      </c>
      <c r="P1841" s="35" t="s">
        <v>53</v>
      </c>
      <c r="Q1841" s="36" t="s">
        <v>53</v>
      </c>
      <c r="R1841" s="37" t="s">
        <v>52</v>
      </c>
      <c r="S1841" s="38" t="s">
        <v>53</v>
      </c>
      <c r="T1841" s="39" t="s">
        <v>74</v>
      </c>
      <c r="U1841" s="40" t="s">
        <v>19397</v>
      </c>
      <c r="V1841" s="41" t="s">
        <v>19398</v>
      </c>
      <c r="W1841" s="42" t="s">
        <v>19399</v>
      </c>
      <c r="X1841" s="43" t="s">
        <v>53</v>
      </c>
      <c r="Y1841" s="44" t="s">
        <v>19397</v>
      </c>
      <c r="Z1841" s="45" t="s">
        <v>19400</v>
      </c>
      <c r="AA1841" s="46" t="s">
        <v>19401</v>
      </c>
      <c r="AB1841" s="47" t="s">
        <v>16884</v>
      </c>
      <c r="AC1841" s="48" t="s">
        <v>265</v>
      </c>
      <c r="AD1841" s="49" t="s">
        <v>19402</v>
      </c>
      <c r="AE1841" s="50" t="s">
        <v>65</v>
      </c>
      <c r="AF1841" s="51" t="s">
        <v>82</v>
      </c>
      <c r="AG1841" s="52" t="s">
        <v>19403</v>
      </c>
      <c r="AH1841" s="53" t="s">
        <v>19404</v>
      </c>
      <c r="AI1841" s="54" t="s">
        <v>67</v>
      </c>
      <c r="AJ1841" s="55" t="s">
        <v>19405</v>
      </c>
      <c r="AK1841" s="56" t="s">
        <v>53</v>
      </c>
      <c r="AL1841" s="57" t="s">
        <v>53</v>
      </c>
      <c r="AM1841" s="58" t="s">
        <v>53</v>
      </c>
      <c r="AN1841" s="59" t="s">
        <v>53</v>
      </c>
      <c r="AO1841" s="60" t="s">
        <v>53</v>
      </c>
      <c r="AP1841" s="61" t="s">
        <v>53</v>
      </c>
      <c r="AQ1841" s="62" t="s">
        <v>53</v>
      </c>
      <c r="AR1841" s="63" t="s">
        <v>53</v>
      </c>
      <c r="AS1841" s="64" t="s">
        <v>52</v>
      </c>
      <c r="AT1841" s="65" t="s">
        <v>53</v>
      </c>
    </row>
    <row r="1842" spans="1:46" ht="22.5" customHeight="1" x14ac:dyDescent="0.25">
      <c r="A1842" s="19" t="s">
        <v>21747</v>
      </c>
      <c r="B1842" s="260">
        <v>45051</v>
      </c>
      <c r="C1842" s="3" t="s">
        <v>202</v>
      </c>
      <c r="D1842" s="3" t="s">
        <v>19756</v>
      </c>
      <c r="E1842" s="3" t="s">
        <v>51</v>
      </c>
      <c r="F1842" s="20">
        <v>1</v>
      </c>
      <c r="G1842" s="20">
        <v>93.7</v>
      </c>
      <c r="H1842" s="20">
        <v>12.05</v>
      </c>
      <c r="I1842" s="20">
        <v>-11.24</v>
      </c>
      <c r="J1842" s="20">
        <v>-30</v>
      </c>
      <c r="K1842" s="20" t="s">
        <v>52</v>
      </c>
      <c r="L1842" s="20">
        <f t="shared" si="28"/>
        <v>64.510000000000005</v>
      </c>
      <c r="M1842" s="3" t="s">
        <v>53</v>
      </c>
      <c r="N1842" s="274">
        <v>90501</v>
      </c>
      <c r="O1842" s="3" t="s">
        <v>12517</v>
      </c>
      <c r="P1842" s="3" t="s">
        <v>12518</v>
      </c>
      <c r="Q1842" s="3" t="s">
        <v>53</v>
      </c>
      <c r="R1842" s="20">
        <v>93.7</v>
      </c>
      <c r="S1842" s="20" t="s">
        <v>89</v>
      </c>
      <c r="T1842" s="3" t="s">
        <v>74</v>
      </c>
      <c r="U1842" s="3" t="s">
        <v>21748</v>
      </c>
      <c r="V1842" s="3" t="s">
        <v>21749</v>
      </c>
      <c r="W1842" s="3" t="s">
        <v>21750</v>
      </c>
      <c r="X1842" s="3" t="s">
        <v>53</v>
      </c>
      <c r="Y1842" s="3" t="s">
        <v>21748</v>
      </c>
      <c r="Z1842" s="3" t="s">
        <v>21751</v>
      </c>
      <c r="AA1842" s="3" t="s">
        <v>21752</v>
      </c>
      <c r="AB1842" s="3" t="s">
        <v>21753</v>
      </c>
      <c r="AC1842" s="3" t="s">
        <v>641</v>
      </c>
      <c r="AD1842" s="3" t="s">
        <v>21754</v>
      </c>
      <c r="AE1842" s="3" t="s">
        <v>65</v>
      </c>
      <c r="AF1842" s="3" t="s">
        <v>82</v>
      </c>
      <c r="AG1842" s="3" t="s">
        <v>21755</v>
      </c>
      <c r="AH1842" s="3" t="s">
        <v>21756</v>
      </c>
      <c r="AI1842" s="3" t="s">
        <v>67</v>
      </c>
      <c r="AJ1842" s="3" t="s">
        <v>21757</v>
      </c>
      <c r="AK1842" s="3" t="s">
        <v>53</v>
      </c>
      <c r="AL1842" s="3" t="s">
        <v>53</v>
      </c>
      <c r="AM1842" s="3" t="s">
        <v>53</v>
      </c>
      <c r="AN1842" s="3" t="s">
        <v>53</v>
      </c>
      <c r="AO1842" s="3" t="s">
        <v>53</v>
      </c>
      <c r="AP1842" s="3" t="s">
        <v>53</v>
      </c>
      <c r="AQ1842" s="3" t="s">
        <v>53</v>
      </c>
      <c r="AR1842" s="3" t="s">
        <v>51</v>
      </c>
      <c r="AS1842" s="3" t="s">
        <v>52</v>
      </c>
      <c r="AT1842" s="3" t="s">
        <v>51</v>
      </c>
    </row>
    <row r="1843" spans="1:46" ht="22.5" customHeight="1" x14ac:dyDescent="0.25">
      <c r="A1843" s="19" t="s">
        <v>1401</v>
      </c>
      <c r="B1843" s="260">
        <v>45076</v>
      </c>
      <c r="C1843" s="3" t="s">
        <v>202</v>
      </c>
      <c r="D1843" s="3" t="s">
        <v>765</v>
      </c>
      <c r="E1843" s="3" t="s">
        <v>51</v>
      </c>
      <c r="F1843" s="20">
        <v>1</v>
      </c>
      <c r="G1843" s="20">
        <v>65.239999999999995</v>
      </c>
      <c r="H1843" s="20">
        <v>15.9</v>
      </c>
      <c r="I1843" s="20">
        <v>-16.59</v>
      </c>
      <c r="J1843" s="20" t="s">
        <v>52</v>
      </c>
      <c r="K1843" s="20" t="s">
        <v>52</v>
      </c>
      <c r="L1843" s="20">
        <f t="shared" si="28"/>
        <v>64.55</v>
      </c>
      <c r="M1843" s="3" t="s">
        <v>53</v>
      </c>
      <c r="N1843" s="3" t="s">
        <v>145</v>
      </c>
      <c r="O1843" s="3" t="s">
        <v>662</v>
      </c>
      <c r="P1843" s="3" t="s">
        <v>663</v>
      </c>
      <c r="Q1843" s="3" t="s">
        <v>53</v>
      </c>
      <c r="R1843" s="20">
        <v>65.239999999999995</v>
      </c>
      <c r="S1843" s="20" t="s">
        <v>57</v>
      </c>
      <c r="T1843" s="3" t="s">
        <v>58</v>
      </c>
      <c r="U1843" s="3" t="s">
        <v>1402</v>
      </c>
      <c r="V1843" s="3" t="s">
        <v>1403</v>
      </c>
      <c r="W1843" s="3" t="s">
        <v>1404</v>
      </c>
      <c r="X1843" s="3" t="s">
        <v>53</v>
      </c>
      <c r="Y1843" s="3" t="s">
        <v>1402</v>
      </c>
      <c r="Z1843" s="3" t="s">
        <v>1405</v>
      </c>
      <c r="AA1843" s="3" t="s">
        <v>1406</v>
      </c>
      <c r="AB1843" s="3" t="s">
        <v>1407</v>
      </c>
      <c r="AC1843" s="3" t="s">
        <v>63</v>
      </c>
      <c r="AD1843" s="3" t="s">
        <v>1408</v>
      </c>
      <c r="AE1843" s="3" t="s">
        <v>65</v>
      </c>
      <c r="AF1843" s="3" t="s">
        <v>213</v>
      </c>
      <c r="AG1843" s="3" t="s">
        <v>1035</v>
      </c>
      <c r="AH1843" s="3" t="s">
        <v>1409</v>
      </c>
      <c r="AI1843" s="3" t="s">
        <v>1410</v>
      </c>
      <c r="AJ1843" s="3" t="s">
        <v>1411</v>
      </c>
      <c r="AK1843" s="3" t="s">
        <v>53</v>
      </c>
      <c r="AL1843" s="3" t="s">
        <v>53</v>
      </c>
      <c r="AM1843" s="3" t="s">
        <v>53</v>
      </c>
      <c r="AN1843" s="3" t="s">
        <v>53</v>
      </c>
      <c r="AO1843" s="3" t="s">
        <v>53</v>
      </c>
      <c r="AP1843" s="3" t="s">
        <v>53</v>
      </c>
      <c r="AQ1843" s="3" t="s">
        <v>53</v>
      </c>
      <c r="AR1843" s="3" t="s">
        <v>51</v>
      </c>
      <c r="AS1843" s="3" t="s">
        <v>52</v>
      </c>
      <c r="AT1843" s="3" t="s">
        <v>51</v>
      </c>
    </row>
    <row r="1844" spans="1:46" ht="22.5" customHeight="1" x14ac:dyDescent="0.25">
      <c r="A1844" s="19" t="s">
        <v>5459</v>
      </c>
      <c r="B1844" s="260">
        <v>45071</v>
      </c>
      <c r="C1844" s="3" t="s">
        <v>2273</v>
      </c>
      <c r="D1844" s="3" t="s">
        <v>2274</v>
      </c>
      <c r="E1844" s="3" t="s">
        <v>51</v>
      </c>
      <c r="F1844" s="20">
        <v>0</v>
      </c>
      <c r="G1844" s="20">
        <v>124.69</v>
      </c>
      <c r="H1844" s="20" t="s">
        <v>52</v>
      </c>
      <c r="I1844" s="20">
        <v>-21.2</v>
      </c>
      <c r="J1844" s="20">
        <v>-38.950000000000003</v>
      </c>
      <c r="K1844" s="20" t="s">
        <v>52</v>
      </c>
      <c r="L1844" s="20">
        <f t="shared" si="28"/>
        <v>64.539999999999992</v>
      </c>
      <c r="M1844" s="3" t="s">
        <v>53</v>
      </c>
      <c r="N1844" s="274">
        <v>552011</v>
      </c>
      <c r="O1844" s="3" t="s">
        <v>5460</v>
      </c>
      <c r="P1844" s="3" t="s">
        <v>5461</v>
      </c>
      <c r="Q1844" s="3" t="s">
        <v>53</v>
      </c>
      <c r="R1844" s="20">
        <v>124.69</v>
      </c>
      <c r="S1844" s="20" t="s">
        <v>57</v>
      </c>
      <c r="T1844" s="3" t="s">
        <v>74</v>
      </c>
      <c r="U1844" s="3" t="s">
        <v>2027</v>
      </c>
      <c r="V1844" s="3" t="s">
        <v>2028</v>
      </c>
      <c r="W1844" s="3" t="s">
        <v>2029</v>
      </c>
      <c r="X1844" s="3" t="s">
        <v>53</v>
      </c>
      <c r="Y1844" s="3" t="s">
        <v>2027</v>
      </c>
      <c r="Z1844" s="3" t="s">
        <v>2030</v>
      </c>
      <c r="AA1844" s="3" t="s">
        <v>2279</v>
      </c>
      <c r="AB1844" s="3" t="s">
        <v>63</v>
      </c>
      <c r="AC1844" s="3" t="s">
        <v>63</v>
      </c>
      <c r="AD1844" s="3" t="s">
        <v>2280</v>
      </c>
      <c r="AE1844" s="3" t="s">
        <v>65</v>
      </c>
      <c r="AF1844" s="3" t="s">
        <v>82</v>
      </c>
      <c r="AG1844" s="3" t="s">
        <v>53</v>
      </c>
      <c r="AH1844" s="3" t="s">
        <v>53</v>
      </c>
      <c r="AI1844" s="3" t="s">
        <v>67</v>
      </c>
      <c r="AJ1844" s="3" t="s">
        <v>53</v>
      </c>
      <c r="AK1844" s="3" t="s">
        <v>53</v>
      </c>
      <c r="AL1844" s="3" t="s">
        <v>53</v>
      </c>
      <c r="AM1844" s="3" t="s">
        <v>53</v>
      </c>
      <c r="AN1844" s="3" t="s">
        <v>53</v>
      </c>
      <c r="AO1844" s="3" t="s">
        <v>53</v>
      </c>
      <c r="AP1844" s="3" t="s">
        <v>53</v>
      </c>
      <c r="AQ1844" s="3" t="s">
        <v>53</v>
      </c>
      <c r="AR1844" s="122" t="s">
        <v>71</v>
      </c>
      <c r="AS1844" s="3" t="s">
        <v>52</v>
      </c>
      <c r="AT1844" s="3" t="s">
        <v>51</v>
      </c>
    </row>
    <row r="1845" spans="1:46" ht="22.5" customHeight="1" x14ac:dyDescent="0.25">
      <c r="A1845" s="19" t="s">
        <v>1340</v>
      </c>
      <c r="B1845" s="260">
        <v>45076</v>
      </c>
      <c r="C1845" s="3" t="s">
        <v>70</v>
      </c>
      <c r="D1845" s="3" t="s">
        <v>107</v>
      </c>
      <c r="E1845" s="3" t="s">
        <v>51</v>
      </c>
      <c r="F1845" s="20">
        <v>1</v>
      </c>
      <c r="G1845" s="20">
        <v>100</v>
      </c>
      <c r="H1845" s="20">
        <v>25.25</v>
      </c>
      <c r="I1845" s="20">
        <v>-17</v>
      </c>
      <c r="J1845" s="20">
        <v>-43.7</v>
      </c>
      <c r="K1845" s="20" t="s">
        <v>52</v>
      </c>
      <c r="L1845" s="20">
        <f t="shared" si="28"/>
        <v>64.55</v>
      </c>
      <c r="M1845" s="3" t="s">
        <v>53</v>
      </c>
      <c r="N1845" s="274">
        <v>78180</v>
      </c>
      <c r="O1845" s="3" t="s">
        <v>1341</v>
      </c>
      <c r="P1845" s="3" t="s">
        <v>1342</v>
      </c>
      <c r="Q1845" s="3" t="s">
        <v>53</v>
      </c>
      <c r="R1845" s="20">
        <v>100</v>
      </c>
      <c r="S1845" s="20" t="s">
        <v>57</v>
      </c>
      <c r="T1845" s="3" t="s">
        <v>74</v>
      </c>
      <c r="U1845" s="3" t="s">
        <v>1343</v>
      </c>
      <c r="V1845" s="3" t="s">
        <v>1344</v>
      </c>
      <c r="W1845" s="3" t="s">
        <v>1345</v>
      </c>
      <c r="X1845" s="3" t="s">
        <v>53</v>
      </c>
      <c r="Y1845" s="3" t="s">
        <v>1343</v>
      </c>
      <c r="Z1845" s="3" t="s">
        <v>1346</v>
      </c>
      <c r="AA1845" s="3" t="s">
        <v>1347</v>
      </c>
      <c r="AB1845" s="3" t="s">
        <v>1348</v>
      </c>
      <c r="AC1845" s="3" t="s">
        <v>893</v>
      </c>
      <c r="AD1845" s="3" t="s">
        <v>1349</v>
      </c>
      <c r="AE1845" s="3" t="s">
        <v>65</v>
      </c>
      <c r="AF1845" s="3" t="s">
        <v>82</v>
      </c>
      <c r="AG1845" s="3" t="s">
        <v>53</v>
      </c>
      <c r="AH1845" s="3" t="s">
        <v>53</v>
      </c>
      <c r="AI1845" s="3" t="s">
        <v>67</v>
      </c>
      <c r="AJ1845" s="3" t="s">
        <v>1350</v>
      </c>
      <c r="AK1845" s="3" t="s">
        <v>53</v>
      </c>
      <c r="AL1845" s="3" t="s">
        <v>53</v>
      </c>
      <c r="AM1845" s="3" t="s">
        <v>53</v>
      </c>
      <c r="AN1845" s="3" t="s">
        <v>53</v>
      </c>
      <c r="AO1845" s="3" t="s">
        <v>53</v>
      </c>
      <c r="AP1845" s="3" t="s">
        <v>53</v>
      </c>
      <c r="AQ1845" s="3" t="s">
        <v>53</v>
      </c>
      <c r="AR1845" s="3" t="s">
        <v>51</v>
      </c>
      <c r="AS1845" s="3" t="s">
        <v>52</v>
      </c>
      <c r="AT1845" s="3" t="s">
        <v>51</v>
      </c>
    </row>
    <row r="1846" spans="1:46" ht="22.5" customHeight="1" x14ac:dyDescent="0.25">
      <c r="A1846" s="19" t="s">
        <v>9906</v>
      </c>
      <c r="B1846" s="260">
        <v>45066</v>
      </c>
      <c r="C1846" s="3" t="s">
        <v>202</v>
      </c>
      <c r="D1846" s="3" t="s">
        <v>6600</v>
      </c>
      <c r="E1846" s="3" t="s">
        <v>51</v>
      </c>
      <c r="F1846" s="20">
        <v>1</v>
      </c>
      <c r="G1846" s="20">
        <v>100</v>
      </c>
      <c r="H1846" s="20" t="s">
        <v>52</v>
      </c>
      <c r="I1846" s="20">
        <v>-17</v>
      </c>
      <c r="J1846" s="20">
        <v>-18.45</v>
      </c>
      <c r="K1846" s="20" t="s">
        <v>52</v>
      </c>
      <c r="L1846" s="20">
        <f t="shared" si="28"/>
        <v>64.55</v>
      </c>
      <c r="M1846" s="3" t="s">
        <v>53</v>
      </c>
      <c r="N1846" s="274">
        <v>78180</v>
      </c>
      <c r="O1846" s="3" t="s">
        <v>1341</v>
      </c>
      <c r="P1846" s="3" t="s">
        <v>1342</v>
      </c>
      <c r="Q1846" s="3" t="s">
        <v>53</v>
      </c>
      <c r="R1846" s="20">
        <v>100</v>
      </c>
      <c r="S1846" s="20" t="s">
        <v>57</v>
      </c>
      <c r="T1846" s="3" t="s">
        <v>74</v>
      </c>
      <c r="U1846" s="3" t="s">
        <v>9907</v>
      </c>
      <c r="V1846" s="3" t="s">
        <v>9908</v>
      </c>
      <c r="W1846" s="3" t="s">
        <v>9909</v>
      </c>
      <c r="X1846" s="3" t="s">
        <v>53</v>
      </c>
      <c r="Y1846" s="3" t="s">
        <v>9907</v>
      </c>
      <c r="Z1846" s="3" t="s">
        <v>9910</v>
      </c>
      <c r="AA1846" s="3" t="s">
        <v>9911</v>
      </c>
      <c r="AB1846" s="3" t="s">
        <v>9912</v>
      </c>
      <c r="AC1846" s="3" t="s">
        <v>1971</v>
      </c>
      <c r="AD1846" s="3" t="s">
        <v>9913</v>
      </c>
      <c r="AE1846" s="3" t="s">
        <v>65</v>
      </c>
      <c r="AF1846" s="3" t="s">
        <v>82</v>
      </c>
      <c r="AG1846" s="3" t="s">
        <v>9001</v>
      </c>
      <c r="AH1846" s="3" t="s">
        <v>9914</v>
      </c>
      <c r="AI1846" s="3" t="s">
        <v>67</v>
      </c>
      <c r="AJ1846" s="3" t="s">
        <v>9915</v>
      </c>
      <c r="AK1846" s="3" t="s">
        <v>53</v>
      </c>
      <c r="AL1846" s="3" t="s">
        <v>53</v>
      </c>
      <c r="AM1846" s="3" t="s">
        <v>53</v>
      </c>
      <c r="AN1846" s="3" t="s">
        <v>53</v>
      </c>
      <c r="AO1846" s="3" t="s">
        <v>53</v>
      </c>
      <c r="AP1846" s="3" t="s">
        <v>53</v>
      </c>
      <c r="AQ1846" s="3" t="s">
        <v>53</v>
      </c>
      <c r="AR1846" s="3" t="s">
        <v>51</v>
      </c>
      <c r="AS1846" s="3" t="s">
        <v>52</v>
      </c>
      <c r="AT1846" s="3" t="s">
        <v>51</v>
      </c>
    </row>
    <row r="1847" spans="1:46" ht="22.5" customHeight="1" x14ac:dyDescent="0.25">
      <c r="A1847" s="19" t="s">
        <v>21522</v>
      </c>
      <c r="B1847" s="260">
        <v>45051</v>
      </c>
      <c r="C1847" s="3" t="s">
        <v>202</v>
      </c>
      <c r="D1847" s="3" t="s">
        <v>19756</v>
      </c>
      <c r="E1847" s="3" t="s">
        <v>71</v>
      </c>
      <c r="F1847" s="20">
        <v>1</v>
      </c>
      <c r="G1847" s="20">
        <v>75.900000000000006</v>
      </c>
      <c r="H1847" s="20">
        <v>22.1</v>
      </c>
      <c r="I1847" s="20">
        <v>-11.27</v>
      </c>
      <c r="J1847" s="20">
        <v>-22.1</v>
      </c>
      <c r="K1847" s="20" t="s">
        <v>52</v>
      </c>
      <c r="L1847" s="20">
        <f t="shared" si="28"/>
        <v>64.63</v>
      </c>
      <c r="M1847" s="3" t="s">
        <v>53</v>
      </c>
      <c r="N1847" s="3" t="s">
        <v>301</v>
      </c>
      <c r="O1847" s="3" t="s">
        <v>401</v>
      </c>
      <c r="P1847" s="3" t="s">
        <v>303</v>
      </c>
      <c r="Q1847" s="3" t="s">
        <v>53</v>
      </c>
      <c r="R1847" s="20">
        <v>75.900000000000006</v>
      </c>
      <c r="S1847" s="20" t="s">
        <v>57</v>
      </c>
      <c r="T1847" s="3" t="s">
        <v>58</v>
      </c>
      <c r="U1847" s="3" t="s">
        <v>53</v>
      </c>
      <c r="V1847" s="3" t="s">
        <v>53</v>
      </c>
      <c r="W1847" s="3" t="s">
        <v>53</v>
      </c>
      <c r="X1847" s="3" t="s">
        <v>53</v>
      </c>
      <c r="Y1847" s="3" t="s">
        <v>21523</v>
      </c>
      <c r="Z1847" s="3" t="s">
        <v>21524</v>
      </c>
      <c r="AA1847" s="3" t="s">
        <v>21525</v>
      </c>
      <c r="AB1847" s="3" t="s">
        <v>21526</v>
      </c>
      <c r="AC1847" s="3" t="s">
        <v>165</v>
      </c>
      <c r="AD1847" s="3" t="s">
        <v>21527</v>
      </c>
      <c r="AE1847" s="3" t="s">
        <v>65</v>
      </c>
      <c r="AF1847" s="3" t="s">
        <v>66</v>
      </c>
      <c r="AG1847" s="3" t="s">
        <v>20820</v>
      </c>
      <c r="AH1847" s="3" t="s">
        <v>21528</v>
      </c>
      <c r="AI1847" s="3" t="s">
        <v>67</v>
      </c>
      <c r="AJ1847" s="3" t="s">
        <v>21529</v>
      </c>
      <c r="AK1847" s="3" t="s">
        <v>53</v>
      </c>
      <c r="AL1847" s="3" t="s">
        <v>53</v>
      </c>
      <c r="AM1847" s="3" t="s">
        <v>53</v>
      </c>
      <c r="AN1847" s="3" t="s">
        <v>53</v>
      </c>
      <c r="AO1847" s="3" t="s">
        <v>53</v>
      </c>
      <c r="AP1847" s="3" t="s">
        <v>53</v>
      </c>
      <c r="AQ1847" s="3" t="s">
        <v>53</v>
      </c>
      <c r="AR1847" s="3" t="s">
        <v>51</v>
      </c>
      <c r="AS1847" s="3" t="s">
        <v>52</v>
      </c>
      <c r="AT1847" s="3" t="s">
        <v>51</v>
      </c>
    </row>
    <row r="1848" spans="1:46" ht="22.5" customHeight="1" x14ac:dyDescent="0.25">
      <c r="A1848" s="22" t="s">
        <v>20663</v>
      </c>
      <c r="B1848" s="261">
        <v>45052</v>
      </c>
      <c r="C1848" s="23" t="s">
        <v>53</v>
      </c>
      <c r="D1848" s="24" t="s">
        <v>53</v>
      </c>
      <c r="E1848" s="25" t="s">
        <v>53</v>
      </c>
      <c r="F1848" s="26" t="s">
        <v>52</v>
      </c>
      <c r="G1848" s="27">
        <v>97.7</v>
      </c>
      <c r="H1848" s="28" t="s">
        <v>52</v>
      </c>
      <c r="I1848" s="29">
        <v>-33.1</v>
      </c>
      <c r="J1848" s="30" t="s">
        <v>52</v>
      </c>
      <c r="K1848" s="31" t="s">
        <v>52</v>
      </c>
      <c r="L1848" s="20">
        <f t="shared" si="28"/>
        <v>64.599999999999994</v>
      </c>
      <c r="M1848" s="32" t="s">
        <v>53</v>
      </c>
      <c r="N1848" s="33" t="s">
        <v>53</v>
      </c>
      <c r="O1848" s="34" t="s">
        <v>53</v>
      </c>
      <c r="P1848" s="35" t="s">
        <v>53</v>
      </c>
      <c r="Q1848" s="36" t="s">
        <v>53</v>
      </c>
      <c r="R1848" s="37" t="s">
        <v>52</v>
      </c>
      <c r="S1848" s="38" t="s">
        <v>53</v>
      </c>
      <c r="T1848" s="39" t="s">
        <v>74</v>
      </c>
      <c r="U1848" s="40" t="s">
        <v>20664</v>
      </c>
      <c r="V1848" s="41" t="s">
        <v>20665</v>
      </c>
      <c r="W1848" s="42" t="s">
        <v>20666</v>
      </c>
      <c r="X1848" s="43" t="s">
        <v>53</v>
      </c>
      <c r="Y1848" s="44" t="s">
        <v>20664</v>
      </c>
      <c r="Z1848" s="45" t="s">
        <v>20667</v>
      </c>
      <c r="AA1848" s="46" t="s">
        <v>20668</v>
      </c>
      <c r="AB1848" s="47" t="s">
        <v>12566</v>
      </c>
      <c r="AC1848" s="48" t="s">
        <v>63</v>
      </c>
      <c r="AD1848" s="49" t="s">
        <v>12567</v>
      </c>
      <c r="AE1848" s="50" t="s">
        <v>65</v>
      </c>
      <c r="AF1848" s="51" t="s">
        <v>82</v>
      </c>
      <c r="AG1848" s="52" t="s">
        <v>19288</v>
      </c>
      <c r="AH1848" s="53" t="s">
        <v>20669</v>
      </c>
      <c r="AI1848" s="54" t="s">
        <v>67</v>
      </c>
      <c r="AJ1848" s="55" t="s">
        <v>20670</v>
      </c>
      <c r="AK1848" s="56" t="s">
        <v>53</v>
      </c>
      <c r="AL1848" s="57" t="s">
        <v>53</v>
      </c>
      <c r="AM1848" s="58" t="s">
        <v>53</v>
      </c>
      <c r="AN1848" s="59" t="s">
        <v>53</v>
      </c>
      <c r="AO1848" s="60" t="s">
        <v>53</v>
      </c>
      <c r="AP1848" s="61" t="s">
        <v>53</v>
      </c>
      <c r="AQ1848" s="62" t="s">
        <v>53</v>
      </c>
      <c r="AR1848" s="63" t="s">
        <v>53</v>
      </c>
      <c r="AS1848" s="64" t="s">
        <v>52</v>
      </c>
      <c r="AT1848" s="65" t="s">
        <v>53</v>
      </c>
    </row>
    <row r="1849" spans="1:46" ht="22.5" customHeight="1" x14ac:dyDescent="0.25">
      <c r="A1849" s="19" t="s">
        <v>7187</v>
      </c>
      <c r="B1849" s="260">
        <v>45069</v>
      </c>
      <c r="C1849" s="3" t="s">
        <v>202</v>
      </c>
      <c r="D1849" s="3" t="s">
        <v>5415</v>
      </c>
      <c r="E1849" s="3" t="s">
        <v>51</v>
      </c>
      <c r="F1849" s="20">
        <v>1</v>
      </c>
      <c r="G1849" s="20">
        <v>94.9</v>
      </c>
      <c r="H1849" s="20" t="s">
        <v>52</v>
      </c>
      <c r="I1849" s="20">
        <v>-11.39</v>
      </c>
      <c r="J1849" s="20">
        <v>-18.45</v>
      </c>
      <c r="K1849" s="20" t="s">
        <v>52</v>
      </c>
      <c r="L1849" s="20">
        <f t="shared" si="28"/>
        <v>65.06</v>
      </c>
      <c r="M1849" s="3" t="s">
        <v>71</v>
      </c>
      <c r="N1849" s="274">
        <v>227203</v>
      </c>
      <c r="O1849" s="3" t="s">
        <v>7188</v>
      </c>
      <c r="P1849" s="3" t="s">
        <v>7189</v>
      </c>
      <c r="Q1849" s="3" t="s">
        <v>53</v>
      </c>
      <c r="R1849" s="20">
        <v>94.9</v>
      </c>
      <c r="S1849" s="20" t="s">
        <v>89</v>
      </c>
      <c r="T1849" s="3" t="s">
        <v>74</v>
      </c>
      <c r="U1849" s="3" t="s">
        <v>7190</v>
      </c>
      <c r="V1849" s="3" t="s">
        <v>7191</v>
      </c>
      <c r="W1849" s="3" t="s">
        <v>7192</v>
      </c>
      <c r="X1849" s="3" t="s">
        <v>53</v>
      </c>
      <c r="Y1849" s="3" t="s">
        <v>7190</v>
      </c>
      <c r="Z1849" s="3" t="s">
        <v>7193</v>
      </c>
      <c r="AA1849" s="3" t="s">
        <v>7194</v>
      </c>
      <c r="AB1849" s="3" t="s">
        <v>3328</v>
      </c>
      <c r="AC1849" s="3" t="s">
        <v>116</v>
      </c>
      <c r="AD1849" s="3" t="s">
        <v>7195</v>
      </c>
      <c r="AE1849" s="3" t="s">
        <v>65</v>
      </c>
      <c r="AF1849" s="3" t="s">
        <v>82</v>
      </c>
      <c r="AG1849" s="3" t="s">
        <v>6471</v>
      </c>
      <c r="AH1849" s="3" t="s">
        <v>7196</v>
      </c>
      <c r="AI1849" s="3" t="s">
        <v>67</v>
      </c>
      <c r="AJ1849" s="3" t="s">
        <v>7197</v>
      </c>
      <c r="AK1849" s="3" t="s">
        <v>53</v>
      </c>
      <c r="AL1849" s="3" t="s">
        <v>53</v>
      </c>
      <c r="AM1849" s="3" t="s">
        <v>53</v>
      </c>
      <c r="AN1849" s="3" t="s">
        <v>53</v>
      </c>
      <c r="AO1849" s="3" t="s">
        <v>53</v>
      </c>
      <c r="AP1849" s="3" t="s">
        <v>53</v>
      </c>
      <c r="AQ1849" s="3" t="s">
        <v>53</v>
      </c>
      <c r="AR1849" s="3" t="s">
        <v>51</v>
      </c>
      <c r="AS1849" s="3" t="s">
        <v>52</v>
      </c>
      <c r="AT1849" s="3" t="s">
        <v>51</v>
      </c>
    </row>
    <row r="1850" spans="1:46" ht="22.5" customHeight="1" x14ac:dyDescent="0.25">
      <c r="A1850" s="19" t="s">
        <v>9113</v>
      </c>
      <c r="B1850" s="260">
        <v>45067</v>
      </c>
      <c r="C1850" s="3" t="s">
        <v>202</v>
      </c>
      <c r="D1850" s="3" t="s">
        <v>8638</v>
      </c>
      <c r="E1850" s="3" t="s">
        <v>51</v>
      </c>
      <c r="F1850" s="20">
        <v>1</v>
      </c>
      <c r="G1850" s="20">
        <v>73.09</v>
      </c>
      <c r="H1850" s="20">
        <v>5.45</v>
      </c>
      <c r="I1850" s="20">
        <v>-7.66</v>
      </c>
      <c r="J1850" s="20">
        <v>-5.45</v>
      </c>
      <c r="K1850" s="20" t="s">
        <v>52</v>
      </c>
      <c r="L1850" s="20">
        <f t="shared" si="28"/>
        <v>65.430000000000007</v>
      </c>
      <c r="M1850" s="3" t="s">
        <v>71</v>
      </c>
      <c r="N1850" s="274">
        <v>2316</v>
      </c>
      <c r="O1850" s="3" t="s">
        <v>813</v>
      </c>
      <c r="P1850" s="3" t="s">
        <v>814</v>
      </c>
      <c r="Q1850" s="3" t="s">
        <v>53</v>
      </c>
      <c r="R1850" s="20">
        <v>73.09</v>
      </c>
      <c r="S1850" s="20" t="s">
        <v>57</v>
      </c>
      <c r="T1850" s="3" t="s">
        <v>58</v>
      </c>
      <c r="U1850" s="3" t="s">
        <v>53</v>
      </c>
      <c r="V1850" s="3" t="s">
        <v>53</v>
      </c>
      <c r="W1850" s="3" t="s">
        <v>53</v>
      </c>
      <c r="X1850" s="3" t="s">
        <v>53</v>
      </c>
      <c r="Y1850" s="3" t="s">
        <v>9114</v>
      </c>
      <c r="Z1850" s="3" t="s">
        <v>9115</v>
      </c>
      <c r="AA1850" s="3" t="s">
        <v>9116</v>
      </c>
      <c r="AB1850" s="3" t="s">
        <v>2766</v>
      </c>
      <c r="AC1850" s="3" t="s">
        <v>63</v>
      </c>
      <c r="AD1850" s="3" t="s">
        <v>9117</v>
      </c>
      <c r="AE1850" s="3" t="s">
        <v>65</v>
      </c>
      <c r="AF1850" s="3" t="s">
        <v>66</v>
      </c>
      <c r="AG1850" s="3" t="s">
        <v>9118</v>
      </c>
      <c r="AH1850" s="3" t="s">
        <v>9119</v>
      </c>
      <c r="AI1850" s="3" t="s">
        <v>67</v>
      </c>
      <c r="AJ1850" s="3" t="s">
        <v>9120</v>
      </c>
      <c r="AK1850" s="3" t="s">
        <v>53</v>
      </c>
      <c r="AL1850" s="3" t="s">
        <v>53</v>
      </c>
      <c r="AM1850" s="3" t="s">
        <v>53</v>
      </c>
      <c r="AN1850" s="3" t="s">
        <v>53</v>
      </c>
      <c r="AO1850" s="3" t="s">
        <v>53</v>
      </c>
      <c r="AP1850" s="3" t="s">
        <v>53</v>
      </c>
      <c r="AQ1850" s="3" t="s">
        <v>53</v>
      </c>
      <c r="AR1850" s="3" t="s">
        <v>51</v>
      </c>
      <c r="AS1850" s="3" t="s">
        <v>52</v>
      </c>
      <c r="AT1850" s="3" t="s">
        <v>51</v>
      </c>
    </row>
    <row r="1851" spans="1:46" ht="22.5" customHeight="1" x14ac:dyDescent="0.25">
      <c r="A1851" s="19" t="s">
        <v>4565</v>
      </c>
      <c r="B1851" s="260">
        <v>45072</v>
      </c>
      <c r="C1851" s="3" t="s">
        <v>202</v>
      </c>
      <c r="D1851" s="3" t="s">
        <v>2968</v>
      </c>
      <c r="E1851" s="3" t="s">
        <v>51</v>
      </c>
      <c r="F1851" s="20">
        <v>1</v>
      </c>
      <c r="G1851" s="20">
        <v>103.75</v>
      </c>
      <c r="H1851" s="20" t="s">
        <v>52</v>
      </c>
      <c r="I1851" s="20">
        <v>-17.64</v>
      </c>
      <c r="J1851" s="20">
        <v>-20.45</v>
      </c>
      <c r="K1851" s="20" t="s">
        <v>52</v>
      </c>
      <c r="L1851" s="20">
        <f t="shared" si="28"/>
        <v>65.66</v>
      </c>
      <c r="M1851" s="3" t="s">
        <v>53</v>
      </c>
      <c r="N1851" s="3" t="s">
        <v>3833</v>
      </c>
      <c r="O1851" s="3" t="s">
        <v>3834</v>
      </c>
      <c r="P1851" s="3" t="s">
        <v>3835</v>
      </c>
      <c r="Q1851" s="3" t="s">
        <v>53</v>
      </c>
      <c r="R1851" s="20">
        <v>103.75</v>
      </c>
      <c r="S1851" s="20" t="s">
        <v>57</v>
      </c>
      <c r="T1851" s="3" t="s">
        <v>58</v>
      </c>
      <c r="U1851" s="3" t="s">
        <v>53</v>
      </c>
      <c r="V1851" s="3" t="s">
        <v>53</v>
      </c>
      <c r="W1851" s="3" t="s">
        <v>53</v>
      </c>
      <c r="X1851" s="3" t="s">
        <v>53</v>
      </c>
      <c r="Y1851" s="3" t="s">
        <v>4566</v>
      </c>
      <c r="Z1851" s="3" t="s">
        <v>4567</v>
      </c>
      <c r="AA1851" s="3" t="s">
        <v>4568</v>
      </c>
      <c r="AB1851" s="3" t="s">
        <v>4569</v>
      </c>
      <c r="AC1851" s="3" t="s">
        <v>116</v>
      </c>
      <c r="AD1851" s="3" t="s">
        <v>4570</v>
      </c>
      <c r="AE1851" s="3" t="s">
        <v>65</v>
      </c>
      <c r="AF1851" s="3" t="s">
        <v>66</v>
      </c>
      <c r="AG1851" s="3" t="s">
        <v>4557</v>
      </c>
      <c r="AH1851" s="3" t="s">
        <v>4571</v>
      </c>
      <c r="AI1851" s="3" t="s">
        <v>67</v>
      </c>
      <c r="AJ1851" s="3" t="s">
        <v>4572</v>
      </c>
      <c r="AK1851" s="3" t="s">
        <v>53</v>
      </c>
      <c r="AL1851" s="3" t="s">
        <v>53</v>
      </c>
      <c r="AM1851" s="3" t="s">
        <v>53</v>
      </c>
      <c r="AN1851" s="3" t="s">
        <v>53</v>
      </c>
      <c r="AO1851" s="3" t="s">
        <v>53</v>
      </c>
      <c r="AP1851" s="3" t="s">
        <v>53</v>
      </c>
      <c r="AQ1851" s="3" t="s">
        <v>53</v>
      </c>
      <c r="AR1851" s="3" t="s">
        <v>51</v>
      </c>
      <c r="AS1851" s="3" t="s">
        <v>52</v>
      </c>
      <c r="AT1851" s="3" t="s">
        <v>51</v>
      </c>
    </row>
    <row r="1852" spans="1:46" ht="22.5" customHeight="1" x14ac:dyDescent="0.25">
      <c r="A1852" s="19" t="s">
        <v>5238</v>
      </c>
      <c r="B1852" s="260">
        <v>45071</v>
      </c>
      <c r="C1852" s="3" t="s">
        <v>202</v>
      </c>
      <c r="D1852" s="3" t="s">
        <v>2968</v>
      </c>
      <c r="E1852" s="3" t="s">
        <v>71</v>
      </c>
      <c r="F1852" s="20">
        <v>1</v>
      </c>
      <c r="G1852" s="20">
        <v>103.75</v>
      </c>
      <c r="H1852" s="20" t="s">
        <v>52</v>
      </c>
      <c r="I1852" s="20">
        <v>-17.64</v>
      </c>
      <c r="J1852" s="20">
        <v>-20.45</v>
      </c>
      <c r="K1852" s="20" t="s">
        <v>52</v>
      </c>
      <c r="L1852" s="20">
        <f t="shared" si="28"/>
        <v>65.66</v>
      </c>
      <c r="M1852" s="3" t="s">
        <v>53</v>
      </c>
      <c r="N1852" s="3" t="s">
        <v>3833</v>
      </c>
      <c r="O1852" s="3" t="s">
        <v>3834</v>
      </c>
      <c r="P1852" s="3" t="s">
        <v>3835</v>
      </c>
      <c r="Q1852" s="3" t="s">
        <v>53</v>
      </c>
      <c r="R1852" s="20">
        <v>103.75</v>
      </c>
      <c r="S1852" s="20" t="s">
        <v>57</v>
      </c>
      <c r="T1852" s="3" t="s">
        <v>58</v>
      </c>
      <c r="U1852" s="3" t="s">
        <v>53</v>
      </c>
      <c r="V1852" s="3" t="s">
        <v>53</v>
      </c>
      <c r="W1852" s="3" t="s">
        <v>53</v>
      </c>
      <c r="X1852" s="3" t="s">
        <v>53</v>
      </c>
      <c r="Y1852" s="3" t="s">
        <v>5239</v>
      </c>
      <c r="Z1852" s="3" t="s">
        <v>5240</v>
      </c>
      <c r="AA1852" s="3" t="s">
        <v>5241</v>
      </c>
      <c r="AB1852" s="3" t="s">
        <v>5242</v>
      </c>
      <c r="AC1852" s="3" t="s">
        <v>188</v>
      </c>
      <c r="AD1852" s="3" t="s">
        <v>5243</v>
      </c>
      <c r="AE1852" s="3" t="s">
        <v>65</v>
      </c>
      <c r="AF1852" s="3" t="s">
        <v>66</v>
      </c>
      <c r="AG1852" s="3" t="s">
        <v>5244</v>
      </c>
      <c r="AH1852" s="3" t="s">
        <v>5245</v>
      </c>
      <c r="AI1852" s="3" t="s">
        <v>67</v>
      </c>
      <c r="AJ1852" s="3" t="s">
        <v>5246</v>
      </c>
      <c r="AK1852" s="3" t="s">
        <v>53</v>
      </c>
      <c r="AL1852" s="3" t="s">
        <v>53</v>
      </c>
      <c r="AM1852" s="3" t="s">
        <v>53</v>
      </c>
      <c r="AN1852" s="3" t="s">
        <v>53</v>
      </c>
      <c r="AO1852" s="3" t="s">
        <v>53</v>
      </c>
      <c r="AP1852" s="3" t="s">
        <v>53</v>
      </c>
      <c r="AQ1852" s="3" t="s">
        <v>53</v>
      </c>
      <c r="AR1852" s="3" t="s">
        <v>51</v>
      </c>
      <c r="AS1852" s="3" t="s">
        <v>52</v>
      </c>
      <c r="AT1852" s="3" t="s">
        <v>51</v>
      </c>
    </row>
    <row r="1853" spans="1:46" ht="22.5" customHeight="1" x14ac:dyDescent="0.25">
      <c r="A1853" s="19" t="s">
        <v>1618</v>
      </c>
      <c r="B1853" s="260">
        <v>45076</v>
      </c>
      <c r="C1853" s="3" t="s">
        <v>202</v>
      </c>
      <c r="D1853" s="3" t="s">
        <v>203</v>
      </c>
      <c r="E1853" s="3" t="s">
        <v>71</v>
      </c>
      <c r="F1853" s="20">
        <v>2</v>
      </c>
      <c r="G1853" s="20">
        <v>92.38</v>
      </c>
      <c r="H1853" s="20">
        <v>6.41</v>
      </c>
      <c r="I1853" s="20">
        <v>-26.7</v>
      </c>
      <c r="J1853" s="20">
        <v>-6.41</v>
      </c>
      <c r="K1853" s="20" t="s">
        <v>52</v>
      </c>
      <c r="L1853" s="20">
        <f t="shared" si="28"/>
        <v>65.679999999999993</v>
      </c>
      <c r="M1853" s="3" t="s">
        <v>53</v>
      </c>
      <c r="N1853" s="274">
        <v>5554</v>
      </c>
      <c r="O1853" s="3" t="s">
        <v>1461</v>
      </c>
      <c r="P1853" s="3" t="s">
        <v>1462</v>
      </c>
      <c r="Q1853" s="3" t="s">
        <v>53</v>
      </c>
      <c r="R1853" s="20">
        <v>46.19</v>
      </c>
      <c r="S1853" s="20" t="s">
        <v>57</v>
      </c>
      <c r="T1853" s="3" t="s">
        <v>58</v>
      </c>
      <c r="U1853" s="3" t="s">
        <v>53</v>
      </c>
      <c r="V1853" s="3" t="s">
        <v>53</v>
      </c>
      <c r="W1853" s="3" t="s">
        <v>53</v>
      </c>
      <c r="X1853" s="3" t="s">
        <v>53</v>
      </c>
      <c r="Y1853" s="3" t="s">
        <v>1619</v>
      </c>
      <c r="Z1853" s="3" t="s">
        <v>1620</v>
      </c>
      <c r="AA1853" s="3" t="s">
        <v>1621</v>
      </c>
      <c r="AB1853" s="3" t="s">
        <v>1622</v>
      </c>
      <c r="AC1853" s="3" t="s">
        <v>116</v>
      </c>
      <c r="AD1853" s="3" t="s">
        <v>1623</v>
      </c>
      <c r="AE1853" s="3" t="s">
        <v>65</v>
      </c>
      <c r="AF1853" s="3" t="s">
        <v>66</v>
      </c>
      <c r="AG1853" s="3" t="s">
        <v>1624</v>
      </c>
      <c r="AH1853" s="3" t="s">
        <v>610</v>
      </c>
      <c r="AI1853" s="3" t="s">
        <v>67</v>
      </c>
      <c r="AJ1853" s="3" t="s">
        <v>1625</v>
      </c>
      <c r="AK1853" s="3" t="s">
        <v>1626</v>
      </c>
      <c r="AL1853" s="3" t="s">
        <v>53</v>
      </c>
      <c r="AM1853" s="3" t="s">
        <v>53</v>
      </c>
      <c r="AN1853" s="3" t="s">
        <v>53</v>
      </c>
      <c r="AO1853" s="3" t="s">
        <v>53</v>
      </c>
      <c r="AP1853" s="3" t="s">
        <v>53</v>
      </c>
      <c r="AQ1853" s="3" t="s">
        <v>53</v>
      </c>
      <c r="AR1853" s="3" t="s">
        <v>51</v>
      </c>
      <c r="AS1853" s="3" t="s">
        <v>52</v>
      </c>
      <c r="AT1853" s="3" t="s">
        <v>51</v>
      </c>
    </row>
    <row r="1854" spans="1:46" ht="22.5" customHeight="1" x14ac:dyDescent="0.25">
      <c r="A1854" s="19" t="s">
        <v>2583</v>
      </c>
      <c r="B1854" s="260">
        <v>45075</v>
      </c>
      <c r="C1854" s="3" t="s">
        <v>202</v>
      </c>
      <c r="D1854" s="3" t="s">
        <v>765</v>
      </c>
      <c r="E1854" s="3" t="s">
        <v>51</v>
      </c>
      <c r="F1854" s="20">
        <v>2</v>
      </c>
      <c r="G1854" s="20">
        <v>92.38</v>
      </c>
      <c r="H1854" s="20">
        <v>10.41</v>
      </c>
      <c r="I1854" s="20">
        <v>-26.7</v>
      </c>
      <c r="J1854" s="20">
        <v>-10.41</v>
      </c>
      <c r="K1854" s="20" t="s">
        <v>52</v>
      </c>
      <c r="L1854" s="20">
        <f t="shared" si="28"/>
        <v>65.679999999999993</v>
      </c>
      <c r="M1854" s="3" t="s">
        <v>53</v>
      </c>
      <c r="N1854" s="274">
        <v>5554</v>
      </c>
      <c r="O1854" s="3" t="s">
        <v>2584</v>
      </c>
      <c r="P1854" s="3" t="s">
        <v>2585</v>
      </c>
      <c r="Q1854" s="3" t="s">
        <v>53</v>
      </c>
      <c r="R1854" s="20">
        <v>46.19</v>
      </c>
      <c r="S1854" s="20" t="s">
        <v>57</v>
      </c>
      <c r="T1854" s="3" t="s">
        <v>74</v>
      </c>
      <c r="U1854" s="3" t="s">
        <v>2586</v>
      </c>
      <c r="V1854" s="3" t="s">
        <v>2587</v>
      </c>
      <c r="W1854" s="3" t="s">
        <v>2588</v>
      </c>
      <c r="X1854" s="3" t="s">
        <v>53</v>
      </c>
      <c r="Y1854" s="3" t="s">
        <v>2586</v>
      </c>
      <c r="Z1854" s="3" t="s">
        <v>2589</v>
      </c>
      <c r="AA1854" s="3" t="s">
        <v>2590</v>
      </c>
      <c r="AB1854" s="3" t="s">
        <v>2591</v>
      </c>
      <c r="AC1854" s="3" t="s">
        <v>116</v>
      </c>
      <c r="AD1854" s="3" t="s">
        <v>2592</v>
      </c>
      <c r="AE1854" s="3" t="s">
        <v>65</v>
      </c>
      <c r="AF1854" s="3" t="s">
        <v>82</v>
      </c>
      <c r="AG1854" s="3" t="s">
        <v>2593</v>
      </c>
      <c r="AH1854" s="3" t="s">
        <v>1854</v>
      </c>
      <c r="AI1854" s="3" t="s">
        <v>67</v>
      </c>
      <c r="AJ1854" s="3" t="s">
        <v>2594</v>
      </c>
      <c r="AK1854" s="3" t="s">
        <v>53</v>
      </c>
      <c r="AL1854" s="3" t="s">
        <v>53</v>
      </c>
      <c r="AM1854" s="3" t="s">
        <v>53</v>
      </c>
      <c r="AN1854" s="3" t="s">
        <v>53</v>
      </c>
      <c r="AO1854" s="3" t="s">
        <v>53</v>
      </c>
      <c r="AP1854" s="3" t="s">
        <v>53</v>
      </c>
      <c r="AQ1854" s="3" t="s">
        <v>53</v>
      </c>
      <c r="AR1854" s="3" t="s">
        <v>51</v>
      </c>
      <c r="AS1854" s="3" t="s">
        <v>52</v>
      </c>
      <c r="AT1854" s="3" t="s">
        <v>51</v>
      </c>
    </row>
    <row r="1855" spans="1:46" ht="22.5" customHeight="1" x14ac:dyDescent="0.25">
      <c r="A1855" s="19" t="s">
        <v>4010</v>
      </c>
      <c r="B1855" s="260">
        <v>45073</v>
      </c>
      <c r="C1855" s="3" t="s">
        <v>202</v>
      </c>
      <c r="D1855" s="3" t="s">
        <v>765</v>
      </c>
      <c r="E1855" s="3" t="s">
        <v>51</v>
      </c>
      <c r="F1855" s="20">
        <v>2</v>
      </c>
      <c r="G1855" s="20">
        <v>92.38</v>
      </c>
      <c r="H1855" s="20" t="s">
        <v>52</v>
      </c>
      <c r="I1855" s="20">
        <v>-26.7</v>
      </c>
      <c r="J1855" s="20" t="s">
        <v>52</v>
      </c>
      <c r="K1855" s="20" t="s">
        <v>52</v>
      </c>
      <c r="L1855" s="20">
        <f t="shared" si="28"/>
        <v>65.679999999999993</v>
      </c>
      <c r="M1855" s="3" t="s">
        <v>53</v>
      </c>
      <c r="N1855" s="274">
        <v>5554</v>
      </c>
      <c r="O1855" s="3" t="s">
        <v>2584</v>
      </c>
      <c r="P1855" s="3" t="s">
        <v>2585</v>
      </c>
      <c r="Q1855" s="3" t="s">
        <v>53</v>
      </c>
      <c r="R1855" s="20">
        <v>46.19</v>
      </c>
      <c r="S1855" s="20" t="s">
        <v>57</v>
      </c>
      <c r="T1855" s="3" t="s">
        <v>74</v>
      </c>
      <c r="U1855" s="3" t="s">
        <v>4011</v>
      </c>
      <c r="V1855" s="3" t="s">
        <v>4012</v>
      </c>
      <c r="W1855" s="3" t="s">
        <v>4013</v>
      </c>
      <c r="X1855" s="3" t="s">
        <v>53</v>
      </c>
      <c r="Y1855" s="3" t="s">
        <v>4011</v>
      </c>
      <c r="Z1855" s="3" t="s">
        <v>4014</v>
      </c>
      <c r="AA1855" s="3" t="s">
        <v>4015</v>
      </c>
      <c r="AB1855" s="3" t="s">
        <v>265</v>
      </c>
      <c r="AC1855" s="3" t="s">
        <v>265</v>
      </c>
      <c r="AD1855" s="3" t="s">
        <v>4016</v>
      </c>
      <c r="AE1855" s="3" t="s">
        <v>65</v>
      </c>
      <c r="AF1855" s="3" t="s">
        <v>82</v>
      </c>
      <c r="AG1855" s="3" t="s">
        <v>4017</v>
      </c>
      <c r="AH1855" s="3" t="s">
        <v>4018</v>
      </c>
      <c r="AI1855" s="3" t="s">
        <v>67</v>
      </c>
      <c r="AJ1855" s="3" t="s">
        <v>4019</v>
      </c>
      <c r="AK1855" s="3" t="s">
        <v>53</v>
      </c>
      <c r="AL1855" s="3" t="s">
        <v>53</v>
      </c>
      <c r="AM1855" s="3" t="s">
        <v>53</v>
      </c>
      <c r="AN1855" s="3" t="s">
        <v>53</v>
      </c>
      <c r="AO1855" s="3" t="s">
        <v>53</v>
      </c>
      <c r="AP1855" s="3" t="s">
        <v>53</v>
      </c>
      <c r="AQ1855" s="3" t="s">
        <v>53</v>
      </c>
      <c r="AR1855" s="3" t="s">
        <v>51</v>
      </c>
      <c r="AS1855" s="3" t="s">
        <v>52</v>
      </c>
      <c r="AT1855" s="3" t="s">
        <v>51</v>
      </c>
    </row>
    <row r="1856" spans="1:46" ht="22.5" customHeight="1" x14ac:dyDescent="0.25">
      <c r="A1856" s="19" t="s">
        <v>16517</v>
      </c>
      <c r="B1856" s="260">
        <v>45057</v>
      </c>
      <c r="C1856" s="3" t="s">
        <v>202</v>
      </c>
      <c r="D1856" s="3" t="s">
        <v>13978</v>
      </c>
      <c r="E1856" s="3" t="s">
        <v>51</v>
      </c>
      <c r="F1856" s="20">
        <v>2</v>
      </c>
      <c r="G1856" s="20">
        <v>92.38</v>
      </c>
      <c r="H1856" s="20" t="s">
        <v>52</v>
      </c>
      <c r="I1856" s="20">
        <v>-26.7</v>
      </c>
      <c r="J1856" s="20" t="s">
        <v>52</v>
      </c>
      <c r="K1856" s="20" t="s">
        <v>52</v>
      </c>
      <c r="L1856" s="20">
        <f t="shared" si="28"/>
        <v>65.679999999999993</v>
      </c>
      <c r="M1856" s="3" t="s">
        <v>71</v>
      </c>
      <c r="N1856" s="274">
        <v>5554</v>
      </c>
      <c r="O1856" s="3" t="s">
        <v>16518</v>
      </c>
      <c r="P1856" s="3" t="s">
        <v>16519</v>
      </c>
      <c r="Q1856" s="3" t="s">
        <v>53</v>
      </c>
      <c r="R1856" s="20">
        <v>46.19</v>
      </c>
      <c r="S1856" s="20" t="s">
        <v>57</v>
      </c>
      <c r="T1856" s="3" t="s">
        <v>74</v>
      </c>
      <c r="U1856" s="3" t="s">
        <v>16520</v>
      </c>
      <c r="V1856" s="3" t="s">
        <v>16521</v>
      </c>
      <c r="W1856" s="3" t="s">
        <v>16522</v>
      </c>
      <c r="X1856" s="3" t="s">
        <v>53</v>
      </c>
      <c r="Y1856" s="3" t="s">
        <v>16520</v>
      </c>
      <c r="Z1856" s="3" t="s">
        <v>16523</v>
      </c>
      <c r="AA1856" s="3" t="s">
        <v>16524</v>
      </c>
      <c r="AB1856" s="3" t="s">
        <v>16525</v>
      </c>
      <c r="AC1856" s="3" t="s">
        <v>116</v>
      </c>
      <c r="AD1856" s="3" t="s">
        <v>16526</v>
      </c>
      <c r="AE1856" s="3" t="s">
        <v>65</v>
      </c>
      <c r="AF1856" s="3" t="s">
        <v>82</v>
      </c>
      <c r="AG1856" s="3" t="s">
        <v>16527</v>
      </c>
      <c r="AH1856" s="3" t="s">
        <v>16528</v>
      </c>
      <c r="AI1856" s="3" t="s">
        <v>67</v>
      </c>
      <c r="AJ1856" s="3" t="s">
        <v>16529</v>
      </c>
      <c r="AK1856" s="3" t="s">
        <v>53</v>
      </c>
      <c r="AL1856" s="3" t="s">
        <v>53</v>
      </c>
      <c r="AM1856" s="3" t="s">
        <v>53</v>
      </c>
      <c r="AN1856" s="3" t="s">
        <v>53</v>
      </c>
      <c r="AO1856" s="3" t="s">
        <v>53</v>
      </c>
      <c r="AP1856" s="3" t="s">
        <v>53</v>
      </c>
      <c r="AQ1856" s="3" t="s">
        <v>53</v>
      </c>
      <c r="AR1856" s="3" t="s">
        <v>51</v>
      </c>
      <c r="AS1856" s="3" t="s">
        <v>52</v>
      </c>
      <c r="AT1856" s="3" t="s">
        <v>51</v>
      </c>
    </row>
    <row r="1857" spans="1:46" ht="22.5" customHeight="1" x14ac:dyDescent="0.25">
      <c r="A1857" s="19" t="s">
        <v>17784</v>
      </c>
      <c r="B1857" s="260">
        <v>45056</v>
      </c>
      <c r="C1857" s="3" t="s">
        <v>202</v>
      </c>
      <c r="D1857" s="3" t="s">
        <v>15653</v>
      </c>
      <c r="E1857" s="3" t="s">
        <v>71</v>
      </c>
      <c r="F1857" s="20">
        <v>2</v>
      </c>
      <c r="G1857" s="20">
        <v>92.38</v>
      </c>
      <c r="H1857" s="20">
        <v>10.11</v>
      </c>
      <c r="I1857" s="20">
        <v>-26.7</v>
      </c>
      <c r="J1857" s="20">
        <v>-10.11</v>
      </c>
      <c r="K1857" s="20" t="s">
        <v>52</v>
      </c>
      <c r="L1857" s="20">
        <f t="shared" si="28"/>
        <v>65.679999999999993</v>
      </c>
      <c r="M1857" s="3" t="s">
        <v>71</v>
      </c>
      <c r="N1857" s="274">
        <v>5554</v>
      </c>
      <c r="O1857" s="3" t="s">
        <v>1461</v>
      </c>
      <c r="P1857" s="3" t="s">
        <v>1462</v>
      </c>
      <c r="Q1857" s="3" t="s">
        <v>53</v>
      </c>
      <c r="R1857" s="20">
        <v>46.19</v>
      </c>
      <c r="S1857" s="20" t="s">
        <v>57</v>
      </c>
      <c r="T1857" s="3" t="s">
        <v>58</v>
      </c>
      <c r="U1857" s="3" t="s">
        <v>53</v>
      </c>
      <c r="V1857" s="3" t="s">
        <v>53</v>
      </c>
      <c r="W1857" s="3" t="s">
        <v>53</v>
      </c>
      <c r="X1857" s="3" t="s">
        <v>53</v>
      </c>
      <c r="Y1857" s="3" t="s">
        <v>17785</v>
      </c>
      <c r="Z1857" s="3" t="s">
        <v>17786</v>
      </c>
      <c r="AA1857" s="3" t="s">
        <v>17787</v>
      </c>
      <c r="AB1857" s="3" t="s">
        <v>17788</v>
      </c>
      <c r="AC1857" s="3" t="s">
        <v>3405</v>
      </c>
      <c r="AD1857" s="3" t="s">
        <v>17789</v>
      </c>
      <c r="AE1857" s="3" t="s">
        <v>65</v>
      </c>
      <c r="AF1857" s="3" t="s">
        <v>66</v>
      </c>
      <c r="AG1857" s="3" t="s">
        <v>17790</v>
      </c>
      <c r="AH1857" s="3" t="s">
        <v>17791</v>
      </c>
      <c r="AI1857" s="3" t="s">
        <v>67</v>
      </c>
      <c r="AJ1857" s="3" t="s">
        <v>17792</v>
      </c>
      <c r="AK1857" s="3" t="s">
        <v>53</v>
      </c>
      <c r="AL1857" s="3" t="s">
        <v>53</v>
      </c>
      <c r="AM1857" s="3" t="s">
        <v>53</v>
      </c>
      <c r="AN1857" s="3" t="s">
        <v>53</v>
      </c>
      <c r="AO1857" s="3" t="s">
        <v>53</v>
      </c>
      <c r="AP1857" s="3" t="s">
        <v>53</v>
      </c>
      <c r="AQ1857" s="3" t="s">
        <v>53</v>
      </c>
      <c r="AR1857" s="3" t="s">
        <v>51</v>
      </c>
      <c r="AS1857" s="3" t="s">
        <v>52</v>
      </c>
      <c r="AT1857" s="3" t="s">
        <v>51</v>
      </c>
    </row>
    <row r="1858" spans="1:46" ht="22.5" customHeight="1" x14ac:dyDescent="0.25">
      <c r="A1858" s="19" t="s">
        <v>20688</v>
      </c>
      <c r="B1858" s="260">
        <v>45052</v>
      </c>
      <c r="C1858" s="3" t="s">
        <v>202</v>
      </c>
      <c r="D1858" s="3" t="s">
        <v>16479</v>
      </c>
      <c r="E1858" s="3" t="s">
        <v>71</v>
      </c>
      <c r="F1858" s="20">
        <v>2</v>
      </c>
      <c r="G1858" s="20">
        <v>92.38</v>
      </c>
      <c r="H1858" s="20">
        <v>18.010000000000002</v>
      </c>
      <c r="I1858" s="20">
        <v>-26.7</v>
      </c>
      <c r="J1858" s="20">
        <v>-18.010000000000002</v>
      </c>
      <c r="K1858" s="20" t="s">
        <v>52</v>
      </c>
      <c r="L1858" s="20">
        <f t="shared" si="28"/>
        <v>65.679999999999993</v>
      </c>
      <c r="M1858" s="3" t="s">
        <v>71</v>
      </c>
      <c r="N1858" s="274">
        <v>5554</v>
      </c>
      <c r="O1858" s="3" t="s">
        <v>2262</v>
      </c>
      <c r="P1858" s="3" t="s">
        <v>2263</v>
      </c>
      <c r="Q1858" s="3" t="s">
        <v>53</v>
      </c>
      <c r="R1858" s="20">
        <v>46.19</v>
      </c>
      <c r="S1858" s="20" t="s">
        <v>57</v>
      </c>
      <c r="T1858" s="3" t="s">
        <v>58</v>
      </c>
      <c r="U1858" s="3" t="s">
        <v>53</v>
      </c>
      <c r="V1858" s="3" t="s">
        <v>53</v>
      </c>
      <c r="W1858" s="3" t="s">
        <v>53</v>
      </c>
      <c r="X1858" s="3" t="s">
        <v>53</v>
      </c>
      <c r="Y1858" s="3" t="s">
        <v>20689</v>
      </c>
      <c r="Z1858" s="3" t="s">
        <v>20690</v>
      </c>
      <c r="AA1858" s="3" t="s">
        <v>20691</v>
      </c>
      <c r="AB1858" s="3" t="s">
        <v>187</v>
      </c>
      <c r="AC1858" s="3" t="s">
        <v>188</v>
      </c>
      <c r="AD1858" s="3" t="s">
        <v>189</v>
      </c>
      <c r="AE1858" s="3" t="s">
        <v>65</v>
      </c>
      <c r="AF1858" s="3" t="s">
        <v>66</v>
      </c>
      <c r="AG1858" s="3" t="s">
        <v>20692</v>
      </c>
      <c r="AH1858" s="3" t="s">
        <v>20693</v>
      </c>
      <c r="AI1858" s="3" t="s">
        <v>67</v>
      </c>
      <c r="AJ1858" s="3" t="s">
        <v>20694</v>
      </c>
      <c r="AK1858" s="3" t="s">
        <v>53</v>
      </c>
      <c r="AL1858" s="3" t="s">
        <v>53</v>
      </c>
      <c r="AM1858" s="3" t="s">
        <v>53</v>
      </c>
      <c r="AN1858" s="3" t="s">
        <v>53</v>
      </c>
      <c r="AO1858" s="3" t="s">
        <v>53</v>
      </c>
      <c r="AP1858" s="3" t="s">
        <v>53</v>
      </c>
      <c r="AQ1858" s="3" t="s">
        <v>53</v>
      </c>
      <c r="AR1858" s="3" t="s">
        <v>51</v>
      </c>
      <c r="AS1858" s="3" t="s">
        <v>52</v>
      </c>
      <c r="AT1858" s="3" t="s">
        <v>51</v>
      </c>
    </row>
    <row r="1859" spans="1:46" ht="22.5" customHeight="1" x14ac:dyDescent="0.25">
      <c r="A1859" s="19" t="s">
        <v>22627</v>
      </c>
      <c r="B1859" s="260">
        <v>45050</v>
      </c>
      <c r="C1859" s="3" t="s">
        <v>202</v>
      </c>
      <c r="D1859" s="3" t="s">
        <v>21050</v>
      </c>
      <c r="E1859" s="3" t="s">
        <v>71</v>
      </c>
      <c r="F1859" s="20">
        <v>2</v>
      </c>
      <c r="G1859" s="20">
        <v>92.38</v>
      </c>
      <c r="H1859" s="20">
        <v>9.01</v>
      </c>
      <c r="I1859" s="20">
        <v>-26.7</v>
      </c>
      <c r="J1859" s="20">
        <v>-9.01</v>
      </c>
      <c r="K1859" s="20" t="s">
        <v>52</v>
      </c>
      <c r="L1859" s="20">
        <f t="shared" si="28"/>
        <v>65.679999999999993</v>
      </c>
      <c r="M1859" s="3" t="s">
        <v>71</v>
      </c>
      <c r="N1859" s="274">
        <v>5554</v>
      </c>
      <c r="O1859" s="3" t="s">
        <v>2262</v>
      </c>
      <c r="P1859" s="3" t="s">
        <v>2263</v>
      </c>
      <c r="Q1859" s="3" t="s">
        <v>53</v>
      </c>
      <c r="R1859" s="20">
        <v>46.19</v>
      </c>
      <c r="S1859" s="20" t="s">
        <v>57</v>
      </c>
      <c r="T1859" s="3" t="s">
        <v>58</v>
      </c>
      <c r="U1859" s="3" t="s">
        <v>53</v>
      </c>
      <c r="V1859" s="3" t="s">
        <v>53</v>
      </c>
      <c r="W1859" s="3" t="s">
        <v>53</v>
      </c>
      <c r="X1859" s="3" t="s">
        <v>53</v>
      </c>
      <c r="Y1859" s="3" t="s">
        <v>22628</v>
      </c>
      <c r="Z1859" s="3" t="s">
        <v>22629</v>
      </c>
      <c r="AA1859" s="3" t="s">
        <v>22630</v>
      </c>
      <c r="AB1859" s="3" t="s">
        <v>22631</v>
      </c>
      <c r="AC1859" s="3" t="s">
        <v>188</v>
      </c>
      <c r="AD1859" s="3" t="s">
        <v>22632</v>
      </c>
      <c r="AE1859" s="3" t="s">
        <v>65</v>
      </c>
      <c r="AF1859" s="3" t="s">
        <v>66</v>
      </c>
      <c r="AG1859" s="3" t="s">
        <v>22633</v>
      </c>
      <c r="AH1859" s="3" t="s">
        <v>22634</v>
      </c>
      <c r="AI1859" s="3" t="s">
        <v>67</v>
      </c>
      <c r="AJ1859" s="3" t="s">
        <v>22635</v>
      </c>
      <c r="AK1859" s="3" t="s">
        <v>53</v>
      </c>
      <c r="AL1859" s="3" t="s">
        <v>53</v>
      </c>
      <c r="AM1859" s="3" t="s">
        <v>53</v>
      </c>
      <c r="AN1859" s="3" t="s">
        <v>53</v>
      </c>
      <c r="AO1859" s="3" t="s">
        <v>53</v>
      </c>
      <c r="AP1859" s="3" t="s">
        <v>53</v>
      </c>
      <c r="AQ1859" s="3" t="s">
        <v>53</v>
      </c>
      <c r="AR1859" s="3" t="s">
        <v>51</v>
      </c>
      <c r="AS1859" s="3" t="s">
        <v>52</v>
      </c>
      <c r="AT1859" s="3" t="s">
        <v>51</v>
      </c>
    </row>
    <row r="1860" spans="1:46" ht="22.5" customHeight="1" x14ac:dyDescent="0.25">
      <c r="A1860" s="19" t="s">
        <v>24413</v>
      </c>
      <c r="B1860" s="260">
        <v>45048</v>
      </c>
      <c r="C1860" s="3" t="s">
        <v>202</v>
      </c>
      <c r="D1860" s="3" t="s">
        <v>23772</v>
      </c>
      <c r="E1860" s="3" t="s">
        <v>71</v>
      </c>
      <c r="F1860" s="20">
        <v>2</v>
      </c>
      <c r="G1860" s="20">
        <v>92.38</v>
      </c>
      <c r="H1860" s="20" t="s">
        <v>52</v>
      </c>
      <c r="I1860" s="20">
        <v>-26.7</v>
      </c>
      <c r="J1860" s="20" t="s">
        <v>52</v>
      </c>
      <c r="K1860" s="20" t="s">
        <v>52</v>
      </c>
      <c r="L1860" s="20">
        <f t="shared" si="28"/>
        <v>65.679999999999993</v>
      </c>
      <c r="M1860" s="3" t="s">
        <v>71</v>
      </c>
      <c r="N1860" s="274">
        <v>5554</v>
      </c>
      <c r="O1860" s="3" t="s">
        <v>2262</v>
      </c>
      <c r="P1860" s="3" t="s">
        <v>2263</v>
      </c>
      <c r="Q1860" s="3" t="s">
        <v>53</v>
      </c>
      <c r="R1860" s="20">
        <v>46.19</v>
      </c>
      <c r="S1860" s="20" t="s">
        <v>57</v>
      </c>
      <c r="T1860" s="3" t="s">
        <v>58</v>
      </c>
      <c r="U1860" s="3" t="s">
        <v>53</v>
      </c>
      <c r="V1860" s="3" t="s">
        <v>53</v>
      </c>
      <c r="W1860" s="3" t="s">
        <v>53</v>
      </c>
      <c r="X1860" s="3" t="s">
        <v>53</v>
      </c>
      <c r="Y1860" s="3" t="s">
        <v>24414</v>
      </c>
      <c r="Z1860" s="3" t="s">
        <v>24415</v>
      </c>
      <c r="AA1860" s="3" t="s">
        <v>24416</v>
      </c>
      <c r="AB1860" s="3" t="s">
        <v>14993</v>
      </c>
      <c r="AC1860" s="3" t="s">
        <v>63</v>
      </c>
      <c r="AD1860" s="3" t="s">
        <v>24417</v>
      </c>
      <c r="AE1860" s="3" t="s">
        <v>65</v>
      </c>
      <c r="AF1860" s="3" t="s">
        <v>66</v>
      </c>
      <c r="AG1860" s="3" t="s">
        <v>24418</v>
      </c>
      <c r="AH1860" s="3" t="s">
        <v>24419</v>
      </c>
      <c r="AI1860" s="3" t="s">
        <v>67</v>
      </c>
      <c r="AJ1860" s="3" t="s">
        <v>24420</v>
      </c>
      <c r="AK1860" s="3" t="s">
        <v>53</v>
      </c>
      <c r="AL1860" s="3" t="s">
        <v>53</v>
      </c>
      <c r="AM1860" s="3" t="s">
        <v>53</v>
      </c>
      <c r="AN1860" s="3" t="s">
        <v>53</v>
      </c>
      <c r="AO1860" s="3" t="s">
        <v>53</v>
      </c>
      <c r="AP1860" s="3" t="s">
        <v>53</v>
      </c>
      <c r="AQ1860" s="3" t="s">
        <v>53</v>
      </c>
      <c r="AR1860" s="3" t="s">
        <v>51</v>
      </c>
      <c r="AS1860" s="3" t="s">
        <v>52</v>
      </c>
      <c r="AT1860" s="3" t="s">
        <v>51</v>
      </c>
    </row>
    <row r="1861" spans="1:46" ht="22.5" customHeight="1" x14ac:dyDescent="0.25">
      <c r="A1861" s="19" t="s">
        <v>3901</v>
      </c>
      <c r="B1861" s="260">
        <v>45073</v>
      </c>
      <c r="C1861" s="3" t="s">
        <v>202</v>
      </c>
      <c r="D1861" s="3" t="s">
        <v>2968</v>
      </c>
      <c r="E1861" s="3" t="s">
        <v>51</v>
      </c>
      <c r="F1861" s="20">
        <v>1</v>
      </c>
      <c r="G1861" s="20">
        <v>67.48</v>
      </c>
      <c r="H1861" s="20">
        <v>15.9</v>
      </c>
      <c r="I1861" s="20">
        <v>-16.97</v>
      </c>
      <c r="J1861" s="20" t="s">
        <v>52</v>
      </c>
      <c r="K1861" s="20" t="s">
        <v>52</v>
      </c>
      <c r="L1861" s="20">
        <f t="shared" ref="L1861:L1924" si="29">SUM(G1861:K1861)</f>
        <v>66.410000000000011</v>
      </c>
      <c r="M1861" s="3" t="s">
        <v>53</v>
      </c>
      <c r="N1861" s="3" t="s">
        <v>3902</v>
      </c>
      <c r="O1861" s="3" t="s">
        <v>3903</v>
      </c>
      <c r="P1861" s="3" t="s">
        <v>3904</v>
      </c>
      <c r="Q1861" s="3" t="s">
        <v>53</v>
      </c>
      <c r="R1861" s="20">
        <v>67.48</v>
      </c>
      <c r="S1861" s="20" t="s">
        <v>57</v>
      </c>
      <c r="T1861" s="3" t="s">
        <v>58</v>
      </c>
      <c r="U1861" s="3" t="s">
        <v>3905</v>
      </c>
      <c r="V1861" s="3" t="s">
        <v>3906</v>
      </c>
      <c r="W1861" s="3" t="s">
        <v>3907</v>
      </c>
      <c r="X1861" s="3" t="s">
        <v>53</v>
      </c>
      <c r="Y1861" s="3" t="s">
        <v>3905</v>
      </c>
      <c r="Z1861" s="3" t="s">
        <v>3908</v>
      </c>
      <c r="AA1861" s="3" t="s">
        <v>3909</v>
      </c>
      <c r="AB1861" s="3" t="s">
        <v>3910</v>
      </c>
      <c r="AC1861" s="3" t="s">
        <v>63</v>
      </c>
      <c r="AD1861" s="3" t="s">
        <v>3911</v>
      </c>
      <c r="AE1861" s="3" t="s">
        <v>65</v>
      </c>
      <c r="AF1861" s="3" t="s">
        <v>213</v>
      </c>
      <c r="AG1861" s="3" t="s">
        <v>3912</v>
      </c>
      <c r="AH1861" s="3" t="s">
        <v>3913</v>
      </c>
      <c r="AI1861" s="3" t="s">
        <v>3914</v>
      </c>
      <c r="AJ1861" s="3" t="s">
        <v>3915</v>
      </c>
      <c r="AK1861" s="3" t="s">
        <v>53</v>
      </c>
      <c r="AL1861" s="3" t="s">
        <v>53</v>
      </c>
      <c r="AM1861" s="3" t="s">
        <v>53</v>
      </c>
      <c r="AN1861" s="3" t="s">
        <v>53</v>
      </c>
      <c r="AO1861" s="3" t="s">
        <v>53</v>
      </c>
      <c r="AP1861" s="3" t="s">
        <v>53</v>
      </c>
      <c r="AQ1861" s="3" t="s">
        <v>53</v>
      </c>
      <c r="AR1861" s="3" t="s">
        <v>51</v>
      </c>
      <c r="AS1861" s="3" t="s">
        <v>52</v>
      </c>
      <c r="AT1861" s="3" t="s">
        <v>51</v>
      </c>
    </row>
    <row r="1862" spans="1:46" ht="22.5" customHeight="1" x14ac:dyDescent="0.25">
      <c r="A1862" s="22" t="s">
        <v>4923</v>
      </c>
      <c r="B1862" s="261">
        <v>45072</v>
      </c>
      <c r="C1862" s="23" t="s">
        <v>53</v>
      </c>
      <c r="D1862" s="24" t="s">
        <v>53</v>
      </c>
      <c r="E1862" s="25" t="s">
        <v>53</v>
      </c>
      <c r="F1862" s="26" t="s">
        <v>52</v>
      </c>
      <c r="G1862" s="27">
        <v>92.99</v>
      </c>
      <c r="H1862" s="28">
        <v>10.06</v>
      </c>
      <c r="I1862" s="29">
        <v>-26.81</v>
      </c>
      <c r="J1862" s="30">
        <v>-10.06</v>
      </c>
      <c r="K1862" s="31" t="s">
        <v>52</v>
      </c>
      <c r="L1862" s="20">
        <f t="shared" si="29"/>
        <v>66.179999999999993</v>
      </c>
      <c r="M1862" s="32" t="s">
        <v>53</v>
      </c>
      <c r="N1862" s="33" t="s">
        <v>53</v>
      </c>
      <c r="O1862" s="34" t="s">
        <v>53</v>
      </c>
      <c r="P1862" s="35" t="s">
        <v>53</v>
      </c>
      <c r="Q1862" s="36" t="s">
        <v>53</v>
      </c>
      <c r="R1862" s="37" t="s">
        <v>52</v>
      </c>
      <c r="S1862" s="38" t="s">
        <v>53</v>
      </c>
      <c r="T1862" s="39" t="s">
        <v>58</v>
      </c>
      <c r="U1862" s="40" t="s">
        <v>53</v>
      </c>
      <c r="V1862" s="41" t="s">
        <v>53</v>
      </c>
      <c r="W1862" s="42" t="s">
        <v>53</v>
      </c>
      <c r="X1862" s="43" t="s">
        <v>53</v>
      </c>
      <c r="Y1862" s="44" t="s">
        <v>4924</v>
      </c>
      <c r="Z1862" s="45" t="s">
        <v>4925</v>
      </c>
      <c r="AA1862" s="46" t="s">
        <v>4926</v>
      </c>
      <c r="AB1862" s="47" t="s">
        <v>4927</v>
      </c>
      <c r="AC1862" s="48" t="s">
        <v>276</v>
      </c>
      <c r="AD1862" s="49" t="s">
        <v>4928</v>
      </c>
      <c r="AE1862" s="50" t="s">
        <v>65</v>
      </c>
      <c r="AF1862" s="51" t="s">
        <v>66</v>
      </c>
      <c r="AG1862" s="52" t="s">
        <v>4929</v>
      </c>
      <c r="AH1862" s="53" t="s">
        <v>4930</v>
      </c>
      <c r="AI1862" s="54" t="s">
        <v>67</v>
      </c>
      <c r="AJ1862" s="55" t="s">
        <v>4931</v>
      </c>
      <c r="AK1862" s="56" t="s">
        <v>53</v>
      </c>
      <c r="AL1862" s="57" t="s">
        <v>53</v>
      </c>
      <c r="AM1862" s="58" t="s">
        <v>53</v>
      </c>
      <c r="AN1862" s="59" t="s">
        <v>53</v>
      </c>
      <c r="AO1862" s="60" t="s">
        <v>53</v>
      </c>
      <c r="AP1862" s="61" t="s">
        <v>53</v>
      </c>
      <c r="AQ1862" s="62" t="s">
        <v>53</v>
      </c>
      <c r="AR1862" s="63" t="s">
        <v>53</v>
      </c>
      <c r="AS1862" s="64" t="s">
        <v>52</v>
      </c>
      <c r="AT1862" s="65" t="s">
        <v>53</v>
      </c>
    </row>
    <row r="1863" spans="1:46" ht="22.5" customHeight="1" x14ac:dyDescent="0.25">
      <c r="A1863" s="19" t="s">
        <v>10700</v>
      </c>
      <c r="B1863" s="260">
        <v>45064</v>
      </c>
      <c r="C1863" s="3" t="s">
        <v>202</v>
      </c>
      <c r="D1863" s="3" t="s">
        <v>10384</v>
      </c>
      <c r="E1863" s="3" t="s">
        <v>51</v>
      </c>
      <c r="F1863" s="20">
        <v>1</v>
      </c>
      <c r="G1863" s="20">
        <v>67.48</v>
      </c>
      <c r="H1863" s="20">
        <v>15.9</v>
      </c>
      <c r="I1863" s="20">
        <v>-16.97</v>
      </c>
      <c r="J1863" s="20" t="s">
        <v>52</v>
      </c>
      <c r="K1863" s="20" t="s">
        <v>52</v>
      </c>
      <c r="L1863" s="20">
        <f t="shared" si="29"/>
        <v>66.410000000000011</v>
      </c>
      <c r="M1863" s="3" t="s">
        <v>53</v>
      </c>
      <c r="N1863" s="3" t="s">
        <v>3902</v>
      </c>
      <c r="O1863" s="3" t="s">
        <v>3903</v>
      </c>
      <c r="P1863" s="3" t="s">
        <v>3904</v>
      </c>
      <c r="Q1863" s="3" t="s">
        <v>53</v>
      </c>
      <c r="R1863" s="20">
        <v>67.48</v>
      </c>
      <c r="S1863" s="20" t="s">
        <v>57</v>
      </c>
      <c r="T1863" s="3" t="s">
        <v>58</v>
      </c>
      <c r="U1863" s="3" t="s">
        <v>10701</v>
      </c>
      <c r="V1863" s="3" t="s">
        <v>10702</v>
      </c>
      <c r="W1863" s="3" t="s">
        <v>10703</v>
      </c>
      <c r="X1863" s="3" t="s">
        <v>53</v>
      </c>
      <c r="Y1863" s="3" t="s">
        <v>10701</v>
      </c>
      <c r="Z1863" s="3" t="s">
        <v>10704</v>
      </c>
      <c r="AA1863" s="3" t="s">
        <v>10705</v>
      </c>
      <c r="AB1863" s="3" t="s">
        <v>3910</v>
      </c>
      <c r="AC1863" s="3" t="s">
        <v>63</v>
      </c>
      <c r="AD1863" s="3" t="s">
        <v>10706</v>
      </c>
      <c r="AE1863" s="3" t="s">
        <v>65</v>
      </c>
      <c r="AF1863" s="3" t="s">
        <v>213</v>
      </c>
      <c r="AG1863" s="3" t="s">
        <v>10707</v>
      </c>
      <c r="AH1863" s="3" t="s">
        <v>10708</v>
      </c>
      <c r="AI1863" s="3" t="s">
        <v>216</v>
      </c>
      <c r="AJ1863" s="3" t="s">
        <v>10709</v>
      </c>
      <c r="AK1863" s="3" t="s">
        <v>53</v>
      </c>
      <c r="AL1863" s="3" t="s">
        <v>53</v>
      </c>
      <c r="AM1863" s="3" t="s">
        <v>53</v>
      </c>
      <c r="AN1863" s="3" t="s">
        <v>53</v>
      </c>
      <c r="AO1863" s="3" t="s">
        <v>53</v>
      </c>
      <c r="AP1863" s="3" t="s">
        <v>53</v>
      </c>
      <c r="AQ1863" s="3" t="s">
        <v>53</v>
      </c>
      <c r="AR1863" s="3" t="s">
        <v>51</v>
      </c>
      <c r="AS1863" s="3" t="s">
        <v>52</v>
      </c>
      <c r="AT1863" s="3" t="s">
        <v>51</v>
      </c>
    </row>
    <row r="1864" spans="1:46" ht="22.5" customHeight="1" x14ac:dyDescent="0.25">
      <c r="A1864" s="19" t="s">
        <v>11492</v>
      </c>
      <c r="B1864" s="260">
        <v>45063</v>
      </c>
      <c r="C1864" s="3" t="s">
        <v>202</v>
      </c>
      <c r="D1864" s="3" t="s">
        <v>11191</v>
      </c>
      <c r="E1864" s="3" t="s">
        <v>51</v>
      </c>
      <c r="F1864" s="20">
        <v>1</v>
      </c>
      <c r="G1864" s="20">
        <v>67.48</v>
      </c>
      <c r="H1864" s="20">
        <v>15.9</v>
      </c>
      <c r="I1864" s="20">
        <v>-16.97</v>
      </c>
      <c r="J1864" s="20" t="s">
        <v>52</v>
      </c>
      <c r="K1864" s="20" t="s">
        <v>52</v>
      </c>
      <c r="L1864" s="20">
        <f t="shared" si="29"/>
        <v>66.410000000000011</v>
      </c>
      <c r="M1864" s="3" t="s">
        <v>53</v>
      </c>
      <c r="N1864" s="3" t="s">
        <v>3902</v>
      </c>
      <c r="O1864" s="3" t="s">
        <v>3903</v>
      </c>
      <c r="P1864" s="3" t="s">
        <v>3904</v>
      </c>
      <c r="Q1864" s="3" t="s">
        <v>53</v>
      </c>
      <c r="R1864" s="20">
        <v>67.48</v>
      </c>
      <c r="S1864" s="20" t="s">
        <v>57</v>
      </c>
      <c r="T1864" s="3" t="s">
        <v>58</v>
      </c>
      <c r="U1864" s="3" t="s">
        <v>11493</v>
      </c>
      <c r="V1864" s="3" t="s">
        <v>11494</v>
      </c>
      <c r="W1864" s="3" t="s">
        <v>11495</v>
      </c>
      <c r="X1864" s="3" t="s">
        <v>53</v>
      </c>
      <c r="Y1864" s="3" t="s">
        <v>11493</v>
      </c>
      <c r="Z1864" s="3" t="s">
        <v>11496</v>
      </c>
      <c r="AA1864" s="3" t="s">
        <v>11497</v>
      </c>
      <c r="AB1864" s="3" t="s">
        <v>469</v>
      </c>
      <c r="AC1864" s="3" t="s">
        <v>63</v>
      </c>
      <c r="AD1864" s="3" t="s">
        <v>11498</v>
      </c>
      <c r="AE1864" s="3" t="s">
        <v>65</v>
      </c>
      <c r="AF1864" s="3" t="s">
        <v>213</v>
      </c>
      <c r="AG1864" s="3" t="s">
        <v>11499</v>
      </c>
      <c r="AH1864" s="3" t="s">
        <v>11500</v>
      </c>
      <c r="AI1864" s="3" t="s">
        <v>8528</v>
      </c>
      <c r="AJ1864" s="3" t="s">
        <v>11501</v>
      </c>
      <c r="AK1864" s="3" t="s">
        <v>53</v>
      </c>
      <c r="AL1864" s="3" t="s">
        <v>53</v>
      </c>
      <c r="AM1864" s="3" t="s">
        <v>53</v>
      </c>
      <c r="AN1864" s="3" t="s">
        <v>53</v>
      </c>
      <c r="AO1864" s="3" t="s">
        <v>53</v>
      </c>
      <c r="AP1864" s="3" t="s">
        <v>53</v>
      </c>
      <c r="AQ1864" s="3" t="s">
        <v>53</v>
      </c>
      <c r="AR1864" s="3" t="s">
        <v>51</v>
      </c>
      <c r="AS1864" s="3" t="s">
        <v>52</v>
      </c>
      <c r="AT1864" s="3" t="s">
        <v>51</v>
      </c>
    </row>
    <row r="1865" spans="1:46" ht="22.5" customHeight="1" x14ac:dyDescent="0.25">
      <c r="A1865" s="19" t="s">
        <v>14987</v>
      </c>
      <c r="B1865" s="260">
        <v>45059</v>
      </c>
      <c r="C1865" s="3" t="s">
        <v>202</v>
      </c>
      <c r="D1865" s="3" t="s">
        <v>13978</v>
      </c>
      <c r="E1865" s="3" t="s">
        <v>51</v>
      </c>
      <c r="F1865" s="20">
        <v>1</v>
      </c>
      <c r="G1865" s="20">
        <v>67.48</v>
      </c>
      <c r="H1865" s="20">
        <v>15.9</v>
      </c>
      <c r="I1865" s="20">
        <v>-16.97</v>
      </c>
      <c r="J1865" s="20" t="s">
        <v>52</v>
      </c>
      <c r="K1865" s="20" t="s">
        <v>52</v>
      </c>
      <c r="L1865" s="20">
        <f t="shared" si="29"/>
        <v>66.410000000000011</v>
      </c>
      <c r="M1865" s="3" t="s">
        <v>53</v>
      </c>
      <c r="N1865" s="3" t="s">
        <v>3902</v>
      </c>
      <c r="O1865" s="3" t="s">
        <v>3903</v>
      </c>
      <c r="P1865" s="3" t="s">
        <v>3904</v>
      </c>
      <c r="Q1865" s="3" t="s">
        <v>53</v>
      </c>
      <c r="R1865" s="20">
        <v>67.48</v>
      </c>
      <c r="S1865" s="20" t="s">
        <v>57</v>
      </c>
      <c r="T1865" s="3" t="s">
        <v>58</v>
      </c>
      <c r="U1865" s="3" t="s">
        <v>14988</v>
      </c>
      <c r="V1865" s="3" t="s">
        <v>14989</v>
      </c>
      <c r="W1865" s="3" t="s">
        <v>14990</v>
      </c>
      <c r="X1865" s="3" t="s">
        <v>53</v>
      </c>
      <c r="Y1865" s="3" t="s">
        <v>14988</v>
      </c>
      <c r="Z1865" s="3" t="s">
        <v>14991</v>
      </c>
      <c r="AA1865" s="3" t="s">
        <v>14992</v>
      </c>
      <c r="AB1865" s="3" t="s">
        <v>14993</v>
      </c>
      <c r="AC1865" s="3" t="s">
        <v>63</v>
      </c>
      <c r="AD1865" s="3" t="s">
        <v>14994</v>
      </c>
      <c r="AE1865" s="3" t="s">
        <v>65</v>
      </c>
      <c r="AF1865" s="3" t="s">
        <v>213</v>
      </c>
      <c r="AG1865" s="3" t="s">
        <v>14691</v>
      </c>
      <c r="AH1865" s="3" t="s">
        <v>14995</v>
      </c>
      <c r="AI1865" s="3" t="s">
        <v>1410</v>
      </c>
      <c r="AJ1865" s="3" t="s">
        <v>14996</v>
      </c>
      <c r="AK1865" s="3" t="s">
        <v>53</v>
      </c>
      <c r="AL1865" s="3" t="s">
        <v>53</v>
      </c>
      <c r="AM1865" s="3" t="s">
        <v>53</v>
      </c>
      <c r="AN1865" s="3" t="s">
        <v>53</v>
      </c>
      <c r="AO1865" s="3" t="s">
        <v>53</v>
      </c>
      <c r="AP1865" s="3" t="s">
        <v>53</v>
      </c>
      <c r="AQ1865" s="3" t="s">
        <v>53</v>
      </c>
      <c r="AR1865" s="3" t="s">
        <v>51</v>
      </c>
      <c r="AS1865" s="3" t="s">
        <v>52</v>
      </c>
      <c r="AT1865" s="3" t="s">
        <v>51</v>
      </c>
    </row>
    <row r="1866" spans="1:46" ht="22.5" customHeight="1" x14ac:dyDescent="0.25">
      <c r="A1866" s="19" t="s">
        <v>737</v>
      </c>
      <c r="B1866" s="260">
        <v>45077</v>
      </c>
      <c r="C1866" s="3" t="s">
        <v>202</v>
      </c>
      <c r="D1866" s="3" t="s">
        <v>203</v>
      </c>
      <c r="E1866" s="3" t="s">
        <v>71</v>
      </c>
      <c r="F1866" s="20">
        <v>1</v>
      </c>
      <c r="G1866" s="20">
        <v>105.98</v>
      </c>
      <c r="H1866" s="20" t="s">
        <v>52</v>
      </c>
      <c r="I1866" s="20">
        <v>-18.02</v>
      </c>
      <c r="J1866" s="20">
        <v>-21.45</v>
      </c>
      <c r="K1866" s="20" t="s">
        <v>52</v>
      </c>
      <c r="L1866" s="20">
        <f t="shared" si="29"/>
        <v>66.510000000000005</v>
      </c>
      <c r="M1866" s="3" t="s">
        <v>53</v>
      </c>
      <c r="N1866" s="3" t="s">
        <v>738</v>
      </c>
      <c r="O1866" s="3" t="s">
        <v>739</v>
      </c>
      <c r="P1866" s="3" t="s">
        <v>740</v>
      </c>
      <c r="Q1866" s="3" t="s">
        <v>53</v>
      </c>
      <c r="R1866" s="20">
        <v>105.98</v>
      </c>
      <c r="S1866" s="20" t="s">
        <v>57</v>
      </c>
      <c r="T1866" s="3" t="s">
        <v>74</v>
      </c>
      <c r="U1866" s="3" t="s">
        <v>741</v>
      </c>
      <c r="V1866" s="3" t="s">
        <v>742</v>
      </c>
      <c r="W1866" s="3" t="s">
        <v>743</v>
      </c>
      <c r="X1866" s="3" t="s">
        <v>53</v>
      </c>
      <c r="Y1866" s="3" t="s">
        <v>741</v>
      </c>
      <c r="Z1866" s="3" t="s">
        <v>744</v>
      </c>
      <c r="AA1866" s="3" t="s">
        <v>745</v>
      </c>
      <c r="AB1866" s="3" t="s">
        <v>746</v>
      </c>
      <c r="AC1866" s="3" t="s">
        <v>63</v>
      </c>
      <c r="AD1866" s="3" t="s">
        <v>747</v>
      </c>
      <c r="AE1866" s="3" t="s">
        <v>65</v>
      </c>
      <c r="AF1866" s="3" t="s">
        <v>82</v>
      </c>
      <c r="AG1866" s="3" t="s">
        <v>748</v>
      </c>
      <c r="AH1866" s="3" t="s">
        <v>749</v>
      </c>
      <c r="AI1866" s="3" t="s">
        <v>67</v>
      </c>
      <c r="AJ1866" s="3" t="s">
        <v>750</v>
      </c>
      <c r="AK1866" s="3" t="s">
        <v>53</v>
      </c>
      <c r="AL1866" s="3" t="s">
        <v>53</v>
      </c>
      <c r="AM1866" s="3" t="s">
        <v>53</v>
      </c>
      <c r="AN1866" s="3" t="s">
        <v>53</v>
      </c>
      <c r="AO1866" s="3" t="s">
        <v>53</v>
      </c>
      <c r="AP1866" s="3" t="s">
        <v>53</v>
      </c>
      <c r="AQ1866" s="3" t="s">
        <v>53</v>
      </c>
      <c r="AR1866" s="3" t="s">
        <v>51</v>
      </c>
      <c r="AS1866" s="3" t="s">
        <v>52</v>
      </c>
      <c r="AT1866" s="3" t="s">
        <v>51</v>
      </c>
    </row>
    <row r="1867" spans="1:46" ht="22.5" customHeight="1" x14ac:dyDescent="0.25">
      <c r="A1867" s="19" t="s">
        <v>8004</v>
      </c>
      <c r="B1867" s="260">
        <v>45068</v>
      </c>
      <c r="C1867" s="3" t="s">
        <v>202</v>
      </c>
      <c r="D1867" s="3" t="s">
        <v>4851</v>
      </c>
      <c r="E1867" s="3" t="s">
        <v>51</v>
      </c>
      <c r="F1867" s="20">
        <v>1</v>
      </c>
      <c r="G1867" s="20">
        <v>105.98</v>
      </c>
      <c r="H1867" s="20">
        <v>27.77</v>
      </c>
      <c r="I1867" s="20">
        <v>-18.02</v>
      </c>
      <c r="J1867" s="20">
        <v>-49.22</v>
      </c>
      <c r="K1867" s="20" t="s">
        <v>52</v>
      </c>
      <c r="L1867" s="20">
        <f t="shared" si="29"/>
        <v>66.510000000000005</v>
      </c>
      <c r="M1867" s="3" t="s">
        <v>53</v>
      </c>
      <c r="N1867" s="3" t="s">
        <v>738</v>
      </c>
      <c r="O1867" s="3" t="s">
        <v>739</v>
      </c>
      <c r="P1867" s="3" t="s">
        <v>740</v>
      </c>
      <c r="Q1867" s="3" t="s">
        <v>53</v>
      </c>
      <c r="R1867" s="20">
        <v>105.98</v>
      </c>
      <c r="S1867" s="20" t="s">
        <v>57</v>
      </c>
      <c r="T1867" s="3" t="s">
        <v>74</v>
      </c>
      <c r="U1867" s="3" t="s">
        <v>8005</v>
      </c>
      <c r="V1867" s="3" t="s">
        <v>8006</v>
      </c>
      <c r="W1867" s="3" t="s">
        <v>8007</v>
      </c>
      <c r="X1867" s="3" t="s">
        <v>53</v>
      </c>
      <c r="Y1867" s="3" t="s">
        <v>8005</v>
      </c>
      <c r="Z1867" s="3" t="s">
        <v>8008</v>
      </c>
      <c r="AA1867" s="3" t="s">
        <v>8009</v>
      </c>
      <c r="AB1867" s="3" t="s">
        <v>8010</v>
      </c>
      <c r="AC1867" s="3" t="s">
        <v>893</v>
      </c>
      <c r="AD1867" s="3" t="s">
        <v>8011</v>
      </c>
      <c r="AE1867" s="3" t="s">
        <v>65</v>
      </c>
      <c r="AF1867" s="3" t="s">
        <v>82</v>
      </c>
      <c r="AG1867" s="3" t="s">
        <v>8012</v>
      </c>
      <c r="AH1867" s="3" t="s">
        <v>8013</v>
      </c>
      <c r="AI1867" s="3" t="s">
        <v>67</v>
      </c>
      <c r="AJ1867" s="3" t="s">
        <v>8014</v>
      </c>
      <c r="AK1867" s="3" t="s">
        <v>53</v>
      </c>
      <c r="AL1867" s="3" t="s">
        <v>53</v>
      </c>
      <c r="AM1867" s="3" t="s">
        <v>53</v>
      </c>
      <c r="AN1867" s="3" t="s">
        <v>53</v>
      </c>
      <c r="AO1867" s="3" t="s">
        <v>53</v>
      </c>
      <c r="AP1867" s="3" t="s">
        <v>53</v>
      </c>
      <c r="AQ1867" s="3" t="s">
        <v>53</v>
      </c>
      <c r="AR1867" s="3" t="s">
        <v>51</v>
      </c>
      <c r="AS1867" s="3" t="s">
        <v>52</v>
      </c>
      <c r="AT1867" s="3" t="s">
        <v>51</v>
      </c>
    </row>
    <row r="1868" spans="1:46" ht="22.5" customHeight="1" x14ac:dyDescent="0.25">
      <c r="A1868" s="19" t="s">
        <v>16940</v>
      </c>
      <c r="B1868" s="260">
        <v>45056</v>
      </c>
      <c r="C1868" s="3" t="s">
        <v>202</v>
      </c>
      <c r="D1868" s="3" t="s">
        <v>15653</v>
      </c>
      <c r="E1868" s="3" t="s">
        <v>71</v>
      </c>
      <c r="F1868" s="20">
        <v>1</v>
      </c>
      <c r="G1868" s="20">
        <v>105.98</v>
      </c>
      <c r="H1868" s="20" t="s">
        <v>52</v>
      </c>
      <c r="I1868" s="20">
        <v>-18.02</v>
      </c>
      <c r="J1868" s="20">
        <v>-21.45</v>
      </c>
      <c r="K1868" s="20" t="s">
        <v>52</v>
      </c>
      <c r="L1868" s="20">
        <f t="shared" si="29"/>
        <v>66.510000000000005</v>
      </c>
      <c r="M1868" s="3" t="s">
        <v>71</v>
      </c>
      <c r="N1868" s="3" t="s">
        <v>738</v>
      </c>
      <c r="O1868" s="3" t="s">
        <v>739</v>
      </c>
      <c r="P1868" s="3" t="s">
        <v>740</v>
      </c>
      <c r="Q1868" s="3" t="s">
        <v>53</v>
      </c>
      <c r="R1868" s="20">
        <v>105.98</v>
      </c>
      <c r="S1868" s="20" t="s">
        <v>57</v>
      </c>
      <c r="T1868" s="3" t="s">
        <v>74</v>
      </c>
      <c r="U1868" s="3" t="s">
        <v>16941</v>
      </c>
      <c r="V1868" s="3" t="s">
        <v>16942</v>
      </c>
      <c r="W1868" s="3" t="s">
        <v>16943</v>
      </c>
      <c r="X1868" s="3" t="s">
        <v>53</v>
      </c>
      <c r="Y1868" s="3" t="s">
        <v>16941</v>
      </c>
      <c r="Z1868" s="3" t="s">
        <v>16944</v>
      </c>
      <c r="AA1868" s="3" t="s">
        <v>16945</v>
      </c>
      <c r="AB1868" s="3" t="s">
        <v>16946</v>
      </c>
      <c r="AC1868" s="3" t="s">
        <v>63</v>
      </c>
      <c r="AD1868" s="3" t="s">
        <v>16947</v>
      </c>
      <c r="AE1868" s="3" t="s">
        <v>65</v>
      </c>
      <c r="AF1868" s="3" t="s">
        <v>82</v>
      </c>
      <c r="AG1868" s="3" t="s">
        <v>16948</v>
      </c>
      <c r="AH1868" s="3" t="s">
        <v>16607</v>
      </c>
      <c r="AI1868" s="3" t="s">
        <v>67</v>
      </c>
      <c r="AJ1868" s="3" t="s">
        <v>16949</v>
      </c>
      <c r="AK1868" s="3" t="s">
        <v>53</v>
      </c>
      <c r="AL1868" s="3" t="s">
        <v>53</v>
      </c>
      <c r="AM1868" s="3" t="s">
        <v>53</v>
      </c>
      <c r="AN1868" s="3" t="s">
        <v>53</v>
      </c>
      <c r="AO1868" s="3" t="s">
        <v>53</v>
      </c>
      <c r="AP1868" s="3" t="s">
        <v>53</v>
      </c>
      <c r="AQ1868" s="3" t="s">
        <v>53</v>
      </c>
      <c r="AR1868" s="3" t="s">
        <v>51</v>
      </c>
      <c r="AS1868" s="3" t="s">
        <v>52</v>
      </c>
      <c r="AT1868" s="3" t="s">
        <v>51</v>
      </c>
    </row>
    <row r="1869" spans="1:46" ht="22.5" customHeight="1" x14ac:dyDescent="0.25">
      <c r="A1869" s="19" t="s">
        <v>19532</v>
      </c>
      <c r="B1869" s="260">
        <v>45054</v>
      </c>
      <c r="C1869" s="3" t="s">
        <v>202</v>
      </c>
      <c r="D1869" s="3" t="s">
        <v>17635</v>
      </c>
      <c r="E1869" s="3" t="s">
        <v>51</v>
      </c>
      <c r="F1869" s="20">
        <v>1</v>
      </c>
      <c r="G1869" s="20">
        <v>105.98</v>
      </c>
      <c r="H1869" s="20" t="s">
        <v>52</v>
      </c>
      <c r="I1869" s="20">
        <v>-18.02</v>
      </c>
      <c r="J1869" s="20">
        <v>-21.45</v>
      </c>
      <c r="K1869" s="20" t="s">
        <v>52</v>
      </c>
      <c r="L1869" s="20">
        <f t="shared" si="29"/>
        <v>66.510000000000005</v>
      </c>
      <c r="M1869" s="3" t="s">
        <v>71</v>
      </c>
      <c r="N1869" s="3" t="s">
        <v>6142</v>
      </c>
      <c r="O1869" s="3" t="s">
        <v>19533</v>
      </c>
      <c r="P1869" s="3" t="s">
        <v>19534</v>
      </c>
      <c r="Q1869" s="3" t="s">
        <v>53</v>
      </c>
      <c r="R1869" s="20">
        <v>105.98</v>
      </c>
      <c r="S1869" s="20" t="s">
        <v>57</v>
      </c>
      <c r="T1869" s="3" t="s">
        <v>74</v>
      </c>
      <c r="U1869" s="3" t="s">
        <v>19535</v>
      </c>
      <c r="V1869" s="3" t="s">
        <v>19536</v>
      </c>
      <c r="W1869" s="3" t="s">
        <v>19537</v>
      </c>
      <c r="X1869" s="3" t="s">
        <v>53</v>
      </c>
      <c r="Y1869" s="3" t="s">
        <v>19535</v>
      </c>
      <c r="Z1869" s="3" t="s">
        <v>19538</v>
      </c>
      <c r="AA1869" s="3" t="s">
        <v>19539</v>
      </c>
      <c r="AB1869" s="3" t="s">
        <v>12434</v>
      </c>
      <c r="AC1869" s="3" t="s">
        <v>63</v>
      </c>
      <c r="AD1869" s="3" t="s">
        <v>12435</v>
      </c>
      <c r="AE1869" s="3" t="s">
        <v>65</v>
      </c>
      <c r="AF1869" s="3" t="s">
        <v>82</v>
      </c>
      <c r="AG1869" s="3" t="s">
        <v>18982</v>
      </c>
      <c r="AH1869" s="3" t="s">
        <v>19540</v>
      </c>
      <c r="AI1869" s="3" t="s">
        <v>67</v>
      </c>
      <c r="AJ1869" s="3" t="s">
        <v>19541</v>
      </c>
      <c r="AK1869" s="3" t="s">
        <v>53</v>
      </c>
      <c r="AL1869" s="3" t="s">
        <v>53</v>
      </c>
      <c r="AM1869" s="3" t="s">
        <v>53</v>
      </c>
      <c r="AN1869" s="3" t="s">
        <v>53</v>
      </c>
      <c r="AO1869" s="3" t="s">
        <v>53</v>
      </c>
      <c r="AP1869" s="3" t="s">
        <v>53</v>
      </c>
      <c r="AQ1869" s="3" t="s">
        <v>53</v>
      </c>
      <c r="AR1869" s="3" t="s">
        <v>51</v>
      </c>
      <c r="AS1869" s="3" t="s">
        <v>52</v>
      </c>
      <c r="AT1869" s="3" t="s">
        <v>51</v>
      </c>
    </row>
    <row r="1870" spans="1:46" ht="22.5" customHeight="1" x14ac:dyDescent="0.25">
      <c r="A1870" s="19" t="s">
        <v>21008</v>
      </c>
      <c r="B1870" s="260">
        <v>45052</v>
      </c>
      <c r="C1870" s="3" t="s">
        <v>202</v>
      </c>
      <c r="D1870" s="3" t="s">
        <v>15653</v>
      </c>
      <c r="E1870" s="3" t="s">
        <v>71</v>
      </c>
      <c r="F1870" s="20">
        <v>1</v>
      </c>
      <c r="G1870" s="20">
        <v>105.98</v>
      </c>
      <c r="H1870" s="20">
        <v>9.3699999999999992</v>
      </c>
      <c r="I1870" s="20">
        <v>-18.02</v>
      </c>
      <c r="J1870" s="20">
        <v>-30.82</v>
      </c>
      <c r="K1870" s="20" t="s">
        <v>52</v>
      </c>
      <c r="L1870" s="20">
        <f t="shared" si="29"/>
        <v>66.510000000000019</v>
      </c>
      <c r="M1870" s="3" t="s">
        <v>53</v>
      </c>
      <c r="N1870" s="3" t="s">
        <v>6142</v>
      </c>
      <c r="O1870" s="3" t="s">
        <v>19533</v>
      </c>
      <c r="P1870" s="3" t="s">
        <v>19534</v>
      </c>
      <c r="Q1870" s="3" t="s">
        <v>53</v>
      </c>
      <c r="R1870" s="20">
        <v>105.98</v>
      </c>
      <c r="S1870" s="20" t="s">
        <v>57</v>
      </c>
      <c r="T1870" s="3" t="s">
        <v>74</v>
      </c>
      <c r="U1870" s="3" t="s">
        <v>21009</v>
      </c>
      <c r="V1870" s="3" t="s">
        <v>21010</v>
      </c>
      <c r="W1870" s="3" t="s">
        <v>21011</v>
      </c>
      <c r="X1870" s="3" t="s">
        <v>53</v>
      </c>
      <c r="Y1870" s="3" t="s">
        <v>21009</v>
      </c>
      <c r="Z1870" s="3" t="s">
        <v>21012</v>
      </c>
      <c r="AA1870" s="3" t="s">
        <v>21013</v>
      </c>
      <c r="AB1870" s="3" t="s">
        <v>3891</v>
      </c>
      <c r="AC1870" s="3" t="s">
        <v>1447</v>
      </c>
      <c r="AD1870" s="3" t="s">
        <v>3892</v>
      </c>
      <c r="AE1870" s="3" t="s">
        <v>65</v>
      </c>
      <c r="AF1870" s="3" t="s">
        <v>82</v>
      </c>
      <c r="AG1870" s="3" t="s">
        <v>18945</v>
      </c>
      <c r="AH1870" s="3" t="s">
        <v>16277</v>
      </c>
      <c r="AI1870" s="3" t="s">
        <v>67</v>
      </c>
      <c r="AJ1870" s="3" t="s">
        <v>21014</v>
      </c>
      <c r="AK1870" s="3" t="s">
        <v>53</v>
      </c>
      <c r="AL1870" s="3" t="s">
        <v>53</v>
      </c>
      <c r="AM1870" s="3" t="s">
        <v>53</v>
      </c>
      <c r="AN1870" s="3" t="s">
        <v>53</v>
      </c>
      <c r="AO1870" s="3" t="s">
        <v>53</v>
      </c>
      <c r="AP1870" s="3" t="s">
        <v>53</v>
      </c>
      <c r="AQ1870" s="3" t="s">
        <v>53</v>
      </c>
      <c r="AR1870" s="3" t="s">
        <v>51</v>
      </c>
      <c r="AS1870" s="3" t="s">
        <v>52</v>
      </c>
      <c r="AT1870" s="3" t="s">
        <v>51</v>
      </c>
    </row>
    <row r="1871" spans="1:46" ht="22.5" customHeight="1" x14ac:dyDescent="0.25">
      <c r="A1871" s="19" t="s">
        <v>15912</v>
      </c>
      <c r="B1871" s="260">
        <v>45058</v>
      </c>
      <c r="C1871" s="3" t="s">
        <v>202</v>
      </c>
      <c r="D1871" s="3" t="s">
        <v>15653</v>
      </c>
      <c r="E1871" s="3" t="s">
        <v>51</v>
      </c>
      <c r="F1871" s="20">
        <v>1</v>
      </c>
      <c r="G1871" s="20">
        <v>67.7</v>
      </c>
      <c r="H1871" s="20">
        <v>15.9</v>
      </c>
      <c r="I1871" s="20">
        <v>-17.010000000000002</v>
      </c>
      <c r="J1871" s="20" t="s">
        <v>52</v>
      </c>
      <c r="K1871" s="20" t="s">
        <v>52</v>
      </c>
      <c r="L1871" s="20">
        <f t="shared" si="29"/>
        <v>66.59</v>
      </c>
      <c r="M1871" s="3" t="s">
        <v>53</v>
      </c>
      <c r="N1871" s="3" t="s">
        <v>4540</v>
      </c>
      <c r="O1871" s="3" t="s">
        <v>15913</v>
      </c>
      <c r="P1871" s="3" t="s">
        <v>10932</v>
      </c>
      <c r="Q1871" s="3" t="s">
        <v>53</v>
      </c>
      <c r="R1871" s="20">
        <v>67.7</v>
      </c>
      <c r="S1871" s="20" t="s">
        <v>57</v>
      </c>
      <c r="T1871" s="3" t="s">
        <v>58</v>
      </c>
      <c r="U1871" s="3" t="s">
        <v>15914</v>
      </c>
      <c r="V1871" s="3" t="s">
        <v>15915</v>
      </c>
      <c r="W1871" s="3" t="s">
        <v>15916</v>
      </c>
      <c r="X1871" s="3" t="s">
        <v>53</v>
      </c>
      <c r="Y1871" s="3" t="s">
        <v>15914</v>
      </c>
      <c r="Z1871" s="3" t="s">
        <v>15917</v>
      </c>
      <c r="AA1871" s="3" t="s">
        <v>15918</v>
      </c>
      <c r="AB1871" s="3" t="s">
        <v>93</v>
      </c>
      <c r="AC1871" s="3" t="s">
        <v>63</v>
      </c>
      <c r="AD1871" s="3" t="s">
        <v>15919</v>
      </c>
      <c r="AE1871" s="3" t="s">
        <v>65</v>
      </c>
      <c r="AF1871" s="3" t="s">
        <v>213</v>
      </c>
      <c r="AG1871" s="3" t="s">
        <v>15891</v>
      </c>
      <c r="AH1871" s="3" t="s">
        <v>15920</v>
      </c>
      <c r="AI1871" s="3" t="s">
        <v>4860</v>
      </c>
      <c r="AJ1871" s="3" t="s">
        <v>15921</v>
      </c>
      <c r="AK1871" s="3" t="s">
        <v>53</v>
      </c>
      <c r="AL1871" s="3" t="s">
        <v>53</v>
      </c>
      <c r="AM1871" s="3" t="s">
        <v>53</v>
      </c>
      <c r="AN1871" s="3" t="s">
        <v>53</v>
      </c>
      <c r="AO1871" s="3" t="s">
        <v>53</v>
      </c>
      <c r="AP1871" s="3" t="s">
        <v>53</v>
      </c>
      <c r="AQ1871" s="3" t="s">
        <v>53</v>
      </c>
      <c r="AR1871" s="3" t="s">
        <v>51</v>
      </c>
      <c r="AS1871" s="3" t="s">
        <v>52</v>
      </c>
      <c r="AT1871" s="3" t="s">
        <v>51</v>
      </c>
    </row>
    <row r="1872" spans="1:46" ht="22.5" customHeight="1" x14ac:dyDescent="0.25">
      <c r="A1872" s="19" t="s">
        <v>18515</v>
      </c>
      <c r="B1872" s="260">
        <v>45055</v>
      </c>
      <c r="C1872" s="3" t="s">
        <v>202</v>
      </c>
      <c r="D1872" s="3" t="s">
        <v>13978</v>
      </c>
      <c r="E1872" s="3" t="s">
        <v>71</v>
      </c>
      <c r="F1872" s="20">
        <v>1</v>
      </c>
      <c r="G1872" s="20">
        <v>106.65</v>
      </c>
      <c r="H1872" s="20">
        <v>11.32</v>
      </c>
      <c r="I1872" s="20">
        <v>-18.13</v>
      </c>
      <c r="J1872" s="20">
        <v>-32.770000000000003</v>
      </c>
      <c r="K1872" s="20" t="s">
        <v>52</v>
      </c>
      <c r="L1872" s="20">
        <f t="shared" si="29"/>
        <v>67.069999999999993</v>
      </c>
      <c r="M1872" s="3" t="s">
        <v>53</v>
      </c>
      <c r="N1872" s="3" t="s">
        <v>18516</v>
      </c>
      <c r="O1872" s="3" t="s">
        <v>18517</v>
      </c>
      <c r="P1872" s="3" t="s">
        <v>18518</v>
      </c>
      <c r="Q1872" s="3" t="s">
        <v>53</v>
      </c>
      <c r="R1872" s="20">
        <v>106.65</v>
      </c>
      <c r="S1872" s="20" t="s">
        <v>57</v>
      </c>
      <c r="T1872" s="3" t="s">
        <v>74</v>
      </c>
      <c r="U1872" s="3" t="s">
        <v>18519</v>
      </c>
      <c r="V1872" s="3" t="s">
        <v>18520</v>
      </c>
      <c r="W1872" s="3" t="s">
        <v>18521</v>
      </c>
      <c r="X1872" s="3" t="s">
        <v>53</v>
      </c>
      <c r="Y1872" s="3" t="s">
        <v>18519</v>
      </c>
      <c r="Z1872" s="3" t="s">
        <v>18522</v>
      </c>
      <c r="AA1872" s="3" t="s">
        <v>18523</v>
      </c>
      <c r="AB1872" s="3" t="s">
        <v>18524</v>
      </c>
      <c r="AC1872" s="3" t="s">
        <v>1447</v>
      </c>
      <c r="AD1872" s="3" t="s">
        <v>18525</v>
      </c>
      <c r="AE1872" s="3" t="s">
        <v>65</v>
      </c>
      <c r="AF1872" s="3" t="s">
        <v>82</v>
      </c>
      <c r="AG1872" s="3" t="s">
        <v>18526</v>
      </c>
      <c r="AH1872" s="3" t="s">
        <v>18527</v>
      </c>
      <c r="AI1872" s="3" t="s">
        <v>67</v>
      </c>
      <c r="AJ1872" s="3" t="s">
        <v>18528</v>
      </c>
      <c r="AK1872" s="3" t="s">
        <v>53</v>
      </c>
      <c r="AL1872" s="3" t="s">
        <v>53</v>
      </c>
      <c r="AM1872" s="3" t="s">
        <v>53</v>
      </c>
      <c r="AN1872" s="3" t="s">
        <v>53</v>
      </c>
      <c r="AO1872" s="3" t="s">
        <v>53</v>
      </c>
      <c r="AP1872" s="3" t="s">
        <v>53</v>
      </c>
      <c r="AQ1872" s="3" t="s">
        <v>53</v>
      </c>
      <c r="AR1872" s="3" t="s">
        <v>51</v>
      </c>
      <c r="AS1872" s="3" t="s">
        <v>52</v>
      </c>
      <c r="AT1872" s="3" t="s">
        <v>51</v>
      </c>
    </row>
    <row r="1873" spans="1:46" ht="22.5" customHeight="1" x14ac:dyDescent="0.25">
      <c r="A1873" s="19" t="s">
        <v>25573</v>
      </c>
      <c r="B1873" s="260">
        <v>45047</v>
      </c>
      <c r="C1873" s="3" t="s">
        <v>202</v>
      </c>
      <c r="D1873" s="3" t="s">
        <v>24796</v>
      </c>
      <c r="E1873" s="3" t="s">
        <v>51</v>
      </c>
      <c r="F1873" s="20">
        <v>1</v>
      </c>
      <c r="G1873" s="20">
        <v>79</v>
      </c>
      <c r="H1873" s="20">
        <v>1.59</v>
      </c>
      <c r="I1873" s="20">
        <v>-13.43</v>
      </c>
      <c r="J1873" s="20" t="s">
        <v>52</v>
      </c>
      <c r="K1873" s="20" t="s">
        <v>52</v>
      </c>
      <c r="L1873" s="20">
        <f t="shared" si="29"/>
        <v>67.16</v>
      </c>
      <c r="M1873" s="3" t="s">
        <v>53</v>
      </c>
      <c r="N1873" s="274">
        <v>77173</v>
      </c>
      <c r="O1873" s="3" t="s">
        <v>11443</v>
      </c>
      <c r="P1873" s="3" t="s">
        <v>11444</v>
      </c>
      <c r="Q1873" s="3" t="s">
        <v>53</v>
      </c>
      <c r="R1873" s="20">
        <v>79</v>
      </c>
      <c r="S1873" s="20" t="s">
        <v>57</v>
      </c>
      <c r="T1873" s="3" t="s">
        <v>58</v>
      </c>
      <c r="U1873" s="3" t="s">
        <v>25574</v>
      </c>
      <c r="V1873" s="3" t="s">
        <v>25575</v>
      </c>
      <c r="W1873" s="3" t="s">
        <v>25576</v>
      </c>
      <c r="X1873" s="3" t="s">
        <v>53</v>
      </c>
      <c r="Y1873" s="3" t="s">
        <v>25574</v>
      </c>
      <c r="Z1873" s="3" t="s">
        <v>25577</v>
      </c>
      <c r="AA1873" s="3" t="s">
        <v>25578</v>
      </c>
      <c r="AB1873" s="3" t="s">
        <v>1033</v>
      </c>
      <c r="AC1873" s="3" t="s">
        <v>63</v>
      </c>
      <c r="AD1873" s="3" t="s">
        <v>25579</v>
      </c>
      <c r="AE1873" s="3" t="s">
        <v>65</v>
      </c>
      <c r="AF1873" s="3" t="s">
        <v>213</v>
      </c>
      <c r="AG1873" s="3" t="s">
        <v>25276</v>
      </c>
      <c r="AH1873" s="3" t="s">
        <v>25580</v>
      </c>
      <c r="AI1873" s="3" t="s">
        <v>1037</v>
      </c>
      <c r="AJ1873" s="3" t="s">
        <v>25581</v>
      </c>
      <c r="AK1873" s="3" t="s">
        <v>53</v>
      </c>
      <c r="AL1873" s="3" t="s">
        <v>53</v>
      </c>
      <c r="AM1873" s="3" t="s">
        <v>53</v>
      </c>
      <c r="AN1873" s="3" t="s">
        <v>53</v>
      </c>
      <c r="AO1873" s="3" t="s">
        <v>53</v>
      </c>
      <c r="AP1873" s="3" t="s">
        <v>53</v>
      </c>
      <c r="AQ1873" s="3" t="s">
        <v>53</v>
      </c>
      <c r="AR1873" s="3" t="s">
        <v>51</v>
      </c>
      <c r="AS1873" s="3" t="s">
        <v>52</v>
      </c>
      <c r="AT1873" s="3" t="s">
        <v>51</v>
      </c>
    </row>
    <row r="1874" spans="1:46" ht="22.5" customHeight="1" x14ac:dyDescent="0.25">
      <c r="A1874" s="19" t="s">
        <v>5068</v>
      </c>
      <c r="B1874" s="260">
        <v>45071</v>
      </c>
      <c r="C1874" s="3" t="s">
        <v>202</v>
      </c>
      <c r="D1874" s="3" t="s">
        <v>4851</v>
      </c>
      <c r="E1874" s="3" t="s">
        <v>51</v>
      </c>
      <c r="F1874" s="20">
        <v>1</v>
      </c>
      <c r="G1874" s="20">
        <v>64.75</v>
      </c>
      <c r="H1874" s="20">
        <v>15.9</v>
      </c>
      <c r="I1874" s="20">
        <v>-13.27</v>
      </c>
      <c r="J1874" s="20" t="s">
        <v>52</v>
      </c>
      <c r="K1874" s="20" t="s">
        <v>52</v>
      </c>
      <c r="L1874" s="20">
        <f t="shared" si="29"/>
        <v>67.38000000000001</v>
      </c>
      <c r="M1874" s="3" t="s">
        <v>71</v>
      </c>
      <c r="N1874" s="274">
        <v>90503</v>
      </c>
      <c r="O1874" s="3" t="s">
        <v>5069</v>
      </c>
      <c r="P1874" s="3" t="s">
        <v>5070</v>
      </c>
      <c r="Q1874" s="3" t="s">
        <v>53</v>
      </c>
      <c r="R1874" s="20">
        <v>64.75</v>
      </c>
      <c r="S1874" s="20" t="s">
        <v>89</v>
      </c>
      <c r="T1874" s="3" t="s">
        <v>58</v>
      </c>
      <c r="U1874" s="3" t="s">
        <v>5071</v>
      </c>
      <c r="V1874" s="3" t="s">
        <v>5072</v>
      </c>
      <c r="W1874" s="3" t="s">
        <v>5073</v>
      </c>
      <c r="X1874" s="3" t="s">
        <v>53</v>
      </c>
      <c r="Y1874" s="3" t="s">
        <v>5071</v>
      </c>
      <c r="Z1874" s="3" t="s">
        <v>5074</v>
      </c>
      <c r="AA1874" s="3" t="s">
        <v>5075</v>
      </c>
      <c r="AB1874" s="3" t="s">
        <v>175</v>
      </c>
      <c r="AC1874" s="3" t="s">
        <v>63</v>
      </c>
      <c r="AD1874" s="3" t="s">
        <v>5076</v>
      </c>
      <c r="AE1874" s="3" t="s">
        <v>65</v>
      </c>
      <c r="AF1874" s="3" t="s">
        <v>213</v>
      </c>
      <c r="AG1874" s="3" t="s">
        <v>5077</v>
      </c>
      <c r="AH1874" s="3" t="s">
        <v>5078</v>
      </c>
      <c r="AI1874" s="3" t="s">
        <v>5079</v>
      </c>
      <c r="AJ1874" s="3" t="s">
        <v>5080</v>
      </c>
      <c r="AK1874" s="3" t="s">
        <v>53</v>
      </c>
      <c r="AL1874" s="3" t="s">
        <v>53</v>
      </c>
      <c r="AM1874" s="3" t="s">
        <v>53</v>
      </c>
      <c r="AN1874" s="3" t="s">
        <v>53</v>
      </c>
      <c r="AO1874" s="3" t="s">
        <v>53</v>
      </c>
      <c r="AP1874" s="3" t="s">
        <v>53</v>
      </c>
      <c r="AQ1874" s="3" t="s">
        <v>53</v>
      </c>
      <c r="AR1874" s="3" t="s">
        <v>51</v>
      </c>
      <c r="AS1874" s="3" t="s">
        <v>52</v>
      </c>
      <c r="AT1874" s="3" t="s">
        <v>51</v>
      </c>
    </row>
    <row r="1875" spans="1:46" ht="22.5" customHeight="1" x14ac:dyDescent="0.25">
      <c r="A1875" s="22" t="s">
        <v>17240</v>
      </c>
      <c r="B1875" s="261">
        <v>45056</v>
      </c>
      <c r="C1875" s="23" t="s">
        <v>53</v>
      </c>
      <c r="D1875" s="24" t="s">
        <v>53</v>
      </c>
      <c r="E1875" s="25" t="s">
        <v>53</v>
      </c>
      <c r="F1875" s="26" t="s">
        <v>52</v>
      </c>
      <c r="G1875" s="27">
        <v>94.35</v>
      </c>
      <c r="H1875" s="28">
        <v>11.15</v>
      </c>
      <c r="I1875" s="29">
        <v>-27.04</v>
      </c>
      <c r="J1875" s="30">
        <v>-11.15</v>
      </c>
      <c r="K1875" s="31" t="s">
        <v>52</v>
      </c>
      <c r="L1875" s="20">
        <f t="shared" si="29"/>
        <v>67.31</v>
      </c>
      <c r="M1875" s="32" t="s">
        <v>53</v>
      </c>
      <c r="N1875" s="33" t="s">
        <v>53</v>
      </c>
      <c r="O1875" s="34" t="s">
        <v>53</v>
      </c>
      <c r="P1875" s="35" t="s">
        <v>53</v>
      </c>
      <c r="Q1875" s="36" t="s">
        <v>53</v>
      </c>
      <c r="R1875" s="37" t="s">
        <v>52</v>
      </c>
      <c r="S1875" s="38" t="s">
        <v>53</v>
      </c>
      <c r="T1875" s="39" t="s">
        <v>74</v>
      </c>
      <c r="U1875" s="40" t="s">
        <v>17241</v>
      </c>
      <c r="V1875" s="41" t="s">
        <v>17242</v>
      </c>
      <c r="W1875" s="42" t="s">
        <v>17243</v>
      </c>
      <c r="X1875" s="43" t="s">
        <v>53</v>
      </c>
      <c r="Y1875" s="44" t="s">
        <v>17241</v>
      </c>
      <c r="Z1875" s="45" t="s">
        <v>17244</v>
      </c>
      <c r="AA1875" s="46" t="s">
        <v>17245</v>
      </c>
      <c r="AB1875" s="47" t="s">
        <v>7838</v>
      </c>
      <c r="AC1875" s="48" t="s">
        <v>265</v>
      </c>
      <c r="AD1875" s="49" t="s">
        <v>17246</v>
      </c>
      <c r="AE1875" s="50" t="s">
        <v>65</v>
      </c>
      <c r="AF1875" s="51" t="s">
        <v>82</v>
      </c>
      <c r="AG1875" s="52" t="s">
        <v>17247</v>
      </c>
      <c r="AH1875" s="53" t="s">
        <v>17248</v>
      </c>
      <c r="AI1875" s="54" t="s">
        <v>67</v>
      </c>
      <c r="AJ1875" s="55" t="s">
        <v>17249</v>
      </c>
      <c r="AK1875" s="56" t="s">
        <v>17250</v>
      </c>
      <c r="AL1875" s="57" t="s">
        <v>53</v>
      </c>
      <c r="AM1875" s="58" t="s">
        <v>53</v>
      </c>
      <c r="AN1875" s="59" t="s">
        <v>53</v>
      </c>
      <c r="AO1875" s="60" t="s">
        <v>53</v>
      </c>
      <c r="AP1875" s="61" t="s">
        <v>53</v>
      </c>
      <c r="AQ1875" s="62" t="s">
        <v>53</v>
      </c>
      <c r="AR1875" s="63" t="s">
        <v>53</v>
      </c>
      <c r="AS1875" s="64" t="s">
        <v>52</v>
      </c>
      <c r="AT1875" s="65" t="s">
        <v>53</v>
      </c>
    </row>
    <row r="1876" spans="1:46" ht="22.5" customHeight="1" x14ac:dyDescent="0.25">
      <c r="A1876" s="19" t="s">
        <v>17634</v>
      </c>
      <c r="B1876" s="260">
        <v>45056</v>
      </c>
      <c r="C1876" s="3" t="s">
        <v>202</v>
      </c>
      <c r="D1876" s="3" t="s">
        <v>17635</v>
      </c>
      <c r="E1876" s="3" t="s">
        <v>51</v>
      </c>
      <c r="F1876" s="20">
        <v>1</v>
      </c>
      <c r="G1876" s="20">
        <v>64.75</v>
      </c>
      <c r="H1876" s="20">
        <v>15.9</v>
      </c>
      <c r="I1876" s="20">
        <v>-13.27</v>
      </c>
      <c r="J1876" s="20" t="s">
        <v>52</v>
      </c>
      <c r="K1876" s="20" t="s">
        <v>52</v>
      </c>
      <c r="L1876" s="20">
        <f t="shared" si="29"/>
        <v>67.38000000000001</v>
      </c>
      <c r="M1876" s="3" t="s">
        <v>71</v>
      </c>
      <c r="N1876" s="274">
        <v>90503</v>
      </c>
      <c r="O1876" s="3" t="s">
        <v>5069</v>
      </c>
      <c r="P1876" s="3" t="s">
        <v>5070</v>
      </c>
      <c r="Q1876" s="3" t="s">
        <v>53</v>
      </c>
      <c r="R1876" s="20">
        <v>64.75</v>
      </c>
      <c r="S1876" s="20" t="s">
        <v>89</v>
      </c>
      <c r="T1876" s="3" t="s">
        <v>58</v>
      </c>
      <c r="U1876" s="3" t="s">
        <v>17636</v>
      </c>
      <c r="V1876" s="3" t="s">
        <v>17637</v>
      </c>
      <c r="W1876" s="3" t="s">
        <v>17638</v>
      </c>
      <c r="X1876" s="3" t="s">
        <v>53</v>
      </c>
      <c r="Y1876" s="3" t="s">
        <v>17636</v>
      </c>
      <c r="Z1876" s="3" t="s">
        <v>17639</v>
      </c>
      <c r="AA1876" s="3" t="s">
        <v>17640</v>
      </c>
      <c r="AB1876" s="3" t="s">
        <v>331</v>
      </c>
      <c r="AC1876" s="3" t="s">
        <v>63</v>
      </c>
      <c r="AD1876" s="3" t="s">
        <v>17641</v>
      </c>
      <c r="AE1876" s="3" t="s">
        <v>65</v>
      </c>
      <c r="AF1876" s="3" t="s">
        <v>213</v>
      </c>
      <c r="AG1876" s="3" t="s">
        <v>17642</v>
      </c>
      <c r="AH1876" s="3" t="s">
        <v>17643</v>
      </c>
      <c r="AI1876" s="3" t="s">
        <v>429</v>
      </c>
      <c r="AJ1876" s="3" t="s">
        <v>17644</v>
      </c>
      <c r="AK1876" s="3" t="s">
        <v>53</v>
      </c>
      <c r="AL1876" s="3" t="s">
        <v>53</v>
      </c>
      <c r="AM1876" s="3" t="s">
        <v>53</v>
      </c>
      <c r="AN1876" s="3" t="s">
        <v>53</v>
      </c>
      <c r="AO1876" s="3" t="s">
        <v>53</v>
      </c>
      <c r="AP1876" s="3" t="s">
        <v>53</v>
      </c>
      <c r="AQ1876" s="3" t="s">
        <v>53</v>
      </c>
      <c r="AR1876" s="3" t="s">
        <v>51</v>
      </c>
      <c r="AS1876" s="3" t="s">
        <v>52</v>
      </c>
      <c r="AT1876" s="3" t="s">
        <v>51</v>
      </c>
    </row>
    <row r="1877" spans="1:46" ht="22.5" customHeight="1" x14ac:dyDescent="0.25">
      <c r="A1877" s="19" t="s">
        <v>6141</v>
      </c>
      <c r="B1877" s="260">
        <v>45070</v>
      </c>
      <c r="C1877" s="3" t="s">
        <v>202</v>
      </c>
      <c r="D1877" s="3" t="s">
        <v>2968</v>
      </c>
      <c r="E1877" s="3" t="s">
        <v>71</v>
      </c>
      <c r="F1877" s="20">
        <v>1</v>
      </c>
      <c r="G1877" s="20">
        <v>105.98</v>
      </c>
      <c r="H1877" s="20" t="s">
        <v>52</v>
      </c>
      <c r="I1877" s="20">
        <v>-18.02</v>
      </c>
      <c r="J1877" s="20">
        <v>-20.45</v>
      </c>
      <c r="K1877" s="20" t="s">
        <v>52</v>
      </c>
      <c r="L1877" s="20">
        <f t="shared" si="29"/>
        <v>67.510000000000005</v>
      </c>
      <c r="M1877" s="3" t="s">
        <v>71</v>
      </c>
      <c r="N1877" s="3" t="s">
        <v>6142</v>
      </c>
      <c r="O1877" s="3" t="s">
        <v>6143</v>
      </c>
      <c r="P1877" s="3" t="s">
        <v>6144</v>
      </c>
      <c r="Q1877" s="3" t="s">
        <v>53</v>
      </c>
      <c r="R1877" s="20">
        <v>105.98</v>
      </c>
      <c r="S1877" s="20" t="s">
        <v>57</v>
      </c>
      <c r="T1877" s="3" t="s">
        <v>74</v>
      </c>
      <c r="U1877" s="3" t="s">
        <v>6145</v>
      </c>
      <c r="V1877" s="3" t="s">
        <v>6146</v>
      </c>
      <c r="W1877" s="3" t="s">
        <v>6147</v>
      </c>
      <c r="X1877" s="3" t="s">
        <v>53</v>
      </c>
      <c r="Y1877" s="3" t="s">
        <v>6145</v>
      </c>
      <c r="Z1877" s="3" t="s">
        <v>6148</v>
      </c>
      <c r="AA1877" s="3" t="s">
        <v>6149</v>
      </c>
      <c r="AB1877" s="3" t="s">
        <v>2491</v>
      </c>
      <c r="AC1877" s="3" t="s">
        <v>1971</v>
      </c>
      <c r="AD1877" s="3" t="s">
        <v>6150</v>
      </c>
      <c r="AE1877" s="3" t="s">
        <v>65</v>
      </c>
      <c r="AF1877" s="3" t="s">
        <v>82</v>
      </c>
      <c r="AG1877" s="3" t="s">
        <v>5355</v>
      </c>
      <c r="AH1877" s="3" t="s">
        <v>6151</v>
      </c>
      <c r="AI1877" s="3" t="s">
        <v>67</v>
      </c>
      <c r="AJ1877" s="3" t="s">
        <v>6152</v>
      </c>
      <c r="AK1877" s="3" t="s">
        <v>53</v>
      </c>
      <c r="AL1877" s="3" t="s">
        <v>53</v>
      </c>
      <c r="AM1877" s="3" t="s">
        <v>53</v>
      </c>
      <c r="AN1877" s="3" t="s">
        <v>53</v>
      </c>
      <c r="AO1877" s="3" t="s">
        <v>53</v>
      </c>
      <c r="AP1877" s="3" t="s">
        <v>53</v>
      </c>
      <c r="AQ1877" s="3" t="s">
        <v>53</v>
      </c>
      <c r="AR1877" s="3" t="s">
        <v>51</v>
      </c>
      <c r="AS1877" s="3" t="s">
        <v>52</v>
      </c>
      <c r="AT1877" s="3" t="s">
        <v>51</v>
      </c>
    </row>
    <row r="1878" spans="1:46" ht="22.5" customHeight="1" x14ac:dyDescent="0.25">
      <c r="A1878" s="19" t="s">
        <v>21124</v>
      </c>
      <c r="B1878" s="260">
        <v>45052</v>
      </c>
      <c r="C1878" s="3" t="s">
        <v>202</v>
      </c>
      <c r="D1878" s="3" t="s">
        <v>18612</v>
      </c>
      <c r="E1878" s="3" t="s">
        <v>51</v>
      </c>
      <c r="F1878" s="20">
        <v>1</v>
      </c>
      <c r="G1878" s="20">
        <v>105.98</v>
      </c>
      <c r="H1878" s="20" t="s">
        <v>52</v>
      </c>
      <c r="I1878" s="20">
        <v>-18.02</v>
      </c>
      <c r="J1878" s="20">
        <v>-20.45</v>
      </c>
      <c r="K1878" s="20" t="s">
        <v>52</v>
      </c>
      <c r="L1878" s="20">
        <f t="shared" si="29"/>
        <v>67.510000000000005</v>
      </c>
      <c r="M1878" s="3" t="s">
        <v>71</v>
      </c>
      <c r="N1878" s="3" t="s">
        <v>21125</v>
      </c>
      <c r="O1878" s="3" t="s">
        <v>21126</v>
      </c>
      <c r="P1878" s="3" t="s">
        <v>21127</v>
      </c>
      <c r="Q1878" s="3" t="s">
        <v>53</v>
      </c>
      <c r="R1878" s="20">
        <v>105.98</v>
      </c>
      <c r="S1878" s="20" t="s">
        <v>57</v>
      </c>
      <c r="T1878" s="3" t="s">
        <v>74</v>
      </c>
      <c r="U1878" s="3" t="s">
        <v>21128</v>
      </c>
      <c r="V1878" s="3" t="s">
        <v>21129</v>
      </c>
      <c r="W1878" s="3" t="s">
        <v>21130</v>
      </c>
      <c r="X1878" s="3" t="s">
        <v>53</v>
      </c>
      <c r="Y1878" s="3" t="s">
        <v>21128</v>
      </c>
      <c r="Z1878" s="3" t="s">
        <v>21131</v>
      </c>
      <c r="AA1878" s="3" t="s">
        <v>21132</v>
      </c>
      <c r="AB1878" s="3" t="s">
        <v>6006</v>
      </c>
      <c r="AC1878" s="3" t="s">
        <v>63</v>
      </c>
      <c r="AD1878" s="3" t="s">
        <v>21133</v>
      </c>
      <c r="AE1878" s="3" t="s">
        <v>65</v>
      </c>
      <c r="AF1878" s="3" t="s">
        <v>82</v>
      </c>
      <c r="AG1878" s="3" t="s">
        <v>21134</v>
      </c>
      <c r="AH1878" s="3" t="s">
        <v>21135</v>
      </c>
      <c r="AI1878" s="3" t="s">
        <v>67</v>
      </c>
      <c r="AJ1878" s="3" t="s">
        <v>21136</v>
      </c>
      <c r="AK1878" s="3" t="s">
        <v>53</v>
      </c>
      <c r="AL1878" s="3" t="s">
        <v>53</v>
      </c>
      <c r="AM1878" s="3" t="s">
        <v>53</v>
      </c>
      <c r="AN1878" s="3" t="s">
        <v>53</v>
      </c>
      <c r="AO1878" s="3" t="s">
        <v>53</v>
      </c>
      <c r="AP1878" s="3" t="s">
        <v>53</v>
      </c>
      <c r="AQ1878" s="3" t="s">
        <v>53</v>
      </c>
      <c r="AR1878" s="3" t="s">
        <v>51</v>
      </c>
      <c r="AS1878" s="3" t="s">
        <v>52</v>
      </c>
      <c r="AT1878" s="3" t="s">
        <v>51</v>
      </c>
    </row>
    <row r="1879" spans="1:46" ht="22.5" customHeight="1" x14ac:dyDescent="0.25">
      <c r="A1879" s="19" t="s">
        <v>2160</v>
      </c>
      <c r="B1879" s="260">
        <v>45076</v>
      </c>
      <c r="C1879" s="3" t="s">
        <v>202</v>
      </c>
      <c r="D1879" s="3" t="s">
        <v>1951</v>
      </c>
      <c r="E1879" s="3" t="s">
        <v>51</v>
      </c>
      <c r="F1879" s="20">
        <v>1</v>
      </c>
      <c r="G1879" s="20">
        <v>68.86</v>
      </c>
      <c r="H1879" s="20">
        <v>15.9</v>
      </c>
      <c r="I1879" s="20">
        <v>-17.21</v>
      </c>
      <c r="J1879" s="20" t="s">
        <v>52</v>
      </c>
      <c r="K1879" s="20" t="s">
        <v>52</v>
      </c>
      <c r="L1879" s="20">
        <f t="shared" si="29"/>
        <v>67.550000000000011</v>
      </c>
      <c r="M1879" s="3" t="s">
        <v>71</v>
      </c>
      <c r="N1879" s="3" t="s">
        <v>145</v>
      </c>
      <c r="O1879" s="3" t="s">
        <v>662</v>
      </c>
      <c r="P1879" s="3" t="s">
        <v>663</v>
      </c>
      <c r="Q1879" s="3" t="s">
        <v>53</v>
      </c>
      <c r="R1879" s="20">
        <v>68.86</v>
      </c>
      <c r="S1879" s="20" t="s">
        <v>57</v>
      </c>
      <c r="T1879" s="3" t="s">
        <v>58</v>
      </c>
      <c r="U1879" s="3" t="s">
        <v>2161</v>
      </c>
      <c r="V1879" s="3" t="s">
        <v>2162</v>
      </c>
      <c r="W1879" s="3" t="s">
        <v>2163</v>
      </c>
      <c r="X1879" s="3" t="s">
        <v>53</v>
      </c>
      <c r="Y1879" s="3" t="s">
        <v>2161</v>
      </c>
      <c r="Z1879" s="3" t="s">
        <v>2164</v>
      </c>
      <c r="AA1879" s="3" t="s">
        <v>2165</v>
      </c>
      <c r="AB1879" s="3" t="s">
        <v>331</v>
      </c>
      <c r="AC1879" s="3" t="s">
        <v>63</v>
      </c>
      <c r="AD1879" s="3" t="s">
        <v>2166</v>
      </c>
      <c r="AE1879" s="3" t="s">
        <v>65</v>
      </c>
      <c r="AF1879" s="3" t="s">
        <v>213</v>
      </c>
      <c r="AG1879" s="3" t="s">
        <v>2167</v>
      </c>
      <c r="AH1879" s="3" t="s">
        <v>2168</v>
      </c>
      <c r="AI1879" s="3" t="s">
        <v>429</v>
      </c>
      <c r="AJ1879" s="3" t="s">
        <v>2169</v>
      </c>
      <c r="AK1879" s="3" t="s">
        <v>53</v>
      </c>
      <c r="AL1879" s="3" t="s">
        <v>53</v>
      </c>
      <c r="AM1879" s="3" t="s">
        <v>53</v>
      </c>
      <c r="AN1879" s="3" t="s">
        <v>53</v>
      </c>
      <c r="AO1879" s="3" t="s">
        <v>53</v>
      </c>
      <c r="AP1879" s="3" t="s">
        <v>53</v>
      </c>
      <c r="AQ1879" s="3" t="s">
        <v>53</v>
      </c>
      <c r="AR1879" s="3" t="s">
        <v>51</v>
      </c>
      <c r="AS1879" s="3" t="s">
        <v>52</v>
      </c>
      <c r="AT1879" s="3" t="s">
        <v>51</v>
      </c>
    </row>
    <row r="1880" spans="1:46" ht="22.5" customHeight="1" x14ac:dyDescent="0.25">
      <c r="A1880" s="19" t="s">
        <v>7028</v>
      </c>
      <c r="B1880" s="260">
        <v>45069</v>
      </c>
      <c r="C1880" s="3" t="s">
        <v>202</v>
      </c>
      <c r="D1880" s="3" t="s">
        <v>4851</v>
      </c>
      <c r="E1880" s="3" t="s">
        <v>51</v>
      </c>
      <c r="F1880" s="20">
        <v>1</v>
      </c>
      <c r="G1880" s="20">
        <v>106.4</v>
      </c>
      <c r="H1880" s="20" t="s">
        <v>52</v>
      </c>
      <c r="I1880" s="20">
        <v>-18.09</v>
      </c>
      <c r="J1880" s="20">
        <v>-20.45</v>
      </c>
      <c r="K1880" s="20" t="s">
        <v>52</v>
      </c>
      <c r="L1880" s="20">
        <f t="shared" si="29"/>
        <v>67.86</v>
      </c>
      <c r="M1880" s="3" t="s">
        <v>53</v>
      </c>
      <c r="N1880" s="3" t="s">
        <v>1485</v>
      </c>
      <c r="O1880" s="3" t="s">
        <v>7029</v>
      </c>
      <c r="P1880" s="3" t="s">
        <v>7030</v>
      </c>
      <c r="Q1880" s="3" t="s">
        <v>53</v>
      </c>
      <c r="R1880" s="20">
        <v>106.4</v>
      </c>
      <c r="S1880" s="20" t="s">
        <v>57</v>
      </c>
      <c r="T1880" s="3" t="s">
        <v>74</v>
      </c>
      <c r="U1880" s="3" t="s">
        <v>7031</v>
      </c>
      <c r="V1880" s="3" t="s">
        <v>7032</v>
      </c>
      <c r="W1880" s="3" t="s">
        <v>7033</v>
      </c>
      <c r="X1880" s="3" t="s">
        <v>53</v>
      </c>
      <c r="Y1880" s="3" t="s">
        <v>7031</v>
      </c>
      <c r="Z1880" s="3" t="s">
        <v>7034</v>
      </c>
      <c r="AA1880" s="3" t="s">
        <v>7035</v>
      </c>
      <c r="AB1880" s="3" t="s">
        <v>7036</v>
      </c>
      <c r="AC1880" s="3" t="s">
        <v>63</v>
      </c>
      <c r="AD1880" s="3" t="s">
        <v>7037</v>
      </c>
      <c r="AE1880" s="3" t="s">
        <v>65</v>
      </c>
      <c r="AF1880" s="3" t="s">
        <v>82</v>
      </c>
      <c r="AG1880" s="3" t="s">
        <v>7038</v>
      </c>
      <c r="AH1880" s="3" t="s">
        <v>7039</v>
      </c>
      <c r="AI1880" s="3" t="s">
        <v>67</v>
      </c>
      <c r="AJ1880" s="3" t="s">
        <v>7040</v>
      </c>
      <c r="AK1880" s="3" t="s">
        <v>53</v>
      </c>
      <c r="AL1880" s="3" t="s">
        <v>53</v>
      </c>
      <c r="AM1880" s="3" t="s">
        <v>53</v>
      </c>
      <c r="AN1880" s="3" t="s">
        <v>53</v>
      </c>
      <c r="AO1880" s="3" t="s">
        <v>53</v>
      </c>
      <c r="AP1880" s="3" t="s">
        <v>53</v>
      </c>
      <c r="AQ1880" s="3" t="s">
        <v>53</v>
      </c>
      <c r="AR1880" s="3" t="s">
        <v>51</v>
      </c>
      <c r="AS1880" s="3" t="s">
        <v>52</v>
      </c>
      <c r="AT1880" s="3" t="s">
        <v>51</v>
      </c>
    </row>
    <row r="1881" spans="1:46" ht="22.5" customHeight="1" x14ac:dyDescent="0.25">
      <c r="A1881" s="19" t="s">
        <v>6081</v>
      </c>
      <c r="B1881" s="260">
        <v>45070</v>
      </c>
      <c r="C1881" s="3" t="s">
        <v>202</v>
      </c>
      <c r="D1881" s="3" t="s">
        <v>4264</v>
      </c>
      <c r="E1881" s="3" t="s">
        <v>71</v>
      </c>
      <c r="F1881" s="20">
        <v>4</v>
      </c>
      <c r="G1881" s="20">
        <v>108.36</v>
      </c>
      <c r="H1881" s="20" t="s">
        <v>52</v>
      </c>
      <c r="I1881" s="20">
        <v>-40.44</v>
      </c>
      <c r="J1881" s="20" t="s">
        <v>52</v>
      </c>
      <c r="K1881" s="20" t="s">
        <v>52</v>
      </c>
      <c r="L1881" s="20">
        <f t="shared" si="29"/>
        <v>67.92</v>
      </c>
      <c r="M1881" s="3" t="s">
        <v>71</v>
      </c>
      <c r="N1881" s="274">
        <v>23079</v>
      </c>
      <c r="O1881" s="3" t="s">
        <v>98</v>
      </c>
      <c r="P1881" s="3" t="s">
        <v>99</v>
      </c>
      <c r="Q1881" s="3" t="s">
        <v>53</v>
      </c>
      <c r="R1881" s="20">
        <v>27.09</v>
      </c>
      <c r="S1881" s="20" t="s">
        <v>57</v>
      </c>
      <c r="T1881" s="3" t="s">
        <v>58</v>
      </c>
      <c r="U1881" s="3" t="s">
        <v>53</v>
      </c>
      <c r="V1881" s="3" t="s">
        <v>53</v>
      </c>
      <c r="W1881" s="3" t="s">
        <v>53</v>
      </c>
      <c r="X1881" s="3" t="s">
        <v>53</v>
      </c>
      <c r="Y1881" s="3" t="s">
        <v>6082</v>
      </c>
      <c r="Z1881" s="3" t="s">
        <v>6083</v>
      </c>
      <c r="AA1881" s="3" t="s">
        <v>6084</v>
      </c>
      <c r="AB1881" s="3" t="s">
        <v>6085</v>
      </c>
      <c r="AC1881" s="3" t="s">
        <v>549</v>
      </c>
      <c r="AD1881" s="3" t="s">
        <v>6086</v>
      </c>
      <c r="AE1881" s="3" t="s">
        <v>65</v>
      </c>
      <c r="AF1881" s="3" t="s">
        <v>66</v>
      </c>
      <c r="AG1881" s="3" t="s">
        <v>6087</v>
      </c>
      <c r="AH1881" s="3" t="s">
        <v>6088</v>
      </c>
      <c r="AI1881" s="3" t="s">
        <v>67</v>
      </c>
      <c r="AJ1881" s="3" t="s">
        <v>6089</v>
      </c>
      <c r="AK1881" s="3" t="s">
        <v>53</v>
      </c>
      <c r="AL1881" s="3" t="s">
        <v>53</v>
      </c>
      <c r="AM1881" s="3" t="s">
        <v>53</v>
      </c>
      <c r="AN1881" s="3" t="s">
        <v>53</v>
      </c>
      <c r="AO1881" s="3" t="s">
        <v>53</v>
      </c>
      <c r="AP1881" s="3" t="s">
        <v>53</v>
      </c>
      <c r="AQ1881" s="3" t="s">
        <v>53</v>
      </c>
      <c r="AR1881" s="3" t="s">
        <v>51</v>
      </c>
      <c r="AS1881" s="3" t="s">
        <v>52</v>
      </c>
      <c r="AT1881" s="3" t="s">
        <v>51</v>
      </c>
    </row>
    <row r="1882" spans="1:46" ht="22.5" customHeight="1" x14ac:dyDescent="0.25">
      <c r="A1882" s="19" t="s">
        <v>97</v>
      </c>
      <c r="B1882" s="260">
        <v>45077</v>
      </c>
      <c r="C1882" s="3" t="s">
        <v>49</v>
      </c>
      <c r="D1882" s="3" t="s">
        <v>50</v>
      </c>
      <c r="E1882" s="3" t="s">
        <v>71</v>
      </c>
      <c r="F1882" s="20">
        <v>4</v>
      </c>
      <c r="G1882" s="20">
        <v>108.36</v>
      </c>
      <c r="H1882" s="20" t="s">
        <v>52</v>
      </c>
      <c r="I1882" s="20">
        <v>-40.44</v>
      </c>
      <c r="J1882" s="20" t="s">
        <v>52</v>
      </c>
      <c r="K1882" s="20" t="s">
        <v>52</v>
      </c>
      <c r="L1882" s="20">
        <f t="shared" si="29"/>
        <v>67.92</v>
      </c>
      <c r="M1882" s="3" t="s">
        <v>71</v>
      </c>
      <c r="N1882" s="274">
        <v>23079</v>
      </c>
      <c r="O1882" s="3" t="s">
        <v>98</v>
      </c>
      <c r="P1882" s="3" t="s">
        <v>99</v>
      </c>
      <c r="Q1882" s="3" t="s">
        <v>53</v>
      </c>
      <c r="R1882" s="20">
        <v>27.09</v>
      </c>
      <c r="S1882" s="20" t="s">
        <v>57</v>
      </c>
      <c r="T1882" s="3" t="s">
        <v>58</v>
      </c>
      <c r="U1882" s="3" t="s">
        <v>53</v>
      </c>
      <c r="V1882" s="3" t="s">
        <v>53</v>
      </c>
      <c r="W1882" s="3" t="s">
        <v>53</v>
      </c>
      <c r="X1882" s="3" t="s">
        <v>53</v>
      </c>
      <c r="Y1882" s="3" t="s">
        <v>100</v>
      </c>
      <c r="Z1882" s="3" t="s">
        <v>101</v>
      </c>
      <c r="AA1882" s="3" t="s">
        <v>102</v>
      </c>
      <c r="AB1882" s="3" t="s">
        <v>103</v>
      </c>
      <c r="AC1882" s="3" t="s">
        <v>63</v>
      </c>
      <c r="AD1882" s="3" t="s">
        <v>104</v>
      </c>
      <c r="AE1882" s="3" t="s">
        <v>65</v>
      </c>
      <c r="AF1882" s="3" t="s">
        <v>66</v>
      </c>
      <c r="AG1882" s="3" t="s">
        <v>53</v>
      </c>
      <c r="AH1882" s="3" t="s">
        <v>53</v>
      </c>
      <c r="AI1882" s="3" t="s">
        <v>67</v>
      </c>
      <c r="AJ1882" s="3" t="s">
        <v>105</v>
      </c>
      <c r="AK1882" s="3" t="s">
        <v>53</v>
      </c>
      <c r="AL1882" s="3" t="s">
        <v>53</v>
      </c>
      <c r="AM1882" s="3" t="s">
        <v>53</v>
      </c>
      <c r="AN1882" s="3" t="s">
        <v>53</v>
      </c>
      <c r="AO1882" s="3" t="s">
        <v>53</v>
      </c>
      <c r="AP1882" s="3" t="s">
        <v>53</v>
      </c>
      <c r="AQ1882" s="3" t="s">
        <v>53</v>
      </c>
      <c r="AR1882" s="3" t="s">
        <v>51</v>
      </c>
      <c r="AS1882" s="3" t="s">
        <v>52</v>
      </c>
      <c r="AT1882" s="3" t="s">
        <v>51</v>
      </c>
    </row>
    <row r="1883" spans="1:46" ht="22.5" customHeight="1" x14ac:dyDescent="0.25">
      <c r="A1883" s="19" t="s">
        <v>24024</v>
      </c>
      <c r="B1883" s="260">
        <v>45049</v>
      </c>
      <c r="C1883" s="3" t="s">
        <v>202</v>
      </c>
      <c r="D1883" s="3" t="s">
        <v>22935</v>
      </c>
      <c r="E1883" s="3" t="s">
        <v>71</v>
      </c>
      <c r="F1883" s="20">
        <v>4</v>
      </c>
      <c r="G1883" s="20">
        <v>108.36</v>
      </c>
      <c r="H1883" s="20" t="s">
        <v>52</v>
      </c>
      <c r="I1883" s="20">
        <v>-40.44</v>
      </c>
      <c r="J1883" s="20" t="s">
        <v>52</v>
      </c>
      <c r="K1883" s="20" t="s">
        <v>52</v>
      </c>
      <c r="L1883" s="20">
        <f t="shared" si="29"/>
        <v>67.92</v>
      </c>
      <c r="M1883" s="3" t="s">
        <v>53</v>
      </c>
      <c r="N1883" s="274">
        <v>23079</v>
      </c>
      <c r="O1883" s="3" t="s">
        <v>98</v>
      </c>
      <c r="P1883" s="3" t="s">
        <v>99</v>
      </c>
      <c r="Q1883" s="3" t="s">
        <v>53</v>
      </c>
      <c r="R1883" s="20">
        <v>27.09</v>
      </c>
      <c r="S1883" s="20" t="s">
        <v>57</v>
      </c>
      <c r="T1883" s="3" t="s">
        <v>58</v>
      </c>
      <c r="U1883" s="3" t="s">
        <v>53</v>
      </c>
      <c r="V1883" s="3" t="s">
        <v>53</v>
      </c>
      <c r="W1883" s="3" t="s">
        <v>53</v>
      </c>
      <c r="X1883" s="3" t="s">
        <v>53</v>
      </c>
      <c r="Y1883" s="3" t="s">
        <v>24025</v>
      </c>
      <c r="Z1883" s="3" t="s">
        <v>24026</v>
      </c>
      <c r="AA1883" s="3" t="s">
        <v>24027</v>
      </c>
      <c r="AB1883" s="3" t="s">
        <v>24028</v>
      </c>
      <c r="AC1883" s="3" t="s">
        <v>63</v>
      </c>
      <c r="AD1883" s="3" t="s">
        <v>24029</v>
      </c>
      <c r="AE1883" s="3" t="s">
        <v>65</v>
      </c>
      <c r="AF1883" s="3" t="s">
        <v>66</v>
      </c>
      <c r="AG1883" s="3" t="s">
        <v>24030</v>
      </c>
      <c r="AH1883" s="3" t="s">
        <v>24031</v>
      </c>
      <c r="AI1883" s="3" t="s">
        <v>67</v>
      </c>
      <c r="AJ1883" s="3" t="s">
        <v>24032</v>
      </c>
      <c r="AK1883" s="3" t="s">
        <v>53</v>
      </c>
      <c r="AL1883" s="3" t="s">
        <v>53</v>
      </c>
      <c r="AM1883" s="3" t="s">
        <v>53</v>
      </c>
      <c r="AN1883" s="3" t="s">
        <v>53</v>
      </c>
      <c r="AO1883" s="3" t="s">
        <v>53</v>
      </c>
      <c r="AP1883" s="3" t="s">
        <v>53</v>
      </c>
      <c r="AQ1883" s="3" t="s">
        <v>53</v>
      </c>
      <c r="AR1883" s="3" t="s">
        <v>51</v>
      </c>
      <c r="AS1883" s="3" t="s">
        <v>52</v>
      </c>
      <c r="AT1883" s="3" t="s">
        <v>51</v>
      </c>
    </row>
    <row r="1884" spans="1:46" ht="22.5" customHeight="1" x14ac:dyDescent="0.25">
      <c r="A1884" s="19" t="s">
        <v>24386</v>
      </c>
      <c r="B1884" s="260">
        <v>45048</v>
      </c>
      <c r="C1884" s="3" t="s">
        <v>202</v>
      </c>
      <c r="D1884" s="3" t="s">
        <v>23772</v>
      </c>
      <c r="E1884" s="3" t="s">
        <v>71</v>
      </c>
      <c r="F1884" s="20">
        <v>4</v>
      </c>
      <c r="G1884" s="20">
        <v>108.36</v>
      </c>
      <c r="H1884" s="20" t="s">
        <v>52</v>
      </c>
      <c r="I1884" s="20">
        <v>-40.44</v>
      </c>
      <c r="J1884" s="20" t="s">
        <v>52</v>
      </c>
      <c r="K1884" s="20" t="s">
        <v>52</v>
      </c>
      <c r="L1884" s="20">
        <f t="shared" si="29"/>
        <v>67.92</v>
      </c>
      <c r="M1884" s="3" t="s">
        <v>53</v>
      </c>
      <c r="N1884" s="274">
        <v>23079</v>
      </c>
      <c r="O1884" s="3" t="s">
        <v>98</v>
      </c>
      <c r="P1884" s="3" t="s">
        <v>99</v>
      </c>
      <c r="Q1884" s="3" t="s">
        <v>53</v>
      </c>
      <c r="R1884" s="20">
        <v>27.09</v>
      </c>
      <c r="S1884" s="20" t="s">
        <v>57</v>
      </c>
      <c r="T1884" s="3" t="s">
        <v>58</v>
      </c>
      <c r="U1884" s="3" t="s">
        <v>53</v>
      </c>
      <c r="V1884" s="3" t="s">
        <v>53</v>
      </c>
      <c r="W1884" s="3" t="s">
        <v>53</v>
      </c>
      <c r="X1884" s="3" t="s">
        <v>53</v>
      </c>
      <c r="Y1884" s="3" t="s">
        <v>24387</v>
      </c>
      <c r="Z1884" s="3" t="s">
        <v>24388</v>
      </c>
      <c r="AA1884" s="3" t="s">
        <v>24389</v>
      </c>
      <c r="AB1884" s="3" t="s">
        <v>1388</v>
      </c>
      <c r="AC1884" s="3" t="s">
        <v>63</v>
      </c>
      <c r="AD1884" s="3" t="s">
        <v>24390</v>
      </c>
      <c r="AE1884" s="3" t="s">
        <v>65</v>
      </c>
      <c r="AF1884" s="3" t="s">
        <v>66</v>
      </c>
      <c r="AG1884" s="3" t="s">
        <v>24391</v>
      </c>
      <c r="AH1884" s="3" t="s">
        <v>24392</v>
      </c>
      <c r="AI1884" s="3" t="s">
        <v>67</v>
      </c>
      <c r="AJ1884" s="3" t="s">
        <v>24393</v>
      </c>
      <c r="AK1884" s="3" t="s">
        <v>53</v>
      </c>
      <c r="AL1884" s="3" t="s">
        <v>53</v>
      </c>
      <c r="AM1884" s="3" t="s">
        <v>53</v>
      </c>
      <c r="AN1884" s="3" t="s">
        <v>53</v>
      </c>
      <c r="AO1884" s="3" t="s">
        <v>53</v>
      </c>
      <c r="AP1884" s="3" t="s">
        <v>53</v>
      </c>
      <c r="AQ1884" s="3" t="s">
        <v>53</v>
      </c>
      <c r="AR1884" s="3" t="s">
        <v>51</v>
      </c>
      <c r="AS1884" s="3" t="s">
        <v>52</v>
      </c>
      <c r="AT1884" s="3" t="s">
        <v>51</v>
      </c>
    </row>
    <row r="1885" spans="1:46" ht="22.5" customHeight="1" x14ac:dyDescent="0.25">
      <c r="A1885" s="19" t="s">
        <v>22064</v>
      </c>
      <c r="B1885" s="260">
        <v>45051</v>
      </c>
      <c r="C1885" s="3" t="s">
        <v>202</v>
      </c>
      <c r="D1885" s="3" t="s">
        <v>21789</v>
      </c>
      <c r="E1885" s="3" t="s">
        <v>51</v>
      </c>
      <c r="F1885" s="20">
        <v>1</v>
      </c>
      <c r="G1885" s="20">
        <v>69.900000000000006</v>
      </c>
      <c r="H1885" s="20">
        <v>15.9</v>
      </c>
      <c r="I1885" s="20">
        <v>-17.38</v>
      </c>
      <c r="J1885" s="20" t="s">
        <v>52</v>
      </c>
      <c r="K1885" s="20" t="s">
        <v>52</v>
      </c>
      <c r="L1885" s="20">
        <f t="shared" si="29"/>
        <v>68.420000000000016</v>
      </c>
      <c r="M1885" s="3" t="s">
        <v>53</v>
      </c>
      <c r="N1885" s="3" t="s">
        <v>473</v>
      </c>
      <c r="O1885" s="3" t="s">
        <v>8157</v>
      </c>
      <c r="P1885" s="3" t="s">
        <v>8158</v>
      </c>
      <c r="Q1885" s="3" t="s">
        <v>53</v>
      </c>
      <c r="R1885" s="20">
        <v>69.900000000000006</v>
      </c>
      <c r="S1885" s="20" t="s">
        <v>57</v>
      </c>
      <c r="T1885" s="3" t="s">
        <v>58</v>
      </c>
      <c r="U1885" s="3" t="s">
        <v>22065</v>
      </c>
      <c r="V1885" s="3" t="s">
        <v>22066</v>
      </c>
      <c r="W1885" s="3" t="s">
        <v>22067</v>
      </c>
      <c r="X1885" s="3" t="s">
        <v>53</v>
      </c>
      <c r="Y1885" s="3" t="s">
        <v>22065</v>
      </c>
      <c r="Z1885" s="3" t="s">
        <v>22068</v>
      </c>
      <c r="AA1885" s="3" t="s">
        <v>22069</v>
      </c>
      <c r="AB1885" s="3" t="s">
        <v>239</v>
      </c>
      <c r="AC1885" s="3" t="s">
        <v>63</v>
      </c>
      <c r="AD1885" s="3" t="s">
        <v>22070</v>
      </c>
      <c r="AE1885" s="3" t="s">
        <v>65</v>
      </c>
      <c r="AF1885" s="3" t="s">
        <v>213</v>
      </c>
      <c r="AG1885" s="3" t="s">
        <v>22071</v>
      </c>
      <c r="AH1885" s="3" t="s">
        <v>22072</v>
      </c>
      <c r="AI1885" s="3" t="s">
        <v>1050</v>
      </c>
      <c r="AJ1885" s="3" t="s">
        <v>22073</v>
      </c>
      <c r="AK1885" s="3" t="s">
        <v>53</v>
      </c>
      <c r="AL1885" s="3" t="s">
        <v>53</v>
      </c>
      <c r="AM1885" s="3" t="s">
        <v>53</v>
      </c>
      <c r="AN1885" s="3" t="s">
        <v>53</v>
      </c>
      <c r="AO1885" s="3" t="s">
        <v>53</v>
      </c>
      <c r="AP1885" s="3" t="s">
        <v>53</v>
      </c>
      <c r="AQ1885" s="3" t="s">
        <v>53</v>
      </c>
      <c r="AR1885" s="3" t="s">
        <v>51</v>
      </c>
      <c r="AS1885" s="3" t="s">
        <v>52</v>
      </c>
      <c r="AT1885" s="3" t="s">
        <v>51</v>
      </c>
    </row>
    <row r="1886" spans="1:46" ht="22.5" customHeight="1" x14ac:dyDescent="0.25">
      <c r="A1886" s="19" t="s">
        <v>10383</v>
      </c>
      <c r="B1886" s="260">
        <v>45065</v>
      </c>
      <c r="C1886" s="3" t="s">
        <v>202</v>
      </c>
      <c r="D1886" s="3" t="s">
        <v>10384</v>
      </c>
      <c r="E1886" s="3" t="s">
        <v>51</v>
      </c>
      <c r="F1886" s="20">
        <v>1</v>
      </c>
      <c r="G1886" s="20">
        <v>72.489999999999995</v>
      </c>
      <c r="H1886" s="20">
        <v>13.9</v>
      </c>
      <c r="I1886" s="20">
        <v>-17.82</v>
      </c>
      <c r="J1886" s="20" t="s">
        <v>52</v>
      </c>
      <c r="K1886" s="20" t="s">
        <v>52</v>
      </c>
      <c r="L1886" s="20">
        <f t="shared" si="29"/>
        <v>68.569999999999993</v>
      </c>
      <c r="M1886" s="3" t="s">
        <v>71</v>
      </c>
      <c r="N1886" s="3" t="s">
        <v>145</v>
      </c>
      <c r="O1886" s="3" t="s">
        <v>10385</v>
      </c>
      <c r="P1886" s="3" t="s">
        <v>1525</v>
      </c>
      <c r="Q1886" s="3" t="s">
        <v>53</v>
      </c>
      <c r="R1886" s="20">
        <v>72.489999999999995</v>
      </c>
      <c r="S1886" s="20" t="s">
        <v>57</v>
      </c>
      <c r="T1886" s="3" t="s">
        <v>58</v>
      </c>
      <c r="U1886" s="3" t="s">
        <v>10386</v>
      </c>
      <c r="V1886" s="3" t="s">
        <v>10387</v>
      </c>
      <c r="W1886" s="3" t="s">
        <v>10388</v>
      </c>
      <c r="X1886" s="3" t="s">
        <v>53</v>
      </c>
      <c r="Y1886" s="3" t="s">
        <v>10386</v>
      </c>
      <c r="Z1886" s="3" t="s">
        <v>10389</v>
      </c>
      <c r="AA1886" s="3" t="s">
        <v>10390</v>
      </c>
      <c r="AB1886" s="3" t="s">
        <v>63</v>
      </c>
      <c r="AC1886" s="3" t="s">
        <v>63</v>
      </c>
      <c r="AD1886" s="3" t="s">
        <v>10391</v>
      </c>
      <c r="AE1886" s="3" t="s">
        <v>65</v>
      </c>
      <c r="AF1886" s="3" t="s">
        <v>213</v>
      </c>
      <c r="AG1886" s="3" t="s">
        <v>10392</v>
      </c>
      <c r="AH1886" s="3" t="s">
        <v>10393</v>
      </c>
      <c r="AI1886" s="3" t="s">
        <v>945</v>
      </c>
      <c r="AJ1886" s="3" t="s">
        <v>10394</v>
      </c>
      <c r="AK1886" s="3" t="s">
        <v>53</v>
      </c>
      <c r="AL1886" s="3" t="s">
        <v>53</v>
      </c>
      <c r="AM1886" s="3" t="s">
        <v>53</v>
      </c>
      <c r="AN1886" s="3" t="s">
        <v>53</v>
      </c>
      <c r="AO1886" s="3" t="s">
        <v>53</v>
      </c>
      <c r="AP1886" s="3" t="s">
        <v>53</v>
      </c>
      <c r="AQ1886" s="3" t="s">
        <v>53</v>
      </c>
      <c r="AR1886" s="3" t="s">
        <v>51</v>
      </c>
      <c r="AS1886" s="3" t="s">
        <v>52</v>
      </c>
      <c r="AT1886" s="3" t="s">
        <v>51</v>
      </c>
    </row>
    <row r="1887" spans="1:46" ht="22.5" customHeight="1" x14ac:dyDescent="0.25">
      <c r="A1887" s="19" t="s">
        <v>15987</v>
      </c>
      <c r="B1887" s="260">
        <v>45057</v>
      </c>
      <c r="C1887" s="3" t="s">
        <v>202</v>
      </c>
      <c r="D1887" s="3" t="s">
        <v>15653</v>
      </c>
      <c r="E1887" s="3" t="s">
        <v>51</v>
      </c>
      <c r="F1887" s="20">
        <v>1</v>
      </c>
      <c r="G1887" s="20">
        <v>72.489999999999995</v>
      </c>
      <c r="H1887" s="20">
        <v>13.9</v>
      </c>
      <c r="I1887" s="20">
        <v>-17.82</v>
      </c>
      <c r="J1887" s="20" t="s">
        <v>52</v>
      </c>
      <c r="K1887" s="20" t="s">
        <v>52</v>
      </c>
      <c r="L1887" s="20">
        <f t="shared" si="29"/>
        <v>68.569999999999993</v>
      </c>
      <c r="M1887" s="3" t="s">
        <v>71</v>
      </c>
      <c r="N1887" s="3" t="s">
        <v>145</v>
      </c>
      <c r="O1887" s="3" t="s">
        <v>10385</v>
      </c>
      <c r="P1887" s="3" t="s">
        <v>1525</v>
      </c>
      <c r="Q1887" s="3" t="s">
        <v>53</v>
      </c>
      <c r="R1887" s="20">
        <v>72.489999999999995</v>
      </c>
      <c r="S1887" s="20" t="s">
        <v>57</v>
      </c>
      <c r="T1887" s="3" t="s">
        <v>58</v>
      </c>
      <c r="U1887" s="3" t="s">
        <v>15988</v>
      </c>
      <c r="V1887" s="3" t="s">
        <v>15989</v>
      </c>
      <c r="W1887" s="3" t="s">
        <v>15990</v>
      </c>
      <c r="X1887" s="3" t="s">
        <v>53</v>
      </c>
      <c r="Y1887" s="3" t="s">
        <v>15988</v>
      </c>
      <c r="Z1887" s="3" t="s">
        <v>15991</v>
      </c>
      <c r="AA1887" s="3" t="s">
        <v>15992</v>
      </c>
      <c r="AB1887" s="3" t="s">
        <v>63</v>
      </c>
      <c r="AC1887" s="3" t="s">
        <v>63</v>
      </c>
      <c r="AD1887" s="3" t="s">
        <v>15993</v>
      </c>
      <c r="AE1887" s="3" t="s">
        <v>65</v>
      </c>
      <c r="AF1887" s="3" t="s">
        <v>213</v>
      </c>
      <c r="AG1887" s="3" t="s">
        <v>15994</v>
      </c>
      <c r="AH1887" s="3" t="s">
        <v>15995</v>
      </c>
      <c r="AI1887" s="3" t="s">
        <v>2546</v>
      </c>
      <c r="AJ1887" s="3" t="s">
        <v>15996</v>
      </c>
      <c r="AK1887" s="3" t="s">
        <v>53</v>
      </c>
      <c r="AL1887" s="3" t="s">
        <v>53</v>
      </c>
      <c r="AM1887" s="3" t="s">
        <v>53</v>
      </c>
      <c r="AN1887" s="3" t="s">
        <v>53</v>
      </c>
      <c r="AO1887" s="3" t="s">
        <v>53</v>
      </c>
      <c r="AP1887" s="3" t="s">
        <v>53</v>
      </c>
      <c r="AQ1887" s="3" t="s">
        <v>53</v>
      </c>
      <c r="AR1887" s="3" t="s">
        <v>51</v>
      </c>
      <c r="AS1887" s="3" t="s">
        <v>52</v>
      </c>
      <c r="AT1887" s="3" t="s">
        <v>51</v>
      </c>
    </row>
    <row r="1888" spans="1:46" ht="22.5" customHeight="1" x14ac:dyDescent="0.25">
      <c r="A1888" s="19" t="s">
        <v>3956</v>
      </c>
      <c r="B1888" s="260">
        <v>45073</v>
      </c>
      <c r="C1888" s="3" t="s">
        <v>202</v>
      </c>
      <c r="D1888" s="3" t="s">
        <v>2968</v>
      </c>
      <c r="E1888" s="3" t="s">
        <v>51</v>
      </c>
      <c r="F1888" s="20">
        <v>1</v>
      </c>
      <c r="G1888" s="20">
        <v>81</v>
      </c>
      <c r="H1888" s="20">
        <v>1.59</v>
      </c>
      <c r="I1888" s="20">
        <v>-13.77</v>
      </c>
      <c r="J1888" s="20" t="s">
        <v>52</v>
      </c>
      <c r="K1888" s="20" t="s">
        <v>52</v>
      </c>
      <c r="L1888" s="20">
        <f t="shared" si="29"/>
        <v>68.820000000000007</v>
      </c>
      <c r="M1888" s="3" t="s">
        <v>71</v>
      </c>
      <c r="N1888" s="274">
        <v>227201</v>
      </c>
      <c r="O1888" s="3" t="s">
        <v>3957</v>
      </c>
      <c r="P1888" s="3" t="s">
        <v>3958</v>
      </c>
      <c r="Q1888" s="3" t="s">
        <v>53</v>
      </c>
      <c r="R1888" s="20">
        <v>81</v>
      </c>
      <c r="S1888" s="20" t="s">
        <v>57</v>
      </c>
      <c r="T1888" s="3" t="s">
        <v>58</v>
      </c>
      <c r="U1888" s="3" t="s">
        <v>3959</v>
      </c>
      <c r="V1888" s="3" t="s">
        <v>3960</v>
      </c>
      <c r="W1888" s="3" t="s">
        <v>3961</v>
      </c>
      <c r="X1888" s="3" t="s">
        <v>53</v>
      </c>
      <c r="Y1888" s="3" t="s">
        <v>3959</v>
      </c>
      <c r="Z1888" s="3" t="s">
        <v>3962</v>
      </c>
      <c r="AA1888" s="3" t="s">
        <v>3963</v>
      </c>
      <c r="AB1888" s="3" t="s">
        <v>93</v>
      </c>
      <c r="AC1888" s="3" t="s">
        <v>63</v>
      </c>
      <c r="AD1888" s="3" t="s">
        <v>3964</v>
      </c>
      <c r="AE1888" s="3" t="s">
        <v>65</v>
      </c>
      <c r="AF1888" s="3" t="s">
        <v>213</v>
      </c>
      <c r="AG1888" s="3" t="s">
        <v>3965</v>
      </c>
      <c r="AH1888" s="3" t="s">
        <v>3966</v>
      </c>
      <c r="AI1888" s="3" t="s">
        <v>1482</v>
      </c>
      <c r="AJ1888" s="3" t="s">
        <v>3967</v>
      </c>
      <c r="AK1888" s="3" t="s">
        <v>53</v>
      </c>
      <c r="AL1888" s="3" t="s">
        <v>53</v>
      </c>
      <c r="AM1888" s="3" t="s">
        <v>53</v>
      </c>
      <c r="AN1888" s="3" t="s">
        <v>53</v>
      </c>
      <c r="AO1888" s="3" t="s">
        <v>53</v>
      </c>
      <c r="AP1888" s="3" t="s">
        <v>53</v>
      </c>
      <c r="AQ1888" s="3" t="s">
        <v>53</v>
      </c>
      <c r="AR1888" s="3" t="s">
        <v>51</v>
      </c>
      <c r="AS1888" s="3" t="s">
        <v>52</v>
      </c>
      <c r="AT1888" s="3" t="s">
        <v>51</v>
      </c>
    </row>
    <row r="1889" spans="1:46" ht="22.5" customHeight="1" x14ac:dyDescent="0.25">
      <c r="A1889" s="19" t="s">
        <v>10540</v>
      </c>
      <c r="B1889" s="260">
        <v>45065</v>
      </c>
      <c r="C1889" s="3" t="s">
        <v>202</v>
      </c>
      <c r="D1889" s="3" t="s">
        <v>10384</v>
      </c>
      <c r="E1889" s="3" t="s">
        <v>51</v>
      </c>
      <c r="F1889" s="20">
        <v>1</v>
      </c>
      <c r="G1889" s="20">
        <v>81</v>
      </c>
      <c r="H1889" s="20">
        <v>1.59</v>
      </c>
      <c r="I1889" s="20">
        <v>-13.77</v>
      </c>
      <c r="J1889" s="20" t="s">
        <v>52</v>
      </c>
      <c r="K1889" s="20" t="s">
        <v>52</v>
      </c>
      <c r="L1889" s="20">
        <f t="shared" si="29"/>
        <v>68.820000000000007</v>
      </c>
      <c r="M1889" s="3" t="s">
        <v>53</v>
      </c>
      <c r="N1889" s="274">
        <v>227201</v>
      </c>
      <c r="O1889" s="3" t="s">
        <v>3957</v>
      </c>
      <c r="P1889" s="3" t="s">
        <v>3958</v>
      </c>
      <c r="Q1889" s="3" t="s">
        <v>53</v>
      </c>
      <c r="R1889" s="20">
        <v>81</v>
      </c>
      <c r="S1889" s="20" t="s">
        <v>57</v>
      </c>
      <c r="T1889" s="3" t="s">
        <v>58</v>
      </c>
      <c r="U1889" s="3" t="s">
        <v>10541</v>
      </c>
      <c r="V1889" s="3" t="s">
        <v>10542</v>
      </c>
      <c r="W1889" s="3" t="s">
        <v>10543</v>
      </c>
      <c r="X1889" s="3" t="s">
        <v>53</v>
      </c>
      <c r="Y1889" s="3" t="s">
        <v>10541</v>
      </c>
      <c r="Z1889" s="3" t="s">
        <v>10544</v>
      </c>
      <c r="AA1889" s="3" t="s">
        <v>10545</v>
      </c>
      <c r="AB1889" s="3" t="s">
        <v>1478</v>
      </c>
      <c r="AC1889" s="3" t="s">
        <v>63</v>
      </c>
      <c r="AD1889" s="3" t="s">
        <v>10546</v>
      </c>
      <c r="AE1889" s="3" t="s">
        <v>65</v>
      </c>
      <c r="AF1889" s="3" t="s">
        <v>213</v>
      </c>
      <c r="AG1889" s="3" t="s">
        <v>10547</v>
      </c>
      <c r="AH1889" s="3" t="s">
        <v>10548</v>
      </c>
      <c r="AI1889" s="3" t="s">
        <v>1482</v>
      </c>
      <c r="AJ1889" s="3" t="s">
        <v>10549</v>
      </c>
      <c r="AK1889" s="3" t="s">
        <v>53</v>
      </c>
      <c r="AL1889" s="3" t="s">
        <v>53</v>
      </c>
      <c r="AM1889" s="3" t="s">
        <v>53</v>
      </c>
      <c r="AN1889" s="3" t="s">
        <v>53</v>
      </c>
      <c r="AO1889" s="3" t="s">
        <v>53</v>
      </c>
      <c r="AP1889" s="3" t="s">
        <v>53</v>
      </c>
      <c r="AQ1889" s="3" t="s">
        <v>53</v>
      </c>
      <c r="AR1889" s="3" t="s">
        <v>51</v>
      </c>
      <c r="AS1889" s="3" t="s">
        <v>52</v>
      </c>
      <c r="AT1889" s="3" t="s">
        <v>51</v>
      </c>
    </row>
    <row r="1890" spans="1:46" ht="22.5" customHeight="1" x14ac:dyDescent="0.25">
      <c r="A1890" s="19" t="s">
        <v>18497</v>
      </c>
      <c r="B1890" s="260">
        <v>45055</v>
      </c>
      <c r="C1890" s="3" t="s">
        <v>202</v>
      </c>
      <c r="D1890" s="3" t="s">
        <v>17635</v>
      </c>
      <c r="E1890" s="3" t="s">
        <v>51</v>
      </c>
      <c r="F1890" s="20">
        <v>1</v>
      </c>
      <c r="G1890" s="20">
        <v>81</v>
      </c>
      <c r="H1890" s="20">
        <v>1.59</v>
      </c>
      <c r="I1890" s="20">
        <v>-13.77</v>
      </c>
      <c r="J1890" s="20" t="s">
        <v>52</v>
      </c>
      <c r="K1890" s="20" t="s">
        <v>52</v>
      </c>
      <c r="L1890" s="20">
        <f t="shared" si="29"/>
        <v>68.820000000000007</v>
      </c>
      <c r="M1890" s="3" t="s">
        <v>71</v>
      </c>
      <c r="N1890" s="274">
        <v>227201</v>
      </c>
      <c r="O1890" s="3" t="s">
        <v>3957</v>
      </c>
      <c r="P1890" s="3" t="s">
        <v>3958</v>
      </c>
      <c r="Q1890" s="3" t="s">
        <v>53</v>
      </c>
      <c r="R1890" s="20">
        <v>81</v>
      </c>
      <c r="S1890" s="20" t="s">
        <v>57</v>
      </c>
      <c r="T1890" s="3" t="s">
        <v>58</v>
      </c>
      <c r="U1890" s="3" t="s">
        <v>18498</v>
      </c>
      <c r="V1890" s="3" t="s">
        <v>18499</v>
      </c>
      <c r="W1890" s="3" t="s">
        <v>18500</v>
      </c>
      <c r="X1890" s="3" t="s">
        <v>53</v>
      </c>
      <c r="Y1890" s="3" t="s">
        <v>18498</v>
      </c>
      <c r="Z1890" s="3" t="s">
        <v>18501</v>
      </c>
      <c r="AA1890" s="3" t="s">
        <v>18502</v>
      </c>
      <c r="AB1890" s="3" t="s">
        <v>3910</v>
      </c>
      <c r="AC1890" s="3" t="s">
        <v>63</v>
      </c>
      <c r="AD1890" s="3" t="s">
        <v>18503</v>
      </c>
      <c r="AE1890" s="3" t="s">
        <v>65</v>
      </c>
      <c r="AF1890" s="3" t="s">
        <v>213</v>
      </c>
      <c r="AG1890" s="3" t="s">
        <v>18504</v>
      </c>
      <c r="AH1890" s="3" t="s">
        <v>18505</v>
      </c>
      <c r="AI1890" s="3" t="s">
        <v>3914</v>
      </c>
      <c r="AJ1890" s="3" t="s">
        <v>18506</v>
      </c>
      <c r="AK1890" s="3" t="s">
        <v>53</v>
      </c>
      <c r="AL1890" s="3" t="s">
        <v>53</v>
      </c>
      <c r="AM1890" s="3" t="s">
        <v>53</v>
      </c>
      <c r="AN1890" s="3" t="s">
        <v>53</v>
      </c>
      <c r="AO1890" s="3" t="s">
        <v>53</v>
      </c>
      <c r="AP1890" s="3" t="s">
        <v>53</v>
      </c>
      <c r="AQ1890" s="3" t="s">
        <v>53</v>
      </c>
      <c r="AR1890" s="3" t="s">
        <v>51</v>
      </c>
      <c r="AS1890" s="3" t="s">
        <v>52</v>
      </c>
      <c r="AT1890" s="3" t="s">
        <v>51</v>
      </c>
    </row>
    <row r="1891" spans="1:46" ht="22.5" customHeight="1" x14ac:dyDescent="0.25">
      <c r="A1891" s="19" t="s">
        <v>11384</v>
      </c>
      <c r="B1891" s="260">
        <v>45064</v>
      </c>
      <c r="C1891" s="3" t="s">
        <v>202</v>
      </c>
      <c r="D1891" s="3" t="s">
        <v>11191</v>
      </c>
      <c r="E1891" s="3" t="s">
        <v>51</v>
      </c>
      <c r="F1891" s="20">
        <v>1</v>
      </c>
      <c r="G1891" s="20">
        <v>73.09</v>
      </c>
      <c r="H1891" s="20">
        <v>13.9</v>
      </c>
      <c r="I1891" s="20">
        <v>-17.93</v>
      </c>
      <c r="J1891" s="20" t="s">
        <v>52</v>
      </c>
      <c r="K1891" s="20" t="s">
        <v>52</v>
      </c>
      <c r="L1891" s="20">
        <f t="shared" si="29"/>
        <v>69.06</v>
      </c>
      <c r="M1891" s="3" t="s">
        <v>53</v>
      </c>
      <c r="N1891" s="274">
        <v>2316</v>
      </c>
      <c r="O1891" s="3" t="s">
        <v>1597</v>
      </c>
      <c r="P1891" s="3" t="s">
        <v>1598</v>
      </c>
      <c r="Q1891" s="3" t="s">
        <v>53</v>
      </c>
      <c r="R1891" s="20">
        <v>73.09</v>
      </c>
      <c r="S1891" s="20" t="s">
        <v>57</v>
      </c>
      <c r="T1891" s="3" t="s">
        <v>58</v>
      </c>
      <c r="U1891" s="3" t="s">
        <v>11385</v>
      </c>
      <c r="V1891" s="3" t="s">
        <v>11386</v>
      </c>
      <c r="W1891" s="3" t="s">
        <v>11387</v>
      </c>
      <c r="X1891" s="3" t="s">
        <v>53</v>
      </c>
      <c r="Y1891" s="3" t="s">
        <v>11385</v>
      </c>
      <c r="Z1891" s="3" t="s">
        <v>11388</v>
      </c>
      <c r="AA1891" s="3" t="s">
        <v>11389</v>
      </c>
      <c r="AB1891" s="3" t="s">
        <v>63</v>
      </c>
      <c r="AC1891" s="3" t="s">
        <v>63</v>
      </c>
      <c r="AD1891" s="3" t="s">
        <v>11390</v>
      </c>
      <c r="AE1891" s="3" t="s">
        <v>65</v>
      </c>
      <c r="AF1891" s="3" t="s">
        <v>213</v>
      </c>
      <c r="AG1891" s="3" t="s">
        <v>11391</v>
      </c>
      <c r="AH1891" s="3" t="s">
        <v>11392</v>
      </c>
      <c r="AI1891" s="3" t="s">
        <v>2546</v>
      </c>
      <c r="AJ1891" s="3" t="s">
        <v>11393</v>
      </c>
      <c r="AK1891" s="3" t="s">
        <v>53</v>
      </c>
      <c r="AL1891" s="3" t="s">
        <v>53</v>
      </c>
      <c r="AM1891" s="3" t="s">
        <v>53</v>
      </c>
      <c r="AN1891" s="3" t="s">
        <v>53</v>
      </c>
      <c r="AO1891" s="3" t="s">
        <v>53</v>
      </c>
      <c r="AP1891" s="3" t="s">
        <v>53</v>
      </c>
      <c r="AQ1891" s="3" t="s">
        <v>53</v>
      </c>
      <c r="AR1891" s="3" t="s">
        <v>51</v>
      </c>
      <c r="AS1891" s="3" t="s">
        <v>52</v>
      </c>
      <c r="AT1891" s="3" t="s">
        <v>51</v>
      </c>
    </row>
    <row r="1892" spans="1:46" ht="22.5" customHeight="1" x14ac:dyDescent="0.25">
      <c r="A1892" s="19" t="s">
        <v>19582</v>
      </c>
      <c r="B1892" s="260">
        <v>45054</v>
      </c>
      <c r="C1892" s="3" t="s">
        <v>202</v>
      </c>
      <c r="D1892" s="3" t="s">
        <v>18612</v>
      </c>
      <c r="E1892" s="3" t="s">
        <v>51</v>
      </c>
      <c r="F1892" s="20">
        <v>1</v>
      </c>
      <c r="G1892" s="20">
        <v>107.9</v>
      </c>
      <c r="H1892" s="20" t="s">
        <v>52</v>
      </c>
      <c r="I1892" s="20">
        <v>-18.34</v>
      </c>
      <c r="J1892" s="20">
        <v>-20.45</v>
      </c>
      <c r="K1892" s="20" t="s">
        <v>52</v>
      </c>
      <c r="L1892" s="20">
        <f t="shared" si="29"/>
        <v>69.11</v>
      </c>
      <c r="M1892" s="3" t="s">
        <v>53</v>
      </c>
      <c r="N1892" s="274">
        <v>70526</v>
      </c>
      <c r="O1892" s="3" t="s">
        <v>19583</v>
      </c>
      <c r="P1892" s="3" t="s">
        <v>19584</v>
      </c>
      <c r="Q1892" s="3" t="s">
        <v>53</v>
      </c>
      <c r="R1892" s="20">
        <v>107.9</v>
      </c>
      <c r="S1892" s="20" t="s">
        <v>57</v>
      </c>
      <c r="T1892" s="3" t="s">
        <v>74</v>
      </c>
      <c r="U1892" s="3" t="s">
        <v>19585</v>
      </c>
      <c r="V1892" s="3" t="s">
        <v>19586</v>
      </c>
      <c r="W1892" s="3" t="s">
        <v>19587</v>
      </c>
      <c r="X1892" s="3" t="s">
        <v>53</v>
      </c>
      <c r="Y1892" s="3" t="s">
        <v>19585</v>
      </c>
      <c r="Z1892" s="3" t="s">
        <v>19588</v>
      </c>
      <c r="AA1892" s="3" t="s">
        <v>19589</v>
      </c>
      <c r="AB1892" s="3" t="s">
        <v>4524</v>
      </c>
      <c r="AC1892" s="3" t="s">
        <v>63</v>
      </c>
      <c r="AD1892" s="3" t="s">
        <v>19590</v>
      </c>
      <c r="AE1892" s="3" t="s">
        <v>65</v>
      </c>
      <c r="AF1892" s="3" t="s">
        <v>82</v>
      </c>
      <c r="AG1892" s="3" t="s">
        <v>19591</v>
      </c>
      <c r="AH1892" s="3" t="s">
        <v>19592</v>
      </c>
      <c r="AI1892" s="3" t="s">
        <v>67</v>
      </c>
      <c r="AJ1892" s="3" t="s">
        <v>19593</v>
      </c>
      <c r="AK1892" s="3" t="s">
        <v>53</v>
      </c>
      <c r="AL1892" s="3" t="s">
        <v>53</v>
      </c>
      <c r="AM1892" s="3" t="s">
        <v>53</v>
      </c>
      <c r="AN1892" s="3" t="s">
        <v>53</v>
      </c>
      <c r="AO1892" s="3" t="s">
        <v>53</v>
      </c>
      <c r="AP1892" s="3" t="s">
        <v>53</v>
      </c>
      <c r="AQ1892" s="3" t="s">
        <v>53</v>
      </c>
      <c r="AR1892" s="3" t="s">
        <v>51</v>
      </c>
      <c r="AS1892" s="3" t="s">
        <v>52</v>
      </c>
      <c r="AT1892" s="3" t="s">
        <v>51</v>
      </c>
    </row>
    <row r="1893" spans="1:46" ht="22.5" customHeight="1" x14ac:dyDescent="0.25">
      <c r="A1893" s="19" t="s">
        <v>4636</v>
      </c>
      <c r="B1893" s="260">
        <v>45072</v>
      </c>
      <c r="C1893" s="3" t="s">
        <v>202</v>
      </c>
      <c r="D1893" s="3" t="s">
        <v>2968</v>
      </c>
      <c r="E1893" s="3" t="s">
        <v>71</v>
      </c>
      <c r="F1893" s="20">
        <v>1</v>
      </c>
      <c r="G1893" s="20">
        <v>70.790000000000006</v>
      </c>
      <c r="H1893" s="20">
        <v>15.9</v>
      </c>
      <c r="I1893" s="20">
        <v>-17.53</v>
      </c>
      <c r="J1893" s="20" t="s">
        <v>52</v>
      </c>
      <c r="K1893" s="20" t="s">
        <v>52</v>
      </c>
      <c r="L1893" s="20">
        <f t="shared" si="29"/>
        <v>69.160000000000011</v>
      </c>
      <c r="M1893" s="3" t="s">
        <v>53</v>
      </c>
      <c r="N1893" s="3" t="s">
        <v>3213</v>
      </c>
      <c r="O1893" s="3" t="s">
        <v>4066</v>
      </c>
      <c r="P1893" s="3" t="s">
        <v>4067</v>
      </c>
      <c r="Q1893" s="3" t="s">
        <v>53</v>
      </c>
      <c r="R1893" s="20">
        <v>70.790000000000006</v>
      </c>
      <c r="S1893" s="20" t="s">
        <v>57</v>
      </c>
      <c r="T1893" s="3" t="s">
        <v>58</v>
      </c>
      <c r="U1893" s="3" t="s">
        <v>4637</v>
      </c>
      <c r="V1893" s="3" t="s">
        <v>4638</v>
      </c>
      <c r="W1893" s="3" t="s">
        <v>4639</v>
      </c>
      <c r="X1893" s="3" t="s">
        <v>53</v>
      </c>
      <c r="Y1893" s="3" t="s">
        <v>4637</v>
      </c>
      <c r="Z1893" s="3" t="s">
        <v>4640</v>
      </c>
      <c r="AA1893" s="3" t="s">
        <v>4641</v>
      </c>
      <c r="AB1893" s="3" t="s">
        <v>1407</v>
      </c>
      <c r="AC1893" s="3" t="s">
        <v>63</v>
      </c>
      <c r="AD1893" s="3" t="s">
        <v>4642</v>
      </c>
      <c r="AE1893" s="3" t="s">
        <v>65</v>
      </c>
      <c r="AF1893" s="3" t="s">
        <v>213</v>
      </c>
      <c r="AG1893" s="3" t="s">
        <v>3511</v>
      </c>
      <c r="AH1893" s="3" t="s">
        <v>4643</v>
      </c>
      <c r="AI1893" s="3" t="s">
        <v>1410</v>
      </c>
      <c r="AJ1893" s="3" t="s">
        <v>4644</v>
      </c>
      <c r="AK1893" s="3" t="s">
        <v>53</v>
      </c>
      <c r="AL1893" s="3" t="s">
        <v>53</v>
      </c>
      <c r="AM1893" s="3" t="s">
        <v>53</v>
      </c>
      <c r="AN1893" s="3" t="s">
        <v>53</v>
      </c>
      <c r="AO1893" s="3" t="s">
        <v>53</v>
      </c>
      <c r="AP1893" s="3" t="s">
        <v>53</v>
      </c>
      <c r="AQ1893" s="3" t="s">
        <v>53</v>
      </c>
      <c r="AR1893" s="3" t="s">
        <v>51</v>
      </c>
      <c r="AS1893" s="3" t="s">
        <v>52</v>
      </c>
      <c r="AT1893" s="3" t="s">
        <v>51</v>
      </c>
    </row>
    <row r="1894" spans="1:46" ht="22.5" customHeight="1" x14ac:dyDescent="0.25">
      <c r="A1894" s="19" t="s">
        <v>1303</v>
      </c>
      <c r="B1894" s="260">
        <v>45076</v>
      </c>
      <c r="C1894" s="3" t="s">
        <v>202</v>
      </c>
      <c r="D1894" s="3" t="s">
        <v>765</v>
      </c>
      <c r="E1894" s="3" t="s">
        <v>51</v>
      </c>
      <c r="F1894" s="20">
        <v>1</v>
      </c>
      <c r="G1894" s="20">
        <v>107.99</v>
      </c>
      <c r="H1894" s="20" t="s">
        <v>52</v>
      </c>
      <c r="I1894" s="20">
        <v>-18.36</v>
      </c>
      <c r="J1894" s="20">
        <v>-20.45</v>
      </c>
      <c r="K1894" s="20" t="s">
        <v>52</v>
      </c>
      <c r="L1894" s="20">
        <f t="shared" si="29"/>
        <v>69.179999999999993</v>
      </c>
      <c r="M1894" s="3" t="s">
        <v>53</v>
      </c>
      <c r="N1894" s="3" t="s">
        <v>1304</v>
      </c>
      <c r="O1894" s="3" t="s">
        <v>1305</v>
      </c>
      <c r="P1894" s="3" t="s">
        <v>1306</v>
      </c>
      <c r="Q1894" s="3" t="s">
        <v>53</v>
      </c>
      <c r="R1894" s="20">
        <v>107.99</v>
      </c>
      <c r="S1894" s="20" t="s">
        <v>57</v>
      </c>
      <c r="T1894" s="3" t="s">
        <v>58</v>
      </c>
      <c r="U1894" s="3" t="s">
        <v>53</v>
      </c>
      <c r="V1894" s="3" t="s">
        <v>53</v>
      </c>
      <c r="W1894" s="3" t="s">
        <v>53</v>
      </c>
      <c r="X1894" s="3" t="s">
        <v>53</v>
      </c>
      <c r="Y1894" s="3" t="s">
        <v>1307</v>
      </c>
      <c r="Z1894" s="3" t="s">
        <v>1308</v>
      </c>
      <c r="AA1894" s="3" t="s">
        <v>1309</v>
      </c>
      <c r="AB1894" s="3" t="s">
        <v>839</v>
      </c>
      <c r="AC1894" s="3" t="s">
        <v>188</v>
      </c>
      <c r="AD1894" s="3" t="s">
        <v>1310</v>
      </c>
      <c r="AE1894" s="3" t="s">
        <v>65</v>
      </c>
      <c r="AF1894" s="3" t="s">
        <v>66</v>
      </c>
      <c r="AG1894" s="3" t="s">
        <v>1311</v>
      </c>
      <c r="AH1894" s="3" t="s">
        <v>1312</v>
      </c>
      <c r="AI1894" s="3" t="s">
        <v>67</v>
      </c>
      <c r="AJ1894" s="3" t="s">
        <v>1313</v>
      </c>
      <c r="AK1894" s="3" t="s">
        <v>53</v>
      </c>
      <c r="AL1894" s="3" t="s">
        <v>53</v>
      </c>
      <c r="AM1894" s="3" t="s">
        <v>53</v>
      </c>
      <c r="AN1894" s="3" t="s">
        <v>53</v>
      </c>
      <c r="AO1894" s="3" t="s">
        <v>53</v>
      </c>
      <c r="AP1894" s="3" t="s">
        <v>53</v>
      </c>
      <c r="AQ1894" s="3" t="s">
        <v>53</v>
      </c>
      <c r="AR1894" s="3" t="s">
        <v>51</v>
      </c>
      <c r="AS1894" s="3" t="s">
        <v>52</v>
      </c>
      <c r="AT1894" s="3" t="s">
        <v>51</v>
      </c>
    </row>
    <row r="1895" spans="1:46" ht="22.5" customHeight="1" x14ac:dyDescent="0.25">
      <c r="A1895" s="19" t="s">
        <v>4862</v>
      </c>
      <c r="B1895" s="260">
        <v>45072</v>
      </c>
      <c r="C1895" s="3" t="s">
        <v>202</v>
      </c>
      <c r="D1895" s="3" t="s">
        <v>1951</v>
      </c>
      <c r="E1895" s="3" t="s">
        <v>71</v>
      </c>
      <c r="F1895" s="20">
        <v>1</v>
      </c>
      <c r="G1895" s="20">
        <v>107.99</v>
      </c>
      <c r="H1895" s="20" t="s">
        <v>52</v>
      </c>
      <c r="I1895" s="20">
        <v>-18.36</v>
      </c>
      <c r="J1895" s="20">
        <v>-20.45</v>
      </c>
      <c r="K1895" s="20" t="s">
        <v>52</v>
      </c>
      <c r="L1895" s="20">
        <f t="shared" si="29"/>
        <v>69.179999999999993</v>
      </c>
      <c r="M1895" s="3" t="s">
        <v>53</v>
      </c>
      <c r="N1895" s="3" t="s">
        <v>1304</v>
      </c>
      <c r="O1895" s="3" t="s">
        <v>1305</v>
      </c>
      <c r="P1895" s="3" t="s">
        <v>1306</v>
      </c>
      <c r="Q1895" s="3" t="s">
        <v>53</v>
      </c>
      <c r="R1895" s="20">
        <v>107.99</v>
      </c>
      <c r="S1895" s="20" t="s">
        <v>57</v>
      </c>
      <c r="T1895" s="3" t="s">
        <v>58</v>
      </c>
      <c r="U1895" s="3" t="s">
        <v>53</v>
      </c>
      <c r="V1895" s="3" t="s">
        <v>53</v>
      </c>
      <c r="W1895" s="3" t="s">
        <v>53</v>
      </c>
      <c r="X1895" s="3" t="s">
        <v>53</v>
      </c>
      <c r="Y1895" s="3" t="s">
        <v>4863</v>
      </c>
      <c r="Z1895" s="3" t="s">
        <v>4864</v>
      </c>
      <c r="AA1895" s="3" t="s">
        <v>4865</v>
      </c>
      <c r="AB1895" s="3" t="s">
        <v>4866</v>
      </c>
      <c r="AC1895" s="3" t="s">
        <v>165</v>
      </c>
      <c r="AD1895" s="3" t="s">
        <v>4867</v>
      </c>
      <c r="AE1895" s="3" t="s">
        <v>65</v>
      </c>
      <c r="AF1895" s="3" t="s">
        <v>66</v>
      </c>
      <c r="AG1895" s="3" t="s">
        <v>4820</v>
      </c>
      <c r="AH1895" s="3" t="s">
        <v>4868</v>
      </c>
      <c r="AI1895" s="3" t="s">
        <v>67</v>
      </c>
      <c r="AJ1895" s="3" t="s">
        <v>4869</v>
      </c>
      <c r="AK1895" s="3" t="s">
        <v>53</v>
      </c>
      <c r="AL1895" s="3" t="s">
        <v>53</v>
      </c>
      <c r="AM1895" s="3" t="s">
        <v>53</v>
      </c>
      <c r="AN1895" s="3" t="s">
        <v>53</v>
      </c>
      <c r="AO1895" s="3" t="s">
        <v>53</v>
      </c>
      <c r="AP1895" s="3" t="s">
        <v>53</v>
      </c>
      <c r="AQ1895" s="3" t="s">
        <v>53</v>
      </c>
      <c r="AR1895" s="3" t="s">
        <v>51</v>
      </c>
      <c r="AS1895" s="3" t="s">
        <v>52</v>
      </c>
      <c r="AT1895" s="3" t="s">
        <v>51</v>
      </c>
    </row>
    <row r="1896" spans="1:46" ht="22.5" customHeight="1" x14ac:dyDescent="0.25">
      <c r="A1896" s="19" t="s">
        <v>6579</v>
      </c>
      <c r="B1896" s="260">
        <v>45070</v>
      </c>
      <c r="C1896" s="3" t="s">
        <v>202</v>
      </c>
      <c r="D1896" s="3" t="s">
        <v>5415</v>
      </c>
      <c r="E1896" s="3" t="s">
        <v>51</v>
      </c>
      <c r="F1896" s="20">
        <v>1</v>
      </c>
      <c r="G1896" s="20">
        <v>107.99</v>
      </c>
      <c r="H1896" s="20" t="s">
        <v>52</v>
      </c>
      <c r="I1896" s="20">
        <v>-18.36</v>
      </c>
      <c r="J1896" s="20">
        <v>-20.45</v>
      </c>
      <c r="K1896" s="20" t="s">
        <v>52</v>
      </c>
      <c r="L1896" s="20">
        <f t="shared" si="29"/>
        <v>69.179999999999993</v>
      </c>
      <c r="M1896" s="3" t="s">
        <v>53</v>
      </c>
      <c r="N1896" s="3" t="s">
        <v>1304</v>
      </c>
      <c r="O1896" s="3" t="s">
        <v>1305</v>
      </c>
      <c r="P1896" s="3" t="s">
        <v>1306</v>
      </c>
      <c r="Q1896" s="3" t="s">
        <v>53</v>
      </c>
      <c r="R1896" s="20">
        <v>107.99</v>
      </c>
      <c r="S1896" s="20" t="s">
        <v>57</v>
      </c>
      <c r="T1896" s="3" t="s">
        <v>58</v>
      </c>
      <c r="U1896" s="3" t="s">
        <v>53</v>
      </c>
      <c r="V1896" s="3" t="s">
        <v>53</v>
      </c>
      <c r="W1896" s="3" t="s">
        <v>53</v>
      </c>
      <c r="X1896" s="3" t="s">
        <v>53</v>
      </c>
      <c r="Y1896" s="3" t="s">
        <v>6580</v>
      </c>
      <c r="Z1896" s="3" t="s">
        <v>6581</v>
      </c>
      <c r="AA1896" s="3" t="s">
        <v>6582</v>
      </c>
      <c r="AB1896" s="3" t="s">
        <v>3371</v>
      </c>
      <c r="AC1896" s="3" t="s">
        <v>458</v>
      </c>
      <c r="AD1896" s="3" t="s">
        <v>6583</v>
      </c>
      <c r="AE1896" s="3" t="s">
        <v>65</v>
      </c>
      <c r="AF1896" s="3" t="s">
        <v>66</v>
      </c>
      <c r="AG1896" s="3" t="s">
        <v>6584</v>
      </c>
      <c r="AH1896" s="3" t="s">
        <v>5981</v>
      </c>
      <c r="AI1896" s="3" t="s">
        <v>67</v>
      </c>
      <c r="AJ1896" s="3" t="s">
        <v>6585</v>
      </c>
      <c r="AK1896" s="3" t="s">
        <v>53</v>
      </c>
      <c r="AL1896" s="3" t="s">
        <v>53</v>
      </c>
      <c r="AM1896" s="3" t="s">
        <v>53</v>
      </c>
      <c r="AN1896" s="3" t="s">
        <v>53</v>
      </c>
      <c r="AO1896" s="3" t="s">
        <v>53</v>
      </c>
      <c r="AP1896" s="3" t="s">
        <v>53</v>
      </c>
      <c r="AQ1896" s="3" t="s">
        <v>53</v>
      </c>
      <c r="AR1896" s="3" t="s">
        <v>51</v>
      </c>
      <c r="AS1896" s="3" t="s">
        <v>52</v>
      </c>
      <c r="AT1896" s="3" t="s">
        <v>51</v>
      </c>
    </row>
    <row r="1897" spans="1:46" ht="22.5" customHeight="1" x14ac:dyDescent="0.25">
      <c r="A1897" s="19" t="s">
        <v>10274</v>
      </c>
      <c r="B1897" s="260">
        <v>45065</v>
      </c>
      <c r="C1897" s="3" t="s">
        <v>202</v>
      </c>
      <c r="D1897" s="3" t="s">
        <v>9926</v>
      </c>
      <c r="E1897" s="3" t="s">
        <v>71</v>
      </c>
      <c r="F1897" s="20">
        <v>1</v>
      </c>
      <c r="G1897" s="20">
        <v>107.99</v>
      </c>
      <c r="H1897" s="20" t="s">
        <v>52</v>
      </c>
      <c r="I1897" s="20">
        <v>-18.36</v>
      </c>
      <c r="J1897" s="20">
        <v>-20.45</v>
      </c>
      <c r="K1897" s="20" t="s">
        <v>52</v>
      </c>
      <c r="L1897" s="20">
        <f t="shared" si="29"/>
        <v>69.179999999999993</v>
      </c>
      <c r="M1897" s="3" t="s">
        <v>53</v>
      </c>
      <c r="N1897" s="3" t="s">
        <v>1304</v>
      </c>
      <c r="O1897" s="3" t="s">
        <v>1305</v>
      </c>
      <c r="P1897" s="3" t="s">
        <v>1306</v>
      </c>
      <c r="Q1897" s="3" t="s">
        <v>53</v>
      </c>
      <c r="R1897" s="20">
        <v>107.99</v>
      </c>
      <c r="S1897" s="20" t="s">
        <v>57</v>
      </c>
      <c r="T1897" s="3" t="s">
        <v>58</v>
      </c>
      <c r="U1897" s="3" t="s">
        <v>53</v>
      </c>
      <c r="V1897" s="3" t="s">
        <v>53</v>
      </c>
      <c r="W1897" s="3" t="s">
        <v>53</v>
      </c>
      <c r="X1897" s="3" t="s">
        <v>53</v>
      </c>
      <c r="Y1897" s="3" t="s">
        <v>10275</v>
      </c>
      <c r="Z1897" s="3" t="s">
        <v>10276</v>
      </c>
      <c r="AA1897" s="3" t="s">
        <v>10277</v>
      </c>
      <c r="AB1897" s="3" t="s">
        <v>10278</v>
      </c>
      <c r="AC1897" s="3" t="s">
        <v>968</v>
      </c>
      <c r="AD1897" s="3" t="s">
        <v>10279</v>
      </c>
      <c r="AE1897" s="3" t="s">
        <v>65</v>
      </c>
      <c r="AF1897" s="3" t="s">
        <v>66</v>
      </c>
      <c r="AG1897" s="3" t="s">
        <v>10280</v>
      </c>
      <c r="AH1897" s="3" t="s">
        <v>10281</v>
      </c>
      <c r="AI1897" s="3" t="s">
        <v>67</v>
      </c>
      <c r="AJ1897" s="3" t="s">
        <v>10282</v>
      </c>
      <c r="AK1897" s="3" t="s">
        <v>53</v>
      </c>
      <c r="AL1897" s="3" t="s">
        <v>53</v>
      </c>
      <c r="AM1897" s="3" t="s">
        <v>53</v>
      </c>
      <c r="AN1897" s="3" t="s">
        <v>53</v>
      </c>
      <c r="AO1897" s="3" t="s">
        <v>53</v>
      </c>
      <c r="AP1897" s="3" t="s">
        <v>53</v>
      </c>
      <c r="AQ1897" s="3" t="s">
        <v>53</v>
      </c>
      <c r="AR1897" s="3" t="s">
        <v>51</v>
      </c>
      <c r="AS1897" s="3" t="s">
        <v>52</v>
      </c>
      <c r="AT1897" s="3" t="s">
        <v>51</v>
      </c>
    </row>
    <row r="1898" spans="1:46" ht="22.5" customHeight="1" x14ac:dyDescent="0.25">
      <c r="A1898" s="19" t="s">
        <v>11310</v>
      </c>
      <c r="B1898" s="260">
        <v>45064</v>
      </c>
      <c r="C1898" s="3" t="s">
        <v>202</v>
      </c>
      <c r="D1898" s="3" t="s">
        <v>11191</v>
      </c>
      <c r="E1898" s="3" t="s">
        <v>51</v>
      </c>
      <c r="F1898" s="20">
        <v>1</v>
      </c>
      <c r="G1898" s="20">
        <v>107.99</v>
      </c>
      <c r="H1898" s="20" t="s">
        <v>52</v>
      </c>
      <c r="I1898" s="20">
        <v>-18.36</v>
      </c>
      <c r="J1898" s="20">
        <v>-20.45</v>
      </c>
      <c r="K1898" s="20" t="s">
        <v>52</v>
      </c>
      <c r="L1898" s="20">
        <f t="shared" si="29"/>
        <v>69.179999999999993</v>
      </c>
      <c r="M1898" s="3" t="s">
        <v>53</v>
      </c>
      <c r="N1898" s="3" t="s">
        <v>1304</v>
      </c>
      <c r="O1898" s="3" t="s">
        <v>1305</v>
      </c>
      <c r="P1898" s="3" t="s">
        <v>1306</v>
      </c>
      <c r="Q1898" s="3" t="s">
        <v>53</v>
      </c>
      <c r="R1898" s="20">
        <v>107.99</v>
      </c>
      <c r="S1898" s="20" t="s">
        <v>57</v>
      </c>
      <c r="T1898" s="3" t="s">
        <v>58</v>
      </c>
      <c r="U1898" s="3" t="s">
        <v>53</v>
      </c>
      <c r="V1898" s="3" t="s">
        <v>53</v>
      </c>
      <c r="W1898" s="3" t="s">
        <v>53</v>
      </c>
      <c r="X1898" s="3" t="s">
        <v>53</v>
      </c>
      <c r="Y1898" s="3" t="s">
        <v>11311</v>
      </c>
      <c r="Z1898" s="3" t="s">
        <v>11312</v>
      </c>
      <c r="AA1898" s="3" t="s">
        <v>11313</v>
      </c>
      <c r="AB1898" s="3" t="s">
        <v>11314</v>
      </c>
      <c r="AC1898" s="3" t="s">
        <v>968</v>
      </c>
      <c r="AD1898" s="3" t="s">
        <v>11315</v>
      </c>
      <c r="AE1898" s="3" t="s">
        <v>65</v>
      </c>
      <c r="AF1898" s="3" t="s">
        <v>66</v>
      </c>
      <c r="AG1898" s="3" t="s">
        <v>11316</v>
      </c>
      <c r="AH1898" s="3" t="s">
        <v>11317</v>
      </c>
      <c r="AI1898" s="3" t="s">
        <v>67</v>
      </c>
      <c r="AJ1898" s="3" t="s">
        <v>11318</v>
      </c>
      <c r="AK1898" s="3" t="s">
        <v>53</v>
      </c>
      <c r="AL1898" s="3" t="s">
        <v>53</v>
      </c>
      <c r="AM1898" s="3" t="s">
        <v>53</v>
      </c>
      <c r="AN1898" s="3" t="s">
        <v>53</v>
      </c>
      <c r="AO1898" s="3" t="s">
        <v>53</v>
      </c>
      <c r="AP1898" s="3" t="s">
        <v>53</v>
      </c>
      <c r="AQ1898" s="3" t="s">
        <v>53</v>
      </c>
      <c r="AR1898" s="3" t="s">
        <v>51</v>
      </c>
      <c r="AS1898" s="3" t="s">
        <v>52</v>
      </c>
      <c r="AT1898" s="3" t="s">
        <v>51</v>
      </c>
    </row>
    <row r="1899" spans="1:46" ht="22.5" customHeight="1" x14ac:dyDescent="0.25">
      <c r="A1899" s="19" t="s">
        <v>11856</v>
      </c>
      <c r="B1899" s="260">
        <v>45063</v>
      </c>
      <c r="C1899" s="3" t="s">
        <v>202</v>
      </c>
      <c r="D1899" s="3" t="s">
        <v>11191</v>
      </c>
      <c r="E1899" s="3" t="s">
        <v>71</v>
      </c>
      <c r="F1899" s="20">
        <v>1</v>
      </c>
      <c r="G1899" s="20">
        <v>107.99</v>
      </c>
      <c r="H1899" s="20" t="s">
        <v>52</v>
      </c>
      <c r="I1899" s="20">
        <v>-18.36</v>
      </c>
      <c r="J1899" s="20">
        <v>-20.45</v>
      </c>
      <c r="K1899" s="20" t="s">
        <v>52</v>
      </c>
      <c r="L1899" s="20">
        <f t="shared" si="29"/>
        <v>69.179999999999993</v>
      </c>
      <c r="M1899" s="3" t="s">
        <v>53</v>
      </c>
      <c r="N1899" s="3" t="s">
        <v>1304</v>
      </c>
      <c r="O1899" s="3" t="s">
        <v>1305</v>
      </c>
      <c r="P1899" s="3" t="s">
        <v>1306</v>
      </c>
      <c r="Q1899" s="3" t="s">
        <v>53</v>
      </c>
      <c r="R1899" s="20">
        <v>107.99</v>
      </c>
      <c r="S1899" s="20" t="s">
        <v>57</v>
      </c>
      <c r="T1899" s="3" t="s">
        <v>58</v>
      </c>
      <c r="U1899" s="3" t="s">
        <v>53</v>
      </c>
      <c r="V1899" s="3" t="s">
        <v>53</v>
      </c>
      <c r="W1899" s="3" t="s">
        <v>53</v>
      </c>
      <c r="X1899" s="3" t="s">
        <v>53</v>
      </c>
      <c r="Y1899" s="3" t="s">
        <v>53</v>
      </c>
      <c r="Z1899" s="268" t="s">
        <v>53</v>
      </c>
      <c r="AA1899" s="3" t="s">
        <v>11857</v>
      </c>
      <c r="AB1899" s="3" t="s">
        <v>141</v>
      </c>
      <c r="AC1899" s="3" t="s">
        <v>63</v>
      </c>
      <c r="AD1899" s="3" t="s">
        <v>11858</v>
      </c>
      <c r="AE1899" s="3" t="s">
        <v>65</v>
      </c>
      <c r="AF1899" s="3" t="s">
        <v>66</v>
      </c>
      <c r="AG1899" s="3" t="s">
        <v>11859</v>
      </c>
      <c r="AH1899" s="3" t="s">
        <v>11860</v>
      </c>
      <c r="AI1899" s="3" t="s">
        <v>67</v>
      </c>
      <c r="AJ1899" s="3" t="s">
        <v>11861</v>
      </c>
      <c r="AK1899" s="3" t="s">
        <v>53</v>
      </c>
      <c r="AL1899" s="3" t="s">
        <v>53</v>
      </c>
      <c r="AM1899" s="3" t="s">
        <v>53</v>
      </c>
      <c r="AN1899" s="3" t="s">
        <v>53</v>
      </c>
      <c r="AO1899" s="3" t="s">
        <v>53</v>
      </c>
      <c r="AP1899" s="3" t="s">
        <v>53</v>
      </c>
      <c r="AQ1899" s="3" t="s">
        <v>53</v>
      </c>
      <c r="AR1899" s="3" t="s">
        <v>51</v>
      </c>
      <c r="AS1899" s="3" t="s">
        <v>52</v>
      </c>
      <c r="AT1899" s="3" t="s">
        <v>51</v>
      </c>
    </row>
    <row r="1900" spans="1:46" ht="22.5" customHeight="1" x14ac:dyDescent="0.25">
      <c r="A1900" s="19" t="s">
        <v>19612</v>
      </c>
      <c r="B1900" s="260">
        <v>45054</v>
      </c>
      <c r="C1900" s="3" t="s">
        <v>202</v>
      </c>
      <c r="D1900" s="3" t="s">
        <v>18612</v>
      </c>
      <c r="E1900" s="3" t="s">
        <v>51</v>
      </c>
      <c r="F1900" s="20">
        <v>1</v>
      </c>
      <c r="G1900" s="20">
        <v>107.99</v>
      </c>
      <c r="H1900" s="20" t="s">
        <v>52</v>
      </c>
      <c r="I1900" s="20">
        <v>-18.36</v>
      </c>
      <c r="J1900" s="20">
        <v>-20.45</v>
      </c>
      <c r="K1900" s="20" t="s">
        <v>52</v>
      </c>
      <c r="L1900" s="20">
        <f t="shared" si="29"/>
        <v>69.179999999999993</v>
      </c>
      <c r="M1900" s="3" t="s">
        <v>53</v>
      </c>
      <c r="N1900" s="3" t="s">
        <v>1304</v>
      </c>
      <c r="O1900" s="3" t="s">
        <v>1305</v>
      </c>
      <c r="P1900" s="3" t="s">
        <v>1306</v>
      </c>
      <c r="Q1900" s="3" t="s">
        <v>53</v>
      </c>
      <c r="R1900" s="20">
        <v>107.99</v>
      </c>
      <c r="S1900" s="20" t="s">
        <v>57</v>
      </c>
      <c r="T1900" s="3" t="s">
        <v>58</v>
      </c>
      <c r="U1900" s="3" t="s">
        <v>53</v>
      </c>
      <c r="V1900" s="3" t="s">
        <v>53</v>
      </c>
      <c r="W1900" s="3" t="s">
        <v>53</v>
      </c>
      <c r="X1900" s="3" t="s">
        <v>53</v>
      </c>
      <c r="Y1900" s="3" t="s">
        <v>19613</v>
      </c>
      <c r="Z1900" s="3" t="s">
        <v>19614</v>
      </c>
      <c r="AA1900" s="3" t="s">
        <v>19615</v>
      </c>
      <c r="AB1900" s="3" t="s">
        <v>1560</v>
      </c>
      <c r="AC1900" s="3" t="s">
        <v>116</v>
      </c>
      <c r="AD1900" s="3" t="s">
        <v>19616</v>
      </c>
      <c r="AE1900" s="3" t="s">
        <v>65</v>
      </c>
      <c r="AF1900" s="3" t="s">
        <v>66</v>
      </c>
      <c r="AG1900" s="3" t="s">
        <v>19617</v>
      </c>
      <c r="AH1900" s="3" t="s">
        <v>19618</v>
      </c>
      <c r="AI1900" s="3" t="s">
        <v>67</v>
      </c>
      <c r="AJ1900" s="3" t="s">
        <v>19619</v>
      </c>
      <c r="AK1900" s="3" t="s">
        <v>53</v>
      </c>
      <c r="AL1900" s="3" t="s">
        <v>53</v>
      </c>
      <c r="AM1900" s="3" t="s">
        <v>53</v>
      </c>
      <c r="AN1900" s="3" t="s">
        <v>53</v>
      </c>
      <c r="AO1900" s="3" t="s">
        <v>53</v>
      </c>
      <c r="AP1900" s="3" t="s">
        <v>53</v>
      </c>
      <c r="AQ1900" s="3" t="s">
        <v>53</v>
      </c>
      <c r="AR1900" s="3" t="s">
        <v>51</v>
      </c>
      <c r="AS1900" s="3" t="s">
        <v>52</v>
      </c>
      <c r="AT1900" s="3" t="s">
        <v>51</v>
      </c>
    </row>
    <row r="1901" spans="1:46" ht="22.5" customHeight="1" x14ac:dyDescent="0.25">
      <c r="A1901" s="19" t="s">
        <v>5563</v>
      </c>
      <c r="B1901" s="260">
        <v>45071</v>
      </c>
      <c r="C1901" s="3" t="s">
        <v>202</v>
      </c>
      <c r="D1901" s="3" t="s">
        <v>5415</v>
      </c>
      <c r="E1901" s="3" t="s">
        <v>51</v>
      </c>
      <c r="F1901" s="20">
        <v>1</v>
      </c>
      <c r="G1901" s="20">
        <v>67.3</v>
      </c>
      <c r="H1901" s="20">
        <v>15.9</v>
      </c>
      <c r="I1901" s="20">
        <v>-13.58</v>
      </c>
      <c r="J1901" s="20" t="s">
        <v>52</v>
      </c>
      <c r="K1901" s="20" t="s">
        <v>52</v>
      </c>
      <c r="L1901" s="20">
        <f t="shared" si="29"/>
        <v>69.62</v>
      </c>
      <c r="M1901" s="3" t="s">
        <v>53</v>
      </c>
      <c r="N1901" s="3" t="s">
        <v>145</v>
      </c>
      <c r="O1901" s="3" t="s">
        <v>1524</v>
      </c>
      <c r="P1901" s="3" t="s">
        <v>1525</v>
      </c>
      <c r="Q1901" s="3" t="s">
        <v>53</v>
      </c>
      <c r="R1901" s="20">
        <v>67.3</v>
      </c>
      <c r="S1901" s="20" t="s">
        <v>89</v>
      </c>
      <c r="T1901" s="3" t="s">
        <v>58</v>
      </c>
      <c r="U1901" s="3" t="s">
        <v>5564</v>
      </c>
      <c r="V1901" s="3" t="s">
        <v>5565</v>
      </c>
      <c r="W1901" s="3" t="s">
        <v>5566</v>
      </c>
      <c r="X1901" s="3" t="s">
        <v>53</v>
      </c>
      <c r="Y1901" s="3" t="s">
        <v>5564</v>
      </c>
      <c r="Z1901" s="3" t="s">
        <v>5567</v>
      </c>
      <c r="AA1901" s="3" t="s">
        <v>5568</v>
      </c>
      <c r="AB1901" s="3" t="s">
        <v>1258</v>
      </c>
      <c r="AC1901" s="3" t="s">
        <v>63</v>
      </c>
      <c r="AD1901" s="3" t="s">
        <v>5569</v>
      </c>
      <c r="AE1901" s="3" t="s">
        <v>65</v>
      </c>
      <c r="AF1901" s="3" t="s">
        <v>213</v>
      </c>
      <c r="AG1901" s="3" t="s">
        <v>5570</v>
      </c>
      <c r="AH1901" s="3" t="s">
        <v>5571</v>
      </c>
      <c r="AI1901" s="3" t="s">
        <v>5572</v>
      </c>
      <c r="AJ1901" s="3" t="s">
        <v>5573</v>
      </c>
      <c r="AK1901" s="3" t="s">
        <v>53</v>
      </c>
      <c r="AL1901" s="3" t="s">
        <v>53</v>
      </c>
      <c r="AM1901" s="3" t="s">
        <v>53</v>
      </c>
      <c r="AN1901" s="3" t="s">
        <v>53</v>
      </c>
      <c r="AO1901" s="3" t="s">
        <v>53</v>
      </c>
      <c r="AP1901" s="3" t="s">
        <v>53</v>
      </c>
      <c r="AQ1901" s="3" t="s">
        <v>53</v>
      </c>
      <c r="AR1901" s="3" t="s">
        <v>51</v>
      </c>
      <c r="AS1901" s="3" t="s">
        <v>52</v>
      </c>
      <c r="AT1901" s="3" t="s">
        <v>51</v>
      </c>
    </row>
    <row r="1902" spans="1:46" ht="22.5" customHeight="1" x14ac:dyDescent="0.25">
      <c r="A1902" s="19" t="s">
        <v>3438</v>
      </c>
      <c r="B1902" s="260">
        <v>45074</v>
      </c>
      <c r="C1902" s="3" t="s">
        <v>70</v>
      </c>
      <c r="D1902" s="3" t="s">
        <v>85</v>
      </c>
      <c r="E1902" s="3" t="s">
        <v>51</v>
      </c>
      <c r="F1902" s="20">
        <v>1</v>
      </c>
      <c r="G1902" s="20">
        <v>99.9</v>
      </c>
      <c r="H1902" s="20">
        <v>12.36</v>
      </c>
      <c r="I1902" s="20">
        <v>-11.99</v>
      </c>
      <c r="J1902" s="20">
        <v>-30.81</v>
      </c>
      <c r="K1902" s="20" t="s">
        <v>52</v>
      </c>
      <c r="L1902" s="20">
        <f t="shared" si="29"/>
        <v>69.460000000000008</v>
      </c>
      <c r="M1902" s="3" t="s">
        <v>53</v>
      </c>
      <c r="N1902" s="3" t="s">
        <v>3439</v>
      </c>
      <c r="O1902" s="3" t="s">
        <v>3440</v>
      </c>
      <c r="P1902" s="3" t="s">
        <v>3441</v>
      </c>
      <c r="Q1902" s="3" t="s">
        <v>53</v>
      </c>
      <c r="R1902" s="20">
        <v>99.9</v>
      </c>
      <c r="S1902" s="20" t="s">
        <v>89</v>
      </c>
      <c r="T1902" s="3" t="s">
        <v>74</v>
      </c>
      <c r="U1902" s="3" t="s">
        <v>3442</v>
      </c>
      <c r="V1902" s="3" t="s">
        <v>3443</v>
      </c>
      <c r="W1902" s="3" t="s">
        <v>3444</v>
      </c>
      <c r="X1902" s="3" t="s">
        <v>53</v>
      </c>
      <c r="Y1902" s="3" t="s">
        <v>3442</v>
      </c>
      <c r="Z1902" s="3" t="s">
        <v>3445</v>
      </c>
      <c r="AA1902" s="3" t="s">
        <v>3446</v>
      </c>
      <c r="AB1902" s="3" t="s">
        <v>3447</v>
      </c>
      <c r="AC1902" s="3" t="s">
        <v>165</v>
      </c>
      <c r="AD1902" s="3" t="s">
        <v>3448</v>
      </c>
      <c r="AE1902" s="3" t="s">
        <v>65</v>
      </c>
      <c r="AF1902" s="3" t="s">
        <v>82</v>
      </c>
      <c r="AG1902" s="3" t="s">
        <v>3449</v>
      </c>
      <c r="AH1902" s="3" t="s">
        <v>53</v>
      </c>
      <c r="AI1902" s="3" t="s">
        <v>67</v>
      </c>
      <c r="AJ1902" s="3" t="s">
        <v>3450</v>
      </c>
      <c r="AK1902" s="3" t="s">
        <v>53</v>
      </c>
      <c r="AL1902" s="3" t="s">
        <v>53</v>
      </c>
      <c r="AM1902" s="3" t="s">
        <v>53</v>
      </c>
      <c r="AN1902" s="3" t="s">
        <v>53</v>
      </c>
      <c r="AO1902" s="3" t="s">
        <v>53</v>
      </c>
      <c r="AP1902" s="3" t="s">
        <v>53</v>
      </c>
      <c r="AQ1902" s="3" t="s">
        <v>53</v>
      </c>
      <c r="AR1902" s="3" t="s">
        <v>51</v>
      </c>
      <c r="AS1902" s="3" t="s">
        <v>52</v>
      </c>
      <c r="AT1902" s="3" t="s">
        <v>51</v>
      </c>
    </row>
    <row r="1903" spans="1:46" ht="22.5" customHeight="1" x14ac:dyDescent="0.25">
      <c r="A1903" s="19" t="s">
        <v>5623</v>
      </c>
      <c r="B1903" s="260">
        <v>45071</v>
      </c>
      <c r="C1903" s="3" t="s">
        <v>202</v>
      </c>
      <c r="D1903" s="3" t="s">
        <v>5415</v>
      </c>
      <c r="E1903" s="3" t="s">
        <v>51</v>
      </c>
      <c r="F1903" s="20">
        <v>1</v>
      </c>
      <c r="G1903" s="20">
        <v>67.900000000000006</v>
      </c>
      <c r="H1903" s="20">
        <v>15.9</v>
      </c>
      <c r="I1903" s="20">
        <v>-13.65</v>
      </c>
      <c r="J1903" s="20" t="s">
        <v>52</v>
      </c>
      <c r="K1903" s="20" t="s">
        <v>52</v>
      </c>
      <c r="L1903" s="20">
        <f t="shared" si="29"/>
        <v>70.150000000000006</v>
      </c>
      <c r="M1903" s="3" t="s">
        <v>71</v>
      </c>
      <c r="N1903" s="3" t="s">
        <v>301</v>
      </c>
      <c r="O1903" s="3" t="s">
        <v>302</v>
      </c>
      <c r="P1903" s="3" t="s">
        <v>303</v>
      </c>
      <c r="Q1903" s="3" t="s">
        <v>53</v>
      </c>
      <c r="R1903" s="20">
        <v>67.900000000000006</v>
      </c>
      <c r="S1903" s="20" t="s">
        <v>89</v>
      </c>
      <c r="T1903" s="3" t="s">
        <v>58</v>
      </c>
      <c r="U1903" s="3" t="s">
        <v>5624</v>
      </c>
      <c r="V1903" s="3" t="s">
        <v>5625</v>
      </c>
      <c r="W1903" s="3" t="s">
        <v>5626</v>
      </c>
      <c r="X1903" s="3" t="s">
        <v>53</v>
      </c>
      <c r="Y1903" s="3" t="s">
        <v>5624</v>
      </c>
      <c r="Z1903" s="3" t="s">
        <v>5627</v>
      </c>
      <c r="AA1903" s="3" t="s">
        <v>5628</v>
      </c>
      <c r="AB1903" s="3" t="s">
        <v>63</v>
      </c>
      <c r="AC1903" s="3" t="s">
        <v>63</v>
      </c>
      <c r="AD1903" s="3" t="s">
        <v>5629</v>
      </c>
      <c r="AE1903" s="3" t="s">
        <v>65</v>
      </c>
      <c r="AF1903" s="3" t="s">
        <v>213</v>
      </c>
      <c r="AG1903" s="3" t="s">
        <v>5630</v>
      </c>
      <c r="AH1903" s="3" t="s">
        <v>5631</v>
      </c>
      <c r="AI1903" s="3" t="s">
        <v>5632</v>
      </c>
      <c r="AJ1903" s="3" t="s">
        <v>5633</v>
      </c>
      <c r="AK1903" s="3" t="s">
        <v>53</v>
      </c>
      <c r="AL1903" s="3" t="s">
        <v>53</v>
      </c>
      <c r="AM1903" s="3" t="s">
        <v>53</v>
      </c>
      <c r="AN1903" s="3" t="s">
        <v>53</v>
      </c>
      <c r="AO1903" s="3" t="s">
        <v>53</v>
      </c>
      <c r="AP1903" s="3" t="s">
        <v>53</v>
      </c>
      <c r="AQ1903" s="3" t="s">
        <v>53</v>
      </c>
      <c r="AR1903" s="3" t="s">
        <v>51</v>
      </c>
      <c r="AS1903" s="3" t="s">
        <v>52</v>
      </c>
      <c r="AT1903" s="3" t="s">
        <v>51</v>
      </c>
    </row>
    <row r="1904" spans="1:46" ht="22.5" customHeight="1" x14ac:dyDescent="0.25">
      <c r="A1904" s="19" t="s">
        <v>6599</v>
      </c>
      <c r="B1904" s="260">
        <v>45070</v>
      </c>
      <c r="C1904" s="3" t="s">
        <v>202</v>
      </c>
      <c r="D1904" s="3" t="s">
        <v>6600</v>
      </c>
      <c r="E1904" s="3" t="s">
        <v>51</v>
      </c>
      <c r="F1904" s="20">
        <v>1</v>
      </c>
      <c r="G1904" s="20">
        <v>67.900000000000006</v>
      </c>
      <c r="H1904" s="20">
        <v>15.9</v>
      </c>
      <c r="I1904" s="20">
        <v>-13.65</v>
      </c>
      <c r="J1904" s="20" t="s">
        <v>52</v>
      </c>
      <c r="K1904" s="20" t="s">
        <v>52</v>
      </c>
      <c r="L1904" s="20">
        <f t="shared" si="29"/>
        <v>70.150000000000006</v>
      </c>
      <c r="M1904" s="3" t="s">
        <v>53</v>
      </c>
      <c r="N1904" s="3" t="s">
        <v>301</v>
      </c>
      <c r="O1904" s="3" t="s">
        <v>302</v>
      </c>
      <c r="P1904" s="3" t="s">
        <v>303</v>
      </c>
      <c r="Q1904" s="3" t="s">
        <v>53</v>
      </c>
      <c r="R1904" s="20">
        <v>67.900000000000006</v>
      </c>
      <c r="S1904" s="20" t="s">
        <v>89</v>
      </c>
      <c r="T1904" s="3" t="s">
        <v>58</v>
      </c>
      <c r="U1904" s="3" t="s">
        <v>6601</v>
      </c>
      <c r="V1904" s="3" t="s">
        <v>6602</v>
      </c>
      <c r="W1904" s="3" t="s">
        <v>6603</v>
      </c>
      <c r="X1904" s="3" t="s">
        <v>53</v>
      </c>
      <c r="Y1904" s="3" t="s">
        <v>6601</v>
      </c>
      <c r="Z1904" s="3" t="s">
        <v>6604</v>
      </c>
      <c r="AA1904" s="3" t="s">
        <v>6605</v>
      </c>
      <c r="AB1904" s="3" t="s">
        <v>1033</v>
      </c>
      <c r="AC1904" s="3" t="s">
        <v>63</v>
      </c>
      <c r="AD1904" s="3" t="s">
        <v>6606</v>
      </c>
      <c r="AE1904" s="3" t="s">
        <v>65</v>
      </c>
      <c r="AF1904" s="3" t="s">
        <v>213</v>
      </c>
      <c r="AG1904" s="3" t="s">
        <v>6607</v>
      </c>
      <c r="AH1904" s="3" t="s">
        <v>6608</v>
      </c>
      <c r="AI1904" s="3" t="s">
        <v>1037</v>
      </c>
      <c r="AJ1904" s="3" t="s">
        <v>6609</v>
      </c>
      <c r="AK1904" s="3" t="s">
        <v>53</v>
      </c>
      <c r="AL1904" s="3" t="s">
        <v>53</v>
      </c>
      <c r="AM1904" s="3" t="s">
        <v>53</v>
      </c>
      <c r="AN1904" s="3" t="s">
        <v>53</v>
      </c>
      <c r="AO1904" s="3" t="s">
        <v>53</v>
      </c>
      <c r="AP1904" s="3" t="s">
        <v>53</v>
      </c>
      <c r="AQ1904" s="3" t="s">
        <v>53</v>
      </c>
      <c r="AR1904" s="3" t="s">
        <v>51</v>
      </c>
      <c r="AS1904" s="3" t="s">
        <v>52</v>
      </c>
      <c r="AT1904" s="3" t="s">
        <v>51</v>
      </c>
    </row>
    <row r="1905" spans="1:46" ht="22.5" customHeight="1" x14ac:dyDescent="0.25">
      <c r="A1905" s="19" t="s">
        <v>7007</v>
      </c>
      <c r="B1905" s="260">
        <v>45069</v>
      </c>
      <c r="C1905" s="3" t="s">
        <v>202</v>
      </c>
      <c r="D1905" s="3" t="s">
        <v>6600</v>
      </c>
      <c r="E1905" s="3" t="s">
        <v>51</v>
      </c>
      <c r="F1905" s="20">
        <v>1</v>
      </c>
      <c r="G1905" s="20">
        <v>67.900000000000006</v>
      </c>
      <c r="H1905" s="20">
        <v>15.9</v>
      </c>
      <c r="I1905" s="20">
        <v>-13.65</v>
      </c>
      <c r="J1905" s="20" t="s">
        <v>52</v>
      </c>
      <c r="K1905" s="20" t="s">
        <v>52</v>
      </c>
      <c r="L1905" s="20">
        <f t="shared" si="29"/>
        <v>70.150000000000006</v>
      </c>
      <c r="M1905" s="3" t="s">
        <v>71</v>
      </c>
      <c r="N1905" s="3" t="s">
        <v>301</v>
      </c>
      <c r="O1905" s="3" t="s">
        <v>302</v>
      </c>
      <c r="P1905" s="3" t="s">
        <v>303</v>
      </c>
      <c r="Q1905" s="3" t="s">
        <v>53</v>
      </c>
      <c r="R1905" s="20">
        <v>67.900000000000006</v>
      </c>
      <c r="S1905" s="20" t="s">
        <v>89</v>
      </c>
      <c r="T1905" s="3" t="s">
        <v>58</v>
      </c>
      <c r="U1905" s="3" t="s">
        <v>7008</v>
      </c>
      <c r="V1905" s="3" t="s">
        <v>7009</v>
      </c>
      <c r="W1905" s="3" t="s">
        <v>7010</v>
      </c>
      <c r="X1905" s="3" t="s">
        <v>53</v>
      </c>
      <c r="Y1905" s="3" t="s">
        <v>7008</v>
      </c>
      <c r="Z1905" s="3" t="s">
        <v>7011</v>
      </c>
      <c r="AA1905" s="3" t="s">
        <v>7012</v>
      </c>
      <c r="AB1905" s="3" t="s">
        <v>331</v>
      </c>
      <c r="AC1905" s="3" t="s">
        <v>63</v>
      </c>
      <c r="AD1905" s="3" t="s">
        <v>7013</v>
      </c>
      <c r="AE1905" s="3" t="s">
        <v>65</v>
      </c>
      <c r="AF1905" s="3" t="s">
        <v>213</v>
      </c>
      <c r="AG1905" s="3" t="s">
        <v>7003</v>
      </c>
      <c r="AH1905" s="3" t="s">
        <v>7014</v>
      </c>
      <c r="AI1905" s="3" t="s">
        <v>429</v>
      </c>
      <c r="AJ1905" s="3" t="s">
        <v>7015</v>
      </c>
      <c r="AK1905" s="3" t="s">
        <v>53</v>
      </c>
      <c r="AL1905" s="3" t="s">
        <v>53</v>
      </c>
      <c r="AM1905" s="3" t="s">
        <v>53</v>
      </c>
      <c r="AN1905" s="3" t="s">
        <v>53</v>
      </c>
      <c r="AO1905" s="3" t="s">
        <v>53</v>
      </c>
      <c r="AP1905" s="3" t="s">
        <v>53</v>
      </c>
      <c r="AQ1905" s="3" t="s">
        <v>53</v>
      </c>
      <c r="AR1905" s="3" t="s">
        <v>51</v>
      </c>
      <c r="AS1905" s="3" t="s">
        <v>52</v>
      </c>
      <c r="AT1905" s="3" t="s">
        <v>51</v>
      </c>
    </row>
    <row r="1906" spans="1:46" ht="22.5" customHeight="1" x14ac:dyDescent="0.25">
      <c r="A1906" s="19" t="s">
        <v>1469</v>
      </c>
      <c r="B1906" s="260">
        <v>45076</v>
      </c>
      <c r="C1906" s="3" t="s">
        <v>202</v>
      </c>
      <c r="D1906" s="3" t="s">
        <v>765</v>
      </c>
      <c r="E1906" s="3" t="s">
        <v>71</v>
      </c>
      <c r="F1906" s="20">
        <v>1</v>
      </c>
      <c r="G1906" s="20">
        <v>72.069999999999993</v>
      </c>
      <c r="H1906" s="20">
        <v>15.9</v>
      </c>
      <c r="I1906" s="20">
        <v>-17.75</v>
      </c>
      <c r="J1906" s="20" t="s">
        <v>52</v>
      </c>
      <c r="K1906" s="20" t="s">
        <v>52</v>
      </c>
      <c r="L1906" s="20">
        <f t="shared" si="29"/>
        <v>70.22</v>
      </c>
      <c r="M1906" s="3" t="s">
        <v>53</v>
      </c>
      <c r="N1906" s="3" t="s">
        <v>1470</v>
      </c>
      <c r="O1906" s="3" t="s">
        <v>1471</v>
      </c>
      <c r="P1906" s="3" t="s">
        <v>1472</v>
      </c>
      <c r="Q1906" s="3" t="s">
        <v>53</v>
      </c>
      <c r="R1906" s="20">
        <v>72.069999999999993</v>
      </c>
      <c r="S1906" s="20" t="s">
        <v>57</v>
      </c>
      <c r="T1906" s="3" t="s">
        <v>58</v>
      </c>
      <c r="U1906" s="3" t="s">
        <v>1473</v>
      </c>
      <c r="V1906" s="3" t="s">
        <v>1474</v>
      </c>
      <c r="W1906" s="3" t="s">
        <v>1475</v>
      </c>
      <c r="X1906" s="3" t="s">
        <v>53</v>
      </c>
      <c r="Y1906" s="3" t="s">
        <v>1473</v>
      </c>
      <c r="Z1906" s="3" t="s">
        <v>1476</v>
      </c>
      <c r="AA1906" s="3" t="s">
        <v>1477</v>
      </c>
      <c r="AB1906" s="3" t="s">
        <v>1478</v>
      </c>
      <c r="AC1906" s="3" t="s">
        <v>63</v>
      </c>
      <c r="AD1906" s="3" t="s">
        <v>1479</v>
      </c>
      <c r="AE1906" s="3" t="s">
        <v>65</v>
      </c>
      <c r="AF1906" s="3" t="s">
        <v>213</v>
      </c>
      <c r="AG1906" s="3" t="s">
        <v>1480</v>
      </c>
      <c r="AH1906" s="3" t="s">
        <v>1481</v>
      </c>
      <c r="AI1906" s="3" t="s">
        <v>1482</v>
      </c>
      <c r="AJ1906" s="3" t="s">
        <v>1483</v>
      </c>
      <c r="AK1906" s="3" t="s">
        <v>53</v>
      </c>
      <c r="AL1906" s="3" t="s">
        <v>53</v>
      </c>
      <c r="AM1906" s="3" t="s">
        <v>53</v>
      </c>
      <c r="AN1906" s="3" t="s">
        <v>53</v>
      </c>
      <c r="AO1906" s="3" t="s">
        <v>53</v>
      </c>
      <c r="AP1906" s="3" t="s">
        <v>53</v>
      </c>
      <c r="AQ1906" s="3" t="s">
        <v>53</v>
      </c>
      <c r="AR1906" s="3" t="s">
        <v>51</v>
      </c>
      <c r="AS1906" s="3" t="s">
        <v>52</v>
      </c>
      <c r="AT1906" s="3" t="s">
        <v>51</v>
      </c>
    </row>
    <row r="1907" spans="1:46" ht="22.5" customHeight="1" x14ac:dyDescent="0.25">
      <c r="A1907" s="19" t="s">
        <v>23250</v>
      </c>
      <c r="B1907" s="260">
        <v>45049</v>
      </c>
      <c r="C1907" s="3" t="s">
        <v>202</v>
      </c>
      <c r="D1907" s="3" t="s">
        <v>21789</v>
      </c>
      <c r="E1907" s="3" t="s">
        <v>71</v>
      </c>
      <c r="F1907" s="20">
        <v>1</v>
      </c>
      <c r="G1907" s="20">
        <v>109.49</v>
      </c>
      <c r="H1907" s="20" t="s">
        <v>52</v>
      </c>
      <c r="I1907" s="20">
        <v>-18.61</v>
      </c>
      <c r="J1907" s="20">
        <v>-20.45</v>
      </c>
      <c r="K1907" s="20" t="s">
        <v>52</v>
      </c>
      <c r="L1907" s="20">
        <f t="shared" si="29"/>
        <v>70.429999999999993</v>
      </c>
      <c r="M1907" s="3" t="s">
        <v>71</v>
      </c>
      <c r="N1907" s="274">
        <v>2353</v>
      </c>
      <c r="O1907" s="3" t="s">
        <v>23251</v>
      </c>
      <c r="P1907" s="3" t="s">
        <v>23252</v>
      </c>
      <c r="Q1907" s="3" t="s">
        <v>53</v>
      </c>
      <c r="R1907" s="20">
        <v>109.49</v>
      </c>
      <c r="S1907" s="20" t="s">
        <v>57</v>
      </c>
      <c r="T1907" s="3" t="s">
        <v>74</v>
      </c>
      <c r="U1907" s="3" t="s">
        <v>23253</v>
      </c>
      <c r="V1907" s="3" t="s">
        <v>23254</v>
      </c>
      <c r="W1907" s="3" t="s">
        <v>23255</v>
      </c>
      <c r="X1907" s="3" t="s">
        <v>53</v>
      </c>
      <c r="Y1907" s="3" t="s">
        <v>23253</v>
      </c>
      <c r="Z1907" s="3" t="s">
        <v>23256</v>
      </c>
      <c r="AA1907" s="3" t="s">
        <v>23257</v>
      </c>
      <c r="AB1907" s="3" t="s">
        <v>3952</v>
      </c>
      <c r="AC1907" s="3" t="s">
        <v>63</v>
      </c>
      <c r="AD1907" s="3" t="s">
        <v>23258</v>
      </c>
      <c r="AE1907" s="3" t="s">
        <v>65</v>
      </c>
      <c r="AF1907" s="3" t="s">
        <v>82</v>
      </c>
      <c r="AG1907" s="3" t="s">
        <v>22788</v>
      </c>
      <c r="AH1907" s="3" t="s">
        <v>23259</v>
      </c>
      <c r="AI1907" s="3" t="s">
        <v>67</v>
      </c>
      <c r="AJ1907" s="3" t="s">
        <v>23260</v>
      </c>
      <c r="AK1907" s="3" t="s">
        <v>53</v>
      </c>
      <c r="AL1907" s="3" t="s">
        <v>53</v>
      </c>
      <c r="AM1907" s="3" t="s">
        <v>53</v>
      </c>
      <c r="AN1907" s="3" t="s">
        <v>53</v>
      </c>
      <c r="AO1907" s="3" t="s">
        <v>53</v>
      </c>
      <c r="AP1907" s="3" t="s">
        <v>53</v>
      </c>
      <c r="AQ1907" s="3" t="s">
        <v>53</v>
      </c>
      <c r="AR1907" s="3" t="s">
        <v>51</v>
      </c>
      <c r="AS1907" s="3" t="s">
        <v>52</v>
      </c>
      <c r="AT1907" s="3" t="s">
        <v>51</v>
      </c>
    </row>
    <row r="1908" spans="1:46" ht="22.5" customHeight="1" x14ac:dyDescent="0.25">
      <c r="A1908" s="19" t="s">
        <v>7123</v>
      </c>
      <c r="B1908" s="260">
        <v>45069</v>
      </c>
      <c r="C1908" s="3" t="s">
        <v>202</v>
      </c>
      <c r="D1908" s="3" t="s">
        <v>6600</v>
      </c>
      <c r="E1908" s="3" t="s">
        <v>71</v>
      </c>
      <c r="F1908" s="20">
        <v>1</v>
      </c>
      <c r="G1908" s="20">
        <v>72.489999999999995</v>
      </c>
      <c r="H1908" s="20">
        <v>15.9</v>
      </c>
      <c r="I1908" s="20">
        <v>-17.82</v>
      </c>
      <c r="J1908" s="20" t="s">
        <v>52</v>
      </c>
      <c r="K1908" s="20" t="s">
        <v>52</v>
      </c>
      <c r="L1908" s="20">
        <f t="shared" si="29"/>
        <v>70.569999999999993</v>
      </c>
      <c r="M1908" s="3" t="s">
        <v>71</v>
      </c>
      <c r="N1908" s="3" t="s">
        <v>145</v>
      </c>
      <c r="O1908" s="3" t="s">
        <v>662</v>
      </c>
      <c r="P1908" s="3" t="s">
        <v>663</v>
      </c>
      <c r="Q1908" s="3" t="s">
        <v>53</v>
      </c>
      <c r="R1908" s="20">
        <v>72.489999999999995</v>
      </c>
      <c r="S1908" s="20" t="s">
        <v>57</v>
      </c>
      <c r="T1908" s="3" t="s">
        <v>58</v>
      </c>
      <c r="U1908" s="3" t="s">
        <v>7124</v>
      </c>
      <c r="V1908" s="3" t="s">
        <v>7125</v>
      </c>
      <c r="W1908" s="3" t="s">
        <v>7126</v>
      </c>
      <c r="X1908" s="3" t="s">
        <v>53</v>
      </c>
      <c r="Y1908" s="3" t="s">
        <v>7124</v>
      </c>
      <c r="Z1908" s="3" t="s">
        <v>7127</v>
      </c>
      <c r="AA1908" s="3" t="s">
        <v>7128</v>
      </c>
      <c r="AB1908" s="3" t="s">
        <v>93</v>
      </c>
      <c r="AC1908" s="3" t="s">
        <v>63</v>
      </c>
      <c r="AD1908" s="3" t="s">
        <v>7129</v>
      </c>
      <c r="AE1908" s="3" t="s">
        <v>65</v>
      </c>
      <c r="AF1908" s="3" t="s">
        <v>213</v>
      </c>
      <c r="AG1908" s="3" t="s">
        <v>7047</v>
      </c>
      <c r="AH1908" s="3" t="s">
        <v>7130</v>
      </c>
      <c r="AI1908" s="3" t="s">
        <v>4860</v>
      </c>
      <c r="AJ1908" s="3" t="s">
        <v>7131</v>
      </c>
      <c r="AK1908" s="3" t="s">
        <v>53</v>
      </c>
      <c r="AL1908" s="3" t="s">
        <v>53</v>
      </c>
      <c r="AM1908" s="3" t="s">
        <v>53</v>
      </c>
      <c r="AN1908" s="3" t="s">
        <v>53</v>
      </c>
      <c r="AO1908" s="3" t="s">
        <v>53</v>
      </c>
      <c r="AP1908" s="3" t="s">
        <v>53</v>
      </c>
      <c r="AQ1908" s="3" t="s">
        <v>53</v>
      </c>
      <c r="AR1908" s="3" t="s">
        <v>51</v>
      </c>
      <c r="AS1908" s="3" t="s">
        <v>52</v>
      </c>
      <c r="AT1908" s="3" t="s">
        <v>51</v>
      </c>
    </row>
    <row r="1909" spans="1:46" ht="22.5" customHeight="1" x14ac:dyDescent="0.25">
      <c r="A1909" s="19" t="s">
        <v>7905</v>
      </c>
      <c r="B1909" s="260">
        <v>45069</v>
      </c>
      <c r="C1909" s="3" t="s">
        <v>202</v>
      </c>
      <c r="D1909" s="3" t="s">
        <v>7660</v>
      </c>
      <c r="E1909" s="3" t="s">
        <v>51</v>
      </c>
      <c r="F1909" s="20">
        <v>1</v>
      </c>
      <c r="G1909" s="20">
        <v>72.489999999999995</v>
      </c>
      <c r="H1909" s="20">
        <v>15.9</v>
      </c>
      <c r="I1909" s="20">
        <v>-17.82</v>
      </c>
      <c r="J1909" s="20" t="s">
        <v>52</v>
      </c>
      <c r="K1909" s="20" t="s">
        <v>52</v>
      </c>
      <c r="L1909" s="20">
        <f t="shared" si="29"/>
        <v>70.569999999999993</v>
      </c>
      <c r="M1909" s="3" t="s">
        <v>53</v>
      </c>
      <c r="N1909" s="3" t="s">
        <v>145</v>
      </c>
      <c r="O1909" s="3" t="s">
        <v>3554</v>
      </c>
      <c r="P1909" s="3" t="s">
        <v>147</v>
      </c>
      <c r="Q1909" s="3" t="s">
        <v>53</v>
      </c>
      <c r="R1909" s="20">
        <v>72.489999999999995</v>
      </c>
      <c r="S1909" s="20" t="s">
        <v>57</v>
      </c>
      <c r="T1909" s="3" t="s">
        <v>58</v>
      </c>
      <c r="U1909" s="3" t="s">
        <v>7906</v>
      </c>
      <c r="V1909" s="3" t="s">
        <v>7907</v>
      </c>
      <c r="W1909" s="3" t="s">
        <v>7908</v>
      </c>
      <c r="X1909" s="3" t="s">
        <v>53</v>
      </c>
      <c r="Y1909" s="3" t="s">
        <v>7906</v>
      </c>
      <c r="Z1909" s="3" t="s">
        <v>7909</v>
      </c>
      <c r="AA1909" s="3" t="s">
        <v>7910</v>
      </c>
      <c r="AB1909" s="3" t="s">
        <v>63</v>
      </c>
      <c r="AC1909" s="3" t="s">
        <v>63</v>
      </c>
      <c r="AD1909" s="3" t="s">
        <v>7911</v>
      </c>
      <c r="AE1909" s="3" t="s">
        <v>65</v>
      </c>
      <c r="AF1909" s="3" t="s">
        <v>213</v>
      </c>
      <c r="AG1909" s="3" t="s">
        <v>7912</v>
      </c>
      <c r="AH1909" s="3" t="s">
        <v>7913</v>
      </c>
      <c r="AI1909" s="3" t="s">
        <v>945</v>
      </c>
      <c r="AJ1909" s="3" t="s">
        <v>7914</v>
      </c>
      <c r="AK1909" s="3" t="s">
        <v>53</v>
      </c>
      <c r="AL1909" s="3" t="s">
        <v>53</v>
      </c>
      <c r="AM1909" s="3" t="s">
        <v>53</v>
      </c>
      <c r="AN1909" s="3" t="s">
        <v>53</v>
      </c>
      <c r="AO1909" s="3" t="s">
        <v>53</v>
      </c>
      <c r="AP1909" s="3" t="s">
        <v>53</v>
      </c>
      <c r="AQ1909" s="3" t="s">
        <v>53</v>
      </c>
      <c r="AR1909" s="3" t="s">
        <v>51</v>
      </c>
      <c r="AS1909" s="3" t="s">
        <v>52</v>
      </c>
      <c r="AT1909" s="3" t="s">
        <v>51</v>
      </c>
    </row>
    <row r="1910" spans="1:46" ht="22.5" customHeight="1" x14ac:dyDescent="0.25">
      <c r="A1910" s="19" t="s">
        <v>9221</v>
      </c>
      <c r="B1910" s="260">
        <v>45067</v>
      </c>
      <c r="C1910" s="3" t="s">
        <v>202</v>
      </c>
      <c r="D1910" s="3" t="s">
        <v>8638</v>
      </c>
      <c r="E1910" s="3" t="s">
        <v>51</v>
      </c>
      <c r="F1910" s="20">
        <v>1</v>
      </c>
      <c r="G1910" s="20">
        <v>72.489999999999995</v>
      </c>
      <c r="H1910" s="20">
        <v>15.9</v>
      </c>
      <c r="I1910" s="20">
        <v>-17.82</v>
      </c>
      <c r="J1910" s="20" t="s">
        <v>52</v>
      </c>
      <c r="K1910" s="20" t="s">
        <v>52</v>
      </c>
      <c r="L1910" s="20">
        <f t="shared" si="29"/>
        <v>70.569999999999993</v>
      </c>
      <c r="M1910" s="3" t="s">
        <v>71</v>
      </c>
      <c r="N1910" s="3" t="s">
        <v>145</v>
      </c>
      <c r="O1910" s="3" t="s">
        <v>662</v>
      </c>
      <c r="P1910" s="3" t="s">
        <v>663</v>
      </c>
      <c r="Q1910" s="3" t="s">
        <v>53</v>
      </c>
      <c r="R1910" s="20">
        <v>72.489999999999995</v>
      </c>
      <c r="S1910" s="20" t="s">
        <v>57</v>
      </c>
      <c r="T1910" s="3" t="s">
        <v>58</v>
      </c>
      <c r="U1910" s="3" t="s">
        <v>9222</v>
      </c>
      <c r="V1910" s="3" t="s">
        <v>9223</v>
      </c>
      <c r="W1910" s="3" t="s">
        <v>9224</v>
      </c>
      <c r="X1910" s="3" t="s">
        <v>53</v>
      </c>
      <c r="Y1910" s="3" t="s">
        <v>9222</v>
      </c>
      <c r="Z1910" s="3" t="s">
        <v>9225</v>
      </c>
      <c r="AA1910" s="3" t="s">
        <v>9226</v>
      </c>
      <c r="AB1910" s="3" t="s">
        <v>7739</v>
      </c>
      <c r="AC1910" s="3" t="s">
        <v>63</v>
      </c>
      <c r="AD1910" s="3" t="s">
        <v>9227</v>
      </c>
      <c r="AE1910" s="3" t="s">
        <v>65</v>
      </c>
      <c r="AF1910" s="3" t="s">
        <v>213</v>
      </c>
      <c r="AG1910" s="3" t="s">
        <v>9228</v>
      </c>
      <c r="AH1910" s="3" t="s">
        <v>9229</v>
      </c>
      <c r="AI1910" s="3" t="s">
        <v>4860</v>
      </c>
      <c r="AJ1910" s="3" t="s">
        <v>9230</v>
      </c>
      <c r="AK1910" s="3" t="s">
        <v>53</v>
      </c>
      <c r="AL1910" s="3" t="s">
        <v>53</v>
      </c>
      <c r="AM1910" s="3" t="s">
        <v>53</v>
      </c>
      <c r="AN1910" s="3" t="s">
        <v>53</v>
      </c>
      <c r="AO1910" s="3" t="s">
        <v>53</v>
      </c>
      <c r="AP1910" s="3" t="s">
        <v>53</v>
      </c>
      <c r="AQ1910" s="3" t="s">
        <v>53</v>
      </c>
      <c r="AR1910" s="3" t="s">
        <v>51</v>
      </c>
      <c r="AS1910" s="3" t="s">
        <v>52</v>
      </c>
      <c r="AT1910" s="3" t="s">
        <v>51</v>
      </c>
    </row>
    <row r="1911" spans="1:46" ht="22.5" customHeight="1" x14ac:dyDescent="0.25">
      <c r="A1911" s="19" t="s">
        <v>24186</v>
      </c>
      <c r="B1911" s="260">
        <v>45048</v>
      </c>
      <c r="C1911" s="3" t="s">
        <v>202</v>
      </c>
      <c r="D1911" s="3" t="s">
        <v>23772</v>
      </c>
      <c r="E1911" s="3" t="s">
        <v>51</v>
      </c>
      <c r="F1911" s="20">
        <v>1</v>
      </c>
      <c r="G1911" s="20">
        <v>72.489999999999995</v>
      </c>
      <c r="H1911" s="20">
        <v>15.9</v>
      </c>
      <c r="I1911" s="20">
        <v>-17.82</v>
      </c>
      <c r="J1911" s="20" t="s">
        <v>52</v>
      </c>
      <c r="K1911" s="20" t="s">
        <v>52</v>
      </c>
      <c r="L1911" s="20">
        <f t="shared" si="29"/>
        <v>70.569999999999993</v>
      </c>
      <c r="M1911" s="3" t="s">
        <v>53</v>
      </c>
      <c r="N1911" s="3" t="s">
        <v>145</v>
      </c>
      <c r="O1911" s="3" t="s">
        <v>3554</v>
      </c>
      <c r="P1911" s="3" t="s">
        <v>147</v>
      </c>
      <c r="Q1911" s="3" t="s">
        <v>53</v>
      </c>
      <c r="R1911" s="20">
        <v>72.489999999999995</v>
      </c>
      <c r="S1911" s="20" t="s">
        <v>57</v>
      </c>
      <c r="T1911" s="3" t="s">
        <v>58</v>
      </c>
      <c r="U1911" s="3" t="s">
        <v>24187</v>
      </c>
      <c r="V1911" s="3" t="s">
        <v>24188</v>
      </c>
      <c r="W1911" s="3" t="s">
        <v>24189</v>
      </c>
      <c r="X1911" s="3" t="s">
        <v>53</v>
      </c>
      <c r="Y1911" s="3" t="s">
        <v>24187</v>
      </c>
      <c r="Z1911" s="3" t="s">
        <v>24190</v>
      </c>
      <c r="AA1911" s="3" t="s">
        <v>24191</v>
      </c>
      <c r="AB1911" s="3" t="s">
        <v>175</v>
      </c>
      <c r="AC1911" s="3" t="s">
        <v>63</v>
      </c>
      <c r="AD1911" s="3" t="s">
        <v>24192</v>
      </c>
      <c r="AE1911" s="3" t="s">
        <v>65</v>
      </c>
      <c r="AF1911" s="3" t="s">
        <v>213</v>
      </c>
      <c r="AG1911" s="3" t="s">
        <v>24193</v>
      </c>
      <c r="AH1911" s="3" t="s">
        <v>24194</v>
      </c>
      <c r="AI1911" s="3" t="s">
        <v>5079</v>
      </c>
      <c r="AJ1911" s="3" t="s">
        <v>24195</v>
      </c>
      <c r="AK1911" s="3" t="s">
        <v>53</v>
      </c>
      <c r="AL1911" s="3" t="s">
        <v>53</v>
      </c>
      <c r="AM1911" s="3" t="s">
        <v>53</v>
      </c>
      <c r="AN1911" s="3" t="s">
        <v>53</v>
      </c>
      <c r="AO1911" s="3" t="s">
        <v>53</v>
      </c>
      <c r="AP1911" s="3" t="s">
        <v>53</v>
      </c>
      <c r="AQ1911" s="3" t="s">
        <v>53</v>
      </c>
      <c r="AR1911" s="3" t="s">
        <v>51</v>
      </c>
      <c r="AS1911" s="3" t="s">
        <v>52</v>
      </c>
      <c r="AT1911" s="3" t="s">
        <v>51</v>
      </c>
    </row>
    <row r="1912" spans="1:46" ht="22.5" customHeight="1" x14ac:dyDescent="0.25">
      <c r="A1912" s="19" t="s">
        <v>2873</v>
      </c>
      <c r="B1912" s="260">
        <v>45075</v>
      </c>
      <c r="C1912" s="3" t="s">
        <v>202</v>
      </c>
      <c r="D1912" s="3" t="s">
        <v>203</v>
      </c>
      <c r="E1912" s="3" t="s">
        <v>51</v>
      </c>
      <c r="F1912" s="20">
        <v>1</v>
      </c>
      <c r="G1912" s="20">
        <v>110.94</v>
      </c>
      <c r="H1912" s="20" t="s">
        <v>52</v>
      </c>
      <c r="I1912" s="20">
        <v>-18.86</v>
      </c>
      <c r="J1912" s="20">
        <v>-21.45</v>
      </c>
      <c r="K1912" s="20" t="s">
        <v>52</v>
      </c>
      <c r="L1912" s="20">
        <f t="shared" si="29"/>
        <v>70.63</v>
      </c>
      <c r="M1912" s="3" t="s">
        <v>53</v>
      </c>
      <c r="N1912" s="3" t="s">
        <v>2874</v>
      </c>
      <c r="O1912" s="3" t="s">
        <v>2875</v>
      </c>
      <c r="P1912" s="3" t="s">
        <v>2876</v>
      </c>
      <c r="Q1912" s="3" t="s">
        <v>53</v>
      </c>
      <c r="R1912" s="20">
        <v>110.94</v>
      </c>
      <c r="S1912" s="20" t="s">
        <v>57</v>
      </c>
      <c r="T1912" s="3" t="s">
        <v>74</v>
      </c>
      <c r="U1912" s="3" t="s">
        <v>2877</v>
      </c>
      <c r="V1912" s="3" t="s">
        <v>2878</v>
      </c>
      <c r="W1912" s="3" t="s">
        <v>2879</v>
      </c>
      <c r="X1912" s="3" t="s">
        <v>53</v>
      </c>
      <c r="Y1912" s="3" t="s">
        <v>2877</v>
      </c>
      <c r="Z1912" s="3" t="s">
        <v>2880</v>
      </c>
      <c r="AA1912" s="3" t="s">
        <v>2881</v>
      </c>
      <c r="AB1912" s="3" t="s">
        <v>2882</v>
      </c>
      <c r="AC1912" s="3" t="s">
        <v>116</v>
      </c>
      <c r="AD1912" s="3" t="s">
        <v>2883</v>
      </c>
      <c r="AE1912" s="3" t="s">
        <v>65</v>
      </c>
      <c r="AF1912" s="3" t="s">
        <v>82</v>
      </c>
      <c r="AG1912" s="3" t="s">
        <v>2884</v>
      </c>
      <c r="AH1912" s="3" t="s">
        <v>386</v>
      </c>
      <c r="AI1912" s="3" t="s">
        <v>67</v>
      </c>
      <c r="AJ1912" s="3" t="s">
        <v>2885</v>
      </c>
      <c r="AK1912" s="3" t="s">
        <v>53</v>
      </c>
      <c r="AL1912" s="3" t="s">
        <v>53</v>
      </c>
      <c r="AM1912" s="3" t="s">
        <v>53</v>
      </c>
      <c r="AN1912" s="3" t="s">
        <v>53</v>
      </c>
      <c r="AO1912" s="3" t="s">
        <v>53</v>
      </c>
      <c r="AP1912" s="3" t="s">
        <v>53</v>
      </c>
      <c r="AQ1912" s="3" t="s">
        <v>53</v>
      </c>
      <c r="AR1912" s="3" t="s">
        <v>51</v>
      </c>
      <c r="AS1912" s="3" t="s">
        <v>52</v>
      </c>
      <c r="AT1912" s="3" t="s">
        <v>51</v>
      </c>
    </row>
    <row r="1913" spans="1:46" ht="22.5" customHeight="1" x14ac:dyDescent="0.25">
      <c r="A1913" s="19" t="s">
        <v>21146</v>
      </c>
      <c r="B1913" s="260">
        <v>45052</v>
      </c>
      <c r="C1913" s="3" t="s">
        <v>202</v>
      </c>
      <c r="D1913" s="3" t="s">
        <v>13978</v>
      </c>
      <c r="E1913" s="3" t="s">
        <v>71</v>
      </c>
      <c r="F1913" s="20">
        <v>1</v>
      </c>
      <c r="G1913" s="20">
        <v>110.94</v>
      </c>
      <c r="H1913" s="20">
        <v>27.37</v>
      </c>
      <c r="I1913" s="20">
        <v>-18.86</v>
      </c>
      <c r="J1913" s="20">
        <v>-48.82</v>
      </c>
      <c r="K1913" s="20" t="s">
        <v>52</v>
      </c>
      <c r="L1913" s="20">
        <f t="shared" si="29"/>
        <v>70.63</v>
      </c>
      <c r="M1913" s="3" t="s">
        <v>53</v>
      </c>
      <c r="N1913" s="3" t="s">
        <v>2874</v>
      </c>
      <c r="O1913" s="3" t="s">
        <v>2875</v>
      </c>
      <c r="P1913" s="3" t="s">
        <v>2876</v>
      </c>
      <c r="Q1913" s="3" t="s">
        <v>53</v>
      </c>
      <c r="R1913" s="20">
        <v>110.94</v>
      </c>
      <c r="S1913" s="20" t="s">
        <v>57</v>
      </c>
      <c r="T1913" s="3" t="s">
        <v>74</v>
      </c>
      <c r="U1913" s="3" t="s">
        <v>21147</v>
      </c>
      <c r="V1913" s="3" t="s">
        <v>21148</v>
      </c>
      <c r="W1913" s="3" t="s">
        <v>21149</v>
      </c>
      <c r="X1913" s="3" t="s">
        <v>53</v>
      </c>
      <c r="Y1913" s="3" t="s">
        <v>21147</v>
      </c>
      <c r="Z1913" s="3" t="s">
        <v>21150</v>
      </c>
      <c r="AA1913" s="3" t="s">
        <v>21151</v>
      </c>
      <c r="AB1913" s="3" t="s">
        <v>12982</v>
      </c>
      <c r="AC1913" s="3" t="s">
        <v>7257</v>
      </c>
      <c r="AD1913" s="3" t="s">
        <v>21152</v>
      </c>
      <c r="AE1913" s="3" t="s">
        <v>65</v>
      </c>
      <c r="AF1913" s="3" t="s">
        <v>82</v>
      </c>
      <c r="AG1913" s="3" t="s">
        <v>21153</v>
      </c>
      <c r="AH1913" s="3" t="s">
        <v>21154</v>
      </c>
      <c r="AI1913" s="3" t="s">
        <v>67</v>
      </c>
      <c r="AJ1913" s="3" t="s">
        <v>21155</v>
      </c>
      <c r="AK1913" s="3" t="s">
        <v>53</v>
      </c>
      <c r="AL1913" s="3" t="s">
        <v>53</v>
      </c>
      <c r="AM1913" s="3" t="s">
        <v>53</v>
      </c>
      <c r="AN1913" s="3" t="s">
        <v>53</v>
      </c>
      <c r="AO1913" s="3" t="s">
        <v>53</v>
      </c>
      <c r="AP1913" s="3" t="s">
        <v>53</v>
      </c>
      <c r="AQ1913" s="3" t="s">
        <v>53</v>
      </c>
      <c r="AR1913" s="3" t="s">
        <v>51</v>
      </c>
      <c r="AS1913" s="3" t="s">
        <v>52</v>
      </c>
      <c r="AT1913" s="3" t="s">
        <v>51</v>
      </c>
    </row>
    <row r="1914" spans="1:46" ht="22.5" customHeight="1" x14ac:dyDescent="0.25">
      <c r="A1914" s="19" t="s">
        <v>20281</v>
      </c>
      <c r="B1914" s="260">
        <v>45053</v>
      </c>
      <c r="C1914" s="3" t="s">
        <v>16967</v>
      </c>
      <c r="D1914" s="3" t="s">
        <v>8679</v>
      </c>
      <c r="E1914" s="3" t="s">
        <v>51</v>
      </c>
      <c r="F1914" s="20">
        <v>1</v>
      </c>
      <c r="G1914" s="20">
        <v>110.94</v>
      </c>
      <c r="H1914" s="20">
        <v>29.07</v>
      </c>
      <c r="I1914" s="20">
        <v>-18.86</v>
      </c>
      <c r="J1914" s="20">
        <v>-50.52</v>
      </c>
      <c r="K1914" s="20" t="s">
        <v>52</v>
      </c>
      <c r="L1914" s="20">
        <f t="shared" si="29"/>
        <v>70.63</v>
      </c>
      <c r="M1914" s="3" t="s">
        <v>53</v>
      </c>
      <c r="N1914" s="3" t="s">
        <v>2874</v>
      </c>
      <c r="O1914" s="3" t="s">
        <v>2875</v>
      </c>
      <c r="P1914" s="3" t="s">
        <v>2876</v>
      </c>
      <c r="Q1914" s="3" t="s">
        <v>53</v>
      </c>
      <c r="R1914" s="20">
        <v>110.94</v>
      </c>
      <c r="S1914" s="20" t="s">
        <v>57</v>
      </c>
      <c r="T1914" s="3" t="s">
        <v>74</v>
      </c>
      <c r="U1914" s="3" t="s">
        <v>20282</v>
      </c>
      <c r="V1914" s="3" t="s">
        <v>20283</v>
      </c>
      <c r="W1914" s="3" t="s">
        <v>20284</v>
      </c>
      <c r="X1914" s="3" t="s">
        <v>53</v>
      </c>
      <c r="Y1914" s="3" t="s">
        <v>20282</v>
      </c>
      <c r="Z1914" s="3" t="s">
        <v>20285</v>
      </c>
      <c r="AA1914" s="3" t="s">
        <v>20286</v>
      </c>
      <c r="AB1914" s="3" t="s">
        <v>1348</v>
      </c>
      <c r="AC1914" s="3" t="s">
        <v>893</v>
      </c>
      <c r="AD1914" s="3" t="s">
        <v>1349</v>
      </c>
      <c r="AE1914" s="3" t="s">
        <v>65</v>
      </c>
      <c r="AF1914" s="3" t="s">
        <v>82</v>
      </c>
      <c r="AG1914" s="3" t="s">
        <v>19419</v>
      </c>
      <c r="AH1914" s="3" t="s">
        <v>20287</v>
      </c>
      <c r="AI1914" s="3" t="s">
        <v>67</v>
      </c>
      <c r="AJ1914" s="3" t="s">
        <v>20288</v>
      </c>
      <c r="AK1914" s="3" t="s">
        <v>53</v>
      </c>
      <c r="AL1914" s="3" t="s">
        <v>53</v>
      </c>
      <c r="AM1914" s="3" t="s">
        <v>53</v>
      </c>
      <c r="AN1914" s="3" t="s">
        <v>53</v>
      </c>
      <c r="AO1914" s="3" t="s">
        <v>53</v>
      </c>
      <c r="AP1914" s="3" t="s">
        <v>53</v>
      </c>
      <c r="AQ1914" s="3" t="s">
        <v>53</v>
      </c>
      <c r="AR1914" s="3" t="s">
        <v>51</v>
      </c>
      <c r="AS1914" s="3">
        <v>1</v>
      </c>
      <c r="AT1914" s="3" t="s">
        <v>51</v>
      </c>
    </row>
    <row r="1915" spans="1:46" ht="22.5" customHeight="1" x14ac:dyDescent="0.25">
      <c r="A1915" s="19" t="s">
        <v>9456</v>
      </c>
      <c r="B1915" s="260">
        <v>45066</v>
      </c>
      <c r="C1915" s="3" t="s">
        <v>202</v>
      </c>
      <c r="D1915" s="3" t="s">
        <v>8638</v>
      </c>
      <c r="E1915" s="3" t="s">
        <v>51</v>
      </c>
      <c r="F1915" s="20">
        <v>1</v>
      </c>
      <c r="G1915" s="20">
        <v>72.58</v>
      </c>
      <c r="H1915" s="20">
        <v>15.9</v>
      </c>
      <c r="I1915" s="20">
        <v>-17.84</v>
      </c>
      <c r="J1915" s="20" t="s">
        <v>52</v>
      </c>
      <c r="K1915" s="20" t="s">
        <v>52</v>
      </c>
      <c r="L1915" s="20">
        <f t="shared" si="29"/>
        <v>70.64</v>
      </c>
      <c r="M1915" s="3" t="s">
        <v>53</v>
      </c>
      <c r="N1915" s="3" t="s">
        <v>2853</v>
      </c>
      <c r="O1915" s="3" t="s">
        <v>2854</v>
      </c>
      <c r="P1915" s="3" t="s">
        <v>2855</v>
      </c>
      <c r="Q1915" s="3" t="s">
        <v>53</v>
      </c>
      <c r="R1915" s="20">
        <v>72.58</v>
      </c>
      <c r="S1915" s="20" t="s">
        <v>57</v>
      </c>
      <c r="T1915" s="3" t="s">
        <v>58</v>
      </c>
      <c r="U1915" s="3" t="s">
        <v>9457</v>
      </c>
      <c r="V1915" s="3" t="s">
        <v>9458</v>
      </c>
      <c r="W1915" s="3" t="s">
        <v>9459</v>
      </c>
      <c r="X1915" s="3" t="s">
        <v>53</v>
      </c>
      <c r="Y1915" s="3" t="s">
        <v>9457</v>
      </c>
      <c r="Z1915" s="3" t="s">
        <v>9460</v>
      </c>
      <c r="AA1915" s="3" t="s">
        <v>9461</v>
      </c>
      <c r="AB1915" s="3" t="s">
        <v>211</v>
      </c>
      <c r="AC1915" s="3" t="s">
        <v>63</v>
      </c>
      <c r="AD1915" s="3" t="s">
        <v>9462</v>
      </c>
      <c r="AE1915" s="3" t="s">
        <v>65</v>
      </c>
      <c r="AF1915" s="3" t="s">
        <v>213</v>
      </c>
      <c r="AG1915" s="3" t="s">
        <v>9463</v>
      </c>
      <c r="AH1915" s="3" t="s">
        <v>9464</v>
      </c>
      <c r="AI1915" s="3" t="s">
        <v>1410</v>
      </c>
      <c r="AJ1915" s="3" t="s">
        <v>9465</v>
      </c>
      <c r="AK1915" s="3" t="s">
        <v>53</v>
      </c>
      <c r="AL1915" s="3" t="s">
        <v>53</v>
      </c>
      <c r="AM1915" s="3" t="s">
        <v>53</v>
      </c>
      <c r="AN1915" s="3" t="s">
        <v>53</v>
      </c>
      <c r="AO1915" s="3" t="s">
        <v>53</v>
      </c>
      <c r="AP1915" s="3" t="s">
        <v>53</v>
      </c>
      <c r="AQ1915" s="3" t="s">
        <v>53</v>
      </c>
      <c r="AR1915" s="3" t="s">
        <v>51</v>
      </c>
      <c r="AS1915" s="3" t="s">
        <v>52</v>
      </c>
      <c r="AT1915" s="3" t="s">
        <v>51</v>
      </c>
    </row>
    <row r="1916" spans="1:46" ht="22.5" customHeight="1" x14ac:dyDescent="0.25">
      <c r="A1916" s="19" t="s">
        <v>3832</v>
      </c>
      <c r="B1916" s="260">
        <v>45073</v>
      </c>
      <c r="C1916" s="3" t="s">
        <v>202</v>
      </c>
      <c r="D1916" s="3" t="s">
        <v>2968</v>
      </c>
      <c r="E1916" s="3" t="s">
        <v>51</v>
      </c>
      <c r="F1916" s="20">
        <v>1</v>
      </c>
      <c r="G1916" s="20">
        <v>110</v>
      </c>
      <c r="H1916" s="20" t="s">
        <v>52</v>
      </c>
      <c r="I1916" s="20">
        <v>-18.7</v>
      </c>
      <c r="J1916" s="20">
        <v>-20.45</v>
      </c>
      <c r="K1916" s="20" t="s">
        <v>52</v>
      </c>
      <c r="L1916" s="20">
        <f t="shared" si="29"/>
        <v>70.849999999999994</v>
      </c>
      <c r="M1916" s="3" t="s">
        <v>53</v>
      </c>
      <c r="N1916" s="3" t="s">
        <v>3833</v>
      </c>
      <c r="O1916" s="3" t="s">
        <v>3834</v>
      </c>
      <c r="P1916" s="3" t="s">
        <v>3835</v>
      </c>
      <c r="Q1916" s="3" t="s">
        <v>53</v>
      </c>
      <c r="R1916" s="20">
        <v>110</v>
      </c>
      <c r="S1916" s="20" t="s">
        <v>57</v>
      </c>
      <c r="T1916" s="3" t="s">
        <v>58</v>
      </c>
      <c r="U1916" s="3" t="s">
        <v>53</v>
      </c>
      <c r="V1916" s="3" t="s">
        <v>53</v>
      </c>
      <c r="W1916" s="3" t="s">
        <v>53</v>
      </c>
      <c r="X1916" s="3" t="s">
        <v>53</v>
      </c>
      <c r="Y1916" s="3" t="s">
        <v>3836</v>
      </c>
      <c r="Z1916" s="3" t="s">
        <v>3837</v>
      </c>
      <c r="AA1916" s="3" t="s">
        <v>3838</v>
      </c>
      <c r="AB1916" s="3" t="s">
        <v>2238</v>
      </c>
      <c r="AC1916" s="3" t="s">
        <v>265</v>
      </c>
      <c r="AD1916" s="3" t="s">
        <v>3839</v>
      </c>
      <c r="AE1916" s="3" t="s">
        <v>65</v>
      </c>
      <c r="AF1916" s="3" t="s">
        <v>66</v>
      </c>
      <c r="AG1916" s="3" t="s">
        <v>3840</v>
      </c>
      <c r="AH1916" s="3" t="s">
        <v>3841</v>
      </c>
      <c r="AI1916" s="3" t="s">
        <v>67</v>
      </c>
      <c r="AJ1916" s="3" t="s">
        <v>3842</v>
      </c>
      <c r="AK1916" s="3" t="s">
        <v>53</v>
      </c>
      <c r="AL1916" s="3" t="s">
        <v>53</v>
      </c>
      <c r="AM1916" s="3" t="s">
        <v>53</v>
      </c>
      <c r="AN1916" s="3" t="s">
        <v>53</v>
      </c>
      <c r="AO1916" s="3" t="s">
        <v>53</v>
      </c>
      <c r="AP1916" s="3" t="s">
        <v>53</v>
      </c>
      <c r="AQ1916" s="3" t="s">
        <v>53</v>
      </c>
      <c r="AR1916" s="3" t="s">
        <v>51</v>
      </c>
      <c r="AS1916" s="3" t="s">
        <v>52</v>
      </c>
      <c r="AT1916" s="3" t="s">
        <v>51</v>
      </c>
    </row>
    <row r="1917" spans="1:46" ht="22.5" customHeight="1" x14ac:dyDescent="0.25">
      <c r="A1917" s="19" t="s">
        <v>5275</v>
      </c>
      <c r="B1917" s="260">
        <v>45071</v>
      </c>
      <c r="C1917" s="3" t="s">
        <v>202</v>
      </c>
      <c r="D1917" s="3" t="s">
        <v>4851</v>
      </c>
      <c r="E1917" s="3" t="s">
        <v>51</v>
      </c>
      <c r="F1917" s="20">
        <v>1</v>
      </c>
      <c r="G1917" s="20">
        <v>69.3</v>
      </c>
      <c r="H1917" s="20">
        <v>15.9</v>
      </c>
      <c r="I1917" s="20">
        <v>-13.82</v>
      </c>
      <c r="J1917" s="20" t="s">
        <v>52</v>
      </c>
      <c r="K1917" s="20" t="s">
        <v>52</v>
      </c>
      <c r="L1917" s="20">
        <f t="shared" si="29"/>
        <v>71.38</v>
      </c>
      <c r="M1917" s="3" t="s">
        <v>71</v>
      </c>
      <c r="N1917" s="3" t="s">
        <v>145</v>
      </c>
      <c r="O1917" s="3" t="s">
        <v>3287</v>
      </c>
      <c r="P1917" s="3" t="s">
        <v>663</v>
      </c>
      <c r="Q1917" s="3" t="s">
        <v>53</v>
      </c>
      <c r="R1917" s="20">
        <v>69.3</v>
      </c>
      <c r="S1917" s="20" t="s">
        <v>89</v>
      </c>
      <c r="T1917" s="3" t="s">
        <v>58</v>
      </c>
      <c r="U1917" s="3" t="s">
        <v>5276</v>
      </c>
      <c r="V1917" s="3" t="s">
        <v>5277</v>
      </c>
      <c r="W1917" s="3" t="s">
        <v>5278</v>
      </c>
      <c r="X1917" s="3" t="s">
        <v>53</v>
      </c>
      <c r="Y1917" s="3" t="s">
        <v>5276</v>
      </c>
      <c r="Z1917" s="3" t="s">
        <v>5279</v>
      </c>
      <c r="AA1917" s="3" t="s">
        <v>5280</v>
      </c>
      <c r="AB1917" s="3" t="s">
        <v>731</v>
      </c>
      <c r="AC1917" s="3" t="s">
        <v>63</v>
      </c>
      <c r="AD1917" s="3" t="s">
        <v>5281</v>
      </c>
      <c r="AE1917" s="3" t="s">
        <v>65</v>
      </c>
      <c r="AF1917" s="3" t="s">
        <v>213</v>
      </c>
      <c r="AG1917" s="3" t="s">
        <v>5282</v>
      </c>
      <c r="AH1917" s="3" t="s">
        <v>5283</v>
      </c>
      <c r="AI1917" s="3" t="s">
        <v>990</v>
      </c>
      <c r="AJ1917" s="3" t="s">
        <v>5284</v>
      </c>
      <c r="AK1917" s="3" t="s">
        <v>53</v>
      </c>
      <c r="AL1917" s="3" t="s">
        <v>53</v>
      </c>
      <c r="AM1917" s="3" t="s">
        <v>53</v>
      </c>
      <c r="AN1917" s="3" t="s">
        <v>53</v>
      </c>
      <c r="AO1917" s="3" t="s">
        <v>53</v>
      </c>
      <c r="AP1917" s="3" t="s">
        <v>53</v>
      </c>
      <c r="AQ1917" s="3" t="s">
        <v>53</v>
      </c>
      <c r="AR1917" s="3" t="s">
        <v>51</v>
      </c>
      <c r="AS1917" s="3" t="s">
        <v>52</v>
      </c>
      <c r="AT1917" s="3" t="s">
        <v>51</v>
      </c>
    </row>
    <row r="1918" spans="1:46" ht="22.5" customHeight="1" x14ac:dyDescent="0.25">
      <c r="A1918" s="19" t="s">
        <v>23341</v>
      </c>
      <c r="B1918" s="260">
        <v>45049</v>
      </c>
      <c r="C1918" s="3" t="s">
        <v>202</v>
      </c>
      <c r="D1918" s="3" t="s">
        <v>22935</v>
      </c>
      <c r="E1918" s="3" t="s">
        <v>51</v>
      </c>
      <c r="F1918" s="20">
        <v>1</v>
      </c>
      <c r="G1918" s="20">
        <v>69.3</v>
      </c>
      <c r="H1918" s="20">
        <v>15.9</v>
      </c>
      <c r="I1918" s="20">
        <v>-13.82</v>
      </c>
      <c r="J1918" s="20" t="s">
        <v>52</v>
      </c>
      <c r="K1918" s="20" t="s">
        <v>52</v>
      </c>
      <c r="L1918" s="20">
        <f t="shared" si="29"/>
        <v>71.38</v>
      </c>
      <c r="M1918" s="3" t="s">
        <v>53</v>
      </c>
      <c r="N1918" s="3" t="s">
        <v>145</v>
      </c>
      <c r="O1918" s="3" t="s">
        <v>3287</v>
      </c>
      <c r="P1918" s="3" t="s">
        <v>663</v>
      </c>
      <c r="Q1918" s="3" t="s">
        <v>53</v>
      </c>
      <c r="R1918" s="20">
        <v>69.3</v>
      </c>
      <c r="S1918" s="20" t="s">
        <v>89</v>
      </c>
      <c r="T1918" s="3" t="s">
        <v>58</v>
      </c>
      <c r="U1918" s="3" t="s">
        <v>23342</v>
      </c>
      <c r="V1918" s="3" t="s">
        <v>23343</v>
      </c>
      <c r="W1918" s="3" t="s">
        <v>23344</v>
      </c>
      <c r="X1918" s="3" t="s">
        <v>53</v>
      </c>
      <c r="Y1918" s="3" t="s">
        <v>23342</v>
      </c>
      <c r="Z1918" s="3" t="s">
        <v>23345</v>
      </c>
      <c r="AA1918" s="3" t="s">
        <v>23346</v>
      </c>
      <c r="AB1918" s="3" t="s">
        <v>731</v>
      </c>
      <c r="AC1918" s="3" t="s">
        <v>63</v>
      </c>
      <c r="AD1918" s="3" t="s">
        <v>23347</v>
      </c>
      <c r="AE1918" s="3" t="s">
        <v>65</v>
      </c>
      <c r="AF1918" s="3" t="s">
        <v>213</v>
      </c>
      <c r="AG1918" s="3" t="s">
        <v>23348</v>
      </c>
      <c r="AH1918" s="3" t="s">
        <v>23349</v>
      </c>
      <c r="AI1918" s="3" t="s">
        <v>8528</v>
      </c>
      <c r="AJ1918" s="3" t="s">
        <v>23350</v>
      </c>
      <c r="AK1918" s="3" t="s">
        <v>53</v>
      </c>
      <c r="AL1918" s="3" t="s">
        <v>53</v>
      </c>
      <c r="AM1918" s="3" t="s">
        <v>53</v>
      </c>
      <c r="AN1918" s="3" t="s">
        <v>53</v>
      </c>
      <c r="AO1918" s="3" t="s">
        <v>53</v>
      </c>
      <c r="AP1918" s="3" t="s">
        <v>53</v>
      </c>
      <c r="AQ1918" s="3" t="s">
        <v>53</v>
      </c>
      <c r="AR1918" s="3" t="s">
        <v>51</v>
      </c>
      <c r="AS1918" s="3" t="s">
        <v>52</v>
      </c>
      <c r="AT1918" s="3" t="s">
        <v>51</v>
      </c>
    </row>
    <row r="1919" spans="1:46" ht="22.5" customHeight="1" x14ac:dyDescent="0.25">
      <c r="A1919" s="19" t="s">
        <v>3419</v>
      </c>
      <c r="B1919" s="260">
        <v>45074</v>
      </c>
      <c r="C1919" s="3" t="s">
        <v>202</v>
      </c>
      <c r="D1919" s="3" t="s">
        <v>765</v>
      </c>
      <c r="E1919" s="3" t="s">
        <v>71</v>
      </c>
      <c r="F1919" s="20">
        <v>1</v>
      </c>
      <c r="G1919" s="20">
        <v>112.15</v>
      </c>
      <c r="H1919" s="20" t="s">
        <v>52</v>
      </c>
      <c r="I1919" s="20">
        <v>-19.07</v>
      </c>
      <c r="J1919" s="20">
        <v>-21.45</v>
      </c>
      <c r="K1919" s="20" t="s">
        <v>52</v>
      </c>
      <c r="L1919" s="20">
        <f t="shared" si="29"/>
        <v>71.63000000000001</v>
      </c>
      <c r="M1919" s="3" t="s">
        <v>53</v>
      </c>
      <c r="N1919" s="274">
        <v>2361</v>
      </c>
      <c r="O1919" s="3" t="s">
        <v>3420</v>
      </c>
      <c r="P1919" s="3" t="s">
        <v>3421</v>
      </c>
      <c r="Q1919" s="3" t="s">
        <v>53</v>
      </c>
      <c r="R1919" s="20">
        <v>112.15</v>
      </c>
      <c r="S1919" s="20" t="s">
        <v>57</v>
      </c>
      <c r="T1919" s="3" t="s">
        <v>74</v>
      </c>
      <c r="U1919" s="3" t="s">
        <v>3422</v>
      </c>
      <c r="V1919" s="3" t="s">
        <v>3423</v>
      </c>
      <c r="W1919" s="3" t="s">
        <v>3424</v>
      </c>
      <c r="X1919" s="3" t="s">
        <v>53</v>
      </c>
      <c r="Y1919" s="3" t="s">
        <v>3422</v>
      </c>
      <c r="Z1919" s="3" t="s">
        <v>3425</v>
      </c>
      <c r="AA1919" s="3" t="s">
        <v>3426</v>
      </c>
      <c r="AB1919" s="3" t="s">
        <v>3427</v>
      </c>
      <c r="AC1919" s="3" t="s">
        <v>63</v>
      </c>
      <c r="AD1919" s="3" t="s">
        <v>3428</v>
      </c>
      <c r="AE1919" s="3" t="s">
        <v>65</v>
      </c>
      <c r="AF1919" s="3" t="s">
        <v>82</v>
      </c>
      <c r="AG1919" s="3" t="s">
        <v>3177</v>
      </c>
      <c r="AH1919" s="3" t="s">
        <v>3429</v>
      </c>
      <c r="AI1919" s="3" t="s">
        <v>67</v>
      </c>
      <c r="AJ1919" s="3" t="s">
        <v>3430</v>
      </c>
      <c r="AK1919" s="3" t="s">
        <v>53</v>
      </c>
      <c r="AL1919" s="3" t="s">
        <v>53</v>
      </c>
      <c r="AM1919" s="3" t="s">
        <v>53</v>
      </c>
      <c r="AN1919" s="3" t="s">
        <v>53</v>
      </c>
      <c r="AO1919" s="3" t="s">
        <v>53</v>
      </c>
      <c r="AP1919" s="3" t="s">
        <v>53</v>
      </c>
      <c r="AQ1919" s="3" t="s">
        <v>53</v>
      </c>
      <c r="AR1919" s="3" t="s">
        <v>51</v>
      </c>
      <c r="AS1919" s="3" t="s">
        <v>52</v>
      </c>
      <c r="AT1919" s="3" t="s">
        <v>51</v>
      </c>
    </row>
    <row r="1920" spans="1:46" ht="22.5" customHeight="1" x14ac:dyDescent="0.25">
      <c r="A1920" s="19" t="s">
        <v>23814</v>
      </c>
      <c r="B1920" s="260">
        <v>45049</v>
      </c>
      <c r="C1920" s="3" t="s">
        <v>202</v>
      </c>
      <c r="D1920" s="3" t="s">
        <v>21050</v>
      </c>
      <c r="E1920" s="3" t="s">
        <v>51</v>
      </c>
      <c r="F1920" s="20">
        <v>1</v>
      </c>
      <c r="G1920" s="20">
        <v>112.15</v>
      </c>
      <c r="H1920" s="20" t="s">
        <v>52</v>
      </c>
      <c r="I1920" s="20">
        <v>-19.07</v>
      </c>
      <c r="J1920" s="20">
        <v>-21.45</v>
      </c>
      <c r="K1920" s="20" t="s">
        <v>52</v>
      </c>
      <c r="L1920" s="20">
        <f t="shared" si="29"/>
        <v>71.63000000000001</v>
      </c>
      <c r="M1920" s="3" t="s">
        <v>53</v>
      </c>
      <c r="N1920" s="3" t="s">
        <v>23815</v>
      </c>
      <c r="O1920" s="3" t="s">
        <v>23816</v>
      </c>
      <c r="P1920" s="3" t="s">
        <v>23817</v>
      </c>
      <c r="Q1920" s="3" t="s">
        <v>53</v>
      </c>
      <c r="R1920" s="20">
        <v>112.15</v>
      </c>
      <c r="S1920" s="20" t="s">
        <v>57</v>
      </c>
      <c r="T1920" s="3" t="s">
        <v>74</v>
      </c>
      <c r="U1920" s="3" t="s">
        <v>23818</v>
      </c>
      <c r="V1920" s="3" t="s">
        <v>23819</v>
      </c>
      <c r="W1920" s="3" t="s">
        <v>23820</v>
      </c>
      <c r="X1920" s="3" t="s">
        <v>53</v>
      </c>
      <c r="Y1920" s="3" t="s">
        <v>23818</v>
      </c>
      <c r="Z1920" s="3" t="s">
        <v>23821</v>
      </c>
      <c r="AA1920" s="3" t="s">
        <v>23822</v>
      </c>
      <c r="AB1920" s="3" t="s">
        <v>1832</v>
      </c>
      <c r="AC1920" s="3" t="s">
        <v>641</v>
      </c>
      <c r="AD1920" s="3" t="s">
        <v>23823</v>
      </c>
      <c r="AE1920" s="3" t="s">
        <v>65</v>
      </c>
      <c r="AF1920" s="3" t="s">
        <v>82</v>
      </c>
      <c r="AG1920" s="3" t="s">
        <v>23824</v>
      </c>
      <c r="AH1920" s="3" t="s">
        <v>23825</v>
      </c>
      <c r="AI1920" s="3" t="s">
        <v>67</v>
      </c>
      <c r="AJ1920" s="3" t="s">
        <v>23826</v>
      </c>
      <c r="AK1920" s="3" t="s">
        <v>53</v>
      </c>
      <c r="AL1920" s="3" t="s">
        <v>53</v>
      </c>
      <c r="AM1920" s="3" t="s">
        <v>53</v>
      </c>
      <c r="AN1920" s="3" t="s">
        <v>53</v>
      </c>
      <c r="AO1920" s="3" t="s">
        <v>53</v>
      </c>
      <c r="AP1920" s="3" t="s">
        <v>53</v>
      </c>
      <c r="AQ1920" s="3" t="s">
        <v>53</v>
      </c>
      <c r="AR1920" s="3" t="s">
        <v>51</v>
      </c>
      <c r="AS1920" s="3" t="s">
        <v>52</v>
      </c>
      <c r="AT1920" s="3" t="s">
        <v>51</v>
      </c>
    </row>
    <row r="1921" spans="1:46" ht="22.5" customHeight="1" x14ac:dyDescent="0.25">
      <c r="A1921" s="19" t="s">
        <v>17736</v>
      </c>
      <c r="B1921" s="260">
        <v>45056</v>
      </c>
      <c r="C1921" s="3" t="s">
        <v>202</v>
      </c>
      <c r="D1921" s="3" t="s">
        <v>17635</v>
      </c>
      <c r="E1921" s="3" t="s">
        <v>71</v>
      </c>
      <c r="F1921" s="20">
        <v>1</v>
      </c>
      <c r="G1921" s="20">
        <v>85</v>
      </c>
      <c r="H1921" s="20">
        <v>1.39</v>
      </c>
      <c r="I1921" s="20">
        <v>-14.45</v>
      </c>
      <c r="J1921" s="20" t="s">
        <v>52</v>
      </c>
      <c r="K1921" s="20" t="s">
        <v>52</v>
      </c>
      <c r="L1921" s="20">
        <f t="shared" si="29"/>
        <v>71.94</v>
      </c>
      <c r="M1921" s="3" t="s">
        <v>53</v>
      </c>
      <c r="N1921" s="3" t="s">
        <v>169</v>
      </c>
      <c r="O1921" s="3" t="s">
        <v>17737</v>
      </c>
      <c r="P1921" s="3" t="s">
        <v>17738</v>
      </c>
      <c r="Q1921" s="3" t="s">
        <v>53</v>
      </c>
      <c r="R1921" s="20">
        <v>85</v>
      </c>
      <c r="S1921" s="20" t="s">
        <v>57</v>
      </c>
      <c r="T1921" s="3" t="s">
        <v>58</v>
      </c>
      <c r="U1921" s="3" t="s">
        <v>17739</v>
      </c>
      <c r="V1921" s="3" t="s">
        <v>17740</v>
      </c>
      <c r="W1921" s="3" t="s">
        <v>17741</v>
      </c>
      <c r="X1921" s="3" t="s">
        <v>53</v>
      </c>
      <c r="Y1921" s="3" t="s">
        <v>17739</v>
      </c>
      <c r="Z1921" s="3" t="s">
        <v>17742</v>
      </c>
      <c r="AA1921" s="3" t="s">
        <v>17743</v>
      </c>
      <c r="AB1921" s="3" t="s">
        <v>1258</v>
      </c>
      <c r="AC1921" s="3" t="s">
        <v>63</v>
      </c>
      <c r="AD1921" s="3" t="s">
        <v>17744</v>
      </c>
      <c r="AE1921" s="3" t="s">
        <v>65</v>
      </c>
      <c r="AF1921" s="3" t="s">
        <v>213</v>
      </c>
      <c r="AG1921" s="3" t="s">
        <v>17745</v>
      </c>
      <c r="AH1921" s="3" t="s">
        <v>17746</v>
      </c>
      <c r="AI1921" s="3" t="s">
        <v>5572</v>
      </c>
      <c r="AJ1921" s="3" t="s">
        <v>17747</v>
      </c>
      <c r="AK1921" s="3" t="s">
        <v>53</v>
      </c>
      <c r="AL1921" s="3" t="s">
        <v>53</v>
      </c>
      <c r="AM1921" s="3" t="s">
        <v>53</v>
      </c>
      <c r="AN1921" s="3" t="s">
        <v>53</v>
      </c>
      <c r="AO1921" s="3" t="s">
        <v>53</v>
      </c>
      <c r="AP1921" s="3" t="s">
        <v>53</v>
      </c>
      <c r="AQ1921" s="3" t="s">
        <v>53</v>
      </c>
      <c r="AR1921" s="3" t="s">
        <v>51</v>
      </c>
      <c r="AS1921" s="3" t="s">
        <v>52</v>
      </c>
      <c r="AT1921" s="3" t="s">
        <v>51</v>
      </c>
    </row>
    <row r="1922" spans="1:46" ht="22.5" customHeight="1" x14ac:dyDescent="0.25">
      <c r="A1922" s="19" t="s">
        <v>15905</v>
      </c>
      <c r="B1922" s="260">
        <v>45058</v>
      </c>
      <c r="C1922" s="3" t="s">
        <v>2273</v>
      </c>
      <c r="D1922" s="3" t="s">
        <v>2274</v>
      </c>
      <c r="E1922" s="3" t="s">
        <v>51</v>
      </c>
      <c r="F1922" s="20">
        <v>0</v>
      </c>
      <c r="G1922" s="20">
        <v>99.8</v>
      </c>
      <c r="H1922" s="20" t="s">
        <v>52</v>
      </c>
      <c r="I1922" s="20">
        <v>-27.96</v>
      </c>
      <c r="J1922" s="20" t="s">
        <v>52</v>
      </c>
      <c r="K1922" s="20" t="s">
        <v>52</v>
      </c>
      <c r="L1922" s="20">
        <f t="shared" si="29"/>
        <v>71.84</v>
      </c>
      <c r="M1922" s="3" t="s">
        <v>53</v>
      </c>
      <c r="N1922" s="274">
        <v>26048</v>
      </c>
      <c r="O1922" s="3" t="s">
        <v>15906</v>
      </c>
      <c r="P1922" s="3" t="s">
        <v>15907</v>
      </c>
      <c r="Q1922" s="3" t="s">
        <v>53</v>
      </c>
      <c r="R1922" s="20">
        <v>49.9</v>
      </c>
      <c r="S1922" s="20" t="s">
        <v>57</v>
      </c>
      <c r="T1922" s="3" t="s">
        <v>74</v>
      </c>
      <c r="U1922" s="3" t="s">
        <v>15908</v>
      </c>
      <c r="V1922" s="3" t="s">
        <v>15909</v>
      </c>
      <c r="W1922" s="3" t="s">
        <v>15910</v>
      </c>
      <c r="X1922" s="3" t="s">
        <v>53</v>
      </c>
      <c r="Y1922" s="3" t="s">
        <v>15908</v>
      </c>
      <c r="Z1922" s="3" t="s">
        <v>15911</v>
      </c>
      <c r="AA1922" s="3" t="s">
        <v>2279</v>
      </c>
      <c r="AB1922" s="3" t="s">
        <v>63</v>
      </c>
      <c r="AC1922" s="3" t="s">
        <v>63</v>
      </c>
      <c r="AD1922" s="3" t="s">
        <v>2280</v>
      </c>
      <c r="AE1922" s="3" t="s">
        <v>65</v>
      </c>
      <c r="AF1922" s="3" t="s">
        <v>82</v>
      </c>
      <c r="AG1922" s="3" t="s">
        <v>53</v>
      </c>
      <c r="AH1922" s="3" t="s">
        <v>53</v>
      </c>
      <c r="AI1922" s="3" t="s">
        <v>67</v>
      </c>
      <c r="AJ1922" s="3" t="s">
        <v>53</v>
      </c>
      <c r="AK1922" s="3" t="s">
        <v>53</v>
      </c>
      <c r="AL1922" s="3" t="s">
        <v>53</v>
      </c>
      <c r="AM1922" s="3" t="s">
        <v>53</v>
      </c>
      <c r="AN1922" s="3" t="s">
        <v>53</v>
      </c>
      <c r="AO1922" s="3" t="s">
        <v>53</v>
      </c>
      <c r="AP1922" s="3" t="s">
        <v>53</v>
      </c>
      <c r="AQ1922" s="3" t="s">
        <v>53</v>
      </c>
      <c r="AR1922" s="191" t="s">
        <v>71</v>
      </c>
      <c r="AS1922" s="3" t="s">
        <v>52</v>
      </c>
      <c r="AT1922" s="3" t="s">
        <v>51</v>
      </c>
    </row>
    <row r="1923" spans="1:46" ht="22.5" customHeight="1" x14ac:dyDescent="0.25">
      <c r="A1923" s="19" t="s">
        <v>24429</v>
      </c>
      <c r="B1923" s="260">
        <v>45048</v>
      </c>
      <c r="C1923" s="3" t="s">
        <v>202</v>
      </c>
      <c r="D1923" s="3" t="s">
        <v>23772</v>
      </c>
      <c r="E1923" s="3" t="s">
        <v>51</v>
      </c>
      <c r="F1923" s="20">
        <v>1</v>
      </c>
      <c r="G1923" s="20">
        <v>108.39</v>
      </c>
      <c r="H1923" s="20" t="s">
        <v>52</v>
      </c>
      <c r="I1923" s="20">
        <v>-18.43</v>
      </c>
      <c r="J1923" s="20">
        <v>-17.95</v>
      </c>
      <c r="K1923" s="20" t="s">
        <v>52</v>
      </c>
      <c r="L1923" s="20">
        <f t="shared" si="29"/>
        <v>72.010000000000005</v>
      </c>
      <c r="M1923" s="3" t="s">
        <v>53</v>
      </c>
      <c r="N1923" s="274">
        <v>2357</v>
      </c>
      <c r="O1923" s="3" t="s">
        <v>2938</v>
      </c>
      <c r="P1923" s="3" t="s">
        <v>2939</v>
      </c>
      <c r="Q1923" s="3" t="s">
        <v>53</v>
      </c>
      <c r="R1923" s="20">
        <v>108.39</v>
      </c>
      <c r="S1923" s="20" t="s">
        <v>57</v>
      </c>
      <c r="T1923" s="3" t="s">
        <v>58</v>
      </c>
      <c r="U1923" s="3" t="s">
        <v>53</v>
      </c>
      <c r="V1923" s="3" t="s">
        <v>53</v>
      </c>
      <c r="W1923" s="3" t="s">
        <v>53</v>
      </c>
      <c r="X1923" s="3" t="s">
        <v>53</v>
      </c>
      <c r="Y1923" s="3" t="s">
        <v>24430</v>
      </c>
      <c r="Z1923" s="3" t="s">
        <v>24431</v>
      </c>
      <c r="AA1923" s="3" t="s">
        <v>24432</v>
      </c>
      <c r="AB1923" s="3" t="s">
        <v>4250</v>
      </c>
      <c r="AC1923" s="3" t="s">
        <v>968</v>
      </c>
      <c r="AD1923" s="3" t="s">
        <v>24433</v>
      </c>
      <c r="AE1923" s="3" t="s">
        <v>65</v>
      </c>
      <c r="AF1923" s="3" t="s">
        <v>66</v>
      </c>
      <c r="AG1923" s="3" t="s">
        <v>24434</v>
      </c>
      <c r="AH1923" s="3" t="s">
        <v>24435</v>
      </c>
      <c r="AI1923" s="3" t="s">
        <v>67</v>
      </c>
      <c r="AJ1923" s="3" t="s">
        <v>24436</v>
      </c>
      <c r="AK1923" s="3" t="s">
        <v>53</v>
      </c>
      <c r="AL1923" s="3" t="s">
        <v>53</v>
      </c>
      <c r="AM1923" s="3" t="s">
        <v>53</v>
      </c>
      <c r="AN1923" s="3" t="s">
        <v>53</v>
      </c>
      <c r="AO1923" s="3" t="s">
        <v>53</v>
      </c>
      <c r="AP1923" s="3" t="s">
        <v>53</v>
      </c>
      <c r="AQ1923" s="3" t="s">
        <v>53</v>
      </c>
      <c r="AR1923" s="3" t="s">
        <v>51</v>
      </c>
      <c r="AS1923" s="3" t="s">
        <v>52</v>
      </c>
      <c r="AT1923" s="3" t="s">
        <v>51</v>
      </c>
    </row>
    <row r="1924" spans="1:46" ht="22.5" customHeight="1" x14ac:dyDescent="0.25">
      <c r="A1924" s="19" t="s">
        <v>2937</v>
      </c>
      <c r="B1924" s="260">
        <v>45075</v>
      </c>
      <c r="C1924" s="3" t="s">
        <v>70</v>
      </c>
      <c r="D1924" s="3" t="s">
        <v>577</v>
      </c>
      <c r="E1924" s="3" t="s">
        <v>71</v>
      </c>
      <c r="F1924" s="20">
        <v>1</v>
      </c>
      <c r="G1924" s="20">
        <v>108.39</v>
      </c>
      <c r="H1924" s="20">
        <v>8.68</v>
      </c>
      <c r="I1924" s="20">
        <v>-18.43</v>
      </c>
      <c r="J1924" s="20">
        <v>-26.63</v>
      </c>
      <c r="K1924" s="20" t="s">
        <v>52</v>
      </c>
      <c r="L1924" s="20">
        <f t="shared" si="29"/>
        <v>72.009999999999991</v>
      </c>
      <c r="M1924" s="3" t="s">
        <v>71</v>
      </c>
      <c r="N1924" s="274">
        <v>2357</v>
      </c>
      <c r="O1924" s="3" t="s">
        <v>2938</v>
      </c>
      <c r="P1924" s="3" t="s">
        <v>2939</v>
      </c>
      <c r="Q1924" s="3" t="s">
        <v>53</v>
      </c>
      <c r="R1924" s="20">
        <v>108.39</v>
      </c>
      <c r="S1924" s="20" t="s">
        <v>57</v>
      </c>
      <c r="T1924" s="3" t="s">
        <v>58</v>
      </c>
      <c r="U1924" s="3" t="s">
        <v>53</v>
      </c>
      <c r="V1924" s="3" t="s">
        <v>53</v>
      </c>
      <c r="W1924" s="3" t="s">
        <v>53</v>
      </c>
      <c r="X1924" s="3" t="s">
        <v>53</v>
      </c>
      <c r="Y1924" s="3" t="s">
        <v>2940</v>
      </c>
      <c r="Z1924" s="3" t="s">
        <v>2941</v>
      </c>
      <c r="AA1924" s="3" t="s">
        <v>2942</v>
      </c>
      <c r="AB1924" s="3" t="s">
        <v>2943</v>
      </c>
      <c r="AC1924" s="3" t="s">
        <v>1088</v>
      </c>
      <c r="AD1924" s="3" t="s">
        <v>2944</v>
      </c>
      <c r="AE1924" s="3" t="s">
        <v>65</v>
      </c>
      <c r="AF1924" s="3" t="s">
        <v>66</v>
      </c>
      <c r="AG1924" s="3" t="s">
        <v>2945</v>
      </c>
      <c r="AH1924" s="3" t="s">
        <v>53</v>
      </c>
      <c r="AI1924" s="3" t="s">
        <v>67</v>
      </c>
      <c r="AJ1924" s="3" t="s">
        <v>2946</v>
      </c>
      <c r="AK1924" s="3" t="s">
        <v>53</v>
      </c>
      <c r="AL1924" s="3" t="s">
        <v>53</v>
      </c>
      <c r="AM1924" s="3" t="s">
        <v>53</v>
      </c>
      <c r="AN1924" s="3" t="s">
        <v>53</v>
      </c>
      <c r="AO1924" s="3" t="s">
        <v>53</v>
      </c>
      <c r="AP1924" s="3" t="s">
        <v>53</v>
      </c>
      <c r="AQ1924" s="3" t="s">
        <v>53</v>
      </c>
      <c r="AR1924" s="3" t="s">
        <v>51</v>
      </c>
      <c r="AS1924" s="3" t="s">
        <v>52</v>
      </c>
      <c r="AT1924" s="3" t="s">
        <v>51</v>
      </c>
    </row>
    <row r="1925" spans="1:46" ht="22.5" customHeight="1" x14ac:dyDescent="0.25">
      <c r="A1925" s="19" t="s">
        <v>2343</v>
      </c>
      <c r="B1925" s="260">
        <v>45075</v>
      </c>
      <c r="C1925" s="3" t="s">
        <v>202</v>
      </c>
      <c r="D1925" s="3" t="s">
        <v>765</v>
      </c>
      <c r="E1925" s="3" t="s">
        <v>51</v>
      </c>
      <c r="F1925" s="20">
        <v>1</v>
      </c>
      <c r="G1925" s="20">
        <v>108.81</v>
      </c>
      <c r="H1925" s="20" t="s">
        <v>52</v>
      </c>
      <c r="I1925" s="20">
        <v>-18.5</v>
      </c>
      <c r="J1925" s="20">
        <v>-17.95</v>
      </c>
      <c r="K1925" s="20" t="s">
        <v>52</v>
      </c>
      <c r="L1925" s="20">
        <f t="shared" ref="L1925:L1988" si="30">SUM(G1925:K1925)</f>
        <v>72.36</v>
      </c>
      <c r="M1925" s="3" t="s">
        <v>53</v>
      </c>
      <c r="N1925" s="3" t="s">
        <v>1138</v>
      </c>
      <c r="O1925" s="3" t="s">
        <v>1139</v>
      </c>
      <c r="P1925" s="3" t="s">
        <v>1140</v>
      </c>
      <c r="Q1925" s="3" t="s">
        <v>53</v>
      </c>
      <c r="R1925" s="20">
        <v>108.81</v>
      </c>
      <c r="S1925" s="20" t="s">
        <v>57</v>
      </c>
      <c r="T1925" s="3" t="s">
        <v>58</v>
      </c>
      <c r="U1925" s="3" t="s">
        <v>53</v>
      </c>
      <c r="V1925" s="3" t="s">
        <v>53</v>
      </c>
      <c r="W1925" s="3" t="s">
        <v>53</v>
      </c>
      <c r="X1925" s="3" t="s">
        <v>53</v>
      </c>
      <c r="Y1925" s="3" t="s">
        <v>2344</v>
      </c>
      <c r="Z1925" s="3" t="s">
        <v>2345</v>
      </c>
      <c r="AA1925" s="3" t="s">
        <v>2346</v>
      </c>
      <c r="AB1925" s="3" t="s">
        <v>2347</v>
      </c>
      <c r="AC1925" s="3" t="s">
        <v>165</v>
      </c>
      <c r="AD1925" s="3" t="s">
        <v>2348</v>
      </c>
      <c r="AE1925" s="3" t="s">
        <v>65</v>
      </c>
      <c r="AF1925" s="3" t="s">
        <v>66</v>
      </c>
      <c r="AG1925" s="3" t="s">
        <v>2349</v>
      </c>
      <c r="AH1925" s="3" t="s">
        <v>2350</v>
      </c>
      <c r="AI1925" s="3" t="s">
        <v>67</v>
      </c>
      <c r="AJ1925" s="3" t="s">
        <v>2351</v>
      </c>
      <c r="AK1925" s="3" t="s">
        <v>53</v>
      </c>
      <c r="AL1925" s="3" t="s">
        <v>53</v>
      </c>
      <c r="AM1925" s="3" t="s">
        <v>53</v>
      </c>
      <c r="AN1925" s="3" t="s">
        <v>53</v>
      </c>
      <c r="AO1925" s="3" t="s">
        <v>53</v>
      </c>
      <c r="AP1925" s="3" t="s">
        <v>53</v>
      </c>
      <c r="AQ1925" s="3" t="s">
        <v>53</v>
      </c>
      <c r="AR1925" s="3" t="s">
        <v>51</v>
      </c>
      <c r="AS1925" s="3" t="s">
        <v>52</v>
      </c>
      <c r="AT1925" s="3" t="s">
        <v>51</v>
      </c>
    </row>
    <row r="1926" spans="1:46" ht="22.5" customHeight="1" x14ac:dyDescent="0.25">
      <c r="A1926" s="19" t="s">
        <v>1137</v>
      </c>
      <c r="B1926" s="260">
        <v>45077</v>
      </c>
      <c r="C1926" s="3" t="s">
        <v>70</v>
      </c>
      <c r="D1926" s="3" t="s">
        <v>359</v>
      </c>
      <c r="E1926" s="3" t="s">
        <v>51</v>
      </c>
      <c r="F1926" s="20">
        <v>1</v>
      </c>
      <c r="G1926" s="20">
        <v>108.81</v>
      </c>
      <c r="H1926" s="20" t="s">
        <v>52</v>
      </c>
      <c r="I1926" s="20">
        <v>-18.5</v>
      </c>
      <c r="J1926" s="20">
        <v>-17.95</v>
      </c>
      <c r="K1926" s="20" t="s">
        <v>52</v>
      </c>
      <c r="L1926" s="20">
        <f t="shared" si="30"/>
        <v>72.36</v>
      </c>
      <c r="M1926" s="3" t="s">
        <v>53</v>
      </c>
      <c r="N1926" s="3" t="s">
        <v>1138</v>
      </c>
      <c r="O1926" s="3" t="s">
        <v>1139</v>
      </c>
      <c r="P1926" s="3" t="s">
        <v>1140</v>
      </c>
      <c r="Q1926" s="3" t="s">
        <v>53</v>
      </c>
      <c r="R1926" s="20">
        <v>108.81</v>
      </c>
      <c r="S1926" s="20" t="s">
        <v>57</v>
      </c>
      <c r="T1926" s="3" t="s">
        <v>58</v>
      </c>
      <c r="U1926" s="3" t="s">
        <v>53</v>
      </c>
      <c r="V1926" s="3" t="s">
        <v>53</v>
      </c>
      <c r="W1926" s="3" t="s">
        <v>53</v>
      </c>
      <c r="X1926" s="3" t="s">
        <v>53</v>
      </c>
      <c r="Y1926" s="3" t="s">
        <v>1141</v>
      </c>
      <c r="Z1926" s="3" t="s">
        <v>1142</v>
      </c>
      <c r="AA1926" s="3" t="s">
        <v>1143</v>
      </c>
      <c r="AB1926" s="3" t="s">
        <v>1144</v>
      </c>
      <c r="AC1926" s="3" t="s">
        <v>116</v>
      </c>
      <c r="AD1926" s="3" t="s">
        <v>1145</v>
      </c>
      <c r="AE1926" s="3" t="s">
        <v>65</v>
      </c>
      <c r="AF1926" s="3" t="s">
        <v>66</v>
      </c>
      <c r="AG1926" s="3" t="s">
        <v>1146</v>
      </c>
      <c r="AH1926" s="3" t="s">
        <v>53</v>
      </c>
      <c r="AI1926" s="3" t="s">
        <v>67</v>
      </c>
      <c r="AJ1926" s="3" t="s">
        <v>1147</v>
      </c>
      <c r="AK1926" s="3" t="s">
        <v>53</v>
      </c>
      <c r="AL1926" s="3" t="s">
        <v>53</v>
      </c>
      <c r="AM1926" s="3" t="s">
        <v>53</v>
      </c>
      <c r="AN1926" s="3" t="s">
        <v>53</v>
      </c>
      <c r="AO1926" s="3" t="s">
        <v>53</v>
      </c>
      <c r="AP1926" s="3" t="s">
        <v>53</v>
      </c>
      <c r="AQ1926" s="3" t="s">
        <v>53</v>
      </c>
      <c r="AR1926" s="3" t="s">
        <v>51</v>
      </c>
      <c r="AS1926" s="3" t="s">
        <v>52</v>
      </c>
      <c r="AT1926" s="3" t="s">
        <v>51</v>
      </c>
    </row>
    <row r="1927" spans="1:46" ht="22.5" customHeight="1" x14ac:dyDescent="0.25">
      <c r="A1927" s="19" t="s">
        <v>3562</v>
      </c>
      <c r="B1927" s="260">
        <v>45074</v>
      </c>
      <c r="C1927" s="3" t="s">
        <v>202</v>
      </c>
      <c r="D1927" s="3" t="s">
        <v>2968</v>
      </c>
      <c r="E1927" s="3" t="s">
        <v>51</v>
      </c>
      <c r="F1927" s="20">
        <v>1</v>
      </c>
      <c r="G1927" s="20">
        <v>75.290000000000006</v>
      </c>
      <c r="H1927" s="20">
        <v>15.9</v>
      </c>
      <c r="I1927" s="20">
        <v>-18.3</v>
      </c>
      <c r="J1927" s="20" t="s">
        <v>52</v>
      </c>
      <c r="K1927" s="20" t="s">
        <v>52</v>
      </c>
      <c r="L1927" s="20">
        <f t="shared" si="30"/>
        <v>72.890000000000015</v>
      </c>
      <c r="M1927" s="3" t="s">
        <v>53</v>
      </c>
      <c r="N1927" s="3" t="s">
        <v>442</v>
      </c>
      <c r="O1927" s="3" t="s">
        <v>2983</v>
      </c>
      <c r="P1927" s="3" t="s">
        <v>2984</v>
      </c>
      <c r="Q1927" s="3" t="s">
        <v>53</v>
      </c>
      <c r="R1927" s="20">
        <v>75.290000000000006</v>
      </c>
      <c r="S1927" s="20" t="s">
        <v>57</v>
      </c>
      <c r="T1927" s="3" t="s">
        <v>58</v>
      </c>
      <c r="U1927" s="3" t="s">
        <v>3563</v>
      </c>
      <c r="V1927" s="3" t="s">
        <v>3564</v>
      </c>
      <c r="W1927" s="3" t="s">
        <v>3565</v>
      </c>
      <c r="X1927" s="3" t="s">
        <v>53</v>
      </c>
      <c r="Y1927" s="3" t="s">
        <v>3563</v>
      </c>
      <c r="Z1927" s="3" t="s">
        <v>3566</v>
      </c>
      <c r="AA1927" s="3" t="s">
        <v>3567</v>
      </c>
      <c r="AB1927" s="3" t="s">
        <v>331</v>
      </c>
      <c r="AC1927" s="3" t="s">
        <v>63</v>
      </c>
      <c r="AD1927" s="3" t="s">
        <v>3568</v>
      </c>
      <c r="AE1927" s="3" t="s">
        <v>65</v>
      </c>
      <c r="AF1927" s="3" t="s">
        <v>213</v>
      </c>
      <c r="AG1927" s="3" t="s">
        <v>3569</v>
      </c>
      <c r="AH1927" s="3" t="s">
        <v>3570</v>
      </c>
      <c r="AI1927" s="3" t="s">
        <v>429</v>
      </c>
      <c r="AJ1927" s="3" t="s">
        <v>3571</v>
      </c>
      <c r="AK1927" s="3" t="s">
        <v>53</v>
      </c>
      <c r="AL1927" s="3" t="s">
        <v>53</v>
      </c>
      <c r="AM1927" s="3" t="s">
        <v>53</v>
      </c>
      <c r="AN1927" s="3" t="s">
        <v>53</v>
      </c>
      <c r="AO1927" s="3" t="s">
        <v>53</v>
      </c>
      <c r="AP1927" s="3" t="s">
        <v>53</v>
      </c>
      <c r="AQ1927" s="3" t="s">
        <v>53</v>
      </c>
      <c r="AR1927" s="3" t="s">
        <v>51</v>
      </c>
      <c r="AS1927" s="3" t="s">
        <v>52</v>
      </c>
      <c r="AT1927" s="3" t="s">
        <v>51</v>
      </c>
    </row>
    <row r="1928" spans="1:46" ht="22.5" customHeight="1" x14ac:dyDescent="0.25">
      <c r="A1928" s="19" t="s">
        <v>2823</v>
      </c>
      <c r="B1928" s="260">
        <v>45075</v>
      </c>
      <c r="C1928" s="3" t="s">
        <v>2824</v>
      </c>
      <c r="D1928" s="3" t="s">
        <v>2825</v>
      </c>
      <c r="E1928" s="3" t="s">
        <v>51</v>
      </c>
      <c r="F1928" s="20">
        <v>0</v>
      </c>
      <c r="G1928" s="20">
        <v>108.81</v>
      </c>
      <c r="H1928" s="20" t="s">
        <v>52</v>
      </c>
      <c r="I1928" s="20">
        <v>-18.5</v>
      </c>
      <c r="J1928" s="20">
        <v>-17.95</v>
      </c>
      <c r="K1928" s="20" t="s">
        <v>52</v>
      </c>
      <c r="L1928" s="20">
        <f t="shared" si="30"/>
        <v>72.36</v>
      </c>
      <c r="M1928" s="3" t="s">
        <v>71</v>
      </c>
      <c r="N1928" s="3" t="s">
        <v>1138</v>
      </c>
      <c r="O1928" s="3" t="s">
        <v>1139</v>
      </c>
      <c r="P1928" s="3" t="s">
        <v>1140</v>
      </c>
      <c r="Q1928" s="3" t="s">
        <v>53</v>
      </c>
      <c r="R1928" s="20">
        <v>108.81</v>
      </c>
      <c r="S1928" s="20" t="s">
        <v>57</v>
      </c>
      <c r="T1928" s="3" t="s">
        <v>58</v>
      </c>
      <c r="U1928" s="3" t="s">
        <v>2826</v>
      </c>
      <c r="V1928" s="3" t="s">
        <v>2827</v>
      </c>
      <c r="W1928" s="3" t="s">
        <v>2828</v>
      </c>
      <c r="X1928" s="3" t="s">
        <v>53</v>
      </c>
      <c r="Y1928" s="3" t="s">
        <v>2826</v>
      </c>
      <c r="Z1928" s="3" t="s">
        <v>2829</v>
      </c>
      <c r="AA1928" s="3" t="s">
        <v>2279</v>
      </c>
      <c r="AB1928" s="3" t="s">
        <v>63</v>
      </c>
      <c r="AC1928" s="3" t="s">
        <v>63</v>
      </c>
      <c r="AD1928" s="3" t="s">
        <v>2280</v>
      </c>
      <c r="AE1928" s="3" t="s">
        <v>65</v>
      </c>
      <c r="AF1928" s="3" t="s">
        <v>66</v>
      </c>
      <c r="AG1928" s="3" t="s">
        <v>53</v>
      </c>
      <c r="AH1928" s="3" t="s">
        <v>53</v>
      </c>
      <c r="AI1928" s="3" t="s">
        <v>67</v>
      </c>
      <c r="AJ1928" s="3" t="s">
        <v>53</v>
      </c>
      <c r="AK1928" s="3" t="s">
        <v>53</v>
      </c>
      <c r="AL1928" s="3" t="s">
        <v>53</v>
      </c>
      <c r="AM1928" s="3" t="s">
        <v>53</v>
      </c>
      <c r="AN1928" s="3" t="s">
        <v>53</v>
      </c>
      <c r="AO1928" s="3" t="s">
        <v>53</v>
      </c>
      <c r="AP1928" s="3" t="s">
        <v>53</v>
      </c>
      <c r="AQ1928" s="3" t="s">
        <v>53</v>
      </c>
      <c r="AR1928" s="113" t="s">
        <v>71</v>
      </c>
      <c r="AS1928" s="3" t="s">
        <v>52</v>
      </c>
      <c r="AT1928" s="3" t="s">
        <v>51</v>
      </c>
    </row>
    <row r="1929" spans="1:46" ht="22.5" customHeight="1" x14ac:dyDescent="0.25">
      <c r="A1929" s="19" t="s">
        <v>10424</v>
      </c>
      <c r="B1929" s="260">
        <v>45065</v>
      </c>
      <c r="C1929" s="3" t="s">
        <v>202</v>
      </c>
      <c r="D1929" s="3" t="s">
        <v>9926</v>
      </c>
      <c r="E1929" s="3" t="s">
        <v>71</v>
      </c>
      <c r="F1929" s="20">
        <v>3</v>
      </c>
      <c r="G1929" s="20">
        <v>107.7</v>
      </c>
      <c r="H1929" s="20" t="s">
        <v>52</v>
      </c>
      <c r="I1929" s="20">
        <v>-34.799999999999997</v>
      </c>
      <c r="J1929" s="20" t="s">
        <v>52</v>
      </c>
      <c r="K1929" s="20" t="s">
        <v>52</v>
      </c>
      <c r="L1929" s="20">
        <f t="shared" si="30"/>
        <v>72.900000000000006</v>
      </c>
      <c r="M1929" s="3" t="s">
        <v>53</v>
      </c>
      <c r="N1929" s="3" t="s">
        <v>258</v>
      </c>
      <c r="O1929" s="3" t="s">
        <v>259</v>
      </c>
      <c r="P1929" s="3" t="s">
        <v>260</v>
      </c>
      <c r="Q1929" s="3" t="s">
        <v>53</v>
      </c>
      <c r="R1929" s="20">
        <v>35.9</v>
      </c>
      <c r="S1929" s="20" t="s">
        <v>57</v>
      </c>
      <c r="T1929" s="3" t="s">
        <v>58</v>
      </c>
      <c r="U1929" s="3" t="s">
        <v>53</v>
      </c>
      <c r="V1929" s="3" t="s">
        <v>53</v>
      </c>
      <c r="W1929" s="3" t="s">
        <v>53</v>
      </c>
      <c r="X1929" s="3" t="s">
        <v>53</v>
      </c>
      <c r="Y1929" s="3" t="s">
        <v>10425</v>
      </c>
      <c r="Z1929" s="3" t="s">
        <v>10426</v>
      </c>
      <c r="AA1929" s="3" t="s">
        <v>10427</v>
      </c>
      <c r="AB1929" s="3" t="s">
        <v>10428</v>
      </c>
      <c r="AC1929" s="3" t="s">
        <v>265</v>
      </c>
      <c r="AD1929" s="3" t="s">
        <v>10429</v>
      </c>
      <c r="AE1929" s="3" t="s">
        <v>65</v>
      </c>
      <c r="AF1929" s="3" t="s">
        <v>66</v>
      </c>
      <c r="AG1929" s="3" t="s">
        <v>10430</v>
      </c>
      <c r="AH1929" s="3" t="s">
        <v>10431</v>
      </c>
      <c r="AI1929" s="3" t="s">
        <v>67</v>
      </c>
      <c r="AJ1929" s="3" t="s">
        <v>10432</v>
      </c>
      <c r="AK1929" s="3" t="s">
        <v>53</v>
      </c>
      <c r="AL1929" s="3" t="s">
        <v>53</v>
      </c>
      <c r="AM1929" s="3" t="s">
        <v>53</v>
      </c>
      <c r="AN1929" s="3" t="s">
        <v>53</v>
      </c>
      <c r="AO1929" s="3" t="s">
        <v>53</v>
      </c>
      <c r="AP1929" s="3" t="s">
        <v>53</v>
      </c>
      <c r="AQ1929" s="3" t="s">
        <v>53</v>
      </c>
      <c r="AR1929" s="3" t="s">
        <v>51</v>
      </c>
      <c r="AS1929" s="3" t="s">
        <v>52</v>
      </c>
      <c r="AT1929" s="3" t="s">
        <v>51</v>
      </c>
    </row>
    <row r="1930" spans="1:46" ht="22.5" customHeight="1" x14ac:dyDescent="0.25">
      <c r="A1930" s="19" t="s">
        <v>15714</v>
      </c>
      <c r="B1930" s="260">
        <v>45058</v>
      </c>
      <c r="C1930" s="3" t="s">
        <v>202</v>
      </c>
      <c r="D1930" s="3" t="s">
        <v>13978</v>
      </c>
      <c r="E1930" s="3" t="s">
        <v>71</v>
      </c>
      <c r="F1930" s="20">
        <v>3</v>
      </c>
      <c r="G1930" s="20">
        <v>107.7</v>
      </c>
      <c r="H1930" s="20">
        <v>17.28</v>
      </c>
      <c r="I1930" s="20">
        <v>-34.799999999999997</v>
      </c>
      <c r="J1930" s="20">
        <v>-17.28</v>
      </c>
      <c r="K1930" s="20" t="s">
        <v>52</v>
      </c>
      <c r="L1930" s="20">
        <f t="shared" si="30"/>
        <v>72.900000000000006</v>
      </c>
      <c r="M1930" s="3" t="s">
        <v>53</v>
      </c>
      <c r="N1930" s="3" t="s">
        <v>258</v>
      </c>
      <c r="O1930" s="3" t="s">
        <v>259</v>
      </c>
      <c r="P1930" s="3" t="s">
        <v>260</v>
      </c>
      <c r="Q1930" s="3" t="s">
        <v>53</v>
      </c>
      <c r="R1930" s="20">
        <v>35.9</v>
      </c>
      <c r="S1930" s="20" t="s">
        <v>57</v>
      </c>
      <c r="T1930" s="3" t="s">
        <v>58</v>
      </c>
      <c r="U1930" s="3" t="s">
        <v>53</v>
      </c>
      <c r="V1930" s="3" t="s">
        <v>53</v>
      </c>
      <c r="W1930" s="3" t="s">
        <v>53</v>
      </c>
      <c r="X1930" s="3" t="s">
        <v>53</v>
      </c>
      <c r="Y1930" s="3" t="s">
        <v>15715</v>
      </c>
      <c r="Z1930" s="3" t="s">
        <v>15716</v>
      </c>
      <c r="AA1930" s="3" t="s">
        <v>15717</v>
      </c>
      <c r="AB1930" s="3" t="s">
        <v>15718</v>
      </c>
      <c r="AC1930" s="3" t="s">
        <v>893</v>
      </c>
      <c r="AD1930" s="3" t="s">
        <v>15719</v>
      </c>
      <c r="AE1930" s="3" t="s">
        <v>65</v>
      </c>
      <c r="AF1930" s="3" t="s">
        <v>66</v>
      </c>
      <c r="AG1930" s="3" t="s">
        <v>15471</v>
      </c>
      <c r="AH1930" s="3" t="s">
        <v>14512</v>
      </c>
      <c r="AI1930" s="3" t="s">
        <v>67</v>
      </c>
      <c r="AJ1930" s="3" t="s">
        <v>15720</v>
      </c>
      <c r="AK1930" s="3" t="s">
        <v>53</v>
      </c>
      <c r="AL1930" s="3" t="s">
        <v>53</v>
      </c>
      <c r="AM1930" s="3" t="s">
        <v>53</v>
      </c>
      <c r="AN1930" s="3" t="s">
        <v>53</v>
      </c>
      <c r="AO1930" s="3" t="s">
        <v>53</v>
      </c>
      <c r="AP1930" s="3" t="s">
        <v>53</v>
      </c>
      <c r="AQ1930" s="3" t="s">
        <v>53</v>
      </c>
      <c r="AR1930" s="3" t="s">
        <v>51</v>
      </c>
      <c r="AS1930" s="3" t="s">
        <v>52</v>
      </c>
      <c r="AT1930" s="3" t="s">
        <v>51</v>
      </c>
    </row>
    <row r="1931" spans="1:46" ht="22.5" customHeight="1" x14ac:dyDescent="0.25">
      <c r="A1931" s="19" t="s">
        <v>23499</v>
      </c>
      <c r="B1931" s="260">
        <v>45049</v>
      </c>
      <c r="C1931" s="3" t="s">
        <v>202</v>
      </c>
      <c r="D1931" s="3" t="s">
        <v>22935</v>
      </c>
      <c r="E1931" s="3" t="s">
        <v>51</v>
      </c>
      <c r="F1931" s="20">
        <v>1</v>
      </c>
      <c r="G1931" s="20">
        <v>86</v>
      </c>
      <c r="H1931" s="20">
        <v>1.59</v>
      </c>
      <c r="I1931" s="20">
        <v>-14.62</v>
      </c>
      <c r="J1931" s="20" t="s">
        <v>52</v>
      </c>
      <c r="K1931" s="20" t="s">
        <v>52</v>
      </c>
      <c r="L1931" s="20">
        <f t="shared" si="30"/>
        <v>72.97</v>
      </c>
      <c r="M1931" s="3" t="s">
        <v>71</v>
      </c>
      <c r="N1931" s="3" t="s">
        <v>23500</v>
      </c>
      <c r="O1931" s="3" t="s">
        <v>23501</v>
      </c>
      <c r="P1931" s="3" t="s">
        <v>23502</v>
      </c>
      <c r="Q1931" s="3" t="s">
        <v>53</v>
      </c>
      <c r="R1931" s="20">
        <v>86</v>
      </c>
      <c r="S1931" s="20" t="s">
        <v>57</v>
      </c>
      <c r="T1931" s="3" t="s">
        <v>58</v>
      </c>
      <c r="U1931" s="3" t="s">
        <v>23503</v>
      </c>
      <c r="V1931" s="3" t="s">
        <v>23504</v>
      </c>
      <c r="W1931" s="3" t="s">
        <v>23505</v>
      </c>
      <c r="X1931" s="3" t="s">
        <v>53</v>
      </c>
      <c r="Y1931" s="3" t="s">
        <v>23503</v>
      </c>
      <c r="Z1931" s="3" t="s">
        <v>23506</v>
      </c>
      <c r="AA1931" s="3" t="s">
        <v>23507</v>
      </c>
      <c r="AB1931" s="3" t="s">
        <v>469</v>
      </c>
      <c r="AC1931" s="3" t="s">
        <v>63</v>
      </c>
      <c r="AD1931" s="3" t="s">
        <v>23508</v>
      </c>
      <c r="AE1931" s="3" t="s">
        <v>65</v>
      </c>
      <c r="AF1931" s="3" t="s">
        <v>213</v>
      </c>
      <c r="AG1931" s="3" t="s">
        <v>23348</v>
      </c>
      <c r="AH1931" s="3" t="s">
        <v>23509</v>
      </c>
      <c r="AI1931" s="3" t="s">
        <v>8528</v>
      </c>
      <c r="AJ1931" s="3" t="s">
        <v>23510</v>
      </c>
      <c r="AK1931" s="3" t="s">
        <v>53</v>
      </c>
      <c r="AL1931" s="3" t="s">
        <v>53</v>
      </c>
      <c r="AM1931" s="3" t="s">
        <v>53</v>
      </c>
      <c r="AN1931" s="3" t="s">
        <v>53</v>
      </c>
      <c r="AO1931" s="3" t="s">
        <v>53</v>
      </c>
      <c r="AP1931" s="3" t="s">
        <v>53</v>
      </c>
      <c r="AQ1931" s="3" t="s">
        <v>53</v>
      </c>
      <c r="AR1931" s="3" t="s">
        <v>51</v>
      </c>
      <c r="AS1931" s="3" t="s">
        <v>52</v>
      </c>
      <c r="AT1931" s="3" t="s">
        <v>51</v>
      </c>
    </row>
    <row r="1932" spans="1:46" ht="22.5" customHeight="1" x14ac:dyDescent="0.25">
      <c r="A1932" s="19" t="s">
        <v>8265</v>
      </c>
      <c r="B1932" s="260">
        <v>45068</v>
      </c>
      <c r="C1932" s="3" t="s">
        <v>202</v>
      </c>
      <c r="D1932" s="3" t="s">
        <v>4851</v>
      </c>
      <c r="E1932" s="3" t="s">
        <v>51</v>
      </c>
      <c r="F1932" s="20">
        <v>1</v>
      </c>
      <c r="G1932" s="20">
        <v>107.45</v>
      </c>
      <c r="H1932" s="20">
        <v>24.75</v>
      </c>
      <c r="I1932" s="20">
        <v>-12.89</v>
      </c>
      <c r="J1932" s="20">
        <v>-46.2</v>
      </c>
      <c r="K1932" s="20" t="s">
        <v>52</v>
      </c>
      <c r="L1932" s="20">
        <f t="shared" si="30"/>
        <v>73.109999999999985</v>
      </c>
      <c r="M1932" s="3" t="s">
        <v>53</v>
      </c>
      <c r="N1932" s="3" t="s">
        <v>3251</v>
      </c>
      <c r="O1932" s="3" t="s">
        <v>3252</v>
      </c>
      <c r="P1932" s="3" t="s">
        <v>2876</v>
      </c>
      <c r="Q1932" s="3" t="s">
        <v>53</v>
      </c>
      <c r="R1932" s="20">
        <v>107.45</v>
      </c>
      <c r="S1932" s="20" t="s">
        <v>89</v>
      </c>
      <c r="T1932" s="3" t="s">
        <v>74</v>
      </c>
      <c r="U1932" s="3" t="s">
        <v>8266</v>
      </c>
      <c r="V1932" s="3" t="s">
        <v>8267</v>
      </c>
      <c r="W1932" s="3" t="s">
        <v>8268</v>
      </c>
      <c r="X1932" s="3" t="s">
        <v>53</v>
      </c>
      <c r="Y1932" s="3" t="s">
        <v>8266</v>
      </c>
      <c r="Z1932" s="3" t="s">
        <v>8269</v>
      </c>
      <c r="AA1932" s="3" t="s">
        <v>8270</v>
      </c>
      <c r="AB1932" s="3" t="s">
        <v>1991</v>
      </c>
      <c r="AC1932" s="3" t="s">
        <v>1519</v>
      </c>
      <c r="AD1932" s="3" t="s">
        <v>8271</v>
      </c>
      <c r="AE1932" s="3" t="s">
        <v>65</v>
      </c>
      <c r="AF1932" s="3" t="s">
        <v>82</v>
      </c>
      <c r="AG1932" s="3" t="s">
        <v>8012</v>
      </c>
      <c r="AH1932" s="3" t="s">
        <v>8272</v>
      </c>
      <c r="AI1932" s="3" t="s">
        <v>67</v>
      </c>
      <c r="AJ1932" s="3" t="s">
        <v>8273</v>
      </c>
      <c r="AK1932" s="3" t="s">
        <v>8274</v>
      </c>
      <c r="AL1932" s="3" t="s">
        <v>53</v>
      </c>
      <c r="AM1932" s="3" t="s">
        <v>53</v>
      </c>
      <c r="AN1932" s="3" t="s">
        <v>53</v>
      </c>
      <c r="AO1932" s="3" t="s">
        <v>53</v>
      </c>
      <c r="AP1932" s="3" t="s">
        <v>53</v>
      </c>
      <c r="AQ1932" s="3" t="s">
        <v>53</v>
      </c>
      <c r="AR1932" s="3" t="s">
        <v>51</v>
      </c>
      <c r="AS1932" s="3" t="s">
        <v>52</v>
      </c>
      <c r="AT1932" s="3" t="s">
        <v>51</v>
      </c>
    </row>
    <row r="1933" spans="1:46" ht="22.5" customHeight="1" x14ac:dyDescent="0.25">
      <c r="A1933" s="19" t="s">
        <v>3250</v>
      </c>
      <c r="B1933" s="260">
        <v>45074</v>
      </c>
      <c r="C1933" s="3" t="s">
        <v>202</v>
      </c>
      <c r="D1933" s="3" t="s">
        <v>203</v>
      </c>
      <c r="E1933" s="3" t="s">
        <v>71</v>
      </c>
      <c r="F1933" s="20">
        <v>1</v>
      </c>
      <c r="G1933" s="20">
        <v>107.45</v>
      </c>
      <c r="H1933" s="20" t="s">
        <v>52</v>
      </c>
      <c r="I1933" s="20">
        <v>-12.89</v>
      </c>
      <c r="J1933" s="20">
        <v>-21.45</v>
      </c>
      <c r="K1933" s="20" t="s">
        <v>52</v>
      </c>
      <c r="L1933" s="20">
        <f t="shared" si="30"/>
        <v>73.11</v>
      </c>
      <c r="M1933" s="3" t="s">
        <v>53</v>
      </c>
      <c r="N1933" s="3" t="s">
        <v>3251</v>
      </c>
      <c r="O1933" s="3" t="s">
        <v>3252</v>
      </c>
      <c r="P1933" s="3" t="s">
        <v>2876</v>
      </c>
      <c r="Q1933" s="3" t="s">
        <v>53</v>
      </c>
      <c r="R1933" s="20">
        <v>107.45</v>
      </c>
      <c r="S1933" s="20" t="s">
        <v>89</v>
      </c>
      <c r="T1933" s="3" t="s">
        <v>74</v>
      </c>
      <c r="U1933" s="3" t="s">
        <v>3253</v>
      </c>
      <c r="V1933" s="3" t="s">
        <v>3254</v>
      </c>
      <c r="W1933" s="3" t="s">
        <v>3255</v>
      </c>
      <c r="X1933" s="3" t="s">
        <v>53</v>
      </c>
      <c r="Y1933" s="3" t="s">
        <v>3253</v>
      </c>
      <c r="Z1933" s="3" t="s">
        <v>3256</v>
      </c>
      <c r="AA1933" s="3" t="s">
        <v>3257</v>
      </c>
      <c r="AB1933" s="3" t="s">
        <v>1832</v>
      </c>
      <c r="AC1933" s="3" t="s">
        <v>641</v>
      </c>
      <c r="AD1933" s="3" t="s">
        <v>3258</v>
      </c>
      <c r="AE1933" s="3" t="s">
        <v>65</v>
      </c>
      <c r="AF1933" s="3" t="s">
        <v>82</v>
      </c>
      <c r="AG1933" s="3" t="s">
        <v>3259</v>
      </c>
      <c r="AH1933" s="3" t="s">
        <v>2898</v>
      </c>
      <c r="AI1933" s="3" t="s">
        <v>67</v>
      </c>
      <c r="AJ1933" s="3" t="s">
        <v>3260</v>
      </c>
      <c r="AK1933" s="3" t="s">
        <v>53</v>
      </c>
      <c r="AL1933" s="3" t="s">
        <v>53</v>
      </c>
      <c r="AM1933" s="3" t="s">
        <v>53</v>
      </c>
      <c r="AN1933" s="3" t="s">
        <v>53</v>
      </c>
      <c r="AO1933" s="3" t="s">
        <v>53</v>
      </c>
      <c r="AP1933" s="3" t="s">
        <v>53</v>
      </c>
      <c r="AQ1933" s="3" t="s">
        <v>53</v>
      </c>
      <c r="AR1933" s="3" t="s">
        <v>51</v>
      </c>
      <c r="AS1933" s="3" t="s">
        <v>52</v>
      </c>
      <c r="AT1933" s="3" t="s">
        <v>51</v>
      </c>
    </row>
    <row r="1934" spans="1:46" ht="22.5" customHeight="1" x14ac:dyDescent="0.25">
      <c r="A1934" s="19" t="s">
        <v>8543</v>
      </c>
      <c r="B1934" s="260">
        <v>45068</v>
      </c>
      <c r="C1934" s="3" t="s">
        <v>202</v>
      </c>
      <c r="D1934" s="3" t="s">
        <v>7660</v>
      </c>
      <c r="E1934" s="3" t="s">
        <v>51</v>
      </c>
      <c r="F1934" s="20">
        <v>1</v>
      </c>
      <c r="G1934" s="20">
        <v>107.45</v>
      </c>
      <c r="H1934" s="20" t="s">
        <v>52</v>
      </c>
      <c r="I1934" s="20">
        <v>-12.89</v>
      </c>
      <c r="J1934" s="20">
        <v>-21.45</v>
      </c>
      <c r="K1934" s="20" t="s">
        <v>52</v>
      </c>
      <c r="L1934" s="20">
        <f t="shared" si="30"/>
        <v>73.11</v>
      </c>
      <c r="M1934" s="3" t="s">
        <v>53</v>
      </c>
      <c r="N1934" s="3" t="s">
        <v>3251</v>
      </c>
      <c r="O1934" s="3" t="s">
        <v>3252</v>
      </c>
      <c r="P1934" s="3" t="s">
        <v>2876</v>
      </c>
      <c r="Q1934" s="3" t="s">
        <v>53</v>
      </c>
      <c r="R1934" s="20">
        <v>107.45</v>
      </c>
      <c r="S1934" s="20" t="s">
        <v>89</v>
      </c>
      <c r="T1934" s="3" t="s">
        <v>74</v>
      </c>
      <c r="U1934" s="3" t="s">
        <v>8544</v>
      </c>
      <c r="V1934" s="3" t="s">
        <v>8545</v>
      </c>
      <c r="W1934" s="3" t="s">
        <v>8546</v>
      </c>
      <c r="X1934" s="3" t="s">
        <v>53</v>
      </c>
      <c r="Y1934" s="3" t="s">
        <v>8544</v>
      </c>
      <c r="Z1934" s="3" t="s">
        <v>8547</v>
      </c>
      <c r="AA1934" s="3" t="s">
        <v>8548</v>
      </c>
      <c r="AB1934" s="3" t="s">
        <v>265</v>
      </c>
      <c r="AC1934" s="3" t="s">
        <v>265</v>
      </c>
      <c r="AD1934" s="3" t="s">
        <v>8549</v>
      </c>
      <c r="AE1934" s="3" t="s">
        <v>65</v>
      </c>
      <c r="AF1934" s="3" t="s">
        <v>82</v>
      </c>
      <c r="AG1934" s="3" t="s">
        <v>8482</v>
      </c>
      <c r="AH1934" s="3" t="s">
        <v>7539</v>
      </c>
      <c r="AI1934" s="3" t="s">
        <v>67</v>
      </c>
      <c r="AJ1934" s="3" t="s">
        <v>8550</v>
      </c>
      <c r="AK1934" s="3" t="s">
        <v>53</v>
      </c>
      <c r="AL1934" s="3" t="s">
        <v>53</v>
      </c>
      <c r="AM1934" s="3" t="s">
        <v>53</v>
      </c>
      <c r="AN1934" s="3" t="s">
        <v>53</v>
      </c>
      <c r="AO1934" s="3" t="s">
        <v>53</v>
      </c>
      <c r="AP1934" s="3" t="s">
        <v>53</v>
      </c>
      <c r="AQ1934" s="3" t="s">
        <v>53</v>
      </c>
      <c r="AR1934" s="3" t="s">
        <v>51</v>
      </c>
      <c r="AS1934" s="3" t="s">
        <v>52</v>
      </c>
      <c r="AT1934" s="3" t="s">
        <v>51</v>
      </c>
    </row>
    <row r="1935" spans="1:46" ht="22.5" customHeight="1" x14ac:dyDescent="0.25">
      <c r="A1935" s="19" t="s">
        <v>24240</v>
      </c>
      <c r="B1935" s="260">
        <v>45048</v>
      </c>
      <c r="C1935" s="3" t="s">
        <v>202</v>
      </c>
      <c r="D1935" s="3" t="s">
        <v>21789</v>
      </c>
      <c r="E1935" s="3" t="s">
        <v>51</v>
      </c>
      <c r="F1935" s="20">
        <v>1</v>
      </c>
      <c r="G1935" s="20">
        <v>107.45</v>
      </c>
      <c r="H1935" s="20" t="s">
        <v>52</v>
      </c>
      <c r="I1935" s="20">
        <v>-12.89</v>
      </c>
      <c r="J1935" s="20">
        <v>-21.45</v>
      </c>
      <c r="K1935" s="20" t="s">
        <v>52</v>
      </c>
      <c r="L1935" s="20">
        <f t="shared" si="30"/>
        <v>73.11</v>
      </c>
      <c r="M1935" s="3" t="s">
        <v>53</v>
      </c>
      <c r="N1935" s="3" t="s">
        <v>2874</v>
      </c>
      <c r="O1935" s="3" t="s">
        <v>3252</v>
      </c>
      <c r="P1935" s="3" t="s">
        <v>2876</v>
      </c>
      <c r="Q1935" s="3" t="s">
        <v>53</v>
      </c>
      <c r="R1935" s="20">
        <v>107.45</v>
      </c>
      <c r="S1935" s="20" t="s">
        <v>89</v>
      </c>
      <c r="T1935" s="3" t="s">
        <v>74</v>
      </c>
      <c r="U1935" s="3" t="s">
        <v>24241</v>
      </c>
      <c r="V1935" s="3" t="s">
        <v>24242</v>
      </c>
      <c r="W1935" s="3" t="s">
        <v>24243</v>
      </c>
      <c r="X1935" s="3" t="s">
        <v>53</v>
      </c>
      <c r="Y1935" s="3" t="s">
        <v>24241</v>
      </c>
      <c r="Z1935" s="3" t="s">
        <v>24244</v>
      </c>
      <c r="AA1935" s="3" t="s">
        <v>24245</v>
      </c>
      <c r="AB1935" s="3" t="s">
        <v>12620</v>
      </c>
      <c r="AC1935" s="3" t="s">
        <v>458</v>
      </c>
      <c r="AD1935" s="3" t="s">
        <v>12621</v>
      </c>
      <c r="AE1935" s="3" t="s">
        <v>65</v>
      </c>
      <c r="AF1935" s="3" t="s">
        <v>82</v>
      </c>
      <c r="AG1935" s="3" t="s">
        <v>23761</v>
      </c>
      <c r="AH1935" s="3" t="s">
        <v>24246</v>
      </c>
      <c r="AI1935" s="3" t="s">
        <v>67</v>
      </c>
      <c r="AJ1935" s="3" t="s">
        <v>24247</v>
      </c>
      <c r="AK1935" s="3" t="s">
        <v>53</v>
      </c>
      <c r="AL1935" s="3" t="s">
        <v>53</v>
      </c>
      <c r="AM1935" s="3" t="s">
        <v>53</v>
      </c>
      <c r="AN1935" s="3" t="s">
        <v>53</v>
      </c>
      <c r="AO1935" s="3" t="s">
        <v>53</v>
      </c>
      <c r="AP1935" s="3" t="s">
        <v>53</v>
      </c>
      <c r="AQ1935" s="3" t="s">
        <v>53</v>
      </c>
      <c r="AR1935" s="3" t="s">
        <v>51</v>
      </c>
      <c r="AS1935" s="3" t="s">
        <v>52</v>
      </c>
      <c r="AT1935" s="3" t="s">
        <v>51</v>
      </c>
    </row>
    <row r="1936" spans="1:46" ht="22.5" customHeight="1" x14ac:dyDescent="0.25">
      <c r="A1936" s="19" t="s">
        <v>24552</v>
      </c>
      <c r="B1936" s="260">
        <v>45048</v>
      </c>
      <c r="C1936" s="3" t="s">
        <v>202</v>
      </c>
      <c r="D1936" s="3" t="s">
        <v>22935</v>
      </c>
      <c r="E1936" s="3" t="s">
        <v>51</v>
      </c>
      <c r="F1936" s="20">
        <v>1</v>
      </c>
      <c r="G1936" s="20">
        <v>107.45</v>
      </c>
      <c r="H1936" s="20" t="s">
        <v>52</v>
      </c>
      <c r="I1936" s="20">
        <v>-12.89</v>
      </c>
      <c r="J1936" s="20">
        <v>-21.45</v>
      </c>
      <c r="K1936" s="20" t="s">
        <v>52</v>
      </c>
      <c r="L1936" s="20">
        <f t="shared" si="30"/>
        <v>73.11</v>
      </c>
      <c r="M1936" s="3" t="s">
        <v>53</v>
      </c>
      <c r="N1936" s="3" t="s">
        <v>2874</v>
      </c>
      <c r="O1936" s="3" t="s">
        <v>3252</v>
      </c>
      <c r="P1936" s="3" t="s">
        <v>2876</v>
      </c>
      <c r="Q1936" s="3" t="s">
        <v>53</v>
      </c>
      <c r="R1936" s="20">
        <v>107.45</v>
      </c>
      <c r="S1936" s="20" t="s">
        <v>89</v>
      </c>
      <c r="T1936" s="3" t="s">
        <v>74</v>
      </c>
      <c r="U1936" s="3" t="s">
        <v>24553</v>
      </c>
      <c r="V1936" s="3" t="s">
        <v>24554</v>
      </c>
      <c r="W1936" s="3" t="s">
        <v>24555</v>
      </c>
      <c r="X1936" s="3" t="s">
        <v>53</v>
      </c>
      <c r="Y1936" s="3" t="s">
        <v>24553</v>
      </c>
      <c r="Z1936" s="3" t="s">
        <v>24556</v>
      </c>
      <c r="AA1936" s="3" t="s">
        <v>24557</v>
      </c>
      <c r="AB1936" s="3" t="s">
        <v>667</v>
      </c>
      <c r="AC1936" s="3" t="s">
        <v>63</v>
      </c>
      <c r="AD1936" s="3" t="s">
        <v>24558</v>
      </c>
      <c r="AE1936" s="3" t="s">
        <v>65</v>
      </c>
      <c r="AF1936" s="3" t="s">
        <v>82</v>
      </c>
      <c r="AG1936" s="3" t="s">
        <v>23958</v>
      </c>
      <c r="AH1936" s="3" t="s">
        <v>24559</v>
      </c>
      <c r="AI1936" s="3" t="s">
        <v>67</v>
      </c>
      <c r="AJ1936" s="3" t="s">
        <v>24560</v>
      </c>
      <c r="AK1936" s="3" t="s">
        <v>53</v>
      </c>
      <c r="AL1936" s="3" t="s">
        <v>53</v>
      </c>
      <c r="AM1936" s="3" t="s">
        <v>53</v>
      </c>
      <c r="AN1936" s="3" t="s">
        <v>53</v>
      </c>
      <c r="AO1936" s="3" t="s">
        <v>53</v>
      </c>
      <c r="AP1936" s="3" t="s">
        <v>53</v>
      </c>
      <c r="AQ1936" s="3" t="s">
        <v>53</v>
      </c>
      <c r="AR1936" s="3" t="s">
        <v>51</v>
      </c>
      <c r="AS1936" s="3" t="s">
        <v>52</v>
      </c>
      <c r="AT1936" s="3" t="s">
        <v>51</v>
      </c>
    </row>
    <row r="1937" spans="1:46" ht="22.5" customHeight="1" x14ac:dyDescent="0.25">
      <c r="A1937" s="19" t="s">
        <v>13911</v>
      </c>
      <c r="B1937" s="260">
        <v>45061</v>
      </c>
      <c r="C1937" s="3" t="s">
        <v>202</v>
      </c>
      <c r="D1937" s="3" t="s">
        <v>11191</v>
      </c>
      <c r="E1937" s="3" t="s">
        <v>71</v>
      </c>
      <c r="F1937" s="20">
        <v>1</v>
      </c>
      <c r="G1937" s="20">
        <v>107.45</v>
      </c>
      <c r="H1937" s="20">
        <v>14.65</v>
      </c>
      <c r="I1937" s="20">
        <v>-12.89</v>
      </c>
      <c r="J1937" s="20">
        <v>-36.1</v>
      </c>
      <c r="K1937" s="20" t="s">
        <v>52</v>
      </c>
      <c r="L1937" s="20">
        <f t="shared" si="30"/>
        <v>73.110000000000014</v>
      </c>
      <c r="M1937" s="3" t="s">
        <v>53</v>
      </c>
      <c r="N1937" s="3" t="s">
        <v>3251</v>
      </c>
      <c r="O1937" s="3" t="s">
        <v>3252</v>
      </c>
      <c r="P1937" s="3" t="s">
        <v>2876</v>
      </c>
      <c r="Q1937" s="3" t="s">
        <v>53</v>
      </c>
      <c r="R1937" s="20">
        <v>107.45</v>
      </c>
      <c r="S1937" s="20" t="s">
        <v>89</v>
      </c>
      <c r="T1937" s="3" t="s">
        <v>74</v>
      </c>
      <c r="U1937" s="3" t="s">
        <v>13912</v>
      </c>
      <c r="V1937" s="3" t="s">
        <v>13913</v>
      </c>
      <c r="W1937" s="3" t="s">
        <v>13914</v>
      </c>
      <c r="X1937" s="3" t="s">
        <v>53</v>
      </c>
      <c r="Y1937" s="3" t="s">
        <v>13912</v>
      </c>
      <c r="Z1937" s="3" t="s">
        <v>13915</v>
      </c>
      <c r="AA1937" s="3" t="s">
        <v>13916</v>
      </c>
      <c r="AB1937" s="3" t="s">
        <v>4801</v>
      </c>
      <c r="AC1937" s="3" t="s">
        <v>188</v>
      </c>
      <c r="AD1937" s="3" t="s">
        <v>4802</v>
      </c>
      <c r="AE1937" s="3" t="s">
        <v>65</v>
      </c>
      <c r="AF1937" s="3" t="s">
        <v>82</v>
      </c>
      <c r="AG1937" s="3" t="s">
        <v>13917</v>
      </c>
      <c r="AH1937" s="3" t="s">
        <v>12166</v>
      </c>
      <c r="AI1937" s="3" t="s">
        <v>67</v>
      </c>
      <c r="AJ1937" s="3" t="s">
        <v>13918</v>
      </c>
      <c r="AK1937" s="3" t="s">
        <v>53</v>
      </c>
      <c r="AL1937" s="3" t="s">
        <v>53</v>
      </c>
      <c r="AM1937" s="3" t="s">
        <v>53</v>
      </c>
      <c r="AN1937" s="3" t="s">
        <v>53</v>
      </c>
      <c r="AO1937" s="3" t="s">
        <v>53</v>
      </c>
      <c r="AP1937" s="3" t="s">
        <v>53</v>
      </c>
      <c r="AQ1937" s="3" t="s">
        <v>53</v>
      </c>
      <c r="AR1937" s="3" t="s">
        <v>51</v>
      </c>
      <c r="AS1937" s="3" t="s">
        <v>52</v>
      </c>
      <c r="AT1937" s="3" t="s">
        <v>51</v>
      </c>
    </row>
    <row r="1938" spans="1:46" ht="22.5" customHeight="1" x14ac:dyDescent="0.25">
      <c r="A1938" s="19" t="s">
        <v>920</v>
      </c>
      <c r="B1938" s="260">
        <v>45077</v>
      </c>
      <c r="C1938" s="3" t="s">
        <v>202</v>
      </c>
      <c r="D1938" s="3" t="s">
        <v>203</v>
      </c>
      <c r="E1938" s="3" t="s">
        <v>71</v>
      </c>
      <c r="F1938" s="20">
        <v>1</v>
      </c>
      <c r="G1938" s="20">
        <v>109.78</v>
      </c>
      <c r="H1938" s="20" t="s">
        <v>52</v>
      </c>
      <c r="I1938" s="20">
        <v>-18.66</v>
      </c>
      <c r="J1938" s="20">
        <v>-17.95</v>
      </c>
      <c r="K1938" s="20" t="s">
        <v>52</v>
      </c>
      <c r="L1938" s="20">
        <f t="shared" si="30"/>
        <v>73.17</v>
      </c>
      <c r="M1938" s="3" t="s">
        <v>53</v>
      </c>
      <c r="N1938" s="3" t="s">
        <v>921</v>
      </c>
      <c r="O1938" s="3" t="s">
        <v>922</v>
      </c>
      <c r="P1938" s="3" t="s">
        <v>923</v>
      </c>
      <c r="Q1938" s="3" t="s">
        <v>53</v>
      </c>
      <c r="R1938" s="20">
        <v>109.78</v>
      </c>
      <c r="S1938" s="20" t="s">
        <v>57</v>
      </c>
      <c r="T1938" s="3" t="s">
        <v>74</v>
      </c>
      <c r="U1938" s="3" t="s">
        <v>924</v>
      </c>
      <c r="V1938" s="3" t="s">
        <v>925</v>
      </c>
      <c r="W1938" s="3" t="s">
        <v>926</v>
      </c>
      <c r="X1938" s="3" t="s">
        <v>53</v>
      </c>
      <c r="Y1938" s="3" t="s">
        <v>924</v>
      </c>
      <c r="Z1938" s="3" t="s">
        <v>927</v>
      </c>
      <c r="AA1938" s="3" t="s">
        <v>928</v>
      </c>
      <c r="AB1938" s="3" t="s">
        <v>929</v>
      </c>
      <c r="AC1938" s="3" t="s">
        <v>116</v>
      </c>
      <c r="AD1938" s="3" t="s">
        <v>930</v>
      </c>
      <c r="AE1938" s="3" t="s">
        <v>65</v>
      </c>
      <c r="AF1938" s="3" t="s">
        <v>82</v>
      </c>
      <c r="AG1938" s="3" t="s">
        <v>931</v>
      </c>
      <c r="AH1938" s="3" t="s">
        <v>932</v>
      </c>
      <c r="AI1938" s="3" t="s">
        <v>67</v>
      </c>
      <c r="AJ1938" s="3" t="s">
        <v>933</v>
      </c>
      <c r="AK1938" s="3" t="s">
        <v>53</v>
      </c>
      <c r="AL1938" s="3" t="s">
        <v>53</v>
      </c>
      <c r="AM1938" s="3" t="s">
        <v>53</v>
      </c>
      <c r="AN1938" s="3" t="s">
        <v>53</v>
      </c>
      <c r="AO1938" s="3" t="s">
        <v>53</v>
      </c>
      <c r="AP1938" s="3" t="s">
        <v>53</v>
      </c>
      <c r="AQ1938" s="3" t="s">
        <v>53</v>
      </c>
      <c r="AR1938" s="3" t="s">
        <v>51</v>
      </c>
      <c r="AS1938" s="3" t="s">
        <v>52</v>
      </c>
      <c r="AT1938" s="3" t="s">
        <v>51</v>
      </c>
    </row>
    <row r="1939" spans="1:46" ht="22.5" customHeight="1" x14ac:dyDescent="0.25">
      <c r="A1939" s="19" t="s">
        <v>23891</v>
      </c>
      <c r="B1939" s="260">
        <v>45049</v>
      </c>
      <c r="C1939" s="3" t="s">
        <v>202</v>
      </c>
      <c r="D1939" s="3" t="s">
        <v>21789</v>
      </c>
      <c r="E1939" s="3" t="s">
        <v>51</v>
      </c>
      <c r="F1939" s="20">
        <v>1</v>
      </c>
      <c r="G1939" s="20">
        <v>110.57</v>
      </c>
      <c r="H1939" s="20" t="s">
        <v>52</v>
      </c>
      <c r="I1939" s="20">
        <v>-18.8</v>
      </c>
      <c r="J1939" s="20">
        <v>-18.45</v>
      </c>
      <c r="K1939" s="20" t="s">
        <v>52</v>
      </c>
      <c r="L1939" s="20">
        <f t="shared" si="30"/>
        <v>73.319999999999993</v>
      </c>
      <c r="M1939" s="3" t="s">
        <v>53</v>
      </c>
      <c r="N1939" s="274">
        <v>10107</v>
      </c>
      <c r="O1939" s="3" t="s">
        <v>1243</v>
      </c>
      <c r="P1939" s="3" t="s">
        <v>1244</v>
      </c>
      <c r="Q1939" s="3" t="s">
        <v>53</v>
      </c>
      <c r="R1939" s="20">
        <v>110.57</v>
      </c>
      <c r="S1939" s="20" t="s">
        <v>57</v>
      </c>
      <c r="T1939" s="3" t="s">
        <v>58</v>
      </c>
      <c r="U1939" s="3" t="s">
        <v>53</v>
      </c>
      <c r="V1939" s="3" t="s">
        <v>53</v>
      </c>
      <c r="W1939" s="3" t="s">
        <v>53</v>
      </c>
      <c r="X1939" s="3" t="s">
        <v>53</v>
      </c>
      <c r="Y1939" s="3" t="s">
        <v>23892</v>
      </c>
      <c r="Z1939" s="3" t="s">
        <v>23893</v>
      </c>
      <c r="AA1939" s="3" t="s">
        <v>23894</v>
      </c>
      <c r="AB1939" s="3" t="s">
        <v>23895</v>
      </c>
      <c r="AC1939" s="3" t="s">
        <v>188</v>
      </c>
      <c r="AD1939" s="3" t="s">
        <v>23896</v>
      </c>
      <c r="AE1939" s="3" t="s">
        <v>65</v>
      </c>
      <c r="AF1939" s="3" t="s">
        <v>66</v>
      </c>
      <c r="AG1939" s="3" t="s">
        <v>23897</v>
      </c>
      <c r="AH1939" s="3" t="s">
        <v>23898</v>
      </c>
      <c r="AI1939" s="3" t="s">
        <v>67</v>
      </c>
      <c r="AJ1939" s="3" t="s">
        <v>23899</v>
      </c>
      <c r="AK1939" s="3" t="s">
        <v>53</v>
      </c>
      <c r="AL1939" s="3" t="s">
        <v>53</v>
      </c>
      <c r="AM1939" s="3" t="s">
        <v>53</v>
      </c>
      <c r="AN1939" s="3" t="s">
        <v>53</v>
      </c>
      <c r="AO1939" s="3" t="s">
        <v>53</v>
      </c>
      <c r="AP1939" s="3" t="s">
        <v>53</v>
      </c>
      <c r="AQ1939" s="3" t="s">
        <v>53</v>
      </c>
      <c r="AR1939" s="3" t="s">
        <v>51</v>
      </c>
      <c r="AS1939" s="3" t="s">
        <v>52</v>
      </c>
      <c r="AT1939" s="3" t="s">
        <v>51</v>
      </c>
    </row>
    <row r="1940" spans="1:46" ht="22.5" customHeight="1" x14ac:dyDescent="0.25">
      <c r="A1940" s="19" t="s">
        <v>25355</v>
      </c>
      <c r="B1940" s="260">
        <v>45047</v>
      </c>
      <c r="C1940" s="3" t="s">
        <v>202</v>
      </c>
      <c r="D1940" s="3" t="s">
        <v>23772</v>
      </c>
      <c r="E1940" s="3" t="s">
        <v>51</v>
      </c>
      <c r="F1940" s="20">
        <v>1</v>
      </c>
      <c r="G1940" s="20">
        <v>110.57</v>
      </c>
      <c r="H1940" s="20" t="s">
        <v>52</v>
      </c>
      <c r="I1940" s="20">
        <v>-18.8</v>
      </c>
      <c r="J1940" s="20">
        <v>-18.45</v>
      </c>
      <c r="K1940" s="20" t="s">
        <v>52</v>
      </c>
      <c r="L1940" s="20">
        <f t="shared" si="30"/>
        <v>73.319999999999993</v>
      </c>
      <c r="M1940" s="3" t="s">
        <v>71</v>
      </c>
      <c r="N1940" s="274">
        <v>10107</v>
      </c>
      <c r="O1940" s="3" t="s">
        <v>1243</v>
      </c>
      <c r="P1940" s="3" t="s">
        <v>1244</v>
      </c>
      <c r="Q1940" s="3" t="s">
        <v>53</v>
      </c>
      <c r="R1940" s="20">
        <v>110.57</v>
      </c>
      <c r="S1940" s="20" t="s">
        <v>57</v>
      </c>
      <c r="T1940" s="3" t="s">
        <v>58</v>
      </c>
      <c r="U1940" s="3" t="s">
        <v>53</v>
      </c>
      <c r="V1940" s="3" t="s">
        <v>53</v>
      </c>
      <c r="W1940" s="3" t="s">
        <v>53</v>
      </c>
      <c r="X1940" s="3" t="s">
        <v>53</v>
      </c>
      <c r="Y1940" s="3" t="s">
        <v>25356</v>
      </c>
      <c r="Z1940" s="3" t="s">
        <v>25357</v>
      </c>
      <c r="AA1940" s="3" t="s">
        <v>25358</v>
      </c>
      <c r="AB1940" s="3" t="s">
        <v>265</v>
      </c>
      <c r="AC1940" s="3" t="s">
        <v>265</v>
      </c>
      <c r="AD1940" s="3" t="s">
        <v>25359</v>
      </c>
      <c r="AE1940" s="3" t="s">
        <v>65</v>
      </c>
      <c r="AF1940" s="3" t="s">
        <v>66</v>
      </c>
      <c r="AG1940" s="3" t="s">
        <v>25360</v>
      </c>
      <c r="AH1940" s="3" t="s">
        <v>25361</v>
      </c>
      <c r="AI1940" s="3" t="s">
        <v>67</v>
      </c>
      <c r="AJ1940" s="3" t="s">
        <v>25362</v>
      </c>
      <c r="AK1940" s="3" t="s">
        <v>53</v>
      </c>
      <c r="AL1940" s="3" t="s">
        <v>53</v>
      </c>
      <c r="AM1940" s="3" t="s">
        <v>53</v>
      </c>
      <c r="AN1940" s="3" t="s">
        <v>53</v>
      </c>
      <c r="AO1940" s="3" t="s">
        <v>53</v>
      </c>
      <c r="AP1940" s="3" t="s">
        <v>53</v>
      </c>
      <c r="AQ1940" s="3" t="s">
        <v>53</v>
      </c>
      <c r="AR1940" s="3" t="s">
        <v>51</v>
      </c>
      <c r="AS1940" s="3" t="s">
        <v>52</v>
      </c>
      <c r="AT1940" s="3" t="s">
        <v>51</v>
      </c>
    </row>
    <row r="1941" spans="1:46" ht="22.5" customHeight="1" x14ac:dyDescent="0.25">
      <c r="A1941" s="19" t="s">
        <v>25606</v>
      </c>
      <c r="B1941" s="260">
        <v>45047</v>
      </c>
      <c r="C1941" s="3" t="s">
        <v>202</v>
      </c>
      <c r="D1941" s="3" t="s">
        <v>21789</v>
      </c>
      <c r="E1941" s="3" t="s">
        <v>51</v>
      </c>
      <c r="F1941" s="20">
        <v>1</v>
      </c>
      <c r="G1941" s="20">
        <v>110.57</v>
      </c>
      <c r="H1941" s="20" t="s">
        <v>52</v>
      </c>
      <c r="I1941" s="20">
        <v>-18.8</v>
      </c>
      <c r="J1941" s="20">
        <v>-18.45</v>
      </c>
      <c r="K1941" s="20" t="s">
        <v>52</v>
      </c>
      <c r="L1941" s="20">
        <f t="shared" si="30"/>
        <v>73.319999999999993</v>
      </c>
      <c r="M1941" s="3" t="s">
        <v>71</v>
      </c>
      <c r="N1941" s="274">
        <v>10107</v>
      </c>
      <c r="O1941" s="3" t="s">
        <v>1243</v>
      </c>
      <c r="P1941" s="3" t="s">
        <v>1244</v>
      </c>
      <c r="Q1941" s="3" t="s">
        <v>53</v>
      </c>
      <c r="R1941" s="20">
        <v>110.57</v>
      </c>
      <c r="S1941" s="20" t="s">
        <v>57</v>
      </c>
      <c r="T1941" s="3" t="s">
        <v>58</v>
      </c>
      <c r="U1941" s="3" t="s">
        <v>53</v>
      </c>
      <c r="V1941" s="3" t="s">
        <v>53</v>
      </c>
      <c r="W1941" s="3" t="s">
        <v>53</v>
      </c>
      <c r="X1941" s="3" t="s">
        <v>53</v>
      </c>
      <c r="Y1941" s="3" t="s">
        <v>25607</v>
      </c>
      <c r="Z1941" s="3" t="s">
        <v>25608</v>
      </c>
      <c r="AA1941" s="3" t="s">
        <v>25609</v>
      </c>
      <c r="AB1941" s="3" t="s">
        <v>25610</v>
      </c>
      <c r="AC1941" s="3" t="s">
        <v>116</v>
      </c>
      <c r="AD1941" s="3" t="s">
        <v>25611</v>
      </c>
      <c r="AE1941" s="3" t="s">
        <v>65</v>
      </c>
      <c r="AF1941" s="3" t="s">
        <v>66</v>
      </c>
      <c r="AG1941" s="3" t="s">
        <v>25612</v>
      </c>
      <c r="AH1941" s="3" t="s">
        <v>25613</v>
      </c>
      <c r="AI1941" s="3" t="s">
        <v>67</v>
      </c>
      <c r="AJ1941" s="3" t="s">
        <v>25614</v>
      </c>
      <c r="AK1941" s="3" t="s">
        <v>53</v>
      </c>
      <c r="AL1941" s="3" t="s">
        <v>53</v>
      </c>
      <c r="AM1941" s="3" t="s">
        <v>53</v>
      </c>
      <c r="AN1941" s="3" t="s">
        <v>53</v>
      </c>
      <c r="AO1941" s="3" t="s">
        <v>53</v>
      </c>
      <c r="AP1941" s="3" t="s">
        <v>53</v>
      </c>
      <c r="AQ1941" s="3" t="s">
        <v>53</v>
      </c>
      <c r="AR1941" s="3" t="s">
        <v>51</v>
      </c>
      <c r="AS1941" s="3" t="s">
        <v>52</v>
      </c>
      <c r="AT1941" s="3" t="s">
        <v>51</v>
      </c>
    </row>
    <row r="1942" spans="1:46" ht="22.5" customHeight="1" x14ac:dyDescent="0.25">
      <c r="A1942" s="19" t="s">
        <v>25675</v>
      </c>
      <c r="B1942" s="260">
        <v>45047</v>
      </c>
      <c r="C1942" s="3" t="s">
        <v>202</v>
      </c>
      <c r="D1942" s="3" t="s">
        <v>24796</v>
      </c>
      <c r="E1942" s="3" t="s">
        <v>51</v>
      </c>
      <c r="F1942" s="20">
        <v>1</v>
      </c>
      <c r="G1942" s="20">
        <v>110.57</v>
      </c>
      <c r="H1942" s="20" t="s">
        <v>52</v>
      </c>
      <c r="I1942" s="20">
        <v>-18.8</v>
      </c>
      <c r="J1942" s="20">
        <v>-18.45</v>
      </c>
      <c r="K1942" s="20" t="s">
        <v>52</v>
      </c>
      <c r="L1942" s="20">
        <f t="shared" si="30"/>
        <v>73.319999999999993</v>
      </c>
      <c r="M1942" s="3" t="s">
        <v>53</v>
      </c>
      <c r="N1942" s="274">
        <v>10107</v>
      </c>
      <c r="O1942" s="3" t="s">
        <v>1243</v>
      </c>
      <c r="P1942" s="3" t="s">
        <v>1244</v>
      </c>
      <c r="Q1942" s="3" t="s">
        <v>53</v>
      </c>
      <c r="R1942" s="20">
        <v>110.57</v>
      </c>
      <c r="S1942" s="20" t="s">
        <v>57</v>
      </c>
      <c r="T1942" s="3" t="s">
        <v>58</v>
      </c>
      <c r="U1942" s="3" t="s">
        <v>53</v>
      </c>
      <c r="V1942" s="3" t="s">
        <v>53</v>
      </c>
      <c r="W1942" s="3" t="s">
        <v>53</v>
      </c>
      <c r="X1942" s="3" t="s">
        <v>53</v>
      </c>
      <c r="Y1942" s="3" t="s">
        <v>25676</v>
      </c>
      <c r="Z1942" s="3" t="s">
        <v>25677</v>
      </c>
      <c r="AA1942" s="3" t="s">
        <v>25678</v>
      </c>
      <c r="AB1942" s="3" t="s">
        <v>4146</v>
      </c>
      <c r="AC1942" s="3" t="s">
        <v>63</v>
      </c>
      <c r="AD1942" s="3" t="s">
        <v>25679</v>
      </c>
      <c r="AE1942" s="3" t="s">
        <v>65</v>
      </c>
      <c r="AF1942" s="3" t="s">
        <v>66</v>
      </c>
      <c r="AG1942" s="3" t="s">
        <v>25680</v>
      </c>
      <c r="AH1942" s="3" t="s">
        <v>25681</v>
      </c>
      <c r="AI1942" s="3" t="s">
        <v>67</v>
      </c>
      <c r="AJ1942" s="3" t="s">
        <v>25682</v>
      </c>
      <c r="AK1942" s="3" t="s">
        <v>53</v>
      </c>
      <c r="AL1942" s="3" t="s">
        <v>53</v>
      </c>
      <c r="AM1942" s="3" t="s">
        <v>53</v>
      </c>
      <c r="AN1942" s="3" t="s">
        <v>53</v>
      </c>
      <c r="AO1942" s="3" t="s">
        <v>53</v>
      </c>
      <c r="AP1942" s="3" t="s">
        <v>53</v>
      </c>
      <c r="AQ1942" s="3" t="s">
        <v>53</v>
      </c>
      <c r="AR1942" s="3" t="s">
        <v>51</v>
      </c>
      <c r="AS1942" s="3" t="s">
        <v>52</v>
      </c>
      <c r="AT1942" s="3" t="s">
        <v>51</v>
      </c>
    </row>
    <row r="1943" spans="1:46" ht="22.5" customHeight="1" x14ac:dyDescent="0.25">
      <c r="A1943" s="19" t="s">
        <v>25269</v>
      </c>
      <c r="B1943" s="260">
        <v>45047</v>
      </c>
      <c r="C1943" s="3" t="s">
        <v>202</v>
      </c>
      <c r="D1943" s="3" t="s">
        <v>24796</v>
      </c>
      <c r="E1943" s="3" t="s">
        <v>51</v>
      </c>
      <c r="F1943" s="20">
        <v>1</v>
      </c>
      <c r="G1943" s="20">
        <v>75.900000000000006</v>
      </c>
      <c r="H1943" s="20">
        <v>15.9</v>
      </c>
      <c r="I1943" s="20">
        <v>-18.399999999999999</v>
      </c>
      <c r="J1943" s="20" t="s">
        <v>52</v>
      </c>
      <c r="K1943" s="20" t="s">
        <v>52</v>
      </c>
      <c r="L1943" s="20">
        <f t="shared" si="30"/>
        <v>73.400000000000006</v>
      </c>
      <c r="M1943" s="3" t="s">
        <v>53</v>
      </c>
      <c r="N1943" s="3" t="s">
        <v>301</v>
      </c>
      <c r="O1943" s="3" t="s">
        <v>401</v>
      </c>
      <c r="P1943" s="3" t="s">
        <v>303</v>
      </c>
      <c r="Q1943" s="3" t="s">
        <v>53</v>
      </c>
      <c r="R1943" s="20">
        <v>75.900000000000006</v>
      </c>
      <c r="S1943" s="20" t="s">
        <v>57</v>
      </c>
      <c r="T1943" s="3" t="s">
        <v>58</v>
      </c>
      <c r="U1943" s="3" t="s">
        <v>25270</v>
      </c>
      <c r="V1943" s="3" t="s">
        <v>25271</v>
      </c>
      <c r="W1943" s="3" t="s">
        <v>25272</v>
      </c>
      <c r="X1943" s="3" t="s">
        <v>53</v>
      </c>
      <c r="Y1943" s="3" t="s">
        <v>25270</v>
      </c>
      <c r="Z1943" s="3" t="s">
        <v>25273</v>
      </c>
      <c r="AA1943" s="3" t="s">
        <v>25274</v>
      </c>
      <c r="AB1943" s="3" t="s">
        <v>9889</v>
      </c>
      <c r="AC1943" s="3" t="s">
        <v>63</v>
      </c>
      <c r="AD1943" s="3" t="s">
        <v>25275</v>
      </c>
      <c r="AE1943" s="3" t="s">
        <v>65</v>
      </c>
      <c r="AF1943" s="3" t="s">
        <v>213</v>
      </c>
      <c r="AG1943" s="3" t="s">
        <v>25276</v>
      </c>
      <c r="AH1943" s="3" t="s">
        <v>25277</v>
      </c>
      <c r="AI1943" s="3" t="s">
        <v>1037</v>
      </c>
      <c r="AJ1943" s="3" t="s">
        <v>25278</v>
      </c>
      <c r="AK1943" s="3" t="s">
        <v>53</v>
      </c>
      <c r="AL1943" s="3" t="s">
        <v>53</v>
      </c>
      <c r="AM1943" s="3" t="s">
        <v>53</v>
      </c>
      <c r="AN1943" s="3" t="s">
        <v>53</v>
      </c>
      <c r="AO1943" s="3" t="s">
        <v>53</v>
      </c>
      <c r="AP1943" s="3" t="s">
        <v>53</v>
      </c>
      <c r="AQ1943" s="3" t="s">
        <v>53</v>
      </c>
      <c r="AR1943" s="3" t="s">
        <v>51</v>
      </c>
      <c r="AS1943" s="3" t="s">
        <v>52</v>
      </c>
      <c r="AT1943" s="3" t="s">
        <v>51</v>
      </c>
    </row>
    <row r="1944" spans="1:46" ht="22.5" customHeight="1" x14ac:dyDescent="0.25">
      <c r="A1944" s="19" t="s">
        <v>2361</v>
      </c>
      <c r="B1944" s="260">
        <v>45075</v>
      </c>
      <c r="C1944" s="3" t="s">
        <v>202</v>
      </c>
      <c r="D1944" s="3" t="s">
        <v>1951</v>
      </c>
      <c r="E1944" s="3" t="s">
        <v>71</v>
      </c>
      <c r="F1944" s="20">
        <v>1</v>
      </c>
      <c r="G1944" s="20">
        <v>110.49</v>
      </c>
      <c r="H1944" s="20" t="s">
        <v>52</v>
      </c>
      <c r="I1944" s="20">
        <v>-18.78</v>
      </c>
      <c r="J1944" s="20">
        <v>-17.95</v>
      </c>
      <c r="K1944" s="20" t="s">
        <v>52</v>
      </c>
      <c r="L1944" s="20">
        <f t="shared" si="30"/>
        <v>73.759999999999991</v>
      </c>
      <c r="M1944" s="3" t="s">
        <v>53</v>
      </c>
      <c r="N1944" s="3" t="s">
        <v>1742</v>
      </c>
      <c r="O1944" s="3" t="s">
        <v>1743</v>
      </c>
      <c r="P1944" s="3" t="s">
        <v>1744</v>
      </c>
      <c r="Q1944" s="3" t="s">
        <v>53</v>
      </c>
      <c r="R1944" s="20">
        <v>110.49</v>
      </c>
      <c r="S1944" s="20" t="s">
        <v>57</v>
      </c>
      <c r="T1944" s="3" t="s">
        <v>58</v>
      </c>
      <c r="U1944" s="3" t="s">
        <v>53</v>
      </c>
      <c r="V1944" s="3" t="s">
        <v>53</v>
      </c>
      <c r="W1944" s="3" t="s">
        <v>53</v>
      </c>
      <c r="X1944" s="3" t="s">
        <v>53</v>
      </c>
      <c r="Y1944" s="3" t="s">
        <v>2362</v>
      </c>
      <c r="Z1944" s="3" t="s">
        <v>2363</v>
      </c>
      <c r="AA1944" s="3" t="s">
        <v>2364</v>
      </c>
      <c r="AB1944" s="3" t="s">
        <v>62</v>
      </c>
      <c r="AC1944" s="3" t="s">
        <v>63</v>
      </c>
      <c r="AD1944" s="3" t="s">
        <v>64</v>
      </c>
      <c r="AE1944" s="3" t="s">
        <v>65</v>
      </c>
      <c r="AF1944" s="3" t="s">
        <v>66</v>
      </c>
      <c r="AG1944" s="3" t="s">
        <v>2365</v>
      </c>
      <c r="AH1944" s="3" t="s">
        <v>2366</v>
      </c>
      <c r="AI1944" s="3" t="s">
        <v>67</v>
      </c>
      <c r="AJ1944" s="3" t="s">
        <v>2367</v>
      </c>
      <c r="AK1944" s="3" t="s">
        <v>53</v>
      </c>
      <c r="AL1944" s="3" t="s">
        <v>53</v>
      </c>
      <c r="AM1944" s="3" t="s">
        <v>53</v>
      </c>
      <c r="AN1944" s="3" t="s">
        <v>53</v>
      </c>
      <c r="AO1944" s="3" t="s">
        <v>53</v>
      </c>
      <c r="AP1944" s="3" t="s">
        <v>53</v>
      </c>
      <c r="AQ1944" s="3" t="s">
        <v>53</v>
      </c>
      <c r="AR1944" s="3" t="s">
        <v>51</v>
      </c>
      <c r="AS1944" s="3" t="s">
        <v>52</v>
      </c>
      <c r="AT1944" s="3" t="s">
        <v>51</v>
      </c>
    </row>
    <row r="1945" spans="1:46" ht="22.5" customHeight="1" x14ac:dyDescent="0.25">
      <c r="A1945" s="19" t="s">
        <v>2673</v>
      </c>
      <c r="B1945" s="260">
        <v>45075</v>
      </c>
      <c r="C1945" s="3" t="s">
        <v>202</v>
      </c>
      <c r="D1945" s="3" t="s">
        <v>203</v>
      </c>
      <c r="E1945" s="3" t="s">
        <v>51</v>
      </c>
      <c r="F1945" s="20">
        <v>1</v>
      </c>
      <c r="G1945" s="20">
        <v>110.49</v>
      </c>
      <c r="H1945" s="20" t="s">
        <v>52</v>
      </c>
      <c r="I1945" s="20">
        <v>-18.78</v>
      </c>
      <c r="J1945" s="20">
        <v>-17.95</v>
      </c>
      <c r="K1945" s="20" t="s">
        <v>52</v>
      </c>
      <c r="L1945" s="20">
        <f t="shared" si="30"/>
        <v>73.759999999999991</v>
      </c>
      <c r="M1945" s="3" t="s">
        <v>71</v>
      </c>
      <c r="N1945" s="3" t="s">
        <v>1742</v>
      </c>
      <c r="O1945" s="3" t="s">
        <v>1743</v>
      </c>
      <c r="P1945" s="3" t="s">
        <v>1744</v>
      </c>
      <c r="Q1945" s="3" t="s">
        <v>53</v>
      </c>
      <c r="R1945" s="20">
        <v>110.49</v>
      </c>
      <c r="S1945" s="20" t="s">
        <v>57</v>
      </c>
      <c r="T1945" s="3" t="s">
        <v>58</v>
      </c>
      <c r="U1945" s="3" t="s">
        <v>53</v>
      </c>
      <c r="V1945" s="3" t="s">
        <v>53</v>
      </c>
      <c r="W1945" s="3" t="s">
        <v>53</v>
      </c>
      <c r="X1945" s="3" t="s">
        <v>53</v>
      </c>
      <c r="Y1945" s="3" t="s">
        <v>2674</v>
      </c>
      <c r="Z1945" s="3" t="s">
        <v>2675</v>
      </c>
      <c r="AA1945" s="3" t="s">
        <v>2676</v>
      </c>
      <c r="AB1945" s="3" t="s">
        <v>2677</v>
      </c>
      <c r="AC1945" s="3" t="s">
        <v>165</v>
      </c>
      <c r="AD1945" s="3" t="s">
        <v>2678</v>
      </c>
      <c r="AE1945" s="3" t="s">
        <v>65</v>
      </c>
      <c r="AF1945" s="3" t="s">
        <v>66</v>
      </c>
      <c r="AG1945" s="3" t="s">
        <v>2679</v>
      </c>
      <c r="AH1945" s="3" t="s">
        <v>2680</v>
      </c>
      <c r="AI1945" s="3" t="s">
        <v>67</v>
      </c>
      <c r="AJ1945" s="3" t="s">
        <v>2681</v>
      </c>
      <c r="AK1945" s="3" t="s">
        <v>53</v>
      </c>
      <c r="AL1945" s="3" t="s">
        <v>53</v>
      </c>
      <c r="AM1945" s="3" t="s">
        <v>53</v>
      </c>
      <c r="AN1945" s="3" t="s">
        <v>53</v>
      </c>
      <c r="AO1945" s="3" t="s">
        <v>53</v>
      </c>
      <c r="AP1945" s="3" t="s">
        <v>53</v>
      </c>
      <c r="AQ1945" s="3" t="s">
        <v>53</v>
      </c>
      <c r="AR1945" s="3" t="s">
        <v>51</v>
      </c>
      <c r="AS1945" s="3" t="s">
        <v>52</v>
      </c>
      <c r="AT1945" s="3" t="s">
        <v>51</v>
      </c>
    </row>
    <row r="1946" spans="1:46" ht="22.5" customHeight="1" x14ac:dyDescent="0.25">
      <c r="A1946" s="19" t="s">
        <v>4968</v>
      </c>
      <c r="B1946" s="260">
        <v>45072</v>
      </c>
      <c r="C1946" s="3" t="s">
        <v>202</v>
      </c>
      <c r="D1946" s="3" t="s">
        <v>4851</v>
      </c>
      <c r="E1946" s="3" t="s">
        <v>51</v>
      </c>
      <c r="F1946" s="20">
        <v>1</v>
      </c>
      <c r="G1946" s="20">
        <v>110.49</v>
      </c>
      <c r="H1946" s="20" t="s">
        <v>52</v>
      </c>
      <c r="I1946" s="20">
        <v>-18.78</v>
      </c>
      <c r="J1946" s="20">
        <v>-17.95</v>
      </c>
      <c r="K1946" s="20" t="s">
        <v>52</v>
      </c>
      <c r="L1946" s="20">
        <f t="shared" si="30"/>
        <v>73.759999999999991</v>
      </c>
      <c r="M1946" s="3" t="s">
        <v>71</v>
      </c>
      <c r="N1946" s="3" t="s">
        <v>1742</v>
      </c>
      <c r="O1946" s="3" t="s">
        <v>1743</v>
      </c>
      <c r="P1946" s="3" t="s">
        <v>1744</v>
      </c>
      <c r="Q1946" s="3" t="s">
        <v>53</v>
      </c>
      <c r="R1946" s="20">
        <v>110.49</v>
      </c>
      <c r="S1946" s="20" t="s">
        <v>57</v>
      </c>
      <c r="T1946" s="3" t="s">
        <v>58</v>
      </c>
      <c r="U1946" s="3" t="s">
        <v>53</v>
      </c>
      <c r="V1946" s="3" t="s">
        <v>53</v>
      </c>
      <c r="W1946" s="3" t="s">
        <v>53</v>
      </c>
      <c r="X1946" s="3" t="s">
        <v>53</v>
      </c>
      <c r="Y1946" s="3" t="s">
        <v>4969</v>
      </c>
      <c r="Z1946" s="3" t="s">
        <v>4970</v>
      </c>
      <c r="AA1946" s="3" t="s">
        <v>4971</v>
      </c>
      <c r="AB1946" s="3" t="s">
        <v>4972</v>
      </c>
      <c r="AC1946" s="3" t="s">
        <v>968</v>
      </c>
      <c r="AD1946" s="3" t="s">
        <v>4973</v>
      </c>
      <c r="AE1946" s="3" t="s">
        <v>65</v>
      </c>
      <c r="AF1946" s="3" t="s">
        <v>66</v>
      </c>
      <c r="AG1946" s="3" t="s">
        <v>4974</v>
      </c>
      <c r="AH1946" s="3" t="s">
        <v>4975</v>
      </c>
      <c r="AI1946" s="3" t="s">
        <v>67</v>
      </c>
      <c r="AJ1946" s="3" t="s">
        <v>4976</v>
      </c>
      <c r="AK1946" s="3" t="s">
        <v>53</v>
      </c>
      <c r="AL1946" s="3" t="s">
        <v>53</v>
      </c>
      <c r="AM1946" s="3" t="s">
        <v>53</v>
      </c>
      <c r="AN1946" s="3" t="s">
        <v>53</v>
      </c>
      <c r="AO1946" s="3" t="s">
        <v>53</v>
      </c>
      <c r="AP1946" s="3" t="s">
        <v>53</v>
      </c>
      <c r="AQ1946" s="3" t="s">
        <v>53</v>
      </c>
      <c r="AR1946" s="3" t="s">
        <v>51</v>
      </c>
      <c r="AS1946" s="3" t="s">
        <v>52</v>
      </c>
      <c r="AT1946" s="3" t="s">
        <v>51</v>
      </c>
    </row>
    <row r="1947" spans="1:46" ht="22.5" customHeight="1" x14ac:dyDescent="0.25">
      <c r="A1947" s="19" t="s">
        <v>5018</v>
      </c>
      <c r="B1947" s="260">
        <v>45071</v>
      </c>
      <c r="C1947" s="3" t="s">
        <v>202</v>
      </c>
      <c r="D1947" s="3" t="s">
        <v>4264</v>
      </c>
      <c r="E1947" s="3" t="s">
        <v>51</v>
      </c>
      <c r="F1947" s="20">
        <v>1</v>
      </c>
      <c r="G1947" s="20">
        <v>111.3</v>
      </c>
      <c r="H1947" s="20" t="s">
        <v>52</v>
      </c>
      <c r="I1947" s="20">
        <v>-18.920000000000002</v>
      </c>
      <c r="J1947" s="20">
        <v>-18.45</v>
      </c>
      <c r="K1947" s="20" t="s">
        <v>52</v>
      </c>
      <c r="L1947" s="20">
        <f t="shared" si="30"/>
        <v>73.929999999999993</v>
      </c>
      <c r="M1947" s="3" t="s">
        <v>53</v>
      </c>
      <c r="N1947" s="274">
        <v>2362</v>
      </c>
      <c r="O1947" s="3" t="s">
        <v>5019</v>
      </c>
      <c r="P1947" s="3" t="s">
        <v>5020</v>
      </c>
      <c r="Q1947" s="3" t="s">
        <v>53</v>
      </c>
      <c r="R1947" s="20">
        <v>111.3</v>
      </c>
      <c r="S1947" s="20" t="s">
        <v>57</v>
      </c>
      <c r="T1947" s="3" t="s">
        <v>74</v>
      </c>
      <c r="U1947" s="3" t="s">
        <v>5021</v>
      </c>
      <c r="V1947" s="3" t="s">
        <v>5022</v>
      </c>
      <c r="W1947" s="3" t="s">
        <v>5023</v>
      </c>
      <c r="X1947" s="3" t="s">
        <v>53</v>
      </c>
      <c r="Y1947" s="3" t="s">
        <v>5021</v>
      </c>
      <c r="Z1947" s="3" t="s">
        <v>5024</v>
      </c>
      <c r="AA1947" s="3" t="s">
        <v>5025</v>
      </c>
      <c r="AB1947" s="3" t="s">
        <v>5026</v>
      </c>
      <c r="AC1947" s="3" t="s">
        <v>63</v>
      </c>
      <c r="AD1947" s="3" t="s">
        <v>5027</v>
      </c>
      <c r="AE1947" s="3" t="s">
        <v>65</v>
      </c>
      <c r="AF1947" s="3" t="s">
        <v>82</v>
      </c>
      <c r="AG1947" s="3" t="s">
        <v>5028</v>
      </c>
      <c r="AH1947" s="3" t="s">
        <v>5029</v>
      </c>
      <c r="AI1947" s="3" t="s">
        <v>67</v>
      </c>
      <c r="AJ1947" s="3" t="s">
        <v>5030</v>
      </c>
      <c r="AK1947" s="3" t="s">
        <v>53</v>
      </c>
      <c r="AL1947" s="3" t="s">
        <v>53</v>
      </c>
      <c r="AM1947" s="3" t="s">
        <v>53</v>
      </c>
      <c r="AN1947" s="3" t="s">
        <v>53</v>
      </c>
      <c r="AO1947" s="3" t="s">
        <v>53</v>
      </c>
      <c r="AP1947" s="3" t="s">
        <v>53</v>
      </c>
      <c r="AQ1947" s="3" t="s">
        <v>53</v>
      </c>
      <c r="AR1947" s="3" t="s">
        <v>51</v>
      </c>
      <c r="AS1947" s="3" t="s">
        <v>52</v>
      </c>
      <c r="AT1947" s="3" t="s">
        <v>51</v>
      </c>
    </row>
    <row r="1948" spans="1:46" ht="22.5" customHeight="1" x14ac:dyDescent="0.25">
      <c r="A1948" s="19" t="s">
        <v>12833</v>
      </c>
      <c r="B1948" s="260">
        <v>45062</v>
      </c>
      <c r="C1948" s="3" t="s">
        <v>2273</v>
      </c>
      <c r="D1948" s="3" t="s">
        <v>2274</v>
      </c>
      <c r="E1948" s="3" t="s">
        <v>51</v>
      </c>
      <c r="F1948" s="20">
        <v>0</v>
      </c>
      <c r="G1948" s="20">
        <v>87.9</v>
      </c>
      <c r="H1948" s="20">
        <v>0.89</v>
      </c>
      <c r="I1948" s="20">
        <v>-14.94</v>
      </c>
      <c r="J1948" s="20" t="s">
        <v>52</v>
      </c>
      <c r="K1948" s="20" t="s">
        <v>52</v>
      </c>
      <c r="L1948" s="20">
        <f t="shared" si="30"/>
        <v>73.850000000000009</v>
      </c>
      <c r="M1948" s="3" t="s">
        <v>53</v>
      </c>
      <c r="N1948" s="3" t="s">
        <v>11693</v>
      </c>
      <c r="O1948" s="3" t="s">
        <v>11694</v>
      </c>
      <c r="P1948" s="3" t="s">
        <v>11695</v>
      </c>
      <c r="Q1948" s="3" t="s">
        <v>53</v>
      </c>
      <c r="R1948" s="20">
        <v>87.9</v>
      </c>
      <c r="S1948" s="20" t="s">
        <v>57</v>
      </c>
      <c r="T1948" s="3" t="s">
        <v>58</v>
      </c>
      <c r="U1948" s="3" t="s">
        <v>12834</v>
      </c>
      <c r="V1948" s="3" t="s">
        <v>12835</v>
      </c>
      <c r="W1948" s="3" t="s">
        <v>12836</v>
      </c>
      <c r="X1948" s="3" t="s">
        <v>53</v>
      </c>
      <c r="Y1948" s="3" t="s">
        <v>12834</v>
      </c>
      <c r="Z1948" s="3" t="s">
        <v>12837</v>
      </c>
      <c r="AA1948" s="3" t="s">
        <v>2279</v>
      </c>
      <c r="AB1948" s="3" t="s">
        <v>63</v>
      </c>
      <c r="AC1948" s="3" t="s">
        <v>63</v>
      </c>
      <c r="AD1948" s="3" t="s">
        <v>2280</v>
      </c>
      <c r="AE1948" s="3" t="s">
        <v>65</v>
      </c>
      <c r="AF1948" s="3" t="s">
        <v>213</v>
      </c>
      <c r="AG1948" s="3" t="s">
        <v>53</v>
      </c>
      <c r="AH1948" s="3" t="s">
        <v>53</v>
      </c>
      <c r="AI1948" s="3" t="s">
        <v>9388</v>
      </c>
      <c r="AJ1948" s="3" t="s">
        <v>53</v>
      </c>
      <c r="AK1948" s="3" t="s">
        <v>53</v>
      </c>
      <c r="AL1948" s="3" t="s">
        <v>53</v>
      </c>
      <c r="AM1948" s="3" t="s">
        <v>53</v>
      </c>
      <c r="AN1948" s="3" t="s">
        <v>53</v>
      </c>
      <c r="AO1948" s="3" t="s">
        <v>53</v>
      </c>
      <c r="AP1948" s="3" t="s">
        <v>53</v>
      </c>
      <c r="AQ1948" s="3" t="s">
        <v>53</v>
      </c>
      <c r="AR1948" s="173" t="s">
        <v>71</v>
      </c>
      <c r="AS1948" s="3" t="s">
        <v>52</v>
      </c>
      <c r="AT1948" s="3" t="s">
        <v>51</v>
      </c>
    </row>
    <row r="1949" spans="1:46" ht="22.5" customHeight="1" x14ac:dyDescent="0.25">
      <c r="A1949" s="19" t="s">
        <v>3810</v>
      </c>
      <c r="B1949" s="260">
        <v>45073</v>
      </c>
      <c r="C1949" s="3" t="s">
        <v>202</v>
      </c>
      <c r="D1949" s="3" t="s">
        <v>2968</v>
      </c>
      <c r="E1949" s="3" t="s">
        <v>51</v>
      </c>
      <c r="F1949" s="20">
        <v>1</v>
      </c>
      <c r="G1949" s="20">
        <v>82.35</v>
      </c>
      <c r="H1949" s="20">
        <v>1.59</v>
      </c>
      <c r="I1949" s="20">
        <v>-9.8800000000000008</v>
      </c>
      <c r="J1949" s="20" t="s">
        <v>52</v>
      </c>
      <c r="K1949" s="20" t="s">
        <v>52</v>
      </c>
      <c r="L1949" s="20">
        <f t="shared" si="30"/>
        <v>74.06</v>
      </c>
      <c r="M1949" s="3" t="s">
        <v>53</v>
      </c>
      <c r="N1949" s="274">
        <v>227206</v>
      </c>
      <c r="O1949" s="3" t="s">
        <v>3811</v>
      </c>
      <c r="P1949" s="3" t="s">
        <v>3812</v>
      </c>
      <c r="Q1949" s="3" t="s">
        <v>53</v>
      </c>
      <c r="R1949" s="20">
        <v>82.35</v>
      </c>
      <c r="S1949" s="20" t="s">
        <v>89</v>
      </c>
      <c r="T1949" s="3" t="s">
        <v>58</v>
      </c>
      <c r="U1949" s="3" t="s">
        <v>3813</v>
      </c>
      <c r="V1949" s="3" t="s">
        <v>3814</v>
      </c>
      <c r="W1949" s="3" t="s">
        <v>3815</v>
      </c>
      <c r="X1949" s="3" t="s">
        <v>53</v>
      </c>
      <c r="Y1949" s="3" t="s">
        <v>3813</v>
      </c>
      <c r="Z1949" s="3" t="s">
        <v>3816</v>
      </c>
      <c r="AA1949" s="3" t="s">
        <v>3817</v>
      </c>
      <c r="AB1949" s="3" t="s">
        <v>2766</v>
      </c>
      <c r="AC1949" s="3" t="s">
        <v>63</v>
      </c>
      <c r="AD1949" s="3" t="s">
        <v>3818</v>
      </c>
      <c r="AE1949" s="3" t="s">
        <v>65</v>
      </c>
      <c r="AF1949" s="3" t="s">
        <v>213</v>
      </c>
      <c r="AG1949" s="3" t="s">
        <v>3819</v>
      </c>
      <c r="AH1949" s="3" t="s">
        <v>3820</v>
      </c>
      <c r="AI1949" s="3" t="s">
        <v>3821</v>
      </c>
      <c r="AJ1949" s="3" t="s">
        <v>3822</v>
      </c>
      <c r="AK1949" s="3" t="s">
        <v>53</v>
      </c>
      <c r="AL1949" s="3" t="s">
        <v>53</v>
      </c>
      <c r="AM1949" s="3" t="s">
        <v>53</v>
      </c>
      <c r="AN1949" s="3" t="s">
        <v>53</v>
      </c>
      <c r="AO1949" s="3" t="s">
        <v>53</v>
      </c>
      <c r="AP1949" s="3" t="s">
        <v>53</v>
      </c>
      <c r="AQ1949" s="3" t="s">
        <v>53</v>
      </c>
      <c r="AR1949" s="3" t="s">
        <v>51</v>
      </c>
      <c r="AS1949" s="3" t="s">
        <v>52</v>
      </c>
      <c r="AT1949" s="3" t="s">
        <v>51</v>
      </c>
    </row>
    <row r="1950" spans="1:46" ht="22.5" customHeight="1" x14ac:dyDescent="0.25">
      <c r="A1950" s="19" t="s">
        <v>8228</v>
      </c>
      <c r="B1950" s="260">
        <v>45068</v>
      </c>
      <c r="C1950" s="3" t="s">
        <v>202</v>
      </c>
      <c r="D1950" s="3" t="s">
        <v>4851</v>
      </c>
      <c r="E1950" s="3" t="s">
        <v>51</v>
      </c>
      <c r="F1950" s="20">
        <v>1</v>
      </c>
      <c r="G1950" s="20">
        <v>107.66</v>
      </c>
      <c r="H1950" s="20">
        <v>13.34</v>
      </c>
      <c r="I1950" s="20">
        <v>-12.92</v>
      </c>
      <c r="J1950" s="20">
        <v>-33.79</v>
      </c>
      <c r="K1950" s="20" t="s">
        <v>52</v>
      </c>
      <c r="L1950" s="20">
        <f t="shared" si="30"/>
        <v>74.289999999999992</v>
      </c>
      <c r="M1950" s="3" t="s">
        <v>53</v>
      </c>
      <c r="N1950" s="3" t="s">
        <v>8039</v>
      </c>
      <c r="O1950" s="3" t="s">
        <v>8229</v>
      </c>
      <c r="P1950" s="3" t="s">
        <v>8230</v>
      </c>
      <c r="Q1950" s="3" t="s">
        <v>53</v>
      </c>
      <c r="R1950" s="20">
        <v>107.66</v>
      </c>
      <c r="S1950" s="20" t="s">
        <v>89</v>
      </c>
      <c r="T1950" s="3" t="s">
        <v>74</v>
      </c>
      <c r="U1950" s="3" t="s">
        <v>8231</v>
      </c>
      <c r="V1950" s="3" t="s">
        <v>8232</v>
      </c>
      <c r="W1950" s="3" t="s">
        <v>8233</v>
      </c>
      <c r="X1950" s="3" t="s">
        <v>53</v>
      </c>
      <c r="Y1950" s="3" t="s">
        <v>8231</v>
      </c>
      <c r="Z1950" s="3" t="s">
        <v>8234</v>
      </c>
      <c r="AA1950" s="3" t="s">
        <v>8235</v>
      </c>
      <c r="AB1950" s="3" t="s">
        <v>8236</v>
      </c>
      <c r="AC1950" s="3" t="s">
        <v>188</v>
      </c>
      <c r="AD1950" s="3" t="s">
        <v>8237</v>
      </c>
      <c r="AE1950" s="3" t="s">
        <v>65</v>
      </c>
      <c r="AF1950" s="3" t="s">
        <v>82</v>
      </c>
      <c r="AG1950" s="3" t="s">
        <v>8238</v>
      </c>
      <c r="AH1950" s="3" t="s">
        <v>8239</v>
      </c>
      <c r="AI1950" s="3" t="s">
        <v>67</v>
      </c>
      <c r="AJ1950" s="3" t="s">
        <v>8240</v>
      </c>
      <c r="AK1950" s="3" t="s">
        <v>53</v>
      </c>
      <c r="AL1950" s="3" t="s">
        <v>53</v>
      </c>
      <c r="AM1950" s="3" t="s">
        <v>53</v>
      </c>
      <c r="AN1950" s="3" t="s">
        <v>53</v>
      </c>
      <c r="AO1950" s="3" t="s">
        <v>53</v>
      </c>
      <c r="AP1950" s="3" t="s">
        <v>53</v>
      </c>
      <c r="AQ1950" s="3" t="s">
        <v>53</v>
      </c>
      <c r="AR1950" s="3" t="s">
        <v>51</v>
      </c>
      <c r="AS1950" s="3" t="s">
        <v>52</v>
      </c>
      <c r="AT1950" s="3" t="s">
        <v>51</v>
      </c>
    </row>
    <row r="1951" spans="1:46" ht="22.5" customHeight="1" x14ac:dyDescent="0.25">
      <c r="A1951" s="19" t="s">
        <v>11227</v>
      </c>
      <c r="B1951" s="260">
        <v>45064</v>
      </c>
      <c r="C1951" s="3" t="s">
        <v>202</v>
      </c>
      <c r="D1951" s="3" t="s">
        <v>10384</v>
      </c>
      <c r="E1951" s="3" t="s">
        <v>51</v>
      </c>
      <c r="F1951" s="20">
        <v>1</v>
      </c>
      <c r="G1951" s="20">
        <v>107.66</v>
      </c>
      <c r="H1951" s="20" t="s">
        <v>52</v>
      </c>
      <c r="I1951" s="20">
        <v>-12.92</v>
      </c>
      <c r="J1951" s="20">
        <v>-20.45</v>
      </c>
      <c r="K1951" s="20" t="s">
        <v>52</v>
      </c>
      <c r="L1951" s="20">
        <f t="shared" si="30"/>
        <v>74.289999999999992</v>
      </c>
      <c r="M1951" s="3" t="s">
        <v>53</v>
      </c>
      <c r="N1951" s="3" t="s">
        <v>8039</v>
      </c>
      <c r="O1951" s="3" t="s">
        <v>8229</v>
      </c>
      <c r="P1951" s="3" t="s">
        <v>8230</v>
      </c>
      <c r="Q1951" s="3" t="s">
        <v>53</v>
      </c>
      <c r="R1951" s="20">
        <v>107.66</v>
      </c>
      <c r="S1951" s="20" t="s">
        <v>89</v>
      </c>
      <c r="T1951" s="3" t="s">
        <v>74</v>
      </c>
      <c r="U1951" s="3" t="s">
        <v>11228</v>
      </c>
      <c r="V1951" s="3" t="s">
        <v>11229</v>
      </c>
      <c r="W1951" s="3" t="s">
        <v>11230</v>
      </c>
      <c r="X1951" s="3" t="s">
        <v>53</v>
      </c>
      <c r="Y1951" s="3" t="s">
        <v>11228</v>
      </c>
      <c r="Z1951" s="3" t="s">
        <v>11231</v>
      </c>
      <c r="AA1951" s="3" t="s">
        <v>11232</v>
      </c>
      <c r="AB1951" s="3" t="s">
        <v>11233</v>
      </c>
      <c r="AC1951" s="3" t="s">
        <v>63</v>
      </c>
      <c r="AD1951" s="3" t="s">
        <v>11234</v>
      </c>
      <c r="AE1951" s="3" t="s">
        <v>65</v>
      </c>
      <c r="AF1951" s="3" t="s">
        <v>82</v>
      </c>
      <c r="AG1951" s="3" t="s">
        <v>11235</v>
      </c>
      <c r="AH1951" s="3" t="s">
        <v>11236</v>
      </c>
      <c r="AI1951" s="3" t="s">
        <v>67</v>
      </c>
      <c r="AJ1951" s="3" t="s">
        <v>11237</v>
      </c>
      <c r="AK1951" s="3" t="s">
        <v>53</v>
      </c>
      <c r="AL1951" s="3" t="s">
        <v>53</v>
      </c>
      <c r="AM1951" s="3" t="s">
        <v>53</v>
      </c>
      <c r="AN1951" s="3" t="s">
        <v>53</v>
      </c>
      <c r="AO1951" s="3" t="s">
        <v>53</v>
      </c>
      <c r="AP1951" s="3" t="s">
        <v>53</v>
      </c>
      <c r="AQ1951" s="3" t="s">
        <v>53</v>
      </c>
      <c r="AR1951" s="3" t="s">
        <v>51</v>
      </c>
      <c r="AS1951" s="3" t="s">
        <v>52</v>
      </c>
      <c r="AT1951" s="3" t="s">
        <v>51</v>
      </c>
    </row>
    <row r="1952" spans="1:46" ht="22.5" customHeight="1" x14ac:dyDescent="0.25">
      <c r="A1952" s="19" t="s">
        <v>8519</v>
      </c>
      <c r="B1952" s="260">
        <v>45068</v>
      </c>
      <c r="C1952" s="3" t="s">
        <v>202</v>
      </c>
      <c r="D1952" s="3" t="s">
        <v>7660</v>
      </c>
      <c r="E1952" s="3" t="s">
        <v>71</v>
      </c>
      <c r="F1952" s="20">
        <v>1</v>
      </c>
      <c r="G1952" s="20">
        <v>88.99</v>
      </c>
      <c r="H1952" s="20">
        <v>1.59</v>
      </c>
      <c r="I1952" s="20">
        <v>-15.13</v>
      </c>
      <c r="J1952" s="20" t="s">
        <v>52</v>
      </c>
      <c r="K1952" s="20" t="s">
        <v>52</v>
      </c>
      <c r="L1952" s="20">
        <f t="shared" si="30"/>
        <v>75.45</v>
      </c>
      <c r="M1952" s="3" t="s">
        <v>53</v>
      </c>
      <c r="N1952" s="3" t="s">
        <v>2049</v>
      </c>
      <c r="O1952" s="3" t="s">
        <v>2050</v>
      </c>
      <c r="P1952" s="3" t="s">
        <v>2051</v>
      </c>
      <c r="Q1952" s="3" t="s">
        <v>53</v>
      </c>
      <c r="R1952" s="20">
        <v>88.99</v>
      </c>
      <c r="S1952" s="20" t="s">
        <v>57</v>
      </c>
      <c r="T1952" s="3" t="s">
        <v>58</v>
      </c>
      <c r="U1952" s="3" t="s">
        <v>8520</v>
      </c>
      <c r="V1952" s="3" t="s">
        <v>8521</v>
      </c>
      <c r="W1952" s="3" t="s">
        <v>8522</v>
      </c>
      <c r="X1952" s="3" t="s">
        <v>53</v>
      </c>
      <c r="Y1952" s="3" t="s">
        <v>8520</v>
      </c>
      <c r="Z1952" s="3" t="s">
        <v>8523</v>
      </c>
      <c r="AA1952" s="3" t="s">
        <v>8524</v>
      </c>
      <c r="AB1952" s="3" t="s">
        <v>469</v>
      </c>
      <c r="AC1952" s="3" t="s">
        <v>63</v>
      </c>
      <c r="AD1952" s="3" t="s">
        <v>8525</v>
      </c>
      <c r="AE1952" s="3" t="s">
        <v>65</v>
      </c>
      <c r="AF1952" s="3" t="s">
        <v>213</v>
      </c>
      <c r="AG1952" s="3" t="s">
        <v>8526</v>
      </c>
      <c r="AH1952" s="3" t="s">
        <v>8527</v>
      </c>
      <c r="AI1952" s="3" t="s">
        <v>8528</v>
      </c>
      <c r="AJ1952" s="3" t="s">
        <v>8529</v>
      </c>
      <c r="AK1952" s="3" t="s">
        <v>53</v>
      </c>
      <c r="AL1952" s="3" t="s">
        <v>53</v>
      </c>
      <c r="AM1952" s="3" t="s">
        <v>53</v>
      </c>
      <c r="AN1952" s="3" t="s">
        <v>53</v>
      </c>
      <c r="AO1952" s="3" t="s">
        <v>53</v>
      </c>
      <c r="AP1952" s="3" t="s">
        <v>53</v>
      </c>
      <c r="AQ1952" s="3" t="s">
        <v>53</v>
      </c>
      <c r="AR1952" s="3" t="s">
        <v>51</v>
      </c>
      <c r="AS1952" s="3" t="s">
        <v>52</v>
      </c>
      <c r="AT1952" s="3" t="s">
        <v>51</v>
      </c>
    </row>
    <row r="1953" spans="1:46" ht="22.5" customHeight="1" x14ac:dyDescent="0.25">
      <c r="A1953" s="19" t="s">
        <v>25703</v>
      </c>
      <c r="B1953" s="260">
        <v>45047</v>
      </c>
      <c r="C1953" s="3" t="s">
        <v>202</v>
      </c>
      <c r="D1953" s="3" t="s">
        <v>24796</v>
      </c>
      <c r="E1953" s="3" t="s">
        <v>51</v>
      </c>
      <c r="F1953" s="20">
        <v>1</v>
      </c>
      <c r="G1953" s="20">
        <v>89</v>
      </c>
      <c r="H1953" s="20">
        <v>1.59</v>
      </c>
      <c r="I1953" s="20">
        <v>-15.13</v>
      </c>
      <c r="J1953" s="20" t="s">
        <v>52</v>
      </c>
      <c r="K1953" s="20" t="s">
        <v>52</v>
      </c>
      <c r="L1953" s="20">
        <f t="shared" si="30"/>
        <v>75.460000000000008</v>
      </c>
      <c r="M1953" s="3" t="s">
        <v>71</v>
      </c>
      <c r="N1953" s="3" t="s">
        <v>10762</v>
      </c>
      <c r="O1953" s="3" t="s">
        <v>10763</v>
      </c>
      <c r="P1953" s="3" t="s">
        <v>10764</v>
      </c>
      <c r="Q1953" s="3" t="s">
        <v>53</v>
      </c>
      <c r="R1953" s="20">
        <v>89</v>
      </c>
      <c r="S1953" s="20" t="s">
        <v>57</v>
      </c>
      <c r="T1953" s="3" t="s">
        <v>58</v>
      </c>
      <c r="U1953" s="3" t="s">
        <v>25704</v>
      </c>
      <c r="V1953" s="3" t="s">
        <v>25705</v>
      </c>
      <c r="W1953" s="3" t="s">
        <v>25706</v>
      </c>
      <c r="X1953" s="3" t="s">
        <v>53</v>
      </c>
      <c r="Y1953" s="3" t="s">
        <v>25704</v>
      </c>
      <c r="Z1953" s="3" t="s">
        <v>25707</v>
      </c>
      <c r="AA1953" s="3" t="s">
        <v>25708</v>
      </c>
      <c r="AB1953" s="3" t="s">
        <v>3427</v>
      </c>
      <c r="AC1953" s="3" t="s">
        <v>63</v>
      </c>
      <c r="AD1953" s="3" t="s">
        <v>25709</v>
      </c>
      <c r="AE1953" s="3" t="s">
        <v>65</v>
      </c>
      <c r="AF1953" s="3" t="s">
        <v>213</v>
      </c>
      <c r="AG1953" s="3" t="s">
        <v>25710</v>
      </c>
      <c r="AH1953" s="3" t="s">
        <v>25711</v>
      </c>
      <c r="AI1953" s="3" t="s">
        <v>12147</v>
      </c>
      <c r="AJ1953" s="3" t="s">
        <v>25712</v>
      </c>
      <c r="AK1953" s="3" t="s">
        <v>53</v>
      </c>
      <c r="AL1953" s="3" t="s">
        <v>53</v>
      </c>
      <c r="AM1953" s="3" t="s">
        <v>53</v>
      </c>
      <c r="AN1953" s="3" t="s">
        <v>53</v>
      </c>
      <c r="AO1953" s="3" t="s">
        <v>53</v>
      </c>
      <c r="AP1953" s="3" t="s">
        <v>53</v>
      </c>
      <c r="AQ1953" s="3" t="s">
        <v>53</v>
      </c>
      <c r="AR1953" s="3" t="s">
        <v>51</v>
      </c>
      <c r="AS1953" s="3" t="s">
        <v>52</v>
      </c>
      <c r="AT1953" s="3" t="s">
        <v>51</v>
      </c>
    </row>
    <row r="1954" spans="1:46" ht="22.5" customHeight="1" x14ac:dyDescent="0.25">
      <c r="A1954" s="19" t="s">
        <v>1837</v>
      </c>
      <c r="B1954" s="260">
        <v>45076</v>
      </c>
      <c r="C1954" s="3" t="s">
        <v>202</v>
      </c>
      <c r="D1954" s="3" t="s">
        <v>765</v>
      </c>
      <c r="E1954" s="3" t="s">
        <v>51</v>
      </c>
      <c r="F1954" s="20">
        <v>1</v>
      </c>
      <c r="G1954" s="20">
        <v>84</v>
      </c>
      <c r="H1954" s="20">
        <v>1.59</v>
      </c>
      <c r="I1954" s="20">
        <v>-10.08</v>
      </c>
      <c r="J1954" s="20" t="s">
        <v>52</v>
      </c>
      <c r="K1954" s="20" t="s">
        <v>52</v>
      </c>
      <c r="L1954" s="20">
        <f t="shared" si="30"/>
        <v>75.510000000000005</v>
      </c>
      <c r="M1954" s="3" t="s">
        <v>53</v>
      </c>
      <c r="N1954" s="3" t="s">
        <v>1838</v>
      </c>
      <c r="O1954" s="3" t="s">
        <v>1839</v>
      </c>
      <c r="P1954" s="3" t="s">
        <v>1840</v>
      </c>
      <c r="Q1954" s="3" t="s">
        <v>53</v>
      </c>
      <c r="R1954" s="20">
        <v>84</v>
      </c>
      <c r="S1954" s="20" t="s">
        <v>89</v>
      </c>
      <c r="T1954" s="3" t="s">
        <v>58</v>
      </c>
      <c r="U1954" s="3" t="s">
        <v>1841</v>
      </c>
      <c r="V1954" s="3" t="s">
        <v>1842</v>
      </c>
      <c r="W1954" s="3" t="s">
        <v>1843</v>
      </c>
      <c r="X1954" s="3" t="s">
        <v>53</v>
      </c>
      <c r="Y1954" s="3" t="s">
        <v>1841</v>
      </c>
      <c r="Z1954" s="3" t="s">
        <v>1844</v>
      </c>
      <c r="AA1954" s="3" t="s">
        <v>1845</v>
      </c>
      <c r="AB1954" s="3" t="s">
        <v>63</v>
      </c>
      <c r="AC1954" s="3" t="s">
        <v>63</v>
      </c>
      <c r="AD1954" s="3" t="s">
        <v>1846</v>
      </c>
      <c r="AE1954" s="3" t="s">
        <v>65</v>
      </c>
      <c r="AF1954" s="3" t="s">
        <v>213</v>
      </c>
      <c r="AG1954" s="3" t="s">
        <v>775</v>
      </c>
      <c r="AH1954" s="3" t="s">
        <v>1847</v>
      </c>
      <c r="AI1954" s="3" t="s">
        <v>735</v>
      </c>
      <c r="AJ1954" s="3" t="s">
        <v>1848</v>
      </c>
      <c r="AK1954" s="3" t="s">
        <v>53</v>
      </c>
      <c r="AL1954" s="3" t="s">
        <v>53</v>
      </c>
      <c r="AM1954" s="3" t="s">
        <v>53</v>
      </c>
      <c r="AN1954" s="3" t="s">
        <v>53</v>
      </c>
      <c r="AO1954" s="3" t="s">
        <v>53</v>
      </c>
      <c r="AP1954" s="3" t="s">
        <v>53</v>
      </c>
      <c r="AQ1954" s="3" t="s">
        <v>53</v>
      </c>
      <c r="AR1954" s="3" t="s">
        <v>51</v>
      </c>
      <c r="AS1954" s="3" t="s">
        <v>52</v>
      </c>
      <c r="AT1954" s="3" t="s">
        <v>51</v>
      </c>
    </row>
    <row r="1955" spans="1:46" ht="22.5" customHeight="1" x14ac:dyDescent="0.25">
      <c r="A1955" s="19" t="s">
        <v>8038</v>
      </c>
      <c r="B1955" s="260">
        <v>45068</v>
      </c>
      <c r="C1955" s="3" t="s">
        <v>202</v>
      </c>
      <c r="D1955" s="3" t="s">
        <v>4851</v>
      </c>
      <c r="E1955" s="3" t="s">
        <v>51</v>
      </c>
      <c r="F1955" s="20">
        <v>1</v>
      </c>
      <c r="G1955" s="20">
        <v>115.68</v>
      </c>
      <c r="H1955" s="20">
        <v>12.7</v>
      </c>
      <c r="I1955" s="20">
        <v>-19.670000000000002</v>
      </c>
      <c r="J1955" s="20">
        <v>-33.15</v>
      </c>
      <c r="K1955" s="20" t="s">
        <v>52</v>
      </c>
      <c r="L1955" s="20">
        <f t="shared" si="30"/>
        <v>75.56</v>
      </c>
      <c r="M1955" s="3" t="s">
        <v>71</v>
      </c>
      <c r="N1955" s="3" t="s">
        <v>8039</v>
      </c>
      <c r="O1955" s="3" t="s">
        <v>8040</v>
      </c>
      <c r="P1955" s="3" t="s">
        <v>8041</v>
      </c>
      <c r="Q1955" s="3" t="s">
        <v>53</v>
      </c>
      <c r="R1955" s="20">
        <v>115.68</v>
      </c>
      <c r="S1955" s="20" t="s">
        <v>57</v>
      </c>
      <c r="T1955" s="3" t="s">
        <v>74</v>
      </c>
      <c r="U1955" s="3" t="s">
        <v>8042</v>
      </c>
      <c r="V1955" s="3" t="s">
        <v>8043</v>
      </c>
      <c r="W1955" s="3" t="s">
        <v>8044</v>
      </c>
      <c r="X1955" s="3" t="s">
        <v>53</v>
      </c>
      <c r="Y1955" s="3" t="s">
        <v>8042</v>
      </c>
      <c r="Z1955" s="3" t="s">
        <v>8045</v>
      </c>
      <c r="AA1955" s="3" t="s">
        <v>8046</v>
      </c>
      <c r="AB1955" s="3" t="s">
        <v>7919</v>
      </c>
      <c r="AC1955" s="3" t="s">
        <v>1971</v>
      </c>
      <c r="AD1955" s="3" t="s">
        <v>7920</v>
      </c>
      <c r="AE1955" s="3" t="s">
        <v>65</v>
      </c>
      <c r="AF1955" s="3" t="s">
        <v>82</v>
      </c>
      <c r="AG1955" s="3" t="s">
        <v>8047</v>
      </c>
      <c r="AH1955" s="3" t="s">
        <v>8048</v>
      </c>
      <c r="AI1955" s="3" t="s">
        <v>67</v>
      </c>
      <c r="AJ1955" s="3" t="s">
        <v>8049</v>
      </c>
      <c r="AK1955" s="3" t="s">
        <v>53</v>
      </c>
      <c r="AL1955" s="3" t="s">
        <v>53</v>
      </c>
      <c r="AM1955" s="3" t="s">
        <v>53</v>
      </c>
      <c r="AN1955" s="3" t="s">
        <v>53</v>
      </c>
      <c r="AO1955" s="3" t="s">
        <v>53</v>
      </c>
      <c r="AP1955" s="3" t="s">
        <v>53</v>
      </c>
      <c r="AQ1955" s="3" t="s">
        <v>53</v>
      </c>
      <c r="AR1955" s="3" t="s">
        <v>51</v>
      </c>
      <c r="AS1955" s="3" t="s">
        <v>52</v>
      </c>
      <c r="AT1955" s="3" t="s">
        <v>51</v>
      </c>
    </row>
    <row r="1956" spans="1:46" ht="22.5" customHeight="1" x14ac:dyDescent="0.25">
      <c r="A1956" s="19" t="s">
        <v>13656</v>
      </c>
      <c r="B1956" s="260">
        <v>45061</v>
      </c>
      <c r="C1956" s="3" t="s">
        <v>202</v>
      </c>
      <c r="D1956" s="3" t="s">
        <v>10384</v>
      </c>
      <c r="E1956" s="3" t="s">
        <v>71</v>
      </c>
      <c r="F1956" s="20">
        <v>1</v>
      </c>
      <c r="G1956" s="20">
        <v>115.69</v>
      </c>
      <c r="H1956" s="20" t="s">
        <v>52</v>
      </c>
      <c r="I1956" s="20">
        <v>-19.670000000000002</v>
      </c>
      <c r="J1956" s="20">
        <v>-20.45</v>
      </c>
      <c r="K1956" s="20" t="s">
        <v>52</v>
      </c>
      <c r="L1956" s="20">
        <f t="shared" si="30"/>
        <v>75.569999999999993</v>
      </c>
      <c r="M1956" s="3" t="s">
        <v>53</v>
      </c>
      <c r="N1956" s="3" t="s">
        <v>11451</v>
      </c>
      <c r="O1956" s="3" t="s">
        <v>11452</v>
      </c>
      <c r="P1956" s="3" t="s">
        <v>11453</v>
      </c>
      <c r="Q1956" s="3" t="s">
        <v>53</v>
      </c>
      <c r="R1956" s="20">
        <v>115.69</v>
      </c>
      <c r="S1956" s="20" t="s">
        <v>57</v>
      </c>
      <c r="T1956" s="3" t="s">
        <v>58</v>
      </c>
      <c r="U1956" s="3" t="s">
        <v>13657</v>
      </c>
      <c r="V1956" s="3" t="s">
        <v>13658</v>
      </c>
      <c r="W1956" s="3" t="s">
        <v>13659</v>
      </c>
      <c r="X1956" s="3" t="s">
        <v>53</v>
      </c>
      <c r="Y1956" s="3" t="s">
        <v>13657</v>
      </c>
      <c r="Z1956" s="3" t="s">
        <v>13660</v>
      </c>
      <c r="AA1956" s="3" t="s">
        <v>13661</v>
      </c>
      <c r="AB1956" s="3" t="s">
        <v>13662</v>
      </c>
      <c r="AC1956" s="3" t="s">
        <v>116</v>
      </c>
      <c r="AD1956" s="3" t="s">
        <v>13663</v>
      </c>
      <c r="AE1956" s="3" t="s">
        <v>65</v>
      </c>
      <c r="AF1956" s="3" t="s">
        <v>82</v>
      </c>
      <c r="AG1956" s="3" t="s">
        <v>13664</v>
      </c>
      <c r="AH1956" s="3" t="s">
        <v>13665</v>
      </c>
      <c r="AI1956" s="3" t="s">
        <v>67</v>
      </c>
      <c r="AJ1956" s="3" t="s">
        <v>13666</v>
      </c>
      <c r="AK1956" s="3" t="s">
        <v>53</v>
      </c>
      <c r="AL1956" s="3" t="s">
        <v>53</v>
      </c>
      <c r="AM1956" s="3" t="s">
        <v>53</v>
      </c>
      <c r="AN1956" s="3" t="s">
        <v>53</v>
      </c>
      <c r="AO1956" s="3" t="s">
        <v>53</v>
      </c>
      <c r="AP1956" s="3" t="s">
        <v>53</v>
      </c>
      <c r="AQ1956" s="3" t="s">
        <v>53</v>
      </c>
      <c r="AR1956" s="3" t="s">
        <v>51</v>
      </c>
      <c r="AS1956" s="3" t="s">
        <v>52</v>
      </c>
      <c r="AT1956" s="3" t="s">
        <v>51</v>
      </c>
    </row>
    <row r="1957" spans="1:46" ht="22.5" customHeight="1" x14ac:dyDescent="0.25">
      <c r="A1957" s="19" t="s">
        <v>13967</v>
      </c>
      <c r="B1957" s="260">
        <v>45061</v>
      </c>
      <c r="C1957" s="3" t="s">
        <v>202</v>
      </c>
      <c r="D1957" s="3" t="s">
        <v>12138</v>
      </c>
      <c r="E1957" s="3" t="s">
        <v>51</v>
      </c>
      <c r="F1957" s="20">
        <v>1</v>
      </c>
      <c r="G1957" s="20">
        <v>115.69</v>
      </c>
      <c r="H1957" s="20">
        <v>25.59</v>
      </c>
      <c r="I1957" s="20">
        <v>-19.670000000000002</v>
      </c>
      <c r="J1957" s="20">
        <v>-46.04</v>
      </c>
      <c r="K1957" s="20" t="s">
        <v>52</v>
      </c>
      <c r="L1957" s="20">
        <f t="shared" si="30"/>
        <v>75.569999999999993</v>
      </c>
      <c r="M1957" s="3" t="s">
        <v>53</v>
      </c>
      <c r="N1957" s="3" t="s">
        <v>11451</v>
      </c>
      <c r="O1957" s="3" t="s">
        <v>11452</v>
      </c>
      <c r="P1957" s="3" t="s">
        <v>11453</v>
      </c>
      <c r="Q1957" s="3" t="s">
        <v>53</v>
      </c>
      <c r="R1957" s="20">
        <v>115.69</v>
      </c>
      <c r="S1957" s="20" t="s">
        <v>57</v>
      </c>
      <c r="T1957" s="3" t="s">
        <v>74</v>
      </c>
      <c r="U1957" s="3" t="s">
        <v>13968</v>
      </c>
      <c r="V1957" s="3" t="s">
        <v>13969</v>
      </c>
      <c r="W1957" s="3" t="s">
        <v>13970</v>
      </c>
      <c r="X1957" s="3" t="s">
        <v>53</v>
      </c>
      <c r="Y1957" s="3" t="s">
        <v>13968</v>
      </c>
      <c r="Z1957" s="3" t="s">
        <v>13971</v>
      </c>
      <c r="AA1957" s="3" t="s">
        <v>13972</v>
      </c>
      <c r="AB1957" s="3" t="s">
        <v>13973</v>
      </c>
      <c r="AC1957" s="3" t="s">
        <v>2736</v>
      </c>
      <c r="AD1957" s="3" t="s">
        <v>13974</v>
      </c>
      <c r="AE1957" s="3" t="s">
        <v>65</v>
      </c>
      <c r="AF1957" s="3" t="s">
        <v>82</v>
      </c>
      <c r="AG1957" s="3" t="s">
        <v>13975</v>
      </c>
      <c r="AH1957" s="3" t="s">
        <v>13050</v>
      </c>
      <c r="AI1957" s="3" t="s">
        <v>67</v>
      </c>
      <c r="AJ1957" s="3" t="s">
        <v>13976</v>
      </c>
      <c r="AK1957" s="3" t="s">
        <v>53</v>
      </c>
      <c r="AL1957" s="3" t="s">
        <v>53</v>
      </c>
      <c r="AM1957" s="3" t="s">
        <v>53</v>
      </c>
      <c r="AN1957" s="3" t="s">
        <v>53</v>
      </c>
      <c r="AO1957" s="3" t="s">
        <v>53</v>
      </c>
      <c r="AP1957" s="3" t="s">
        <v>53</v>
      </c>
      <c r="AQ1957" s="3" t="s">
        <v>53</v>
      </c>
      <c r="AR1957" s="3" t="s">
        <v>51</v>
      </c>
      <c r="AS1957" s="3" t="s">
        <v>52</v>
      </c>
      <c r="AT1957" s="3" t="s">
        <v>51</v>
      </c>
    </row>
    <row r="1958" spans="1:46" ht="22.5" customHeight="1" x14ac:dyDescent="0.25">
      <c r="A1958" s="19" t="s">
        <v>15453</v>
      </c>
      <c r="B1958" s="260">
        <v>45058</v>
      </c>
      <c r="C1958" s="3" t="s">
        <v>202</v>
      </c>
      <c r="D1958" s="3" t="s">
        <v>11191</v>
      </c>
      <c r="E1958" s="3" t="s">
        <v>51</v>
      </c>
      <c r="F1958" s="20">
        <v>1</v>
      </c>
      <c r="G1958" s="20">
        <v>115.69</v>
      </c>
      <c r="H1958" s="20" t="s">
        <v>52</v>
      </c>
      <c r="I1958" s="20">
        <v>-19.670000000000002</v>
      </c>
      <c r="J1958" s="20">
        <v>-20.45</v>
      </c>
      <c r="K1958" s="20" t="s">
        <v>52</v>
      </c>
      <c r="L1958" s="20">
        <f t="shared" si="30"/>
        <v>75.569999999999993</v>
      </c>
      <c r="M1958" s="3" t="s">
        <v>53</v>
      </c>
      <c r="N1958" s="3" t="s">
        <v>11451</v>
      </c>
      <c r="O1958" s="3" t="s">
        <v>15454</v>
      </c>
      <c r="P1958" s="3" t="s">
        <v>15455</v>
      </c>
      <c r="Q1958" s="3" t="s">
        <v>53</v>
      </c>
      <c r="R1958" s="20">
        <v>115.69</v>
      </c>
      <c r="S1958" s="20" t="s">
        <v>57</v>
      </c>
      <c r="T1958" s="3" t="s">
        <v>74</v>
      </c>
      <c r="U1958" s="3" t="s">
        <v>15456</v>
      </c>
      <c r="V1958" s="3" t="s">
        <v>15457</v>
      </c>
      <c r="W1958" s="3" t="s">
        <v>15458</v>
      </c>
      <c r="X1958" s="3" t="s">
        <v>53</v>
      </c>
      <c r="Y1958" s="3" t="s">
        <v>15456</v>
      </c>
      <c r="Z1958" s="3" t="s">
        <v>15459</v>
      </c>
      <c r="AA1958" s="3" t="s">
        <v>15460</v>
      </c>
      <c r="AB1958" s="3" t="s">
        <v>15461</v>
      </c>
      <c r="AC1958" s="3" t="s">
        <v>165</v>
      </c>
      <c r="AD1958" s="3" t="s">
        <v>15462</v>
      </c>
      <c r="AE1958" s="3" t="s">
        <v>65</v>
      </c>
      <c r="AF1958" s="3" t="s">
        <v>82</v>
      </c>
      <c r="AG1958" s="3" t="s">
        <v>13810</v>
      </c>
      <c r="AH1958" s="3" t="s">
        <v>15463</v>
      </c>
      <c r="AI1958" s="3" t="s">
        <v>67</v>
      </c>
      <c r="AJ1958" s="3" t="s">
        <v>15464</v>
      </c>
      <c r="AK1958" s="3" t="s">
        <v>53</v>
      </c>
      <c r="AL1958" s="3" t="s">
        <v>53</v>
      </c>
      <c r="AM1958" s="3" t="s">
        <v>53</v>
      </c>
      <c r="AN1958" s="3" t="s">
        <v>53</v>
      </c>
      <c r="AO1958" s="3" t="s">
        <v>53</v>
      </c>
      <c r="AP1958" s="3" t="s">
        <v>53</v>
      </c>
      <c r="AQ1958" s="3" t="s">
        <v>53</v>
      </c>
      <c r="AR1958" s="3" t="s">
        <v>51</v>
      </c>
      <c r="AS1958" s="3" t="s">
        <v>52</v>
      </c>
      <c r="AT1958" s="3" t="s">
        <v>51</v>
      </c>
    </row>
    <row r="1959" spans="1:46" ht="22.5" customHeight="1" x14ac:dyDescent="0.25">
      <c r="A1959" s="19" t="s">
        <v>7132</v>
      </c>
      <c r="B1959" s="260">
        <v>45069</v>
      </c>
      <c r="C1959" s="3" t="s">
        <v>202</v>
      </c>
      <c r="D1959" s="3" t="s">
        <v>6600</v>
      </c>
      <c r="E1959" s="3" t="s">
        <v>51</v>
      </c>
      <c r="F1959" s="20">
        <v>1</v>
      </c>
      <c r="G1959" s="20">
        <v>78.75</v>
      </c>
      <c r="H1959" s="20">
        <v>15.9</v>
      </c>
      <c r="I1959" s="20">
        <v>-18.89</v>
      </c>
      <c r="J1959" s="20" t="s">
        <v>52</v>
      </c>
      <c r="K1959" s="20" t="s">
        <v>52</v>
      </c>
      <c r="L1959" s="20">
        <f t="shared" si="30"/>
        <v>75.760000000000005</v>
      </c>
      <c r="M1959" s="3" t="s">
        <v>71</v>
      </c>
      <c r="N1959" s="3" t="s">
        <v>7133</v>
      </c>
      <c r="O1959" s="3" t="s">
        <v>7134</v>
      </c>
      <c r="P1959" s="3" t="s">
        <v>7135</v>
      </c>
      <c r="Q1959" s="3" t="s">
        <v>53</v>
      </c>
      <c r="R1959" s="20">
        <v>78.75</v>
      </c>
      <c r="S1959" s="20" t="s">
        <v>57</v>
      </c>
      <c r="T1959" s="3" t="s">
        <v>58</v>
      </c>
      <c r="U1959" s="3" t="s">
        <v>7136</v>
      </c>
      <c r="V1959" s="3" t="s">
        <v>7137</v>
      </c>
      <c r="W1959" s="3" t="s">
        <v>7138</v>
      </c>
      <c r="X1959" s="3" t="s">
        <v>53</v>
      </c>
      <c r="Y1959" s="3" t="s">
        <v>7136</v>
      </c>
      <c r="Z1959" s="3" t="s">
        <v>7139</v>
      </c>
      <c r="AA1959" s="3" t="s">
        <v>7140</v>
      </c>
      <c r="AB1959" s="3" t="s">
        <v>63</v>
      </c>
      <c r="AC1959" s="3" t="s">
        <v>63</v>
      </c>
      <c r="AD1959" s="3" t="s">
        <v>7141</v>
      </c>
      <c r="AE1959" s="3" t="s">
        <v>65</v>
      </c>
      <c r="AF1959" s="3" t="s">
        <v>213</v>
      </c>
      <c r="AG1959" s="3" t="s">
        <v>7142</v>
      </c>
      <c r="AH1959" s="3" t="s">
        <v>7143</v>
      </c>
      <c r="AI1959" s="3" t="s">
        <v>3869</v>
      </c>
      <c r="AJ1959" s="3" t="s">
        <v>7144</v>
      </c>
      <c r="AK1959" s="3" t="s">
        <v>53</v>
      </c>
      <c r="AL1959" s="3" t="s">
        <v>53</v>
      </c>
      <c r="AM1959" s="3" t="s">
        <v>53</v>
      </c>
      <c r="AN1959" s="3" t="s">
        <v>53</v>
      </c>
      <c r="AO1959" s="3" t="s">
        <v>53</v>
      </c>
      <c r="AP1959" s="3" t="s">
        <v>53</v>
      </c>
      <c r="AQ1959" s="3" t="s">
        <v>53</v>
      </c>
      <c r="AR1959" s="3" t="s">
        <v>51</v>
      </c>
      <c r="AS1959" s="3" t="s">
        <v>52</v>
      </c>
      <c r="AT1959" s="3" t="s">
        <v>51</v>
      </c>
    </row>
    <row r="1960" spans="1:46" ht="22.5" customHeight="1" x14ac:dyDescent="0.25">
      <c r="A1960" s="19" t="s">
        <v>16239</v>
      </c>
      <c r="B1960" s="260">
        <v>45057</v>
      </c>
      <c r="C1960" s="3" t="s">
        <v>202</v>
      </c>
      <c r="D1960" s="3" t="s">
        <v>15653</v>
      </c>
      <c r="E1960" s="3" t="s">
        <v>51</v>
      </c>
      <c r="F1960" s="20">
        <v>1</v>
      </c>
      <c r="G1960" s="20">
        <v>78.900000000000006</v>
      </c>
      <c r="H1960" s="20">
        <v>15.9</v>
      </c>
      <c r="I1960" s="20">
        <v>-18.91</v>
      </c>
      <c r="J1960" s="20" t="s">
        <v>52</v>
      </c>
      <c r="K1960" s="20" t="s">
        <v>52</v>
      </c>
      <c r="L1960" s="20">
        <f t="shared" si="30"/>
        <v>75.890000000000015</v>
      </c>
      <c r="M1960" s="3" t="s">
        <v>53</v>
      </c>
      <c r="N1960" s="3" t="s">
        <v>301</v>
      </c>
      <c r="O1960" s="3" t="s">
        <v>16240</v>
      </c>
      <c r="P1960" s="3" t="s">
        <v>16241</v>
      </c>
      <c r="Q1960" s="3" t="s">
        <v>53</v>
      </c>
      <c r="R1960" s="20">
        <v>78.900000000000006</v>
      </c>
      <c r="S1960" s="20" t="s">
        <v>57</v>
      </c>
      <c r="T1960" s="3" t="s">
        <v>58</v>
      </c>
      <c r="U1960" s="3" t="s">
        <v>16242</v>
      </c>
      <c r="V1960" s="3" t="s">
        <v>16243</v>
      </c>
      <c r="W1960" s="3" t="s">
        <v>16244</v>
      </c>
      <c r="X1960" s="3" t="s">
        <v>53</v>
      </c>
      <c r="Y1960" s="3" t="s">
        <v>16242</v>
      </c>
      <c r="Z1960" s="3" t="s">
        <v>16245</v>
      </c>
      <c r="AA1960" s="3" t="s">
        <v>16246</v>
      </c>
      <c r="AB1960" s="3" t="s">
        <v>1478</v>
      </c>
      <c r="AC1960" s="3" t="s">
        <v>63</v>
      </c>
      <c r="AD1960" s="3" t="s">
        <v>16247</v>
      </c>
      <c r="AE1960" s="3" t="s">
        <v>65</v>
      </c>
      <c r="AF1960" s="3" t="s">
        <v>213</v>
      </c>
      <c r="AG1960" s="3" t="s">
        <v>16248</v>
      </c>
      <c r="AH1960" s="3" t="s">
        <v>16249</v>
      </c>
      <c r="AI1960" s="3" t="s">
        <v>1482</v>
      </c>
      <c r="AJ1960" s="3" t="s">
        <v>16250</v>
      </c>
      <c r="AK1960" s="3" t="s">
        <v>53</v>
      </c>
      <c r="AL1960" s="3" t="s">
        <v>53</v>
      </c>
      <c r="AM1960" s="3" t="s">
        <v>53</v>
      </c>
      <c r="AN1960" s="3" t="s">
        <v>53</v>
      </c>
      <c r="AO1960" s="3" t="s">
        <v>53</v>
      </c>
      <c r="AP1960" s="3" t="s">
        <v>53</v>
      </c>
      <c r="AQ1960" s="3" t="s">
        <v>53</v>
      </c>
      <c r="AR1960" s="3" t="s">
        <v>51</v>
      </c>
      <c r="AS1960" s="3" t="s">
        <v>52</v>
      </c>
      <c r="AT1960" s="3" t="s">
        <v>51</v>
      </c>
    </row>
    <row r="1961" spans="1:46" ht="22.5" customHeight="1" x14ac:dyDescent="0.25">
      <c r="A1961" s="19" t="s">
        <v>7508</v>
      </c>
      <c r="B1961" s="260">
        <v>45069</v>
      </c>
      <c r="C1961" s="3" t="s">
        <v>202</v>
      </c>
      <c r="D1961" s="3" t="s">
        <v>6600</v>
      </c>
      <c r="E1961" s="3" t="s">
        <v>51</v>
      </c>
      <c r="F1961" s="20">
        <v>1</v>
      </c>
      <c r="G1961" s="20">
        <v>78.989999999999995</v>
      </c>
      <c r="H1961" s="20">
        <v>15.9</v>
      </c>
      <c r="I1961" s="20">
        <v>-18.93</v>
      </c>
      <c r="J1961" s="20" t="s">
        <v>52</v>
      </c>
      <c r="K1961" s="20" t="s">
        <v>52</v>
      </c>
      <c r="L1961" s="20">
        <f t="shared" si="30"/>
        <v>75.960000000000008</v>
      </c>
      <c r="M1961" s="3" t="s">
        <v>53</v>
      </c>
      <c r="N1961" s="274">
        <v>227200</v>
      </c>
      <c r="O1961" s="3" t="s">
        <v>7509</v>
      </c>
      <c r="P1961" s="3" t="s">
        <v>7510</v>
      </c>
      <c r="Q1961" s="3" t="s">
        <v>53</v>
      </c>
      <c r="R1961" s="20">
        <v>78.989999999999995</v>
      </c>
      <c r="S1961" s="20" t="s">
        <v>57</v>
      </c>
      <c r="T1961" s="3" t="s">
        <v>58</v>
      </c>
      <c r="U1961" s="3" t="s">
        <v>7511</v>
      </c>
      <c r="V1961" s="3" t="s">
        <v>7512</v>
      </c>
      <c r="W1961" s="3" t="s">
        <v>7513</v>
      </c>
      <c r="X1961" s="3" t="s">
        <v>53</v>
      </c>
      <c r="Y1961" s="3" t="s">
        <v>7511</v>
      </c>
      <c r="Z1961" s="3" t="s">
        <v>7514</v>
      </c>
      <c r="AA1961" s="3" t="s">
        <v>7515</v>
      </c>
      <c r="AB1961" s="3" t="s">
        <v>197</v>
      </c>
      <c r="AC1961" s="3" t="s">
        <v>63</v>
      </c>
      <c r="AD1961" s="3" t="s">
        <v>7516</v>
      </c>
      <c r="AE1961" s="3" t="s">
        <v>65</v>
      </c>
      <c r="AF1961" s="3" t="s">
        <v>213</v>
      </c>
      <c r="AG1961" s="3" t="s">
        <v>7517</v>
      </c>
      <c r="AH1961" s="3" t="s">
        <v>7518</v>
      </c>
      <c r="AI1961" s="3" t="s">
        <v>5735</v>
      </c>
      <c r="AJ1961" s="3" t="s">
        <v>7519</v>
      </c>
      <c r="AK1961" s="3" t="s">
        <v>53</v>
      </c>
      <c r="AL1961" s="3" t="s">
        <v>53</v>
      </c>
      <c r="AM1961" s="3" t="s">
        <v>53</v>
      </c>
      <c r="AN1961" s="3" t="s">
        <v>53</v>
      </c>
      <c r="AO1961" s="3" t="s">
        <v>53</v>
      </c>
      <c r="AP1961" s="3" t="s">
        <v>53</v>
      </c>
      <c r="AQ1961" s="3" t="s">
        <v>53</v>
      </c>
      <c r="AR1961" s="3" t="s">
        <v>51</v>
      </c>
      <c r="AS1961" s="3" t="s">
        <v>52</v>
      </c>
      <c r="AT1961" s="3" t="s">
        <v>51</v>
      </c>
    </row>
    <row r="1962" spans="1:46" ht="22.5" customHeight="1" x14ac:dyDescent="0.25">
      <c r="A1962" s="19" t="s">
        <v>3008</v>
      </c>
      <c r="B1962" s="260">
        <v>45075</v>
      </c>
      <c r="C1962" s="3" t="s">
        <v>202</v>
      </c>
      <c r="D1962" s="3" t="s">
        <v>203</v>
      </c>
      <c r="E1962" s="3" t="s">
        <v>71</v>
      </c>
      <c r="F1962" s="20">
        <v>1</v>
      </c>
      <c r="G1962" s="20">
        <v>123.55</v>
      </c>
      <c r="H1962" s="20">
        <v>9.67</v>
      </c>
      <c r="I1962" s="20">
        <v>-21</v>
      </c>
      <c r="J1962" s="20">
        <v>-36.119999999999997</v>
      </c>
      <c r="K1962" s="20" t="s">
        <v>52</v>
      </c>
      <c r="L1962" s="20">
        <f t="shared" si="30"/>
        <v>76.099999999999994</v>
      </c>
      <c r="M1962" s="3" t="s">
        <v>53</v>
      </c>
      <c r="N1962" s="3" t="s">
        <v>907</v>
      </c>
      <c r="O1962" s="3" t="s">
        <v>3009</v>
      </c>
      <c r="P1962" s="3" t="s">
        <v>3010</v>
      </c>
      <c r="Q1962" s="3" t="s">
        <v>53</v>
      </c>
      <c r="R1962" s="20">
        <v>123.55</v>
      </c>
      <c r="S1962" s="20" t="s">
        <v>57</v>
      </c>
      <c r="T1962" s="3" t="s">
        <v>74</v>
      </c>
      <c r="U1962" s="3" t="s">
        <v>3011</v>
      </c>
      <c r="V1962" s="3" t="s">
        <v>3012</v>
      </c>
      <c r="W1962" s="3" t="s">
        <v>3013</v>
      </c>
      <c r="X1962" s="3" t="s">
        <v>53</v>
      </c>
      <c r="Y1962" s="3" t="s">
        <v>3011</v>
      </c>
      <c r="Z1962" s="3" t="s">
        <v>3014</v>
      </c>
      <c r="AA1962" s="3" t="s">
        <v>3015</v>
      </c>
      <c r="AB1962" s="3" t="s">
        <v>3016</v>
      </c>
      <c r="AC1962" s="3" t="s">
        <v>116</v>
      </c>
      <c r="AD1962" s="3" t="s">
        <v>3017</v>
      </c>
      <c r="AE1962" s="3" t="s">
        <v>65</v>
      </c>
      <c r="AF1962" s="3" t="s">
        <v>82</v>
      </c>
      <c r="AG1962" s="3" t="s">
        <v>3018</v>
      </c>
      <c r="AH1962" s="3" t="s">
        <v>3019</v>
      </c>
      <c r="AI1962" s="3" t="s">
        <v>67</v>
      </c>
      <c r="AJ1962" s="3" t="s">
        <v>3020</v>
      </c>
      <c r="AK1962" s="3" t="s">
        <v>53</v>
      </c>
      <c r="AL1962" s="3" t="s">
        <v>53</v>
      </c>
      <c r="AM1962" s="3" t="s">
        <v>53</v>
      </c>
      <c r="AN1962" s="3" t="s">
        <v>53</v>
      </c>
      <c r="AO1962" s="3" t="s">
        <v>53</v>
      </c>
      <c r="AP1962" s="3" t="s">
        <v>53</v>
      </c>
      <c r="AQ1962" s="3" t="s">
        <v>53</v>
      </c>
      <c r="AR1962" s="3" t="s">
        <v>51</v>
      </c>
      <c r="AS1962" s="3" t="s">
        <v>52</v>
      </c>
      <c r="AT1962" s="3" t="s">
        <v>51</v>
      </c>
    </row>
    <row r="1963" spans="1:46" ht="22.5" customHeight="1" x14ac:dyDescent="0.25">
      <c r="A1963" s="19" t="s">
        <v>25468</v>
      </c>
      <c r="B1963" s="260">
        <v>45047</v>
      </c>
      <c r="C1963" s="3" t="s">
        <v>202</v>
      </c>
      <c r="D1963" s="3" t="s">
        <v>23772</v>
      </c>
      <c r="E1963" s="3" t="s">
        <v>51</v>
      </c>
      <c r="F1963" s="20">
        <v>1</v>
      </c>
      <c r="G1963" s="20">
        <v>123.55</v>
      </c>
      <c r="H1963" s="20" t="s">
        <v>52</v>
      </c>
      <c r="I1963" s="20">
        <v>-21</v>
      </c>
      <c r="J1963" s="20">
        <v>-26.45</v>
      </c>
      <c r="K1963" s="20" t="s">
        <v>52</v>
      </c>
      <c r="L1963" s="20">
        <f t="shared" si="30"/>
        <v>76.099999999999994</v>
      </c>
      <c r="M1963" s="3" t="s">
        <v>71</v>
      </c>
      <c r="N1963" s="3" t="s">
        <v>907</v>
      </c>
      <c r="O1963" s="3" t="s">
        <v>25469</v>
      </c>
      <c r="P1963" s="3" t="s">
        <v>25470</v>
      </c>
      <c r="Q1963" s="3" t="s">
        <v>53</v>
      </c>
      <c r="R1963" s="20">
        <v>123.55</v>
      </c>
      <c r="S1963" s="20" t="s">
        <v>57</v>
      </c>
      <c r="T1963" s="3" t="s">
        <v>74</v>
      </c>
      <c r="U1963" s="3" t="s">
        <v>25471</v>
      </c>
      <c r="V1963" s="3" t="s">
        <v>25472</v>
      </c>
      <c r="W1963" s="3" t="s">
        <v>25473</v>
      </c>
      <c r="X1963" s="3" t="s">
        <v>53</v>
      </c>
      <c r="Y1963" s="3" t="s">
        <v>25471</v>
      </c>
      <c r="Z1963" s="3" t="s">
        <v>25474</v>
      </c>
      <c r="AA1963" s="3" t="s">
        <v>25475</v>
      </c>
      <c r="AB1963" s="3" t="s">
        <v>2057</v>
      </c>
      <c r="AC1963" s="3" t="s">
        <v>63</v>
      </c>
      <c r="AD1963" s="3" t="s">
        <v>25476</v>
      </c>
      <c r="AE1963" s="3" t="s">
        <v>65</v>
      </c>
      <c r="AF1963" s="3" t="s">
        <v>82</v>
      </c>
      <c r="AG1963" s="3" t="s">
        <v>25477</v>
      </c>
      <c r="AH1963" s="3" t="s">
        <v>25478</v>
      </c>
      <c r="AI1963" s="3" t="s">
        <v>67</v>
      </c>
      <c r="AJ1963" s="3" t="s">
        <v>25479</v>
      </c>
      <c r="AK1963" s="3" t="s">
        <v>53</v>
      </c>
      <c r="AL1963" s="3" t="s">
        <v>53</v>
      </c>
      <c r="AM1963" s="3" t="s">
        <v>53</v>
      </c>
      <c r="AN1963" s="3" t="s">
        <v>53</v>
      </c>
      <c r="AO1963" s="3" t="s">
        <v>53</v>
      </c>
      <c r="AP1963" s="3" t="s">
        <v>53</v>
      </c>
      <c r="AQ1963" s="3" t="s">
        <v>53</v>
      </c>
      <c r="AR1963" s="3" t="s">
        <v>51</v>
      </c>
      <c r="AS1963" s="3" t="s">
        <v>52</v>
      </c>
      <c r="AT1963" s="3" t="s">
        <v>51</v>
      </c>
    </row>
    <row r="1964" spans="1:46" ht="22.5" customHeight="1" x14ac:dyDescent="0.25">
      <c r="A1964" s="19" t="s">
        <v>15740</v>
      </c>
      <c r="B1964" s="260">
        <v>45058</v>
      </c>
      <c r="C1964" s="3" t="s">
        <v>202</v>
      </c>
      <c r="D1964" s="3" t="s">
        <v>12990</v>
      </c>
      <c r="E1964" s="3" t="s">
        <v>51</v>
      </c>
      <c r="F1964" s="20">
        <v>2</v>
      </c>
      <c r="G1964" s="20">
        <v>99.02</v>
      </c>
      <c r="H1964" s="20">
        <v>12.38</v>
      </c>
      <c r="I1964" s="20">
        <v>-22.88</v>
      </c>
      <c r="J1964" s="20">
        <v>-12.38</v>
      </c>
      <c r="K1964" s="20" t="s">
        <v>52</v>
      </c>
      <c r="L1964" s="20">
        <f t="shared" si="30"/>
        <v>76.14</v>
      </c>
      <c r="M1964" s="3" t="s">
        <v>53</v>
      </c>
      <c r="N1964" s="274">
        <v>26056</v>
      </c>
      <c r="O1964" s="3" t="s">
        <v>7285</v>
      </c>
      <c r="P1964" s="3" t="s">
        <v>7286</v>
      </c>
      <c r="Q1964" s="3" t="s">
        <v>53</v>
      </c>
      <c r="R1964" s="20">
        <v>49.51</v>
      </c>
      <c r="S1964" s="20" t="s">
        <v>89</v>
      </c>
      <c r="T1964" s="3" t="s">
        <v>74</v>
      </c>
      <c r="U1964" s="3" t="s">
        <v>15741</v>
      </c>
      <c r="V1964" s="3" t="s">
        <v>15742</v>
      </c>
      <c r="W1964" s="3" t="s">
        <v>15743</v>
      </c>
      <c r="X1964" s="3" t="s">
        <v>53</v>
      </c>
      <c r="Y1964" s="3" t="s">
        <v>15741</v>
      </c>
      <c r="Z1964" s="3" t="s">
        <v>15744</v>
      </c>
      <c r="AA1964" s="3" t="s">
        <v>15745</v>
      </c>
      <c r="AB1964" s="3" t="s">
        <v>1866</v>
      </c>
      <c r="AC1964" s="3" t="s">
        <v>1867</v>
      </c>
      <c r="AD1964" s="3" t="s">
        <v>15746</v>
      </c>
      <c r="AE1964" s="3" t="s">
        <v>65</v>
      </c>
      <c r="AF1964" s="3" t="s">
        <v>82</v>
      </c>
      <c r="AG1964" s="3" t="s">
        <v>15747</v>
      </c>
      <c r="AH1964" s="3" t="s">
        <v>15748</v>
      </c>
      <c r="AI1964" s="3" t="s">
        <v>67</v>
      </c>
      <c r="AJ1964" s="3" t="s">
        <v>15749</v>
      </c>
      <c r="AK1964" s="3" t="s">
        <v>53</v>
      </c>
      <c r="AL1964" s="3" t="s">
        <v>53</v>
      </c>
      <c r="AM1964" s="3" t="s">
        <v>53</v>
      </c>
      <c r="AN1964" s="3" t="s">
        <v>53</v>
      </c>
      <c r="AO1964" s="3" t="s">
        <v>53</v>
      </c>
      <c r="AP1964" s="3" t="s">
        <v>53</v>
      </c>
      <c r="AQ1964" s="3" t="s">
        <v>53</v>
      </c>
      <c r="AR1964" s="3" t="s">
        <v>51</v>
      </c>
      <c r="AS1964" s="3" t="s">
        <v>52</v>
      </c>
      <c r="AT1964" s="3" t="s">
        <v>51</v>
      </c>
    </row>
    <row r="1965" spans="1:46" ht="22.5" customHeight="1" x14ac:dyDescent="0.25">
      <c r="A1965" s="19" t="s">
        <v>2387</v>
      </c>
      <c r="B1965" s="260">
        <v>45075</v>
      </c>
      <c r="C1965" s="3" t="s">
        <v>202</v>
      </c>
      <c r="D1965" s="3" t="s">
        <v>1951</v>
      </c>
      <c r="E1965" s="3" t="s">
        <v>51</v>
      </c>
      <c r="F1965" s="20">
        <v>1</v>
      </c>
      <c r="G1965" s="20">
        <v>89.9</v>
      </c>
      <c r="H1965" s="20">
        <v>1.59</v>
      </c>
      <c r="I1965" s="20">
        <v>-15.28</v>
      </c>
      <c r="J1965" s="20" t="s">
        <v>52</v>
      </c>
      <c r="K1965" s="20" t="s">
        <v>52</v>
      </c>
      <c r="L1965" s="20">
        <f t="shared" si="30"/>
        <v>76.210000000000008</v>
      </c>
      <c r="M1965" s="3" t="s">
        <v>53</v>
      </c>
      <c r="N1965" s="274">
        <v>662053</v>
      </c>
      <c r="O1965" s="3" t="s">
        <v>2388</v>
      </c>
      <c r="P1965" s="3" t="s">
        <v>2389</v>
      </c>
      <c r="Q1965" s="3" t="s">
        <v>53</v>
      </c>
      <c r="R1965" s="20">
        <v>89.9</v>
      </c>
      <c r="S1965" s="20" t="s">
        <v>57</v>
      </c>
      <c r="T1965" s="3" t="s">
        <v>58</v>
      </c>
      <c r="U1965" s="3" t="s">
        <v>2390</v>
      </c>
      <c r="V1965" s="3" t="s">
        <v>2391</v>
      </c>
      <c r="W1965" s="3" t="s">
        <v>2392</v>
      </c>
      <c r="X1965" s="3" t="s">
        <v>53</v>
      </c>
      <c r="Y1965" s="3" t="s">
        <v>2390</v>
      </c>
      <c r="Z1965" s="3" t="s">
        <v>2393</v>
      </c>
      <c r="AA1965" s="3" t="s">
        <v>2394</v>
      </c>
      <c r="AB1965" s="3" t="s">
        <v>1407</v>
      </c>
      <c r="AC1965" s="3" t="s">
        <v>63</v>
      </c>
      <c r="AD1965" s="3" t="s">
        <v>2395</v>
      </c>
      <c r="AE1965" s="3" t="s">
        <v>65</v>
      </c>
      <c r="AF1965" s="3" t="s">
        <v>213</v>
      </c>
      <c r="AG1965" s="3" t="s">
        <v>2396</v>
      </c>
      <c r="AH1965" s="3" t="s">
        <v>2397</v>
      </c>
      <c r="AI1965" s="3" t="s">
        <v>1410</v>
      </c>
      <c r="AJ1965" s="3" t="s">
        <v>2398</v>
      </c>
      <c r="AK1965" s="3" t="s">
        <v>53</v>
      </c>
      <c r="AL1965" s="3" t="s">
        <v>53</v>
      </c>
      <c r="AM1965" s="3" t="s">
        <v>53</v>
      </c>
      <c r="AN1965" s="3" t="s">
        <v>53</v>
      </c>
      <c r="AO1965" s="3" t="s">
        <v>53</v>
      </c>
      <c r="AP1965" s="3" t="s">
        <v>53</v>
      </c>
      <c r="AQ1965" s="3" t="s">
        <v>53</v>
      </c>
      <c r="AR1965" s="3" t="s">
        <v>51</v>
      </c>
      <c r="AS1965" s="3" t="s">
        <v>52</v>
      </c>
      <c r="AT1965" s="3" t="s">
        <v>51</v>
      </c>
    </row>
    <row r="1966" spans="1:46" ht="22.5" customHeight="1" x14ac:dyDescent="0.25">
      <c r="A1966" s="19" t="s">
        <v>8687</v>
      </c>
      <c r="B1966" s="260">
        <v>45068</v>
      </c>
      <c r="C1966" s="3" t="s">
        <v>202</v>
      </c>
      <c r="D1966" s="3" t="s">
        <v>8638</v>
      </c>
      <c r="E1966" s="3" t="s">
        <v>51</v>
      </c>
      <c r="F1966" s="20">
        <v>1</v>
      </c>
      <c r="G1966" s="20">
        <v>89.9</v>
      </c>
      <c r="H1966" s="20">
        <v>1.59</v>
      </c>
      <c r="I1966" s="20">
        <v>-15.28</v>
      </c>
      <c r="J1966" s="20" t="s">
        <v>52</v>
      </c>
      <c r="K1966" s="20" t="s">
        <v>52</v>
      </c>
      <c r="L1966" s="20">
        <f t="shared" si="30"/>
        <v>76.210000000000008</v>
      </c>
      <c r="M1966" s="3" t="s">
        <v>53</v>
      </c>
      <c r="N1966" s="274">
        <v>662053</v>
      </c>
      <c r="O1966" s="3" t="s">
        <v>2388</v>
      </c>
      <c r="P1966" s="3" t="s">
        <v>2389</v>
      </c>
      <c r="Q1966" s="3" t="s">
        <v>53</v>
      </c>
      <c r="R1966" s="20">
        <v>89.9</v>
      </c>
      <c r="S1966" s="20" t="s">
        <v>57</v>
      </c>
      <c r="T1966" s="3" t="s">
        <v>74</v>
      </c>
      <c r="U1966" s="3" t="s">
        <v>8688</v>
      </c>
      <c r="V1966" s="3" t="s">
        <v>8689</v>
      </c>
      <c r="W1966" s="3" t="s">
        <v>8690</v>
      </c>
      <c r="X1966" s="3" t="s">
        <v>53</v>
      </c>
      <c r="Y1966" s="3" t="s">
        <v>8688</v>
      </c>
      <c r="Z1966" s="3" t="s">
        <v>8691</v>
      </c>
      <c r="AA1966" s="3" t="s">
        <v>8692</v>
      </c>
      <c r="AB1966" s="3" t="s">
        <v>1478</v>
      </c>
      <c r="AC1966" s="3" t="s">
        <v>63</v>
      </c>
      <c r="AD1966" s="3" t="s">
        <v>8693</v>
      </c>
      <c r="AE1966" s="3" t="s">
        <v>65</v>
      </c>
      <c r="AF1966" s="3" t="s">
        <v>213</v>
      </c>
      <c r="AG1966" s="3" t="s">
        <v>8694</v>
      </c>
      <c r="AH1966" s="3" t="s">
        <v>8695</v>
      </c>
      <c r="AI1966" s="3" t="s">
        <v>1482</v>
      </c>
      <c r="AJ1966" s="3" t="s">
        <v>8696</v>
      </c>
      <c r="AK1966" s="3" t="s">
        <v>53</v>
      </c>
      <c r="AL1966" s="3" t="s">
        <v>53</v>
      </c>
      <c r="AM1966" s="3" t="s">
        <v>53</v>
      </c>
      <c r="AN1966" s="3" t="s">
        <v>53</v>
      </c>
      <c r="AO1966" s="3" t="s">
        <v>53</v>
      </c>
      <c r="AP1966" s="3" t="s">
        <v>53</v>
      </c>
      <c r="AQ1966" s="3" t="s">
        <v>53</v>
      </c>
      <c r="AR1966" s="3" t="s">
        <v>51</v>
      </c>
      <c r="AS1966" s="3" t="s">
        <v>52</v>
      </c>
      <c r="AT1966" s="3" t="s">
        <v>51</v>
      </c>
    </row>
    <row r="1967" spans="1:46" ht="22.5" customHeight="1" x14ac:dyDescent="0.25">
      <c r="A1967" s="19" t="s">
        <v>9638</v>
      </c>
      <c r="B1967" s="260">
        <v>45066</v>
      </c>
      <c r="C1967" s="3" t="s">
        <v>202</v>
      </c>
      <c r="D1967" s="3" t="s">
        <v>8638</v>
      </c>
      <c r="E1967" s="3" t="s">
        <v>51</v>
      </c>
      <c r="F1967" s="20">
        <v>1</v>
      </c>
      <c r="G1967" s="20">
        <v>89.9</v>
      </c>
      <c r="H1967" s="20">
        <v>1.59</v>
      </c>
      <c r="I1967" s="20">
        <v>-15.28</v>
      </c>
      <c r="J1967" s="20" t="s">
        <v>52</v>
      </c>
      <c r="K1967" s="20" t="s">
        <v>52</v>
      </c>
      <c r="L1967" s="20">
        <f t="shared" si="30"/>
        <v>76.210000000000008</v>
      </c>
      <c r="M1967" s="3" t="s">
        <v>53</v>
      </c>
      <c r="N1967" s="274">
        <v>662053</v>
      </c>
      <c r="O1967" s="3" t="s">
        <v>2388</v>
      </c>
      <c r="P1967" s="3" t="s">
        <v>2389</v>
      </c>
      <c r="Q1967" s="3" t="s">
        <v>53</v>
      </c>
      <c r="R1967" s="20">
        <v>89.9</v>
      </c>
      <c r="S1967" s="20" t="s">
        <v>57</v>
      </c>
      <c r="T1967" s="3" t="s">
        <v>58</v>
      </c>
      <c r="U1967" s="3" t="s">
        <v>9639</v>
      </c>
      <c r="V1967" s="3" t="s">
        <v>9640</v>
      </c>
      <c r="W1967" s="3" t="s">
        <v>9641</v>
      </c>
      <c r="X1967" s="3" t="s">
        <v>53</v>
      </c>
      <c r="Y1967" s="3" t="s">
        <v>9639</v>
      </c>
      <c r="Z1967" s="3" t="s">
        <v>9642</v>
      </c>
      <c r="AA1967" s="3" t="s">
        <v>9643</v>
      </c>
      <c r="AB1967" s="3" t="s">
        <v>1478</v>
      </c>
      <c r="AC1967" s="3" t="s">
        <v>63</v>
      </c>
      <c r="AD1967" s="3" t="s">
        <v>9644</v>
      </c>
      <c r="AE1967" s="3" t="s">
        <v>65</v>
      </c>
      <c r="AF1967" s="3" t="s">
        <v>213</v>
      </c>
      <c r="AG1967" s="3" t="s">
        <v>8694</v>
      </c>
      <c r="AH1967" s="3" t="s">
        <v>9645</v>
      </c>
      <c r="AI1967" s="3" t="s">
        <v>1482</v>
      </c>
      <c r="AJ1967" s="3" t="s">
        <v>9646</v>
      </c>
      <c r="AK1967" s="3" t="s">
        <v>53</v>
      </c>
      <c r="AL1967" s="3" t="s">
        <v>53</v>
      </c>
      <c r="AM1967" s="3" t="s">
        <v>53</v>
      </c>
      <c r="AN1967" s="3" t="s">
        <v>53</v>
      </c>
      <c r="AO1967" s="3" t="s">
        <v>53</v>
      </c>
      <c r="AP1967" s="3" t="s">
        <v>53</v>
      </c>
      <c r="AQ1967" s="3" t="s">
        <v>53</v>
      </c>
      <c r="AR1967" s="3" t="s">
        <v>51</v>
      </c>
      <c r="AS1967" s="3" t="s">
        <v>52</v>
      </c>
      <c r="AT1967" s="3" t="s">
        <v>51</v>
      </c>
    </row>
    <row r="1968" spans="1:46" ht="22.5" customHeight="1" x14ac:dyDescent="0.25">
      <c r="A1968" s="19" t="s">
        <v>18247</v>
      </c>
      <c r="B1968" s="260">
        <v>45055</v>
      </c>
      <c r="C1968" s="3" t="s">
        <v>202</v>
      </c>
      <c r="D1968" s="3" t="s">
        <v>17635</v>
      </c>
      <c r="E1968" s="3" t="s">
        <v>51</v>
      </c>
      <c r="F1968" s="20">
        <v>1</v>
      </c>
      <c r="G1968" s="20">
        <v>89.9</v>
      </c>
      <c r="H1968" s="20">
        <v>1.59</v>
      </c>
      <c r="I1968" s="20">
        <v>-15.28</v>
      </c>
      <c r="J1968" s="20" t="s">
        <v>52</v>
      </c>
      <c r="K1968" s="20" t="s">
        <v>52</v>
      </c>
      <c r="L1968" s="20">
        <f t="shared" si="30"/>
        <v>76.210000000000008</v>
      </c>
      <c r="M1968" s="3" t="s">
        <v>53</v>
      </c>
      <c r="N1968" s="274">
        <v>662053</v>
      </c>
      <c r="O1968" s="3" t="s">
        <v>2388</v>
      </c>
      <c r="P1968" s="3" t="s">
        <v>2389</v>
      </c>
      <c r="Q1968" s="3" t="s">
        <v>53</v>
      </c>
      <c r="R1968" s="20">
        <v>89.9</v>
      </c>
      <c r="S1968" s="20" t="s">
        <v>57</v>
      </c>
      <c r="T1968" s="3" t="s">
        <v>58</v>
      </c>
      <c r="U1968" s="3" t="s">
        <v>18248</v>
      </c>
      <c r="V1968" s="3" t="s">
        <v>18249</v>
      </c>
      <c r="W1968" s="3" t="s">
        <v>18250</v>
      </c>
      <c r="X1968" s="3" t="s">
        <v>53</v>
      </c>
      <c r="Y1968" s="3" t="s">
        <v>18248</v>
      </c>
      <c r="Z1968" s="3" t="s">
        <v>18251</v>
      </c>
      <c r="AA1968" s="3" t="s">
        <v>18252</v>
      </c>
      <c r="AB1968" s="3" t="s">
        <v>63</v>
      </c>
      <c r="AC1968" s="3" t="s">
        <v>63</v>
      </c>
      <c r="AD1968" s="3" t="s">
        <v>18253</v>
      </c>
      <c r="AE1968" s="3" t="s">
        <v>65</v>
      </c>
      <c r="AF1968" s="3" t="s">
        <v>213</v>
      </c>
      <c r="AG1968" s="3" t="s">
        <v>18254</v>
      </c>
      <c r="AH1968" s="3" t="s">
        <v>18255</v>
      </c>
      <c r="AI1968" s="3" t="s">
        <v>945</v>
      </c>
      <c r="AJ1968" s="3" t="s">
        <v>18256</v>
      </c>
      <c r="AK1968" s="3" t="s">
        <v>53</v>
      </c>
      <c r="AL1968" s="3" t="s">
        <v>53</v>
      </c>
      <c r="AM1968" s="3" t="s">
        <v>53</v>
      </c>
      <c r="AN1968" s="3" t="s">
        <v>53</v>
      </c>
      <c r="AO1968" s="3" t="s">
        <v>53</v>
      </c>
      <c r="AP1968" s="3" t="s">
        <v>53</v>
      </c>
      <c r="AQ1968" s="3" t="s">
        <v>53</v>
      </c>
      <c r="AR1968" s="3" t="s">
        <v>51</v>
      </c>
      <c r="AS1968" s="3" t="s">
        <v>52</v>
      </c>
      <c r="AT1968" s="3" t="s">
        <v>51</v>
      </c>
    </row>
    <row r="1969" spans="1:46" ht="22.5" customHeight="1" x14ac:dyDescent="0.25">
      <c r="A1969" s="19" t="s">
        <v>875</v>
      </c>
      <c r="B1969" s="260">
        <v>45077</v>
      </c>
      <c r="C1969" s="3" t="s">
        <v>202</v>
      </c>
      <c r="D1969" s="3" t="s">
        <v>765</v>
      </c>
      <c r="E1969" s="3" t="s">
        <v>51</v>
      </c>
      <c r="F1969" s="20">
        <v>1</v>
      </c>
      <c r="G1969" s="20">
        <v>89.99</v>
      </c>
      <c r="H1969" s="20">
        <v>1.59</v>
      </c>
      <c r="I1969" s="20">
        <v>-15.3</v>
      </c>
      <c r="J1969" s="20" t="s">
        <v>52</v>
      </c>
      <c r="K1969" s="20" t="s">
        <v>52</v>
      </c>
      <c r="L1969" s="20">
        <f t="shared" si="30"/>
        <v>76.28</v>
      </c>
      <c r="M1969" s="3" t="s">
        <v>53</v>
      </c>
      <c r="N1969" s="3" t="s">
        <v>632</v>
      </c>
      <c r="O1969" s="3" t="s">
        <v>876</v>
      </c>
      <c r="P1969" s="3" t="s">
        <v>877</v>
      </c>
      <c r="Q1969" s="3" t="s">
        <v>53</v>
      </c>
      <c r="R1969" s="20">
        <v>89.99</v>
      </c>
      <c r="S1969" s="20" t="s">
        <v>57</v>
      </c>
      <c r="T1969" s="3" t="s">
        <v>58</v>
      </c>
      <c r="U1969" s="3" t="s">
        <v>878</v>
      </c>
      <c r="V1969" s="3" t="s">
        <v>879</v>
      </c>
      <c r="W1969" s="3" t="s">
        <v>880</v>
      </c>
      <c r="X1969" s="3" t="s">
        <v>53</v>
      </c>
      <c r="Y1969" s="3" t="s">
        <v>878</v>
      </c>
      <c r="Z1969" s="3" t="s">
        <v>881</v>
      </c>
      <c r="AA1969" s="3" t="s">
        <v>882</v>
      </c>
      <c r="AB1969" s="3" t="s">
        <v>63</v>
      </c>
      <c r="AC1969" s="3" t="s">
        <v>63</v>
      </c>
      <c r="AD1969" s="3" t="s">
        <v>883</v>
      </c>
      <c r="AE1969" s="3" t="s">
        <v>65</v>
      </c>
      <c r="AF1969" s="3" t="s">
        <v>213</v>
      </c>
      <c r="AG1969" s="3" t="s">
        <v>884</v>
      </c>
      <c r="AH1969" s="3" t="s">
        <v>885</v>
      </c>
      <c r="AI1969" s="3" t="s">
        <v>886</v>
      </c>
      <c r="AJ1969" s="3" t="s">
        <v>887</v>
      </c>
      <c r="AK1969" s="3" t="s">
        <v>53</v>
      </c>
      <c r="AL1969" s="3" t="s">
        <v>53</v>
      </c>
      <c r="AM1969" s="3" t="s">
        <v>53</v>
      </c>
      <c r="AN1969" s="3" t="s">
        <v>53</v>
      </c>
      <c r="AO1969" s="3" t="s">
        <v>53</v>
      </c>
      <c r="AP1969" s="3" t="s">
        <v>53</v>
      </c>
      <c r="AQ1969" s="3" t="s">
        <v>53</v>
      </c>
      <c r="AR1969" s="3" t="s">
        <v>51</v>
      </c>
      <c r="AS1969" s="3" t="s">
        <v>52</v>
      </c>
      <c r="AT1969" s="3" t="s">
        <v>51</v>
      </c>
    </row>
    <row r="1970" spans="1:46" ht="22.5" customHeight="1" x14ac:dyDescent="0.25">
      <c r="A1970" s="19" t="s">
        <v>18861</v>
      </c>
      <c r="B1970" s="260">
        <v>45055</v>
      </c>
      <c r="C1970" s="3" t="s">
        <v>202</v>
      </c>
      <c r="D1970" s="3" t="s">
        <v>18612</v>
      </c>
      <c r="E1970" s="3" t="s">
        <v>71</v>
      </c>
      <c r="F1970" s="20">
        <v>1</v>
      </c>
      <c r="G1970" s="20">
        <v>85.2</v>
      </c>
      <c r="H1970" s="20">
        <v>1.39</v>
      </c>
      <c r="I1970" s="20">
        <v>-10.220000000000001</v>
      </c>
      <c r="J1970" s="20" t="s">
        <v>52</v>
      </c>
      <c r="K1970" s="20" t="s">
        <v>52</v>
      </c>
      <c r="L1970" s="20">
        <f t="shared" si="30"/>
        <v>76.37</v>
      </c>
      <c r="M1970" s="3" t="s">
        <v>71</v>
      </c>
      <c r="N1970" s="274">
        <v>55142</v>
      </c>
      <c r="O1970" s="3" t="s">
        <v>1292</v>
      </c>
      <c r="P1970" s="3" t="s">
        <v>1293</v>
      </c>
      <c r="Q1970" s="3" t="s">
        <v>53</v>
      </c>
      <c r="R1970" s="20">
        <v>85.2</v>
      </c>
      <c r="S1970" s="20" t="s">
        <v>89</v>
      </c>
      <c r="T1970" s="3" t="s">
        <v>58</v>
      </c>
      <c r="U1970" s="3" t="s">
        <v>18862</v>
      </c>
      <c r="V1970" s="3" t="s">
        <v>18863</v>
      </c>
      <c r="W1970" s="3" t="s">
        <v>18864</v>
      </c>
      <c r="X1970" s="3" t="s">
        <v>53</v>
      </c>
      <c r="Y1970" s="3" t="s">
        <v>18862</v>
      </c>
      <c r="Z1970" s="3" t="s">
        <v>18865</v>
      </c>
      <c r="AA1970" s="3" t="s">
        <v>18866</v>
      </c>
      <c r="AB1970" s="3" t="s">
        <v>63</v>
      </c>
      <c r="AC1970" s="3" t="s">
        <v>63</v>
      </c>
      <c r="AD1970" s="3" t="s">
        <v>18867</v>
      </c>
      <c r="AE1970" s="3" t="s">
        <v>65</v>
      </c>
      <c r="AF1970" s="3" t="s">
        <v>213</v>
      </c>
      <c r="AG1970" s="3" t="s">
        <v>18868</v>
      </c>
      <c r="AH1970" s="3" t="s">
        <v>18869</v>
      </c>
      <c r="AI1970" s="3" t="s">
        <v>2546</v>
      </c>
      <c r="AJ1970" s="3" t="s">
        <v>18870</v>
      </c>
      <c r="AK1970" s="3" t="s">
        <v>53</v>
      </c>
      <c r="AL1970" s="3" t="s">
        <v>53</v>
      </c>
      <c r="AM1970" s="3" t="s">
        <v>53</v>
      </c>
      <c r="AN1970" s="3" t="s">
        <v>53</v>
      </c>
      <c r="AO1970" s="3" t="s">
        <v>53</v>
      </c>
      <c r="AP1970" s="3" t="s">
        <v>53</v>
      </c>
      <c r="AQ1970" s="3" t="s">
        <v>53</v>
      </c>
      <c r="AR1970" s="3" t="s">
        <v>51</v>
      </c>
      <c r="AS1970" s="3" t="s">
        <v>52</v>
      </c>
      <c r="AT1970" s="3" t="s">
        <v>51</v>
      </c>
    </row>
    <row r="1971" spans="1:46" ht="22.5" customHeight="1" x14ac:dyDescent="0.25">
      <c r="A1971" s="19" t="s">
        <v>20205</v>
      </c>
      <c r="B1971" s="260">
        <v>45053</v>
      </c>
      <c r="C1971" s="3" t="s">
        <v>202</v>
      </c>
      <c r="D1971" s="3" t="s">
        <v>19756</v>
      </c>
      <c r="E1971" s="3" t="s">
        <v>71</v>
      </c>
      <c r="F1971" s="20">
        <v>1</v>
      </c>
      <c r="G1971" s="20">
        <v>85.2</v>
      </c>
      <c r="H1971" s="20">
        <v>1.39</v>
      </c>
      <c r="I1971" s="20">
        <v>-10.220000000000001</v>
      </c>
      <c r="J1971" s="20" t="s">
        <v>52</v>
      </c>
      <c r="K1971" s="20" t="s">
        <v>52</v>
      </c>
      <c r="L1971" s="20">
        <f t="shared" si="30"/>
        <v>76.37</v>
      </c>
      <c r="M1971" s="3" t="s">
        <v>71</v>
      </c>
      <c r="N1971" s="274">
        <v>55142</v>
      </c>
      <c r="O1971" s="3" t="s">
        <v>1292</v>
      </c>
      <c r="P1971" s="3" t="s">
        <v>1293</v>
      </c>
      <c r="Q1971" s="3" t="s">
        <v>53</v>
      </c>
      <c r="R1971" s="20">
        <v>85.2</v>
      </c>
      <c r="S1971" s="20" t="s">
        <v>89</v>
      </c>
      <c r="T1971" s="3" t="s">
        <v>58</v>
      </c>
      <c r="U1971" s="3" t="s">
        <v>20206</v>
      </c>
      <c r="V1971" s="3" t="s">
        <v>20207</v>
      </c>
      <c r="W1971" s="3" t="s">
        <v>20208</v>
      </c>
      <c r="X1971" s="3" t="s">
        <v>53</v>
      </c>
      <c r="Y1971" s="3" t="s">
        <v>20206</v>
      </c>
      <c r="Z1971" s="3" t="s">
        <v>20209</v>
      </c>
      <c r="AA1971" s="3" t="s">
        <v>20210</v>
      </c>
      <c r="AB1971" s="3" t="s">
        <v>63</v>
      </c>
      <c r="AC1971" s="3" t="s">
        <v>63</v>
      </c>
      <c r="AD1971" s="3" t="s">
        <v>20211</v>
      </c>
      <c r="AE1971" s="3" t="s">
        <v>65</v>
      </c>
      <c r="AF1971" s="3" t="s">
        <v>213</v>
      </c>
      <c r="AG1971" s="3" t="s">
        <v>20212</v>
      </c>
      <c r="AH1971" s="3" t="s">
        <v>20213</v>
      </c>
      <c r="AI1971" s="3" t="s">
        <v>1693</v>
      </c>
      <c r="AJ1971" s="3" t="s">
        <v>20214</v>
      </c>
      <c r="AK1971" s="3" t="s">
        <v>53</v>
      </c>
      <c r="AL1971" s="3" t="s">
        <v>53</v>
      </c>
      <c r="AM1971" s="3" t="s">
        <v>53</v>
      </c>
      <c r="AN1971" s="3" t="s">
        <v>53</v>
      </c>
      <c r="AO1971" s="3" t="s">
        <v>53</v>
      </c>
      <c r="AP1971" s="3" t="s">
        <v>53</v>
      </c>
      <c r="AQ1971" s="3" t="s">
        <v>53</v>
      </c>
      <c r="AR1971" s="3" t="s">
        <v>51</v>
      </c>
      <c r="AS1971" s="3" t="s">
        <v>52</v>
      </c>
      <c r="AT1971" s="3" t="s">
        <v>51</v>
      </c>
    </row>
    <row r="1972" spans="1:46" ht="22.5" customHeight="1" x14ac:dyDescent="0.25">
      <c r="A1972" s="19" t="s">
        <v>6986</v>
      </c>
      <c r="B1972" s="260">
        <v>45069</v>
      </c>
      <c r="C1972" s="3" t="s">
        <v>202</v>
      </c>
      <c r="D1972" s="3" t="s">
        <v>6600</v>
      </c>
      <c r="E1972" s="3" t="s">
        <v>51</v>
      </c>
      <c r="F1972" s="20">
        <v>1</v>
      </c>
      <c r="G1972" s="20">
        <v>85.13</v>
      </c>
      <c r="H1972" s="20">
        <v>1.59</v>
      </c>
      <c r="I1972" s="20">
        <v>-10.220000000000001</v>
      </c>
      <c r="J1972" s="20" t="s">
        <v>52</v>
      </c>
      <c r="K1972" s="20" t="s">
        <v>52</v>
      </c>
      <c r="L1972" s="20">
        <f t="shared" si="30"/>
        <v>76.5</v>
      </c>
      <c r="M1972" s="3" t="s">
        <v>53</v>
      </c>
      <c r="N1972" s="3" t="s">
        <v>6196</v>
      </c>
      <c r="O1972" s="3" t="s">
        <v>6197</v>
      </c>
      <c r="P1972" s="3" t="s">
        <v>6198</v>
      </c>
      <c r="Q1972" s="3" t="s">
        <v>53</v>
      </c>
      <c r="R1972" s="20">
        <v>85.13</v>
      </c>
      <c r="S1972" s="20" t="s">
        <v>89</v>
      </c>
      <c r="T1972" s="3" t="s">
        <v>58</v>
      </c>
      <c r="U1972" s="3" t="s">
        <v>6987</v>
      </c>
      <c r="V1972" s="3" t="s">
        <v>6988</v>
      </c>
      <c r="W1972" s="3" t="s">
        <v>6989</v>
      </c>
      <c r="X1972" s="3" t="s">
        <v>53</v>
      </c>
      <c r="Y1972" s="3" t="s">
        <v>6987</v>
      </c>
      <c r="Z1972" s="3" t="s">
        <v>6990</v>
      </c>
      <c r="AA1972" s="3" t="s">
        <v>6991</v>
      </c>
      <c r="AB1972" s="3" t="s">
        <v>63</v>
      </c>
      <c r="AC1972" s="3" t="s">
        <v>63</v>
      </c>
      <c r="AD1972" s="3" t="s">
        <v>6992</v>
      </c>
      <c r="AE1972" s="3" t="s">
        <v>65</v>
      </c>
      <c r="AF1972" s="3" t="s">
        <v>213</v>
      </c>
      <c r="AG1972" s="3" t="s">
        <v>6993</v>
      </c>
      <c r="AH1972" s="3" t="s">
        <v>6994</v>
      </c>
      <c r="AI1972" s="3" t="s">
        <v>886</v>
      </c>
      <c r="AJ1972" s="3" t="s">
        <v>6995</v>
      </c>
      <c r="AK1972" s="3" t="s">
        <v>53</v>
      </c>
      <c r="AL1972" s="3" t="s">
        <v>53</v>
      </c>
      <c r="AM1972" s="3" t="s">
        <v>53</v>
      </c>
      <c r="AN1972" s="3" t="s">
        <v>53</v>
      </c>
      <c r="AO1972" s="3" t="s">
        <v>53</v>
      </c>
      <c r="AP1972" s="3" t="s">
        <v>53</v>
      </c>
      <c r="AQ1972" s="3" t="s">
        <v>53</v>
      </c>
      <c r="AR1972" s="3" t="s">
        <v>51</v>
      </c>
      <c r="AS1972" s="3" t="s">
        <v>52</v>
      </c>
      <c r="AT1972" s="3" t="s">
        <v>51</v>
      </c>
    </row>
    <row r="1973" spans="1:46" ht="22.5" customHeight="1" x14ac:dyDescent="0.25">
      <c r="A1973" s="19" t="s">
        <v>23984</v>
      </c>
      <c r="B1973" s="260">
        <v>45049</v>
      </c>
      <c r="C1973" s="3" t="s">
        <v>202</v>
      </c>
      <c r="D1973" s="3" t="s">
        <v>23772</v>
      </c>
      <c r="E1973" s="3" t="s">
        <v>51</v>
      </c>
      <c r="F1973" s="20">
        <v>1</v>
      </c>
      <c r="G1973" s="20">
        <v>85.2</v>
      </c>
      <c r="H1973" s="20">
        <v>1.59</v>
      </c>
      <c r="I1973" s="20">
        <v>-10.220000000000001</v>
      </c>
      <c r="J1973" s="20" t="s">
        <v>52</v>
      </c>
      <c r="K1973" s="20" t="s">
        <v>52</v>
      </c>
      <c r="L1973" s="20">
        <f t="shared" si="30"/>
        <v>76.570000000000007</v>
      </c>
      <c r="M1973" s="3" t="s">
        <v>71</v>
      </c>
      <c r="N1973" s="274">
        <v>55142</v>
      </c>
      <c r="O1973" s="3" t="s">
        <v>1917</v>
      </c>
      <c r="P1973" s="3" t="s">
        <v>1918</v>
      </c>
      <c r="Q1973" s="3" t="s">
        <v>53</v>
      </c>
      <c r="R1973" s="20">
        <v>85.2</v>
      </c>
      <c r="S1973" s="20" t="s">
        <v>89</v>
      </c>
      <c r="T1973" s="3" t="s">
        <v>58</v>
      </c>
      <c r="U1973" s="3" t="s">
        <v>23985</v>
      </c>
      <c r="V1973" s="3" t="s">
        <v>23986</v>
      </c>
      <c r="W1973" s="3" t="s">
        <v>23987</v>
      </c>
      <c r="X1973" s="3" t="s">
        <v>53</v>
      </c>
      <c r="Y1973" s="3" t="s">
        <v>23985</v>
      </c>
      <c r="Z1973" s="3" t="s">
        <v>23988</v>
      </c>
      <c r="AA1973" s="3" t="s">
        <v>23989</v>
      </c>
      <c r="AB1973" s="3" t="s">
        <v>197</v>
      </c>
      <c r="AC1973" s="3" t="s">
        <v>63</v>
      </c>
      <c r="AD1973" s="3" t="s">
        <v>23990</v>
      </c>
      <c r="AE1973" s="3" t="s">
        <v>65</v>
      </c>
      <c r="AF1973" s="3" t="s">
        <v>213</v>
      </c>
      <c r="AG1973" s="3" t="s">
        <v>23991</v>
      </c>
      <c r="AH1973" s="3" t="s">
        <v>23992</v>
      </c>
      <c r="AI1973" s="3" t="s">
        <v>5735</v>
      </c>
      <c r="AJ1973" s="3" t="s">
        <v>23993</v>
      </c>
      <c r="AK1973" s="3" t="s">
        <v>53</v>
      </c>
      <c r="AL1973" s="3" t="s">
        <v>53</v>
      </c>
      <c r="AM1973" s="3" t="s">
        <v>53</v>
      </c>
      <c r="AN1973" s="3" t="s">
        <v>53</v>
      </c>
      <c r="AO1973" s="3" t="s">
        <v>53</v>
      </c>
      <c r="AP1973" s="3" t="s">
        <v>53</v>
      </c>
      <c r="AQ1973" s="3" t="s">
        <v>53</v>
      </c>
      <c r="AR1973" s="3" t="s">
        <v>51</v>
      </c>
      <c r="AS1973" s="3" t="s">
        <v>52</v>
      </c>
      <c r="AT1973" s="3" t="s">
        <v>51</v>
      </c>
    </row>
    <row r="1974" spans="1:46" ht="22.5" customHeight="1" x14ac:dyDescent="0.25">
      <c r="A1974" s="19" t="s">
        <v>7261</v>
      </c>
      <c r="B1974" s="260">
        <v>45069</v>
      </c>
      <c r="C1974" s="3" t="s">
        <v>202</v>
      </c>
      <c r="D1974" s="3" t="s">
        <v>5415</v>
      </c>
      <c r="E1974" s="3" t="s">
        <v>51</v>
      </c>
      <c r="F1974" s="20">
        <v>2</v>
      </c>
      <c r="G1974" s="20">
        <v>99.74</v>
      </c>
      <c r="H1974" s="20" t="s">
        <v>52</v>
      </c>
      <c r="I1974" s="20">
        <v>-22.96</v>
      </c>
      <c r="J1974" s="20" t="s">
        <v>52</v>
      </c>
      <c r="K1974" s="20" t="s">
        <v>52</v>
      </c>
      <c r="L1974" s="20">
        <f t="shared" si="30"/>
        <v>76.78</v>
      </c>
      <c r="M1974" s="3" t="s">
        <v>53</v>
      </c>
      <c r="N1974" s="274">
        <v>13125</v>
      </c>
      <c r="O1974" s="3" t="s">
        <v>7262</v>
      </c>
      <c r="P1974" s="3" t="s">
        <v>7263</v>
      </c>
      <c r="Q1974" s="3" t="s">
        <v>53</v>
      </c>
      <c r="R1974" s="20">
        <v>49.87</v>
      </c>
      <c r="S1974" s="20" t="s">
        <v>89</v>
      </c>
      <c r="T1974" s="3" t="s">
        <v>74</v>
      </c>
      <c r="U1974" s="3" t="s">
        <v>7264</v>
      </c>
      <c r="V1974" s="3" t="s">
        <v>7265</v>
      </c>
      <c r="W1974" s="3" t="s">
        <v>7266</v>
      </c>
      <c r="X1974" s="3" t="s">
        <v>53</v>
      </c>
      <c r="Y1974" s="3" t="s">
        <v>7264</v>
      </c>
      <c r="Z1974" s="3" t="s">
        <v>7267</v>
      </c>
      <c r="AA1974" s="3" t="s">
        <v>7268</v>
      </c>
      <c r="AB1974" s="3" t="s">
        <v>7269</v>
      </c>
      <c r="AC1974" s="3" t="s">
        <v>63</v>
      </c>
      <c r="AD1974" s="3" t="s">
        <v>7270</v>
      </c>
      <c r="AE1974" s="3" t="s">
        <v>65</v>
      </c>
      <c r="AF1974" s="3" t="s">
        <v>82</v>
      </c>
      <c r="AG1974" s="3" t="s">
        <v>7120</v>
      </c>
      <c r="AH1974" s="3" t="s">
        <v>7271</v>
      </c>
      <c r="AI1974" s="3" t="s">
        <v>67</v>
      </c>
      <c r="AJ1974" s="3" t="s">
        <v>7272</v>
      </c>
      <c r="AK1974" s="3" t="s">
        <v>53</v>
      </c>
      <c r="AL1974" s="3" t="s">
        <v>53</v>
      </c>
      <c r="AM1974" s="3" t="s">
        <v>53</v>
      </c>
      <c r="AN1974" s="3" t="s">
        <v>53</v>
      </c>
      <c r="AO1974" s="3" t="s">
        <v>53</v>
      </c>
      <c r="AP1974" s="3" t="s">
        <v>53</v>
      </c>
      <c r="AQ1974" s="3" t="s">
        <v>53</v>
      </c>
      <c r="AR1974" s="3" t="s">
        <v>51</v>
      </c>
      <c r="AS1974" s="3" t="s">
        <v>52</v>
      </c>
      <c r="AT1974" s="3" t="s">
        <v>51</v>
      </c>
    </row>
    <row r="1975" spans="1:46" ht="22.5" customHeight="1" x14ac:dyDescent="0.25">
      <c r="A1975" s="19" t="s">
        <v>7668</v>
      </c>
      <c r="B1975" s="260">
        <v>45069</v>
      </c>
      <c r="C1975" s="3" t="s">
        <v>202</v>
      </c>
      <c r="D1975" s="3" t="s">
        <v>6600</v>
      </c>
      <c r="E1975" s="3" t="s">
        <v>71</v>
      </c>
      <c r="F1975" s="20">
        <v>1</v>
      </c>
      <c r="G1975" s="20">
        <v>124.78</v>
      </c>
      <c r="H1975" s="20" t="s">
        <v>52</v>
      </c>
      <c r="I1975" s="20">
        <v>-21.21</v>
      </c>
      <c r="J1975" s="20">
        <v>-26.45</v>
      </c>
      <c r="K1975" s="20" t="s">
        <v>52</v>
      </c>
      <c r="L1975" s="20">
        <f t="shared" si="30"/>
        <v>77.11999999999999</v>
      </c>
      <c r="M1975" s="3" t="s">
        <v>53</v>
      </c>
      <c r="N1975" s="3" t="s">
        <v>7669</v>
      </c>
      <c r="O1975" s="3" t="s">
        <v>7670</v>
      </c>
      <c r="P1975" s="3" t="s">
        <v>7671</v>
      </c>
      <c r="Q1975" s="3" t="s">
        <v>53</v>
      </c>
      <c r="R1975" s="20">
        <v>124.78</v>
      </c>
      <c r="S1975" s="20" t="s">
        <v>57</v>
      </c>
      <c r="T1975" s="3" t="s">
        <v>74</v>
      </c>
      <c r="U1975" s="3" t="s">
        <v>1093</v>
      </c>
      <c r="V1975" s="3" t="s">
        <v>7672</v>
      </c>
      <c r="W1975" s="3" t="s">
        <v>7673</v>
      </c>
      <c r="X1975" s="3" t="s">
        <v>53</v>
      </c>
      <c r="Y1975" s="3" t="s">
        <v>1093</v>
      </c>
      <c r="Z1975" s="3" t="s">
        <v>1094</v>
      </c>
      <c r="AA1975" s="3" t="s">
        <v>1095</v>
      </c>
      <c r="AB1975" s="3" t="s">
        <v>1096</v>
      </c>
      <c r="AC1975" s="3" t="s">
        <v>63</v>
      </c>
      <c r="AD1975" s="3" t="s">
        <v>1097</v>
      </c>
      <c r="AE1975" s="3" t="s">
        <v>65</v>
      </c>
      <c r="AF1975" s="3" t="s">
        <v>82</v>
      </c>
      <c r="AG1975" s="3" t="s">
        <v>6968</v>
      </c>
      <c r="AH1975" s="3" t="s">
        <v>7674</v>
      </c>
      <c r="AI1975" s="3" t="s">
        <v>67</v>
      </c>
      <c r="AJ1975" s="3" t="s">
        <v>7675</v>
      </c>
      <c r="AK1975" s="3" t="s">
        <v>53</v>
      </c>
      <c r="AL1975" s="3" t="s">
        <v>53</v>
      </c>
      <c r="AM1975" s="3" t="s">
        <v>53</v>
      </c>
      <c r="AN1975" s="3" t="s">
        <v>53</v>
      </c>
      <c r="AO1975" s="3" t="s">
        <v>53</v>
      </c>
      <c r="AP1975" s="3" t="s">
        <v>53</v>
      </c>
      <c r="AQ1975" s="3" t="s">
        <v>53</v>
      </c>
      <c r="AR1975" s="3" t="s">
        <v>51</v>
      </c>
      <c r="AS1975" s="3" t="s">
        <v>52</v>
      </c>
      <c r="AT1975" s="3" t="s">
        <v>51</v>
      </c>
    </row>
    <row r="1976" spans="1:46" ht="22.5" customHeight="1" x14ac:dyDescent="0.25">
      <c r="A1976" s="19" t="s">
        <v>19200</v>
      </c>
      <c r="B1976" s="260">
        <v>45054</v>
      </c>
      <c r="C1976" s="3" t="s">
        <v>202</v>
      </c>
      <c r="D1976" s="3" t="s">
        <v>16479</v>
      </c>
      <c r="E1976" s="3" t="s">
        <v>51</v>
      </c>
      <c r="F1976" s="20">
        <v>1</v>
      </c>
      <c r="G1976" s="20">
        <v>117.82</v>
      </c>
      <c r="H1976" s="20" t="s">
        <v>52</v>
      </c>
      <c r="I1976" s="20">
        <v>-14.14</v>
      </c>
      <c r="J1976" s="20">
        <v>-26.45</v>
      </c>
      <c r="K1976" s="20" t="s">
        <v>52</v>
      </c>
      <c r="L1976" s="20">
        <f t="shared" si="30"/>
        <v>77.22999999999999</v>
      </c>
      <c r="M1976" s="3" t="s">
        <v>53</v>
      </c>
      <c r="N1976" s="274">
        <v>112001</v>
      </c>
      <c r="O1976" s="3" t="s">
        <v>19201</v>
      </c>
      <c r="P1976" s="3" t="s">
        <v>19202</v>
      </c>
      <c r="Q1976" s="3" t="s">
        <v>53</v>
      </c>
      <c r="R1976" s="20">
        <v>117.82</v>
      </c>
      <c r="S1976" s="20" t="s">
        <v>89</v>
      </c>
      <c r="T1976" s="3" t="s">
        <v>74</v>
      </c>
      <c r="U1976" s="3" t="s">
        <v>19203</v>
      </c>
      <c r="V1976" s="3" t="s">
        <v>19204</v>
      </c>
      <c r="W1976" s="3" t="s">
        <v>19205</v>
      </c>
      <c r="X1976" s="3" t="s">
        <v>53</v>
      </c>
      <c r="Y1976" s="3" t="s">
        <v>19203</v>
      </c>
      <c r="Z1976" s="3" t="s">
        <v>19206</v>
      </c>
      <c r="AA1976" s="3" t="s">
        <v>19207</v>
      </c>
      <c r="AB1976" s="3" t="s">
        <v>5492</v>
      </c>
      <c r="AC1976" s="3" t="s">
        <v>116</v>
      </c>
      <c r="AD1976" s="3" t="s">
        <v>5493</v>
      </c>
      <c r="AE1976" s="3" t="s">
        <v>65</v>
      </c>
      <c r="AF1976" s="3" t="s">
        <v>82</v>
      </c>
      <c r="AG1976" s="3" t="s">
        <v>19208</v>
      </c>
      <c r="AH1976" s="3" t="s">
        <v>19209</v>
      </c>
      <c r="AI1976" s="3" t="s">
        <v>67</v>
      </c>
      <c r="AJ1976" s="3" t="s">
        <v>19210</v>
      </c>
      <c r="AK1976" s="3" t="s">
        <v>53</v>
      </c>
      <c r="AL1976" s="3" t="s">
        <v>53</v>
      </c>
      <c r="AM1976" s="3" t="s">
        <v>53</v>
      </c>
      <c r="AN1976" s="3" t="s">
        <v>53</v>
      </c>
      <c r="AO1976" s="3" t="s">
        <v>53</v>
      </c>
      <c r="AP1976" s="3" t="s">
        <v>53</v>
      </c>
      <c r="AQ1976" s="3" t="s">
        <v>53</v>
      </c>
      <c r="AR1976" s="3" t="s">
        <v>51</v>
      </c>
      <c r="AS1976" s="3" t="s">
        <v>52</v>
      </c>
      <c r="AT1976" s="3" t="s">
        <v>51</v>
      </c>
    </row>
    <row r="1977" spans="1:46" ht="22.5" customHeight="1" x14ac:dyDescent="0.25">
      <c r="A1977" s="19" t="s">
        <v>2508</v>
      </c>
      <c r="B1977" s="260">
        <v>45075</v>
      </c>
      <c r="C1977" s="3" t="s">
        <v>202</v>
      </c>
      <c r="D1977" s="3" t="s">
        <v>765</v>
      </c>
      <c r="E1977" s="3" t="s">
        <v>51</v>
      </c>
      <c r="F1977" s="20">
        <v>1</v>
      </c>
      <c r="G1977" s="20">
        <v>114.85</v>
      </c>
      <c r="H1977" s="20" t="s">
        <v>52</v>
      </c>
      <c r="I1977" s="20">
        <v>-19.52</v>
      </c>
      <c r="J1977" s="20">
        <v>-17.95</v>
      </c>
      <c r="K1977" s="20" t="s">
        <v>52</v>
      </c>
      <c r="L1977" s="20">
        <f t="shared" si="30"/>
        <v>77.38</v>
      </c>
      <c r="M1977" s="3" t="s">
        <v>53</v>
      </c>
      <c r="N1977" s="3" t="s">
        <v>1138</v>
      </c>
      <c r="O1977" s="3" t="s">
        <v>1139</v>
      </c>
      <c r="P1977" s="3" t="s">
        <v>1140</v>
      </c>
      <c r="Q1977" s="3" t="s">
        <v>53</v>
      </c>
      <c r="R1977" s="20">
        <v>114.85</v>
      </c>
      <c r="S1977" s="20" t="s">
        <v>57</v>
      </c>
      <c r="T1977" s="3" t="s">
        <v>58</v>
      </c>
      <c r="U1977" s="3" t="s">
        <v>53</v>
      </c>
      <c r="V1977" s="3" t="s">
        <v>53</v>
      </c>
      <c r="W1977" s="3" t="s">
        <v>53</v>
      </c>
      <c r="X1977" s="3" t="s">
        <v>53</v>
      </c>
      <c r="Y1977" s="3" t="s">
        <v>2509</v>
      </c>
      <c r="Z1977" s="3" t="s">
        <v>2510</v>
      </c>
      <c r="AA1977" s="3" t="s">
        <v>2511</v>
      </c>
      <c r="AB1977" s="3" t="s">
        <v>2512</v>
      </c>
      <c r="AC1977" s="3" t="s">
        <v>1088</v>
      </c>
      <c r="AD1977" s="3" t="s">
        <v>2513</v>
      </c>
      <c r="AE1977" s="3" t="s">
        <v>65</v>
      </c>
      <c r="AF1977" s="3" t="s">
        <v>66</v>
      </c>
      <c r="AG1977" s="3" t="s">
        <v>2514</v>
      </c>
      <c r="AH1977" s="3" t="s">
        <v>2515</v>
      </c>
      <c r="AI1977" s="3" t="s">
        <v>67</v>
      </c>
      <c r="AJ1977" s="3" t="s">
        <v>2516</v>
      </c>
      <c r="AK1977" s="3" t="s">
        <v>53</v>
      </c>
      <c r="AL1977" s="3" t="s">
        <v>53</v>
      </c>
      <c r="AM1977" s="3" t="s">
        <v>53</v>
      </c>
      <c r="AN1977" s="3" t="s">
        <v>53</v>
      </c>
      <c r="AO1977" s="3" t="s">
        <v>53</v>
      </c>
      <c r="AP1977" s="3" t="s">
        <v>53</v>
      </c>
      <c r="AQ1977" s="3" t="s">
        <v>53</v>
      </c>
      <c r="AR1977" s="3" t="s">
        <v>51</v>
      </c>
      <c r="AS1977" s="3" t="s">
        <v>52</v>
      </c>
      <c r="AT1977" s="3" t="s">
        <v>51</v>
      </c>
    </row>
    <row r="1978" spans="1:46" ht="22.5" customHeight="1" x14ac:dyDescent="0.25">
      <c r="A1978" s="19" t="s">
        <v>13275</v>
      </c>
      <c r="B1978" s="260">
        <v>45062</v>
      </c>
      <c r="C1978" s="3" t="s">
        <v>202</v>
      </c>
      <c r="D1978" s="3" t="s">
        <v>12990</v>
      </c>
      <c r="E1978" s="3" t="s">
        <v>51</v>
      </c>
      <c r="F1978" s="20">
        <v>1</v>
      </c>
      <c r="G1978" s="20">
        <v>76.14</v>
      </c>
      <c r="H1978" s="20">
        <v>15.9</v>
      </c>
      <c r="I1978" s="20">
        <v>-14.64</v>
      </c>
      <c r="J1978" s="20" t="s">
        <v>52</v>
      </c>
      <c r="K1978" s="20" t="s">
        <v>52</v>
      </c>
      <c r="L1978" s="20">
        <f t="shared" si="30"/>
        <v>77.400000000000006</v>
      </c>
      <c r="M1978" s="3" t="s">
        <v>53</v>
      </c>
      <c r="N1978" s="3" t="s">
        <v>86</v>
      </c>
      <c r="O1978" s="3" t="s">
        <v>87</v>
      </c>
      <c r="P1978" s="3" t="s">
        <v>88</v>
      </c>
      <c r="Q1978" s="3" t="s">
        <v>53</v>
      </c>
      <c r="R1978" s="20">
        <v>76.14</v>
      </c>
      <c r="S1978" s="20" t="s">
        <v>89</v>
      </c>
      <c r="T1978" s="3" t="s">
        <v>74</v>
      </c>
      <c r="U1978" s="3" t="s">
        <v>13276</v>
      </c>
      <c r="V1978" s="3" t="s">
        <v>13277</v>
      </c>
      <c r="W1978" s="3" t="s">
        <v>13278</v>
      </c>
      <c r="X1978" s="3" t="s">
        <v>53</v>
      </c>
      <c r="Y1978" s="3" t="s">
        <v>13276</v>
      </c>
      <c r="Z1978" s="3" t="s">
        <v>13279</v>
      </c>
      <c r="AA1978" s="3" t="s">
        <v>13280</v>
      </c>
      <c r="AB1978" s="3" t="s">
        <v>197</v>
      </c>
      <c r="AC1978" s="3" t="s">
        <v>63</v>
      </c>
      <c r="AD1978" s="3" t="s">
        <v>13281</v>
      </c>
      <c r="AE1978" s="3" t="s">
        <v>65</v>
      </c>
      <c r="AF1978" s="3" t="s">
        <v>213</v>
      </c>
      <c r="AG1978" s="3" t="s">
        <v>12997</v>
      </c>
      <c r="AH1978" s="3" t="s">
        <v>13282</v>
      </c>
      <c r="AI1978" s="3" t="s">
        <v>5735</v>
      </c>
      <c r="AJ1978" s="3" t="s">
        <v>13283</v>
      </c>
      <c r="AK1978" s="3" t="s">
        <v>53</v>
      </c>
      <c r="AL1978" s="3" t="s">
        <v>53</v>
      </c>
      <c r="AM1978" s="3" t="s">
        <v>53</v>
      </c>
      <c r="AN1978" s="3" t="s">
        <v>53</v>
      </c>
      <c r="AO1978" s="3" t="s">
        <v>53</v>
      </c>
      <c r="AP1978" s="3" t="s">
        <v>53</v>
      </c>
      <c r="AQ1978" s="3" t="s">
        <v>53</v>
      </c>
      <c r="AR1978" s="3" t="s">
        <v>51</v>
      </c>
      <c r="AS1978" s="3" t="s">
        <v>52</v>
      </c>
      <c r="AT1978" s="3" t="s">
        <v>51</v>
      </c>
    </row>
    <row r="1979" spans="1:46" ht="22.5" customHeight="1" x14ac:dyDescent="0.25">
      <c r="A1979" s="19" t="s">
        <v>906</v>
      </c>
      <c r="B1979" s="260">
        <v>45077</v>
      </c>
      <c r="C1979" s="3" t="s">
        <v>202</v>
      </c>
      <c r="D1979" s="3" t="s">
        <v>203</v>
      </c>
      <c r="E1979" s="3" t="s">
        <v>71</v>
      </c>
      <c r="F1979" s="20">
        <v>1</v>
      </c>
      <c r="G1979" s="20">
        <v>118.24</v>
      </c>
      <c r="H1979" s="20" t="s">
        <v>52</v>
      </c>
      <c r="I1979" s="20">
        <v>-14.19</v>
      </c>
      <c r="J1979" s="20">
        <v>-26.45</v>
      </c>
      <c r="K1979" s="20" t="s">
        <v>52</v>
      </c>
      <c r="L1979" s="20">
        <f t="shared" si="30"/>
        <v>77.599999999999994</v>
      </c>
      <c r="M1979" s="3" t="s">
        <v>71</v>
      </c>
      <c r="N1979" s="3" t="s">
        <v>907</v>
      </c>
      <c r="O1979" s="3" t="s">
        <v>908</v>
      </c>
      <c r="P1979" s="3" t="s">
        <v>909</v>
      </c>
      <c r="Q1979" s="3" t="s">
        <v>53</v>
      </c>
      <c r="R1979" s="20">
        <v>118.24</v>
      </c>
      <c r="S1979" s="20" t="s">
        <v>89</v>
      </c>
      <c r="T1979" s="3" t="s">
        <v>74</v>
      </c>
      <c r="U1979" s="3" t="s">
        <v>910</v>
      </c>
      <c r="V1979" s="3" t="s">
        <v>911</v>
      </c>
      <c r="W1979" s="3" t="s">
        <v>912</v>
      </c>
      <c r="X1979" s="3" t="s">
        <v>53</v>
      </c>
      <c r="Y1979" s="3" t="s">
        <v>910</v>
      </c>
      <c r="Z1979" s="3" t="s">
        <v>913</v>
      </c>
      <c r="AA1979" s="3" t="s">
        <v>914</v>
      </c>
      <c r="AB1979" s="3" t="s">
        <v>915</v>
      </c>
      <c r="AC1979" s="3" t="s">
        <v>116</v>
      </c>
      <c r="AD1979" s="3" t="s">
        <v>916</v>
      </c>
      <c r="AE1979" s="3" t="s">
        <v>65</v>
      </c>
      <c r="AF1979" s="3" t="s">
        <v>82</v>
      </c>
      <c r="AG1979" s="3" t="s">
        <v>917</v>
      </c>
      <c r="AH1979" s="3" t="s">
        <v>918</v>
      </c>
      <c r="AI1979" s="3" t="s">
        <v>67</v>
      </c>
      <c r="AJ1979" s="3" t="s">
        <v>919</v>
      </c>
      <c r="AK1979" s="3" t="s">
        <v>53</v>
      </c>
      <c r="AL1979" s="3" t="s">
        <v>53</v>
      </c>
      <c r="AM1979" s="3" t="s">
        <v>53</v>
      </c>
      <c r="AN1979" s="3" t="s">
        <v>53</v>
      </c>
      <c r="AO1979" s="3" t="s">
        <v>53</v>
      </c>
      <c r="AP1979" s="3" t="s">
        <v>53</v>
      </c>
      <c r="AQ1979" s="3" t="s">
        <v>53</v>
      </c>
      <c r="AR1979" s="3" t="s">
        <v>51</v>
      </c>
      <c r="AS1979" s="3" t="s">
        <v>52</v>
      </c>
      <c r="AT1979" s="3" t="s">
        <v>51</v>
      </c>
    </row>
    <row r="1980" spans="1:46" ht="22.5" customHeight="1" x14ac:dyDescent="0.25">
      <c r="A1980" s="19" t="s">
        <v>21388</v>
      </c>
      <c r="B1980" s="260">
        <v>45051</v>
      </c>
      <c r="C1980" s="3" t="s">
        <v>202</v>
      </c>
      <c r="D1980" s="3" t="s">
        <v>18612</v>
      </c>
      <c r="E1980" s="3" t="s">
        <v>51</v>
      </c>
      <c r="F1980" s="20">
        <v>1</v>
      </c>
      <c r="G1980" s="20">
        <v>118.23</v>
      </c>
      <c r="H1980" s="20" t="s">
        <v>52</v>
      </c>
      <c r="I1980" s="20">
        <v>-20.100000000000001</v>
      </c>
      <c r="J1980" s="20">
        <v>-20.45</v>
      </c>
      <c r="K1980" s="20" t="s">
        <v>52</v>
      </c>
      <c r="L1980" s="20">
        <f t="shared" si="30"/>
        <v>77.679999999999993</v>
      </c>
      <c r="M1980" s="3" t="s">
        <v>53</v>
      </c>
      <c r="N1980" s="3" t="s">
        <v>21389</v>
      </c>
      <c r="O1980" s="3" t="s">
        <v>21390</v>
      </c>
      <c r="P1980" s="3" t="s">
        <v>21391</v>
      </c>
      <c r="Q1980" s="3" t="s">
        <v>53</v>
      </c>
      <c r="R1980" s="20">
        <v>118.23</v>
      </c>
      <c r="S1980" s="20" t="s">
        <v>57</v>
      </c>
      <c r="T1980" s="3" t="s">
        <v>74</v>
      </c>
      <c r="U1980" s="3" t="s">
        <v>21392</v>
      </c>
      <c r="V1980" s="3" t="s">
        <v>21393</v>
      </c>
      <c r="W1980" s="3" t="s">
        <v>21394</v>
      </c>
      <c r="X1980" s="3" t="s">
        <v>53</v>
      </c>
      <c r="Y1980" s="3" t="s">
        <v>21392</v>
      </c>
      <c r="Z1980" s="3" t="s">
        <v>21395</v>
      </c>
      <c r="AA1980" s="3" t="s">
        <v>21396</v>
      </c>
      <c r="AB1980" s="3" t="s">
        <v>4328</v>
      </c>
      <c r="AC1980" s="3" t="s">
        <v>63</v>
      </c>
      <c r="AD1980" s="3" t="s">
        <v>21397</v>
      </c>
      <c r="AE1980" s="3" t="s">
        <v>65</v>
      </c>
      <c r="AF1980" s="3" t="s">
        <v>82</v>
      </c>
      <c r="AG1980" s="3" t="s">
        <v>20995</v>
      </c>
      <c r="AH1980" s="3" t="s">
        <v>21398</v>
      </c>
      <c r="AI1980" s="3" t="s">
        <v>67</v>
      </c>
      <c r="AJ1980" s="3" t="s">
        <v>21399</v>
      </c>
      <c r="AK1980" s="3" t="s">
        <v>53</v>
      </c>
      <c r="AL1980" s="3" t="s">
        <v>53</v>
      </c>
      <c r="AM1980" s="3" t="s">
        <v>53</v>
      </c>
      <c r="AN1980" s="3" t="s">
        <v>53</v>
      </c>
      <c r="AO1980" s="3" t="s">
        <v>53</v>
      </c>
      <c r="AP1980" s="3" t="s">
        <v>53</v>
      </c>
      <c r="AQ1980" s="3" t="s">
        <v>53</v>
      </c>
      <c r="AR1980" s="3" t="s">
        <v>51</v>
      </c>
      <c r="AS1980" s="3" t="s">
        <v>52</v>
      </c>
      <c r="AT1980" s="3" t="s">
        <v>51</v>
      </c>
    </row>
    <row r="1981" spans="1:46" ht="22.5" customHeight="1" x14ac:dyDescent="0.25">
      <c r="A1981" s="19" t="s">
        <v>25729</v>
      </c>
      <c r="B1981" s="260">
        <v>45047</v>
      </c>
      <c r="C1981" s="3" t="s">
        <v>202</v>
      </c>
      <c r="D1981" s="3" t="s">
        <v>24796</v>
      </c>
      <c r="E1981" s="3" t="s">
        <v>51</v>
      </c>
      <c r="F1981" s="20">
        <v>2</v>
      </c>
      <c r="G1981" s="20">
        <v>87.78</v>
      </c>
      <c r="H1981" s="20">
        <v>15.9</v>
      </c>
      <c r="I1981" s="20">
        <v>-25.92</v>
      </c>
      <c r="J1981" s="20" t="s">
        <v>52</v>
      </c>
      <c r="K1981" s="20" t="s">
        <v>52</v>
      </c>
      <c r="L1981" s="20">
        <f t="shared" si="30"/>
        <v>77.760000000000005</v>
      </c>
      <c r="M1981" s="3" t="s">
        <v>53</v>
      </c>
      <c r="N1981" s="274">
        <v>5236</v>
      </c>
      <c r="O1981" s="3" t="s">
        <v>25730</v>
      </c>
      <c r="P1981" s="3" t="s">
        <v>25731</v>
      </c>
      <c r="Q1981" s="3" t="s">
        <v>53</v>
      </c>
      <c r="R1981" s="20">
        <v>43.89</v>
      </c>
      <c r="S1981" s="20" t="s">
        <v>57</v>
      </c>
      <c r="T1981" s="3" t="s">
        <v>58</v>
      </c>
      <c r="U1981" s="3" t="s">
        <v>25732</v>
      </c>
      <c r="V1981" s="3" t="s">
        <v>25733</v>
      </c>
      <c r="W1981" s="3" t="s">
        <v>25734</v>
      </c>
      <c r="X1981" s="3" t="s">
        <v>53</v>
      </c>
      <c r="Y1981" s="3" t="s">
        <v>25732</v>
      </c>
      <c r="Z1981" s="3" t="s">
        <v>25735</v>
      </c>
      <c r="AA1981" s="3" t="s">
        <v>25736</v>
      </c>
      <c r="AB1981" s="3" t="s">
        <v>63</v>
      </c>
      <c r="AC1981" s="3" t="s">
        <v>63</v>
      </c>
      <c r="AD1981" s="3" t="s">
        <v>25737</v>
      </c>
      <c r="AE1981" s="3" t="s">
        <v>65</v>
      </c>
      <c r="AF1981" s="3" t="s">
        <v>213</v>
      </c>
      <c r="AG1981" s="3" t="s">
        <v>25738</v>
      </c>
      <c r="AH1981" s="3" t="s">
        <v>25739</v>
      </c>
      <c r="AI1981" s="3" t="s">
        <v>6264</v>
      </c>
      <c r="AJ1981" s="3" t="s">
        <v>25740</v>
      </c>
      <c r="AK1981" s="3" t="s">
        <v>53</v>
      </c>
      <c r="AL1981" s="3" t="s">
        <v>53</v>
      </c>
      <c r="AM1981" s="3" t="s">
        <v>53</v>
      </c>
      <c r="AN1981" s="3" t="s">
        <v>53</v>
      </c>
      <c r="AO1981" s="3" t="s">
        <v>53</v>
      </c>
      <c r="AP1981" s="3" t="s">
        <v>53</v>
      </c>
      <c r="AQ1981" s="3" t="s">
        <v>53</v>
      </c>
      <c r="AR1981" s="3" t="s">
        <v>51</v>
      </c>
      <c r="AS1981" s="3" t="s">
        <v>52</v>
      </c>
      <c r="AT1981" s="3" t="s">
        <v>51</v>
      </c>
    </row>
    <row r="1982" spans="1:46" ht="22.5" customHeight="1" x14ac:dyDescent="0.25">
      <c r="A1982" s="19" t="s">
        <v>3353</v>
      </c>
      <c r="B1982" s="260">
        <v>45074</v>
      </c>
      <c r="C1982" s="3" t="s">
        <v>202</v>
      </c>
      <c r="D1982" s="3" t="s">
        <v>203</v>
      </c>
      <c r="E1982" s="3" t="s">
        <v>51</v>
      </c>
      <c r="F1982" s="20">
        <v>1</v>
      </c>
      <c r="G1982" s="20">
        <v>109.69</v>
      </c>
      <c r="H1982" s="20">
        <v>12.17</v>
      </c>
      <c r="I1982" s="20">
        <v>-13.16</v>
      </c>
      <c r="J1982" s="20">
        <v>-30.62</v>
      </c>
      <c r="K1982" s="20" t="s">
        <v>52</v>
      </c>
      <c r="L1982" s="20">
        <f t="shared" si="30"/>
        <v>78.08</v>
      </c>
      <c r="M1982" s="3" t="s">
        <v>53</v>
      </c>
      <c r="N1982" s="3" t="s">
        <v>3354</v>
      </c>
      <c r="O1982" s="3" t="s">
        <v>3355</v>
      </c>
      <c r="P1982" s="3" t="s">
        <v>3356</v>
      </c>
      <c r="Q1982" s="3" t="s">
        <v>53</v>
      </c>
      <c r="R1982" s="20">
        <v>109.69</v>
      </c>
      <c r="S1982" s="20" t="s">
        <v>89</v>
      </c>
      <c r="T1982" s="3" t="s">
        <v>74</v>
      </c>
      <c r="U1982" s="3" t="s">
        <v>3357</v>
      </c>
      <c r="V1982" s="3" t="s">
        <v>3358</v>
      </c>
      <c r="W1982" s="3" t="s">
        <v>3359</v>
      </c>
      <c r="X1982" s="3" t="s">
        <v>53</v>
      </c>
      <c r="Y1982" s="3" t="s">
        <v>3357</v>
      </c>
      <c r="Z1982" s="3" t="s">
        <v>3360</v>
      </c>
      <c r="AA1982" s="3" t="s">
        <v>3361</v>
      </c>
      <c r="AB1982" s="3" t="s">
        <v>1866</v>
      </c>
      <c r="AC1982" s="3" t="s">
        <v>1867</v>
      </c>
      <c r="AD1982" s="3" t="s">
        <v>3362</v>
      </c>
      <c r="AE1982" s="3" t="s">
        <v>65</v>
      </c>
      <c r="AF1982" s="3" t="s">
        <v>82</v>
      </c>
      <c r="AG1982" s="3" t="s">
        <v>3363</v>
      </c>
      <c r="AH1982" s="3" t="s">
        <v>3364</v>
      </c>
      <c r="AI1982" s="3" t="s">
        <v>67</v>
      </c>
      <c r="AJ1982" s="3" t="s">
        <v>3365</v>
      </c>
      <c r="AK1982" s="3" t="s">
        <v>3366</v>
      </c>
      <c r="AL1982" s="3" t="s">
        <v>53</v>
      </c>
      <c r="AM1982" s="3" t="s">
        <v>53</v>
      </c>
      <c r="AN1982" s="3" t="s">
        <v>53</v>
      </c>
      <c r="AO1982" s="3" t="s">
        <v>53</v>
      </c>
      <c r="AP1982" s="3" t="s">
        <v>53</v>
      </c>
      <c r="AQ1982" s="3" t="s">
        <v>53</v>
      </c>
      <c r="AR1982" s="3" t="s">
        <v>51</v>
      </c>
      <c r="AS1982" s="3" t="s">
        <v>52</v>
      </c>
      <c r="AT1982" s="3" t="s">
        <v>51</v>
      </c>
    </row>
    <row r="1983" spans="1:46" ht="22.5" customHeight="1" x14ac:dyDescent="0.25">
      <c r="A1983" s="19" t="s">
        <v>10788</v>
      </c>
      <c r="B1983" s="260">
        <v>45064</v>
      </c>
      <c r="C1983" s="3" t="s">
        <v>202</v>
      </c>
      <c r="D1983" s="3" t="s">
        <v>8638</v>
      </c>
      <c r="E1983" s="3" t="s">
        <v>51</v>
      </c>
      <c r="F1983" s="20">
        <v>1</v>
      </c>
      <c r="G1983" s="20">
        <v>109.69</v>
      </c>
      <c r="H1983" s="20">
        <v>24.47</v>
      </c>
      <c r="I1983" s="20">
        <v>-13.16</v>
      </c>
      <c r="J1983" s="20">
        <v>-42.92</v>
      </c>
      <c r="K1983" s="20" t="s">
        <v>52</v>
      </c>
      <c r="L1983" s="20">
        <f t="shared" si="30"/>
        <v>78.08</v>
      </c>
      <c r="M1983" s="3" t="s">
        <v>53</v>
      </c>
      <c r="N1983" s="3" t="s">
        <v>3354</v>
      </c>
      <c r="O1983" s="3" t="s">
        <v>10789</v>
      </c>
      <c r="P1983" s="3" t="s">
        <v>10790</v>
      </c>
      <c r="Q1983" s="3" t="s">
        <v>53</v>
      </c>
      <c r="R1983" s="20">
        <v>109.69</v>
      </c>
      <c r="S1983" s="20" t="s">
        <v>89</v>
      </c>
      <c r="T1983" s="3" t="s">
        <v>74</v>
      </c>
      <c r="U1983" s="3" t="s">
        <v>10791</v>
      </c>
      <c r="V1983" s="3" t="s">
        <v>10792</v>
      </c>
      <c r="W1983" s="3" t="s">
        <v>10793</v>
      </c>
      <c r="X1983" s="3" t="s">
        <v>53</v>
      </c>
      <c r="Y1983" s="3" t="s">
        <v>10791</v>
      </c>
      <c r="Z1983" s="3" t="s">
        <v>10794</v>
      </c>
      <c r="AA1983" s="3" t="s">
        <v>10795</v>
      </c>
      <c r="AB1983" s="3" t="s">
        <v>2735</v>
      </c>
      <c r="AC1983" s="3" t="s">
        <v>2736</v>
      </c>
      <c r="AD1983" s="3" t="s">
        <v>10796</v>
      </c>
      <c r="AE1983" s="3" t="s">
        <v>65</v>
      </c>
      <c r="AF1983" s="3" t="s">
        <v>82</v>
      </c>
      <c r="AG1983" s="3" t="s">
        <v>10797</v>
      </c>
      <c r="AH1983" s="3" t="s">
        <v>10798</v>
      </c>
      <c r="AI1983" s="3" t="s">
        <v>67</v>
      </c>
      <c r="AJ1983" s="3" t="s">
        <v>10799</v>
      </c>
      <c r="AK1983" s="3" t="s">
        <v>53</v>
      </c>
      <c r="AL1983" s="3" t="s">
        <v>53</v>
      </c>
      <c r="AM1983" s="3" t="s">
        <v>53</v>
      </c>
      <c r="AN1983" s="3" t="s">
        <v>53</v>
      </c>
      <c r="AO1983" s="3" t="s">
        <v>53</v>
      </c>
      <c r="AP1983" s="3" t="s">
        <v>53</v>
      </c>
      <c r="AQ1983" s="3" t="s">
        <v>53</v>
      </c>
      <c r="AR1983" s="3" t="s">
        <v>51</v>
      </c>
      <c r="AS1983" s="3" t="s">
        <v>52</v>
      </c>
      <c r="AT1983" s="3" t="s">
        <v>51</v>
      </c>
    </row>
    <row r="1984" spans="1:46" ht="22.5" customHeight="1" x14ac:dyDescent="0.25">
      <c r="A1984" s="19" t="s">
        <v>18160</v>
      </c>
      <c r="B1984" s="260">
        <v>45055</v>
      </c>
      <c r="C1984" s="3" t="s">
        <v>202</v>
      </c>
      <c r="D1984" s="3" t="s">
        <v>17635</v>
      </c>
      <c r="E1984" s="3" t="s">
        <v>51</v>
      </c>
      <c r="F1984" s="20">
        <v>1</v>
      </c>
      <c r="G1984" s="20">
        <v>92.29</v>
      </c>
      <c r="H1984" s="20">
        <v>1.59</v>
      </c>
      <c r="I1984" s="20">
        <v>-15.69</v>
      </c>
      <c r="J1984" s="20" t="s">
        <v>52</v>
      </c>
      <c r="K1984" s="20" t="s">
        <v>52</v>
      </c>
      <c r="L1984" s="20">
        <f t="shared" si="30"/>
        <v>78.190000000000012</v>
      </c>
      <c r="M1984" s="3" t="s">
        <v>53</v>
      </c>
      <c r="N1984" s="3" t="s">
        <v>145</v>
      </c>
      <c r="O1984" s="3" t="s">
        <v>2447</v>
      </c>
      <c r="P1984" s="3" t="s">
        <v>1525</v>
      </c>
      <c r="Q1984" s="3" t="s">
        <v>53</v>
      </c>
      <c r="R1984" s="20">
        <v>92.29</v>
      </c>
      <c r="S1984" s="20" t="s">
        <v>57</v>
      </c>
      <c r="T1984" s="3" t="s">
        <v>58</v>
      </c>
      <c r="U1984" s="3" t="s">
        <v>18161</v>
      </c>
      <c r="V1984" s="3" t="s">
        <v>18162</v>
      </c>
      <c r="W1984" s="3" t="s">
        <v>18163</v>
      </c>
      <c r="X1984" s="3" t="s">
        <v>53</v>
      </c>
      <c r="Y1984" s="3" t="s">
        <v>18161</v>
      </c>
      <c r="Z1984" s="3" t="s">
        <v>18164</v>
      </c>
      <c r="AA1984" s="3" t="s">
        <v>18165</v>
      </c>
      <c r="AB1984" s="3" t="s">
        <v>5026</v>
      </c>
      <c r="AC1984" s="3" t="s">
        <v>63</v>
      </c>
      <c r="AD1984" s="3" t="s">
        <v>18166</v>
      </c>
      <c r="AE1984" s="3" t="s">
        <v>65</v>
      </c>
      <c r="AF1984" s="3" t="s">
        <v>213</v>
      </c>
      <c r="AG1984" s="3" t="s">
        <v>18167</v>
      </c>
      <c r="AH1984" s="3" t="s">
        <v>18168</v>
      </c>
      <c r="AI1984" s="3" t="s">
        <v>12147</v>
      </c>
      <c r="AJ1984" s="3" t="s">
        <v>18169</v>
      </c>
      <c r="AK1984" s="3" t="s">
        <v>53</v>
      </c>
      <c r="AL1984" s="3" t="s">
        <v>53</v>
      </c>
      <c r="AM1984" s="3" t="s">
        <v>53</v>
      </c>
      <c r="AN1984" s="3" t="s">
        <v>53</v>
      </c>
      <c r="AO1984" s="3" t="s">
        <v>53</v>
      </c>
      <c r="AP1984" s="3" t="s">
        <v>53</v>
      </c>
      <c r="AQ1984" s="3" t="s">
        <v>53</v>
      </c>
      <c r="AR1984" s="3" t="s">
        <v>51</v>
      </c>
      <c r="AS1984" s="3" t="s">
        <v>52</v>
      </c>
      <c r="AT1984" s="3" t="s">
        <v>51</v>
      </c>
    </row>
    <row r="1985" spans="1:46" ht="22.5" customHeight="1" x14ac:dyDescent="0.25">
      <c r="A1985" s="19" t="s">
        <v>22074</v>
      </c>
      <c r="B1985" s="260">
        <v>45051</v>
      </c>
      <c r="C1985" s="3" t="s">
        <v>202</v>
      </c>
      <c r="D1985" s="3" t="s">
        <v>21789</v>
      </c>
      <c r="E1985" s="3" t="s">
        <v>51</v>
      </c>
      <c r="F1985" s="20">
        <v>1</v>
      </c>
      <c r="G1985" s="20">
        <v>92.29</v>
      </c>
      <c r="H1985" s="20">
        <v>1.59</v>
      </c>
      <c r="I1985" s="20">
        <v>-15.69</v>
      </c>
      <c r="J1985" s="20" t="s">
        <v>52</v>
      </c>
      <c r="K1985" s="20" t="s">
        <v>52</v>
      </c>
      <c r="L1985" s="20">
        <f t="shared" si="30"/>
        <v>78.190000000000012</v>
      </c>
      <c r="M1985" s="3" t="s">
        <v>71</v>
      </c>
      <c r="N1985" s="3" t="s">
        <v>145</v>
      </c>
      <c r="O1985" s="3" t="s">
        <v>2447</v>
      </c>
      <c r="P1985" s="3" t="s">
        <v>1525</v>
      </c>
      <c r="Q1985" s="3" t="s">
        <v>53</v>
      </c>
      <c r="R1985" s="20">
        <v>92.29</v>
      </c>
      <c r="S1985" s="20" t="s">
        <v>57</v>
      </c>
      <c r="T1985" s="3" t="s">
        <v>58</v>
      </c>
      <c r="U1985" s="3" t="s">
        <v>22075</v>
      </c>
      <c r="V1985" s="3" t="s">
        <v>22076</v>
      </c>
      <c r="W1985" s="3" t="s">
        <v>22077</v>
      </c>
      <c r="X1985" s="3" t="s">
        <v>53</v>
      </c>
      <c r="Y1985" s="3" t="s">
        <v>22075</v>
      </c>
      <c r="Z1985" s="3" t="s">
        <v>22078</v>
      </c>
      <c r="AA1985" s="3" t="s">
        <v>22079</v>
      </c>
      <c r="AB1985" s="3" t="s">
        <v>731</v>
      </c>
      <c r="AC1985" s="3" t="s">
        <v>63</v>
      </c>
      <c r="AD1985" s="3" t="s">
        <v>22080</v>
      </c>
      <c r="AE1985" s="3" t="s">
        <v>65</v>
      </c>
      <c r="AF1985" s="3" t="s">
        <v>213</v>
      </c>
      <c r="AG1985" s="3" t="s">
        <v>22081</v>
      </c>
      <c r="AH1985" s="3" t="s">
        <v>22082</v>
      </c>
      <c r="AI1985" s="3" t="s">
        <v>8528</v>
      </c>
      <c r="AJ1985" s="3" t="s">
        <v>22083</v>
      </c>
      <c r="AK1985" s="3" t="s">
        <v>53</v>
      </c>
      <c r="AL1985" s="3" t="s">
        <v>53</v>
      </c>
      <c r="AM1985" s="3" t="s">
        <v>53</v>
      </c>
      <c r="AN1985" s="3" t="s">
        <v>53</v>
      </c>
      <c r="AO1985" s="3" t="s">
        <v>53</v>
      </c>
      <c r="AP1985" s="3" t="s">
        <v>53</v>
      </c>
      <c r="AQ1985" s="3" t="s">
        <v>53</v>
      </c>
      <c r="AR1985" s="3" t="s">
        <v>51</v>
      </c>
      <c r="AS1985" s="3" t="s">
        <v>52</v>
      </c>
      <c r="AT1985" s="3" t="s">
        <v>51</v>
      </c>
    </row>
    <row r="1986" spans="1:46" ht="22.5" customHeight="1" x14ac:dyDescent="0.25">
      <c r="A1986" s="19" t="s">
        <v>23994</v>
      </c>
      <c r="B1986" s="260">
        <v>45049</v>
      </c>
      <c r="C1986" s="3" t="s">
        <v>202</v>
      </c>
      <c r="D1986" s="3" t="s">
        <v>22935</v>
      </c>
      <c r="E1986" s="3" t="s">
        <v>51</v>
      </c>
      <c r="F1986" s="20">
        <v>1</v>
      </c>
      <c r="G1986" s="20">
        <v>112.15</v>
      </c>
      <c r="H1986" s="20" t="s">
        <v>52</v>
      </c>
      <c r="I1986" s="20">
        <v>-13.46</v>
      </c>
      <c r="J1986" s="20">
        <v>-20.45</v>
      </c>
      <c r="K1986" s="20" t="s">
        <v>52</v>
      </c>
      <c r="L1986" s="20">
        <f t="shared" si="30"/>
        <v>78.239999999999995</v>
      </c>
      <c r="M1986" s="3" t="s">
        <v>53</v>
      </c>
      <c r="N1986" s="274">
        <v>2360</v>
      </c>
      <c r="O1986" s="3" t="s">
        <v>23995</v>
      </c>
      <c r="P1986" s="3" t="s">
        <v>23996</v>
      </c>
      <c r="Q1986" s="3" t="s">
        <v>53</v>
      </c>
      <c r="R1986" s="20">
        <v>112.15</v>
      </c>
      <c r="S1986" s="20" t="s">
        <v>89</v>
      </c>
      <c r="T1986" s="3" t="s">
        <v>74</v>
      </c>
      <c r="U1986" s="3" t="s">
        <v>23997</v>
      </c>
      <c r="V1986" s="3" t="s">
        <v>23998</v>
      </c>
      <c r="W1986" s="3" t="s">
        <v>23999</v>
      </c>
      <c r="X1986" s="3" t="s">
        <v>53</v>
      </c>
      <c r="Y1986" s="3" t="s">
        <v>23997</v>
      </c>
      <c r="Z1986" s="3" t="s">
        <v>24000</v>
      </c>
      <c r="AA1986" s="3" t="s">
        <v>24001</v>
      </c>
      <c r="AB1986" s="3" t="s">
        <v>141</v>
      </c>
      <c r="AC1986" s="3" t="s">
        <v>63</v>
      </c>
      <c r="AD1986" s="3" t="s">
        <v>24002</v>
      </c>
      <c r="AE1986" s="3" t="s">
        <v>65</v>
      </c>
      <c r="AF1986" s="3" t="s">
        <v>82</v>
      </c>
      <c r="AG1986" s="3" t="s">
        <v>24003</v>
      </c>
      <c r="AH1986" s="3" t="s">
        <v>24004</v>
      </c>
      <c r="AI1986" s="3" t="s">
        <v>67</v>
      </c>
      <c r="AJ1986" s="3" t="s">
        <v>24005</v>
      </c>
      <c r="AK1986" s="3" t="s">
        <v>53</v>
      </c>
      <c r="AL1986" s="3" t="s">
        <v>53</v>
      </c>
      <c r="AM1986" s="3" t="s">
        <v>53</v>
      </c>
      <c r="AN1986" s="3" t="s">
        <v>53</v>
      </c>
      <c r="AO1986" s="3" t="s">
        <v>53</v>
      </c>
      <c r="AP1986" s="3" t="s">
        <v>53</v>
      </c>
      <c r="AQ1986" s="3" t="s">
        <v>53</v>
      </c>
      <c r="AR1986" s="3" t="s">
        <v>51</v>
      </c>
      <c r="AS1986" s="3" t="s">
        <v>52</v>
      </c>
      <c r="AT1986" s="3" t="s">
        <v>51</v>
      </c>
    </row>
    <row r="1987" spans="1:46" ht="22.5" customHeight="1" x14ac:dyDescent="0.25">
      <c r="A1987" s="19" t="s">
        <v>22030</v>
      </c>
      <c r="B1987" s="260">
        <v>45051</v>
      </c>
      <c r="C1987" s="3" t="s">
        <v>202</v>
      </c>
      <c r="D1987" s="3" t="s">
        <v>21050</v>
      </c>
      <c r="E1987" s="3" t="s">
        <v>51</v>
      </c>
      <c r="F1987" s="20">
        <v>1</v>
      </c>
      <c r="G1987" s="20">
        <v>119</v>
      </c>
      <c r="H1987" s="20" t="s">
        <v>52</v>
      </c>
      <c r="I1987" s="20">
        <v>-20.23</v>
      </c>
      <c r="J1987" s="20">
        <v>-20.45</v>
      </c>
      <c r="K1987" s="20" t="s">
        <v>52</v>
      </c>
      <c r="L1987" s="20">
        <f t="shared" si="30"/>
        <v>78.319999999999993</v>
      </c>
      <c r="M1987" s="3" t="s">
        <v>53</v>
      </c>
      <c r="N1987" s="3" t="s">
        <v>3833</v>
      </c>
      <c r="O1987" s="3" t="s">
        <v>22031</v>
      </c>
      <c r="P1987" s="3" t="s">
        <v>3835</v>
      </c>
      <c r="Q1987" s="3" t="s">
        <v>53</v>
      </c>
      <c r="R1987" s="20">
        <v>119</v>
      </c>
      <c r="S1987" s="20" t="s">
        <v>57</v>
      </c>
      <c r="T1987" s="3" t="s">
        <v>74</v>
      </c>
      <c r="U1987" s="3" t="s">
        <v>22032</v>
      </c>
      <c r="V1987" s="3" t="s">
        <v>22033</v>
      </c>
      <c r="W1987" s="3" t="s">
        <v>22034</v>
      </c>
      <c r="X1987" s="3" t="s">
        <v>53</v>
      </c>
      <c r="Y1987" s="3" t="s">
        <v>22032</v>
      </c>
      <c r="Z1987" s="3" t="s">
        <v>22035</v>
      </c>
      <c r="AA1987" s="3" t="s">
        <v>22036</v>
      </c>
      <c r="AB1987" s="3" t="s">
        <v>4371</v>
      </c>
      <c r="AC1987" s="3" t="s">
        <v>63</v>
      </c>
      <c r="AD1987" s="3" t="s">
        <v>22037</v>
      </c>
      <c r="AE1987" s="3" t="s">
        <v>65</v>
      </c>
      <c r="AF1987" s="3" t="s">
        <v>82</v>
      </c>
      <c r="AG1987" s="3" t="s">
        <v>22038</v>
      </c>
      <c r="AH1987" s="3" t="s">
        <v>22039</v>
      </c>
      <c r="AI1987" s="3" t="s">
        <v>67</v>
      </c>
      <c r="AJ1987" s="3" t="s">
        <v>22040</v>
      </c>
      <c r="AK1987" s="3" t="s">
        <v>53</v>
      </c>
      <c r="AL1987" s="3" t="s">
        <v>53</v>
      </c>
      <c r="AM1987" s="3" t="s">
        <v>53</v>
      </c>
      <c r="AN1987" s="3" t="s">
        <v>53</v>
      </c>
      <c r="AO1987" s="3" t="s">
        <v>53</v>
      </c>
      <c r="AP1987" s="3" t="s">
        <v>53</v>
      </c>
      <c r="AQ1987" s="3" t="s">
        <v>53</v>
      </c>
      <c r="AR1987" s="3" t="s">
        <v>51</v>
      </c>
      <c r="AS1987" s="3" t="s">
        <v>52</v>
      </c>
      <c r="AT1987" s="3" t="s">
        <v>51</v>
      </c>
    </row>
    <row r="1988" spans="1:46" ht="22.5" customHeight="1" x14ac:dyDescent="0.25">
      <c r="A1988" s="19" t="s">
        <v>22256</v>
      </c>
      <c r="B1988" s="260">
        <v>45050</v>
      </c>
      <c r="C1988" s="3" t="s">
        <v>202</v>
      </c>
      <c r="D1988" s="3" t="s">
        <v>21050</v>
      </c>
      <c r="E1988" s="3" t="s">
        <v>51</v>
      </c>
      <c r="F1988" s="20">
        <v>1</v>
      </c>
      <c r="G1988" s="20">
        <v>119</v>
      </c>
      <c r="H1988" s="20" t="s">
        <v>52</v>
      </c>
      <c r="I1988" s="20">
        <v>-20.23</v>
      </c>
      <c r="J1988" s="20">
        <v>-20.45</v>
      </c>
      <c r="K1988" s="20" t="s">
        <v>52</v>
      </c>
      <c r="L1988" s="20">
        <f t="shared" si="30"/>
        <v>78.319999999999993</v>
      </c>
      <c r="M1988" s="3" t="s">
        <v>71</v>
      </c>
      <c r="N1988" s="3" t="s">
        <v>3833</v>
      </c>
      <c r="O1988" s="3" t="s">
        <v>22031</v>
      </c>
      <c r="P1988" s="3" t="s">
        <v>3835</v>
      </c>
      <c r="Q1988" s="3" t="s">
        <v>53</v>
      </c>
      <c r="R1988" s="20">
        <v>119</v>
      </c>
      <c r="S1988" s="20" t="s">
        <v>57</v>
      </c>
      <c r="T1988" s="3" t="s">
        <v>74</v>
      </c>
      <c r="U1988" s="3" t="s">
        <v>22257</v>
      </c>
      <c r="V1988" s="3" t="s">
        <v>22258</v>
      </c>
      <c r="W1988" s="3" t="s">
        <v>22259</v>
      </c>
      <c r="X1988" s="3" t="s">
        <v>53</v>
      </c>
      <c r="Y1988" s="3" t="s">
        <v>22257</v>
      </c>
      <c r="Z1988" s="3" t="s">
        <v>22260</v>
      </c>
      <c r="AA1988" s="3" t="s">
        <v>22261</v>
      </c>
      <c r="AB1988" s="3" t="s">
        <v>22262</v>
      </c>
      <c r="AC1988" s="3" t="s">
        <v>63</v>
      </c>
      <c r="AD1988" s="3" t="s">
        <v>22263</v>
      </c>
      <c r="AE1988" s="3" t="s">
        <v>65</v>
      </c>
      <c r="AF1988" s="3" t="s">
        <v>82</v>
      </c>
      <c r="AG1988" s="3" t="s">
        <v>22264</v>
      </c>
      <c r="AH1988" s="3" t="s">
        <v>22265</v>
      </c>
      <c r="AI1988" s="3" t="s">
        <v>67</v>
      </c>
      <c r="AJ1988" s="3" t="s">
        <v>22266</v>
      </c>
      <c r="AK1988" s="3" t="s">
        <v>53</v>
      </c>
      <c r="AL1988" s="3" t="s">
        <v>53</v>
      </c>
      <c r="AM1988" s="3" t="s">
        <v>53</v>
      </c>
      <c r="AN1988" s="3" t="s">
        <v>53</v>
      </c>
      <c r="AO1988" s="3" t="s">
        <v>53</v>
      </c>
      <c r="AP1988" s="3" t="s">
        <v>53</v>
      </c>
      <c r="AQ1988" s="3" t="s">
        <v>53</v>
      </c>
      <c r="AR1988" s="3" t="s">
        <v>51</v>
      </c>
      <c r="AS1988" s="3" t="s">
        <v>52</v>
      </c>
      <c r="AT1988" s="3" t="s">
        <v>51</v>
      </c>
    </row>
    <row r="1989" spans="1:46" ht="22.5" customHeight="1" x14ac:dyDescent="0.25">
      <c r="A1989" s="19" t="s">
        <v>22879</v>
      </c>
      <c r="B1989" s="260">
        <v>45050</v>
      </c>
      <c r="C1989" s="3" t="s">
        <v>202</v>
      </c>
      <c r="D1989" s="3" t="s">
        <v>21050</v>
      </c>
      <c r="E1989" s="3" t="s">
        <v>51</v>
      </c>
      <c r="F1989" s="20">
        <v>1</v>
      </c>
      <c r="G1989" s="20">
        <v>109.97</v>
      </c>
      <c r="H1989" s="20" t="s">
        <v>52</v>
      </c>
      <c r="I1989" s="20">
        <v>-13.2</v>
      </c>
      <c r="J1989" s="20">
        <v>-18.45</v>
      </c>
      <c r="K1989" s="20" t="s">
        <v>52</v>
      </c>
      <c r="L1989" s="20">
        <f t="shared" ref="L1989:L2052" si="31">SUM(G1989:K1989)</f>
        <v>78.319999999999993</v>
      </c>
      <c r="M1989" s="3" t="s">
        <v>53</v>
      </c>
      <c r="N1989" s="3" t="s">
        <v>22880</v>
      </c>
      <c r="O1989" s="3" t="s">
        <v>22881</v>
      </c>
      <c r="P1989" s="3" t="s">
        <v>22882</v>
      </c>
      <c r="Q1989" s="3" t="s">
        <v>53</v>
      </c>
      <c r="R1989" s="20">
        <v>109.97</v>
      </c>
      <c r="S1989" s="20" t="s">
        <v>89</v>
      </c>
      <c r="T1989" s="3" t="s">
        <v>74</v>
      </c>
      <c r="U1989" s="3" t="s">
        <v>22883</v>
      </c>
      <c r="V1989" s="3" t="s">
        <v>22884</v>
      </c>
      <c r="W1989" s="3" t="s">
        <v>22885</v>
      </c>
      <c r="X1989" s="3" t="s">
        <v>53</v>
      </c>
      <c r="Y1989" s="3" t="s">
        <v>22883</v>
      </c>
      <c r="Z1989" s="3" t="s">
        <v>22886</v>
      </c>
      <c r="AA1989" s="3" t="s">
        <v>22887</v>
      </c>
      <c r="AB1989" s="3" t="s">
        <v>3039</v>
      </c>
      <c r="AC1989" s="3" t="s">
        <v>968</v>
      </c>
      <c r="AD1989" s="3" t="s">
        <v>22888</v>
      </c>
      <c r="AE1989" s="3" t="s">
        <v>65</v>
      </c>
      <c r="AF1989" s="3" t="s">
        <v>82</v>
      </c>
      <c r="AG1989" s="3" t="s">
        <v>22889</v>
      </c>
      <c r="AH1989" s="3" t="s">
        <v>22890</v>
      </c>
      <c r="AI1989" s="3" t="s">
        <v>67</v>
      </c>
      <c r="AJ1989" s="3" t="s">
        <v>22891</v>
      </c>
      <c r="AK1989" s="3" t="s">
        <v>53</v>
      </c>
      <c r="AL1989" s="3" t="s">
        <v>53</v>
      </c>
      <c r="AM1989" s="3" t="s">
        <v>53</v>
      </c>
      <c r="AN1989" s="3" t="s">
        <v>53</v>
      </c>
      <c r="AO1989" s="3" t="s">
        <v>53</v>
      </c>
      <c r="AP1989" s="3" t="s">
        <v>53</v>
      </c>
      <c r="AQ1989" s="3" t="s">
        <v>53</v>
      </c>
      <c r="AR1989" s="3" t="s">
        <v>51</v>
      </c>
      <c r="AS1989" s="3" t="s">
        <v>52</v>
      </c>
      <c r="AT1989" s="3" t="s">
        <v>51</v>
      </c>
    </row>
    <row r="1990" spans="1:46" ht="22.5" customHeight="1" x14ac:dyDescent="0.25">
      <c r="A1990" s="19" t="s">
        <v>3226</v>
      </c>
      <c r="B1990" s="260">
        <v>45074</v>
      </c>
      <c r="C1990" s="3" t="s">
        <v>202</v>
      </c>
      <c r="D1990" s="3" t="s">
        <v>765</v>
      </c>
      <c r="E1990" s="3" t="s">
        <v>51</v>
      </c>
      <c r="F1990" s="20">
        <v>1</v>
      </c>
      <c r="G1990" s="20">
        <v>119.7</v>
      </c>
      <c r="H1990" s="20" t="s">
        <v>52</v>
      </c>
      <c r="I1990" s="20">
        <v>-20.350000000000001</v>
      </c>
      <c r="J1990" s="20">
        <v>-20.45</v>
      </c>
      <c r="K1990" s="20" t="s">
        <v>52</v>
      </c>
      <c r="L1990" s="20">
        <f t="shared" si="31"/>
        <v>78.899999999999991</v>
      </c>
      <c r="M1990" s="3" t="s">
        <v>53</v>
      </c>
      <c r="N1990" s="274">
        <v>10107</v>
      </c>
      <c r="O1990" s="3" t="s">
        <v>3227</v>
      </c>
      <c r="P1990" s="3" t="s">
        <v>3228</v>
      </c>
      <c r="Q1990" s="3" t="s">
        <v>53</v>
      </c>
      <c r="R1990" s="20">
        <v>119.7</v>
      </c>
      <c r="S1990" s="20" t="s">
        <v>57</v>
      </c>
      <c r="T1990" s="3" t="s">
        <v>74</v>
      </c>
      <c r="U1990" s="3" t="s">
        <v>3229</v>
      </c>
      <c r="V1990" s="3" t="s">
        <v>3230</v>
      </c>
      <c r="W1990" s="3" t="s">
        <v>3231</v>
      </c>
      <c r="X1990" s="3" t="s">
        <v>53</v>
      </c>
      <c r="Y1990" s="3" t="s">
        <v>3229</v>
      </c>
      <c r="Z1990" s="3" t="s">
        <v>3232</v>
      </c>
      <c r="AA1990" s="3" t="s">
        <v>3233</v>
      </c>
      <c r="AB1990" s="3" t="s">
        <v>2057</v>
      </c>
      <c r="AC1990" s="3" t="s">
        <v>63</v>
      </c>
      <c r="AD1990" s="3" t="s">
        <v>3234</v>
      </c>
      <c r="AE1990" s="3" t="s">
        <v>65</v>
      </c>
      <c r="AF1990" s="3" t="s">
        <v>82</v>
      </c>
      <c r="AG1990" s="3" t="s">
        <v>1633</v>
      </c>
      <c r="AH1990" s="3" t="s">
        <v>3235</v>
      </c>
      <c r="AI1990" s="3" t="s">
        <v>67</v>
      </c>
      <c r="AJ1990" s="3" t="s">
        <v>3236</v>
      </c>
      <c r="AK1990" s="3" t="s">
        <v>53</v>
      </c>
      <c r="AL1990" s="3" t="s">
        <v>53</v>
      </c>
      <c r="AM1990" s="3" t="s">
        <v>53</v>
      </c>
      <c r="AN1990" s="3" t="s">
        <v>53</v>
      </c>
      <c r="AO1990" s="3" t="s">
        <v>53</v>
      </c>
      <c r="AP1990" s="3" t="s">
        <v>53</v>
      </c>
      <c r="AQ1990" s="3" t="s">
        <v>53</v>
      </c>
      <c r="AR1990" s="3" t="s">
        <v>51</v>
      </c>
      <c r="AS1990" s="3" t="s">
        <v>52</v>
      </c>
      <c r="AT1990" s="3" t="s">
        <v>51</v>
      </c>
    </row>
    <row r="1991" spans="1:46" ht="22.5" customHeight="1" x14ac:dyDescent="0.25">
      <c r="A1991" s="19" t="s">
        <v>4773</v>
      </c>
      <c r="B1991" s="260">
        <v>45072</v>
      </c>
      <c r="C1991" s="3" t="s">
        <v>202</v>
      </c>
      <c r="D1991" s="3" t="s">
        <v>4264</v>
      </c>
      <c r="E1991" s="3" t="s">
        <v>51</v>
      </c>
      <c r="F1991" s="20">
        <v>1</v>
      </c>
      <c r="G1991" s="20">
        <v>119.7</v>
      </c>
      <c r="H1991" s="20" t="s">
        <v>52</v>
      </c>
      <c r="I1991" s="20">
        <v>-20.350000000000001</v>
      </c>
      <c r="J1991" s="20">
        <v>-20.45</v>
      </c>
      <c r="K1991" s="20" t="s">
        <v>52</v>
      </c>
      <c r="L1991" s="20">
        <f t="shared" si="31"/>
        <v>78.899999999999991</v>
      </c>
      <c r="M1991" s="3" t="s">
        <v>71</v>
      </c>
      <c r="N1991" s="274">
        <v>10107</v>
      </c>
      <c r="O1991" s="3" t="s">
        <v>3227</v>
      </c>
      <c r="P1991" s="3" t="s">
        <v>3228</v>
      </c>
      <c r="Q1991" s="3" t="s">
        <v>53</v>
      </c>
      <c r="R1991" s="20">
        <v>119.7</v>
      </c>
      <c r="S1991" s="20" t="s">
        <v>57</v>
      </c>
      <c r="T1991" s="3" t="s">
        <v>74</v>
      </c>
      <c r="U1991" s="3" t="s">
        <v>4774</v>
      </c>
      <c r="V1991" s="3" t="s">
        <v>4775</v>
      </c>
      <c r="W1991" s="3" t="s">
        <v>4776</v>
      </c>
      <c r="X1991" s="3" t="s">
        <v>53</v>
      </c>
      <c r="Y1991" s="3" t="s">
        <v>4774</v>
      </c>
      <c r="Z1991" s="3" t="s">
        <v>4777</v>
      </c>
      <c r="AA1991" s="3" t="s">
        <v>4778</v>
      </c>
      <c r="AB1991" s="3" t="s">
        <v>4129</v>
      </c>
      <c r="AC1991" s="3" t="s">
        <v>63</v>
      </c>
      <c r="AD1991" s="3" t="s">
        <v>4779</v>
      </c>
      <c r="AE1991" s="3" t="s">
        <v>65</v>
      </c>
      <c r="AF1991" s="3" t="s">
        <v>82</v>
      </c>
      <c r="AG1991" s="3" t="s">
        <v>4780</v>
      </c>
      <c r="AH1991" s="3" t="s">
        <v>4781</v>
      </c>
      <c r="AI1991" s="3" t="s">
        <v>67</v>
      </c>
      <c r="AJ1991" s="3" t="s">
        <v>4782</v>
      </c>
      <c r="AK1991" s="3" t="s">
        <v>53</v>
      </c>
      <c r="AL1991" s="3" t="s">
        <v>53</v>
      </c>
      <c r="AM1991" s="3" t="s">
        <v>53</v>
      </c>
      <c r="AN1991" s="3" t="s">
        <v>53</v>
      </c>
      <c r="AO1991" s="3" t="s">
        <v>53</v>
      </c>
      <c r="AP1991" s="3" t="s">
        <v>53</v>
      </c>
      <c r="AQ1991" s="3" t="s">
        <v>53</v>
      </c>
      <c r="AR1991" s="3" t="s">
        <v>51</v>
      </c>
      <c r="AS1991" s="3" t="s">
        <v>52</v>
      </c>
      <c r="AT1991" s="3" t="s">
        <v>51</v>
      </c>
    </row>
    <row r="1992" spans="1:46" ht="22.5" customHeight="1" x14ac:dyDescent="0.25">
      <c r="A1992" s="19" t="s">
        <v>1785</v>
      </c>
      <c r="B1992" s="260">
        <v>45076</v>
      </c>
      <c r="C1992" s="3" t="s">
        <v>202</v>
      </c>
      <c r="D1992" s="3" t="s">
        <v>765</v>
      </c>
      <c r="E1992" s="3" t="s">
        <v>51</v>
      </c>
      <c r="F1992" s="20">
        <v>1</v>
      </c>
      <c r="G1992" s="20">
        <v>116.99</v>
      </c>
      <c r="H1992" s="20" t="s">
        <v>52</v>
      </c>
      <c r="I1992" s="20">
        <v>-19.89</v>
      </c>
      <c r="J1992" s="20">
        <v>-17.95</v>
      </c>
      <c r="K1992" s="20" t="s">
        <v>52</v>
      </c>
      <c r="L1992" s="20">
        <f t="shared" si="31"/>
        <v>79.149999999999991</v>
      </c>
      <c r="M1992" s="3" t="s">
        <v>53</v>
      </c>
      <c r="N1992" s="3" t="s">
        <v>1742</v>
      </c>
      <c r="O1992" s="3" t="s">
        <v>1743</v>
      </c>
      <c r="P1992" s="3" t="s">
        <v>1744</v>
      </c>
      <c r="Q1992" s="3" t="s">
        <v>53</v>
      </c>
      <c r="R1992" s="20">
        <v>116.99</v>
      </c>
      <c r="S1992" s="20" t="s">
        <v>57</v>
      </c>
      <c r="T1992" s="3" t="s">
        <v>58</v>
      </c>
      <c r="U1992" s="3" t="s">
        <v>53</v>
      </c>
      <c r="V1992" s="3" t="s">
        <v>53</v>
      </c>
      <c r="W1992" s="3" t="s">
        <v>53</v>
      </c>
      <c r="X1992" s="3" t="s">
        <v>53</v>
      </c>
      <c r="Y1992" s="3" t="s">
        <v>1786</v>
      </c>
      <c r="Z1992" s="3" t="s">
        <v>1787</v>
      </c>
      <c r="AA1992" s="3" t="s">
        <v>1788</v>
      </c>
      <c r="AB1992" s="3" t="s">
        <v>1560</v>
      </c>
      <c r="AC1992" s="3" t="s">
        <v>116</v>
      </c>
      <c r="AD1992" s="3" t="s">
        <v>1789</v>
      </c>
      <c r="AE1992" s="3" t="s">
        <v>65</v>
      </c>
      <c r="AF1992" s="3" t="s">
        <v>66</v>
      </c>
      <c r="AG1992" s="3" t="s">
        <v>1790</v>
      </c>
      <c r="AH1992" s="3" t="s">
        <v>1791</v>
      </c>
      <c r="AI1992" s="3" t="s">
        <v>67</v>
      </c>
      <c r="AJ1992" s="3" t="s">
        <v>1792</v>
      </c>
      <c r="AK1992" s="3" t="s">
        <v>53</v>
      </c>
      <c r="AL1992" s="3" t="s">
        <v>53</v>
      </c>
      <c r="AM1992" s="3" t="s">
        <v>53</v>
      </c>
      <c r="AN1992" s="3" t="s">
        <v>53</v>
      </c>
      <c r="AO1992" s="3" t="s">
        <v>53</v>
      </c>
      <c r="AP1992" s="3" t="s">
        <v>53</v>
      </c>
      <c r="AQ1992" s="3" t="s">
        <v>53</v>
      </c>
      <c r="AR1992" s="3" t="s">
        <v>51</v>
      </c>
      <c r="AS1992" s="3" t="s">
        <v>52</v>
      </c>
      <c r="AT1992" s="3" t="s">
        <v>51</v>
      </c>
    </row>
    <row r="1993" spans="1:46" ht="22.5" customHeight="1" x14ac:dyDescent="0.25">
      <c r="A1993" s="19" t="s">
        <v>5497</v>
      </c>
      <c r="B1993" s="260">
        <v>45071</v>
      </c>
      <c r="C1993" s="3" t="s">
        <v>202</v>
      </c>
      <c r="D1993" s="3" t="s">
        <v>4851</v>
      </c>
      <c r="E1993" s="3" t="s">
        <v>51</v>
      </c>
      <c r="F1993" s="20">
        <v>1</v>
      </c>
      <c r="G1993" s="20">
        <v>116.99</v>
      </c>
      <c r="H1993" s="20" t="s">
        <v>52</v>
      </c>
      <c r="I1993" s="20">
        <v>-19.89</v>
      </c>
      <c r="J1993" s="20">
        <v>-17.95</v>
      </c>
      <c r="K1993" s="20" t="s">
        <v>52</v>
      </c>
      <c r="L1993" s="20">
        <f t="shared" si="31"/>
        <v>79.149999999999991</v>
      </c>
      <c r="M1993" s="3" t="s">
        <v>53</v>
      </c>
      <c r="N1993" s="3" t="s">
        <v>1742</v>
      </c>
      <c r="O1993" s="3" t="s">
        <v>1743</v>
      </c>
      <c r="P1993" s="3" t="s">
        <v>1744</v>
      </c>
      <c r="Q1993" s="3" t="s">
        <v>53</v>
      </c>
      <c r="R1993" s="20">
        <v>116.99</v>
      </c>
      <c r="S1993" s="20" t="s">
        <v>57</v>
      </c>
      <c r="T1993" s="3" t="s">
        <v>58</v>
      </c>
      <c r="U1993" s="3" t="s">
        <v>53</v>
      </c>
      <c r="V1993" s="3" t="s">
        <v>53</v>
      </c>
      <c r="W1993" s="3" t="s">
        <v>53</v>
      </c>
      <c r="X1993" s="3" t="s">
        <v>53</v>
      </c>
      <c r="Y1993" s="3" t="s">
        <v>5498</v>
      </c>
      <c r="Z1993" s="3" t="s">
        <v>5499</v>
      </c>
      <c r="AA1993" s="3" t="s">
        <v>5500</v>
      </c>
      <c r="AB1993" s="3" t="s">
        <v>5501</v>
      </c>
      <c r="AC1993" s="3" t="s">
        <v>63</v>
      </c>
      <c r="AD1993" s="3" t="s">
        <v>5502</v>
      </c>
      <c r="AE1993" s="3" t="s">
        <v>65</v>
      </c>
      <c r="AF1993" s="3" t="s">
        <v>66</v>
      </c>
      <c r="AG1993" s="3" t="s">
        <v>5503</v>
      </c>
      <c r="AH1993" s="3" t="s">
        <v>5504</v>
      </c>
      <c r="AI1993" s="3" t="s">
        <v>67</v>
      </c>
      <c r="AJ1993" s="3" t="s">
        <v>5505</v>
      </c>
      <c r="AK1993" s="3" t="s">
        <v>53</v>
      </c>
      <c r="AL1993" s="3" t="s">
        <v>53</v>
      </c>
      <c r="AM1993" s="3" t="s">
        <v>53</v>
      </c>
      <c r="AN1993" s="3" t="s">
        <v>53</v>
      </c>
      <c r="AO1993" s="3" t="s">
        <v>53</v>
      </c>
      <c r="AP1993" s="3" t="s">
        <v>53</v>
      </c>
      <c r="AQ1993" s="3" t="s">
        <v>53</v>
      </c>
      <c r="AR1993" s="3" t="s">
        <v>51</v>
      </c>
      <c r="AS1993" s="3" t="s">
        <v>52</v>
      </c>
      <c r="AT1993" s="3" t="s">
        <v>51</v>
      </c>
    </row>
    <row r="1994" spans="1:46" ht="22.5" customHeight="1" x14ac:dyDescent="0.25">
      <c r="A1994" s="19" t="s">
        <v>2967</v>
      </c>
      <c r="B1994" s="260">
        <v>45075</v>
      </c>
      <c r="C1994" s="3" t="s">
        <v>202</v>
      </c>
      <c r="D1994" s="3" t="s">
        <v>2968</v>
      </c>
      <c r="E1994" s="3" t="s">
        <v>51</v>
      </c>
      <c r="F1994" s="20">
        <v>1</v>
      </c>
      <c r="G1994" s="20">
        <v>93.49</v>
      </c>
      <c r="H1994" s="20">
        <v>1.59</v>
      </c>
      <c r="I1994" s="20">
        <v>-15.89</v>
      </c>
      <c r="J1994" s="20" t="s">
        <v>52</v>
      </c>
      <c r="K1994" s="20" t="s">
        <v>52</v>
      </c>
      <c r="L1994" s="20">
        <f t="shared" si="31"/>
        <v>79.19</v>
      </c>
      <c r="M1994" s="3" t="s">
        <v>71</v>
      </c>
      <c r="N1994" s="3" t="s">
        <v>2969</v>
      </c>
      <c r="O1994" s="3" t="s">
        <v>2970</v>
      </c>
      <c r="P1994" s="3" t="s">
        <v>2971</v>
      </c>
      <c r="Q1994" s="3" t="s">
        <v>53</v>
      </c>
      <c r="R1994" s="20">
        <v>93.49</v>
      </c>
      <c r="S1994" s="20" t="s">
        <v>57</v>
      </c>
      <c r="T1994" s="3" t="s">
        <v>58</v>
      </c>
      <c r="U1994" s="3" t="s">
        <v>2972</v>
      </c>
      <c r="V1994" s="3" t="s">
        <v>2973</v>
      </c>
      <c r="W1994" s="3" t="s">
        <v>2974</v>
      </c>
      <c r="X1994" s="3" t="s">
        <v>53</v>
      </c>
      <c r="Y1994" s="3" t="s">
        <v>2972</v>
      </c>
      <c r="Z1994" s="3" t="s">
        <v>2975</v>
      </c>
      <c r="AA1994" s="3" t="s">
        <v>2976</v>
      </c>
      <c r="AB1994" s="3" t="s">
        <v>63</v>
      </c>
      <c r="AC1994" s="3" t="s">
        <v>63</v>
      </c>
      <c r="AD1994" s="3" t="s">
        <v>2977</v>
      </c>
      <c r="AE1994" s="3" t="s">
        <v>65</v>
      </c>
      <c r="AF1994" s="3" t="s">
        <v>213</v>
      </c>
      <c r="AG1994" s="3" t="s">
        <v>2978</v>
      </c>
      <c r="AH1994" s="3" t="s">
        <v>2979</v>
      </c>
      <c r="AI1994" s="3" t="s">
        <v>2980</v>
      </c>
      <c r="AJ1994" s="3" t="s">
        <v>2981</v>
      </c>
      <c r="AK1994" s="3" t="s">
        <v>53</v>
      </c>
      <c r="AL1994" s="3" t="s">
        <v>53</v>
      </c>
      <c r="AM1994" s="3" t="s">
        <v>53</v>
      </c>
      <c r="AN1994" s="3" t="s">
        <v>53</v>
      </c>
      <c r="AO1994" s="3" t="s">
        <v>53</v>
      </c>
      <c r="AP1994" s="3" t="s">
        <v>53</v>
      </c>
      <c r="AQ1994" s="3" t="s">
        <v>53</v>
      </c>
      <c r="AR1994" s="3" t="s">
        <v>51</v>
      </c>
      <c r="AS1994" s="3" t="s">
        <v>52</v>
      </c>
      <c r="AT1994" s="3" t="s">
        <v>51</v>
      </c>
    </row>
    <row r="1995" spans="1:46" ht="22.5" customHeight="1" x14ac:dyDescent="0.25">
      <c r="A1995" s="19" t="s">
        <v>2134</v>
      </c>
      <c r="B1995" s="260">
        <v>45076</v>
      </c>
      <c r="C1995" s="3" t="s">
        <v>202</v>
      </c>
      <c r="D1995" s="3" t="s">
        <v>765</v>
      </c>
      <c r="E1995" s="3" t="s">
        <v>51</v>
      </c>
      <c r="F1995" s="20">
        <v>1</v>
      </c>
      <c r="G1995" s="20">
        <v>127.67</v>
      </c>
      <c r="H1995" s="20" t="s">
        <v>52</v>
      </c>
      <c r="I1995" s="20">
        <v>-21.7</v>
      </c>
      <c r="J1995" s="20">
        <v>-26.45</v>
      </c>
      <c r="K1995" s="20" t="s">
        <v>52</v>
      </c>
      <c r="L1995" s="20">
        <f t="shared" si="31"/>
        <v>79.52</v>
      </c>
      <c r="M1995" s="3" t="s">
        <v>53</v>
      </c>
      <c r="N1995" s="3" t="s">
        <v>156</v>
      </c>
      <c r="O1995" s="3" t="s">
        <v>2135</v>
      </c>
      <c r="P1995" s="3" t="s">
        <v>2136</v>
      </c>
      <c r="Q1995" s="3" t="s">
        <v>53</v>
      </c>
      <c r="R1995" s="20">
        <v>127.67</v>
      </c>
      <c r="S1995" s="20" t="s">
        <v>57</v>
      </c>
      <c r="T1995" s="3" t="s">
        <v>74</v>
      </c>
      <c r="U1995" s="3" t="s">
        <v>2137</v>
      </c>
      <c r="V1995" s="3" t="s">
        <v>2138</v>
      </c>
      <c r="W1995" s="3" t="s">
        <v>2139</v>
      </c>
      <c r="X1995" s="3" t="s">
        <v>53</v>
      </c>
      <c r="Y1995" s="3" t="s">
        <v>2137</v>
      </c>
      <c r="Z1995" s="3" t="s">
        <v>2140</v>
      </c>
      <c r="AA1995" s="3" t="s">
        <v>2141</v>
      </c>
      <c r="AB1995" s="3" t="s">
        <v>2142</v>
      </c>
      <c r="AC1995" s="3" t="s">
        <v>63</v>
      </c>
      <c r="AD1995" s="3" t="s">
        <v>2143</v>
      </c>
      <c r="AE1995" s="3" t="s">
        <v>65</v>
      </c>
      <c r="AF1995" s="3" t="s">
        <v>82</v>
      </c>
      <c r="AG1995" s="3" t="s">
        <v>1593</v>
      </c>
      <c r="AH1995" s="3" t="s">
        <v>2144</v>
      </c>
      <c r="AI1995" s="3" t="s">
        <v>67</v>
      </c>
      <c r="AJ1995" s="3" t="s">
        <v>2145</v>
      </c>
      <c r="AK1995" s="3" t="s">
        <v>53</v>
      </c>
      <c r="AL1995" s="3" t="s">
        <v>53</v>
      </c>
      <c r="AM1995" s="3" t="s">
        <v>53</v>
      </c>
      <c r="AN1995" s="3" t="s">
        <v>53</v>
      </c>
      <c r="AO1995" s="3" t="s">
        <v>53</v>
      </c>
      <c r="AP1995" s="3" t="s">
        <v>53</v>
      </c>
      <c r="AQ1995" s="3" t="s">
        <v>53</v>
      </c>
      <c r="AR1995" s="3" t="s">
        <v>51</v>
      </c>
      <c r="AS1995" s="3" t="s">
        <v>52</v>
      </c>
      <c r="AT1995" s="3" t="s">
        <v>51</v>
      </c>
    </row>
    <row r="1996" spans="1:46" ht="22.5" customHeight="1" x14ac:dyDescent="0.25">
      <c r="A1996" s="19" t="s">
        <v>155</v>
      </c>
      <c r="B1996" s="260">
        <v>45077</v>
      </c>
      <c r="C1996" s="3" t="s">
        <v>70</v>
      </c>
      <c r="D1996" s="3" t="s">
        <v>50</v>
      </c>
      <c r="E1996" s="3" t="s">
        <v>51</v>
      </c>
      <c r="F1996" s="20">
        <v>1</v>
      </c>
      <c r="G1996" s="20">
        <v>127.67</v>
      </c>
      <c r="H1996" s="20" t="s">
        <v>52</v>
      </c>
      <c r="I1996" s="20">
        <v>-21.7</v>
      </c>
      <c r="J1996" s="20">
        <v>-26.45</v>
      </c>
      <c r="K1996" s="20" t="s">
        <v>52</v>
      </c>
      <c r="L1996" s="20">
        <f t="shared" si="31"/>
        <v>79.52</v>
      </c>
      <c r="M1996" s="3" t="s">
        <v>53</v>
      </c>
      <c r="N1996" s="3" t="s">
        <v>156</v>
      </c>
      <c r="O1996" s="3" t="s">
        <v>157</v>
      </c>
      <c r="P1996" s="3" t="s">
        <v>158</v>
      </c>
      <c r="Q1996" s="3" t="s">
        <v>53</v>
      </c>
      <c r="R1996" s="20">
        <v>127.67</v>
      </c>
      <c r="S1996" s="20" t="s">
        <v>57</v>
      </c>
      <c r="T1996" s="3" t="s">
        <v>74</v>
      </c>
      <c r="U1996" s="3" t="s">
        <v>159</v>
      </c>
      <c r="V1996" s="3" t="s">
        <v>160</v>
      </c>
      <c r="W1996" s="3" t="s">
        <v>161</v>
      </c>
      <c r="X1996" s="3" t="s">
        <v>53</v>
      </c>
      <c r="Y1996" s="3" t="s">
        <v>159</v>
      </c>
      <c r="Z1996" s="3" t="s">
        <v>162</v>
      </c>
      <c r="AA1996" s="3" t="s">
        <v>163</v>
      </c>
      <c r="AB1996" s="3" t="s">
        <v>164</v>
      </c>
      <c r="AC1996" s="3" t="s">
        <v>165</v>
      </c>
      <c r="AD1996" s="3" t="s">
        <v>166</v>
      </c>
      <c r="AE1996" s="3" t="s">
        <v>65</v>
      </c>
      <c r="AF1996" s="3" t="s">
        <v>82</v>
      </c>
      <c r="AG1996" s="3" t="s">
        <v>53</v>
      </c>
      <c r="AH1996" s="3" t="s">
        <v>53</v>
      </c>
      <c r="AI1996" s="3" t="s">
        <v>67</v>
      </c>
      <c r="AJ1996" s="3" t="s">
        <v>167</v>
      </c>
      <c r="AK1996" s="3" t="s">
        <v>53</v>
      </c>
      <c r="AL1996" s="3" t="s">
        <v>53</v>
      </c>
      <c r="AM1996" s="3" t="s">
        <v>53</v>
      </c>
      <c r="AN1996" s="3" t="s">
        <v>53</v>
      </c>
      <c r="AO1996" s="3" t="s">
        <v>53</v>
      </c>
      <c r="AP1996" s="3" t="s">
        <v>53</v>
      </c>
      <c r="AQ1996" s="3" t="s">
        <v>53</v>
      </c>
      <c r="AR1996" s="3" t="s">
        <v>51</v>
      </c>
      <c r="AS1996" s="3" t="s">
        <v>52</v>
      </c>
      <c r="AT1996" s="3" t="s">
        <v>51</v>
      </c>
    </row>
    <row r="1997" spans="1:46" ht="22.5" customHeight="1" x14ac:dyDescent="0.25">
      <c r="A1997" s="19" t="s">
        <v>22118</v>
      </c>
      <c r="B1997" s="260">
        <v>45051</v>
      </c>
      <c r="C1997" s="3" t="s">
        <v>202</v>
      </c>
      <c r="D1997" s="3" t="s">
        <v>21050</v>
      </c>
      <c r="E1997" s="3" t="s">
        <v>51</v>
      </c>
      <c r="F1997" s="20">
        <v>1</v>
      </c>
      <c r="G1997" s="20">
        <v>127.67</v>
      </c>
      <c r="H1997" s="20" t="s">
        <v>52</v>
      </c>
      <c r="I1997" s="20">
        <v>-21.7</v>
      </c>
      <c r="J1997" s="20">
        <v>-26.45</v>
      </c>
      <c r="K1997" s="20" t="s">
        <v>52</v>
      </c>
      <c r="L1997" s="20">
        <f t="shared" si="31"/>
        <v>79.52</v>
      </c>
      <c r="M1997" s="3" t="s">
        <v>53</v>
      </c>
      <c r="N1997" s="3" t="s">
        <v>156</v>
      </c>
      <c r="O1997" s="3" t="s">
        <v>2135</v>
      </c>
      <c r="P1997" s="3" t="s">
        <v>2136</v>
      </c>
      <c r="Q1997" s="3" t="s">
        <v>53</v>
      </c>
      <c r="R1997" s="20">
        <v>127.67</v>
      </c>
      <c r="S1997" s="20" t="s">
        <v>57</v>
      </c>
      <c r="T1997" s="3" t="s">
        <v>74</v>
      </c>
      <c r="U1997" s="3" t="s">
        <v>22119</v>
      </c>
      <c r="V1997" s="3" t="s">
        <v>22120</v>
      </c>
      <c r="W1997" s="3" t="s">
        <v>22121</v>
      </c>
      <c r="X1997" s="3" t="s">
        <v>53</v>
      </c>
      <c r="Y1997" s="3" t="s">
        <v>22119</v>
      </c>
      <c r="Z1997" s="3" t="s">
        <v>22122</v>
      </c>
      <c r="AA1997" s="3" t="s">
        <v>22123</v>
      </c>
      <c r="AB1997" s="3" t="s">
        <v>22124</v>
      </c>
      <c r="AC1997" s="3" t="s">
        <v>63</v>
      </c>
      <c r="AD1997" s="3" t="s">
        <v>22125</v>
      </c>
      <c r="AE1997" s="3" t="s">
        <v>65</v>
      </c>
      <c r="AF1997" s="3" t="s">
        <v>82</v>
      </c>
      <c r="AG1997" s="3" t="s">
        <v>22126</v>
      </c>
      <c r="AH1997" s="3" t="s">
        <v>22127</v>
      </c>
      <c r="AI1997" s="3" t="s">
        <v>67</v>
      </c>
      <c r="AJ1997" s="3" t="s">
        <v>22128</v>
      </c>
      <c r="AK1997" s="3" t="s">
        <v>53</v>
      </c>
      <c r="AL1997" s="3" t="s">
        <v>53</v>
      </c>
      <c r="AM1997" s="3" t="s">
        <v>53</v>
      </c>
      <c r="AN1997" s="3" t="s">
        <v>53</v>
      </c>
      <c r="AO1997" s="3" t="s">
        <v>53</v>
      </c>
      <c r="AP1997" s="3" t="s">
        <v>53</v>
      </c>
      <c r="AQ1997" s="3" t="s">
        <v>53</v>
      </c>
      <c r="AR1997" s="3" t="s">
        <v>51</v>
      </c>
      <c r="AS1997" s="3" t="s">
        <v>52</v>
      </c>
      <c r="AT1997" s="3" t="s">
        <v>51</v>
      </c>
    </row>
    <row r="1998" spans="1:46" ht="22.5" customHeight="1" x14ac:dyDescent="0.25">
      <c r="A1998" s="19" t="s">
        <v>19063</v>
      </c>
      <c r="B1998" s="260">
        <v>45054</v>
      </c>
      <c r="C1998" s="3" t="s">
        <v>202</v>
      </c>
      <c r="D1998" s="3" t="s">
        <v>18612</v>
      </c>
      <c r="E1998" s="3" t="s">
        <v>71</v>
      </c>
      <c r="F1998" s="20">
        <v>1</v>
      </c>
      <c r="G1998" s="20">
        <v>78.989999999999995</v>
      </c>
      <c r="H1998" s="20">
        <v>15.9</v>
      </c>
      <c r="I1998" s="20">
        <v>-14.98</v>
      </c>
      <c r="J1998" s="20" t="s">
        <v>52</v>
      </c>
      <c r="K1998" s="20" t="s">
        <v>52</v>
      </c>
      <c r="L1998" s="20">
        <f t="shared" si="31"/>
        <v>79.91</v>
      </c>
      <c r="M1998" s="3" t="s">
        <v>53</v>
      </c>
      <c r="N1998" s="274">
        <v>442090</v>
      </c>
      <c r="O1998" s="3" t="s">
        <v>19064</v>
      </c>
      <c r="P1998" s="3" t="s">
        <v>19065</v>
      </c>
      <c r="Q1998" s="3" t="s">
        <v>53</v>
      </c>
      <c r="R1998" s="20">
        <v>78.989999999999995</v>
      </c>
      <c r="S1998" s="20" t="s">
        <v>89</v>
      </c>
      <c r="T1998" s="3" t="s">
        <v>58</v>
      </c>
      <c r="U1998" s="3" t="s">
        <v>19066</v>
      </c>
      <c r="V1998" s="3" t="s">
        <v>19067</v>
      </c>
      <c r="W1998" s="3" t="s">
        <v>19068</v>
      </c>
      <c r="X1998" s="3" t="s">
        <v>53</v>
      </c>
      <c r="Y1998" s="3" t="s">
        <v>19066</v>
      </c>
      <c r="Z1998" s="3" t="s">
        <v>19069</v>
      </c>
      <c r="AA1998" s="3" t="s">
        <v>19070</v>
      </c>
      <c r="AB1998" s="3" t="s">
        <v>1033</v>
      </c>
      <c r="AC1998" s="3" t="s">
        <v>63</v>
      </c>
      <c r="AD1998" s="3" t="s">
        <v>19071</v>
      </c>
      <c r="AE1998" s="3" t="s">
        <v>65</v>
      </c>
      <c r="AF1998" s="3" t="s">
        <v>213</v>
      </c>
      <c r="AG1998" s="3" t="s">
        <v>19072</v>
      </c>
      <c r="AH1998" s="3" t="s">
        <v>19073</v>
      </c>
      <c r="AI1998" s="3" t="s">
        <v>1037</v>
      </c>
      <c r="AJ1998" s="3" t="s">
        <v>19074</v>
      </c>
      <c r="AK1998" s="3" t="s">
        <v>53</v>
      </c>
      <c r="AL1998" s="3" t="s">
        <v>53</v>
      </c>
      <c r="AM1998" s="3" t="s">
        <v>53</v>
      </c>
      <c r="AN1998" s="3" t="s">
        <v>53</v>
      </c>
      <c r="AO1998" s="3" t="s">
        <v>53</v>
      </c>
      <c r="AP1998" s="3" t="s">
        <v>53</v>
      </c>
      <c r="AQ1998" s="3" t="s">
        <v>53</v>
      </c>
      <c r="AR1998" s="3" t="s">
        <v>51</v>
      </c>
      <c r="AS1998" s="3" t="s">
        <v>52</v>
      </c>
      <c r="AT1998" s="3" t="s">
        <v>51</v>
      </c>
    </row>
    <row r="1999" spans="1:46" ht="22.5" customHeight="1" x14ac:dyDescent="0.25">
      <c r="A1999" s="19" t="s">
        <v>3882</v>
      </c>
      <c r="B1999" s="260">
        <v>45073</v>
      </c>
      <c r="C1999" s="3" t="s">
        <v>70</v>
      </c>
      <c r="D1999" s="3" t="s">
        <v>3883</v>
      </c>
      <c r="E1999" s="3" t="s">
        <v>71</v>
      </c>
      <c r="F1999" s="20">
        <v>1</v>
      </c>
      <c r="G1999" s="20">
        <v>113.7</v>
      </c>
      <c r="H1999" s="20" t="s">
        <v>52</v>
      </c>
      <c r="I1999" s="20">
        <v>-13.64</v>
      </c>
      <c r="J1999" s="20">
        <v>-20.45</v>
      </c>
      <c r="K1999" s="20" t="s">
        <v>52</v>
      </c>
      <c r="L1999" s="20">
        <f t="shared" si="31"/>
        <v>79.61</v>
      </c>
      <c r="M1999" s="3" t="s">
        <v>53</v>
      </c>
      <c r="N1999" s="3" t="s">
        <v>389</v>
      </c>
      <c r="O1999" s="3" t="s">
        <v>3884</v>
      </c>
      <c r="P1999" s="3" t="s">
        <v>3885</v>
      </c>
      <c r="Q1999" s="3" t="s">
        <v>53</v>
      </c>
      <c r="R1999" s="20">
        <v>113.7</v>
      </c>
      <c r="S1999" s="20" t="s">
        <v>89</v>
      </c>
      <c r="T1999" s="3" t="s">
        <v>74</v>
      </c>
      <c r="U1999" s="3" t="s">
        <v>3886</v>
      </c>
      <c r="V1999" s="3" t="s">
        <v>3887</v>
      </c>
      <c r="W1999" s="3" t="s">
        <v>3888</v>
      </c>
      <c r="X1999" s="3" t="s">
        <v>53</v>
      </c>
      <c r="Y1999" s="3" t="s">
        <v>3886</v>
      </c>
      <c r="Z1999" s="3" t="s">
        <v>3889</v>
      </c>
      <c r="AA1999" s="3" t="s">
        <v>3890</v>
      </c>
      <c r="AB1999" s="3" t="s">
        <v>3891</v>
      </c>
      <c r="AC1999" s="3" t="s">
        <v>1447</v>
      </c>
      <c r="AD1999" s="3" t="s">
        <v>3892</v>
      </c>
      <c r="AE1999" s="3" t="s">
        <v>65</v>
      </c>
      <c r="AF1999" s="3" t="s">
        <v>82</v>
      </c>
      <c r="AG1999" s="3" t="s">
        <v>3893</v>
      </c>
      <c r="AH1999" s="3" t="s">
        <v>53</v>
      </c>
      <c r="AI1999" s="3" t="s">
        <v>67</v>
      </c>
      <c r="AJ1999" s="3" t="s">
        <v>3894</v>
      </c>
      <c r="AK1999" s="3" t="s">
        <v>53</v>
      </c>
      <c r="AL1999" s="3" t="s">
        <v>53</v>
      </c>
      <c r="AM1999" s="3" t="s">
        <v>53</v>
      </c>
      <c r="AN1999" s="3" t="s">
        <v>53</v>
      </c>
      <c r="AO1999" s="3" t="s">
        <v>53</v>
      </c>
      <c r="AP1999" s="3" t="s">
        <v>53</v>
      </c>
      <c r="AQ1999" s="3" t="s">
        <v>53</v>
      </c>
      <c r="AR1999" s="3" t="s">
        <v>51</v>
      </c>
      <c r="AS1999" s="3" t="s">
        <v>52</v>
      </c>
      <c r="AT1999" s="3" t="s">
        <v>51</v>
      </c>
    </row>
    <row r="2000" spans="1:46" ht="22.5" customHeight="1" x14ac:dyDescent="0.25">
      <c r="A2000" s="19" t="s">
        <v>22198</v>
      </c>
      <c r="B2000" s="260">
        <v>45050</v>
      </c>
      <c r="C2000" s="3" t="s">
        <v>202</v>
      </c>
      <c r="D2000" s="3" t="s">
        <v>21050</v>
      </c>
      <c r="E2000" s="3" t="s">
        <v>51</v>
      </c>
      <c r="F2000" s="20">
        <v>1</v>
      </c>
      <c r="G2000" s="20">
        <v>122.37</v>
      </c>
      <c r="H2000" s="20" t="s">
        <v>52</v>
      </c>
      <c r="I2000" s="20">
        <v>-20.8</v>
      </c>
      <c r="J2000" s="20">
        <v>-21.45</v>
      </c>
      <c r="K2000" s="20" t="s">
        <v>52</v>
      </c>
      <c r="L2000" s="20">
        <f t="shared" si="31"/>
        <v>80.12</v>
      </c>
      <c r="M2000" s="3" t="s">
        <v>53</v>
      </c>
      <c r="N2000" s="3" t="s">
        <v>22199</v>
      </c>
      <c r="O2000" s="3" t="s">
        <v>22200</v>
      </c>
      <c r="P2000" s="3" t="s">
        <v>22201</v>
      </c>
      <c r="Q2000" s="3" t="s">
        <v>53</v>
      </c>
      <c r="R2000" s="20">
        <v>122.37</v>
      </c>
      <c r="S2000" s="20" t="s">
        <v>57</v>
      </c>
      <c r="T2000" s="3" t="s">
        <v>74</v>
      </c>
      <c r="U2000" s="3" t="s">
        <v>22202</v>
      </c>
      <c r="V2000" s="3" t="s">
        <v>22203</v>
      </c>
      <c r="W2000" s="3" t="s">
        <v>22204</v>
      </c>
      <c r="X2000" s="3" t="s">
        <v>53</v>
      </c>
      <c r="Y2000" s="3" t="s">
        <v>22202</v>
      </c>
      <c r="Z2000" s="3" t="s">
        <v>22205</v>
      </c>
      <c r="AA2000" s="3" t="s">
        <v>22206</v>
      </c>
      <c r="AB2000" s="3" t="s">
        <v>5501</v>
      </c>
      <c r="AC2000" s="3" t="s">
        <v>63</v>
      </c>
      <c r="AD2000" s="3" t="s">
        <v>22207</v>
      </c>
      <c r="AE2000" s="3" t="s">
        <v>65</v>
      </c>
      <c r="AF2000" s="3" t="s">
        <v>82</v>
      </c>
      <c r="AG2000" s="3" t="s">
        <v>21959</v>
      </c>
      <c r="AH2000" s="3" t="s">
        <v>22208</v>
      </c>
      <c r="AI2000" s="3" t="s">
        <v>67</v>
      </c>
      <c r="AJ2000" s="3" t="s">
        <v>22209</v>
      </c>
      <c r="AK2000" s="3" t="s">
        <v>53</v>
      </c>
      <c r="AL2000" s="3" t="s">
        <v>53</v>
      </c>
      <c r="AM2000" s="3" t="s">
        <v>53</v>
      </c>
      <c r="AN2000" s="3" t="s">
        <v>53</v>
      </c>
      <c r="AO2000" s="3" t="s">
        <v>53</v>
      </c>
      <c r="AP2000" s="3" t="s">
        <v>53</v>
      </c>
      <c r="AQ2000" s="3" t="s">
        <v>53</v>
      </c>
      <c r="AR2000" s="3" t="s">
        <v>51</v>
      </c>
      <c r="AS2000" s="3" t="s">
        <v>52</v>
      </c>
      <c r="AT2000" s="3" t="s">
        <v>51</v>
      </c>
    </row>
    <row r="2001" spans="1:46" ht="22.5" customHeight="1" x14ac:dyDescent="0.25">
      <c r="A2001" s="19" t="s">
        <v>16786</v>
      </c>
      <c r="B2001" s="260">
        <v>45057</v>
      </c>
      <c r="C2001" s="3" t="s">
        <v>202</v>
      </c>
      <c r="D2001" s="3" t="s">
        <v>15179</v>
      </c>
      <c r="E2001" s="3" t="s">
        <v>71</v>
      </c>
      <c r="F2001" s="20">
        <v>2</v>
      </c>
      <c r="G2001" s="20">
        <v>110</v>
      </c>
      <c r="H2001" s="20">
        <v>5.0999999999999996</v>
      </c>
      <c r="I2001" s="20">
        <v>-29.7</v>
      </c>
      <c r="J2001" s="20">
        <v>-5.0999999999999996</v>
      </c>
      <c r="K2001" s="20" t="s">
        <v>52</v>
      </c>
      <c r="L2001" s="20">
        <f t="shared" si="31"/>
        <v>80.3</v>
      </c>
      <c r="M2001" s="3" t="s">
        <v>53</v>
      </c>
      <c r="N2001" s="3" t="s">
        <v>219</v>
      </c>
      <c r="O2001" s="3" t="s">
        <v>4399</v>
      </c>
      <c r="P2001" s="3" t="s">
        <v>4400</v>
      </c>
      <c r="Q2001" s="3" t="s">
        <v>53</v>
      </c>
      <c r="R2001" s="20">
        <v>55</v>
      </c>
      <c r="S2001" s="20" t="s">
        <v>57</v>
      </c>
      <c r="T2001" s="3" t="s">
        <v>58</v>
      </c>
      <c r="U2001" s="3" t="s">
        <v>53</v>
      </c>
      <c r="V2001" s="3" t="s">
        <v>53</v>
      </c>
      <c r="W2001" s="3" t="s">
        <v>53</v>
      </c>
      <c r="X2001" s="3" t="s">
        <v>53</v>
      </c>
      <c r="Y2001" s="3" t="s">
        <v>16787</v>
      </c>
      <c r="Z2001" s="3" t="s">
        <v>16788</v>
      </c>
      <c r="AA2001" s="3" t="s">
        <v>16789</v>
      </c>
      <c r="AB2001" s="3" t="s">
        <v>16790</v>
      </c>
      <c r="AC2001" s="3" t="s">
        <v>165</v>
      </c>
      <c r="AD2001" s="3" t="s">
        <v>16791</v>
      </c>
      <c r="AE2001" s="3" t="s">
        <v>65</v>
      </c>
      <c r="AF2001" s="3" t="s">
        <v>66</v>
      </c>
      <c r="AG2001" s="3" t="s">
        <v>16792</v>
      </c>
      <c r="AH2001" s="3" t="s">
        <v>16793</v>
      </c>
      <c r="AI2001" s="3" t="s">
        <v>67</v>
      </c>
      <c r="AJ2001" s="3" t="s">
        <v>16794</v>
      </c>
      <c r="AK2001" s="3" t="s">
        <v>53</v>
      </c>
      <c r="AL2001" s="3" t="s">
        <v>53</v>
      </c>
      <c r="AM2001" s="3" t="s">
        <v>53</v>
      </c>
      <c r="AN2001" s="3" t="s">
        <v>53</v>
      </c>
      <c r="AO2001" s="3" t="s">
        <v>53</v>
      </c>
      <c r="AP2001" s="3" t="s">
        <v>53</v>
      </c>
      <c r="AQ2001" s="3" t="s">
        <v>53</v>
      </c>
      <c r="AR2001" s="3" t="s">
        <v>51</v>
      </c>
      <c r="AS2001" s="3" t="s">
        <v>52</v>
      </c>
      <c r="AT2001" s="3" t="s">
        <v>51</v>
      </c>
    </row>
    <row r="2002" spans="1:46" ht="22.5" customHeight="1" x14ac:dyDescent="0.25">
      <c r="A2002" s="19" t="s">
        <v>6284</v>
      </c>
      <c r="B2002" s="260">
        <v>45070</v>
      </c>
      <c r="C2002" s="3" t="s">
        <v>202</v>
      </c>
      <c r="D2002" s="3" t="s">
        <v>4851</v>
      </c>
      <c r="E2002" s="3" t="s">
        <v>51</v>
      </c>
      <c r="F2002" s="20">
        <v>1</v>
      </c>
      <c r="G2002" s="20">
        <v>121.79</v>
      </c>
      <c r="H2002" s="20" t="s">
        <v>52</v>
      </c>
      <c r="I2002" s="20">
        <v>-20.7</v>
      </c>
      <c r="J2002" s="20">
        <v>-20.45</v>
      </c>
      <c r="K2002" s="20" t="s">
        <v>52</v>
      </c>
      <c r="L2002" s="20">
        <f t="shared" si="31"/>
        <v>80.64</v>
      </c>
      <c r="M2002" s="3" t="s">
        <v>53</v>
      </c>
      <c r="N2002" s="3" t="s">
        <v>389</v>
      </c>
      <c r="O2002" s="3" t="s">
        <v>6171</v>
      </c>
      <c r="P2002" s="3" t="s">
        <v>6172</v>
      </c>
      <c r="Q2002" s="3" t="s">
        <v>53</v>
      </c>
      <c r="R2002" s="20">
        <v>121.79</v>
      </c>
      <c r="S2002" s="20" t="s">
        <v>57</v>
      </c>
      <c r="T2002" s="3" t="s">
        <v>74</v>
      </c>
      <c r="U2002" s="3" t="s">
        <v>6285</v>
      </c>
      <c r="V2002" s="3" t="s">
        <v>6286</v>
      </c>
      <c r="W2002" s="3" t="s">
        <v>6287</v>
      </c>
      <c r="X2002" s="3" t="s">
        <v>53</v>
      </c>
      <c r="Y2002" s="3" t="s">
        <v>6285</v>
      </c>
      <c r="Z2002" s="3" t="s">
        <v>6288</v>
      </c>
      <c r="AA2002" s="3" t="s">
        <v>6289</v>
      </c>
      <c r="AB2002" s="3" t="s">
        <v>6290</v>
      </c>
      <c r="AC2002" s="3" t="s">
        <v>458</v>
      </c>
      <c r="AD2002" s="3" t="s">
        <v>6291</v>
      </c>
      <c r="AE2002" s="3" t="s">
        <v>65</v>
      </c>
      <c r="AF2002" s="3" t="s">
        <v>82</v>
      </c>
      <c r="AG2002" s="3" t="s">
        <v>6292</v>
      </c>
      <c r="AH2002" s="3" t="s">
        <v>6293</v>
      </c>
      <c r="AI2002" s="3" t="s">
        <v>67</v>
      </c>
      <c r="AJ2002" s="3" t="s">
        <v>6294</v>
      </c>
      <c r="AK2002" s="3" t="s">
        <v>53</v>
      </c>
      <c r="AL2002" s="3" t="s">
        <v>53</v>
      </c>
      <c r="AM2002" s="3" t="s">
        <v>53</v>
      </c>
      <c r="AN2002" s="3" t="s">
        <v>53</v>
      </c>
      <c r="AO2002" s="3" t="s">
        <v>53</v>
      </c>
      <c r="AP2002" s="3" t="s">
        <v>53</v>
      </c>
      <c r="AQ2002" s="3" t="s">
        <v>53</v>
      </c>
      <c r="AR2002" s="3" t="s">
        <v>51</v>
      </c>
      <c r="AS2002" s="3" t="s">
        <v>52</v>
      </c>
      <c r="AT2002" s="3" t="s">
        <v>51</v>
      </c>
    </row>
    <row r="2003" spans="1:46" ht="22.5" customHeight="1" x14ac:dyDescent="0.25">
      <c r="A2003" s="19" t="s">
        <v>947</v>
      </c>
      <c r="B2003" s="260">
        <v>45077</v>
      </c>
      <c r="C2003" s="3" t="s">
        <v>70</v>
      </c>
      <c r="D2003" s="3" t="s">
        <v>85</v>
      </c>
      <c r="E2003" s="3" t="s">
        <v>51</v>
      </c>
      <c r="F2003" s="20">
        <v>1</v>
      </c>
      <c r="G2003" s="20">
        <v>118.71</v>
      </c>
      <c r="H2003" s="20" t="s">
        <v>52</v>
      </c>
      <c r="I2003" s="20">
        <v>-20.18</v>
      </c>
      <c r="J2003" s="20">
        <v>-17.95</v>
      </c>
      <c r="K2003" s="20" t="s">
        <v>52</v>
      </c>
      <c r="L2003" s="20">
        <f t="shared" si="31"/>
        <v>80.58</v>
      </c>
      <c r="M2003" s="3" t="s">
        <v>53</v>
      </c>
      <c r="N2003" s="3" t="s">
        <v>948</v>
      </c>
      <c r="O2003" s="3" t="s">
        <v>949</v>
      </c>
      <c r="P2003" s="3" t="s">
        <v>950</v>
      </c>
      <c r="Q2003" s="3" t="s">
        <v>53</v>
      </c>
      <c r="R2003" s="20">
        <v>118.71</v>
      </c>
      <c r="S2003" s="20" t="s">
        <v>57</v>
      </c>
      <c r="T2003" s="3" t="s">
        <v>58</v>
      </c>
      <c r="U2003" s="3" t="s">
        <v>53</v>
      </c>
      <c r="V2003" s="3" t="s">
        <v>53</v>
      </c>
      <c r="W2003" s="3" t="s">
        <v>53</v>
      </c>
      <c r="X2003" s="3" t="s">
        <v>53</v>
      </c>
      <c r="Y2003" s="3" t="s">
        <v>951</v>
      </c>
      <c r="Z2003" s="3" t="s">
        <v>952</v>
      </c>
      <c r="AA2003" s="3" t="s">
        <v>953</v>
      </c>
      <c r="AB2003" s="3" t="s">
        <v>954</v>
      </c>
      <c r="AC2003" s="3" t="s">
        <v>63</v>
      </c>
      <c r="AD2003" s="3" t="s">
        <v>955</v>
      </c>
      <c r="AE2003" s="3" t="s">
        <v>65</v>
      </c>
      <c r="AF2003" s="3" t="s">
        <v>66</v>
      </c>
      <c r="AG2003" s="3" t="s">
        <v>956</v>
      </c>
      <c r="AH2003" s="3" t="s">
        <v>53</v>
      </c>
      <c r="AI2003" s="3" t="s">
        <v>67</v>
      </c>
      <c r="AJ2003" s="3" t="s">
        <v>957</v>
      </c>
      <c r="AK2003" s="3" t="s">
        <v>53</v>
      </c>
      <c r="AL2003" s="3" t="s">
        <v>53</v>
      </c>
      <c r="AM2003" s="3" t="s">
        <v>53</v>
      </c>
      <c r="AN2003" s="3" t="s">
        <v>53</v>
      </c>
      <c r="AO2003" s="3" t="s">
        <v>53</v>
      </c>
      <c r="AP2003" s="3" t="s">
        <v>53</v>
      </c>
      <c r="AQ2003" s="3" t="s">
        <v>53</v>
      </c>
      <c r="AR2003" s="3" t="s">
        <v>51</v>
      </c>
      <c r="AS2003" s="3" t="s">
        <v>52</v>
      </c>
      <c r="AT2003" s="3" t="s">
        <v>51</v>
      </c>
    </row>
    <row r="2004" spans="1:46" ht="22.5" customHeight="1" x14ac:dyDescent="0.25">
      <c r="A2004" s="19" t="s">
        <v>1083</v>
      </c>
      <c r="B2004" s="260">
        <v>45077</v>
      </c>
      <c r="C2004" s="3" t="s">
        <v>70</v>
      </c>
      <c r="D2004" s="3" t="s">
        <v>50</v>
      </c>
      <c r="E2004" s="3" t="s">
        <v>51</v>
      </c>
      <c r="F2004" s="20">
        <v>1</v>
      </c>
      <c r="G2004" s="20">
        <v>118.71</v>
      </c>
      <c r="H2004" s="20" t="s">
        <v>52</v>
      </c>
      <c r="I2004" s="20">
        <v>-20.18</v>
      </c>
      <c r="J2004" s="20">
        <v>-17.95</v>
      </c>
      <c r="K2004" s="20" t="s">
        <v>52</v>
      </c>
      <c r="L2004" s="20">
        <f t="shared" si="31"/>
        <v>80.58</v>
      </c>
      <c r="M2004" s="3" t="s">
        <v>53</v>
      </c>
      <c r="N2004" s="3" t="s">
        <v>948</v>
      </c>
      <c r="O2004" s="3" t="s">
        <v>949</v>
      </c>
      <c r="P2004" s="3" t="s">
        <v>950</v>
      </c>
      <c r="Q2004" s="3" t="s">
        <v>53</v>
      </c>
      <c r="R2004" s="20">
        <v>118.71</v>
      </c>
      <c r="S2004" s="20" t="s">
        <v>57</v>
      </c>
      <c r="T2004" s="3" t="s">
        <v>58</v>
      </c>
      <c r="U2004" s="3" t="s">
        <v>53</v>
      </c>
      <c r="V2004" s="3" t="s">
        <v>53</v>
      </c>
      <c r="W2004" s="3" t="s">
        <v>53</v>
      </c>
      <c r="X2004" s="3" t="s">
        <v>53</v>
      </c>
      <c r="Y2004" s="3" t="s">
        <v>1084</v>
      </c>
      <c r="Z2004" s="3" t="s">
        <v>1085</v>
      </c>
      <c r="AA2004" s="3" t="s">
        <v>1086</v>
      </c>
      <c r="AB2004" s="3" t="s">
        <v>1087</v>
      </c>
      <c r="AC2004" s="3" t="s">
        <v>1088</v>
      </c>
      <c r="AD2004" s="3" t="s">
        <v>1089</v>
      </c>
      <c r="AE2004" s="3" t="s">
        <v>65</v>
      </c>
      <c r="AF2004" s="3" t="s">
        <v>66</v>
      </c>
      <c r="AG2004" s="3" t="s">
        <v>1090</v>
      </c>
      <c r="AH2004" s="3" t="s">
        <v>53</v>
      </c>
      <c r="AI2004" s="3" t="s">
        <v>67</v>
      </c>
      <c r="AJ2004" s="3" t="s">
        <v>1091</v>
      </c>
      <c r="AK2004" s="3" t="s">
        <v>53</v>
      </c>
      <c r="AL2004" s="3" t="s">
        <v>53</v>
      </c>
      <c r="AM2004" s="3" t="s">
        <v>53</v>
      </c>
      <c r="AN2004" s="3" t="s">
        <v>53</v>
      </c>
      <c r="AO2004" s="3" t="s">
        <v>53</v>
      </c>
      <c r="AP2004" s="3" t="s">
        <v>53</v>
      </c>
      <c r="AQ2004" s="3" t="s">
        <v>53</v>
      </c>
      <c r="AR2004" s="3" t="s">
        <v>51</v>
      </c>
      <c r="AS2004" s="3" t="s">
        <v>52</v>
      </c>
      <c r="AT2004" s="3" t="s">
        <v>51</v>
      </c>
    </row>
    <row r="2005" spans="1:46" ht="22.5" customHeight="1" x14ac:dyDescent="0.25">
      <c r="A2005" s="19" t="s">
        <v>388</v>
      </c>
      <c r="B2005" s="260">
        <v>45077</v>
      </c>
      <c r="C2005" s="3" t="s">
        <v>70</v>
      </c>
      <c r="D2005" s="3" t="s">
        <v>257</v>
      </c>
      <c r="E2005" s="3" t="s">
        <v>51</v>
      </c>
      <c r="F2005" s="20">
        <v>1</v>
      </c>
      <c r="G2005" s="20">
        <v>121.79</v>
      </c>
      <c r="H2005" s="20" t="s">
        <v>52</v>
      </c>
      <c r="I2005" s="20">
        <v>-20.7</v>
      </c>
      <c r="J2005" s="20">
        <v>-20.45</v>
      </c>
      <c r="K2005" s="20" t="s">
        <v>52</v>
      </c>
      <c r="L2005" s="20">
        <f t="shared" si="31"/>
        <v>80.64</v>
      </c>
      <c r="M2005" s="3" t="s">
        <v>53</v>
      </c>
      <c r="N2005" s="3" t="s">
        <v>389</v>
      </c>
      <c r="O2005" s="3" t="s">
        <v>390</v>
      </c>
      <c r="P2005" s="3" t="s">
        <v>391</v>
      </c>
      <c r="Q2005" s="3" t="s">
        <v>53</v>
      </c>
      <c r="R2005" s="20">
        <v>121.79</v>
      </c>
      <c r="S2005" s="20" t="s">
        <v>57</v>
      </c>
      <c r="T2005" s="3" t="s">
        <v>74</v>
      </c>
      <c r="U2005" s="3" t="s">
        <v>392</v>
      </c>
      <c r="V2005" s="3" t="s">
        <v>393</v>
      </c>
      <c r="W2005" s="3" t="s">
        <v>394</v>
      </c>
      <c r="X2005" s="3" t="s">
        <v>53</v>
      </c>
      <c r="Y2005" s="3" t="s">
        <v>392</v>
      </c>
      <c r="Z2005" s="3" t="s">
        <v>395</v>
      </c>
      <c r="AA2005" s="3" t="s">
        <v>396</v>
      </c>
      <c r="AB2005" s="3" t="s">
        <v>397</v>
      </c>
      <c r="AC2005" s="3" t="s">
        <v>63</v>
      </c>
      <c r="AD2005" s="3" t="s">
        <v>398</v>
      </c>
      <c r="AE2005" s="3" t="s">
        <v>65</v>
      </c>
      <c r="AF2005" s="3" t="s">
        <v>82</v>
      </c>
      <c r="AG2005" s="3" t="s">
        <v>53</v>
      </c>
      <c r="AH2005" s="3" t="s">
        <v>53</v>
      </c>
      <c r="AI2005" s="3" t="s">
        <v>67</v>
      </c>
      <c r="AJ2005" s="3" t="s">
        <v>399</v>
      </c>
      <c r="AK2005" s="3" t="s">
        <v>53</v>
      </c>
      <c r="AL2005" s="3" t="s">
        <v>53</v>
      </c>
      <c r="AM2005" s="3" t="s">
        <v>53</v>
      </c>
      <c r="AN2005" s="3" t="s">
        <v>53</v>
      </c>
      <c r="AO2005" s="3" t="s">
        <v>53</v>
      </c>
      <c r="AP2005" s="3" t="s">
        <v>53</v>
      </c>
      <c r="AQ2005" s="3" t="s">
        <v>53</v>
      </c>
      <c r="AR2005" s="3" t="s">
        <v>51</v>
      </c>
      <c r="AS2005" s="3" t="s">
        <v>52</v>
      </c>
      <c r="AT2005" s="3" t="s">
        <v>51</v>
      </c>
    </row>
    <row r="2006" spans="1:46" ht="22.5" customHeight="1" x14ac:dyDescent="0.25">
      <c r="A2006" s="19" t="s">
        <v>25127</v>
      </c>
      <c r="B2006" s="260">
        <v>45047</v>
      </c>
      <c r="C2006" s="3" t="s">
        <v>202</v>
      </c>
      <c r="D2006" s="3" t="s">
        <v>21789</v>
      </c>
      <c r="E2006" s="3" t="s">
        <v>51</v>
      </c>
      <c r="F2006" s="20">
        <v>1</v>
      </c>
      <c r="G2006" s="20">
        <v>121.79</v>
      </c>
      <c r="H2006" s="20" t="s">
        <v>52</v>
      </c>
      <c r="I2006" s="20">
        <v>-20.7</v>
      </c>
      <c r="J2006" s="20">
        <v>-20.45</v>
      </c>
      <c r="K2006" s="20" t="s">
        <v>52</v>
      </c>
      <c r="L2006" s="20">
        <f t="shared" si="31"/>
        <v>80.64</v>
      </c>
      <c r="M2006" s="3" t="s">
        <v>71</v>
      </c>
      <c r="N2006" s="3" t="s">
        <v>389</v>
      </c>
      <c r="O2006" s="3" t="s">
        <v>6171</v>
      </c>
      <c r="P2006" s="3" t="s">
        <v>6172</v>
      </c>
      <c r="Q2006" s="3" t="s">
        <v>53</v>
      </c>
      <c r="R2006" s="20">
        <v>121.79</v>
      </c>
      <c r="S2006" s="20" t="s">
        <v>57</v>
      </c>
      <c r="T2006" s="3" t="s">
        <v>74</v>
      </c>
      <c r="U2006" s="3" t="s">
        <v>25128</v>
      </c>
      <c r="V2006" s="3" t="s">
        <v>25129</v>
      </c>
      <c r="W2006" s="3" t="s">
        <v>25130</v>
      </c>
      <c r="X2006" s="3" t="s">
        <v>53</v>
      </c>
      <c r="Y2006" s="3" t="s">
        <v>25128</v>
      </c>
      <c r="Z2006" s="3" t="s">
        <v>25131</v>
      </c>
      <c r="AA2006" s="3" t="s">
        <v>25132</v>
      </c>
      <c r="AB2006" s="3" t="s">
        <v>25133</v>
      </c>
      <c r="AC2006" s="3" t="s">
        <v>165</v>
      </c>
      <c r="AD2006" s="3" t="s">
        <v>25134</v>
      </c>
      <c r="AE2006" s="3" t="s">
        <v>65</v>
      </c>
      <c r="AF2006" s="3" t="s">
        <v>82</v>
      </c>
      <c r="AG2006" s="3" t="s">
        <v>25135</v>
      </c>
      <c r="AH2006" s="3" t="s">
        <v>25136</v>
      </c>
      <c r="AI2006" s="3" t="s">
        <v>67</v>
      </c>
      <c r="AJ2006" s="3" t="s">
        <v>25137</v>
      </c>
      <c r="AK2006" s="3" t="s">
        <v>53</v>
      </c>
      <c r="AL2006" s="3" t="s">
        <v>53</v>
      </c>
      <c r="AM2006" s="3" t="s">
        <v>53</v>
      </c>
      <c r="AN2006" s="3" t="s">
        <v>53</v>
      </c>
      <c r="AO2006" s="3" t="s">
        <v>53</v>
      </c>
      <c r="AP2006" s="3" t="s">
        <v>53</v>
      </c>
      <c r="AQ2006" s="3" t="s">
        <v>53</v>
      </c>
      <c r="AR2006" s="3" t="s">
        <v>51</v>
      </c>
      <c r="AS2006" s="3" t="s">
        <v>52</v>
      </c>
      <c r="AT2006" s="3" t="s">
        <v>51</v>
      </c>
    </row>
    <row r="2007" spans="1:46" ht="22.5" customHeight="1" x14ac:dyDescent="0.25">
      <c r="A2007" s="19" t="s">
        <v>1242</v>
      </c>
      <c r="B2007" s="260">
        <v>45076</v>
      </c>
      <c r="C2007" s="3" t="s">
        <v>202</v>
      </c>
      <c r="D2007" s="3" t="s">
        <v>203</v>
      </c>
      <c r="E2007" s="3" t="s">
        <v>51</v>
      </c>
      <c r="F2007" s="20">
        <v>1</v>
      </c>
      <c r="G2007" s="20">
        <v>119.7</v>
      </c>
      <c r="H2007" s="20" t="s">
        <v>52</v>
      </c>
      <c r="I2007" s="20">
        <v>-20.350000000000001</v>
      </c>
      <c r="J2007" s="20">
        <v>-18.45</v>
      </c>
      <c r="K2007" s="20" t="s">
        <v>52</v>
      </c>
      <c r="L2007" s="20">
        <f t="shared" si="31"/>
        <v>80.899999999999991</v>
      </c>
      <c r="M2007" s="3" t="s">
        <v>71</v>
      </c>
      <c r="N2007" s="274">
        <v>10107</v>
      </c>
      <c r="O2007" s="3" t="s">
        <v>1243</v>
      </c>
      <c r="P2007" s="3" t="s">
        <v>1244</v>
      </c>
      <c r="Q2007" s="3" t="s">
        <v>53</v>
      </c>
      <c r="R2007" s="20">
        <v>119.7</v>
      </c>
      <c r="S2007" s="20" t="s">
        <v>57</v>
      </c>
      <c r="T2007" s="3" t="s">
        <v>58</v>
      </c>
      <c r="U2007" s="3" t="s">
        <v>53</v>
      </c>
      <c r="V2007" s="3" t="s">
        <v>53</v>
      </c>
      <c r="W2007" s="3" t="s">
        <v>53</v>
      </c>
      <c r="X2007" s="3" t="s">
        <v>53</v>
      </c>
      <c r="Y2007" s="3" t="s">
        <v>1245</v>
      </c>
      <c r="Z2007" s="3" t="s">
        <v>1246</v>
      </c>
      <c r="AA2007" s="3" t="s">
        <v>1247</v>
      </c>
      <c r="AB2007" s="3" t="s">
        <v>1248</v>
      </c>
      <c r="AC2007" s="3" t="s">
        <v>63</v>
      </c>
      <c r="AD2007" s="3" t="s">
        <v>1249</v>
      </c>
      <c r="AE2007" s="3" t="s">
        <v>65</v>
      </c>
      <c r="AF2007" s="3" t="s">
        <v>66</v>
      </c>
      <c r="AG2007" s="3" t="s">
        <v>309</v>
      </c>
      <c r="AH2007" s="3" t="s">
        <v>1250</v>
      </c>
      <c r="AI2007" s="3" t="s">
        <v>67</v>
      </c>
      <c r="AJ2007" s="3" t="s">
        <v>1251</v>
      </c>
      <c r="AK2007" s="3" t="s">
        <v>53</v>
      </c>
      <c r="AL2007" s="3" t="s">
        <v>53</v>
      </c>
      <c r="AM2007" s="3" t="s">
        <v>53</v>
      </c>
      <c r="AN2007" s="3" t="s">
        <v>53</v>
      </c>
      <c r="AO2007" s="3" t="s">
        <v>53</v>
      </c>
      <c r="AP2007" s="3" t="s">
        <v>53</v>
      </c>
      <c r="AQ2007" s="3" t="s">
        <v>53</v>
      </c>
      <c r="AR2007" s="3" t="s">
        <v>51</v>
      </c>
      <c r="AS2007" s="3" t="s">
        <v>52</v>
      </c>
      <c r="AT2007" s="3" t="s">
        <v>51</v>
      </c>
    </row>
    <row r="2008" spans="1:46" ht="22.5" customHeight="1" x14ac:dyDescent="0.25">
      <c r="A2008" s="19" t="s">
        <v>1331</v>
      </c>
      <c r="B2008" s="260">
        <v>45076</v>
      </c>
      <c r="C2008" s="3" t="s">
        <v>202</v>
      </c>
      <c r="D2008" s="3" t="s">
        <v>203</v>
      </c>
      <c r="E2008" s="3" t="s">
        <v>51</v>
      </c>
      <c r="F2008" s="20">
        <v>1</v>
      </c>
      <c r="G2008" s="20">
        <v>119.7</v>
      </c>
      <c r="H2008" s="20" t="s">
        <v>52</v>
      </c>
      <c r="I2008" s="20">
        <v>-20.350000000000001</v>
      </c>
      <c r="J2008" s="20">
        <v>-18.45</v>
      </c>
      <c r="K2008" s="20" t="s">
        <v>52</v>
      </c>
      <c r="L2008" s="20">
        <f t="shared" si="31"/>
        <v>80.899999999999991</v>
      </c>
      <c r="M2008" s="3" t="s">
        <v>71</v>
      </c>
      <c r="N2008" s="274">
        <v>10107</v>
      </c>
      <c r="O2008" s="3" t="s">
        <v>1243</v>
      </c>
      <c r="P2008" s="3" t="s">
        <v>1244</v>
      </c>
      <c r="Q2008" s="3" t="s">
        <v>53</v>
      </c>
      <c r="R2008" s="20">
        <v>119.7</v>
      </c>
      <c r="S2008" s="20" t="s">
        <v>57</v>
      </c>
      <c r="T2008" s="3" t="s">
        <v>58</v>
      </c>
      <c r="U2008" s="3" t="s">
        <v>53</v>
      </c>
      <c r="V2008" s="3" t="s">
        <v>53</v>
      </c>
      <c r="W2008" s="3" t="s">
        <v>53</v>
      </c>
      <c r="X2008" s="3" t="s">
        <v>53</v>
      </c>
      <c r="Y2008" s="3" t="s">
        <v>1332</v>
      </c>
      <c r="Z2008" s="3" t="s">
        <v>1333</v>
      </c>
      <c r="AA2008" s="3" t="s">
        <v>1334</v>
      </c>
      <c r="AB2008" s="3" t="s">
        <v>1335</v>
      </c>
      <c r="AC2008" s="3" t="s">
        <v>165</v>
      </c>
      <c r="AD2008" s="3" t="s">
        <v>1336</v>
      </c>
      <c r="AE2008" s="3" t="s">
        <v>65</v>
      </c>
      <c r="AF2008" s="3" t="s">
        <v>66</v>
      </c>
      <c r="AG2008" s="3" t="s">
        <v>1337</v>
      </c>
      <c r="AH2008" s="3" t="s">
        <v>1338</v>
      </c>
      <c r="AI2008" s="3" t="s">
        <v>67</v>
      </c>
      <c r="AJ2008" s="3" t="s">
        <v>1339</v>
      </c>
      <c r="AK2008" s="3" t="s">
        <v>53</v>
      </c>
      <c r="AL2008" s="3" t="s">
        <v>53</v>
      </c>
      <c r="AM2008" s="3" t="s">
        <v>53</v>
      </c>
      <c r="AN2008" s="3" t="s">
        <v>53</v>
      </c>
      <c r="AO2008" s="3" t="s">
        <v>53</v>
      </c>
      <c r="AP2008" s="3" t="s">
        <v>53</v>
      </c>
      <c r="AQ2008" s="3" t="s">
        <v>53</v>
      </c>
      <c r="AR2008" s="3" t="s">
        <v>51</v>
      </c>
      <c r="AS2008" s="3" t="s">
        <v>52</v>
      </c>
      <c r="AT2008" s="3" t="s">
        <v>51</v>
      </c>
    </row>
    <row r="2009" spans="1:46" ht="22.5" customHeight="1" x14ac:dyDescent="0.25">
      <c r="A2009" s="19" t="s">
        <v>1412</v>
      </c>
      <c r="B2009" s="260">
        <v>45076</v>
      </c>
      <c r="C2009" s="3" t="s">
        <v>202</v>
      </c>
      <c r="D2009" s="3" t="s">
        <v>765</v>
      </c>
      <c r="E2009" s="3" t="s">
        <v>51</v>
      </c>
      <c r="F2009" s="20">
        <v>1</v>
      </c>
      <c r="G2009" s="20">
        <v>119.7</v>
      </c>
      <c r="H2009" s="20" t="s">
        <v>52</v>
      </c>
      <c r="I2009" s="20">
        <v>-20.350000000000001</v>
      </c>
      <c r="J2009" s="20">
        <v>-18.45</v>
      </c>
      <c r="K2009" s="20" t="s">
        <v>52</v>
      </c>
      <c r="L2009" s="20">
        <f t="shared" si="31"/>
        <v>80.899999999999991</v>
      </c>
      <c r="M2009" s="3" t="s">
        <v>53</v>
      </c>
      <c r="N2009" s="274">
        <v>10107</v>
      </c>
      <c r="O2009" s="3" t="s">
        <v>1243</v>
      </c>
      <c r="P2009" s="3" t="s">
        <v>1244</v>
      </c>
      <c r="Q2009" s="3" t="s">
        <v>53</v>
      </c>
      <c r="R2009" s="20">
        <v>119.7</v>
      </c>
      <c r="S2009" s="20" t="s">
        <v>57</v>
      </c>
      <c r="T2009" s="3" t="s">
        <v>58</v>
      </c>
      <c r="U2009" s="3" t="s">
        <v>53</v>
      </c>
      <c r="V2009" s="3" t="s">
        <v>53</v>
      </c>
      <c r="W2009" s="3" t="s">
        <v>53</v>
      </c>
      <c r="X2009" s="3" t="s">
        <v>53</v>
      </c>
      <c r="Y2009" s="3" t="s">
        <v>1413</v>
      </c>
      <c r="Z2009" s="3" t="s">
        <v>1414</v>
      </c>
      <c r="AA2009" s="3" t="s">
        <v>1415</v>
      </c>
      <c r="AB2009" s="3" t="s">
        <v>1416</v>
      </c>
      <c r="AC2009" s="3" t="s">
        <v>63</v>
      </c>
      <c r="AD2009" s="3" t="s">
        <v>1417</v>
      </c>
      <c r="AE2009" s="3" t="s">
        <v>65</v>
      </c>
      <c r="AF2009" s="3" t="s">
        <v>66</v>
      </c>
      <c r="AG2009" s="3" t="s">
        <v>1418</v>
      </c>
      <c r="AH2009" s="3" t="s">
        <v>1419</v>
      </c>
      <c r="AI2009" s="3" t="s">
        <v>67</v>
      </c>
      <c r="AJ2009" s="3" t="s">
        <v>1420</v>
      </c>
      <c r="AK2009" s="3" t="s">
        <v>53</v>
      </c>
      <c r="AL2009" s="3" t="s">
        <v>53</v>
      </c>
      <c r="AM2009" s="3" t="s">
        <v>53</v>
      </c>
      <c r="AN2009" s="3" t="s">
        <v>53</v>
      </c>
      <c r="AO2009" s="3" t="s">
        <v>53</v>
      </c>
      <c r="AP2009" s="3" t="s">
        <v>53</v>
      </c>
      <c r="AQ2009" s="3" t="s">
        <v>53</v>
      </c>
      <c r="AR2009" s="3" t="s">
        <v>51</v>
      </c>
      <c r="AS2009" s="3" t="s">
        <v>52</v>
      </c>
      <c r="AT2009" s="3" t="s">
        <v>51</v>
      </c>
    </row>
    <row r="2010" spans="1:46" ht="22.5" customHeight="1" x14ac:dyDescent="0.25">
      <c r="A2010" s="19" t="s">
        <v>1495</v>
      </c>
      <c r="B2010" s="260">
        <v>45076</v>
      </c>
      <c r="C2010" s="3" t="s">
        <v>202</v>
      </c>
      <c r="D2010" s="3" t="s">
        <v>765</v>
      </c>
      <c r="E2010" s="3" t="s">
        <v>71</v>
      </c>
      <c r="F2010" s="20">
        <v>1</v>
      </c>
      <c r="G2010" s="20">
        <v>119.7</v>
      </c>
      <c r="H2010" s="20" t="s">
        <v>52</v>
      </c>
      <c r="I2010" s="20">
        <v>-20.350000000000001</v>
      </c>
      <c r="J2010" s="20">
        <v>-18.45</v>
      </c>
      <c r="K2010" s="20" t="s">
        <v>52</v>
      </c>
      <c r="L2010" s="20">
        <f t="shared" si="31"/>
        <v>80.899999999999991</v>
      </c>
      <c r="M2010" s="3" t="s">
        <v>71</v>
      </c>
      <c r="N2010" s="274">
        <v>10107</v>
      </c>
      <c r="O2010" s="3" t="s">
        <v>1243</v>
      </c>
      <c r="P2010" s="3" t="s">
        <v>1244</v>
      </c>
      <c r="Q2010" s="3" t="s">
        <v>53</v>
      </c>
      <c r="R2010" s="20">
        <v>119.7</v>
      </c>
      <c r="S2010" s="20" t="s">
        <v>57</v>
      </c>
      <c r="T2010" s="3" t="s">
        <v>58</v>
      </c>
      <c r="U2010" s="3" t="s">
        <v>53</v>
      </c>
      <c r="V2010" s="3" t="s">
        <v>53</v>
      </c>
      <c r="W2010" s="3" t="s">
        <v>53</v>
      </c>
      <c r="X2010" s="3" t="s">
        <v>53</v>
      </c>
      <c r="Y2010" s="3" t="s">
        <v>1496</v>
      </c>
      <c r="Z2010" s="3" t="s">
        <v>1497</v>
      </c>
      <c r="AA2010" s="3" t="s">
        <v>1498</v>
      </c>
      <c r="AB2010" s="3" t="s">
        <v>1499</v>
      </c>
      <c r="AC2010" s="3" t="s">
        <v>63</v>
      </c>
      <c r="AD2010" s="3" t="s">
        <v>1500</v>
      </c>
      <c r="AE2010" s="3" t="s">
        <v>65</v>
      </c>
      <c r="AF2010" s="3" t="s">
        <v>66</v>
      </c>
      <c r="AG2010" s="3" t="s">
        <v>1501</v>
      </c>
      <c r="AH2010" s="3" t="s">
        <v>1502</v>
      </c>
      <c r="AI2010" s="3" t="s">
        <v>67</v>
      </c>
      <c r="AJ2010" s="3" t="s">
        <v>1503</v>
      </c>
      <c r="AK2010" s="3" t="s">
        <v>53</v>
      </c>
      <c r="AL2010" s="3" t="s">
        <v>53</v>
      </c>
      <c r="AM2010" s="3" t="s">
        <v>53</v>
      </c>
      <c r="AN2010" s="3" t="s">
        <v>53</v>
      </c>
      <c r="AO2010" s="3" t="s">
        <v>53</v>
      </c>
      <c r="AP2010" s="3" t="s">
        <v>53</v>
      </c>
      <c r="AQ2010" s="3" t="s">
        <v>53</v>
      </c>
      <c r="AR2010" s="3" t="s">
        <v>51</v>
      </c>
      <c r="AS2010" s="3" t="s">
        <v>52</v>
      </c>
      <c r="AT2010" s="3" t="s">
        <v>51</v>
      </c>
    </row>
    <row r="2011" spans="1:46" ht="22.5" customHeight="1" x14ac:dyDescent="0.25">
      <c r="A2011" s="19" t="s">
        <v>1451</v>
      </c>
      <c r="B2011" s="260">
        <v>45076</v>
      </c>
      <c r="C2011" s="3" t="s">
        <v>70</v>
      </c>
      <c r="D2011" s="3" t="s">
        <v>50</v>
      </c>
      <c r="E2011" s="3" t="s">
        <v>71</v>
      </c>
      <c r="F2011" s="20">
        <v>1</v>
      </c>
      <c r="G2011" s="20">
        <v>119.7</v>
      </c>
      <c r="H2011" s="20" t="s">
        <v>52</v>
      </c>
      <c r="I2011" s="20">
        <v>-20.350000000000001</v>
      </c>
      <c r="J2011" s="20">
        <v>-18.45</v>
      </c>
      <c r="K2011" s="20" t="s">
        <v>52</v>
      </c>
      <c r="L2011" s="20">
        <f t="shared" si="31"/>
        <v>80.899999999999991</v>
      </c>
      <c r="M2011" s="3" t="s">
        <v>71</v>
      </c>
      <c r="N2011" s="274">
        <v>10107</v>
      </c>
      <c r="O2011" s="3" t="s">
        <v>1452</v>
      </c>
      <c r="P2011" s="3" t="s">
        <v>1453</v>
      </c>
      <c r="Q2011" s="3" t="s">
        <v>53</v>
      </c>
      <c r="R2011" s="20">
        <v>119.7</v>
      </c>
      <c r="S2011" s="20" t="s">
        <v>57</v>
      </c>
      <c r="T2011" s="3" t="s">
        <v>58</v>
      </c>
      <c r="U2011" s="3" t="s">
        <v>53</v>
      </c>
      <c r="V2011" s="3" t="s">
        <v>53</v>
      </c>
      <c r="W2011" s="3" t="s">
        <v>53</v>
      </c>
      <c r="X2011" s="3" t="s">
        <v>53</v>
      </c>
      <c r="Y2011" s="3" t="s">
        <v>1454</v>
      </c>
      <c r="Z2011" s="3" t="s">
        <v>1455</v>
      </c>
      <c r="AA2011" s="3" t="s">
        <v>1456</v>
      </c>
      <c r="AB2011" s="3" t="s">
        <v>1457</v>
      </c>
      <c r="AC2011" s="3" t="s">
        <v>458</v>
      </c>
      <c r="AD2011" s="3" t="s">
        <v>1458</v>
      </c>
      <c r="AE2011" s="3" t="s">
        <v>65</v>
      </c>
      <c r="AF2011" s="3" t="s">
        <v>66</v>
      </c>
      <c r="AG2011" s="3" t="s">
        <v>1165</v>
      </c>
      <c r="AH2011" s="3" t="s">
        <v>53</v>
      </c>
      <c r="AI2011" s="3" t="s">
        <v>67</v>
      </c>
      <c r="AJ2011" s="3" t="s">
        <v>1459</v>
      </c>
      <c r="AK2011" s="3" t="s">
        <v>53</v>
      </c>
      <c r="AL2011" s="3" t="s">
        <v>53</v>
      </c>
      <c r="AM2011" s="3" t="s">
        <v>53</v>
      </c>
      <c r="AN2011" s="3" t="s">
        <v>53</v>
      </c>
      <c r="AO2011" s="3" t="s">
        <v>53</v>
      </c>
      <c r="AP2011" s="3" t="s">
        <v>53</v>
      </c>
      <c r="AQ2011" s="3" t="s">
        <v>53</v>
      </c>
      <c r="AR2011" s="3" t="s">
        <v>51</v>
      </c>
      <c r="AS2011" s="3" t="s">
        <v>52</v>
      </c>
      <c r="AT2011" s="3" t="s">
        <v>51</v>
      </c>
    </row>
    <row r="2012" spans="1:46" ht="22.5" customHeight="1" x14ac:dyDescent="0.25">
      <c r="A2012" s="19" t="s">
        <v>2251</v>
      </c>
      <c r="B2012" s="260">
        <v>45076</v>
      </c>
      <c r="C2012" s="3" t="s">
        <v>202</v>
      </c>
      <c r="D2012" s="3" t="s">
        <v>1951</v>
      </c>
      <c r="E2012" s="3" t="s">
        <v>51</v>
      </c>
      <c r="F2012" s="20">
        <v>1</v>
      </c>
      <c r="G2012" s="20">
        <v>119.7</v>
      </c>
      <c r="H2012" s="20" t="s">
        <v>52</v>
      </c>
      <c r="I2012" s="20">
        <v>-20.350000000000001</v>
      </c>
      <c r="J2012" s="20">
        <v>-18.45</v>
      </c>
      <c r="K2012" s="20" t="s">
        <v>52</v>
      </c>
      <c r="L2012" s="20">
        <f t="shared" si="31"/>
        <v>80.899999999999991</v>
      </c>
      <c r="M2012" s="3" t="s">
        <v>71</v>
      </c>
      <c r="N2012" s="274">
        <v>10107</v>
      </c>
      <c r="O2012" s="3" t="s">
        <v>1243</v>
      </c>
      <c r="P2012" s="3" t="s">
        <v>1244</v>
      </c>
      <c r="Q2012" s="3" t="s">
        <v>53</v>
      </c>
      <c r="R2012" s="20">
        <v>119.7</v>
      </c>
      <c r="S2012" s="20" t="s">
        <v>57</v>
      </c>
      <c r="T2012" s="3" t="s">
        <v>58</v>
      </c>
      <c r="U2012" s="3" t="s">
        <v>53</v>
      </c>
      <c r="V2012" s="3" t="s">
        <v>53</v>
      </c>
      <c r="W2012" s="3" t="s">
        <v>53</v>
      </c>
      <c r="X2012" s="3" t="s">
        <v>53</v>
      </c>
      <c r="Y2012" s="3" t="s">
        <v>2252</v>
      </c>
      <c r="Z2012" s="3" t="s">
        <v>2253</v>
      </c>
      <c r="AA2012" s="3" t="s">
        <v>2254</v>
      </c>
      <c r="AB2012" s="3" t="s">
        <v>2255</v>
      </c>
      <c r="AC2012" s="3" t="s">
        <v>63</v>
      </c>
      <c r="AD2012" s="3" t="s">
        <v>2256</v>
      </c>
      <c r="AE2012" s="3" t="s">
        <v>65</v>
      </c>
      <c r="AF2012" s="3" t="s">
        <v>66</v>
      </c>
      <c r="AG2012" s="3" t="s">
        <v>2257</v>
      </c>
      <c r="AH2012" s="3" t="s">
        <v>2258</v>
      </c>
      <c r="AI2012" s="3" t="s">
        <v>67</v>
      </c>
      <c r="AJ2012" s="3" t="s">
        <v>2259</v>
      </c>
      <c r="AK2012" s="3" t="s">
        <v>53</v>
      </c>
      <c r="AL2012" s="3" t="s">
        <v>53</v>
      </c>
      <c r="AM2012" s="3" t="s">
        <v>53</v>
      </c>
      <c r="AN2012" s="3" t="s">
        <v>53</v>
      </c>
      <c r="AO2012" s="3" t="s">
        <v>53</v>
      </c>
      <c r="AP2012" s="3" t="s">
        <v>53</v>
      </c>
      <c r="AQ2012" s="3" t="s">
        <v>53</v>
      </c>
      <c r="AR2012" s="3" t="s">
        <v>51</v>
      </c>
      <c r="AS2012" s="3" t="s">
        <v>52</v>
      </c>
      <c r="AT2012" s="3" t="s">
        <v>51</v>
      </c>
    </row>
    <row r="2013" spans="1:46" ht="22.5" customHeight="1" x14ac:dyDescent="0.25">
      <c r="A2013" s="19" t="s">
        <v>3611</v>
      </c>
      <c r="B2013" s="260">
        <v>45074</v>
      </c>
      <c r="C2013" s="3" t="s">
        <v>202</v>
      </c>
      <c r="D2013" s="3" t="s">
        <v>1951</v>
      </c>
      <c r="E2013" s="3" t="s">
        <v>71</v>
      </c>
      <c r="F2013" s="20">
        <v>1</v>
      </c>
      <c r="G2013" s="20">
        <v>119.7</v>
      </c>
      <c r="H2013" s="20" t="s">
        <v>52</v>
      </c>
      <c r="I2013" s="20">
        <v>-20.350000000000001</v>
      </c>
      <c r="J2013" s="20">
        <v>-18.45</v>
      </c>
      <c r="K2013" s="20" t="s">
        <v>52</v>
      </c>
      <c r="L2013" s="20">
        <f t="shared" si="31"/>
        <v>80.899999999999991</v>
      </c>
      <c r="M2013" s="3" t="s">
        <v>53</v>
      </c>
      <c r="N2013" s="274">
        <v>10107</v>
      </c>
      <c r="O2013" s="3" t="s">
        <v>1243</v>
      </c>
      <c r="P2013" s="3" t="s">
        <v>1244</v>
      </c>
      <c r="Q2013" s="3" t="s">
        <v>53</v>
      </c>
      <c r="R2013" s="20">
        <v>119.7</v>
      </c>
      <c r="S2013" s="20" t="s">
        <v>57</v>
      </c>
      <c r="T2013" s="3" t="s">
        <v>58</v>
      </c>
      <c r="U2013" s="3" t="s">
        <v>53</v>
      </c>
      <c r="V2013" s="3" t="s">
        <v>53</v>
      </c>
      <c r="W2013" s="3" t="s">
        <v>53</v>
      </c>
      <c r="X2013" s="3" t="s">
        <v>53</v>
      </c>
      <c r="Y2013" s="3" t="s">
        <v>3612</v>
      </c>
      <c r="Z2013" s="3" t="s">
        <v>3613</v>
      </c>
      <c r="AA2013" s="3" t="s">
        <v>3614</v>
      </c>
      <c r="AB2013" s="3" t="s">
        <v>3615</v>
      </c>
      <c r="AC2013" s="3" t="s">
        <v>165</v>
      </c>
      <c r="AD2013" s="3" t="s">
        <v>3616</v>
      </c>
      <c r="AE2013" s="3" t="s">
        <v>65</v>
      </c>
      <c r="AF2013" s="3" t="s">
        <v>66</v>
      </c>
      <c r="AG2013" s="3" t="s">
        <v>3617</v>
      </c>
      <c r="AH2013" s="3" t="s">
        <v>3618</v>
      </c>
      <c r="AI2013" s="3" t="s">
        <v>67</v>
      </c>
      <c r="AJ2013" s="3" t="s">
        <v>3619</v>
      </c>
      <c r="AK2013" s="3" t="s">
        <v>53</v>
      </c>
      <c r="AL2013" s="3" t="s">
        <v>53</v>
      </c>
      <c r="AM2013" s="3" t="s">
        <v>53</v>
      </c>
      <c r="AN2013" s="3" t="s">
        <v>53</v>
      </c>
      <c r="AO2013" s="3" t="s">
        <v>53</v>
      </c>
      <c r="AP2013" s="3" t="s">
        <v>53</v>
      </c>
      <c r="AQ2013" s="3" t="s">
        <v>53</v>
      </c>
      <c r="AR2013" s="3" t="s">
        <v>51</v>
      </c>
      <c r="AS2013" s="3" t="s">
        <v>52</v>
      </c>
      <c r="AT2013" s="3" t="s">
        <v>51</v>
      </c>
    </row>
    <row r="2014" spans="1:46" ht="22.5" customHeight="1" x14ac:dyDescent="0.25">
      <c r="A2014" s="19" t="s">
        <v>6266</v>
      </c>
      <c r="B2014" s="260">
        <v>45070</v>
      </c>
      <c r="C2014" s="3" t="s">
        <v>202</v>
      </c>
      <c r="D2014" s="3" t="s">
        <v>5415</v>
      </c>
      <c r="E2014" s="3" t="s">
        <v>51</v>
      </c>
      <c r="F2014" s="20">
        <v>1</v>
      </c>
      <c r="G2014" s="20">
        <v>119.7</v>
      </c>
      <c r="H2014" s="20" t="s">
        <v>52</v>
      </c>
      <c r="I2014" s="20">
        <v>-20.350000000000001</v>
      </c>
      <c r="J2014" s="20">
        <v>-18.45</v>
      </c>
      <c r="K2014" s="20" t="s">
        <v>52</v>
      </c>
      <c r="L2014" s="20">
        <f t="shared" si="31"/>
        <v>80.899999999999991</v>
      </c>
      <c r="M2014" s="3" t="s">
        <v>53</v>
      </c>
      <c r="N2014" s="274">
        <v>10107</v>
      </c>
      <c r="O2014" s="3" t="s">
        <v>1243</v>
      </c>
      <c r="P2014" s="3" t="s">
        <v>1244</v>
      </c>
      <c r="Q2014" s="3" t="s">
        <v>53</v>
      </c>
      <c r="R2014" s="20">
        <v>119.7</v>
      </c>
      <c r="S2014" s="20" t="s">
        <v>57</v>
      </c>
      <c r="T2014" s="3" t="s">
        <v>58</v>
      </c>
      <c r="U2014" s="3" t="s">
        <v>53</v>
      </c>
      <c r="V2014" s="3" t="s">
        <v>53</v>
      </c>
      <c r="W2014" s="3" t="s">
        <v>53</v>
      </c>
      <c r="X2014" s="3" t="s">
        <v>53</v>
      </c>
      <c r="Y2014" s="3" t="s">
        <v>6267</v>
      </c>
      <c r="Z2014" s="3" t="s">
        <v>6268</v>
      </c>
      <c r="AA2014" s="3" t="s">
        <v>6269</v>
      </c>
      <c r="AB2014" s="3" t="s">
        <v>6270</v>
      </c>
      <c r="AC2014" s="3" t="s">
        <v>63</v>
      </c>
      <c r="AD2014" s="3" t="s">
        <v>6271</v>
      </c>
      <c r="AE2014" s="3" t="s">
        <v>65</v>
      </c>
      <c r="AF2014" s="3" t="s">
        <v>66</v>
      </c>
      <c r="AG2014" s="3" t="s">
        <v>6272</v>
      </c>
      <c r="AH2014" s="3" t="s">
        <v>6273</v>
      </c>
      <c r="AI2014" s="3" t="s">
        <v>67</v>
      </c>
      <c r="AJ2014" s="3" t="s">
        <v>6274</v>
      </c>
      <c r="AK2014" s="3" t="s">
        <v>53</v>
      </c>
      <c r="AL2014" s="3" t="s">
        <v>53</v>
      </c>
      <c r="AM2014" s="3" t="s">
        <v>53</v>
      </c>
      <c r="AN2014" s="3" t="s">
        <v>53</v>
      </c>
      <c r="AO2014" s="3" t="s">
        <v>53</v>
      </c>
      <c r="AP2014" s="3" t="s">
        <v>53</v>
      </c>
      <c r="AQ2014" s="3" t="s">
        <v>53</v>
      </c>
      <c r="AR2014" s="3" t="s">
        <v>51</v>
      </c>
      <c r="AS2014" s="3" t="s">
        <v>52</v>
      </c>
      <c r="AT2014" s="3" t="s">
        <v>51</v>
      </c>
    </row>
    <row r="2015" spans="1:46" ht="22.5" customHeight="1" x14ac:dyDescent="0.25">
      <c r="A2015" s="19" t="s">
        <v>8257</v>
      </c>
      <c r="B2015" s="260">
        <v>45068</v>
      </c>
      <c r="C2015" s="3" t="s">
        <v>202</v>
      </c>
      <c r="D2015" s="3" t="s">
        <v>7660</v>
      </c>
      <c r="E2015" s="3" t="s">
        <v>51</v>
      </c>
      <c r="F2015" s="20">
        <v>1</v>
      </c>
      <c r="G2015" s="20">
        <v>119.7</v>
      </c>
      <c r="H2015" s="20" t="s">
        <v>52</v>
      </c>
      <c r="I2015" s="20">
        <v>-20.350000000000001</v>
      </c>
      <c r="J2015" s="20">
        <v>-18.45</v>
      </c>
      <c r="K2015" s="20" t="s">
        <v>52</v>
      </c>
      <c r="L2015" s="20">
        <f t="shared" si="31"/>
        <v>80.899999999999991</v>
      </c>
      <c r="M2015" s="3" t="s">
        <v>71</v>
      </c>
      <c r="N2015" s="274">
        <v>10107</v>
      </c>
      <c r="O2015" s="3" t="s">
        <v>1243</v>
      </c>
      <c r="P2015" s="3" t="s">
        <v>1244</v>
      </c>
      <c r="Q2015" s="3" t="s">
        <v>53</v>
      </c>
      <c r="R2015" s="20">
        <v>119.7</v>
      </c>
      <c r="S2015" s="20" t="s">
        <v>57</v>
      </c>
      <c r="T2015" s="3" t="s">
        <v>58</v>
      </c>
      <c r="U2015" s="3" t="s">
        <v>53</v>
      </c>
      <c r="V2015" s="3" t="s">
        <v>53</v>
      </c>
      <c r="W2015" s="3" t="s">
        <v>53</v>
      </c>
      <c r="X2015" s="3" t="s">
        <v>53</v>
      </c>
      <c r="Y2015" s="3" t="s">
        <v>8258</v>
      </c>
      <c r="Z2015" s="3" t="s">
        <v>8259</v>
      </c>
      <c r="AA2015" s="3" t="s">
        <v>8260</v>
      </c>
      <c r="AB2015" s="3" t="s">
        <v>2963</v>
      </c>
      <c r="AC2015" s="3" t="s">
        <v>63</v>
      </c>
      <c r="AD2015" s="3" t="s">
        <v>8261</v>
      </c>
      <c r="AE2015" s="3" t="s">
        <v>65</v>
      </c>
      <c r="AF2015" s="3" t="s">
        <v>66</v>
      </c>
      <c r="AG2015" s="3" t="s">
        <v>8262</v>
      </c>
      <c r="AH2015" s="3" t="s">
        <v>7825</v>
      </c>
      <c r="AI2015" s="3" t="s">
        <v>67</v>
      </c>
      <c r="AJ2015" s="3" t="s">
        <v>8263</v>
      </c>
      <c r="AK2015" s="3" t="s">
        <v>8264</v>
      </c>
      <c r="AL2015" s="3" t="s">
        <v>53</v>
      </c>
      <c r="AM2015" s="3" t="s">
        <v>53</v>
      </c>
      <c r="AN2015" s="3" t="s">
        <v>53</v>
      </c>
      <c r="AO2015" s="3" t="s">
        <v>53</v>
      </c>
      <c r="AP2015" s="3" t="s">
        <v>53</v>
      </c>
      <c r="AQ2015" s="3" t="s">
        <v>53</v>
      </c>
      <c r="AR2015" s="3" t="s">
        <v>51</v>
      </c>
      <c r="AS2015" s="3" t="s">
        <v>52</v>
      </c>
      <c r="AT2015" s="3" t="s">
        <v>51</v>
      </c>
    </row>
    <row r="2016" spans="1:46" ht="22.5" customHeight="1" x14ac:dyDescent="0.25">
      <c r="A2016" s="19" t="s">
        <v>8485</v>
      </c>
      <c r="B2016" s="260">
        <v>45068</v>
      </c>
      <c r="C2016" s="3" t="s">
        <v>202</v>
      </c>
      <c r="D2016" s="3" t="s">
        <v>7660</v>
      </c>
      <c r="E2016" s="3" t="s">
        <v>51</v>
      </c>
      <c r="F2016" s="20">
        <v>1</v>
      </c>
      <c r="G2016" s="20">
        <v>119.7</v>
      </c>
      <c r="H2016" s="20" t="s">
        <v>52</v>
      </c>
      <c r="I2016" s="20">
        <v>-20.350000000000001</v>
      </c>
      <c r="J2016" s="20">
        <v>-18.45</v>
      </c>
      <c r="K2016" s="20" t="s">
        <v>52</v>
      </c>
      <c r="L2016" s="20">
        <f t="shared" si="31"/>
        <v>80.899999999999991</v>
      </c>
      <c r="M2016" s="3" t="s">
        <v>71</v>
      </c>
      <c r="N2016" s="274">
        <v>10107</v>
      </c>
      <c r="O2016" s="3" t="s">
        <v>1243</v>
      </c>
      <c r="P2016" s="3" t="s">
        <v>1244</v>
      </c>
      <c r="Q2016" s="3" t="s">
        <v>53</v>
      </c>
      <c r="R2016" s="20">
        <v>119.7</v>
      </c>
      <c r="S2016" s="20" t="s">
        <v>57</v>
      </c>
      <c r="T2016" s="3" t="s">
        <v>58</v>
      </c>
      <c r="U2016" s="3" t="s">
        <v>53</v>
      </c>
      <c r="V2016" s="3" t="s">
        <v>53</v>
      </c>
      <c r="W2016" s="3" t="s">
        <v>53</v>
      </c>
      <c r="X2016" s="3" t="s">
        <v>53</v>
      </c>
      <c r="Y2016" s="3" t="s">
        <v>8486</v>
      </c>
      <c r="Z2016" s="3" t="s">
        <v>8487</v>
      </c>
      <c r="AA2016" s="3" t="s">
        <v>8488</v>
      </c>
      <c r="AB2016" s="3" t="s">
        <v>1478</v>
      </c>
      <c r="AC2016" s="3" t="s">
        <v>63</v>
      </c>
      <c r="AD2016" s="3" t="s">
        <v>8489</v>
      </c>
      <c r="AE2016" s="3" t="s">
        <v>65</v>
      </c>
      <c r="AF2016" s="3" t="s">
        <v>66</v>
      </c>
      <c r="AG2016" s="3" t="s">
        <v>8490</v>
      </c>
      <c r="AH2016" s="3" t="s">
        <v>8491</v>
      </c>
      <c r="AI2016" s="3" t="s">
        <v>67</v>
      </c>
      <c r="AJ2016" s="3" t="s">
        <v>8492</v>
      </c>
      <c r="AK2016" s="3" t="s">
        <v>53</v>
      </c>
      <c r="AL2016" s="3" t="s">
        <v>53</v>
      </c>
      <c r="AM2016" s="3" t="s">
        <v>53</v>
      </c>
      <c r="AN2016" s="3" t="s">
        <v>53</v>
      </c>
      <c r="AO2016" s="3" t="s">
        <v>53</v>
      </c>
      <c r="AP2016" s="3" t="s">
        <v>53</v>
      </c>
      <c r="AQ2016" s="3" t="s">
        <v>53</v>
      </c>
      <c r="AR2016" s="3" t="s">
        <v>51</v>
      </c>
      <c r="AS2016" s="3" t="s">
        <v>52</v>
      </c>
      <c r="AT2016" s="3" t="s">
        <v>51</v>
      </c>
    </row>
    <row r="2017" spans="1:46" ht="22.5" customHeight="1" x14ac:dyDescent="0.25">
      <c r="A2017" s="19" t="s">
        <v>8613</v>
      </c>
      <c r="B2017" s="260">
        <v>45068</v>
      </c>
      <c r="C2017" s="3" t="s">
        <v>202</v>
      </c>
      <c r="D2017" s="3" t="s">
        <v>5415</v>
      </c>
      <c r="E2017" s="3" t="s">
        <v>71</v>
      </c>
      <c r="F2017" s="20">
        <v>1</v>
      </c>
      <c r="G2017" s="20">
        <v>119.7</v>
      </c>
      <c r="H2017" s="20" t="s">
        <v>52</v>
      </c>
      <c r="I2017" s="20">
        <v>-20.350000000000001</v>
      </c>
      <c r="J2017" s="20">
        <v>-18.45</v>
      </c>
      <c r="K2017" s="20" t="s">
        <v>52</v>
      </c>
      <c r="L2017" s="20">
        <f t="shared" si="31"/>
        <v>80.899999999999991</v>
      </c>
      <c r="M2017" s="3" t="s">
        <v>71</v>
      </c>
      <c r="N2017" s="274">
        <v>10107</v>
      </c>
      <c r="O2017" s="3" t="s">
        <v>1243</v>
      </c>
      <c r="P2017" s="3" t="s">
        <v>1244</v>
      </c>
      <c r="Q2017" s="3" t="s">
        <v>53</v>
      </c>
      <c r="R2017" s="20">
        <v>119.7</v>
      </c>
      <c r="S2017" s="20" t="s">
        <v>57</v>
      </c>
      <c r="T2017" s="3" t="s">
        <v>58</v>
      </c>
      <c r="U2017" s="3" t="s">
        <v>53</v>
      </c>
      <c r="V2017" s="3" t="s">
        <v>53</v>
      </c>
      <c r="W2017" s="3" t="s">
        <v>53</v>
      </c>
      <c r="X2017" s="3" t="s">
        <v>53</v>
      </c>
      <c r="Y2017" s="3" t="s">
        <v>8614</v>
      </c>
      <c r="Z2017" s="3" t="s">
        <v>8615</v>
      </c>
      <c r="AA2017" s="3" t="s">
        <v>8616</v>
      </c>
      <c r="AB2017" s="3" t="s">
        <v>63</v>
      </c>
      <c r="AC2017" s="3" t="s">
        <v>63</v>
      </c>
      <c r="AD2017" s="3" t="s">
        <v>8617</v>
      </c>
      <c r="AE2017" s="3" t="s">
        <v>65</v>
      </c>
      <c r="AF2017" s="3" t="s">
        <v>66</v>
      </c>
      <c r="AG2017" s="3" t="s">
        <v>8618</v>
      </c>
      <c r="AH2017" s="3" t="s">
        <v>8619</v>
      </c>
      <c r="AI2017" s="3" t="s">
        <v>5255</v>
      </c>
      <c r="AJ2017" s="3" t="s">
        <v>8620</v>
      </c>
      <c r="AK2017" s="3" t="s">
        <v>8621</v>
      </c>
      <c r="AL2017" s="3" t="s">
        <v>53</v>
      </c>
      <c r="AM2017" s="3" t="s">
        <v>53</v>
      </c>
      <c r="AN2017" s="3" t="s">
        <v>53</v>
      </c>
      <c r="AO2017" s="3" t="s">
        <v>53</v>
      </c>
      <c r="AP2017" s="3" t="s">
        <v>53</v>
      </c>
      <c r="AQ2017" s="3" t="s">
        <v>53</v>
      </c>
      <c r="AR2017" s="3" t="s">
        <v>51</v>
      </c>
      <c r="AS2017" s="3" t="s">
        <v>52</v>
      </c>
      <c r="AT2017" s="3" t="s">
        <v>51</v>
      </c>
    </row>
    <row r="2018" spans="1:46" ht="22.5" customHeight="1" x14ac:dyDescent="0.25">
      <c r="A2018" s="19" t="s">
        <v>9588</v>
      </c>
      <c r="B2018" s="260">
        <v>45066</v>
      </c>
      <c r="C2018" s="3" t="s">
        <v>202</v>
      </c>
      <c r="D2018" s="3" t="s">
        <v>8638</v>
      </c>
      <c r="E2018" s="3" t="s">
        <v>51</v>
      </c>
      <c r="F2018" s="20">
        <v>1</v>
      </c>
      <c r="G2018" s="20">
        <v>119.7</v>
      </c>
      <c r="H2018" s="20" t="s">
        <v>52</v>
      </c>
      <c r="I2018" s="20">
        <v>-20.350000000000001</v>
      </c>
      <c r="J2018" s="20">
        <v>-18.45</v>
      </c>
      <c r="K2018" s="20" t="s">
        <v>52</v>
      </c>
      <c r="L2018" s="20">
        <f t="shared" si="31"/>
        <v>80.899999999999991</v>
      </c>
      <c r="M2018" s="3" t="s">
        <v>53</v>
      </c>
      <c r="N2018" s="274">
        <v>10107</v>
      </c>
      <c r="O2018" s="3" t="s">
        <v>1452</v>
      </c>
      <c r="P2018" s="3" t="s">
        <v>1453</v>
      </c>
      <c r="Q2018" s="3" t="s">
        <v>53</v>
      </c>
      <c r="R2018" s="20">
        <v>119.7</v>
      </c>
      <c r="S2018" s="20" t="s">
        <v>57</v>
      </c>
      <c r="T2018" s="3" t="s">
        <v>58</v>
      </c>
      <c r="U2018" s="3" t="s">
        <v>53</v>
      </c>
      <c r="V2018" s="3" t="s">
        <v>53</v>
      </c>
      <c r="W2018" s="3" t="s">
        <v>53</v>
      </c>
      <c r="X2018" s="3" t="s">
        <v>53</v>
      </c>
      <c r="Y2018" s="3" t="s">
        <v>9589</v>
      </c>
      <c r="Z2018" s="3" t="s">
        <v>9590</v>
      </c>
      <c r="AA2018" s="3" t="s">
        <v>9591</v>
      </c>
      <c r="AB2018" s="3" t="s">
        <v>63</v>
      </c>
      <c r="AC2018" s="3" t="s">
        <v>63</v>
      </c>
      <c r="AD2018" s="3" t="s">
        <v>9592</v>
      </c>
      <c r="AE2018" s="3" t="s">
        <v>65</v>
      </c>
      <c r="AF2018" s="3" t="s">
        <v>66</v>
      </c>
      <c r="AG2018" s="3" t="s">
        <v>9593</v>
      </c>
      <c r="AH2018" s="3" t="s">
        <v>9594</v>
      </c>
      <c r="AI2018" s="3" t="s">
        <v>67</v>
      </c>
      <c r="AJ2018" s="3" t="s">
        <v>9595</v>
      </c>
      <c r="AK2018" s="3" t="s">
        <v>53</v>
      </c>
      <c r="AL2018" s="3" t="s">
        <v>53</v>
      </c>
      <c r="AM2018" s="3" t="s">
        <v>53</v>
      </c>
      <c r="AN2018" s="3" t="s">
        <v>53</v>
      </c>
      <c r="AO2018" s="3" t="s">
        <v>53</v>
      </c>
      <c r="AP2018" s="3" t="s">
        <v>53</v>
      </c>
      <c r="AQ2018" s="3" t="s">
        <v>53</v>
      </c>
      <c r="AR2018" s="3" t="s">
        <v>51</v>
      </c>
      <c r="AS2018" s="3" t="s">
        <v>52</v>
      </c>
      <c r="AT2018" s="3" t="s">
        <v>51</v>
      </c>
    </row>
    <row r="2019" spans="1:46" ht="22.5" customHeight="1" x14ac:dyDescent="0.25">
      <c r="A2019" s="19" t="s">
        <v>10861</v>
      </c>
      <c r="B2019" s="260">
        <v>45064</v>
      </c>
      <c r="C2019" s="3" t="s">
        <v>202</v>
      </c>
      <c r="D2019" s="3" t="s">
        <v>9926</v>
      </c>
      <c r="E2019" s="3" t="s">
        <v>51</v>
      </c>
      <c r="F2019" s="20">
        <v>1</v>
      </c>
      <c r="G2019" s="20">
        <v>119.7</v>
      </c>
      <c r="H2019" s="20" t="s">
        <v>52</v>
      </c>
      <c r="I2019" s="20">
        <v>-20.350000000000001</v>
      </c>
      <c r="J2019" s="20">
        <v>-18.45</v>
      </c>
      <c r="K2019" s="20" t="s">
        <v>52</v>
      </c>
      <c r="L2019" s="20">
        <f t="shared" si="31"/>
        <v>80.899999999999991</v>
      </c>
      <c r="M2019" s="3" t="s">
        <v>53</v>
      </c>
      <c r="N2019" s="274">
        <v>10107</v>
      </c>
      <c r="O2019" s="3" t="s">
        <v>1243</v>
      </c>
      <c r="P2019" s="3" t="s">
        <v>1244</v>
      </c>
      <c r="Q2019" s="3" t="s">
        <v>53</v>
      </c>
      <c r="R2019" s="20">
        <v>119.7</v>
      </c>
      <c r="S2019" s="20" t="s">
        <v>57</v>
      </c>
      <c r="T2019" s="3" t="s">
        <v>58</v>
      </c>
      <c r="U2019" s="3" t="s">
        <v>53</v>
      </c>
      <c r="V2019" s="3" t="s">
        <v>53</v>
      </c>
      <c r="W2019" s="3" t="s">
        <v>53</v>
      </c>
      <c r="X2019" s="3" t="s">
        <v>53</v>
      </c>
      <c r="Y2019" s="3" t="s">
        <v>10862</v>
      </c>
      <c r="Z2019" s="3" t="s">
        <v>10863</v>
      </c>
      <c r="AA2019" s="3" t="s">
        <v>10864</v>
      </c>
      <c r="AB2019" s="3" t="s">
        <v>10865</v>
      </c>
      <c r="AC2019" s="3" t="s">
        <v>188</v>
      </c>
      <c r="AD2019" s="3" t="s">
        <v>10866</v>
      </c>
      <c r="AE2019" s="3" t="s">
        <v>65</v>
      </c>
      <c r="AF2019" s="3" t="s">
        <v>66</v>
      </c>
      <c r="AG2019" s="3" t="s">
        <v>10867</v>
      </c>
      <c r="AH2019" s="3" t="s">
        <v>10868</v>
      </c>
      <c r="AI2019" s="3" t="s">
        <v>67</v>
      </c>
      <c r="AJ2019" s="3" t="s">
        <v>10869</v>
      </c>
      <c r="AK2019" s="3" t="s">
        <v>53</v>
      </c>
      <c r="AL2019" s="3" t="s">
        <v>53</v>
      </c>
      <c r="AM2019" s="3" t="s">
        <v>53</v>
      </c>
      <c r="AN2019" s="3" t="s">
        <v>53</v>
      </c>
      <c r="AO2019" s="3" t="s">
        <v>53</v>
      </c>
      <c r="AP2019" s="3" t="s">
        <v>53</v>
      </c>
      <c r="AQ2019" s="3" t="s">
        <v>53</v>
      </c>
      <c r="AR2019" s="3" t="s">
        <v>51</v>
      </c>
      <c r="AS2019" s="3" t="s">
        <v>52</v>
      </c>
      <c r="AT2019" s="3" t="s">
        <v>51</v>
      </c>
    </row>
    <row r="2020" spans="1:46" ht="22.5" customHeight="1" x14ac:dyDescent="0.25">
      <c r="A2020" s="19" t="s">
        <v>12020</v>
      </c>
      <c r="B2020" s="260">
        <v>45063</v>
      </c>
      <c r="C2020" s="3" t="s">
        <v>202</v>
      </c>
      <c r="D2020" s="3" t="s">
        <v>9926</v>
      </c>
      <c r="E2020" s="3" t="s">
        <v>51</v>
      </c>
      <c r="F2020" s="20">
        <v>1</v>
      </c>
      <c r="G2020" s="20">
        <v>119.7</v>
      </c>
      <c r="H2020" s="20" t="s">
        <v>52</v>
      </c>
      <c r="I2020" s="20">
        <v>-20.350000000000001</v>
      </c>
      <c r="J2020" s="20">
        <v>-18.45</v>
      </c>
      <c r="K2020" s="20" t="s">
        <v>52</v>
      </c>
      <c r="L2020" s="20">
        <f t="shared" si="31"/>
        <v>80.899999999999991</v>
      </c>
      <c r="M2020" s="3" t="s">
        <v>53</v>
      </c>
      <c r="N2020" s="274">
        <v>10107</v>
      </c>
      <c r="O2020" s="3" t="s">
        <v>1452</v>
      </c>
      <c r="P2020" s="3" t="s">
        <v>1453</v>
      </c>
      <c r="Q2020" s="3" t="s">
        <v>53</v>
      </c>
      <c r="R2020" s="20">
        <v>119.7</v>
      </c>
      <c r="S2020" s="20" t="s">
        <v>57</v>
      </c>
      <c r="T2020" s="3" t="s">
        <v>58</v>
      </c>
      <c r="U2020" s="3" t="s">
        <v>53</v>
      </c>
      <c r="V2020" s="3" t="s">
        <v>53</v>
      </c>
      <c r="W2020" s="3" t="s">
        <v>53</v>
      </c>
      <c r="X2020" s="3" t="s">
        <v>53</v>
      </c>
      <c r="Y2020" s="3" t="s">
        <v>12021</v>
      </c>
      <c r="Z2020" s="3" t="s">
        <v>12022</v>
      </c>
      <c r="AA2020" s="3" t="s">
        <v>12023</v>
      </c>
      <c r="AB2020" s="3" t="s">
        <v>892</v>
      </c>
      <c r="AC2020" s="3" t="s">
        <v>893</v>
      </c>
      <c r="AD2020" s="3" t="s">
        <v>12024</v>
      </c>
      <c r="AE2020" s="3" t="s">
        <v>65</v>
      </c>
      <c r="AF2020" s="3" t="s">
        <v>66</v>
      </c>
      <c r="AG2020" s="3" t="s">
        <v>12025</v>
      </c>
      <c r="AH2020" s="3" t="s">
        <v>12026</v>
      </c>
      <c r="AI2020" s="3" t="s">
        <v>67</v>
      </c>
      <c r="AJ2020" s="3" t="s">
        <v>12027</v>
      </c>
      <c r="AK2020" s="3" t="s">
        <v>53</v>
      </c>
      <c r="AL2020" s="3" t="s">
        <v>53</v>
      </c>
      <c r="AM2020" s="3" t="s">
        <v>53</v>
      </c>
      <c r="AN2020" s="3" t="s">
        <v>53</v>
      </c>
      <c r="AO2020" s="3" t="s">
        <v>53</v>
      </c>
      <c r="AP2020" s="3" t="s">
        <v>53</v>
      </c>
      <c r="AQ2020" s="3" t="s">
        <v>53</v>
      </c>
      <c r="AR2020" s="3" t="s">
        <v>51</v>
      </c>
      <c r="AS2020" s="3" t="s">
        <v>52</v>
      </c>
      <c r="AT2020" s="3" t="s">
        <v>51</v>
      </c>
    </row>
    <row r="2021" spans="1:46" ht="22.5" customHeight="1" x14ac:dyDescent="0.25">
      <c r="A2021" s="19" t="s">
        <v>12465</v>
      </c>
      <c r="B2021" s="260">
        <v>45062</v>
      </c>
      <c r="C2021" s="3" t="s">
        <v>202</v>
      </c>
      <c r="D2021" s="3" t="s">
        <v>10384</v>
      </c>
      <c r="E2021" s="3" t="s">
        <v>51</v>
      </c>
      <c r="F2021" s="20">
        <v>1</v>
      </c>
      <c r="G2021" s="20">
        <v>119.7</v>
      </c>
      <c r="H2021" s="20" t="s">
        <v>52</v>
      </c>
      <c r="I2021" s="20">
        <v>-20.350000000000001</v>
      </c>
      <c r="J2021" s="20">
        <v>-18.45</v>
      </c>
      <c r="K2021" s="20" t="s">
        <v>52</v>
      </c>
      <c r="L2021" s="20">
        <f t="shared" si="31"/>
        <v>80.899999999999991</v>
      </c>
      <c r="M2021" s="3" t="s">
        <v>53</v>
      </c>
      <c r="N2021" s="274">
        <v>10107</v>
      </c>
      <c r="O2021" s="3" t="s">
        <v>1243</v>
      </c>
      <c r="P2021" s="3" t="s">
        <v>1244</v>
      </c>
      <c r="Q2021" s="3" t="s">
        <v>53</v>
      </c>
      <c r="R2021" s="20">
        <v>119.7</v>
      </c>
      <c r="S2021" s="20" t="s">
        <v>57</v>
      </c>
      <c r="T2021" s="3" t="s">
        <v>58</v>
      </c>
      <c r="U2021" s="3" t="s">
        <v>53</v>
      </c>
      <c r="V2021" s="3" t="s">
        <v>53</v>
      </c>
      <c r="W2021" s="3" t="s">
        <v>53</v>
      </c>
      <c r="X2021" s="3" t="s">
        <v>53</v>
      </c>
      <c r="Y2021" s="3" t="s">
        <v>12466</v>
      </c>
      <c r="Z2021" s="3" t="s">
        <v>12467</v>
      </c>
      <c r="AA2021" s="3" t="s">
        <v>12468</v>
      </c>
      <c r="AB2021" s="3" t="s">
        <v>377</v>
      </c>
      <c r="AC2021" s="3" t="s">
        <v>116</v>
      </c>
      <c r="AD2021" s="3" t="s">
        <v>378</v>
      </c>
      <c r="AE2021" s="3" t="s">
        <v>65</v>
      </c>
      <c r="AF2021" s="3" t="s">
        <v>66</v>
      </c>
      <c r="AG2021" s="3" t="s">
        <v>12469</v>
      </c>
      <c r="AH2021" s="3" t="s">
        <v>12470</v>
      </c>
      <c r="AI2021" s="3" t="s">
        <v>67</v>
      </c>
      <c r="AJ2021" s="3" t="s">
        <v>12471</v>
      </c>
      <c r="AK2021" s="3" t="s">
        <v>53</v>
      </c>
      <c r="AL2021" s="3" t="s">
        <v>53</v>
      </c>
      <c r="AM2021" s="3" t="s">
        <v>53</v>
      </c>
      <c r="AN2021" s="3" t="s">
        <v>53</v>
      </c>
      <c r="AO2021" s="3" t="s">
        <v>53</v>
      </c>
      <c r="AP2021" s="3" t="s">
        <v>53</v>
      </c>
      <c r="AQ2021" s="3" t="s">
        <v>53</v>
      </c>
      <c r="AR2021" s="3" t="s">
        <v>51</v>
      </c>
      <c r="AS2021" s="3" t="s">
        <v>52</v>
      </c>
      <c r="AT2021" s="3" t="s">
        <v>51</v>
      </c>
    </row>
    <row r="2022" spans="1:46" ht="22.5" customHeight="1" x14ac:dyDescent="0.25">
      <c r="A2022" s="19" t="s">
        <v>13919</v>
      </c>
      <c r="B2022" s="260">
        <v>45061</v>
      </c>
      <c r="C2022" s="3" t="s">
        <v>202</v>
      </c>
      <c r="D2022" s="3" t="s">
        <v>12990</v>
      </c>
      <c r="E2022" s="3" t="s">
        <v>51</v>
      </c>
      <c r="F2022" s="20">
        <v>1</v>
      </c>
      <c r="G2022" s="20">
        <v>119.7</v>
      </c>
      <c r="H2022" s="20" t="s">
        <v>52</v>
      </c>
      <c r="I2022" s="20">
        <v>-20.350000000000001</v>
      </c>
      <c r="J2022" s="20">
        <v>-18.45</v>
      </c>
      <c r="K2022" s="20" t="s">
        <v>52</v>
      </c>
      <c r="L2022" s="20">
        <f t="shared" si="31"/>
        <v>80.899999999999991</v>
      </c>
      <c r="M2022" s="3" t="s">
        <v>71</v>
      </c>
      <c r="N2022" s="274">
        <v>10107</v>
      </c>
      <c r="O2022" s="3" t="s">
        <v>1452</v>
      </c>
      <c r="P2022" s="3" t="s">
        <v>1453</v>
      </c>
      <c r="Q2022" s="3" t="s">
        <v>53</v>
      </c>
      <c r="R2022" s="20">
        <v>119.7</v>
      </c>
      <c r="S2022" s="20" t="s">
        <v>57</v>
      </c>
      <c r="T2022" s="3" t="s">
        <v>58</v>
      </c>
      <c r="U2022" s="3" t="s">
        <v>53</v>
      </c>
      <c r="V2022" s="3" t="s">
        <v>53</v>
      </c>
      <c r="W2022" s="3" t="s">
        <v>53</v>
      </c>
      <c r="X2022" s="3" t="s">
        <v>53</v>
      </c>
      <c r="Y2022" s="3" t="s">
        <v>13920</v>
      </c>
      <c r="Z2022" s="3" t="s">
        <v>13921</v>
      </c>
      <c r="AA2022" s="3" t="s">
        <v>13922</v>
      </c>
      <c r="AB2022" s="3" t="s">
        <v>7269</v>
      </c>
      <c r="AC2022" s="3" t="s">
        <v>63</v>
      </c>
      <c r="AD2022" s="3" t="s">
        <v>13923</v>
      </c>
      <c r="AE2022" s="3" t="s">
        <v>65</v>
      </c>
      <c r="AF2022" s="3" t="s">
        <v>66</v>
      </c>
      <c r="AG2022" s="3" t="s">
        <v>13924</v>
      </c>
      <c r="AH2022" s="3" t="s">
        <v>13925</v>
      </c>
      <c r="AI2022" s="3" t="s">
        <v>67</v>
      </c>
      <c r="AJ2022" s="3" t="s">
        <v>13926</v>
      </c>
      <c r="AK2022" s="3" t="s">
        <v>53</v>
      </c>
      <c r="AL2022" s="3" t="s">
        <v>53</v>
      </c>
      <c r="AM2022" s="3" t="s">
        <v>53</v>
      </c>
      <c r="AN2022" s="3" t="s">
        <v>53</v>
      </c>
      <c r="AO2022" s="3" t="s">
        <v>53</v>
      </c>
      <c r="AP2022" s="3" t="s">
        <v>53</v>
      </c>
      <c r="AQ2022" s="3" t="s">
        <v>53</v>
      </c>
      <c r="AR2022" s="3" t="s">
        <v>51</v>
      </c>
      <c r="AS2022" s="3" t="s">
        <v>52</v>
      </c>
      <c r="AT2022" s="3" t="s">
        <v>51</v>
      </c>
    </row>
    <row r="2023" spans="1:46" ht="22.5" customHeight="1" x14ac:dyDescent="0.25">
      <c r="A2023" s="19" t="s">
        <v>14052</v>
      </c>
      <c r="B2023" s="260">
        <v>45061</v>
      </c>
      <c r="C2023" s="3" t="s">
        <v>202</v>
      </c>
      <c r="D2023" s="3" t="s">
        <v>12990</v>
      </c>
      <c r="E2023" s="3" t="s">
        <v>51</v>
      </c>
      <c r="F2023" s="20">
        <v>1</v>
      </c>
      <c r="G2023" s="20">
        <v>119.7</v>
      </c>
      <c r="H2023" s="20" t="s">
        <v>52</v>
      </c>
      <c r="I2023" s="20">
        <v>-20.350000000000001</v>
      </c>
      <c r="J2023" s="20">
        <v>-18.45</v>
      </c>
      <c r="K2023" s="20" t="s">
        <v>52</v>
      </c>
      <c r="L2023" s="20">
        <f t="shared" si="31"/>
        <v>80.899999999999991</v>
      </c>
      <c r="M2023" s="3" t="s">
        <v>71</v>
      </c>
      <c r="N2023" s="274">
        <v>10107</v>
      </c>
      <c r="O2023" s="3" t="s">
        <v>1452</v>
      </c>
      <c r="P2023" s="3" t="s">
        <v>1453</v>
      </c>
      <c r="Q2023" s="3" t="s">
        <v>53</v>
      </c>
      <c r="R2023" s="20">
        <v>119.7</v>
      </c>
      <c r="S2023" s="20" t="s">
        <v>57</v>
      </c>
      <c r="T2023" s="3" t="s">
        <v>58</v>
      </c>
      <c r="U2023" s="3" t="s">
        <v>53</v>
      </c>
      <c r="V2023" s="3" t="s">
        <v>53</v>
      </c>
      <c r="W2023" s="3" t="s">
        <v>53</v>
      </c>
      <c r="X2023" s="3" t="s">
        <v>53</v>
      </c>
      <c r="Y2023" s="3" t="s">
        <v>14053</v>
      </c>
      <c r="Z2023" s="3" t="s">
        <v>14054</v>
      </c>
      <c r="AA2023" s="3" t="s">
        <v>14055</v>
      </c>
      <c r="AB2023" s="3" t="s">
        <v>2557</v>
      </c>
      <c r="AC2023" s="3" t="s">
        <v>116</v>
      </c>
      <c r="AD2023" s="3" t="s">
        <v>14056</v>
      </c>
      <c r="AE2023" s="3" t="s">
        <v>65</v>
      </c>
      <c r="AF2023" s="3" t="s">
        <v>66</v>
      </c>
      <c r="AG2023" s="3" t="s">
        <v>14057</v>
      </c>
      <c r="AH2023" s="3" t="s">
        <v>14058</v>
      </c>
      <c r="AI2023" s="3" t="s">
        <v>67</v>
      </c>
      <c r="AJ2023" s="3" t="s">
        <v>14059</v>
      </c>
      <c r="AK2023" s="3" t="s">
        <v>53</v>
      </c>
      <c r="AL2023" s="3" t="s">
        <v>53</v>
      </c>
      <c r="AM2023" s="3" t="s">
        <v>53</v>
      </c>
      <c r="AN2023" s="3" t="s">
        <v>53</v>
      </c>
      <c r="AO2023" s="3" t="s">
        <v>53</v>
      </c>
      <c r="AP2023" s="3" t="s">
        <v>53</v>
      </c>
      <c r="AQ2023" s="3" t="s">
        <v>53</v>
      </c>
      <c r="AR2023" s="3" t="s">
        <v>51</v>
      </c>
      <c r="AS2023" s="3" t="s">
        <v>52</v>
      </c>
      <c r="AT2023" s="3" t="s">
        <v>51</v>
      </c>
    </row>
    <row r="2024" spans="1:46" ht="22.5" customHeight="1" x14ac:dyDescent="0.25">
      <c r="A2024" s="19" t="s">
        <v>14468</v>
      </c>
      <c r="B2024" s="260">
        <v>45060</v>
      </c>
      <c r="C2024" s="3" t="s">
        <v>202</v>
      </c>
      <c r="D2024" s="3" t="s">
        <v>13978</v>
      </c>
      <c r="E2024" s="3" t="s">
        <v>51</v>
      </c>
      <c r="F2024" s="20">
        <v>1</v>
      </c>
      <c r="G2024" s="20">
        <v>119.7</v>
      </c>
      <c r="H2024" s="20" t="s">
        <v>52</v>
      </c>
      <c r="I2024" s="20">
        <v>-20.350000000000001</v>
      </c>
      <c r="J2024" s="20">
        <v>-18.45</v>
      </c>
      <c r="K2024" s="20" t="s">
        <v>52</v>
      </c>
      <c r="L2024" s="20">
        <f t="shared" si="31"/>
        <v>80.899999999999991</v>
      </c>
      <c r="M2024" s="3" t="s">
        <v>71</v>
      </c>
      <c r="N2024" s="274">
        <v>10107</v>
      </c>
      <c r="O2024" s="3" t="s">
        <v>1243</v>
      </c>
      <c r="P2024" s="3" t="s">
        <v>1244</v>
      </c>
      <c r="Q2024" s="3" t="s">
        <v>53</v>
      </c>
      <c r="R2024" s="20">
        <v>119.7</v>
      </c>
      <c r="S2024" s="20" t="s">
        <v>57</v>
      </c>
      <c r="T2024" s="3" t="s">
        <v>58</v>
      </c>
      <c r="U2024" s="3" t="s">
        <v>53</v>
      </c>
      <c r="V2024" s="3" t="s">
        <v>53</v>
      </c>
      <c r="W2024" s="3" t="s">
        <v>53</v>
      </c>
      <c r="X2024" s="3" t="s">
        <v>53</v>
      </c>
      <c r="Y2024" s="3" t="s">
        <v>14469</v>
      </c>
      <c r="Z2024" s="3" t="s">
        <v>14470</v>
      </c>
      <c r="AA2024" s="3" t="s">
        <v>14471</v>
      </c>
      <c r="AB2024" s="3" t="s">
        <v>14472</v>
      </c>
      <c r="AC2024" s="3" t="s">
        <v>63</v>
      </c>
      <c r="AD2024" s="3" t="s">
        <v>14473</v>
      </c>
      <c r="AE2024" s="3" t="s">
        <v>65</v>
      </c>
      <c r="AF2024" s="3" t="s">
        <v>66</v>
      </c>
      <c r="AG2024" s="3" t="s">
        <v>14474</v>
      </c>
      <c r="AH2024" s="3" t="s">
        <v>14475</v>
      </c>
      <c r="AI2024" s="3" t="s">
        <v>67</v>
      </c>
      <c r="AJ2024" s="3" t="s">
        <v>14476</v>
      </c>
      <c r="AK2024" s="3" t="s">
        <v>53</v>
      </c>
      <c r="AL2024" s="3" t="s">
        <v>53</v>
      </c>
      <c r="AM2024" s="3" t="s">
        <v>53</v>
      </c>
      <c r="AN2024" s="3" t="s">
        <v>53</v>
      </c>
      <c r="AO2024" s="3" t="s">
        <v>53</v>
      </c>
      <c r="AP2024" s="3" t="s">
        <v>53</v>
      </c>
      <c r="AQ2024" s="3" t="s">
        <v>53</v>
      </c>
      <c r="AR2024" s="3" t="s">
        <v>51</v>
      </c>
      <c r="AS2024" s="3" t="s">
        <v>52</v>
      </c>
      <c r="AT2024" s="3" t="s">
        <v>51</v>
      </c>
    </row>
    <row r="2025" spans="1:46" ht="22.5" customHeight="1" x14ac:dyDescent="0.25">
      <c r="A2025" s="19" t="s">
        <v>14506</v>
      </c>
      <c r="B2025" s="260">
        <v>45060</v>
      </c>
      <c r="C2025" s="3" t="s">
        <v>202</v>
      </c>
      <c r="D2025" s="3" t="s">
        <v>13978</v>
      </c>
      <c r="E2025" s="3" t="s">
        <v>71</v>
      </c>
      <c r="F2025" s="20">
        <v>1</v>
      </c>
      <c r="G2025" s="20">
        <v>119.7</v>
      </c>
      <c r="H2025" s="20" t="s">
        <v>52</v>
      </c>
      <c r="I2025" s="20">
        <v>-20.350000000000001</v>
      </c>
      <c r="J2025" s="20">
        <v>-18.45</v>
      </c>
      <c r="K2025" s="20" t="s">
        <v>52</v>
      </c>
      <c r="L2025" s="20">
        <f t="shared" si="31"/>
        <v>80.899999999999991</v>
      </c>
      <c r="M2025" s="3" t="s">
        <v>53</v>
      </c>
      <c r="N2025" s="274">
        <v>10107</v>
      </c>
      <c r="O2025" s="3" t="s">
        <v>1243</v>
      </c>
      <c r="P2025" s="3" t="s">
        <v>1244</v>
      </c>
      <c r="Q2025" s="3" t="s">
        <v>53</v>
      </c>
      <c r="R2025" s="20">
        <v>119.7</v>
      </c>
      <c r="S2025" s="20" t="s">
        <v>57</v>
      </c>
      <c r="T2025" s="3" t="s">
        <v>58</v>
      </c>
      <c r="U2025" s="3" t="s">
        <v>53</v>
      </c>
      <c r="V2025" s="3" t="s">
        <v>53</v>
      </c>
      <c r="W2025" s="3" t="s">
        <v>53</v>
      </c>
      <c r="X2025" s="3" t="s">
        <v>53</v>
      </c>
      <c r="Y2025" s="3" t="s">
        <v>14507</v>
      </c>
      <c r="Z2025" s="3" t="s">
        <v>14508</v>
      </c>
      <c r="AA2025" s="3" t="s">
        <v>14509</v>
      </c>
      <c r="AB2025" s="3" t="s">
        <v>331</v>
      </c>
      <c r="AC2025" s="3" t="s">
        <v>63</v>
      </c>
      <c r="AD2025" s="3" t="s">
        <v>14510</v>
      </c>
      <c r="AE2025" s="3" t="s">
        <v>65</v>
      </c>
      <c r="AF2025" s="3" t="s">
        <v>66</v>
      </c>
      <c r="AG2025" s="3" t="s">
        <v>14511</v>
      </c>
      <c r="AH2025" s="3" t="s">
        <v>14512</v>
      </c>
      <c r="AI2025" s="3" t="s">
        <v>67</v>
      </c>
      <c r="AJ2025" s="3" t="s">
        <v>14513</v>
      </c>
      <c r="AK2025" s="3" t="s">
        <v>53</v>
      </c>
      <c r="AL2025" s="3" t="s">
        <v>53</v>
      </c>
      <c r="AM2025" s="3" t="s">
        <v>53</v>
      </c>
      <c r="AN2025" s="3" t="s">
        <v>53</v>
      </c>
      <c r="AO2025" s="3" t="s">
        <v>53</v>
      </c>
      <c r="AP2025" s="3" t="s">
        <v>53</v>
      </c>
      <c r="AQ2025" s="3" t="s">
        <v>53</v>
      </c>
      <c r="AR2025" s="3" t="s">
        <v>51</v>
      </c>
      <c r="AS2025" s="3" t="s">
        <v>52</v>
      </c>
      <c r="AT2025" s="3" t="s">
        <v>51</v>
      </c>
    </row>
    <row r="2026" spans="1:46" ht="22.5" customHeight="1" x14ac:dyDescent="0.25">
      <c r="A2026" s="19" t="s">
        <v>15216</v>
      </c>
      <c r="B2026" s="260">
        <v>45059</v>
      </c>
      <c r="C2026" s="3" t="s">
        <v>202</v>
      </c>
      <c r="D2026" s="3" t="s">
        <v>13978</v>
      </c>
      <c r="E2026" s="3" t="s">
        <v>51</v>
      </c>
      <c r="F2026" s="20">
        <v>1</v>
      </c>
      <c r="G2026" s="20">
        <v>119.7</v>
      </c>
      <c r="H2026" s="20" t="s">
        <v>52</v>
      </c>
      <c r="I2026" s="20">
        <v>-20.350000000000001</v>
      </c>
      <c r="J2026" s="20">
        <v>-18.45</v>
      </c>
      <c r="K2026" s="20" t="s">
        <v>52</v>
      </c>
      <c r="L2026" s="20">
        <f t="shared" si="31"/>
        <v>80.899999999999991</v>
      </c>
      <c r="M2026" s="3" t="s">
        <v>53</v>
      </c>
      <c r="N2026" s="274">
        <v>10107</v>
      </c>
      <c r="O2026" s="3" t="s">
        <v>1243</v>
      </c>
      <c r="P2026" s="3" t="s">
        <v>1244</v>
      </c>
      <c r="Q2026" s="3" t="s">
        <v>53</v>
      </c>
      <c r="R2026" s="20">
        <v>119.7</v>
      </c>
      <c r="S2026" s="20" t="s">
        <v>57</v>
      </c>
      <c r="T2026" s="3" t="s">
        <v>58</v>
      </c>
      <c r="U2026" s="3" t="s">
        <v>53</v>
      </c>
      <c r="V2026" s="3" t="s">
        <v>53</v>
      </c>
      <c r="W2026" s="3" t="s">
        <v>53</v>
      </c>
      <c r="X2026" s="3" t="s">
        <v>53</v>
      </c>
      <c r="Y2026" s="3" t="s">
        <v>15217</v>
      </c>
      <c r="Z2026" s="3" t="s">
        <v>15218</v>
      </c>
      <c r="AA2026" s="3" t="s">
        <v>15219</v>
      </c>
      <c r="AB2026" s="3" t="s">
        <v>15220</v>
      </c>
      <c r="AC2026" s="3" t="s">
        <v>63</v>
      </c>
      <c r="AD2026" s="3" t="s">
        <v>15221</v>
      </c>
      <c r="AE2026" s="3" t="s">
        <v>65</v>
      </c>
      <c r="AF2026" s="3" t="s">
        <v>66</v>
      </c>
      <c r="AG2026" s="3" t="s">
        <v>14965</v>
      </c>
      <c r="AH2026" s="3" t="s">
        <v>15222</v>
      </c>
      <c r="AI2026" s="3" t="s">
        <v>67</v>
      </c>
      <c r="AJ2026" s="3" t="s">
        <v>15223</v>
      </c>
      <c r="AK2026" s="3" t="s">
        <v>53</v>
      </c>
      <c r="AL2026" s="3" t="s">
        <v>53</v>
      </c>
      <c r="AM2026" s="3" t="s">
        <v>53</v>
      </c>
      <c r="AN2026" s="3" t="s">
        <v>53</v>
      </c>
      <c r="AO2026" s="3" t="s">
        <v>53</v>
      </c>
      <c r="AP2026" s="3" t="s">
        <v>53</v>
      </c>
      <c r="AQ2026" s="3" t="s">
        <v>53</v>
      </c>
      <c r="AR2026" s="3" t="s">
        <v>51</v>
      </c>
      <c r="AS2026" s="3" t="s">
        <v>52</v>
      </c>
      <c r="AT2026" s="3" t="s">
        <v>51</v>
      </c>
    </row>
    <row r="2027" spans="1:46" ht="22.5" customHeight="1" x14ac:dyDescent="0.25">
      <c r="A2027" s="19" t="s">
        <v>20060</v>
      </c>
      <c r="B2027" s="260">
        <v>45053</v>
      </c>
      <c r="C2027" s="3" t="s">
        <v>202</v>
      </c>
      <c r="D2027" s="3" t="s">
        <v>15653</v>
      </c>
      <c r="E2027" s="3" t="s">
        <v>51</v>
      </c>
      <c r="F2027" s="20">
        <v>1</v>
      </c>
      <c r="G2027" s="20">
        <v>119.7</v>
      </c>
      <c r="H2027" s="20" t="s">
        <v>52</v>
      </c>
      <c r="I2027" s="20">
        <v>-20.350000000000001</v>
      </c>
      <c r="J2027" s="20">
        <v>-18.45</v>
      </c>
      <c r="K2027" s="20" t="s">
        <v>52</v>
      </c>
      <c r="L2027" s="20">
        <f t="shared" si="31"/>
        <v>80.899999999999991</v>
      </c>
      <c r="M2027" s="3" t="s">
        <v>53</v>
      </c>
      <c r="N2027" s="274">
        <v>10107</v>
      </c>
      <c r="O2027" s="3" t="s">
        <v>1452</v>
      </c>
      <c r="P2027" s="3" t="s">
        <v>1453</v>
      </c>
      <c r="Q2027" s="3" t="s">
        <v>53</v>
      </c>
      <c r="R2027" s="20">
        <v>119.7</v>
      </c>
      <c r="S2027" s="20" t="s">
        <v>57</v>
      </c>
      <c r="T2027" s="3" t="s">
        <v>58</v>
      </c>
      <c r="U2027" s="3" t="s">
        <v>53</v>
      </c>
      <c r="V2027" s="3" t="s">
        <v>53</v>
      </c>
      <c r="W2027" s="3" t="s">
        <v>53</v>
      </c>
      <c r="X2027" s="3" t="s">
        <v>53</v>
      </c>
      <c r="Y2027" s="3" t="s">
        <v>20061</v>
      </c>
      <c r="Z2027" s="3" t="s">
        <v>20062</v>
      </c>
      <c r="AA2027" s="3" t="s">
        <v>20063</v>
      </c>
      <c r="AB2027" s="3" t="s">
        <v>20064</v>
      </c>
      <c r="AC2027" s="3" t="s">
        <v>63</v>
      </c>
      <c r="AD2027" s="3" t="s">
        <v>20065</v>
      </c>
      <c r="AE2027" s="3" t="s">
        <v>65</v>
      </c>
      <c r="AF2027" s="3" t="s">
        <v>66</v>
      </c>
      <c r="AG2027" s="3" t="s">
        <v>19460</v>
      </c>
      <c r="AH2027" s="3" t="s">
        <v>20066</v>
      </c>
      <c r="AI2027" s="3" t="s">
        <v>67</v>
      </c>
      <c r="AJ2027" s="3" t="s">
        <v>20067</v>
      </c>
      <c r="AK2027" s="3" t="s">
        <v>20068</v>
      </c>
      <c r="AL2027" s="3" t="s">
        <v>53</v>
      </c>
      <c r="AM2027" s="3" t="s">
        <v>53</v>
      </c>
      <c r="AN2027" s="3" t="s">
        <v>53</v>
      </c>
      <c r="AO2027" s="3" t="s">
        <v>53</v>
      </c>
      <c r="AP2027" s="3" t="s">
        <v>53</v>
      </c>
      <c r="AQ2027" s="3" t="s">
        <v>53</v>
      </c>
      <c r="AR2027" s="3" t="s">
        <v>51</v>
      </c>
      <c r="AS2027" s="3" t="s">
        <v>52</v>
      </c>
      <c r="AT2027" s="3" t="s">
        <v>51</v>
      </c>
    </row>
    <row r="2028" spans="1:46" ht="22.5" customHeight="1" x14ac:dyDescent="0.25">
      <c r="A2028" s="19" t="s">
        <v>4311</v>
      </c>
      <c r="B2028" s="260">
        <v>45073</v>
      </c>
      <c r="C2028" s="3" t="s">
        <v>202</v>
      </c>
      <c r="D2028" s="3" t="s">
        <v>765</v>
      </c>
      <c r="E2028" s="3" t="s">
        <v>51</v>
      </c>
      <c r="F2028" s="20">
        <v>1</v>
      </c>
      <c r="G2028" s="20">
        <v>119.7</v>
      </c>
      <c r="H2028" s="20">
        <v>10.77</v>
      </c>
      <c r="I2028" s="20">
        <v>-20.350000000000001</v>
      </c>
      <c r="J2028" s="20">
        <v>-29.22</v>
      </c>
      <c r="K2028" s="20" t="s">
        <v>52</v>
      </c>
      <c r="L2028" s="20">
        <f t="shared" si="31"/>
        <v>80.900000000000006</v>
      </c>
      <c r="M2028" s="3" t="s">
        <v>53</v>
      </c>
      <c r="N2028" s="274">
        <v>10107</v>
      </c>
      <c r="O2028" s="3" t="s">
        <v>1243</v>
      </c>
      <c r="P2028" s="3" t="s">
        <v>1244</v>
      </c>
      <c r="Q2028" s="3" t="s">
        <v>53</v>
      </c>
      <c r="R2028" s="20">
        <v>119.7</v>
      </c>
      <c r="S2028" s="20" t="s">
        <v>57</v>
      </c>
      <c r="T2028" s="3" t="s">
        <v>58</v>
      </c>
      <c r="U2028" s="3" t="s">
        <v>53</v>
      </c>
      <c r="V2028" s="3" t="s">
        <v>53</v>
      </c>
      <c r="W2028" s="3" t="s">
        <v>53</v>
      </c>
      <c r="X2028" s="3" t="s">
        <v>53</v>
      </c>
      <c r="Y2028" s="3" t="s">
        <v>4312</v>
      </c>
      <c r="Z2028" s="3" t="s">
        <v>4313</v>
      </c>
      <c r="AA2028" s="3" t="s">
        <v>4314</v>
      </c>
      <c r="AB2028" s="3" t="s">
        <v>4315</v>
      </c>
      <c r="AC2028" s="3" t="s">
        <v>893</v>
      </c>
      <c r="AD2028" s="3" t="s">
        <v>4316</v>
      </c>
      <c r="AE2028" s="3" t="s">
        <v>65</v>
      </c>
      <c r="AF2028" s="3" t="s">
        <v>66</v>
      </c>
      <c r="AG2028" s="3" t="s">
        <v>4317</v>
      </c>
      <c r="AH2028" s="3" t="s">
        <v>4318</v>
      </c>
      <c r="AI2028" s="3" t="s">
        <v>67</v>
      </c>
      <c r="AJ2028" s="3" t="s">
        <v>4319</v>
      </c>
      <c r="AK2028" s="3" t="s">
        <v>53</v>
      </c>
      <c r="AL2028" s="3" t="s">
        <v>53</v>
      </c>
      <c r="AM2028" s="3" t="s">
        <v>53</v>
      </c>
      <c r="AN2028" s="3" t="s">
        <v>53</v>
      </c>
      <c r="AO2028" s="3" t="s">
        <v>53</v>
      </c>
      <c r="AP2028" s="3" t="s">
        <v>53</v>
      </c>
      <c r="AQ2028" s="3" t="s">
        <v>53</v>
      </c>
      <c r="AR2028" s="3" t="s">
        <v>51</v>
      </c>
      <c r="AS2028" s="3" t="s">
        <v>52</v>
      </c>
      <c r="AT2028" s="3" t="s">
        <v>51</v>
      </c>
    </row>
    <row r="2029" spans="1:46" ht="22.5" customHeight="1" x14ac:dyDescent="0.25">
      <c r="A2029" s="19" t="s">
        <v>14768</v>
      </c>
      <c r="B2029" s="260">
        <v>45059</v>
      </c>
      <c r="C2029" s="3" t="s">
        <v>202</v>
      </c>
      <c r="D2029" s="3" t="s">
        <v>13978</v>
      </c>
      <c r="E2029" s="3" t="s">
        <v>51</v>
      </c>
      <c r="F2029" s="20">
        <v>1</v>
      </c>
      <c r="G2029" s="20">
        <v>119.7</v>
      </c>
      <c r="H2029" s="20">
        <v>23.67</v>
      </c>
      <c r="I2029" s="20">
        <v>-20.350000000000001</v>
      </c>
      <c r="J2029" s="20">
        <v>-42.12</v>
      </c>
      <c r="K2029" s="20" t="s">
        <v>52</v>
      </c>
      <c r="L2029" s="20">
        <f t="shared" si="31"/>
        <v>80.900000000000006</v>
      </c>
      <c r="M2029" s="3" t="s">
        <v>71</v>
      </c>
      <c r="N2029" s="274">
        <v>10107</v>
      </c>
      <c r="O2029" s="3" t="s">
        <v>1243</v>
      </c>
      <c r="P2029" s="3" t="s">
        <v>1244</v>
      </c>
      <c r="Q2029" s="3" t="s">
        <v>53</v>
      </c>
      <c r="R2029" s="20">
        <v>119.7</v>
      </c>
      <c r="S2029" s="20" t="s">
        <v>57</v>
      </c>
      <c r="T2029" s="3" t="s">
        <v>58</v>
      </c>
      <c r="U2029" s="3" t="s">
        <v>53</v>
      </c>
      <c r="V2029" s="3" t="s">
        <v>53</v>
      </c>
      <c r="W2029" s="3" t="s">
        <v>53</v>
      </c>
      <c r="X2029" s="3" t="s">
        <v>53</v>
      </c>
      <c r="Y2029" s="3" t="s">
        <v>14769</v>
      </c>
      <c r="Z2029" s="3" t="s">
        <v>14770</v>
      </c>
      <c r="AA2029" s="3" t="s">
        <v>14771</v>
      </c>
      <c r="AB2029" s="3" t="s">
        <v>1748</v>
      </c>
      <c r="AC2029" s="3" t="s">
        <v>1749</v>
      </c>
      <c r="AD2029" s="3" t="s">
        <v>14772</v>
      </c>
      <c r="AE2029" s="3" t="s">
        <v>65</v>
      </c>
      <c r="AF2029" s="3" t="s">
        <v>66</v>
      </c>
      <c r="AG2029" s="3" t="s">
        <v>14773</v>
      </c>
      <c r="AH2029" s="3" t="s">
        <v>14774</v>
      </c>
      <c r="AI2029" s="3" t="s">
        <v>67</v>
      </c>
      <c r="AJ2029" s="3" t="s">
        <v>14775</v>
      </c>
      <c r="AK2029" s="3" t="s">
        <v>53</v>
      </c>
      <c r="AL2029" s="3" t="s">
        <v>53</v>
      </c>
      <c r="AM2029" s="3" t="s">
        <v>53</v>
      </c>
      <c r="AN2029" s="3" t="s">
        <v>53</v>
      </c>
      <c r="AO2029" s="3" t="s">
        <v>53</v>
      </c>
      <c r="AP2029" s="3" t="s">
        <v>53</v>
      </c>
      <c r="AQ2029" s="3" t="s">
        <v>53</v>
      </c>
      <c r="AR2029" s="3" t="s">
        <v>51</v>
      </c>
      <c r="AS2029" s="3" t="s">
        <v>52</v>
      </c>
      <c r="AT2029" s="3" t="s">
        <v>51</v>
      </c>
    </row>
    <row r="2030" spans="1:46" ht="22.5" customHeight="1" x14ac:dyDescent="0.25">
      <c r="A2030" s="19" t="s">
        <v>20523</v>
      </c>
      <c r="B2030" s="260">
        <v>45053</v>
      </c>
      <c r="C2030" s="3" t="s">
        <v>202</v>
      </c>
      <c r="D2030" s="3" t="s">
        <v>15653</v>
      </c>
      <c r="E2030" s="3" t="s">
        <v>51</v>
      </c>
      <c r="F2030" s="20">
        <v>1</v>
      </c>
      <c r="G2030" s="20">
        <v>119.97</v>
      </c>
      <c r="H2030" s="20">
        <v>13.45</v>
      </c>
      <c r="I2030" s="20">
        <v>-20.39</v>
      </c>
      <c r="J2030" s="20">
        <v>-31.9</v>
      </c>
      <c r="K2030" s="20" t="s">
        <v>52</v>
      </c>
      <c r="L2030" s="20">
        <f t="shared" si="31"/>
        <v>81.13</v>
      </c>
      <c r="M2030" s="3" t="s">
        <v>53</v>
      </c>
      <c r="N2030" s="3" t="s">
        <v>20524</v>
      </c>
      <c r="O2030" s="3" t="s">
        <v>20525</v>
      </c>
      <c r="P2030" s="3" t="s">
        <v>20526</v>
      </c>
      <c r="Q2030" s="3" t="s">
        <v>53</v>
      </c>
      <c r="R2030" s="20">
        <v>119.97</v>
      </c>
      <c r="S2030" s="20" t="s">
        <v>57</v>
      </c>
      <c r="T2030" s="3" t="s">
        <v>74</v>
      </c>
      <c r="U2030" s="3" t="s">
        <v>20527</v>
      </c>
      <c r="V2030" s="3" t="s">
        <v>20528</v>
      </c>
      <c r="W2030" s="3" t="s">
        <v>20529</v>
      </c>
      <c r="X2030" s="3" t="s">
        <v>53</v>
      </c>
      <c r="Y2030" s="3" t="s">
        <v>20527</v>
      </c>
      <c r="Z2030" s="3" t="s">
        <v>20530</v>
      </c>
      <c r="AA2030" s="3" t="s">
        <v>20531</v>
      </c>
      <c r="AB2030" s="3" t="s">
        <v>19458</v>
      </c>
      <c r="AC2030" s="3" t="s">
        <v>128</v>
      </c>
      <c r="AD2030" s="3" t="s">
        <v>20532</v>
      </c>
      <c r="AE2030" s="3" t="s">
        <v>65</v>
      </c>
      <c r="AF2030" s="3" t="s">
        <v>82</v>
      </c>
      <c r="AG2030" s="3" t="s">
        <v>19188</v>
      </c>
      <c r="AH2030" s="3" t="s">
        <v>20533</v>
      </c>
      <c r="AI2030" s="3" t="s">
        <v>67</v>
      </c>
      <c r="AJ2030" s="3" t="s">
        <v>20534</v>
      </c>
      <c r="AK2030" s="3" t="s">
        <v>53</v>
      </c>
      <c r="AL2030" s="3" t="s">
        <v>53</v>
      </c>
      <c r="AM2030" s="3" t="s">
        <v>53</v>
      </c>
      <c r="AN2030" s="3" t="s">
        <v>53</v>
      </c>
      <c r="AO2030" s="3" t="s">
        <v>53</v>
      </c>
      <c r="AP2030" s="3" t="s">
        <v>53</v>
      </c>
      <c r="AQ2030" s="3" t="s">
        <v>53</v>
      </c>
      <c r="AR2030" s="3" t="s">
        <v>51</v>
      </c>
      <c r="AS2030" s="3" t="s">
        <v>52</v>
      </c>
      <c r="AT2030" s="3" t="s">
        <v>51</v>
      </c>
    </row>
    <row r="2031" spans="1:46" ht="22.5" customHeight="1" x14ac:dyDescent="0.25">
      <c r="A2031" s="19" t="s">
        <v>20607</v>
      </c>
      <c r="B2031" s="260">
        <v>45052</v>
      </c>
      <c r="C2031" s="3" t="s">
        <v>202</v>
      </c>
      <c r="D2031" s="3" t="s">
        <v>17635</v>
      </c>
      <c r="E2031" s="3" t="s">
        <v>51</v>
      </c>
      <c r="F2031" s="20">
        <v>1</v>
      </c>
      <c r="G2031" s="20">
        <v>119.97</v>
      </c>
      <c r="H2031" s="20">
        <v>26.25</v>
      </c>
      <c r="I2031" s="20">
        <v>-20.39</v>
      </c>
      <c r="J2031" s="20">
        <v>-44.7</v>
      </c>
      <c r="K2031" s="20" t="s">
        <v>52</v>
      </c>
      <c r="L2031" s="20">
        <f t="shared" si="31"/>
        <v>81.13</v>
      </c>
      <c r="M2031" s="3" t="s">
        <v>53</v>
      </c>
      <c r="N2031" s="3" t="s">
        <v>20524</v>
      </c>
      <c r="O2031" s="3" t="s">
        <v>20525</v>
      </c>
      <c r="P2031" s="3" t="s">
        <v>20526</v>
      </c>
      <c r="Q2031" s="3" t="s">
        <v>53</v>
      </c>
      <c r="R2031" s="20">
        <v>119.97</v>
      </c>
      <c r="S2031" s="20" t="s">
        <v>57</v>
      </c>
      <c r="T2031" s="3" t="s">
        <v>74</v>
      </c>
      <c r="U2031" s="3" t="s">
        <v>20608</v>
      </c>
      <c r="V2031" s="3" t="s">
        <v>20609</v>
      </c>
      <c r="W2031" s="3" t="s">
        <v>20610</v>
      </c>
      <c r="X2031" s="3" t="s">
        <v>53</v>
      </c>
      <c r="Y2031" s="3" t="s">
        <v>20608</v>
      </c>
      <c r="Z2031" s="3" t="s">
        <v>20611</v>
      </c>
      <c r="AA2031" s="3" t="s">
        <v>20612</v>
      </c>
      <c r="AB2031" s="3" t="s">
        <v>20613</v>
      </c>
      <c r="AC2031" s="3" t="s">
        <v>1519</v>
      </c>
      <c r="AD2031" s="3" t="s">
        <v>20614</v>
      </c>
      <c r="AE2031" s="3" t="s">
        <v>65</v>
      </c>
      <c r="AF2031" s="3" t="s">
        <v>82</v>
      </c>
      <c r="AG2031" s="3" t="s">
        <v>20615</v>
      </c>
      <c r="AH2031" s="3" t="s">
        <v>20616</v>
      </c>
      <c r="AI2031" s="3" t="s">
        <v>67</v>
      </c>
      <c r="AJ2031" s="3" t="s">
        <v>20617</v>
      </c>
      <c r="AK2031" s="3" t="s">
        <v>53</v>
      </c>
      <c r="AL2031" s="3" t="s">
        <v>53</v>
      </c>
      <c r="AM2031" s="3" t="s">
        <v>53</v>
      </c>
      <c r="AN2031" s="3" t="s">
        <v>53</v>
      </c>
      <c r="AO2031" s="3" t="s">
        <v>53</v>
      </c>
      <c r="AP2031" s="3" t="s">
        <v>53</v>
      </c>
      <c r="AQ2031" s="3" t="s">
        <v>53</v>
      </c>
      <c r="AR2031" s="3" t="s">
        <v>51</v>
      </c>
      <c r="AS2031" s="3" t="s">
        <v>52</v>
      </c>
      <c r="AT2031" s="3" t="s">
        <v>51</v>
      </c>
    </row>
    <row r="2032" spans="1:46" ht="22.5" customHeight="1" x14ac:dyDescent="0.25">
      <c r="A2032" s="19" t="s">
        <v>2682</v>
      </c>
      <c r="B2032" s="260">
        <v>45075</v>
      </c>
      <c r="C2032" s="3" t="s">
        <v>202</v>
      </c>
      <c r="D2032" s="3" t="s">
        <v>203</v>
      </c>
      <c r="E2032" s="3" t="s">
        <v>51</v>
      </c>
      <c r="F2032" s="20">
        <v>1</v>
      </c>
      <c r="G2032" s="20">
        <v>144.80000000000001</v>
      </c>
      <c r="H2032" s="20" t="s">
        <v>52</v>
      </c>
      <c r="I2032" s="20">
        <v>-24.62</v>
      </c>
      <c r="J2032" s="20">
        <v>-38.950000000000003</v>
      </c>
      <c r="K2032" s="20" t="s">
        <v>52</v>
      </c>
      <c r="L2032" s="20">
        <f t="shared" si="31"/>
        <v>81.23</v>
      </c>
      <c r="M2032" s="3" t="s">
        <v>71</v>
      </c>
      <c r="N2032" s="274">
        <v>772031</v>
      </c>
      <c r="O2032" s="3" t="s">
        <v>2683</v>
      </c>
      <c r="P2032" s="3" t="s">
        <v>2684</v>
      </c>
      <c r="Q2032" s="3" t="s">
        <v>53</v>
      </c>
      <c r="R2032" s="20">
        <v>144.80000000000001</v>
      </c>
      <c r="S2032" s="20" t="s">
        <v>57</v>
      </c>
      <c r="T2032" s="3" t="s">
        <v>74</v>
      </c>
      <c r="U2032" s="3" t="s">
        <v>2685</v>
      </c>
      <c r="V2032" s="3" t="s">
        <v>2686</v>
      </c>
      <c r="W2032" s="3" t="s">
        <v>2687</v>
      </c>
      <c r="X2032" s="3" t="s">
        <v>53</v>
      </c>
      <c r="Y2032" s="3" t="s">
        <v>2685</v>
      </c>
      <c r="Z2032" s="3" t="s">
        <v>2688</v>
      </c>
      <c r="AA2032" s="3" t="s">
        <v>2689</v>
      </c>
      <c r="AB2032" s="3" t="s">
        <v>264</v>
      </c>
      <c r="AC2032" s="3" t="s">
        <v>265</v>
      </c>
      <c r="AD2032" s="3" t="s">
        <v>2690</v>
      </c>
      <c r="AE2032" s="3" t="s">
        <v>65</v>
      </c>
      <c r="AF2032" s="3" t="s">
        <v>82</v>
      </c>
      <c r="AG2032" s="3" t="s">
        <v>2691</v>
      </c>
      <c r="AH2032" s="3" t="s">
        <v>2692</v>
      </c>
      <c r="AI2032" s="3" t="s">
        <v>67</v>
      </c>
      <c r="AJ2032" s="3" t="s">
        <v>2693</v>
      </c>
      <c r="AK2032" s="3" t="s">
        <v>53</v>
      </c>
      <c r="AL2032" s="3" t="s">
        <v>53</v>
      </c>
      <c r="AM2032" s="3" t="s">
        <v>53</v>
      </c>
      <c r="AN2032" s="3" t="s">
        <v>53</v>
      </c>
      <c r="AO2032" s="3" t="s">
        <v>53</v>
      </c>
      <c r="AP2032" s="3" t="s">
        <v>53</v>
      </c>
      <c r="AQ2032" s="3" t="s">
        <v>53</v>
      </c>
      <c r="AR2032" s="3" t="s">
        <v>51</v>
      </c>
      <c r="AS2032" s="3" t="s">
        <v>52</v>
      </c>
      <c r="AT2032" s="3" t="s">
        <v>51</v>
      </c>
    </row>
    <row r="2033" spans="1:46" ht="22.5" customHeight="1" x14ac:dyDescent="0.25">
      <c r="A2033" s="19" t="s">
        <v>18269</v>
      </c>
      <c r="B2033" s="260">
        <v>45055</v>
      </c>
      <c r="C2033" s="3" t="s">
        <v>202</v>
      </c>
      <c r="D2033" s="3" t="s">
        <v>16479</v>
      </c>
      <c r="E2033" s="3" t="s">
        <v>51</v>
      </c>
      <c r="F2033" s="20">
        <v>1</v>
      </c>
      <c r="G2033" s="20">
        <v>144.80000000000001</v>
      </c>
      <c r="H2033" s="20" t="s">
        <v>52</v>
      </c>
      <c r="I2033" s="20">
        <v>-24.62</v>
      </c>
      <c r="J2033" s="20">
        <v>-38.950000000000003</v>
      </c>
      <c r="K2033" s="20" t="s">
        <v>52</v>
      </c>
      <c r="L2033" s="20">
        <f t="shared" si="31"/>
        <v>81.23</v>
      </c>
      <c r="M2033" s="3" t="s">
        <v>53</v>
      </c>
      <c r="N2033" s="274">
        <v>772031</v>
      </c>
      <c r="O2033" s="3" t="s">
        <v>2683</v>
      </c>
      <c r="P2033" s="3" t="s">
        <v>2684</v>
      </c>
      <c r="Q2033" s="3" t="s">
        <v>53</v>
      </c>
      <c r="R2033" s="20">
        <v>144.80000000000001</v>
      </c>
      <c r="S2033" s="20" t="s">
        <v>57</v>
      </c>
      <c r="T2033" s="3" t="s">
        <v>74</v>
      </c>
      <c r="U2033" s="3" t="s">
        <v>18258</v>
      </c>
      <c r="V2033" s="3" t="s">
        <v>18259</v>
      </c>
      <c r="W2033" s="3" t="s">
        <v>18260</v>
      </c>
      <c r="X2033" s="3" t="s">
        <v>53</v>
      </c>
      <c r="Y2033" s="3" t="s">
        <v>18258</v>
      </c>
      <c r="Z2033" s="3" t="s">
        <v>18261</v>
      </c>
      <c r="AA2033" s="3" t="s">
        <v>18262</v>
      </c>
      <c r="AB2033" s="3" t="s">
        <v>265</v>
      </c>
      <c r="AC2033" s="3" t="s">
        <v>265</v>
      </c>
      <c r="AD2033" s="3" t="s">
        <v>18263</v>
      </c>
      <c r="AE2033" s="3" t="s">
        <v>65</v>
      </c>
      <c r="AF2033" s="3" t="s">
        <v>82</v>
      </c>
      <c r="AG2033" s="3" t="s">
        <v>17802</v>
      </c>
      <c r="AH2033" s="3" t="s">
        <v>18264</v>
      </c>
      <c r="AI2033" s="3" t="s">
        <v>67</v>
      </c>
      <c r="AJ2033" s="3" t="s">
        <v>18270</v>
      </c>
      <c r="AK2033" s="3" t="s">
        <v>53</v>
      </c>
      <c r="AL2033" s="3" t="s">
        <v>53</v>
      </c>
      <c r="AM2033" s="3" t="s">
        <v>53</v>
      </c>
      <c r="AN2033" s="3" t="s">
        <v>53</v>
      </c>
      <c r="AO2033" s="3" t="s">
        <v>53</v>
      </c>
      <c r="AP2033" s="3" t="s">
        <v>53</v>
      </c>
      <c r="AQ2033" s="3" t="s">
        <v>53</v>
      </c>
      <c r="AR2033" s="3" t="s">
        <v>51</v>
      </c>
      <c r="AS2033" s="3" t="s">
        <v>52</v>
      </c>
      <c r="AT2033" s="3" t="s">
        <v>51</v>
      </c>
    </row>
    <row r="2034" spans="1:46" ht="22.5" customHeight="1" x14ac:dyDescent="0.25">
      <c r="A2034" s="19" t="s">
        <v>6802</v>
      </c>
      <c r="B2034" s="260">
        <v>45070</v>
      </c>
      <c r="C2034" s="3" t="s">
        <v>202</v>
      </c>
      <c r="D2034" s="3" t="s">
        <v>6600</v>
      </c>
      <c r="E2034" s="3" t="s">
        <v>51</v>
      </c>
      <c r="F2034" s="20">
        <v>1</v>
      </c>
      <c r="G2034" s="20">
        <v>96.35</v>
      </c>
      <c r="H2034" s="20">
        <v>1.59</v>
      </c>
      <c r="I2034" s="20">
        <v>-16.38</v>
      </c>
      <c r="J2034" s="20" t="s">
        <v>52</v>
      </c>
      <c r="K2034" s="20" t="s">
        <v>52</v>
      </c>
      <c r="L2034" s="20">
        <f t="shared" si="31"/>
        <v>81.56</v>
      </c>
      <c r="M2034" s="3" t="s">
        <v>53</v>
      </c>
      <c r="N2034" s="3" t="s">
        <v>4213</v>
      </c>
      <c r="O2034" s="3" t="s">
        <v>6803</v>
      </c>
      <c r="P2034" s="3" t="s">
        <v>6804</v>
      </c>
      <c r="Q2034" s="3" t="s">
        <v>53</v>
      </c>
      <c r="R2034" s="20">
        <v>96.35</v>
      </c>
      <c r="S2034" s="20" t="s">
        <v>57</v>
      </c>
      <c r="T2034" s="3" t="s">
        <v>58</v>
      </c>
      <c r="U2034" s="3" t="s">
        <v>6805</v>
      </c>
      <c r="V2034" s="3" t="s">
        <v>6806</v>
      </c>
      <c r="W2034" s="3" t="s">
        <v>6807</v>
      </c>
      <c r="X2034" s="3" t="s">
        <v>53</v>
      </c>
      <c r="Y2034" s="3" t="s">
        <v>6805</v>
      </c>
      <c r="Z2034" s="3" t="s">
        <v>6808</v>
      </c>
      <c r="AA2034" s="3" t="s">
        <v>6809</v>
      </c>
      <c r="AB2034" s="3" t="s">
        <v>2766</v>
      </c>
      <c r="AC2034" s="3" t="s">
        <v>63</v>
      </c>
      <c r="AD2034" s="3" t="s">
        <v>6810</v>
      </c>
      <c r="AE2034" s="3" t="s">
        <v>65</v>
      </c>
      <c r="AF2034" s="3" t="s">
        <v>213</v>
      </c>
      <c r="AG2034" s="3" t="s">
        <v>6607</v>
      </c>
      <c r="AH2034" s="3" t="s">
        <v>6811</v>
      </c>
      <c r="AI2034" s="3" t="s">
        <v>3821</v>
      </c>
      <c r="AJ2034" s="3" t="s">
        <v>6812</v>
      </c>
      <c r="AK2034" s="3" t="s">
        <v>53</v>
      </c>
      <c r="AL2034" s="3" t="s">
        <v>53</v>
      </c>
      <c r="AM2034" s="3" t="s">
        <v>53</v>
      </c>
      <c r="AN2034" s="3" t="s">
        <v>53</v>
      </c>
      <c r="AO2034" s="3" t="s">
        <v>53</v>
      </c>
      <c r="AP2034" s="3" t="s">
        <v>53</v>
      </c>
      <c r="AQ2034" s="3" t="s">
        <v>53</v>
      </c>
      <c r="AR2034" s="3" t="s">
        <v>51</v>
      </c>
      <c r="AS2034" s="3" t="s">
        <v>52</v>
      </c>
      <c r="AT2034" s="3" t="s">
        <v>51</v>
      </c>
    </row>
    <row r="2035" spans="1:46" ht="22.5" customHeight="1" x14ac:dyDescent="0.25">
      <c r="A2035" s="19" t="s">
        <v>24360</v>
      </c>
      <c r="B2035" s="260">
        <v>45048</v>
      </c>
      <c r="C2035" s="3" t="s">
        <v>202</v>
      </c>
      <c r="D2035" s="3" t="s">
        <v>23772</v>
      </c>
      <c r="E2035" s="3" t="s">
        <v>51</v>
      </c>
      <c r="F2035" s="20">
        <v>1</v>
      </c>
      <c r="G2035" s="20">
        <v>96.72</v>
      </c>
      <c r="H2035" s="20">
        <v>1.39</v>
      </c>
      <c r="I2035" s="20">
        <v>-16.440000000000001</v>
      </c>
      <c r="J2035" s="20" t="s">
        <v>52</v>
      </c>
      <c r="K2035" s="20" t="s">
        <v>52</v>
      </c>
      <c r="L2035" s="20">
        <f t="shared" si="31"/>
        <v>81.67</v>
      </c>
      <c r="M2035" s="3" t="s">
        <v>71</v>
      </c>
      <c r="N2035" s="3" t="s">
        <v>1370</v>
      </c>
      <c r="O2035" s="3" t="s">
        <v>1371</v>
      </c>
      <c r="P2035" s="3" t="s">
        <v>1372</v>
      </c>
      <c r="Q2035" s="3" t="s">
        <v>53</v>
      </c>
      <c r="R2035" s="20">
        <v>96.72</v>
      </c>
      <c r="S2035" s="20" t="s">
        <v>57</v>
      </c>
      <c r="T2035" s="3" t="s">
        <v>58</v>
      </c>
      <c r="U2035" s="3" t="s">
        <v>24361</v>
      </c>
      <c r="V2035" s="3" t="s">
        <v>24362</v>
      </c>
      <c r="W2035" s="3" t="s">
        <v>24363</v>
      </c>
      <c r="X2035" s="3" t="s">
        <v>53</v>
      </c>
      <c r="Y2035" s="3" t="s">
        <v>24361</v>
      </c>
      <c r="Z2035" s="3" t="s">
        <v>24364</v>
      </c>
      <c r="AA2035" s="3" t="s">
        <v>24365</v>
      </c>
      <c r="AB2035" s="3" t="s">
        <v>63</v>
      </c>
      <c r="AC2035" s="3" t="s">
        <v>63</v>
      </c>
      <c r="AD2035" s="3" t="s">
        <v>24366</v>
      </c>
      <c r="AE2035" s="3" t="s">
        <v>65</v>
      </c>
      <c r="AF2035" s="3" t="s">
        <v>213</v>
      </c>
      <c r="AG2035" s="3" t="s">
        <v>24367</v>
      </c>
      <c r="AH2035" s="3" t="s">
        <v>24368</v>
      </c>
      <c r="AI2035" s="3" t="s">
        <v>2546</v>
      </c>
      <c r="AJ2035" s="3" t="s">
        <v>24369</v>
      </c>
      <c r="AK2035" s="3" t="s">
        <v>53</v>
      </c>
      <c r="AL2035" s="3" t="s">
        <v>53</v>
      </c>
      <c r="AM2035" s="3" t="s">
        <v>53</v>
      </c>
      <c r="AN2035" s="3" t="s">
        <v>53</v>
      </c>
      <c r="AO2035" s="3" t="s">
        <v>53</v>
      </c>
      <c r="AP2035" s="3" t="s">
        <v>53</v>
      </c>
      <c r="AQ2035" s="3" t="s">
        <v>53</v>
      </c>
      <c r="AR2035" s="3" t="s">
        <v>51</v>
      </c>
      <c r="AS2035" s="3" t="s">
        <v>52</v>
      </c>
      <c r="AT2035" s="3" t="s">
        <v>51</v>
      </c>
    </row>
    <row r="2036" spans="1:46" ht="22.5" customHeight="1" x14ac:dyDescent="0.25">
      <c r="A2036" s="19" t="s">
        <v>1575</v>
      </c>
      <c r="B2036" s="260">
        <v>45076</v>
      </c>
      <c r="C2036" s="3" t="s">
        <v>202</v>
      </c>
      <c r="D2036" s="3" t="s">
        <v>203</v>
      </c>
      <c r="E2036" s="3" t="s">
        <v>71</v>
      </c>
      <c r="F2036" s="20">
        <v>1</v>
      </c>
      <c r="G2036" s="20">
        <v>120.8</v>
      </c>
      <c r="H2036" s="20" t="s">
        <v>52</v>
      </c>
      <c r="I2036" s="20">
        <v>-20.54</v>
      </c>
      <c r="J2036" s="20">
        <v>-18.45</v>
      </c>
      <c r="K2036" s="20" t="s">
        <v>52</v>
      </c>
      <c r="L2036" s="20">
        <f t="shared" si="31"/>
        <v>81.809999999999988</v>
      </c>
      <c r="M2036" s="3" t="s">
        <v>53</v>
      </c>
      <c r="N2036" s="3" t="s">
        <v>1576</v>
      </c>
      <c r="O2036" s="3" t="s">
        <v>1577</v>
      </c>
      <c r="P2036" s="3" t="s">
        <v>1578</v>
      </c>
      <c r="Q2036" s="3" t="s">
        <v>53</v>
      </c>
      <c r="R2036" s="20">
        <v>120.8</v>
      </c>
      <c r="S2036" s="20" t="s">
        <v>57</v>
      </c>
      <c r="T2036" s="3" t="s">
        <v>74</v>
      </c>
      <c r="U2036" s="3" t="s">
        <v>1579</v>
      </c>
      <c r="V2036" s="3" t="s">
        <v>1580</v>
      </c>
      <c r="W2036" s="3" t="s">
        <v>1581</v>
      </c>
      <c r="X2036" s="3" t="s">
        <v>53</v>
      </c>
      <c r="Y2036" s="3" t="s">
        <v>1579</v>
      </c>
      <c r="Z2036" s="3" t="s">
        <v>1582</v>
      </c>
      <c r="AA2036" s="3" t="s">
        <v>1583</v>
      </c>
      <c r="AB2036" s="3" t="s">
        <v>667</v>
      </c>
      <c r="AC2036" s="3" t="s">
        <v>63</v>
      </c>
      <c r="AD2036" s="3" t="s">
        <v>1584</v>
      </c>
      <c r="AE2036" s="3" t="s">
        <v>65</v>
      </c>
      <c r="AF2036" s="3" t="s">
        <v>82</v>
      </c>
      <c r="AG2036" s="3" t="s">
        <v>1585</v>
      </c>
      <c r="AH2036" s="3" t="s">
        <v>1586</v>
      </c>
      <c r="AI2036" s="3" t="s">
        <v>67</v>
      </c>
      <c r="AJ2036" s="3" t="s">
        <v>1587</v>
      </c>
      <c r="AK2036" s="3" t="s">
        <v>53</v>
      </c>
      <c r="AL2036" s="3" t="s">
        <v>53</v>
      </c>
      <c r="AM2036" s="3" t="s">
        <v>53</v>
      </c>
      <c r="AN2036" s="3" t="s">
        <v>53</v>
      </c>
      <c r="AO2036" s="3" t="s">
        <v>53</v>
      </c>
      <c r="AP2036" s="3" t="s">
        <v>53</v>
      </c>
      <c r="AQ2036" s="3" t="s">
        <v>53</v>
      </c>
      <c r="AR2036" s="3" t="s">
        <v>51</v>
      </c>
      <c r="AS2036" s="3" t="s">
        <v>52</v>
      </c>
      <c r="AT2036" s="3" t="s">
        <v>51</v>
      </c>
    </row>
    <row r="2037" spans="1:46" ht="22.5" customHeight="1" x14ac:dyDescent="0.25">
      <c r="A2037" s="19" t="s">
        <v>6586</v>
      </c>
      <c r="B2037" s="260">
        <v>45070</v>
      </c>
      <c r="C2037" s="3" t="s">
        <v>202</v>
      </c>
      <c r="D2037" s="3" t="s">
        <v>4264</v>
      </c>
      <c r="E2037" s="3" t="s">
        <v>51</v>
      </c>
      <c r="F2037" s="20">
        <v>1</v>
      </c>
      <c r="G2037" s="20">
        <v>120.8</v>
      </c>
      <c r="H2037" s="20">
        <v>23.59</v>
      </c>
      <c r="I2037" s="20">
        <v>-20.54</v>
      </c>
      <c r="J2037" s="20">
        <v>-42.04</v>
      </c>
      <c r="K2037" s="20" t="s">
        <v>52</v>
      </c>
      <c r="L2037" s="20">
        <f t="shared" si="31"/>
        <v>81.81</v>
      </c>
      <c r="M2037" s="3" t="s">
        <v>53</v>
      </c>
      <c r="N2037" s="3" t="s">
        <v>6587</v>
      </c>
      <c r="O2037" s="3" t="s">
        <v>6588</v>
      </c>
      <c r="P2037" s="3" t="s">
        <v>6589</v>
      </c>
      <c r="Q2037" s="3" t="s">
        <v>53</v>
      </c>
      <c r="R2037" s="20">
        <v>120.8</v>
      </c>
      <c r="S2037" s="20" t="s">
        <v>57</v>
      </c>
      <c r="T2037" s="3" t="s">
        <v>74</v>
      </c>
      <c r="U2037" s="3" t="s">
        <v>6590</v>
      </c>
      <c r="V2037" s="3" t="s">
        <v>6591</v>
      </c>
      <c r="W2037" s="3" t="s">
        <v>6592</v>
      </c>
      <c r="X2037" s="3" t="s">
        <v>53</v>
      </c>
      <c r="Y2037" s="3" t="s">
        <v>6590</v>
      </c>
      <c r="Z2037" s="3" t="s">
        <v>6593</v>
      </c>
      <c r="AA2037" s="3" t="s">
        <v>6594</v>
      </c>
      <c r="AB2037" s="3" t="s">
        <v>1748</v>
      </c>
      <c r="AC2037" s="3" t="s">
        <v>1749</v>
      </c>
      <c r="AD2037" s="3" t="s">
        <v>6595</v>
      </c>
      <c r="AE2037" s="3" t="s">
        <v>65</v>
      </c>
      <c r="AF2037" s="3" t="s">
        <v>82</v>
      </c>
      <c r="AG2037" s="3" t="s">
        <v>6596</v>
      </c>
      <c r="AH2037" s="3" t="s">
        <v>6597</v>
      </c>
      <c r="AI2037" s="3" t="s">
        <v>67</v>
      </c>
      <c r="AJ2037" s="3" t="s">
        <v>6598</v>
      </c>
      <c r="AK2037" s="3" t="s">
        <v>53</v>
      </c>
      <c r="AL2037" s="3" t="s">
        <v>53</v>
      </c>
      <c r="AM2037" s="3" t="s">
        <v>53</v>
      </c>
      <c r="AN2037" s="3" t="s">
        <v>53</v>
      </c>
      <c r="AO2037" s="3" t="s">
        <v>53</v>
      </c>
      <c r="AP2037" s="3" t="s">
        <v>53</v>
      </c>
      <c r="AQ2037" s="3" t="s">
        <v>53</v>
      </c>
      <c r="AR2037" s="3" t="s">
        <v>51</v>
      </c>
      <c r="AS2037" s="3" t="s">
        <v>52</v>
      </c>
      <c r="AT2037" s="3" t="s">
        <v>51</v>
      </c>
    </row>
    <row r="2038" spans="1:46" ht="22.5" customHeight="1" x14ac:dyDescent="0.25">
      <c r="A2038" s="19" t="s">
        <v>13371</v>
      </c>
      <c r="B2038" s="260">
        <v>45061</v>
      </c>
      <c r="C2038" s="3" t="s">
        <v>202</v>
      </c>
      <c r="D2038" s="3" t="s">
        <v>8638</v>
      </c>
      <c r="E2038" s="3" t="s">
        <v>51</v>
      </c>
      <c r="F2038" s="20">
        <v>1</v>
      </c>
      <c r="G2038" s="20">
        <v>120.8</v>
      </c>
      <c r="H2038" s="20">
        <v>10.69</v>
      </c>
      <c r="I2038" s="20">
        <v>-20.54</v>
      </c>
      <c r="J2038" s="20">
        <v>-29.14</v>
      </c>
      <c r="K2038" s="20" t="s">
        <v>52</v>
      </c>
      <c r="L2038" s="20">
        <f t="shared" si="31"/>
        <v>81.810000000000016</v>
      </c>
      <c r="M2038" s="3" t="s">
        <v>53</v>
      </c>
      <c r="N2038" s="3" t="s">
        <v>1576</v>
      </c>
      <c r="O2038" s="3" t="s">
        <v>1577</v>
      </c>
      <c r="P2038" s="3" t="s">
        <v>1578</v>
      </c>
      <c r="Q2038" s="3" t="s">
        <v>53</v>
      </c>
      <c r="R2038" s="20">
        <v>120.8</v>
      </c>
      <c r="S2038" s="20" t="s">
        <v>57</v>
      </c>
      <c r="T2038" s="3" t="s">
        <v>74</v>
      </c>
      <c r="U2038" s="3" t="s">
        <v>13372</v>
      </c>
      <c r="V2038" s="3" t="s">
        <v>13373</v>
      </c>
      <c r="W2038" s="3" t="s">
        <v>13374</v>
      </c>
      <c r="X2038" s="3" t="s">
        <v>53</v>
      </c>
      <c r="Y2038" s="3" t="s">
        <v>13372</v>
      </c>
      <c r="Z2038" s="3" t="s">
        <v>13375</v>
      </c>
      <c r="AA2038" s="3" t="s">
        <v>13376</v>
      </c>
      <c r="AB2038" s="3" t="s">
        <v>6923</v>
      </c>
      <c r="AC2038" s="3" t="s">
        <v>1447</v>
      </c>
      <c r="AD2038" s="3" t="s">
        <v>13377</v>
      </c>
      <c r="AE2038" s="3" t="s">
        <v>65</v>
      </c>
      <c r="AF2038" s="3" t="s">
        <v>82</v>
      </c>
      <c r="AG2038" s="3" t="s">
        <v>11072</v>
      </c>
      <c r="AH2038" s="3" t="s">
        <v>13378</v>
      </c>
      <c r="AI2038" s="3" t="s">
        <v>67</v>
      </c>
      <c r="AJ2038" s="3" t="s">
        <v>13379</v>
      </c>
      <c r="AK2038" s="3" t="s">
        <v>53</v>
      </c>
      <c r="AL2038" s="3" t="s">
        <v>53</v>
      </c>
      <c r="AM2038" s="3" t="s">
        <v>53</v>
      </c>
      <c r="AN2038" s="3" t="s">
        <v>53</v>
      </c>
      <c r="AO2038" s="3" t="s">
        <v>53</v>
      </c>
      <c r="AP2038" s="3" t="s">
        <v>53</v>
      </c>
      <c r="AQ2038" s="3" t="s">
        <v>53</v>
      </c>
      <c r="AR2038" s="3" t="s">
        <v>51</v>
      </c>
      <c r="AS2038" s="3" t="s">
        <v>52</v>
      </c>
      <c r="AT2038" s="3" t="s">
        <v>51</v>
      </c>
    </row>
    <row r="2039" spans="1:46" ht="22.5" customHeight="1" x14ac:dyDescent="0.25">
      <c r="A2039" s="19" t="s">
        <v>11271</v>
      </c>
      <c r="B2039" s="260">
        <v>45064</v>
      </c>
      <c r="C2039" s="3" t="s">
        <v>202</v>
      </c>
      <c r="D2039" s="3" t="s">
        <v>9354</v>
      </c>
      <c r="E2039" s="3" t="s">
        <v>51</v>
      </c>
      <c r="F2039" s="20">
        <v>1</v>
      </c>
      <c r="G2039" s="20">
        <v>120.9</v>
      </c>
      <c r="H2039" s="20">
        <v>10.68</v>
      </c>
      <c r="I2039" s="20">
        <v>-20.55</v>
      </c>
      <c r="J2039" s="20">
        <v>-29.13</v>
      </c>
      <c r="K2039" s="20" t="s">
        <v>52</v>
      </c>
      <c r="L2039" s="20">
        <f t="shared" si="31"/>
        <v>81.90000000000002</v>
      </c>
      <c r="M2039" s="3" t="s">
        <v>53</v>
      </c>
      <c r="N2039" s="3" t="s">
        <v>1138</v>
      </c>
      <c r="O2039" s="3" t="s">
        <v>11272</v>
      </c>
      <c r="P2039" s="3" t="s">
        <v>11273</v>
      </c>
      <c r="Q2039" s="3" t="s">
        <v>53</v>
      </c>
      <c r="R2039" s="20">
        <v>120.9</v>
      </c>
      <c r="S2039" s="20" t="s">
        <v>57</v>
      </c>
      <c r="T2039" s="3" t="s">
        <v>74</v>
      </c>
      <c r="U2039" s="3" t="s">
        <v>11274</v>
      </c>
      <c r="V2039" s="3" t="s">
        <v>11275</v>
      </c>
      <c r="W2039" s="3" t="s">
        <v>11276</v>
      </c>
      <c r="X2039" s="3" t="s">
        <v>53</v>
      </c>
      <c r="Y2039" s="3" t="s">
        <v>11274</v>
      </c>
      <c r="Z2039" s="3" t="s">
        <v>11277</v>
      </c>
      <c r="AA2039" s="3" t="s">
        <v>11278</v>
      </c>
      <c r="AB2039" s="3" t="s">
        <v>11279</v>
      </c>
      <c r="AC2039" s="3" t="s">
        <v>188</v>
      </c>
      <c r="AD2039" s="3" t="s">
        <v>11280</v>
      </c>
      <c r="AE2039" s="3" t="s">
        <v>65</v>
      </c>
      <c r="AF2039" s="3" t="s">
        <v>82</v>
      </c>
      <c r="AG2039" s="3" t="s">
        <v>11114</v>
      </c>
      <c r="AH2039" s="3" t="s">
        <v>11281</v>
      </c>
      <c r="AI2039" s="3" t="s">
        <v>67</v>
      </c>
      <c r="AJ2039" s="3" t="s">
        <v>11282</v>
      </c>
      <c r="AK2039" s="3" t="s">
        <v>53</v>
      </c>
      <c r="AL2039" s="3" t="s">
        <v>53</v>
      </c>
      <c r="AM2039" s="3" t="s">
        <v>53</v>
      </c>
      <c r="AN2039" s="3" t="s">
        <v>53</v>
      </c>
      <c r="AO2039" s="3" t="s">
        <v>53</v>
      </c>
      <c r="AP2039" s="3" t="s">
        <v>53</v>
      </c>
      <c r="AQ2039" s="3" t="s">
        <v>53</v>
      </c>
      <c r="AR2039" s="3" t="s">
        <v>51</v>
      </c>
      <c r="AS2039" s="3" t="s">
        <v>52</v>
      </c>
      <c r="AT2039" s="3" t="s">
        <v>51</v>
      </c>
    </row>
    <row r="2040" spans="1:46" ht="22.5" customHeight="1" x14ac:dyDescent="0.25">
      <c r="A2040" s="19" t="s">
        <v>12149</v>
      </c>
      <c r="B2040" s="260">
        <v>45063</v>
      </c>
      <c r="C2040" s="3" t="s">
        <v>202</v>
      </c>
      <c r="D2040" s="3" t="s">
        <v>12138</v>
      </c>
      <c r="E2040" s="3" t="s">
        <v>51</v>
      </c>
      <c r="F2040" s="20">
        <v>1</v>
      </c>
      <c r="G2040" s="20">
        <v>91.61</v>
      </c>
      <c r="H2040" s="20">
        <v>1.59</v>
      </c>
      <c r="I2040" s="20">
        <v>-10.99</v>
      </c>
      <c r="J2040" s="20" t="s">
        <v>52</v>
      </c>
      <c r="K2040" s="20" t="s">
        <v>52</v>
      </c>
      <c r="L2040" s="20">
        <f t="shared" si="31"/>
        <v>82.210000000000008</v>
      </c>
      <c r="M2040" s="3" t="s">
        <v>71</v>
      </c>
      <c r="N2040" s="274">
        <v>55142</v>
      </c>
      <c r="O2040" s="3" t="s">
        <v>1917</v>
      </c>
      <c r="P2040" s="3" t="s">
        <v>1918</v>
      </c>
      <c r="Q2040" s="3" t="s">
        <v>53</v>
      </c>
      <c r="R2040" s="20">
        <v>91.61</v>
      </c>
      <c r="S2040" s="20" t="s">
        <v>89</v>
      </c>
      <c r="T2040" s="3" t="s">
        <v>58</v>
      </c>
      <c r="U2040" s="3" t="s">
        <v>12150</v>
      </c>
      <c r="V2040" s="3" t="s">
        <v>12151</v>
      </c>
      <c r="W2040" s="3" t="s">
        <v>12152</v>
      </c>
      <c r="X2040" s="3" t="s">
        <v>53</v>
      </c>
      <c r="Y2040" s="3" t="s">
        <v>12150</v>
      </c>
      <c r="Z2040" s="3" t="s">
        <v>12153</v>
      </c>
      <c r="AA2040" s="3" t="s">
        <v>12154</v>
      </c>
      <c r="AB2040" s="3" t="s">
        <v>63</v>
      </c>
      <c r="AC2040" s="3" t="s">
        <v>63</v>
      </c>
      <c r="AD2040" s="3" t="s">
        <v>12155</v>
      </c>
      <c r="AE2040" s="3" t="s">
        <v>65</v>
      </c>
      <c r="AF2040" s="3" t="s">
        <v>213</v>
      </c>
      <c r="AG2040" s="3" t="s">
        <v>12156</v>
      </c>
      <c r="AH2040" s="3" t="s">
        <v>12157</v>
      </c>
      <c r="AI2040" s="3" t="s">
        <v>12158</v>
      </c>
      <c r="AJ2040" s="3" t="s">
        <v>12159</v>
      </c>
      <c r="AK2040" s="3" t="s">
        <v>53</v>
      </c>
      <c r="AL2040" s="3" t="s">
        <v>53</v>
      </c>
      <c r="AM2040" s="3" t="s">
        <v>53</v>
      </c>
      <c r="AN2040" s="3" t="s">
        <v>53</v>
      </c>
      <c r="AO2040" s="3" t="s">
        <v>53</v>
      </c>
      <c r="AP2040" s="3" t="s">
        <v>53</v>
      </c>
      <c r="AQ2040" s="3" t="s">
        <v>53</v>
      </c>
      <c r="AR2040" s="3" t="s">
        <v>51</v>
      </c>
      <c r="AS2040" s="3" t="s">
        <v>52</v>
      </c>
      <c r="AT2040" s="3" t="s">
        <v>51</v>
      </c>
    </row>
    <row r="2041" spans="1:46" ht="22.5" customHeight="1" x14ac:dyDescent="0.25">
      <c r="A2041" s="19" t="s">
        <v>10579</v>
      </c>
      <c r="B2041" s="260">
        <v>45065</v>
      </c>
      <c r="C2041" s="3" t="s">
        <v>202</v>
      </c>
      <c r="D2041" s="3" t="s">
        <v>9926</v>
      </c>
      <c r="E2041" s="3" t="s">
        <v>51</v>
      </c>
      <c r="F2041" s="20">
        <v>1</v>
      </c>
      <c r="G2041" s="20">
        <v>120.9</v>
      </c>
      <c r="H2041" s="20" t="s">
        <v>52</v>
      </c>
      <c r="I2041" s="20">
        <v>-20.55</v>
      </c>
      <c r="J2041" s="20">
        <v>-17.95</v>
      </c>
      <c r="K2041" s="20" t="s">
        <v>52</v>
      </c>
      <c r="L2041" s="20">
        <f t="shared" si="31"/>
        <v>82.4</v>
      </c>
      <c r="M2041" s="3" t="s">
        <v>53</v>
      </c>
      <c r="N2041" s="3" t="s">
        <v>1138</v>
      </c>
      <c r="O2041" s="3" t="s">
        <v>1139</v>
      </c>
      <c r="P2041" s="3" t="s">
        <v>1140</v>
      </c>
      <c r="Q2041" s="3" t="s">
        <v>53</v>
      </c>
      <c r="R2041" s="20">
        <v>120.9</v>
      </c>
      <c r="S2041" s="20" t="s">
        <v>57</v>
      </c>
      <c r="T2041" s="3" t="s">
        <v>58</v>
      </c>
      <c r="U2041" s="3" t="s">
        <v>53</v>
      </c>
      <c r="V2041" s="3" t="s">
        <v>53</v>
      </c>
      <c r="W2041" s="3" t="s">
        <v>53</v>
      </c>
      <c r="X2041" s="3" t="s">
        <v>53</v>
      </c>
      <c r="Y2041" s="3" t="s">
        <v>10580</v>
      </c>
      <c r="Z2041" s="3" t="s">
        <v>10581</v>
      </c>
      <c r="AA2041" s="3" t="s">
        <v>10582</v>
      </c>
      <c r="AB2041" s="3" t="s">
        <v>265</v>
      </c>
      <c r="AC2041" s="3" t="s">
        <v>265</v>
      </c>
      <c r="AD2041" s="3" t="s">
        <v>10583</v>
      </c>
      <c r="AE2041" s="3" t="s">
        <v>65</v>
      </c>
      <c r="AF2041" s="3" t="s">
        <v>66</v>
      </c>
      <c r="AG2041" s="3" t="s">
        <v>10584</v>
      </c>
      <c r="AH2041" s="3" t="s">
        <v>10585</v>
      </c>
      <c r="AI2041" s="3" t="s">
        <v>67</v>
      </c>
      <c r="AJ2041" s="3" t="s">
        <v>10586</v>
      </c>
      <c r="AK2041" s="3" t="s">
        <v>53</v>
      </c>
      <c r="AL2041" s="3" t="s">
        <v>53</v>
      </c>
      <c r="AM2041" s="3" t="s">
        <v>53</v>
      </c>
      <c r="AN2041" s="3" t="s">
        <v>53</v>
      </c>
      <c r="AO2041" s="3" t="s">
        <v>53</v>
      </c>
      <c r="AP2041" s="3" t="s">
        <v>53</v>
      </c>
      <c r="AQ2041" s="3" t="s">
        <v>53</v>
      </c>
      <c r="AR2041" s="3" t="s">
        <v>51</v>
      </c>
      <c r="AS2041" s="3" t="s">
        <v>52</v>
      </c>
      <c r="AT2041" s="3" t="s">
        <v>51</v>
      </c>
    </row>
    <row r="2042" spans="1:46" ht="22.5" customHeight="1" x14ac:dyDescent="0.25">
      <c r="A2042" s="19" t="s">
        <v>19737</v>
      </c>
      <c r="B2042" s="260">
        <v>45054</v>
      </c>
      <c r="C2042" s="3" t="s">
        <v>202</v>
      </c>
      <c r="D2042" s="3" t="s">
        <v>18612</v>
      </c>
      <c r="E2042" s="3" t="s">
        <v>51</v>
      </c>
      <c r="F2042" s="20">
        <v>1</v>
      </c>
      <c r="G2042" s="20">
        <v>120.9</v>
      </c>
      <c r="H2042" s="20" t="s">
        <v>52</v>
      </c>
      <c r="I2042" s="20">
        <v>-20.55</v>
      </c>
      <c r="J2042" s="20">
        <v>-17.95</v>
      </c>
      <c r="K2042" s="20" t="s">
        <v>52</v>
      </c>
      <c r="L2042" s="20">
        <f t="shared" si="31"/>
        <v>82.4</v>
      </c>
      <c r="M2042" s="3" t="s">
        <v>53</v>
      </c>
      <c r="N2042" s="3" t="s">
        <v>1138</v>
      </c>
      <c r="O2042" s="3" t="s">
        <v>1139</v>
      </c>
      <c r="P2042" s="3" t="s">
        <v>1140</v>
      </c>
      <c r="Q2042" s="3" t="s">
        <v>53</v>
      </c>
      <c r="R2042" s="20">
        <v>120.9</v>
      </c>
      <c r="S2042" s="20" t="s">
        <v>57</v>
      </c>
      <c r="T2042" s="3" t="s">
        <v>58</v>
      </c>
      <c r="U2042" s="3" t="s">
        <v>53</v>
      </c>
      <c r="V2042" s="3" t="s">
        <v>53</v>
      </c>
      <c r="W2042" s="3" t="s">
        <v>53</v>
      </c>
      <c r="X2042" s="3" t="s">
        <v>53</v>
      </c>
      <c r="Y2042" s="3" t="s">
        <v>19738</v>
      </c>
      <c r="Z2042" s="3" t="s">
        <v>19739</v>
      </c>
      <c r="AA2042" s="3" t="s">
        <v>19740</v>
      </c>
      <c r="AB2042" s="3" t="s">
        <v>265</v>
      </c>
      <c r="AC2042" s="3" t="s">
        <v>265</v>
      </c>
      <c r="AD2042" s="3" t="s">
        <v>19741</v>
      </c>
      <c r="AE2042" s="3" t="s">
        <v>65</v>
      </c>
      <c r="AF2042" s="3" t="s">
        <v>66</v>
      </c>
      <c r="AG2042" s="3" t="s">
        <v>19579</v>
      </c>
      <c r="AH2042" s="3" t="s">
        <v>19742</v>
      </c>
      <c r="AI2042" s="3" t="s">
        <v>67</v>
      </c>
      <c r="AJ2042" s="3" t="s">
        <v>19743</v>
      </c>
      <c r="AK2042" s="3" t="s">
        <v>53</v>
      </c>
      <c r="AL2042" s="3" t="s">
        <v>53</v>
      </c>
      <c r="AM2042" s="3" t="s">
        <v>53</v>
      </c>
      <c r="AN2042" s="3" t="s">
        <v>53</v>
      </c>
      <c r="AO2042" s="3" t="s">
        <v>53</v>
      </c>
      <c r="AP2042" s="3" t="s">
        <v>53</v>
      </c>
      <c r="AQ2042" s="3" t="s">
        <v>53</v>
      </c>
      <c r="AR2042" s="3" t="s">
        <v>51</v>
      </c>
      <c r="AS2042" s="3" t="s">
        <v>52</v>
      </c>
      <c r="AT2042" s="3" t="s">
        <v>51</v>
      </c>
    </row>
    <row r="2043" spans="1:46" ht="22.5" customHeight="1" x14ac:dyDescent="0.25">
      <c r="A2043" s="19" t="s">
        <v>25565</v>
      </c>
      <c r="B2043" s="260">
        <v>45047</v>
      </c>
      <c r="C2043" s="3" t="s">
        <v>202</v>
      </c>
      <c r="D2043" s="3" t="s">
        <v>24796</v>
      </c>
      <c r="E2043" s="3" t="s">
        <v>51</v>
      </c>
      <c r="F2043" s="20">
        <v>1</v>
      </c>
      <c r="G2043" s="20">
        <v>120.9</v>
      </c>
      <c r="H2043" s="20" t="s">
        <v>52</v>
      </c>
      <c r="I2043" s="20">
        <v>-20.55</v>
      </c>
      <c r="J2043" s="20">
        <v>-17.95</v>
      </c>
      <c r="K2043" s="20" t="s">
        <v>52</v>
      </c>
      <c r="L2043" s="20">
        <f t="shared" si="31"/>
        <v>82.4</v>
      </c>
      <c r="M2043" s="3" t="s">
        <v>71</v>
      </c>
      <c r="N2043" s="3" t="s">
        <v>1138</v>
      </c>
      <c r="O2043" s="3" t="s">
        <v>1139</v>
      </c>
      <c r="P2043" s="3" t="s">
        <v>1140</v>
      </c>
      <c r="Q2043" s="3" t="s">
        <v>53</v>
      </c>
      <c r="R2043" s="20">
        <v>120.9</v>
      </c>
      <c r="S2043" s="20" t="s">
        <v>57</v>
      </c>
      <c r="T2043" s="3" t="s">
        <v>58</v>
      </c>
      <c r="U2043" s="3" t="s">
        <v>53</v>
      </c>
      <c r="V2043" s="3" t="s">
        <v>53</v>
      </c>
      <c r="W2043" s="3" t="s">
        <v>53</v>
      </c>
      <c r="X2043" s="3" t="s">
        <v>53</v>
      </c>
      <c r="Y2043" s="3" t="s">
        <v>25566</v>
      </c>
      <c r="Z2043" s="3" t="s">
        <v>25567</v>
      </c>
      <c r="AA2043" s="3" t="s">
        <v>25568</v>
      </c>
      <c r="AB2043" s="3" t="s">
        <v>239</v>
      </c>
      <c r="AC2043" s="3" t="s">
        <v>63</v>
      </c>
      <c r="AD2043" s="3" t="s">
        <v>25569</v>
      </c>
      <c r="AE2043" s="3" t="s">
        <v>65</v>
      </c>
      <c r="AF2043" s="3" t="s">
        <v>66</v>
      </c>
      <c r="AG2043" s="3" t="s">
        <v>25570</v>
      </c>
      <c r="AH2043" s="3" t="s">
        <v>25571</v>
      </c>
      <c r="AI2043" s="3" t="s">
        <v>67</v>
      </c>
      <c r="AJ2043" s="3" t="s">
        <v>25572</v>
      </c>
      <c r="AK2043" s="3" t="s">
        <v>53</v>
      </c>
      <c r="AL2043" s="3" t="s">
        <v>53</v>
      </c>
      <c r="AM2043" s="3" t="s">
        <v>53</v>
      </c>
      <c r="AN2043" s="3" t="s">
        <v>53</v>
      </c>
      <c r="AO2043" s="3" t="s">
        <v>53</v>
      </c>
      <c r="AP2043" s="3" t="s">
        <v>53</v>
      </c>
      <c r="AQ2043" s="3" t="s">
        <v>53</v>
      </c>
      <c r="AR2043" s="3" t="s">
        <v>51</v>
      </c>
      <c r="AS2043" s="3" t="s">
        <v>52</v>
      </c>
      <c r="AT2043" s="3" t="s">
        <v>51</v>
      </c>
    </row>
    <row r="2044" spans="1:46" ht="22.5" customHeight="1" x14ac:dyDescent="0.25">
      <c r="A2044" s="19" t="s">
        <v>2307</v>
      </c>
      <c r="B2044" s="260">
        <v>45075</v>
      </c>
      <c r="C2044" s="3" t="s">
        <v>202</v>
      </c>
      <c r="D2044" s="3" t="s">
        <v>765</v>
      </c>
      <c r="E2044" s="3" t="s">
        <v>51</v>
      </c>
      <c r="F2044" s="20">
        <v>1</v>
      </c>
      <c r="G2044" s="20">
        <v>121.79</v>
      </c>
      <c r="H2044" s="20" t="s">
        <v>52</v>
      </c>
      <c r="I2044" s="20">
        <v>-20.7</v>
      </c>
      <c r="J2044" s="20">
        <v>-18.45</v>
      </c>
      <c r="K2044" s="20" t="s">
        <v>52</v>
      </c>
      <c r="L2044" s="20">
        <f t="shared" si="31"/>
        <v>82.64</v>
      </c>
      <c r="M2044" s="3" t="s">
        <v>53</v>
      </c>
      <c r="N2044" s="3" t="s">
        <v>389</v>
      </c>
      <c r="O2044" s="3" t="s">
        <v>2308</v>
      </c>
      <c r="P2044" s="3" t="s">
        <v>2309</v>
      </c>
      <c r="Q2044" s="3" t="s">
        <v>53</v>
      </c>
      <c r="R2044" s="20">
        <v>121.79</v>
      </c>
      <c r="S2044" s="20" t="s">
        <v>57</v>
      </c>
      <c r="T2044" s="3" t="s">
        <v>58</v>
      </c>
      <c r="U2044" s="3" t="s">
        <v>53</v>
      </c>
      <c r="V2044" s="3" t="s">
        <v>53</v>
      </c>
      <c r="W2044" s="3" t="s">
        <v>53</v>
      </c>
      <c r="X2044" s="3" t="s">
        <v>53</v>
      </c>
      <c r="Y2044" s="3" t="s">
        <v>2310</v>
      </c>
      <c r="Z2044" s="3" t="s">
        <v>2311</v>
      </c>
      <c r="AA2044" s="3" t="s">
        <v>2312</v>
      </c>
      <c r="AB2044" s="3" t="s">
        <v>2313</v>
      </c>
      <c r="AC2044" s="3" t="s">
        <v>1088</v>
      </c>
      <c r="AD2044" s="3" t="s">
        <v>2314</v>
      </c>
      <c r="AE2044" s="3" t="s">
        <v>65</v>
      </c>
      <c r="AF2044" s="3" t="s">
        <v>66</v>
      </c>
      <c r="AG2044" s="3" t="s">
        <v>2315</v>
      </c>
      <c r="AH2044" s="3" t="s">
        <v>2316</v>
      </c>
      <c r="AI2044" s="3" t="s">
        <v>67</v>
      </c>
      <c r="AJ2044" s="3" t="s">
        <v>2317</v>
      </c>
      <c r="AK2044" s="3" t="s">
        <v>53</v>
      </c>
      <c r="AL2044" s="3" t="s">
        <v>53</v>
      </c>
      <c r="AM2044" s="3" t="s">
        <v>53</v>
      </c>
      <c r="AN2044" s="3" t="s">
        <v>53</v>
      </c>
      <c r="AO2044" s="3" t="s">
        <v>53</v>
      </c>
      <c r="AP2044" s="3" t="s">
        <v>53</v>
      </c>
      <c r="AQ2044" s="3" t="s">
        <v>53</v>
      </c>
      <c r="AR2044" s="3" t="s">
        <v>51</v>
      </c>
      <c r="AS2044" s="3" t="s">
        <v>52</v>
      </c>
      <c r="AT2044" s="3" t="s">
        <v>51</v>
      </c>
    </row>
    <row r="2045" spans="1:46" ht="22.5" customHeight="1" x14ac:dyDescent="0.25">
      <c r="A2045" s="19" t="s">
        <v>5983</v>
      </c>
      <c r="B2045" s="260">
        <v>45070</v>
      </c>
      <c r="C2045" s="3" t="s">
        <v>202</v>
      </c>
      <c r="D2045" s="3" t="s">
        <v>4851</v>
      </c>
      <c r="E2045" s="3" t="s">
        <v>51</v>
      </c>
      <c r="F2045" s="20">
        <v>1</v>
      </c>
      <c r="G2045" s="20">
        <v>121.79</v>
      </c>
      <c r="H2045" s="20" t="s">
        <v>52</v>
      </c>
      <c r="I2045" s="20">
        <v>-20.7</v>
      </c>
      <c r="J2045" s="20">
        <v>-18.45</v>
      </c>
      <c r="K2045" s="20" t="s">
        <v>52</v>
      </c>
      <c r="L2045" s="20">
        <f t="shared" si="31"/>
        <v>82.64</v>
      </c>
      <c r="M2045" s="3" t="s">
        <v>53</v>
      </c>
      <c r="N2045" s="3" t="s">
        <v>389</v>
      </c>
      <c r="O2045" s="3" t="s">
        <v>2308</v>
      </c>
      <c r="P2045" s="3" t="s">
        <v>2309</v>
      </c>
      <c r="Q2045" s="3" t="s">
        <v>53</v>
      </c>
      <c r="R2045" s="20">
        <v>121.79</v>
      </c>
      <c r="S2045" s="20" t="s">
        <v>57</v>
      </c>
      <c r="T2045" s="3" t="s">
        <v>58</v>
      </c>
      <c r="U2045" s="3" t="s">
        <v>53</v>
      </c>
      <c r="V2045" s="3" t="s">
        <v>53</v>
      </c>
      <c r="W2045" s="3" t="s">
        <v>53</v>
      </c>
      <c r="X2045" s="3" t="s">
        <v>53</v>
      </c>
      <c r="Y2045" s="3" t="s">
        <v>5984</v>
      </c>
      <c r="Z2045" s="3" t="s">
        <v>5985</v>
      </c>
      <c r="AA2045" s="3" t="s">
        <v>5986</v>
      </c>
      <c r="AB2045" s="3" t="s">
        <v>1378</v>
      </c>
      <c r="AC2045" s="3" t="s">
        <v>165</v>
      </c>
      <c r="AD2045" s="3" t="s">
        <v>5987</v>
      </c>
      <c r="AE2045" s="3" t="s">
        <v>65</v>
      </c>
      <c r="AF2045" s="3" t="s">
        <v>66</v>
      </c>
      <c r="AG2045" s="3" t="s">
        <v>5988</v>
      </c>
      <c r="AH2045" s="3" t="s">
        <v>5989</v>
      </c>
      <c r="AI2045" s="3" t="s">
        <v>67</v>
      </c>
      <c r="AJ2045" s="3" t="s">
        <v>5990</v>
      </c>
      <c r="AK2045" s="3" t="s">
        <v>53</v>
      </c>
      <c r="AL2045" s="3" t="s">
        <v>53</v>
      </c>
      <c r="AM2045" s="3" t="s">
        <v>53</v>
      </c>
      <c r="AN2045" s="3" t="s">
        <v>53</v>
      </c>
      <c r="AO2045" s="3" t="s">
        <v>53</v>
      </c>
      <c r="AP2045" s="3" t="s">
        <v>53</v>
      </c>
      <c r="AQ2045" s="3" t="s">
        <v>53</v>
      </c>
      <c r="AR2045" s="3" t="s">
        <v>51</v>
      </c>
      <c r="AS2045" s="3" t="s">
        <v>52</v>
      </c>
      <c r="AT2045" s="3" t="s">
        <v>51</v>
      </c>
    </row>
    <row r="2046" spans="1:46" ht="22.5" customHeight="1" x14ac:dyDescent="0.25">
      <c r="A2046" s="19" t="s">
        <v>3062</v>
      </c>
      <c r="B2046" s="260">
        <v>45075</v>
      </c>
      <c r="C2046" s="3" t="s">
        <v>70</v>
      </c>
      <c r="D2046" s="3" t="s">
        <v>85</v>
      </c>
      <c r="E2046" s="3" t="s">
        <v>51</v>
      </c>
      <c r="F2046" s="20">
        <v>1</v>
      </c>
      <c r="G2046" s="20">
        <v>121.79</v>
      </c>
      <c r="H2046" s="20" t="s">
        <v>52</v>
      </c>
      <c r="I2046" s="20">
        <v>-20.7</v>
      </c>
      <c r="J2046" s="20">
        <v>-18.45</v>
      </c>
      <c r="K2046" s="20" t="s">
        <v>52</v>
      </c>
      <c r="L2046" s="20">
        <f t="shared" si="31"/>
        <v>82.64</v>
      </c>
      <c r="M2046" s="3" t="s">
        <v>53</v>
      </c>
      <c r="N2046" s="3" t="s">
        <v>389</v>
      </c>
      <c r="O2046" s="3" t="s">
        <v>3063</v>
      </c>
      <c r="P2046" s="3" t="s">
        <v>3064</v>
      </c>
      <c r="Q2046" s="3" t="s">
        <v>53</v>
      </c>
      <c r="R2046" s="20">
        <v>121.79</v>
      </c>
      <c r="S2046" s="20" t="s">
        <v>57</v>
      </c>
      <c r="T2046" s="3" t="s">
        <v>74</v>
      </c>
      <c r="U2046" s="3" t="s">
        <v>3065</v>
      </c>
      <c r="V2046" s="3" t="s">
        <v>3066</v>
      </c>
      <c r="W2046" s="3" t="s">
        <v>3067</v>
      </c>
      <c r="X2046" s="3" t="s">
        <v>53</v>
      </c>
      <c r="Y2046" s="3" t="s">
        <v>3065</v>
      </c>
      <c r="Z2046" s="3" t="s">
        <v>3068</v>
      </c>
      <c r="AA2046" s="3" t="s">
        <v>3069</v>
      </c>
      <c r="AB2046" s="3" t="s">
        <v>3070</v>
      </c>
      <c r="AC2046" s="3" t="s">
        <v>549</v>
      </c>
      <c r="AD2046" s="3" t="s">
        <v>3071</v>
      </c>
      <c r="AE2046" s="3" t="s">
        <v>65</v>
      </c>
      <c r="AF2046" s="3" t="s">
        <v>82</v>
      </c>
      <c r="AG2046" s="3" t="s">
        <v>3072</v>
      </c>
      <c r="AH2046" s="3" t="s">
        <v>53</v>
      </c>
      <c r="AI2046" s="3" t="s">
        <v>67</v>
      </c>
      <c r="AJ2046" s="3" t="s">
        <v>3073</v>
      </c>
      <c r="AK2046" s="3" t="s">
        <v>53</v>
      </c>
      <c r="AL2046" s="3" t="s">
        <v>53</v>
      </c>
      <c r="AM2046" s="3" t="s">
        <v>53</v>
      </c>
      <c r="AN2046" s="3" t="s">
        <v>53</v>
      </c>
      <c r="AO2046" s="3" t="s">
        <v>53</v>
      </c>
      <c r="AP2046" s="3" t="s">
        <v>53</v>
      </c>
      <c r="AQ2046" s="3" t="s">
        <v>53</v>
      </c>
      <c r="AR2046" s="3" t="s">
        <v>51</v>
      </c>
      <c r="AS2046" s="3" t="s">
        <v>52</v>
      </c>
      <c r="AT2046" s="3" t="s">
        <v>51</v>
      </c>
    </row>
    <row r="2047" spans="1:46" ht="22.5" customHeight="1" x14ac:dyDescent="0.25">
      <c r="A2047" s="19" t="s">
        <v>6350</v>
      </c>
      <c r="B2047" s="260">
        <v>45070</v>
      </c>
      <c r="C2047" s="3" t="s">
        <v>202</v>
      </c>
      <c r="D2047" s="3" t="s">
        <v>5415</v>
      </c>
      <c r="E2047" s="3" t="s">
        <v>51</v>
      </c>
      <c r="F2047" s="20">
        <v>1</v>
      </c>
      <c r="G2047" s="20">
        <v>121.79</v>
      </c>
      <c r="H2047" s="20" t="s">
        <v>52</v>
      </c>
      <c r="I2047" s="20">
        <v>-20.7</v>
      </c>
      <c r="J2047" s="20">
        <v>-18.45</v>
      </c>
      <c r="K2047" s="20" t="s">
        <v>52</v>
      </c>
      <c r="L2047" s="20">
        <f t="shared" si="31"/>
        <v>82.64</v>
      </c>
      <c r="M2047" s="3" t="s">
        <v>53</v>
      </c>
      <c r="N2047" s="3" t="s">
        <v>389</v>
      </c>
      <c r="O2047" s="3" t="s">
        <v>2308</v>
      </c>
      <c r="P2047" s="3" t="s">
        <v>2309</v>
      </c>
      <c r="Q2047" s="3" t="s">
        <v>53</v>
      </c>
      <c r="R2047" s="20">
        <v>121.79</v>
      </c>
      <c r="S2047" s="20" t="s">
        <v>57</v>
      </c>
      <c r="T2047" s="3" t="s">
        <v>58</v>
      </c>
      <c r="U2047" s="3" t="s">
        <v>53</v>
      </c>
      <c r="V2047" s="3" t="s">
        <v>53</v>
      </c>
      <c r="W2047" s="3" t="s">
        <v>53</v>
      </c>
      <c r="X2047" s="3" t="s">
        <v>53</v>
      </c>
      <c r="Y2047" s="3" t="s">
        <v>6351</v>
      </c>
      <c r="Z2047" s="3" t="s">
        <v>6352</v>
      </c>
      <c r="AA2047" s="3" t="s">
        <v>6353</v>
      </c>
      <c r="AB2047" s="3" t="s">
        <v>1560</v>
      </c>
      <c r="AC2047" s="3" t="s">
        <v>116</v>
      </c>
      <c r="AD2047" s="3" t="s">
        <v>6354</v>
      </c>
      <c r="AE2047" s="3" t="s">
        <v>65</v>
      </c>
      <c r="AF2047" s="3" t="s">
        <v>66</v>
      </c>
      <c r="AG2047" s="3" t="s">
        <v>6355</v>
      </c>
      <c r="AH2047" s="3" t="s">
        <v>6356</v>
      </c>
      <c r="AI2047" s="3" t="s">
        <v>67</v>
      </c>
      <c r="AJ2047" s="3" t="s">
        <v>6357</v>
      </c>
      <c r="AK2047" s="3" t="s">
        <v>53</v>
      </c>
      <c r="AL2047" s="3" t="s">
        <v>53</v>
      </c>
      <c r="AM2047" s="3" t="s">
        <v>53</v>
      </c>
      <c r="AN2047" s="3" t="s">
        <v>53</v>
      </c>
      <c r="AO2047" s="3" t="s">
        <v>53</v>
      </c>
      <c r="AP2047" s="3" t="s">
        <v>53</v>
      </c>
      <c r="AQ2047" s="3" t="s">
        <v>53</v>
      </c>
      <c r="AR2047" s="3" t="s">
        <v>51</v>
      </c>
      <c r="AS2047" s="3" t="s">
        <v>52</v>
      </c>
      <c r="AT2047" s="3" t="s">
        <v>51</v>
      </c>
    </row>
    <row r="2048" spans="1:46" ht="22.5" customHeight="1" x14ac:dyDescent="0.25">
      <c r="A2048" s="19" t="s">
        <v>10675</v>
      </c>
      <c r="B2048" s="260">
        <v>45064</v>
      </c>
      <c r="C2048" s="3" t="s">
        <v>202</v>
      </c>
      <c r="D2048" s="3" t="s">
        <v>10384</v>
      </c>
      <c r="E2048" s="3" t="s">
        <v>51</v>
      </c>
      <c r="F2048" s="20">
        <v>1</v>
      </c>
      <c r="G2048" s="20">
        <v>121.79</v>
      </c>
      <c r="H2048" s="20" t="s">
        <v>52</v>
      </c>
      <c r="I2048" s="20">
        <v>-20.7</v>
      </c>
      <c r="J2048" s="20">
        <v>-18.45</v>
      </c>
      <c r="K2048" s="20" t="s">
        <v>52</v>
      </c>
      <c r="L2048" s="20">
        <f t="shared" si="31"/>
        <v>82.64</v>
      </c>
      <c r="M2048" s="3" t="s">
        <v>53</v>
      </c>
      <c r="N2048" s="3" t="s">
        <v>389</v>
      </c>
      <c r="O2048" s="3" t="s">
        <v>2308</v>
      </c>
      <c r="P2048" s="3" t="s">
        <v>2309</v>
      </c>
      <c r="Q2048" s="3" t="s">
        <v>53</v>
      </c>
      <c r="R2048" s="20">
        <v>121.79</v>
      </c>
      <c r="S2048" s="20" t="s">
        <v>57</v>
      </c>
      <c r="T2048" s="3" t="s">
        <v>58</v>
      </c>
      <c r="U2048" s="3" t="s">
        <v>53</v>
      </c>
      <c r="V2048" s="3" t="s">
        <v>53</v>
      </c>
      <c r="W2048" s="3" t="s">
        <v>53</v>
      </c>
      <c r="X2048" s="3" t="s">
        <v>53</v>
      </c>
      <c r="Y2048" s="3" t="s">
        <v>10676</v>
      </c>
      <c r="Z2048" s="3" t="s">
        <v>10677</v>
      </c>
      <c r="AA2048" s="3" t="s">
        <v>10678</v>
      </c>
      <c r="AB2048" s="3" t="s">
        <v>7269</v>
      </c>
      <c r="AC2048" s="3" t="s">
        <v>63</v>
      </c>
      <c r="AD2048" s="3" t="s">
        <v>10679</v>
      </c>
      <c r="AE2048" s="3" t="s">
        <v>65</v>
      </c>
      <c r="AF2048" s="3" t="s">
        <v>66</v>
      </c>
      <c r="AG2048" s="3" t="s">
        <v>10680</v>
      </c>
      <c r="AH2048" s="3" t="s">
        <v>10681</v>
      </c>
      <c r="AI2048" s="3" t="s">
        <v>67</v>
      </c>
      <c r="AJ2048" s="3" t="s">
        <v>10682</v>
      </c>
      <c r="AK2048" s="3" t="s">
        <v>53</v>
      </c>
      <c r="AL2048" s="3" t="s">
        <v>53</v>
      </c>
      <c r="AM2048" s="3" t="s">
        <v>53</v>
      </c>
      <c r="AN2048" s="3" t="s">
        <v>53</v>
      </c>
      <c r="AO2048" s="3" t="s">
        <v>53</v>
      </c>
      <c r="AP2048" s="3" t="s">
        <v>53</v>
      </c>
      <c r="AQ2048" s="3" t="s">
        <v>53</v>
      </c>
      <c r="AR2048" s="3" t="s">
        <v>51</v>
      </c>
      <c r="AS2048" s="3" t="s">
        <v>52</v>
      </c>
      <c r="AT2048" s="3" t="s">
        <v>51</v>
      </c>
    </row>
    <row r="2049" spans="1:46" ht="22.5" customHeight="1" x14ac:dyDescent="0.25">
      <c r="A2049" s="19" t="s">
        <v>13029</v>
      </c>
      <c r="B2049" s="260">
        <v>45062</v>
      </c>
      <c r="C2049" s="3" t="s">
        <v>202</v>
      </c>
      <c r="D2049" s="3" t="s">
        <v>11191</v>
      </c>
      <c r="E2049" s="3" t="s">
        <v>51</v>
      </c>
      <c r="F2049" s="20">
        <v>1</v>
      </c>
      <c r="G2049" s="20">
        <v>121.79</v>
      </c>
      <c r="H2049" s="20" t="s">
        <v>52</v>
      </c>
      <c r="I2049" s="20">
        <v>-20.7</v>
      </c>
      <c r="J2049" s="20">
        <v>-18.45</v>
      </c>
      <c r="K2049" s="20" t="s">
        <v>52</v>
      </c>
      <c r="L2049" s="20">
        <f t="shared" si="31"/>
        <v>82.64</v>
      </c>
      <c r="M2049" s="3" t="s">
        <v>71</v>
      </c>
      <c r="N2049" s="3" t="s">
        <v>389</v>
      </c>
      <c r="O2049" s="3" t="s">
        <v>13030</v>
      </c>
      <c r="P2049" s="3" t="s">
        <v>13031</v>
      </c>
      <c r="Q2049" s="3" t="s">
        <v>53</v>
      </c>
      <c r="R2049" s="20">
        <v>121.79</v>
      </c>
      <c r="S2049" s="20" t="s">
        <v>57</v>
      </c>
      <c r="T2049" s="3" t="s">
        <v>74</v>
      </c>
      <c r="U2049" s="3" t="s">
        <v>13032</v>
      </c>
      <c r="V2049" s="3" t="s">
        <v>13033</v>
      </c>
      <c r="W2049" s="3" t="s">
        <v>13034</v>
      </c>
      <c r="X2049" s="3" t="s">
        <v>53</v>
      </c>
      <c r="Y2049" s="3" t="s">
        <v>13032</v>
      </c>
      <c r="Z2049" s="3" t="s">
        <v>13035</v>
      </c>
      <c r="AA2049" s="3" t="s">
        <v>13036</v>
      </c>
      <c r="AB2049" s="3" t="s">
        <v>12243</v>
      </c>
      <c r="AC2049" s="3" t="s">
        <v>165</v>
      </c>
      <c r="AD2049" s="3" t="s">
        <v>13037</v>
      </c>
      <c r="AE2049" s="3" t="s">
        <v>65</v>
      </c>
      <c r="AF2049" s="3" t="s">
        <v>82</v>
      </c>
      <c r="AG2049" s="3" t="s">
        <v>13038</v>
      </c>
      <c r="AH2049" s="3" t="s">
        <v>13039</v>
      </c>
      <c r="AI2049" s="3" t="s">
        <v>67</v>
      </c>
      <c r="AJ2049" s="3" t="s">
        <v>13040</v>
      </c>
      <c r="AK2049" s="3" t="s">
        <v>53</v>
      </c>
      <c r="AL2049" s="3" t="s">
        <v>53</v>
      </c>
      <c r="AM2049" s="3" t="s">
        <v>53</v>
      </c>
      <c r="AN2049" s="3" t="s">
        <v>53</v>
      </c>
      <c r="AO2049" s="3" t="s">
        <v>53</v>
      </c>
      <c r="AP2049" s="3" t="s">
        <v>53</v>
      </c>
      <c r="AQ2049" s="3" t="s">
        <v>53</v>
      </c>
      <c r="AR2049" s="3" t="s">
        <v>51</v>
      </c>
      <c r="AS2049" s="3" t="s">
        <v>52</v>
      </c>
      <c r="AT2049" s="3" t="s">
        <v>51</v>
      </c>
    </row>
    <row r="2050" spans="1:46" ht="22.5" customHeight="1" x14ac:dyDescent="0.25">
      <c r="A2050" s="19" t="s">
        <v>14380</v>
      </c>
      <c r="B2050" s="260">
        <v>45060</v>
      </c>
      <c r="C2050" s="3" t="s">
        <v>202</v>
      </c>
      <c r="D2050" s="3" t="s">
        <v>12990</v>
      </c>
      <c r="E2050" s="3" t="s">
        <v>71</v>
      </c>
      <c r="F2050" s="20">
        <v>1</v>
      </c>
      <c r="G2050" s="20">
        <v>121.79</v>
      </c>
      <c r="H2050" s="20" t="s">
        <v>52</v>
      </c>
      <c r="I2050" s="20">
        <v>-20.7</v>
      </c>
      <c r="J2050" s="20">
        <v>-18.45</v>
      </c>
      <c r="K2050" s="20" t="s">
        <v>52</v>
      </c>
      <c r="L2050" s="20">
        <f t="shared" si="31"/>
        <v>82.64</v>
      </c>
      <c r="M2050" s="3" t="s">
        <v>71</v>
      </c>
      <c r="N2050" s="3" t="s">
        <v>389</v>
      </c>
      <c r="O2050" s="3" t="s">
        <v>2308</v>
      </c>
      <c r="P2050" s="3" t="s">
        <v>2309</v>
      </c>
      <c r="Q2050" s="3" t="s">
        <v>53</v>
      </c>
      <c r="R2050" s="20">
        <v>121.79</v>
      </c>
      <c r="S2050" s="20" t="s">
        <v>57</v>
      </c>
      <c r="T2050" s="3" t="s">
        <v>58</v>
      </c>
      <c r="U2050" s="3" t="s">
        <v>53</v>
      </c>
      <c r="V2050" s="3" t="s">
        <v>53</v>
      </c>
      <c r="W2050" s="3" t="s">
        <v>53</v>
      </c>
      <c r="X2050" s="3" t="s">
        <v>53</v>
      </c>
      <c r="Y2050" s="3" t="s">
        <v>14381</v>
      </c>
      <c r="Z2050" s="3" t="s">
        <v>14382</v>
      </c>
      <c r="AA2050" s="3" t="s">
        <v>14383</v>
      </c>
      <c r="AB2050" s="3" t="s">
        <v>10219</v>
      </c>
      <c r="AC2050" s="3" t="s">
        <v>276</v>
      </c>
      <c r="AD2050" s="3" t="s">
        <v>14384</v>
      </c>
      <c r="AE2050" s="3" t="s">
        <v>65</v>
      </c>
      <c r="AF2050" s="3" t="s">
        <v>66</v>
      </c>
      <c r="AG2050" s="3" t="s">
        <v>14385</v>
      </c>
      <c r="AH2050" s="3" t="s">
        <v>14386</v>
      </c>
      <c r="AI2050" s="3" t="s">
        <v>67</v>
      </c>
      <c r="AJ2050" s="3" t="s">
        <v>14387</v>
      </c>
      <c r="AK2050" s="3" t="s">
        <v>53</v>
      </c>
      <c r="AL2050" s="3" t="s">
        <v>53</v>
      </c>
      <c r="AM2050" s="3" t="s">
        <v>53</v>
      </c>
      <c r="AN2050" s="3" t="s">
        <v>53</v>
      </c>
      <c r="AO2050" s="3" t="s">
        <v>53</v>
      </c>
      <c r="AP2050" s="3" t="s">
        <v>53</v>
      </c>
      <c r="AQ2050" s="3" t="s">
        <v>53</v>
      </c>
      <c r="AR2050" s="3" t="s">
        <v>51</v>
      </c>
      <c r="AS2050" s="3" t="s">
        <v>52</v>
      </c>
      <c r="AT2050" s="3" t="s">
        <v>51</v>
      </c>
    </row>
    <row r="2051" spans="1:46" ht="22.5" customHeight="1" x14ac:dyDescent="0.25">
      <c r="A2051" s="19" t="s">
        <v>22357</v>
      </c>
      <c r="B2051" s="260">
        <v>45050</v>
      </c>
      <c r="C2051" s="3" t="s">
        <v>202</v>
      </c>
      <c r="D2051" s="3" t="s">
        <v>21050</v>
      </c>
      <c r="E2051" s="3" t="s">
        <v>51</v>
      </c>
      <c r="F2051" s="20">
        <v>1</v>
      </c>
      <c r="G2051" s="20">
        <v>121.79</v>
      </c>
      <c r="H2051" s="20" t="s">
        <v>52</v>
      </c>
      <c r="I2051" s="20">
        <v>-20.7</v>
      </c>
      <c r="J2051" s="20">
        <v>-18.45</v>
      </c>
      <c r="K2051" s="20" t="s">
        <v>52</v>
      </c>
      <c r="L2051" s="20">
        <f t="shared" si="31"/>
        <v>82.64</v>
      </c>
      <c r="M2051" s="3" t="s">
        <v>71</v>
      </c>
      <c r="N2051" s="3" t="s">
        <v>389</v>
      </c>
      <c r="O2051" s="3" t="s">
        <v>2308</v>
      </c>
      <c r="P2051" s="3" t="s">
        <v>2309</v>
      </c>
      <c r="Q2051" s="3" t="s">
        <v>53</v>
      </c>
      <c r="R2051" s="20">
        <v>121.79</v>
      </c>
      <c r="S2051" s="20" t="s">
        <v>57</v>
      </c>
      <c r="T2051" s="3" t="s">
        <v>58</v>
      </c>
      <c r="U2051" s="3" t="s">
        <v>53</v>
      </c>
      <c r="V2051" s="3" t="s">
        <v>53</v>
      </c>
      <c r="W2051" s="3" t="s">
        <v>53</v>
      </c>
      <c r="X2051" s="3" t="s">
        <v>53</v>
      </c>
      <c r="Y2051" s="3" t="s">
        <v>22358</v>
      </c>
      <c r="Z2051" s="3" t="s">
        <v>22359</v>
      </c>
      <c r="AA2051" s="3" t="s">
        <v>22360</v>
      </c>
      <c r="AB2051" s="3" t="s">
        <v>17809</v>
      </c>
      <c r="AC2051" s="3" t="s">
        <v>265</v>
      </c>
      <c r="AD2051" s="3" t="s">
        <v>22361</v>
      </c>
      <c r="AE2051" s="3" t="s">
        <v>65</v>
      </c>
      <c r="AF2051" s="3" t="s">
        <v>66</v>
      </c>
      <c r="AG2051" s="3" t="s">
        <v>22362</v>
      </c>
      <c r="AH2051" s="3" t="s">
        <v>22363</v>
      </c>
      <c r="AI2051" s="3" t="s">
        <v>67</v>
      </c>
      <c r="AJ2051" s="3" t="s">
        <v>22364</v>
      </c>
      <c r="AK2051" s="3" t="s">
        <v>53</v>
      </c>
      <c r="AL2051" s="3" t="s">
        <v>53</v>
      </c>
      <c r="AM2051" s="3" t="s">
        <v>53</v>
      </c>
      <c r="AN2051" s="3" t="s">
        <v>53</v>
      </c>
      <c r="AO2051" s="3" t="s">
        <v>53</v>
      </c>
      <c r="AP2051" s="3" t="s">
        <v>53</v>
      </c>
      <c r="AQ2051" s="3" t="s">
        <v>53</v>
      </c>
      <c r="AR2051" s="3" t="s">
        <v>51</v>
      </c>
      <c r="AS2051" s="3" t="s">
        <v>52</v>
      </c>
      <c r="AT2051" s="3" t="s">
        <v>51</v>
      </c>
    </row>
    <row r="2052" spans="1:46" ht="22.5" customHeight="1" x14ac:dyDescent="0.25">
      <c r="A2052" s="19" t="s">
        <v>23066</v>
      </c>
      <c r="B2052" s="260">
        <v>45050</v>
      </c>
      <c r="C2052" s="3" t="s">
        <v>202</v>
      </c>
      <c r="D2052" s="3" t="s">
        <v>21050</v>
      </c>
      <c r="E2052" s="3" t="s">
        <v>51</v>
      </c>
      <c r="F2052" s="20">
        <v>1</v>
      </c>
      <c r="G2052" s="20">
        <v>117.38</v>
      </c>
      <c r="H2052" s="20" t="s">
        <v>52</v>
      </c>
      <c r="I2052" s="20">
        <v>-14.09</v>
      </c>
      <c r="J2052" s="20">
        <v>-20.45</v>
      </c>
      <c r="K2052" s="20" t="s">
        <v>52</v>
      </c>
      <c r="L2052" s="20">
        <f t="shared" si="31"/>
        <v>82.839999999999989</v>
      </c>
      <c r="M2052" s="3" t="s">
        <v>53</v>
      </c>
      <c r="N2052" s="3" t="s">
        <v>22199</v>
      </c>
      <c r="O2052" s="3" t="s">
        <v>23067</v>
      </c>
      <c r="P2052" s="3" t="s">
        <v>23068</v>
      </c>
      <c r="Q2052" s="3" t="s">
        <v>53</v>
      </c>
      <c r="R2052" s="20">
        <v>117.38</v>
      </c>
      <c r="S2052" s="20" t="s">
        <v>89</v>
      </c>
      <c r="T2052" s="3" t="s">
        <v>74</v>
      </c>
      <c r="U2052" s="3" t="s">
        <v>23069</v>
      </c>
      <c r="V2052" s="3" t="s">
        <v>23070</v>
      </c>
      <c r="W2052" s="3" t="s">
        <v>23071</v>
      </c>
      <c r="X2052" s="3" t="s">
        <v>53</v>
      </c>
      <c r="Y2052" s="3" t="s">
        <v>23069</v>
      </c>
      <c r="Z2052" s="3" t="s">
        <v>23072</v>
      </c>
      <c r="AA2052" s="3" t="s">
        <v>23073</v>
      </c>
      <c r="AB2052" s="3" t="s">
        <v>23074</v>
      </c>
      <c r="AC2052" s="3" t="s">
        <v>165</v>
      </c>
      <c r="AD2052" s="3" t="s">
        <v>23075</v>
      </c>
      <c r="AE2052" s="3" t="s">
        <v>65</v>
      </c>
      <c r="AF2052" s="3" t="s">
        <v>82</v>
      </c>
      <c r="AG2052" s="3" t="s">
        <v>23076</v>
      </c>
      <c r="AH2052" s="3" t="s">
        <v>23077</v>
      </c>
      <c r="AI2052" s="3" t="s">
        <v>67</v>
      </c>
      <c r="AJ2052" s="3" t="s">
        <v>23078</v>
      </c>
      <c r="AK2052" s="3" t="s">
        <v>53</v>
      </c>
      <c r="AL2052" s="3" t="s">
        <v>53</v>
      </c>
      <c r="AM2052" s="3" t="s">
        <v>53</v>
      </c>
      <c r="AN2052" s="3" t="s">
        <v>53</v>
      </c>
      <c r="AO2052" s="3" t="s">
        <v>53</v>
      </c>
      <c r="AP2052" s="3" t="s">
        <v>53</v>
      </c>
      <c r="AQ2052" s="3" t="s">
        <v>53</v>
      </c>
      <c r="AR2052" s="3" t="s">
        <v>51</v>
      </c>
      <c r="AS2052" s="3" t="s">
        <v>52</v>
      </c>
      <c r="AT2052" s="3" t="s">
        <v>51</v>
      </c>
    </row>
    <row r="2053" spans="1:46" ht="22.5" customHeight="1" x14ac:dyDescent="0.25">
      <c r="A2053" s="19" t="s">
        <v>9021</v>
      </c>
      <c r="B2053" s="260">
        <v>45067</v>
      </c>
      <c r="C2053" s="3" t="s">
        <v>202</v>
      </c>
      <c r="D2053" s="3" t="s">
        <v>4851</v>
      </c>
      <c r="E2053" s="3" t="s">
        <v>51</v>
      </c>
      <c r="F2053" s="20">
        <v>1</v>
      </c>
      <c r="G2053" s="20">
        <v>131.9</v>
      </c>
      <c r="H2053" s="20">
        <v>25.9</v>
      </c>
      <c r="I2053" s="20">
        <v>-22.42</v>
      </c>
      <c r="J2053" s="20">
        <v>-52.35</v>
      </c>
      <c r="K2053" s="20" t="s">
        <v>52</v>
      </c>
      <c r="L2053" s="20">
        <f t="shared" ref="L2053:L2116" si="32">SUM(G2053:K2053)</f>
        <v>83.03</v>
      </c>
      <c r="M2053" s="3" t="s">
        <v>53</v>
      </c>
      <c r="N2053" s="274">
        <v>662052</v>
      </c>
      <c r="O2053" s="3" t="s">
        <v>9022</v>
      </c>
      <c r="P2053" s="3" t="s">
        <v>9023</v>
      </c>
      <c r="Q2053" s="3" t="s">
        <v>53</v>
      </c>
      <c r="R2053" s="20">
        <v>131.9</v>
      </c>
      <c r="S2053" s="20" t="s">
        <v>57</v>
      </c>
      <c r="T2053" s="3" t="s">
        <v>74</v>
      </c>
      <c r="U2053" s="3" t="s">
        <v>9024</v>
      </c>
      <c r="V2053" s="3" t="s">
        <v>9025</v>
      </c>
      <c r="W2053" s="3" t="s">
        <v>9026</v>
      </c>
      <c r="X2053" s="3" t="s">
        <v>53</v>
      </c>
      <c r="Y2053" s="3" t="s">
        <v>9024</v>
      </c>
      <c r="Z2053" s="3" t="s">
        <v>9027</v>
      </c>
      <c r="AA2053" s="3" t="s">
        <v>9028</v>
      </c>
      <c r="AB2053" s="3" t="s">
        <v>6279</v>
      </c>
      <c r="AC2053" s="3" t="s">
        <v>116</v>
      </c>
      <c r="AD2053" s="3" t="s">
        <v>6280</v>
      </c>
      <c r="AE2053" s="3" t="s">
        <v>65</v>
      </c>
      <c r="AF2053" s="3" t="s">
        <v>82</v>
      </c>
      <c r="AG2053" s="3" t="s">
        <v>9029</v>
      </c>
      <c r="AH2053" s="3" t="s">
        <v>9030</v>
      </c>
      <c r="AI2053" s="3" t="s">
        <v>67</v>
      </c>
      <c r="AJ2053" s="3" t="s">
        <v>9031</v>
      </c>
      <c r="AK2053" s="3" t="s">
        <v>53</v>
      </c>
      <c r="AL2053" s="3" t="s">
        <v>53</v>
      </c>
      <c r="AM2053" s="3" t="s">
        <v>53</v>
      </c>
      <c r="AN2053" s="3" t="s">
        <v>53</v>
      </c>
      <c r="AO2053" s="3" t="s">
        <v>53</v>
      </c>
      <c r="AP2053" s="3" t="s">
        <v>53</v>
      </c>
      <c r="AQ2053" s="3" t="s">
        <v>53</v>
      </c>
      <c r="AR2053" s="3" t="s">
        <v>51</v>
      </c>
      <c r="AS2053" s="3" t="s">
        <v>52</v>
      </c>
      <c r="AT2053" s="3" t="s">
        <v>51</v>
      </c>
    </row>
    <row r="2054" spans="1:46" ht="22.5" customHeight="1" x14ac:dyDescent="0.25">
      <c r="A2054" s="19" t="s">
        <v>18187</v>
      </c>
      <c r="B2054" s="260">
        <v>45055</v>
      </c>
      <c r="C2054" s="3" t="s">
        <v>202</v>
      </c>
      <c r="D2054" s="3" t="s">
        <v>16479</v>
      </c>
      <c r="E2054" s="3" t="s">
        <v>51</v>
      </c>
      <c r="F2054" s="20">
        <v>1</v>
      </c>
      <c r="G2054" s="20">
        <v>99</v>
      </c>
      <c r="H2054" s="20">
        <v>28.9</v>
      </c>
      <c r="I2054" s="20">
        <v>-15.84</v>
      </c>
      <c r="J2054" s="20">
        <v>-28.9</v>
      </c>
      <c r="K2054" s="20" t="s">
        <v>52</v>
      </c>
      <c r="L2054" s="20">
        <f t="shared" si="32"/>
        <v>83.16</v>
      </c>
      <c r="M2054" s="3" t="s">
        <v>53</v>
      </c>
      <c r="N2054" s="3" t="s">
        <v>18188</v>
      </c>
      <c r="O2054" s="3" t="s">
        <v>18189</v>
      </c>
      <c r="P2054" s="3" t="s">
        <v>18190</v>
      </c>
      <c r="Q2054" s="3" t="s">
        <v>1684</v>
      </c>
      <c r="R2054" s="20">
        <v>99</v>
      </c>
      <c r="S2054" s="20" t="s">
        <v>57</v>
      </c>
      <c r="T2054" s="3" t="s">
        <v>58</v>
      </c>
      <c r="U2054" s="3" t="s">
        <v>18191</v>
      </c>
      <c r="V2054" s="3" t="s">
        <v>18192</v>
      </c>
      <c r="W2054" s="3" t="s">
        <v>18193</v>
      </c>
      <c r="X2054" s="3" t="s">
        <v>53</v>
      </c>
      <c r="Y2054" s="3" t="s">
        <v>18191</v>
      </c>
      <c r="Z2054" s="3" t="s">
        <v>18194</v>
      </c>
      <c r="AA2054" s="3" t="s">
        <v>18195</v>
      </c>
      <c r="AB2054" s="3" t="s">
        <v>7361</v>
      </c>
      <c r="AC2054" s="3" t="s">
        <v>63</v>
      </c>
      <c r="AD2054" s="3" t="s">
        <v>18196</v>
      </c>
      <c r="AE2054" s="3" t="s">
        <v>65</v>
      </c>
      <c r="AF2054" s="3" t="s">
        <v>82</v>
      </c>
      <c r="AG2054" s="3" t="s">
        <v>18197</v>
      </c>
      <c r="AH2054" s="3" t="s">
        <v>18198</v>
      </c>
      <c r="AI2054" s="3" t="s">
        <v>67</v>
      </c>
      <c r="AJ2054" s="3" t="s">
        <v>18199</v>
      </c>
      <c r="AK2054" s="3" t="s">
        <v>53</v>
      </c>
      <c r="AL2054" s="3" t="s">
        <v>53</v>
      </c>
      <c r="AM2054" s="3" t="s">
        <v>53</v>
      </c>
      <c r="AN2054" s="3" t="s">
        <v>53</v>
      </c>
      <c r="AO2054" s="3" t="s">
        <v>53</v>
      </c>
      <c r="AP2054" s="3" t="s">
        <v>53</v>
      </c>
      <c r="AQ2054" s="3" t="s">
        <v>53</v>
      </c>
      <c r="AR2054" s="3" t="s">
        <v>51</v>
      </c>
      <c r="AS2054" s="3" t="s">
        <v>52</v>
      </c>
      <c r="AT2054" s="3" t="s">
        <v>51</v>
      </c>
    </row>
    <row r="2055" spans="1:46" ht="22.5" customHeight="1" x14ac:dyDescent="0.25">
      <c r="A2055" s="19" t="s">
        <v>10870</v>
      </c>
      <c r="B2055" s="260">
        <v>45064</v>
      </c>
      <c r="C2055" s="3" t="s">
        <v>202</v>
      </c>
      <c r="D2055" s="3" t="s">
        <v>8638</v>
      </c>
      <c r="E2055" s="3" t="s">
        <v>51</v>
      </c>
      <c r="F2055" s="20">
        <v>1</v>
      </c>
      <c r="G2055" s="20">
        <v>125</v>
      </c>
      <c r="H2055" s="20">
        <v>11.95</v>
      </c>
      <c r="I2055" s="20">
        <v>-21.25</v>
      </c>
      <c r="J2055" s="20">
        <v>-32.4</v>
      </c>
      <c r="K2055" s="20" t="s">
        <v>52</v>
      </c>
      <c r="L2055" s="20">
        <f t="shared" si="32"/>
        <v>83.299999999999983</v>
      </c>
      <c r="M2055" s="3" t="s">
        <v>53</v>
      </c>
      <c r="N2055" s="3" t="s">
        <v>3833</v>
      </c>
      <c r="O2055" s="3" t="s">
        <v>3834</v>
      </c>
      <c r="P2055" s="3" t="s">
        <v>3835</v>
      </c>
      <c r="Q2055" s="3" t="s">
        <v>53</v>
      </c>
      <c r="R2055" s="20">
        <v>125</v>
      </c>
      <c r="S2055" s="20" t="s">
        <v>57</v>
      </c>
      <c r="T2055" s="3" t="s">
        <v>58</v>
      </c>
      <c r="U2055" s="3" t="s">
        <v>53</v>
      </c>
      <c r="V2055" s="3" t="s">
        <v>53</v>
      </c>
      <c r="W2055" s="3" t="s">
        <v>53</v>
      </c>
      <c r="X2055" s="3" t="s">
        <v>53</v>
      </c>
      <c r="Y2055" s="3" t="s">
        <v>10871</v>
      </c>
      <c r="Z2055" s="3" t="s">
        <v>10872</v>
      </c>
      <c r="AA2055" s="3" t="s">
        <v>10873</v>
      </c>
      <c r="AB2055" s="3" t="s">
        <v>10874</v>
      </c>
      <c r="AC2055" s="3" t="s">
        <v>128</v>
      </c>
      <c r="AD2055" s="3" t="s">
        <v>10875</v>
      </c>
      <c r="AE2055" s="3" t="s">
        <v>65</v>
      </c>
      <c r="AF2055" s="3" t="s">
        <v>66</v>
      </c>
      <c r="AG2055" s="3" t="s">
        <v>10876</v>
      </c>
      <c r="AH2055" s="3" t="s">
        <v>10877</v>
      </c>
      <c r="AI2055" s="3" t="s">
        <v>67</v>
      </c>
      <c r="AJ2055" s="3" t="s">
        <v>10878</v>
      </c>
      <c r="AK2055" s="3" t="s">
        <v>53</v>
      </c>
      <c r="AL2055" s="3" t="s">
        <v>53</v>
      </c>
      <c r="AM2055" s="3" t="s">
        <v>53</v>
      </c>
      <c r="AN2055" s="3" t="s">
        <v>53</v>
      </c>
      <c r="AO2055" s="3" t="s">
        <v>53</v>
      </c>
      <c r="AP2055" s="3" t="s">
        <v>53</v>
      </c>
      <c r="AQ2055" s="3" t="s">
        <v>53</v>
      </c>
      <c r="AR2055" s="3" t="s">
        <v>51</v>
      </c>
      <c r="AS2055" s="3" t="s">
        <v>52</v>
      </c>
      <c r="AT2055" s="3" t="s">
        <v>51</v>
      </c>
    </row>
    <row r="2056" spans="1:46" ht="22.5" customHeight="1" x14ac:dyDescent="0.25">
      <c r="A2056" s="19" t="s">
        <v>13435</v>
      </c>
      <c r="B2056" s="260">
        <v>45061</v>
      </c>
      <c r="C2056" s="3" t="s">
        <v>202</v>
      </c>
      <c r="D2056" s="3" t="s">
        <v>12138</v>
      </c>
      <c r="E2056" s="3" t="s">
        <v>51</v>
      </c>
      <c r="F2056" s="20">
        <v>1</v>
      </c>
      <c r="G2056" s="20">
        <v>125</v>
      </c>
      <c r="H2056" s="20">
        <v>11.95</v>
      </c>
      <c r="I2056" s="20">
        <v>-21.25</v>
      </c>
      <c r="J2056" s="20">
        <v>-32.4</v>
      </c>
      <c r="K2056" s="20" t="s">
        <v>52</v>
      </c>
      <c r="L2056" s="20">
        <f t="shared" si="32"/>
        <v>83.299999999999983</v>
      </c>
      <c r="M2056" s="3" t="s">
        <v>71</v>
      </c>
      <c r="N2056" s="3" t="s">
        <v>3833</v>
      </c>
      <c r="O2056" s="3" t="s">
        <v>3834</v>
      </c>
      <c r="P2056" s="3" t="s">
        <v>3835</v>
      </c>
      <c r="Q2056" s="3" t="s">
        <v>53</v>
      </c>
      <c r="R2056" s="20">
        <v>125</v>
      </c>
      <c r="S2056" s="20" t="s">
        <v>57</v>
      </c>
      <c r="T2056" s="3" t="s">
        <v>58</v>
      </c>
      <c r="U2056" s="3" t="s">
        <v>53</v>
      </c>
      <c r="V2056" s="3" t="s">
        <v>53</v>
      </c>
      <c r="W2056" s="3" t="s">
        <v>53</v>
      </c>
      <c r="X2056" s="3" t="s">
        <v>53</v>
      </c>
      <c r="Y2056" s="3" t="s">
        <v>13436</v>
      </c>
      <c r="Z2056" s="3" t="s">
        <v>13437</v>
      </c>
      <c r="AA2056" s="3" t="s">
        <v>13438</v>
      </c>
      <c r="AB2056" s="3" t="s">
        <v>13439</v>
      </c>
      <c r="AC2056" s="3" t="s">
        <v>893</v>
      </c>
      <c r="AD2056" s="3" t="s">
        <v>13440</v>
      </c>
      <c r="AE2056" s="3" t="s">
        <v>65</v>
      </c>
      <c r="AF2056" s="3" t="s">
        <v>66</v>
      </c>
      <c r="AG2056" s="3" t="s">
        <v>13441</v>
      </c>
      <c r="AH2056" s="3" t="s">
        <v>12173</v>
      </c>
      <c r="AI2056" s="3" t="s">
        <v>67</v>
      </c>
      <c r="AJ2056" s="3" t="s">
        <v>13442</v>
      </c>
      <c r="AK2056" s="3" t="s">
        <v>53</v>
      </c>
      <c r="AL2056" s="3" t="s">
        <v>53</v>
      </c>
      <c r="AM2056" s="3" t="s">
        <v>53</v>
      </c>
      <c r="AN2056" s="3" t="s">
        <v>53</v>
      </c>
      <c r="AO2056" s="3" t="s">
        <v>53</v>
      </c>
      <c r="AP2056" s="3" t="s">
        <v>53</v>
      </c>
      <c r="AQ2056" s="3" t="s">
        <v>53</v>
      </c>
      <c r="AR2056" s="3" t="s">
        <v>51</v>
      </c>
      <c r="AS2056" s="3" t="s">
        <v>52</v>
      </c>
      <c r="AT2056" s="3" t="s">
        <v>51</v>
      </c>
    </row>
    <row r="2057" spans="1:46" ht="22.5" customHeight="1" x14ac:dyDescent="0.25">
      <c r="A2057" s="19" t="s">
        <v>6209</v>
      </c>
      <c r="B2057" s="260">
        <v>45070</v>
      </c>
      <c r="C2057" s="3" t="s">
        <v>202</v>
      </c>
      <c r="D2057" s="3" t="s">
        <v>4851</v>
      </c>
      <c r="E2057" s="3" t="s">
        <v>51</v>
      </c>
      <c r="F2057" s="20">
        <v>1</v>
      </c>
      <c r="G2057" s="20">
        <v>125</v>
      </c>
      <c r="H2057" s="20" t="s">
        <v>52</v>
      </c>
      <c r="I2057" s="20">
        <v>-21.25</v>
      </c>
      <c r="J2057" s="20">
        <v>-20.45</v>
      </c>
      <c r="K2057" s="20" t="s">
        <v>52</v>
      </c>
      <c r="L2057" s="20">
        <f t="shared" si="32"/>
        <v>83.3</v>
      </c>
      <c r="M2057" s="3" t="s">
        <v>53</v>
      </c>
      <c r="N2057" s="3" t="s">
        <v>3833</v>
      </c>
      <c r="O2057" s="3" t="s">
        <v>3834</v>
      </c>
      <c r="P2057" s="3" t="s">
        <v>3835</v>
      </c>
      <c r="Q2057" s="3" t="s">
        <v>53</v>
      </c>
      <c r="R2057" s="20">
        <v>125</v>
      </c>
      <c r="S2057" s="20" t="s">
        <v>57</v>
      </c>
      <c r="T2057" s="3" t="s">
        <v>58</v>
      </c>
      <c r="U2057" s="3" t="s">
        <v>53</v>
      </c>
      <c r="V2057" s="3" t="s">
        <v>53</v>
      </c>
      <c r="W2057" s="3" t="s">
        <v>53</v>
      </c>
      <c r="X2057" s="3" t="s">
        <v>53</v>
      </c>
      <c r="Y2057" s="3" t="s">
        <v>6210</v>
      </c>
      <c r="Z2057" s="3" t="s">
        <v>6211</v>
      </c>
      <c r="AA2057" s="3" t="s">
        <v>6212</v>
      </c>
      <c r="AB2057" s="3" t="s">
        <v>6213</v>
      </c>
      <c r="AC2057" s="3" t="s">
        <v>116</v>
      </c>
      <c r="AD2057" s="3" t="s">
        <v>6214</v>
      </c>
      <c r="AE2057" s="3" t="s">
        <v>65</v>
      </c>
      <c r="AF2057" s="3" t="s">
        <v>66</v>
      </c>
      <c r="AG2057" s="3" t="s">
        <v>6215</v>
      </c>
      <c r="AH2057" s="3" t="s">
        <v>6216</v>
      </c>
      <c r="AI2057" s="3" t="s">
        <v>67</v>
      </c>
      <c r="AJ2057" s="3" t="s">
        <v>6217</v>
      </c>
      <c r="AK2057" s="3" t="s">
        <v>53</v>
      </c>
      <c r="AL2057" s="3" t="s">
        <v>53</v>
      </c>
      <c r="AM2057" s="3" t="s">
        <v>53</v>
      </c>
      <c r="AN2057" s="3" t="s">
        <v>53</v>
      </c>
      <c r="AO2057" s="3" t="s">
        <v>53</v>
      </c>
      <c r="AP2057" s="3" t="s">
        <v>53</v>
      </c>
      <c r="AQ2057" s="3" t="s">
        <v>53</v>
      </c>
      <c r="AR2057" s="3" t="s">
        <v>51</v>
      </c>
      <c r="AS2057" s="3" t="s">
        <v>52</v>
      </c>
      <c r="AT2057" s="3" t="s">
        <v>51</v>
      </c>
    </row>
    <row r="2058" spans="1:46" ht="22.5" customHeight="1" x14ac:dyDescent="0.25">
      <c r="A2058" s="19" t="s">
        <v>8551</v>
      </c>
      <c r="B2058" s="260">
        <v>45068</v>
      </c>
      <c r="C2058" s="3" t="s">
        <v>202</v>
      </c>
      <c r="D2058" s="3" t="s">
        <v>5415</v>
      </c>
      <c r="E2058" s="3" t="s">
        <v>51</v>
      </c>
      <c r="F2058" s="20">
        <v>1</v>
      </c>
      <c r="G2058" s="20">
        <v>125</v>
      </c>
      <c r="H2058" s="20" t="s">
        <v>52</v>
      </c>
      <c r="I2058" s="20">
        <v>-21.25</v>
      </c>
      <c r="J2058" s="20">
        <v>-20.45</v>
      </c>
      <c r="K2058" s="20" t="s">
        <v>52</v>
      </c>
      <c r="L2058" s="20">
        <f t="shared" si="32"/>
        <v>83.3</v>
      </c>
      <c r="M2058" s="3" t="s">
        <v>71</v>
      </c>
      <c r="N2058" s="3" t="s">
        <v>3833</v>
      </c>
      <c r="O2058" s="3" t="s">
        <v>3834</v>
      </c>
      <c r="P2058" s="3" t="s">
        <v>3835</v>
      </c>
      <c r="Q2058" s="3" t="s">
        <v>53</v>
      </c>
      <c r="R2058" s="20">
        <v>125</v>
      </c>
      <c r="S2058" s="20" t="s">
        <v>57</v>
      </c>
      <c r="T2058" s="3" t="s">
        <v>58</v>
      </c>
      <c r="U2058" s="3" t="s">
        <v>53</v>
      </c>
      <c r="V2058" s="3" t="s">
        <v>53</v>
      </c>
      <c r="W2058" s="3" t="s">
        <v>53</v>
      </c>
      <c r="X2058" s="3" t="s">
        <v>53</v>
      </c>
      <c r="Y2058" s="3" t="s">
        <v>8552</v>
      </c>
      <c r="Z2058" s="3" t="s">
        <v>8553</v>
      </c>
      <c r="AA2058" s="3" t="s">
        <v>8554</v>
      </c>
      <c r="AB2058" s="3" t="s">
        <v>2152</v>
      </c>
      <c r="AC2058" s="3" t="s">
        <v>63</v>
      </c>
      <c r="AD2058" s="3" t="s">
        <v>8555</v>
      </c>
      <c r="AE2058" s="3" t="s">
        <v>65</v>
      </c>
      <c r="AF2058" s="3" t="s">
        <v>66</v>
      </c>
      <c r="AG2058" s="3" t="s">
        <v>8556</v>
      </c>
      <c r="AH2058" s="3" t="s">
        <v>8557</v>
      </c>
      <c r="AI2058" s="3" t="s">
        <v>67</v>
      </c>
      <c r="AJ2058" s="3" t="s">
        <v>8558</v>
      </c>
      <c r="AK2058" s="3" t="s">
        <v>53</v>
      </c>
      <c r="AL2058" s="3" t="s">
        <v>53</v>
      </c>
      <c r="AM2058" s="3" t="s">
        <v>53</v>
      </c>
      <c r="AN2058" s="3" t="s">
        <v>53</v>
      </c>
      <c r="AO2058" s="3" t="s">
        <v>53</v>
      </c>
      <c r="AP2058" s="3" t="s">
        <v>53</v>
      </c>
      <c r="AQ2058" s="3" t="s">
        <v>53</v>
      </c>
      <c r="AR2058" s="3" t="s">
        <v>51</v>
      </c>
      <c r="AS2058" s="3" t="s">
        <v>52</v>
      </c>
      <c r="AT2058" s="3" t="s">
        <v>51</v>
      </c>
    </row>
    <row r="2059" spans="1:46" ht="22.5" customHeight="1" x14ac:dyDescent="0.25">
      <c r="A2059" s="19" t="s">
        <v>9916</v>
      </c>
      <c r="B2059" s="260">
        <v>45066</v>
      </c>
      <c r="C2059" s="3" t="s">
        <v>202</v>
      </c>
      <c r="D2059" s="3" t="s">
        <v>6600</v>
      </c>
      <c r="E2059" s="3" t="s">
        <v>51</v>
      </c>
      <c r="F2059" s="20">
        <v>1</v>
      </c>
      <c r="G2059" s="20">
        <v>125</v>
      </c>
      <c r="H2059" s="20" t="s">
        <v>52</v>
      </c>
      <c r="I2059" s="20">
        <v>-21.25</v>
      </c>
      <c r="J2059" s="20">
        <v>-20.45</v>
      </c>
      <c r="K2059" s="20" t="s">
        <v>52</v>
      </c>
      <c r="L2059" s="20">
        <f t="shared" si="32"/>
        <v>83.3</v>
      </c>
      <c r="M2059" s="3" t="s">
        <v>53</v>
      </c>
      <c r="N2059" s="3" t="s">
        <v>3833</v>
      </c>
      <c r="O2059" s="3" t="s">
        <v>3834</v>
      </c>
      <c r="P2059" s="3" t="s">
        <v>3835</v>
      </c>
      <c r="Q2059" s="3" t="s">
        <v>53</v>
      </c>
      <c r="R2059" s="20">
        <v>125</v>
      </c>
      <c r="S2059" s="20" t="s">
        <v>57</v>
      </c>
      <c r="T2059" s="3" t="s">
        <v>58</v>
      </c>
      <c r="U2059" s="3" t="s">
        <v>53</v>
      </c>
      <c r="V2059" s="3" t="s">
        <v>53</v>
      </c>
      <c r="W2059" s="3" t="s">
        <v>53</v>
      </c>
      <c r="X2059" s="3" t="s">
        <v>53</v>
      </c>
      <c r="Y2059" s="3" t="s">
        <v>9917</v>
      </c>
      <c r="Z2059" s="3" t="s">
        <v>9918</v>
      </c>
      <c r="AA2059" s="3" t="s">
        <v>9919</v>
      </c>
      <c r="AB2059" s="3" t="s">
        <v>9920</v>
      </c>
      <c r="AC2059" s="3" t="s">
        <v>63</v>
      </c>
      <c r="AD2059" s="3" t="s">
        <v>9921</v>
      </c>
      <c r="AE2059" s="3" t="s">
        <v>65</v>
      </c>
      <c r="AF2059" s="3" t="s">
        <v>66</v>
      </c>
      <c r="AG2059" s="3" t="s">
        <v>9922</v>
      </c>
      <c r="AH2059" s="3" t="s">
        <v>9923</v>
      </c>
      <c r="AI2059" s="3" t="s">
        <v>67</v>
      </c>
      <c r="AJ2059" s="3" t="s">
        <v>9924</v>
      </c>
      <c r="AK2059" s="3" t="s">
        <v>53</v>
      </c>
      <c r="AL2059" s="3" t="s">
        <v>53</v>
      </c>
      <c r="AM2059" s="3" t="s">
        <v>53</v>
      </c>
      <c r="AN2059" s="3" t="s">
        <v>53</v>
      </c>
      <c r="AO2059" s="3" t="s">
        <v>53</v>
      </c>
      <c r="AP2059" s="3" t="s">
        <v>53</v>
      </c>
      <c r="AQ2059" s="3" t="s">
        <v>53</v>
      </c>
      <c r="AR2059" s="3" t="s">
        <v>51</v>
      </c>
      <c r="AS2059" s="3" t="s">
        <v>52</v>
      </c>
      <c r="AT2059" s="3" t="s">
        <v>51</v>
      </c>
    </row>
    <row r="2060" spans="1:46" ht="22.5" customHeight="1" x14ac:dyDescent="0.25">
      <c r="A2060" s="19" t="s">
        <v>10078</v>
      </c>
      <c r="B2060" s="260">
        <v>45065</v>
      </c>
      <c r="C2060" s="3" t="s">
        <v>202</v>
      </c>
      <c r="D2060" s="3" t="s">
        <v>7660</v>
      </c>
      <c r="E2060" s="3" t="s">
        <v>51</v>
      </c>
      <c r="F2060" s="20">
        <v>1</v>
      </c>
      <c r="G2060" s="20">
        <v>125</v>
      </c>
      <c r="H2060" s="20" t="s">
        <v>52</v>
      </c>
      <c r="I2060" s="20">
        <v>-21.25</v>
      </c>
      <c r="J2060" s="20">
        <v>-20.45</v>
      </c>
      <c r="K2060" s="20" t="s">
        <v>52</v>
      </c>
      <c r="L2060" s="20">
        <f t="shared" si="32"/>
        <v>83.3</v>
      </c>
      <c r="M2060" s="3" t="s">
        <v>71</v>
      </c>
      <c r="N2060" s="3" t="s">
        <v>3833</v>
      </c>
      <c r="O2060" s="3" t="s">
        <v>3834</v>
      </c>
      <c r="P2060" s="3" t="s">
        <v>3835</v>
      </c>
      <c r="Q2060" s="3" t="s">
        <v>53</v>
      </c>
      <c r="R2060" s="20">
        <v>125</v>
      </c>
      <c r="S2060" s="20" t="s">
        <v>57</v>
      </c>
      <c r="T2060" s="3" t="s">
        <v>58</v>
      </c>
      <c r="U2060" s="3" t="s">
        <v>53</v>
      </c>
      <c r="V2060" s="3" t="s">
        <v>53</v>
      </c>
      <c r="W2060" s="3" t="s">
        <v>53</v>
      </c>
      <c r="X2060" s="3" t="s">
        <v>53</v>
      </c>
      <c r="Y2060" s="3" t="s">
        <v>10079</v>
      </c>
      <c r="Z2060" s="3" t="s">
        <v>10080</v>
      </c>
      <c r="AA2060" s="3" t="s">
        <v>10081</v>
      </c>
      <c r="AB2060" s="3" t="s">
        <v>4660</v>
      </c>
      <c r="AC2060" s="3" t="s">
        <v>265</v>
      </c>
      <c r="AD2060" s="3" t="s">
        <v>10082</v>
      </c>
      <c r="AE2060" s="3" t="s">
        <v>65</v>
      </c>
      <c r="AF2060" s="3" t="s">
        <v>66</v>
      </c>
      <c r="AG2060" s="3" t="s">
        <v>10083</v>
      </c>
      <c r="AH2060" s="3" t="s">
        <v>10084</v>
      </c>
      <c r="AI2060" s="3" t="s">
        <v>67</v>
      </c>
      <c r="AJ2060" s="3" t="s">
        <v>10085</v>
      </c>
      <c r="AK2060" s="3" t="s">
        <v>53</v>
      </c>
      <c r="AL2060" s="3" t="s">
        <v>53</v>
      </c>
      <c r="AM2060" s="3" t="s">
        <v>53</v>
      </c>
      <c r="AN2060" s="3" t="s">
        <v>53</v>
      </c>
      <c r="AO2060" s="3" t="s">
        <v>53</v>
      </c>
      <c r="AP2060" s="3" t="s">
        <v>53</v>
      </c>
      <c r="AQ2060" s="3" t="s">
        <v>53</v>
      </c>
      <c r="AR2060" s="3" t="s">
        <v>51</v>
      </c>
      <c r="AS2060" s="3" t="s">
        <v>52</v>
      </c>
      <c r="AT2060" s="3" t="s">
        <v>51</v>
      </c>
    </row>
    <row r="2061" spans="1:46" ht="22.5" customHeight="1" x14ac:dyDescent="0.25">
      <c r="A2061" s="19" t="s">
        <v>11957</v>
      </c>
      <c r="B2061" s="260">
        <v>45063</v>
      </c>
      <c r="C2061" s="3" t="s">
        <v>202</v>
      </c>
      <c r="D2061" s="3" t="s">
        <v>8638</v>
      </c>
      <c r="E2061" s="3" t="s">
        <v>51</v>
      </c>
      <c r="F2061" s="20">
        <v>1</v>
      </c>
      <c r="G2061" s="20">
        <v>125</v>
      </c>
      <c r="H2061" s="20" t="s">
        <v>52</v>
      </c>
      <c r="I2061" s="20">
        <v>-21.25</v>
      </c>
      <c r="J2061" s="20">
        <v>-20.45</v>
      </c>
      <c r="K2061" s="20" t="s">
        <v>52</v>
      </c>
      <c r="L2061" s="20">
        <f t="shared" si="32"/>
        <v>83.3</v>
      </c>
      <c r="M2061" s="3" t="s">
        <v>53</v>
      </c>
      <c r="N2061" s="3" t="s">
        <v>3833</v>
      </c>
      <c r="O2061" s="3" t="s">
        <v>3834</v>
      </c>
      <c r="P2061" s="3" t="s">
        <v>3835</v>
      </c>
      <c r="Q2061" s="3" t="s">
        <v>53</v>
      </c>
      <c r="R2061" s="20">
        <v>125</v>
      </c>
      <c r="S2061" s="20" t="s">
        <v>57</v>
      </c>
      <c r="T2061" s="3" t="s">
        <v>58</v>
      </c>
      <c r="U2061" s="3" t="s">
        <v>53</v>
      </c>
      <c r="V2061" s="3" t="s">
        <v>53</v>
      </c>
      <c r="W2061" s="3" t="s">
        <v>53</v>
      </c>
      <c r="X2061" s="3" t="s">
        <v>53</v>
      </c>
      <c r="Y2061" s="3" t="s">
        <v>11958</v>
      </c>
      <c r="Z2061" s="3" t="s">
        <v>11959</v>
      </c>
      <c r="AA2061" s="3" t="s">
        <v>11960</v>
      </c>
      <c r="AB2061" s="3" t="s">
        <v>11961</v>
      </c>
      <c r="AC2061" s="3" t="s">
        <v>116</v>
      </c>
      <c r="AD2061" s="3" t="s">
        <v>11962</v>
      </c>
      <c r="AE2061" s="3" t="s">
        <v>65</v>
      </c>
      <c r="AF2061" s="3" t="s">
        <v>66</v>
      </c>
      <c r="AG2061" s="3" t="s">
        <v>11963</v>
      </c>
      <c r="AH2061" s="3" t="s">
        <v>11964</v>
      </c>
      <c r="AI2061" s="3" t="s">
        <v>67</v>
      </c>
      <c r="AJ2061" s="3" t="s">
        <v>11965</v>
      </c>
      <c r="AK2061" s="3" t="s">
        <v>53</v>
      </c>
      <c r="AL2061" s="3" t="s">
        <v>53</v>
      </c>
      <c r="AM2061" s="3" t="s">
        <v>53</v>
      </c>
      <c r="AN2061" s="3" t="s">
        <v>53</v>
      </c>
      <c r="AO2061" s="3" t="s">
        <v>53</v>
      </c>
      <c r="AP2061" s="3" t="s">
        <v>53</v>
      </c>
      <c r="AQ2061" s="3" t="s">
        <v>53</v>
      </c>
      <c r="AR2061" s="3" t="s">
        <v>51</v>
      </c>
      <c r="AS2061" s="3" t="s">
        <v>52</v>
      </c>
      <c r="AT2061" s="3" t="s">
        <v>51</v>
      </c>
    </row>
    <row r="2062" spans="1:46" ht="22.5" customHeight="1" x14ac:dyDescent="0.25">
      <c r="A2062" s="19" t="s">
        <v>12011</v>
      </c>
      <c r="B2062" s="260">
        <v>45063</v>
      </c>
      <c r="C2062" s="3" t="s">
        <v>202</v>
      </c>
      <c r="D2062" s="3" t="s">
        <v>11191</v>
      </c>
      <c r="E2062" s="3" t="s">
        <v>71</v>
      </c>
      <c r="F2062" s="20">
        <v>1</v>
      </c>
      <c r="G2062" s="20">
        <v>125</v>
      </c>
      <c r="H2062" s="20" t="s">
        <v>52</v>
      </c>
      <c r="I2062" s="20">
        <v>-21.25</v>
      </c>
      <c r="J2062" s="20">
        <v>-20.45</v>
      </c>
      <c r="K2062" s="20" t="s">
        <v>52</v>
      </c>
      <c r="L2062" s="20">
        <f t="shared" si="32"/>
        <v>83.3</v>
      </c>
      <c r="M2062" s="3" t="s">
        <v>71</v>
      </c>
      <c r="N2062" s="3" t="s">
        <v>3833</v>
      </c>
      <c r="O2062" s="3" t="s">
        <v>3834</v>
      </c>
      <c r="P2062" s="3" t="s">
        <v>3835</v>
      </c>
      <c r="Q2062" s="3" t="s">
        <v>53</v>
      </c>
      <c r="R2062" s="20">
        <v>125</v>
      </c>
      <c r="S2062" s="20" t="s">
        <v>57</v>
      </c>
      <c r="T2062" s="3" t="s">
        <v>58</v>
      </c>
      <c r="U2062" s="3" t="s">
        <v>53</v>
      </c>
      <c r="V2062" s="3" t="s">
        <v>53</v>
      </c>
      <c r="W2062" s="3" t="s">
        <v>53</v>
      </c>
      <c r="X2062" s="3" t="s">
        <v>53</v>
      </c>
      <c r="Y2062" s="3" t="s">
        <v>12012</v>
      </c>
      <c r="Z2062" s="3" t="s">
        <v>12013</v>
      </c>
      <c r="AA2062" s="3" t="s">
        <v>12014</v>
      </c>
      <c r="AB2062" s="3" t="s">
        <v>265</v>
      </c>
      <c r="AC2062" s="3" t="s">
        <v>265</v>
      </c>
      <c r="AD2062" s="3" t="s">
        <v>12015</v>
      </c>
      <c r="AE2062" s="3" t="s">
        <v>65</v>
      </c>
      <c r="AF2062" s="3" t="s">
        <v>66</v>
      </c>
      <c r="AG2062" s="3" t="s">
        <v>12016</v>
      </c>
      <c r="AH2062" s="3" t="s">
        <v>12017</v>
      </c>
      <c r="AI2062" s="3" t="s">
        <v>67</v>
      </c>
      <c r="AJ2062" s="3" t="s">
        <v>12018</v>
      </c>
      <c r="AK2062" s="3" t="s">
        <v>12019</v>
      </c>
      <c r="AL2062" s="3" t="s">
        <v>53</v>
      </c>
      <c r="AM2062" s="3" t="s">
        <v>53</v>
      </c>
      <c r="AN2062" s="3" t="s">
        <v>53</v>
      </c>
      <c r="AO2062" s="3" t="s">
        <v>53</v>
      </c>
      <c r="AP2062" s="3" t="s">
        <v>53</v>
      </c>
      <c r="AQ2062" s="3" t="s">
        <v>53</v>
      </c>
      <c r="AR2062" s="3" t="s">
        <v>51</v>
      </c>
      <c r="AS2062" s="3" t="s">
        <v>52</v>
      </c>
      <c r="AT2062" s="3" t="s">
        <v>51</v>
      </c>
    </row>
    <row r="2063" spans="1:46" ht="22.5" customHeight="1" x14ac:dyDescent="0.25">
      <c r="A2063" s="19" t="s">
        <v>12377</v>
      </c>
      <c r="B2063" s="260">
        <v>45062</v>
      </c>
      <c r="C2063" s="3" t="s">
        <v>202</v>
      </c>
      <c r="D2063" s="3" t="s">
        <v>8638</v>
      </c>
      <c r="E2063" s="3" t="s">
        <v>51</v>
      </c>
      <c r="F2063" s="20">
        <v>1</v>
      </c>
      <c r="G2063" s="20">
        <v>125</v>
      </c>
      <c r="H2063" s="20" t="s">
        <v>52</v>
      </c>
      <c r="I2063" s="20">
        <v>-21.25</v>
      </c>
      <c r="J2063" s="20">
        <v>-20.45</v>
      </c>
      <c r="K2063" s="20" t="s">
        <v>52</v>
      </c>
      <c r="L2063" s="20">
        <f t="shared" si="32"/>
        <v>83.3</v>
      </c>
      <c r="M2063" s="3" t="s">
        <v>53</v>
      </c>
      <c r="N2063" s="3" t="s">
        <v>3833</v>
      </c>
      <c r="O2063" s="3" t="s">
        <v>3834</v>
      </c>
      <c r="P2063" s="3" t="s">
        <v>3835</v>
      </c>
      <c r="Q2063" s="3" t="s">
        <v>53</v>
      </c>
      <c r="R2063" s="20">
        <v>125</v>
      </c>
      <c r="S2063" s="20" t="s">
        <v>57</v>
      </c>
      <c r="T2063" s="3" t="s">
        <v>58</v>
      </c>
      <c r="U2063" s="3" t="s">
        <v>53</v>
      </c>
      <c r="V2063" s="3" t="s">
        <v>53</v>
      </c>
      <c r="W2063" s="3" t="s">
        <v>53</v>
      </c>
      <c r="X2063" s="3" t="s">
        <v>53</v>
      </c>
      <c r="Y2063" s="3" t="s">
        <v>12378</v>
      </c>
      <c r="Z2063" s="3" t="s">
        <v>12379</v>
      </c>
      <c r="AA2063" s="3" t="s">
        <v>12380</v>
      </c>
      <c r="AB2063" s="3" t="s">
        <v>1702</v>
      </c>
      <c r="AC2063" s="3" t="s">
        <v>116</v>
      </c>
      <c r="AD2063" s="3" t="s">
        <v>12381</v>
      </c>
      <c r="AE2063" s="3" t="s">
        <v>65</v>
      </c>
      <c r="AF2063" s="3" t="s">
        <v>66</v>
      </c>
      <c r="AG2063" s="3" t="s">
        <v>11963</v>
      </c>
      <c r="AH2063" s="3" t="s">
        <v>11664</v>
      </c>
      <c r="AI2063" s="3" t="s">
        <v>67</v>
      </c>
      <c r="AJ2063" s="3" t="s">
        <v>12382</v>
      </c>
      <c r="AK2063" s="3" t="s">
        <v>53</v>
      </c>
      <c r="AL2063" s="3" t="s">
        <v>53</v>
      </c>
      <c r="AM2063" s="3" t="s">
        <v>53</v>
      </c>
      <c r="AN2063" s="3" t="s">
        <v>53</v>
      </c>
      <c r="AO2063" s="3" t="s">
        <v>53</v>
      </c>
      <c r="AP2063" s="3" t="s">
        <v>53</v>
      </c>
      <c r="AQ2063" s="3" t="s">
        <v>53</v>
      </c>
      <c r="AR2063" s="3" t="s">
        <v>51</v>
      </c>
      <c r="AS2063" s="3" t="s">
        <v>52</v>
      </c>
      <c r="AT2063" s="3" t="s">
        <v>51</v>
      </c>
    </row>
    <row r="2064" spans="1:46" ht="22.5" customHeight="1" x14ac:dyDescent="0.25">
      <c r="A2064" s="19" t="s">
        <v>13139</v>
      </c>
      <c r="B2064" s="260">
        <v>45062</v>
      </c>
      <c r="C2064" s="3" t="s">
        <v>202</v>
      </c>
      <c r="D2064" s="3" t="s">
        <v>9926</v>
      </c>
      <c r="E2064" s="3" t="s">
        <v>51</v>
      </c>
      <c r="F2064" s="20">
        <v>1</v>
      </c>
      <c r="G2064" s="20">
        <v>125</v>
      </c>
      <c r="H2064" s="20" t="s">
        <v>52</v>
      </c>
      <c r="I2064" s="20">
        <v>-21.25</v>
      </c>
      <c r="J2064" s="20">
        <v>-20.45</v>
      </c>
      <c r="K2064" s="20" t="s">
        <v>52</v>
      </c>
      <c r="L2064" s="20">
        <f t="shared" si="32"/>
        <v>83.3</v>
      </c>
      <c r="M2064" s="3" t="s">
        <v>53</v>
      </c>
      <c r="N2064" s="3" t="s">
        <v>3833</v>
      </c>
      <c r="O2064" s="3" t="s">
        <v>3834</v>
      </c>
      <c r="P2064" s="3" t="s">
        <v>3835</v>
      </c>
      <c r="Q2064" s="3" t="s">
        <v>53</v>
      </c>
      <c r="R2064" s="20">
        <v>125</v>
      </c>
      <c r="S2064" s="20" t="s">
        <v>57</v>
      </c>
      <c r="T2064" s="3" t="s">
        <v>58</v>
      </c>
      <c r="U2064" s="3" t="s">
        <v>53</v>
      </c>
      <c r="V2064" s="3" t="s">
        <v>53</v>
      </c>
      <c r="W2064" s="3" t="s">
        <v>53</v>
      </c>
      <c r="X2064" s="3" t="s">
        <v>53</v>
      </c>
      <c r="Y2064" s="3" t="s">
        <v>13140</v>
      </c>
      <c r="Z2064" s="3" t="s">
        <v>13141</v>
      </c>
      <c r="AA2064" s="3" t="s">
        <v>13142</v>
      </c>
      <c r="AB2064" s="3" t="s">
        <v>13143</v>
      </c>
      <c r="AC2064" s="3" t="s">
        <v>265</v>
      </c>
      <c r="AD2064" s="3" t="s">
        <v>13144</v>
      </c>
      <c r="AE2064" s="3" t="s">
        <v>65</v>
      </c>
      <c r="AF2064" s="3" t="s">
        <v>66</v>
      </c>
      <c r="AG2064" s="3" t="s">
        <v>13013</v>
      </c>
      <c r="AH2064" s="3" t="s">
        <v>13145</v>
      </c>
      <c r="AI2064" s="3" t="s">
        <v>67</v>
      </c>
      <c r="AJ2064" s="3" t="s">
        <v>13146</v>
      </c>
      <c r="AK2064" s="3" t="s">
        <v>53</v>
      </c>
      <c r="AL2064" s="3" t="s">
        <v>53</v>
      </c>
      <c r="AM2064" s="3" t="s">
        <v>53</v>
      </c>
      <c r="AN2064" s="3" t="s">
        <v>53</v>
      </c>
      <c r="AO2064" s="3" t="s">
        <v>53</v>
      </c>
      <c r="AP2064" s="3" t="s">
        <v>53</v>
      </c>
      <c r="AQ2064" s="3" t="s">
        <v>53</v>
      </c>
      <c r="AR2064" s="3" t="s">
        <v>51</v>
      </c>
      <c r="AS2064" s="3" t="s">
        <v>52</v>
      </c>
      <c r="AT2064" s="3" t="s">
        <v>51</v>
      </c>
    </row>
    <row r="2065" spans="1:46" ht="22.5" customHeight="1" x14ac:dyDescent="0.25">
      <c r="A2065" s="19" t="s">
        <v>13187</v>
      </c>
      <c r="B2065" s="260">
        <v>45062</v>
      </c>
      <c r="C2065" s="3" t="s">
        <v>202</v>
      </c>
      <c r="D2065" s="3" t="s">
        <v>9926</v>
      </c>
      <c r="E2065" s="3" t="s">
        <v>51</v>
      </c>
      <c r="F2065" s="20">
        <v>1</v>
      </c>
      <c r="G2065" s="20">
        <v>125</v>
      </c>
      <c r="H2065" s="20" t="s">
        <v>52</v>
      </c>
      <c r="I2065" s="20">
        <v>-21.25</v>
      </c>
      <c r="J2065" s="20">
        <v>-20.45</v>
      </c>
      <c r="K2065" s="20" t="s">
        <v>52</v>
      </c>
      <c r="L2065" s="20">
        <f t="shared" si="32"/>
        <v>83.3</v>
      </c>
      <c r="M2065" s="3" t="s">
        <v>53</v>
      </c>
      <c r="N2065" s="3" t="s">
        <v>3833</v>
      </c>
      <c r="O2065" s="3" t="s">
        <v>3834</v>
      </c>
      <c r="P2065" s="3" t="s">
        <v>3835</v>
      </c>
      <c r="Q2065" s="3" t="s">
        <v>53</v>
      </c>
      <c r="R2065" s="20">
        <v>125</v>
      </c>
      <c r="S2065" s="20" t="s">
        <v>57</v>
      </c>
      <c r="T2065" s="3" t="s">
        <v>58</v>
      </c>
      <c r="U2065" s="3" t="s">
        <v>53</v>
      </c>
      <c r="V2065" s="3" t="s">
        <v>53</v>
      </c>
      <c r="W2065" s="3" t="s">
        <v>53</v>
      </c>
      <c r="X2065" s="3" t="s">
        <v>53</v>
      </c>
      <c r="Y2065" s="3" t="s">
        <v>13188</v>
      </c>
      <c r="Z2065" s="3" t="s">
        <v>13189</v>
      </c>
      <c r="AA2065" s="3" t="s">
        <v>13190</v>
      </c>
      <c r="AB2065" s="3" t="s">
        <v>524</v>
      </c>
      <c r="AC2065" s="3" t="s">
        <v>116</v>
      </c>
      <c r="AD2065" s="3" t="s">
        <v>525</v>
      </c>
      <c r="AE2065" s="3" t="s">
        <v>65</v>
      </c>
      <c r="AF2065" s="3" t="s">
        <v>66</v>
      </c>
      <c r="AG2065" s="3" t="s">
        <v>13191</v>
      </c>
      <c r="AH2065" s="3" t="s">
        <v>13192</v>
      </c>
      <c r="AI2065" s="3" t="s">
        <v>67</v>
      </c>
      <c r="AJ2065" s="3" t="s">
        <v>13193</v>
      </c>
      <c r="AK2065" s="3" t="s">
        <v>53</v>
      </c>
      <c r="AL2065" s="3" t="s">
        <v>53</v>
      </c>
      <c r="AM2065" s="3" t="s">
        <v>53</v>
      </c>
      <c r="AN2065" s="3" t="s">
        <v>53</v>
      </c>
      <c r="AO2065" s="3" t="s">
        <v>53</v>
      </c>
      <c r="AP2065" s="3" t="s">
        <v>53</v>
      </c>
      <c r="AQ2065" s="3" t="s">
        <v>53</v>
      </c>
      <c r="AR2065" s="3" t="s">
        <v>51</v>
      </c>
      <c r="AS2065" s="3" t="s">
        <v>52</v>
      </c>
      <c r="AT2065" s="3" t="s">
        <v>51</v>
      </c>
    </row>
    <row r="2066" spans="1:46" ht="22.5" customHeight="1" x14ac:dyDescent="0.25">
      <c r="A2066" s="19" t="s">
        <v>13585</v>
      </c>
      <c r="B2066" s="260">
        <v>45061</v>
      </c>
      <c r="C2066" s="3" t="s">
        <v>202</v>
      </c>
      <c r="D2066" s="3" t="s">
        <v>12138</v>
      </c>
      <c r="E2066" s="3" t="s">
        <v>51</v>
      </c>
      <c r="F2066" s="20">
        <v>1</v>
      </c>
      <c r="G2066" s="20">
        <v>125</v>
      </c>
      <c r="H2066" s="20" t="s">
        <v>52</v>
      </c>
      <c r="I2066" s="20">
        <v>-21.25</v>
      </c>
      <c r="J2066" s="20">
        <v>-20.45</v>
      </c>
      <c r="K2066" s="20" t="s">
        <v>52</v>
      </c>
      <c r="L2066" s="20">
        <f t="shared" si="32"/>
        <v>83.3</v>
      </c>
      <c r="M2066" s="3" t="s">
        <v>71</v>
      </c>
      <c r="N2066" s="3" t="s">
        <v>3833</v>
      </c>
      <c r="O2066" s="3" t="s">
        <v>3834</v>
      </c>
      <c r="P2066" s="3" t="s">
        <v>3835</v>
      </c>
      <c r="Q2066" s="3" t="s">
        <v>53</v>
      </c>
      <c r="R2066" s="20">
        <v>125</v>
      </c>
      <c r="S2066" s="20" t="s">
        <v>57</v>
      </c>
      <c r="T2066" s="3" t="s">
        <v>58</v>
      </c>
      <c r="U2066" s="3" t="s">
        <v>53</v>
      </c>
      <c r="V2066" s="3" t="s">
        <v>53</v>
      </c>
      <c r="W2066" s="3" t="s">
        <v>53</v>
      </c>
      <c r="X2066" s="3" t="s">
        <v>53</v>
      </c>
      <c r="Y2066" s="3" t="s">
        <v>13586</v>
      </c>
      <c r="Z2066" s="3" t="s">
        <v>13587</v>
      </c>
      <c r="AA2066" s="3" t="s">
        <v>13588</v>
      </c>
      <c r="AB2066" s="3" t="s">
        <v>13589</v>
      </c>
      <c r="AC2066" s="3" t="s">
        <v>265</v>
      </c>
      <c r="AD2066" s="3" t="s">
        <v>13590</v>
      </c>
      <c r="AE2066" s="3" t="s">
        <v>65</v>
      </c>
      <c r="AF2066" s="3" t="s">
        <v>66</v>
      </c>
      <c r="AG2066" s="3" t="s">
        <v>13541</v>
      </c>
      <c r="AH2066" s="3" t="s">
        <v>13508</v>
      </c>
      <c r="AI2066" s="3" t="s">
        <v>67</v>
      </c>
      <c r="AJ2066" s="3" t="s">
        <v>13591</v>
      </c>
      <c r="AK2066" s="3" t="s">
        <v>53</v>
      </c>
      <c r="AL2066" s="3" t="s">
        <v>53</v>
      </c>
      <c r="AM2066" s="3" t="s">
        <v>53</v>
      </c>
      <c r="AN2066" s="3" t="s">
        <v>53</v>
      </c>
      <c r="AO2066" s="3" t="s">
        <v>53</v>
      </c>
      <c r="AP2066" s="3" t="s">
        <v>53</v>
      </c>
      <c r="AQ2066" s="3" t="s">
        <v>53</v>
      </c>
      <c r="AR2066" s="3" t="s">
        <v>51</v>
      </c>
      <c r="AS2066" s="3" t="s">
        <v>52</v>
      </c>
      <c r="AT2066" s="3" t="s">
        <v>51</v>
      </c>
    </row>
    <row r="2067" spans="1:46" ht="22.5" customHeight="1" x14ac:dyDescent="0.25">
      <c r="A2067" s="19" t="s">
        <v>13752</v>
      </c>
      <c r="B2067" s="260">
        <v>45061</v>
      </c>
      <c r="C2067" s="3" t="s">
        <v>202</v>
      </c>
      <c r="D2067" s="3" t="s">
        <v>12990</v>
      </c>
      <c r="E2067" s="3" t="s">
        <v>51</v>
      </c>
      <c r="F2067" s="20">
        <v>1</v>
      </c>
      <c r="G2067" s="20">
        <v>125</v>
      </c>
      <c r="H2067" s="20" t="s">
        <v>52</v>
      </c>
      <c r="I2067" s="20">
        <v>-21.25</v>
      </c>
      <c r="J2067" s="20">
        <v>-20.45</v>
      </c>
      <c r="K2067" s="20" t="s">
        <v>52</v>
      </c>
      <c r="L2067" s="20">
        <f t="shared" si="32"/>
        <v>83.3</v>
      </c>
      <c r="M2067" s="3" t="s">
        <v>71</v>
      </c>
      <c r="N2067" s="3" t="s">
        <v>3833</v>
      </c>
      <c r="O2067" s="3" t="s">
        <v>3834</v>
      </c>
      <c r="P2067" s="3" t="s">
        <v>3835</v>
      </c>
      <c r="Q2067" s="3" t="s">
        <v>53</v>
      </c>
      <c r="R2067" s="20">
        <v>125</v>
      </c>
      <c r="S2067" s="20" t="s">
        <v>57</v>
      </c>
      <c r="T2067" s="3" t="s">
        <v>58</v>
      </c>
      <c r="U2067" s="3" t="s">
        <v>53</v>
      </c>
      <c r="V2067" s="3" t="s">
        <v>53</v>
      </c>
      <c r="W2067" s="3" t="s">
        <v>53</v>
      </c>
      <c r="X2067" s="3" t="s">
        <v>53</v>
      </c>
      <c r="Y2067" s="3" t="s">
        <v>13753</v>
      </c>
      <c r="Z2067" s="3" t="s">
        <v>13754</v>
      </c>
      <c r="AA2067" s="3" t="s">
        <v>13755</v>
      </c>
      <c r="AB2067" s="3" t="s">
        <v>63</v>
      </c>
      <c r="AC2067" s="3" t="s">
        <v>63</v>
      </c>
      <c r="AD2067" s="3" t="s">
        <v>13756</v>
      </c>
      <c r="AE2067" s="3" t="s">
        <v>65</v>
      </c>
      <c r="AF2067" s="3" t="s">
        <v>66</v>
      </c>
      <c r="AG2067" s="3" t="s">
        <v>13757</v>
      </c>
      <c r="AH2067" s="3" t="s">
        <v>13758</v>
      </c>
      <c r="AI2067" s="3" t="s">
        <v>67</v>
      </c>
      <c r="AJ2067" s="3" t="s">
        <v>13759</v>
      </c>
      <c r="AK2067" s="3" t="s">
        <v>53</v>
      </c>
      <c r="AL2067" s="3" t="s">
        <v>53</v>
      </c>
      <c r="AM2067" s="3" t="s">
        <v>53</v>
      </c>
      <c r="AN2067" s="3" t="s">
        <v>53</v>
      </c>
      <c r="AO2067" s="3" t="s">
        <v>53</v>
      </c>
      <c r="AP2067" s="3" t="s">
        <v>53</v>
      </c>
      <c r="AQ2067" s="3" t="s">
        <v>53</v>
      </c>
      <c r="AR2067" s="3" t="s">
        <v>51</v>
      </c>
      <c r="AS2067" s="3" t="s">
        <v>52</v>
      </c>
      <c r="AT2067" s="3" t="s">
        <v>51</v>
      </c>
    </row>
    <row r="2068" spans="1:46" ht="22.5" customHeight="1" x14ac:dyDescent="0.25">
      <c r="A2068" s="19" t="s">
        <v>14256</v>
      </c>
      <c r="B2068" s="260">
        <v>45061</v>
      </c>
      <c r="C2068" s="3" t="s">
        <v>202</v>
      </c>
      <c r="D2068" s="3" t="s">
        <v>12990</v>
      </c>
      <c r="E2068" s="3" t="s">
        <v>71</v>
      </c>
      <c r="F2068" s="20">
        <v>1</v>
      </c>
      <c r="G2068" s="20">
        <v>125</v>
      </c>
      <c r="H2068" s="20" t="s">
        <v>52</v>
      </c>
      <c r="I2068" s="20">
        <v>-21.25</v>
      </c>
      <c r="J2068" s="20">
        <v>-20.45</v>
      </c>
      <c r="K2068" s="20" t="s">
        <v>52</v>
      </c>
      <c r="L2068" s="20">
        <f t="shared" si="32"/>
        <v>83.3</v>
      </c>
      <c r="M2068" s="3" t="s">
        <v>71</v>
      </c>
      <c r="N2068" s="3" t="s">
        <v>3833</v>
      </c>
      <c r="O2068" s="3" t="s">
        <v>3834</v>
      </c>
      <c r="P2068" s="3" t="s">
        <v>3835</v>
      </c>
      <c r="Q2068" s="3" t="s">
        <v>53</v>
      </c>
      <c r="R2068" s="20">
        <v>125</v>
      </c>
      <c r="S2068" s="20" t="s">
        <v>57</v>
      </c>
      <c r="T2068" s="3" t="s">
        <v>58</v>
      </c>
      <c r="U2068" s="3" t="s">
        <v>53</v>
      </c>
      <c r="V2068" s="3" t="s">
        <v>53</v>
      </c>
      <c r="W2068" s="3" t="s">
        <v>53</v>
      </c>
      <c r="X2068" s="3" t="s">
        <v>53</v>
      </c>
      <c r="Y2068" s="3" t="s">
        <v>14257</v>
      </c>
      <c r="Z2068" s="3" t="s">
        <v>14258</v>
      </c>
      <c r="AA2068" s="3" t="s">
        <v>14259</v>
      </c>
      <c r="AB2068" s="3" t="s">
        <v>14260</v>
      </c>
      <c r="AC2068" s="3" t="s">
        <v>63</v>
      </c>
      <c r="AD2068" s="3" t="s">
        <v>14261</v>
      </c>
      <c r="AE2068" s="3" t="s">
        <v>65</v>
      </c>
      <c r="AF2068" s="3" t="s">
        <v>66</v>
      </c>
      <c r="AG2068" s="3" t="s">
        <v>14262</v>
      </c>
      <c r="AH2068" s="3" t="s">
        <v>14263</v>
      </c>
      <c r="AI2068" s="3" t="s">
        <v>67</v>
      </c>
      <c r="AJ2068" s="3" t="s">
        <v>14264</v>
      </c>
      <c r="AK2068" s="3" t="s">
        <v>53</v>
      </c>
      <c r="AL2068" s="3" t="s">
        <v>53</v>
      </c>
      <c r="AM2068" s="3" t="s">
        <v>53</v>
      </c>
      <c r="AN2068" s="3" t="s">
        <v>53</v>
      </c>
      <c r="AO2068" s="3" t="s">
        <v>53</v>
      </c>
      <c r="AP2068" s="3" t="s">
        <v>53</v>
      </c>
      <c r="AQ2068" s="3" t="s">
        <v>53</v>
      </c>
      <c r="AR2068" s="3" t="s">
        <v>51</v>
      </c>
      <c r="AS2068" s="3" t="s">
        <v>52</v>
      </c>
      <c r="AT2068" s="3" t="s">
        <v>51</v>
      </c>
    </row>
    <row r="2069" spans="1:46" ht="22.5" customHeight="1" x14ac:dyDescent="0.25">
      <c r="A2069" s="19" t="s">
        <v>15022</v>
      </c>
      <c r="B2069" s="260">
        <v>45059</v>
      </c>
      <c r="C2069" s="3" t="s">
        <v>202</v>
      </c>
      <c r="D2069" s="3" t="s">
        <v>14868</v>
      </c>
      <c r="E2069" s="3" t="s">
        <v>71</v>
      </c>
      <c r="F2069" s="20">
        <v>1</v>
      </c>
      <c r="G2069" s="20">
        <v>125</v>
      </c>
      <c r="H2069" s="20" t="s">
        <v>52</v>
      </c>
      <c r="I2069" s="20">
        <v>-21.25</v>
      </c>
      <c r="J2069" s="20">
        <v>-20.45</v>
      </c>
      <c r="K2069" s="20" t="s">
        <v>52</v>
      </c>
      <c r="L2069" s="20">
        <f t="shared" si="32"/>
        <v>83.3</v>
      </c>
      <c r="M2069" s="3" t="s">
        <v>53</v>
      </c>
      <c r="N2069" s="3" t="s">
        <v>3833</v>
      </c>
      <c r="O2069" s="3" t="s">
        <v>3834</v>
      </c>
      <c r="P2069" s="3" t="s">
        <v>3835</v>
      </c>
      <c r="Q2069" s="3" t="s">
        <v>53</v>
      </c>
      <c r="R2069" s="20">
        <v>125</v>
      </c>
      <c r="S2069" s="20" t="s">
        <v>57</v>
      </c>
      <c r="T2069" s="3" t="s">
        <v>58</v>
      </c>
      <c r="U2069" s="3" t="s">
        <v>53</v>
      </c>
      <c r="V2069" s="3" t="s">
        <v>53</v>
      </c>
      <c r="W2069" s="3" t="s">
        <v>53</v>
      </c>
      <c r="X2069" s="3" t="s">
        <v>53</v>
      </c>
      <c r="Y2069" s="3" t="s">
        <v>15023</v>
      </c>
      <c r="Z2069" s="3" t="s">
        <v>15024</v>
      </c>
      <c r="AA2069" s="3" t="s">
        <v>15025</v>
      </c>
      <c r="AB2069" s="3" t="s">
        <v>11037</v>
      </c>
      <c r="AC2069" s="3" t="s">
        <v>63</v>
      </c>
      <c r="AD2069" s="3" t="s">
        <v>15026</v>
      </c>
      <c r="AE2069" s="3" t="s">
        <v>65</v>
      </c>
      <c r="AF2069" s="3" t="s">
        <v>66</v>
      </c>
      <c r="AG2069" s="3" t="s">
        <v>15027</v>
      </c>
      <c r="AH2069" s="3" t="s">
        <v>15028</v>
      </c>
      <c r="AI2069" s="3" t="s">
        <v>67</v>
      </c>
      <c r="AJ2069" s="3" t="s">
        <v>15029</v>
      </c>
      <c r="AK2069" s="3" t="s">
        <v>53</v>
      </c>
      <c r="AL2069" s="3" t="s">
        <v>53</v>
      </c>
      <c r="AM2069" s="3" t="s">
        <v>53</v>
      </c>
      <c r="AN2069" s="3" t="s">
        <v>53</v>
      </c>
      <c r="AO2069" s="3" t="s">
        <v>53</v>
      </c>
      <c r="AP2069" s="3" t="s">
        <v>53</v>
      </c>
      <c r="AQ2069" s="3" t="s">
        <v>53</v>
      </c>
      <c r="AR2069" s="3" t="s">
        <v>51</v>
      </c>
      <c r="AS2069" s="3" t="s">
        <v>52</v>
      </c>
      <c r="AT2069" s="3" t="s">
        <v>51</v>
      </c>
    </row>
    <row r="2070" spans="1:46" ht="22.5" customHeight="1" x14ac:dyDescent="0.25">
      <c r="A2070" s="19" t="s">
        <v>15407</v>
      </c>
      <c r="B2070" s="260">
        <v>45058</v>
      </c>
      <c r="C2070" s="3" t="s">
        <v>202</v>
      </c>
      <c r="D2070" s="3" t="s">
        <v>15179</v>
      </c>
      <c r="E2070" s="3" t="s">
        <v>51</v>
      </c>
      <c r="F2070" s="20">
        <v>1</v>
      </c>
      <c r="G2070" s="20">
        <v>125</v>
      </c>
      <c r="H2070" s="20" t="s">
        <v>52</v>
      </c>
      <c r="I2070" s="20">
        <v>-21.25</v>
      </c>
      <c r="J2070" s="20">
        <v>-20.45</v>
      </c>
      <c r="K2070" s="20" t="s">
        <v>52</v>
      </c>
      <c r="L2070" s="20">
        <f t="shared" si="32"/>
        <v>83.3</v>
      </c>
      <c r="M2070" s="3" t="s">
        <v>71</v>
      </c>
      <c r="N2070" s="3" t="s">
        <v>3833</v>
      </c>
      <c r="O2070" s="3" t="s">
        <v>3834</v>
      </c>
      <c r="P2070" s="3" t="s">
        <v>3835</v>
      </c>
      <c r="Q2070" s="3" t="s">
        <v>53</v>
      </c>
      <c r="R2070" s="20">
        <v>125</v>
      </c>
      <c r="S2070" s="20" t="s">
        <v>57</v>
      </c>
      <c r="T2070" s="3" t="s">
        <v>58</v>
      </c>
      <c r="U2070" s="3" t="s">
        <v>53</v>
      </c>
      <c r="V2070" s="3" t="s">
        <v>53</v>
      </c>
      <c r="W2070" s="3" t="s">
        <v>53</v>
      </c>
      <c r="X2070" s="3" t="s">
        <v>53</v>
      </c>
      <c r="Y2070" s="3" t="s">
        <v>15408</v>
      </c>
      <c r="Z2070" s="3" t="s">
        <v>15409</v>
      </c>
      <c r="AA2070" s="3" t="s">
        <v>15410</v>
      </c>
      <c r="AB2070" s="3" t="s">
        <v>15411</v>
      </c>
      <c r="AC2070" s="3" t="s">
        <v>63</v>
      </c>
      <c r="AD2070" s="3" t="s">
        <v>15412</v>
      </c>
      <c r="AE2070" s="3" t="s">
        <v>65</v>
      </c>
      <c r="AF2070" s="3" t="s">
        <v>66</v>
      </c>
      <c r="AG2070" s="3" t="s">
        <v>15413</v>
      </c>
      <c r="AH2070" s="3" t="s">
        <v>15414</v>
      </c>
      <c r="AI2070" s="3" t="s">
        <v>67</v>
      </c>
      <c r="AJ2070" s="3" t="s">
        <v>15415</v>
      </c>
      <c r="AK2070" s="3" t="s">
        <v>53</v>
      </c>
      <c r="AL2070" s="3" t="s">
        <v>53</v>
      </c>
      <c r="AM2070" s="3" t="s">
        <v>53</v>
      </c>
      <c r="AN2070" s="3" t="s">
        <v>53</v>
      </c>
      <c r="AO2070" s="3" t="s">
        <v>53</v>
      </c>
      <c r="AP2070" s="3" t="s">
        <v>53</v>
      </c>
      <c r="AQ2070" s="3" t="s">
        <v>53</v>
      </c>
      <c r="AR2070" s="3" t="s">
        <v>51</v>
      </c>
      <c r="AS2070" s="3" t="s">
        <v>52</v>
      </c>
      <c r="AT2070" s="3" t="s">
        <v>51</v>
      </c>
    </row>
    <row r="2071" spans="1:46" ht="22.5" customHeight="1" x14ac:dyDescent="0.25">
      <c r="A2071" s="19" t="s">
        <v>15597</v>
      </c>
      <c r="B2071" s="260">
        <v>45058</v>
      </c>
      <c r="C2071" s="3" t="s">
        <v>202</v>
      </c>
      <c r="D2071" s="3" t="s">
        <v>15179</v>
      </c>
      <c r="E2071" s="3" t="s">
        <v>71</v>
      </c>
      <c r="F2071" s="20">
        <v>1</v>
      </c>
      <c r="G2071" s="20">
        <v>125</v>
      </c>
      <c r="H2071" s="20" t="s">
        <v>52</v>
      </c>
      <c r="I2071" s="20">
        <v>-21.25</v>
      </c>
      <c r="J2071" s="20">
        <v>-20.45</v>
      </c>
      <c r="K2071" s="20" t="s">
        <v>52</v>
      </c>
      <c r="L2071" s="20">
        <f t="shared" si="32"/>
        <v>83.3</v>
      </c>
      <c r="M2071" s="3" t="s">
        <v>71</v>
      </c>
      <c r="N2071" s="3" t="s">
        <v>3833</v>
      </c>
      <c r="O2071" s="3" t="s">
        <v>3834</v>
      </c>
      <c r="P2071" s="3" t="s">
        <v>3835</v>
      </c>
      <c r="Q2071" s="3" t="s">
        <v>53</v>
      </c>
      <c r="R2071" s="20">
        <v>125</v>
      </c>
      <c r="S2071" s="20" t="s">
        <v>57</v>
      </c>
      <c r="T2071" s="3" t="s">
        <v>58</v>
      </c>
      <c r="U2071" s="3" t="s">
        <v>53</v>
      </c>
      <c r="V2071" s="3" t="s">
        <v>53</v>
      </c>
      <c r="W2071" s="3" t="s">
        <v>53</v>
      </c>
      <c r="X2071" s="3" t="s">
        <v>53</v>
      </c>
      <c r="Y2071" s="3" t="s">
        <v>15598</v>
      </c>
      <c r="Z2071" s="3" t="s">
        <v>15599</v>
      </c>
      <c r="AA2071" s="3" t="s">
        <v>15600</v>
      </c>
      <c r="AB2071" s="3" t="s">
        <v>1365</v>
      </c>
      <c r="AC2071" s="3" t="s">
        <v>116</v>
      </c>
      <c r="AD2071" s="3" t="s">
        <v>15601</v>
      </c>
      <c r="AE2071" s="3" t="s">
        <v>65</v>
      </c>
      <c r="AF2071" s="3" t="s">
        <v>66</v>
      </c>
      <c r="AG2071" s="3" t="s">
        <v>15450</v>
      </c>
      <c r="AH2071" s="3" t="s">
        <v>15602</v>
      </c>
      <c r="AI2071" s="3" t="s">
        <v>67</v>
      </c>
      <c r="AJ2071" s="3" t="s">
        <v>15603</v>
      </c>
      <c r="AK2071" s="3" t="s">
        <v>53</v>
      </c>
      <c r="AL2071" s="3" t="s">
        <v>53</v>
      </c>
      <c r="AM2071" s="3" t="s">
        <v>53</v>
      </c>
      <c r="AN2071" s="3" t="s">
        <v>53</v>
      </c>
      <c r="AO2071" s="3" t="s">
        <v>53</v>
      </c>
      <c r="AP2071" s="3" t="s">
        <v>53</v>
      </c>
      <c r="AQ2071" s="3" t="s">
        <v>53</v>
      </c>
      <c r="AR2071" s="3" t="s">
        <v>51</v>
      </c>
      <c r="AS2071" s="3" t="s">
        <v>52</v>
      </c>
      <c r="AT2071" s="3" t="s">
        <v>51</v>
      </c>
    </row>
    <row r="2072" spans="1:46" ht="22.5" customHeight="1" x14ac:dyDescent="0.25">
      <c r="A2072" s="19" t="s">
        <v>15636</v>
      </c>
      <c r="B2072" s="260">
        <v>45058</v>
      </c>
      <c r="C2072" s="3" t="s">
        <v>202</v>
      </c>
      <c r="D2072" s="3" t="s">
        <v>15179</v>
      </c>
      <c r="E2072" s="3" t="s">
        <v>51</v>
      </c>
      <c r="F2072" s="20">
        <v>1</v>
      </c>
      <c r="G2072" s="20">
        <v>125</v>
      </c>
      <c r="H2072" s="20" t="s">
        <v>52</v>
      </c>
      <c r="I2072" s="20">
        <v>-21.25</v>
      </c>
      <c r="J2072" s="20">
        <v>-20.45</v>
      </c>
      <c r="K2072" s="20" t="s">
        <v>52</v>
      </c>
      <c r="L2072" s="20">
        <f t="shared" si="32"/>
        <v>83.3</v>
      </c>
      <c r="M2072" s="3" t="s">
        <v>71</v>
      </c>
      <c r="N2072" s="3" t="s">
        <v>3833</v>
      </c>
      <c r="O2072" s="3" t="s">
        <v>3834</v>
      </c>
      <c r="P2072" s="3" t="s">
        <v>3835</v>
      </c>
      <c r="Q2072" s="3" t="s">
        <v>53</v>
      </c>
      <c r="R2072" s="20">
        <v>125</v>
      </c>
      <c r="S2072" s="20" t="s">
        <v>57</v>
      </c>
      <c r="T2072" s="3" t="s">
        <v>58</v>
      </c>
      <c r="U2072" s="3" t="s">
        <v>53</v>
      </c>
      <c r="V2072" s="3" t="s">
        <v>53</v>
      </c>
      <c r="W2072" s="3" t="s">
        <v>53</v>
      </c>
      <c r="X2072" s="3" t="s">
        <v>53</v>
      </c>
      <c r="Y2072" s="3" t="s">
        <v>15637</v>
      </c>
      <c r="Z2072" s="3" t="s">
        <v>15638</v>
      </c>
      <c r="AA2072" s="3" t="s">
        <v>15639</v>
      </c>
      <c r="AB2072" s="3" t="s">
        <v>15640</v>
      </c>
      <c r="AC2072" s="3" t="s">
        <v>416</v>
      </c>
      <c r="AD2072" s="3" t="s">
        <v>15641</v>
      </c>
      <c r="AE2072" s="3" t="s">
        <v>65</v>
      </c>
      <c r="AF2072" s="3" t="s">
        <v>66</v>
      </c>
      <c r="AG2072" s="3" t="s">
        <v>15642</v>
      </c>
      <c r="AH2072" s="3" t="s">
        <v>15643</v>
      </c>
      <c r="AI2072" s="3" t="s">
        <v>67</v>
      </c>
      <c r="AJ2072" s="3" t="s">
        <v>15644</v>
      </c>
      <c r="AK2072" s="3" t="s">
        <v>53</v>
      </c>
      <c r="AL2072" s="3" t="s">
        <v>53</v>
      </c>
      <c r="AM2072" s="3" t="s">
        <v>53</v>
      </c>
      <c r="AN2072" s="3" t="s">
        <v>53</v>
      </c>
      <c r="AO2072" s="3" t="s">
        <v>53</v>
      </c>
      <c r="AP2072" s="3" t="s">
        <v>53</v>
      </c>
      <c r="AQ2072" s="3" t="s">
        <v>53</v>
      </c>
      <c r="AR2072" s="3" t="s">
        <v>51</v>
      </c>
      <c r="AS2072" s="3" t="s">
        <v>52</v>
      </c>
      <c r="AT2072" s="3" t="s">
        <v>51</v>
      </c>
    </row>
    <row r="2073" spans="1:46" ht="22.5" customHeight="1" x14ac:dyDescent="0.25">
      <c r="A2073" s="19" t="s">
        <v>16975</v>
      </c>
      <c r="B2073" s="260">
        <v>45056</v>
      </c>
      <c r="C2073" s="3" t="s">
        <v>202</v>
      </c>
      <c r="D2073" s="3" t="s">
        <v>15653</v>
      </c>
      <c r="E2073" s="3" t="s">
        <v>51</v>
      </c>
      <c r="F2073" s="20">
        <v>1</v>
      </c>
      <c r="G2073" s="20">
        <v>125</v>
      </c>
      <c r="H2073" s="20" t="s">
        <v>52</v>
      </c>
      <c r="I2073" s="20">
        <v>-21.25</v>
      </c>
      <c r="J2073" s="20">
        <v>-20.45</v>
      </c>
      <c r="K2073" s="20" t="s">
        <v>52</v>
      </c>
      <c r="L2073" s="20">
        <f t="shared" si="32"/>
        <v>83.3</v>
      </c>
      <c r="M2073" s="3" t="s">
        <v>53</v>
      </c>
      <c r="N2073" s="3" t="s">
        <v>3833</v>
      </c>
      <c r="O2073" s="3" t="s">
        <v>3834</v>
      </c>
      <c r="P2073" s="3" t="s">
        <v>3835</v>
      </c>
      <c r="Q2073" s="3" t="s">
        <v>53</v>
      </c>
      <c r="R2073" s="20">
        <v>125</v>
      </c>
      <c r="S2073" s="20" t="s">
        <v>57</v>
      </c>
      <c r="T2073" s="3" t="s">
        <v>58</v>
      </c>
      <c r="U2073" s="3" t="s">
        <v>53</v>
      </c>
      <c r="V2073" s="3" t="s">
        <v>53</v>
      </c>
      <c r="W2073" s="3" t="s">
        <v>53</v>
      </c>
      <c r="X2073" s="3" t="s">
        <v>53</v>
      </c>
      <c r="Y2073" s="3" t="s">
        <v>16976</v>
      </c>
      <c r="Z2073" s="3" t="s">
        <v>16977</v>
      </c>
      <c r="AA2073" s="3" t="s">
        <v>16978</v>
      </c>
      <c r="AB2073" s="3" t="s">
        <v>2557</v>
      </c>
      <c r="AC2073" s="3" t="s">
        <v>116</v>
      </c>
      <c r="AD2073" s="3" t="s">
        <v>16979</v>
      </c>
      <c r="AE2073" s="3" t="s">
        <v>65</v>
      </c>
      <c r="AF2073" s="3" t="s">
        <v>66</v>
      </c>
      <c r="AG2073" s="3" t="s">
        <v>16980</v>
      </c>
      <c r="AH2073" s="3" t="s">
        <v>16981</v>
      </c>
      <c r="AI2073" s="3" t="s">
        <v>67</v>
      </c>
      <c r="AJ2073" s="3" t="s">
        <v>16982</v>
      </c>
      <c r="AK2073" s="3" t="s">
        <v>53</v>
      </c>
      <c r="AL2073" s="3" t="s">
        <v>53</v>
      </c>
      <c r="AM2073" s="3" t="s">
        <v>53</v>
      </c>
      <c r="AN2073" s="3" t="s">
        <v>53</v>
      </c>
      <c r="AO2073" s="3" t="s">
        <v>53</v>
      </c>
      <c r="AP2073" s="3" t="s">
        <v>53</v>
      </c>
      <c r="AQ2073" s="3" t="s">
        <v>53</v>
      </c>
      <c r="AR2073" s="3" t="s">
        <v>51</v>
      </c>
      <c r="AS2073" s="3" t="s">
        <v>52</v>
      </c>
      <c r="AT2073" s="3" t="s">
        <v>51</v>
      </c>
    </row>
    <row r="2074" spans="1:46" ht="22.5" customHeight="1" x14ac:dyDescent="0.25">
      <c r="A2074" s="19" t="s">
        <v>17388</v>
      </c>
      <c r="B2074" s="260">
        <v>45056</v>
      </c>
      <c r="C2074" s="3" t="s">
        <v>202</v>
      </c>
      <c r="D2074" s="3" t="s">
        <v>16479</v>
      </c>
      <c r="E2074" s="3" t="s">
        <v>71</v>
      </c>
      <c r="F2074" s="20">
        <v>1</v>
      </c>
      <c r="G2074" s="20">
        <v>125</v>
      </c>
      <c r="H2074" s="20" t="s">
        <v>52</v>
      </c>
      <c r="I2074" s="20">
        <v>-21.25</v>
      </c>
      <c r="J2074" s="20">
        <v>-20.45</v>
      </c>
      <c r="K2074" s="20" t="s">
        <v>52</v>
      </c>
      <c r="L2074" s="20">
        <f t="shared" si="32"/>
        <v>83.3</v>
      </c>
      <c r="M2074" s="3" t="s">
        <v>53</v>
      </c>
      <c r="N2074" s="3" t="s">
        <v>3833</v>
      </c>
      <c r="O2074" s="3" t="s">
        <v>3834</v>
      </c>
      <c r="P2074" s="3" t="s">
        <v>3835</v>
      </c>
      <c r="Q2074" s="3" t="s">
        <v>53</v>
      </c>
      <c r="R2074" s="20">
        <v>125</v>
      </c>
      <c r="S2074" s="20" t="s">
        <v>57</v>
      </c>
      <c r="T2074" s="3" t="s">
        <v>58</v>
      </c>
      <c r="U2074" s="3" t="s">
        <v>53</v>
      </c>
      <c r="V2074" s="3" t="s">
        <v>53</v>
      </c>
      <c r="W2074" s="3" t="s">
        <v>53</v>
      </c>
      <c r="X2074" s="3" t="s">
        <v>53</v>
      </c>
      <c r="Y2074" s="3" t="s">
        <v>17389</v>
      </c>
      <c r="Z2074" s="3" t="s">
        <v>17390</v>
      </c>
      <c r="AA2074" s="3" t="s">
        <v>17391</v>
      </c>
      <c r="AB2074" s="3" t="s">
        <v>63</v>
      </c>
      <c r="AC2074" s="3" t="s">
        <v>63</v>
      </c>
      <c r="AD2074" s="3" t="s">
        <v>17392</v>
      </c>
      <c r="AE2074" s="3" t="s">
        <v>65</v>
      </c>
      <c r="AF2074" s="3" t="s">
        <v>66</v>
      </c>
      <c r="AG2074" s="3" t="s">
        <v>17070</v>
      </c>
      <c r="AH2074" s="3" t="s">
        <v>17393</v>
      </c>
      <c r="AI2074" s="3" t="s">
        <v>67</v>
      </c>
      <c r="AJ2074" s="3" t="s">
        <v>17394</v>
      </c>
      <c r="AK2074" s="3" t="s">
        <v>53</v>
      </c>
      <c r="AL2074" s="3" t="s">
        <v>53</v>
      </c>
      <c r="AM2074" s="3" t="s">
        <v>53</v>
      </c>
      <c r="AN2074" s="3" t="s">
        <v>53</v>
      </c>
      <c r="AO2074" s="3" t="s">
        <v>53</v>
      </c>
      <c r="AP2074" s="3" t="s">
        <v>53</v>
      </c>
      <c r="AQ2074" s="3" t="s">
        <v>53</v>
      </c>
      <c r="AR2074" s="3" t="s">
        <v>51</v>
      </c>
      <c r="AS2074" s="3" t="s">
        <v>52</v>
      </c>
      <c r="AT2074" s="3" t="s">
        <v>51</v>
      </c>
    </row>
    <row r="2075" spans="1:46" ht="22.5" customHeight="1" x14ac:dyDescent="0.25">
      <c r="A2075" s="19" t="s">
        <v>18575</v>
      </c>
      <c r="B2075" s="260">
        <v>45055</v>
      </c>
      <c r="C2075" s="3" t="s">
        <v>202</v>
      </c>
      <c r="D2075" s="3" t="s">
        <v>17635</v>
      </c>
      <c r="E2075" s="3" t="s">
        <v>51</v>
      </c>
      <c r="F2075" s="20">
        <v>1</v>
      </c>
      <c r="G2075" s="20">
        <v>125</v>
      </c>
      <c r="H2075" s="20" t="s">
        <v>52</v>
      </c>
      <c r="I2075" s="20">
        <v>-21.25</v>
      </c>
      <c r="J2075" s="20">
        <v>-20.45</v>
      </c>
      <c r="K2075" s="20" t="s">
        <v>52</v>
      </c>
      <c r="L2075" s="20">
        <f t="shared" si="32"/>
        <v>83.3</v>
      </c>
      <c r="M2075" s="3" t="s">
        <v>53</v>
      </c>
      <c r="N2075" s="3" t="s">
        <v>3833</v>
      </c>
      <c r="O2075" s="3" t="s">
        <v>3834</v>
      </c>
      <c r="P2075" s="3" t="s">
        <v>3835</v>
      </c>
      <c r="Q2075" s="3" t="s">
        <v>53</v>
      </c>
      <c r="R2075" s="20">
        <v>125</v>
      </c>
      <c r="S2075" s="20" t="s">
        <v>57</v>
      </c>
      <c r="T2075" s="3" t="s">
        <v>58</v>
      </c>
      <c r="U2075" s="3" t="s">
        <v>53</v>
      </c>
      <c r="V2075" s="3" t="s">
        <v>53</v>
      </c>
      <c r="W2075" s="3" t="s">
        <v>53</v>
      </c>
      <c r="X2075" s="3" t="s">
        <v>53</v>
      </c>
      <c r="Y2075" s="3" t="s">
        <v>18576</v>
      </c>
      <c r="Z2075" s="3" t="s">
        <v>18577</v>
      </c>
      <c r="AA2075" s="3" t="s">
        <v>18578</v>
      </c>
      <c r="AB2075" s="3" t="s">
        <v>1560</v>
      </c>
      <c r="AC2075" s="3" t="s">
        <v>116</v>
      </c>
      <c r="AD2075" s="3" t="s">
        <v>18579</v>
      </c>
      <c r="AE2075" s="3" t="s">
        <v>65</v>
      </c>
      <c r="AF2075" s="3" t="s">
        <v>66</v>
      </c>
      <c r="AG2075" s="3" t="s">
        <v>18580</v>
      </c>
      <c r="AH2075" s="3" t="s">
        <v>18581</v>
      </c>
      <c r="AI2075" s="3" t="s">
        <v>67</v>
      </c>
      <c r="AJ2075" s="3" t="s">
        <v>18582</v>
      </c>
      <c r="AK2075" s="3" t="s">
        <v>53</v>
      </c>
      <c r="AL2075" s="3" t="s">
        <v>53</v>
      </c>
      <c r="AM2075" s="3" t="s">
        <v>53</v>
      </c>
      <c r="AN2075" s="3" t="s">
        <v>53</v>
      </c>
      <c r="AO2075" s="3" t="s">
        <v>53</v>
      </c>
      <c r="AP2075" s="3" t="s">
        <v>53</v>
      </c>
      <c r="AQ2075" s="3" t="s">
        <v>53</v>
      </c>
      <c r="AR2075" s="3" t="s">
        <v>51</v>
      </c>
      <c r="AS2075" s="3" t="s">
        <v>52</v>
      </c>
      <c r="AT2075" s="3" t="s">
        <v>51</v>
      </c>
    </row>
    <row r="2076" spans="1:46" ht="22.5" customHeight="1" x14ac:dyDescent="0.25">
      <c r="A2076" s="19" t="s">
        <v>19881</v>
      </c>
      <c r="B2076" s="260">
        <v>45054</v>
      </c>
      <c r="C2076" s="3" t="s">
        <v>202</v>
      </c>
      <c r="D2076" s="3" t="s">
        <v>18612</v>
      </c>
      <c r="E2076" s="3" t="s">
        <v>51</v>
      </c>
      <c r="F2076" s="20">
        <v>1</v>
      </c>
      <c r="G2076" s="20">
        <v>125</v>
      </c>
      <c r="H2076" s="20" t="s">
        <v>52</v>
      </c>
      <c r="I2076" s="20">
        <v>-21.25</v>
      </c>
      <c r="J2076" s="20">
        <v>-20.45</v>
      </c>
      <c r="K2076" s="20" t="s">
        <v>52</v>
      </c>
      <c r="L2076" s="20">
        <f t="shared" si="32"/>
        <v>83.3</v>
      </c>
      <c r="M2076" s="3" t="s">
        <v>53</v>
      </c>
      <c r="N2076" s="3" t="s">
        <v>3833</v>
      </c>
      <c r="O2076" s="3" t="s">
        <v>3834</v>
      </c>
      <c r="P2076" s="3" t="s">
        <v>3835</v>
      </c>
      <c r="Q2076" s="3" t="s">
        <v>53</v>
      </c>
      <c r="R2076" s="20">
        <v>125</v>
      </c>
      <c r="S2076" s="20" t="s">
        <v>57</v>
      </c>
      <c r="T2076" s="3" t="s">
        <v>58</v>
      </c>
      <c r="U2076" s="3" t="s">
        <v>53</v>
      </c>
      <c r="V2076" s="3" t="s">
        <v>53</v>
      </c>
      <c r="W2076" s="3" t="s">
        <v>53</v>
      </c>
      <c r="X2076" s="3" t="s">
        <v>53</v>
      </c>
      <c r="Y2076" s="3" t="s">
        <v>19882</v>
      </c>
      <c r="Z2076" s="3" t="s">
        <v>19883</v>
      </c>
      <c r="AA2076" s="3" t="s">
        <v>19884</v>
      </c>
      <c r="AB2076" s="3" t="s">
        <v>1560</v>
      </c>
      <c r="AC2076" s="3" t="s">
        <v>116</v>
      </c>
      <c r="AD2076" s="3" t="s">
        <v>19885</v>
      </c>
      <c r="AE2076" s="3" t="s">
        <v>65</v>
      </c>
      <c r="AF2076" s="3" t="s">
        <v>66</v>
      </c>
      <c r="AG2076" s="3" t="s">
        <v>19886</v>
      </c>
      <c r="AH2076" s="3" t="s">
        <v>19887</v>
      </c>
      <c r="AI2076" s="3" t="s">
        <v>67</v>
      </c>
      <c r="AJ2076" s="3" t="s">
        <v>19888</v>
      </c>
      <c r="AK2076" s="3" t="s">
        <v>19889</v>
      </c>
      <c r="AL2076" s="3" t="s">
        <v>53</v>
      </c>
      <c r="AM2076" s="3" t="s">
        <v>53</v>
      </c>
      <c r="AN2076" s="3" t="s">
        <v>53</v>
      </c>
      <c r="AO2076" s="3" t="s">
        <v>53</v>
      </c>
      <c r="AP2076" s="3" t="s">
        <v>53</v>
      </c>
      <c r="AQ2076" s="3" t="s">
        <v>53</v>
      </c>
      <c r="AR2076" s="3" t="s">
        <v>51</v>
      </c>
      <c r="AS2076" s="3" t="s">
        <v>52</v>
      </c>
      <c r="AT2076" s="3" t="s">
        <v>51</v>
      </c>
    </row>
    <row r="2077" spans="1:46" ht="22.5" customHeight="1" x14ac:dyDescent="0.25">
      <c r="A2077" s="19" t="s">
        <v>20116</v>
      </c>
      <c r="B2077" s="260">
        <v>45053</v>
      </c>
      <c r="C2077" s="3" t="s">
        <v>202</v>
      </c>
      <c r="D2077" s="3" t="s">
        <v>17635</v>
      </c>
      <c r="E2077" s="3" t="s">
        <v>51</v>
      </c>
      <c r="F2077" s="20">
        <v>1</v>
      </c>
      <c r="G2077" s="20">
        <v>125</v>
      </c>
      <c r="H2077" s="20" t="s">
        <v>52</v>
      </c>
      <c r="I2077" s="20">
        <v>-21.25</v>
      </c>
      <c r="J2077" s="20">
        <v>-20.45</v>
      </c>
      <c r="K2077" s="20" t="s">
        <v>52</v>
      </c>
      <c r="L2077" s="20">
        <f t="shared" si="32"/>
        <v>83.3</v>
      </c>
      <c r="M2077" s="3" t="s">
        <v>71</v>
      </c>
      <c r="N2077" s="3" t="s">
        <v>3833</v>
      </c>
      <c r="O2077" s="3" t="s">
        <v>3834</v>
      </c>
      <c r="P2077" s="3" t="s">
        <v>3835</v>
      </c>
      <c r="Q2077" s="3" t="s">
        <v>53</v>
      </c>
      <c r="R2077" s="20">
        <v>125</v>
      </c>
      <c r="S2077" s="20" t="s">
        <v>57</v>
      </c>
      <c r="T2077" s="3" t="s">
        <v>58</v>
      </c>
      <c r="U2077" s="3" t="s">
        <v>53</v>
      </c>
      <c r="V2077" s="3" t="s">
        <v>53</v>
      </c>
      <c r="W2077" s="3" t="s">
        <v>53</v>
      </c>
      <c r="X2077" s="3" t="s">
        <v>53</v>
      </c>
      <c r="Y2077" s="3" t="s">
        <v>20117</v>
      </c>
      <c r="Z2077" s="3" t="s">
        <v>20118</v>
      </c>
      <c r="AA2077" s="3" t="s">
        <v>20119</v>
      </c>
      <c r="AB2077" s="3" t="s">
        <v>11279</v>
      </c>
      <c r="AC2077" s="3" t="s">
        <v>188</v>
      </c>
      <c r="AD2077" s="3" t="s">
        <v>11280</v>
      </c>
      <c r="AE2077" s="3" t="s">
        <v>65</v>
      </c>
      <c r="AF2077" s="3" t="s">
        <v>66</v>
      </c>
      <c r="AG2077" s="3" t="s">
        <v>19246</v>
      </c>
      <c r="AH2077" s="3" t="s">
        <v>20120</v>
      </c>
      <c r="AI2077" s="3" t="s">
        <v>67</v>
      </c>
      <c r="AJ2077" s="3" t="s">
        <v>20121</v>
      </c>
      <c r="AK2077" s="3" t="s">
        <v>53</v>
      </c>
      <c r="AL2077" s="3" t="s">
        <v>53</v>
      </c>
      <c r="AM2077" s="3" t="s">
        <v>53</v>
      </c>
      <c r="AN2077" s="3" t="s">
        <v>53</v>
      </c>
      <c r="AO2077" s="3" t="s">
        <v>53</v>
      </c>
      <c r="AP2077" s="3" t="s">
        <v>53</v>
      </c>
      <c r="AQ2077" s="3" t="s">
        <v>53</v>
      </c>
      <c r="AR2077" s="3" t="s">
        <v>51</v>
      </c>
      <c r="AS2077" s="3" t="s">
        <v>52</v>
      </c>
      <c r="AT2077" s="3" t="s">
        <v>51</v>
      </c>
    </row>
    <row r="2078" spans="1:46" ht="22.5" customHeight="1" x14ac:dyDescent="0.25">
      <c r="A2078" s="19" t="s">
        <v>20321</v>
      </c>
      <c r="B2078" s="260">
        <v>45053</v>
      </c>
      <c r="C2078" s="3" t="s">
        <v>202</v>
      </c>
      <c r="D2078" s="3" t="s">
        <v>18612</v>
      </c>
      <c r="E2078" s="3" t="s">
        <v>51</v>
      </c>
      <c r="F2078" s="20">
        <v>1</v>
      </c>
      <c r="G2078" s="20">
        <v>125</v>
      </c>
      <c r="H2078" s="20" t="s">
        <v>52</v>
      </c>
      <c r="I2078" s="20">
        <v>-21.25</v>
      </c>
      <c r="J2078" s="20">
        <v>-20.45</v>
      </c>
      <c r="K2078" s="20" t="s">
        <v>52</v>
      </c>
      <c r="L2078" s="20">
        <f t="shared" si="32"/>
        <v>83.3</v>
      </c>
      <c r="M2078" s="3" t="s">
        <v>53</v>
      </c>
      <c r="N2078" s="3" t="s">
        <v>3833</v>
      </c>
      <c r="O2078" s="3" t="s">
        <v>3834</v>
      </c>
      <c r="P2078" s="3" t="s">
        <v>3835</v>
      </c>
      <c r="Q2078" s="3" t="s">
        <v>53</v>
      </c>
      <c r="R2078" s="20">
        <v>125</v>
      </c>
      <c r="S2078" s="20" t="s">
        <v>57</v>
      </c>
      <c r="T2078" s="3" t="s">
        <v>58</v>
      </c>
      <c r="U2078" s="3" t="s">
        <v>53</v>
      </c>
      <c r="V2078" s="3" t="s">
        <v>53</v>
      </c>
      <c r="W2078" s="3" t="s">
        <v>53</v>
      </c>
      <c r="X2078" s="3" t="s">
        <v>53</v>
      </c>
      <c r="Y2078" s="3" t="s">
        <v>20322</v>
      </c>
      <c r="Z2078" s="3" t="s">
        <v>20323</v>
      </c>
      <c r="AA2078" s="3" t="s">
        <v>20324</v>
      </c>
      <c r="AB2078" s="3" t="s">
        <v>20325</v>
      </c>
      <c r="AC2078" s="3" t="s">
        <v>458</v>
      </c>
      <c r="AD2078" s="3" t="s">
        <v>20326</v>
      </c>
      <c r="AE2078" s="3" t="s">
        <v>65</v>
      </c>
      <c r="AF2078" s="3" t="s">
        <v>66</v>
      </c>
      <c r="AG2078" s="3" t="s">
        <v>20327</v>
      </c>
      <c r="AH2078" s="3" t="s">
        <v>18954</v>
      </c>
      <c r="AI2078" s="3" t="s">
        <v>67</v>
      </c>
      <c r="AJ2078" s="3" t="s">
        <v>20328</v>
      </c>
      <c r="AK2078" s="3" t="s">
        <v>53</v>
      </c>
      <c r="AL2078" s="3" t="s">
        <v>53</v>
      </c>
      <c r="AM2078" s="3" t="s">
        <v>53</v>
      </c>
      <c r="AN2078" s="3" t="s">
        <v>53</v>
      </c>
      <c r="AO2078" s="3" t="s">
        <v>53</v>
      </c>
      <c r="AP2078" s="3" t="s">
        <v>53</v>
      </c>
      <c r="AQ2078" s="3" t="s">
        <v>53</v>
      </c>
      <c r="AR2078" s="3" t="s">
        <v>51</v>
      </c>
      <c r="AS2078" s="3" t="s">
        <v>52</v>
      </c>
      <c r="AT2078" s="3" t="s">
        <v>51</v>
      </c>
    </row>
    <row r="2079" spans="1:46" ht="22.5" customHeight="1" x14ac:dyDescent="0.25">
      <c r="A2079" s="19" t="s">
        <v>20877</v>
      </c>
      <c r="B2079" s="260">
        <v>45052</v>
      </c>
      <c r="C2079" s="3" t="s">
        <v>202</v>
      </c>
      <c r="D2079" s="3" t="s">
        <v>18612</v>
      </c>
      <c r="E2079" s="3" t="s">
        <v>51</v>
      </c>
      <c r="F2079" s="20">
        <v>1</v>
      </c>
      <c r="G2079" s="20">
        <v>125</v>
      </c>
      <c r="H2079" s="20" t="s">
        <v>52</v>
      </c>
      <c r="I2079" s="20">
        <v>-21.25</v>
      </c>
      <c r="J2079" s="20">
        <v>-20.45</v>
      </c>
      <c r="K2079" s="20" t="s">
        <v>52</v>
      </c>
      <c r="L2079" s="20">
        <f t="shared" si="32"/>
        <v>83.3</v>
      </c>
      <c r="M2079" s="3" t="s">
        <v>53</v>
      </c>
      <c r="N2079" s="3" t="s">
        <v>3833</v>
      </c>
      <c r="O2079" s="3" t="s">
        <v>3834</v>
      </c>
      <c r="P2079" s="3" t="s">
        <v>3835</v>
      </c>
      <c r="Q2079" s="3" t="s">
        <v>53</v>
      </c>
      <c r="R2079" s="20">
        <v>125</v>
      </c>
      <c r="S2079" s="20" t="s">
        <v>57</v>
      </c>
      <c r="T2079" s="3" t="s">
        <v>58</v>
      </c>
      <c r="U2079" s="3" t="s">
        <v>53</v>
      </c>
      <c r="V2079" s="3" t="s">
        <v>53</v>
      </c>
      <c r="W2079" s="3" t="s">
        <v>53</v>
      </c>
      <c r="X2079" s="3" t="s">
        <v>53</v>
      </c>
      <c r="Y2079" s="3" t="s">
        <v>20878</v>
      </c>
      <c r="Z2079" s="3" t="s">
        <v>20879</v>
      </c>
      <c r="AA2079" s="3" t="s">
        <v>20880</v>
      </c>
      <c r="AB2079" s="3" t="s">
        <v>20881</v>
      </c>
      <c r="AC2079" s="3" t="s">
        <v>165</v>
      </c>
      <c r="AD2079" s="3" t="s">
        <v>20882</v>
      </c>
      <c r="AE2079" s="3" t="s">
        <v>65</v>
      </c>
      <c r="AF2079" s="3" t="s">
        <v>66</v>
      </c>
      <c r="AG2079" s="3" t="s">
        <v>20883</v>
      </c>
      <c r="AH2079" s="3" t="s">
        <v>20884</v>
      </c>
      <c r="AI2079" s="3" t="s">
        <v>67</v>
      </c>
      <c r="AJ2079" s="3" t="s">
        <v>20885</v>
      </c>
      <c r="AK2079" s="3" t="s">
        <v>53</v>
      </c>
      <c r="AL2079" s="3" t="s">
        <v>53</v>
      </c>
      <c r="AM2079" s="3" t="s">
        <v>53</v>
      </c>
      <c r="AN2079" s="3" t="s">
        <v>53</v>
      </c>
      <c r="AO2079" s="3" t="s">
        <v>53</v>
      </c>
      <c r="AP2079" s="3" t="s">
        <v>53</v>
      </c>
      <c r="AQ2079" s="3" t="s">
        <v>53</v>
      </c>
      <c r="AR2079" s="3" t="s">
        <v>51</v>
      </c>
      <c r="AS2079" s="3" t="s">
        <v>52</v>
      </c>
      <c r="AT2079" s="3" t="s">
        <v>51</v>
      </c>
    </row>
    <row r="2080" spans="1:46" ht="22.5" customHeight="1" x14ac:dyDescent="0.25">
      <c r="A2080" s="19" t="s">
        <v>21314</v>
      </c>
      <c r="B2080" s="260">
        <v>45051</v>
      </c>
      <c r="C2080" s="3" t="s">
        <v>202</v>
      </c>
      <c r="D2080" s="3" t="s">
        <v>19756</v>
      </c>
      <c r="E2080" s="3" t="s">
        <v>51</v>
      </c>
      <c r="F2080" s="20">
        <v>1</v>
      </c>
      <c r="G2080" s="20">
        <v>125</v>
      </c>
      <c r="H2080" s="20" t="s">
        <v>52</v>
      </c>
      <c r="I2080" s="20">
        <v>-21.25</v>
      </c>
      <c r="J2080" s="20">
        <v>-20.45</v>
      </c>
      <c r="K2080" s="20" t="s">
        <v>52</v>
      </c>
      <c r="L2080" s="20">
        <f t="shared" si="32"/>
        <v>83.3</v>
      </c>
      <c r="M2080" s="3" t="s">
        <v>71</v>
      </c>
      <c r="N2080" s="3" t="s">
        <v>3833</v>
      </c>
      <c r="O2080" s="3" t="s">
        <v>3834</v>
      </c>
      <c r="P2080" s="3" t="s">
        <v>3835</v>
      </c>
      <c r="Q2080" s="3" t="s">
        <v>53</v>
      </c>
      <c r="R2080" s="20">
        <v>125</v>
      </c>
      <c r="S2080" s="20" t="s">
        <v>57</v>
      </c>
      <c r="T2080" s="3" t="s">
        <v>58</v>
      </c>
      <c r="U2080" s="3" t="s">
        <v>53</v>
      </c>
      <c r="V2080" s="3" t="s">
        <v>53</v>
      </c>
      <c r="W2080" s="3" t="s">
        <v>53</v>
      </c>
      <c r="X2080" s="3" t="s">
        <v>53</v>
      </c>
      <c r="Y2080" s="3" t="s">
        <v>21315</v>
      </c>
      <c r="Z2080" s="3" t="s">
        <v>21316</v>
      </c>
      <c r="AA2080" s="3" t="s">
        <v>21317</v>
      </c>
      <c r="AB2080" s="3" t="s">
        <v>63</v>
      </c>
      <c r="AC2080" s="3" t="s">
        <v>63</v>
      </c>
      <c r="AD2080" s="3" t="s">
        <v>21318</v>
      </c>
      <c r="AE2080" s="3" t="s">
        <v>65</v>
      </c>
      <c r="AF2080" s="3" t="s">
        <v>66</v>
      </c>
      <c r="AG2080" s="3" t="s">
        <v>21319</v>
      </c>
      <c r="AH2080" s="3" t="s">
        <v>20247</v>
      </c>
      <c r="AI2080" s="3" t="s">
        <v>67</v>
      </c>
      <c r="AJ2080" s="3" t="s">
        <v>21320</v>
      </c>
      <c r="AK2080" s="3" t="s">
        <v>53</v>
      </c>
      <c r="AL2080" s="3" t="s">
        <v>53</v>
      </c>
      <c r="AM2080" s="3" t="s">
        <v>53</v>
      </c>
      <c r="AN2080" s="3" t="s">
        <v>53</v>
      </c>
      <c r="AO2080" s="3" t="s">
        <v>53</v>
      </c>
      <c r="AP2080" s="3" t="s">
        <v>53</v>
      </c>
      <c r="AQ2080" s="3" t="s">
        <v>53</v>
      </c>
      <c r="AR2080" s="3" t="s">
        <v>51</v>
      </c>
      <c r="AS2080" s="3" t="s">
        <v>52</v>
      </c>
      <c r="AT2080" s="3" t="s">
        <v>51</v>
      </c>
    </row>
    <row r="2081" spans="1:46" ht="22.5" customHeight="1" x14ac:dyDescent="0.25">
      <c r="A2081" s="19" t="s">
        <v>21433</v>
      </c>
      <c r="B2081" s="260">
        <v>45051</v>
      </c>
      <c r="C2081" s="3" t="s">
        <v>202</v>
      </c>
      <c r="D2081" s="3" t="s">
        <v>18612</v>
      </c>
      <c r="E2081" s="3" t="s">
        <v>51</v>
      </c>
      <c r="F2081" s="20">
        <v>1</v>
      </c>
      <c r="G2081" s="20">
        <v>125</v>
      </c>
      <c r="H2081" s="20" t="s">
        <v>52</v>
      </c>
      <c r="I2081" s="20">
        <v>-21.25</v>
      </c>
      <c r="J2081" s="20">
        <v>-20.45</v>
      </c>
      <c r="K2081" s="20" t="s">
        <v>52</v>
      </c>
      <c r="L2081" s="20">
        <f t="shared" si="32"/>
        <v>83.3</v>
      </c>
      <c r="M2081" s="3" t="s">
        <v>71</v>
      </c>
      <c r="N2081" s="3" t="s">
        <v>3833</v>
      </c>
      <c r="O2081" s="3" t="s">
        <v>3834</v>
      </c>
      <c r="P2081" s="3" t="s">
        <v>3835</v>
      </c>
      <c r="Q2081" s="3" t="s">
        <v>53</v>
      </c>
      <c r="R2081" s="20">
        <v>125</v>
      </c>
      <c r="S2081" s="20" t="s">
        <v>57</v>
      </c>
      <c r="T2081" s="3" t="s">
        <v>58</v>
      </c>
      <c r="U2081" s="3" t="s">
        <v>53</v>
      </c>
      <c r="V2081" s="3" t="s">
        <v>53</v>
      </c>
      <c r="W2081" s="3" t="s">
        <v>53</v>
      </c>
      <c r="X2081" s="3" t="s">
        <v>53</v>
      </c>
      <c r="Y2081" s="3" t="s">
        <v>21434</v>
      </c>
      <c r="Z2081" s="3" t="s">
        <v>21435</v>
      </c>
      <c r="AA2081" s="3" t="s">
        <v>21436</v>
      </c>
      <c r="AB2081" s="3" t="s">
        <v>7476</v>
      </c>
      <c r="AC2081" s="3" t="s">
        <v>458</v>
      </c>
      <c r="AD2081" s="3" t="s">
        <v>21437</v>
      </c>
      <c r="AE2081" s="3" t="s">
        <v>65</v>
      </c>
      <c r="AF2081" s="3" t="s">
        <v>66</v>
      </c>
      <c r="AG2081" s="3" t="s">
        <v>21438</v>
      </c>
      <c r="AH2081" s="3" t="s">
        <v>21439</v>
      </c>
      <c r="AI2081" s="3" t="s">
        <v>67</v>
      </c>
      <c r="AJ2081" s="3" t="s">
        <v>21440</v>
      </c>
      <c r="AK2081" s="3" t="s">
        <v>53</v>
      </c>
      <c r="AL2081" s="3" t="s">
        <v>53</v>
      </c>
      <c r="AM2081" s="3" t="s">
        <v>53</v>
      </c>
      <c r="AN2081" s="3" t="s">
        <v>53</v>
      </c>
      <c r="AO2081" s="3" t="s">
        <v>53</v>
      </c>
      <c r="AP2081" s="3" t="s">
        <v>53</v>
      </c>
      <c r="AQ2081" s="3" t="s">
        <v>53</v>
      </c>
      <c r="AR2081" s="3" t="s">
        <v>51</v>
      </c>
      <c r="AS2081" s="3" t="s">
        <v>52</v>
      </c>
      <c r="AT2081" s="3" t="s">
        <v>51</v>
      </c>
    </row>
    <row r="2082" spans="1:46" ht="22.5" customHeight="1" x14ac:dyDescent="0.25">
      <c r="A2082" s="19" t="s">
        <v>21735</v>
      </c>
      <c r="B2082" s="260">
        <v>45051</v>
      </c>
      <c r="C2082" s="3" t="s">
        <v>202</v>
      </c>
      <c r="D2082" s="3" t="s">
        <v>19756</v>
      </c>
      <c r="E2082" s="3" t="s">
        <v>51</v>
      </c>
      <c r="F2082" s="20">
        <v>1</v>
      </c>
      <c r="G2082" s="20">
        <v>125</v>
      </c>
      <c r="H2082" s="20" t="s">
        <v>52</v>
      </c>
      <c r="I2082" s="20">
        <v>-21.25</v>
      </c>
      <c r="J2082" s="20">
        <v>-20.45</v>
      </c>
      <c r="K2082" s="20" t="s">
        <v>52</v>
      </c>
      <c r="L2082" s="20">
        <f t="shared" si="32"/>
        <v>83.3</v>
      </c>
      <c r="M2082" s="3" t="s">
        <v>53</v>
      </c>
      <c r="N2082" s="3" t="s">
        <v>3833</v>
      </c>
      <c r="O2082" s="3" t="s">
        <v>3834</v>
      </c>
      <c r="P2082" s="3" t="s">
        <v>3835</v>
      </c>
      <c r="Q2082" s="3" t="s">
        <v>53</v>
      </c>
      <c r="R2082" s="20">
        <v>125</v>
      </c>
      <c r="S2082" s="20" t="s">
        <v>57</v>
      </c>
      <c r="T2082" s="3" t="s">
        <v>58</v>
      </c>
      <c r="U2082" s="3" t="s">
        <v>53</v>
      </c>
      <c r="V2082" s="3" t="s">
        <v>53</v>
      </c>
      <c r="W2082" s="3" t="s">
        <v>53</v>
      </c>
      <c r="X2082" s="3" t="s">
        <v>53</v>
      </c>
      <c r="Y2082" s="3" t="s">
        <v>21736</v>
      </c>
      <c r="Z2082" s="3" t="s">
        <v>21737</v>
      </c>
      <c r="AA2082" s="3" t="s">
        <v>21738</v>
      </c>
      <c r="AB2082" s="3" t="s">
        <v>1702</v>
      </c>
      <c r="AC2082" s="3" t="s">
        <v>116</v>
      </c>
      <c r="AD2082" s="3" t="s">
        <v>21739</v>
      </c>
      <c r="AE2082" s="3" t="s">
        <v>65</v>
      </c>
      <c r="AF2082" s="3" t="s">
        <v>66</v>
      </c>
      <c r="AG2082" s="3" t="s">
        <v>21740</v>
      </c>
      <c r="AH2082" s="3" t="s">
        <v>21741</v>
      </c>
      <c r="AI2082" s="3" t="s">
        <v>67</v>
      </c>
      <c r="AJ2082" s="3" t="s">
        <v>21742</v>
      </c>
      <c r="AK2082" s="3" t="s">
        <v>53</v>
      </c>
      <c r="AL2082" s="3" t="s">
        <v>53</v>
      </c>
      <c r="AM2082" s="3" t="s">
        <v>53</v>
      </c>
      <c r="AN2082" s="3" t="s">
        <v>53</v>
      </c>
      <c r="AO2082" s="3" t="s">
        <v>53</v>
      </c>
      <c r="AP2082" s="3" t="s">
        <v>53</v>
      </c>
      <c r="AQ2082" s="3" t="s">
        <v>53</v>
      </c>
      <c r="AR2082" s="3" t="s">
        <v>51</v>
      </c>
      <c r="AS2082" s="3" t="s">
        <v>52</v>
      </c>
      <c r="AT2082" s="3" t="s">
        <v>51</v>
      </c>
    </row>
    <row r="2083" spans="1:46" ht="22.5" customHeight="1" x14ac:dyDescent="0.25">
      <c r="A2083" s="19" t="s">
        <v>24178</v>
      </c>
      <c r="B2083" s="260">
        <v>45048</v>
      </c>
      <c r="C2083" s="3" t="s">
        <v>202</v>
      </c>
      <c r="D2083" s="3" t="s">
        <v>21789</v>
      </c>
      <c r="E2083" s="3" t="s">
        <v>51</v>
      </c>
      <c r="F2083" s="20">
        <v>1</v>
      </c>
      <c r="G2083" s="20">
        <v>125</v>
      </c>
      <c r="H2083" s="20" t="s">
        <v>52</v>
      </c>
      <c r="I2083" s="20">
        <v>-21.25</v>
      </c>
      <c r="J2083" s="20">
        <v>-20.45</v>
      </c>
      <c r="K2083" s="20" t="s">
        <v>52</v>
      </c>
      <c r="L2083" s="20">
        <f t="shared" si="32"/>
        <v>83.3</v>
      </c>
      <c r="M2083" s="3" t="s">
        <v>53</v>
      </c>
      <c r="N2083" s="3" t="s">
        <v>3833</v>
      </c>
      <c r="O2083" s="3" t="s">
        <v>3834</v>
      </c>
      <c r="P2083" s="3" t="s">
        <v>3835</v>
      </c>
      <c r="Q2083" s="3" t="s">
        <v>53</v>
      </c>
      <c r="R2083" s="20">
        <v>125</v>
      </c>
      <c r="S2083" s="20" t="s">
        <v>57</v>
      </c>
      <c r="T2083" s="3" t="s">
        <v>58</v>
      </c>
      <c r="U2083" s="3" t="s">
        <v>53</v>
      </c>
      <c r="V2083" s="3" t="s">
        <v>53</v>
      </c>
      <c r="W2083" s="3" t="s">
        <v>53</v>
      </c>
      <c r="X2083" s="3" t="s">
        <v>53</v>
      </c>
      <c r="Y2083" s="3" t="s">
        <v>24179</v>
      </c>
      <c r="Z2083" s="3" t="s">
        <v>24180</v>
      </c>
      <c r="AA2083" s="3" t="s">
        <v>24181</v>
      </c>
      <c r="AB2083" s="3" t="s">
        <v>24182</v>
      </c>
      <c r="AC2083" s="3" t="s">
        <v>116</v>
      </c>
      <c r="AD2083" s="3" t="s">
        <v>24183</v>
      </c>
      <c r="AE2083" s="3" t="s">
        <v>65</v>
      </c>
      <c r="AF2083" s="3" t="s">
        <v>66</v>
      </c>
      <c r="AG2083" s="3" t="s">
        <v>23932</v>
      </c>
      <c r="AH2083" s="3" t="s">
        <v>24184</v>
      </c>
      <c r="AI2083" s="3" t="s">
        <v>67</v>
      </c>
      <c r="AJ2083" s="3" t="s">
        <v>24185</v>
      </c>
      <c r="AK2083" s="3" t="s">
        <v>53</v>
      </c>
      <c r="AL2083" s="3" t="s">
        <v>53</v>
      </c>
      <c r="AM2083" s="3" t="s">
        <v>53</v>
      </c>
      <c r="AN2083" s="3" t="s">
        <v>53</v>
      </c>
      <c r="AO2083" s="3" t="s">
        <v>53</v>
      </c>
      <c r="AP2083" s="3" t="s">
        <v>53</v>
      </c>
      <c r="AQ2083" s="3" t="s">
        <v>53</v>
      </c>
      <c r="AR2083" s="3" t="s">
        <v>51</v>
      </c>
      <c r="AS2083" s="3" t="s">
        <v>52</v>
      </c>
      <c r="AT2083" s="3" t="s">
        <v>51</v>
      </c>
    </row>
    <row r="2084" spans="1:46" ht="22.5" customHeight="1" x14ac:dyDescent="0.25">
      <c r="A2084" s="19" t="s">
        <v>24731</v>
      </c>
      <c r="B2084" s="260">
        <v>45048</v>
      </c>
      <c r="C2084" s="3" t="s">
        <v>202</v>
      </c>
      <c r="D2084" s="3" t="s">
        <v>22935</v>
      </c>
      <c r="E2084" s="3" t="s">
        <v>51</v>
      </c>
      <c r="F2084" s="20">
        <v>1</v>
      </c>
      <c r="G2084" s="20">
        <v>125</v>
      </c>
      <c r="H2084" s="20" t="s">
        <v>52</v>
      </c>
      <c r="I2084" s="20">
        <v>-21.25</v>
      </c>
      <c r="J2084" s="20">
        <v>-20.45</v>
      </c>
      <c r="K2084" s="20" t="s">
        <v>52</v>
      </c>
      <c r="L2084" s="20">
        <f t="shared" si="32"/>
        <v>83.3</v>
      </c>
      <c r="M2084" s="3" t="s">
        <v>53</v>
      </c>
      <c r="N2084" s="3" t="s">
        <v>3833</v>
      </c>
      <c r="O2084" s="3" t="s">
        <v>3834</v>
      </c>
      <c r="P2084" s="3" t="s">
        <v>3835</v>
      </c>
      <c r="Q2084" s="3" t="s">
        <v>53</v>
      </c>
      <c r="R2084" s="20">
        <v>125</v>
      </c>
      <c r="S2084" s="20" t="s">
        <v>57</v>
      </c>
      <c r="T2084" s="3" t="s">
        <v>58</v>
      </c>
      <c r="U2084" s="3" t="s">
        <v>53</v>
      </c>
      <c r="V2084" s="3" t="s">
        <v>53</v>
      </c>
      <c r="W2084" s="3" t="s">
        <v>53</v>
      </c>
      <c r="X2084" s="3" t="s">
        <v>53</v>
      </c>
      <c r="Y2084" s="3" t="s">
        <v>24732</v>
      </c>
      <c r="Z2084" s="3" t="s">
        <v>24733</v>
      </c>
      <c r="AA2084" s="3" t="s">
        <v>24734</v>
      </c>
      <c r="AB2084" s="3" t="s">
        <v>2735</v>
      </c>
      <c r="AC2084" s="3" t="s">
        <v>2736</v>
      </c>
      <c r="AD2084" s="3" t="s">
        <v>24735</v>
      </c>
      <c r="AE2084" s="3" t="s">
        <v>65</v>
      </c>
      <c r="AF2084" s="3" t="s">
        <v>66</v>
      </c>
      <c r="AG2084" s="3" t="s">
        <v>24736</v>
      </c>
      <c r="AH2084" s="3" t="s">
        <v>24737</v>
      </c>
      <c r="AI2084" s="3" t="s">
        <v>67</v>
      </c>
      <c r="AJ2084" s="3" t="s">
        <v>24738</v>
      </c>
      <c r="AK2084" s="3" t="s">
        <v>53</v>
      </c>
      <c r="AL2084" s="3" t="s">
        <v>53</v>
      </c>
      <c r="AM2084" s="3" t="s">
        <v>53</v>
      </c>
      <c r="AN2084" s="3" t="s">
        <v>53</v>
      </c>
      <c r="AO2084" s="3" t="s">
        <v>53</v>
      </c>
      <c r="AP2084" s="3" t="s">
        <v>53</v>
      </c>
      <c r="AQ2084" s="3" t="s">
        <v>53</v>
      </c>
      <c r="AR2084" s="3" t="s">
        <v>51</v>
      </c>
      <c r="AS2084" s="3" t="s">
        <v>52</v>
      </c>
      <c r="AT2084" s="3" t="s">
        <v>51</v>
      </c>
    </row>
    <row r="2085" spans="1:46" ht="22.5" customHeight="1" x14ac:dyDescent="0.25">
      <c r="A2085" s="19" t="s">
        <v>24859</v>
      </c>
      <c r="B2085" s="260">
        <v>45048</v>
      </c>
      <c r="C2085" s="3" t="s">
        <v>202</v>
      </c>
      <c r="D2085" s="3" t="s">
        <v>23772</v>
      </c>
      <c r="E2085" s="3" t="s">
        <v>51</v>
      </c>
      <c r="F2085" s="20">
        <v>1</v>
      </c>
      <c r="G2085" s="20">
        <v>125</v>
      </c>
      <c r="H2085" s="20" t="s">
        <v>52</v>
      </c>
      <c r="I2085" s="20">
        <v>-21.25</v>
      </c>
      <c r="J2085" s="20">
        <v>-20.45</v>
      </c>
      <c r="K2085" s="20" t="s">
        <v>52</v>
      </c>
      <c r="L2085" s="20">
        <f t="shared" si="32"/>
        <v>83.3</v>
      </c>
      <c r="M2085" s="3" t="s">
        <v>71</v>
      </c>
      <c r="N2085" s="3" t="s">
        <v>3833</v>
      </c>
      <c r="O2085" s="3" t="s">
        <v>3834</v>
      </c>
      <c r="P2085" s="3" t="s">
        <v>3835</v>
      </c>
      <c r="Q2085" s="3" t="s">
        <v>53</v>
      </c>
      <c r="R2085" s="20">
        <v>125</v>
      </c>
      <c r="S2085" s="20" t="s">
        <v>57</v>
      </c>
      <c r="T2085" s="3" t="s">
        <v>58</v>
      </c>
      <c r="U2085" s="3" t="s">
        <v>53</v>
      </c>
      <c r="V2085" s="3" t="s">
        <v>53</v>
      </c>
      <c r="W2085" s="3" t="s">
        <v>53</v>
      </c>
      <c r="X2085" s="3" t="s">
        <v>53</v>
      </c>
      <c r="Y2085" s="3" t="s">
        <v>24860</v>
      </c>
      <c r="Z2085" s="3" t="s">
        <v>24861</v>
      </c>
      <c r="AA2085" s="3" t="s">
        <v>24862</v>
      </c>
      <c r="AB2085" s="3" t="s">
        <v>265</v>
      </c>
      <c r="AC2085" s="3" t="s">
        <v>265</v>
      </c>
      <c r="AD2085" s="3" t="s">
        <v>24863</v>
      </c>
      <c r="AE2085" s="3" t="s">
        <v>65</v>
      </c>
      <c r="AF2085" s="3" t="s">
        <v>66</v>
      </c>
      <c r="AG2085" s="3" t="s">
        <v>24864</v>
      </c>
      <c r="AH2085" s="3" t="s">
        <v>24865</v>
      </c>
      <c r="AI2085" s="3" t="s">
        <v>67</v>
      </c>
      <c r="AJ2085" s="3" t="s">
        <v>24866</v>
      </c>
      <c r="AK2085" s="3" t="s">
        <v>53</v>
      </c>
      <c r="AL2085" s="3" t="s">
        <v>53</v>
      </c>
      <c r="AM2085" s="3" t="s">
        <v>53</v>
      </c>
      <c r="AN2085" s="3" t="s">
        <v>53</v>
      </c>
      <c r="AO2085" s="3" t="s">
        <v>53</v>
      </c>
      <c r="AP2085" s="3" t="s">
        <v>53</v>
      </c>
      <c r="AQ2085" s="3" t="s">
        <v>53</v>
      </c>
      <c r="AR2085" s="3" t="s">
        <v>51</v>
      </c>
      <c r="AS2085" s="3" t="s">
        <v>52</v>
      </c>
      <c r="AT2085" s="3" t="s">
        <v>51</v>
      </c>
    </row>
    <row r="2086" spans="1:46" ht="22.5" customHeight="1" x14ac:dyDescent="0.25">
      <c r="A2086" s="19" t="s">
        <v>25022</v>
      </c>
      <c r="B2086" s="260">
        <v>45048</v>
      </c>
      <c r="C2086" s="3" t="s">
        <v>202</v>
      </c>
      <c r="D2086" s="3" t="s">
        <v>23772</v>
      </c>
      <c r="E2086" s="3" t="s">
        <v>51</v>
      </c>
      <c r="F2086" s="20">
        <v>1</v>
      </c>
      <c r="G2086" s="20">
        <v>125</v>
      </c>
      <c r="H2086" s="20" t="s">
        <v>52</v>
      </c>
      <c r="I2086" s="20">
        <v>-21.25</v>
      </c>
      <c r="J2086" s="20">
        <v>-20.45</v>
      </c>
      <c r="K2086" s="20" t="s">
        <v>52</v>
      </c>
      <c r="L2086" s="20">
        <f t="shared" si="32"/>
        <v>83.3</v>
      </c>
      <c r="M2086" s="3" t="s">
        <v>53</v>
      </c>
      <c r="N2086" s="3" t="s">
        <v>3833</v>
      </c>
      <c r="O2086" s="3" t="s">
        <v>3834</v>
      </c>
      <c r="P2086" s="3" t="s">
        <v>3835</v>
      </c>
      <c r="Q2086" s="3" t="s">
        <v>53</v>
      </c>
      <c r="R2086" s="20">
        <v>125</v>
      </c>
      <c r="S2086" s="20" t="s">
        <v>57</v>
      </c>
      <c r="T2086" s="3" t="s">
        <v>58</v>
      </c>
      <c r="U2086" s="3" t="s">
        <v>53</v>
      </c>
      <c r="V2086" s="3" t="s">
        <v>53</v>
      </c>
      <c r="W2086" s="3" t="s">
        <v>53</v>
      </c>
      <c r="X2086" s="3" t="s">
        <v>53</v>
      </c>
      <c r="Y2086" s="3" t="s">
        <v>25023</v>
      </c>
      <c r="Z2086" s="3" t="s">
        <v>25024</v>
      </c>
      <c r="AA2086" s="3" t="s">
        <v>25025</v>
      </c>
      <c r="AB2086" s="3" t="s">
        <v>648</v>
      </c>
      <c r="AC2086" s="3" t="s">
        <v>63</v>
      </c>
      <c r="AD2086" s="3" t="s">
        <v>25026</v>
      </c>
      <c r="AE2086" s="3" t="s">
        <v>65</v>
      </c>
      <c r="AF2086" s="3" t="s">
        <v>66</v>
      </c>
      <c r="AG2086" s="3" t="s">
        <v>25027</v>
      </c>
      <c r="AH2086" s="3" t="s">
        <v>25028</v>
      </c>
      <c r="AI2086" s="3" t="s">
        <v>67</v>
      </c>
      <c r="AJ2086" s="3" t="s">
        <v>25029</v>
      </c>
      <c r="AK2086" s="3" t="s">
        <v>53</v>
      </c>
      <c r="AL2086" s="3" t="s">
        <v>53</v>
      </c>
      <c r="AM2086" s="3" t="s">
        <v>53</v>
      </c>
      <c r="AN2086" s="3" t="s">
        <v>53</v>
      </c>
      <c r="AO2086" s="3" t="s">
        <v>53</v>
      </c>
      <c r="AP2086" s="3" t="s">
        <v>53</v>
      </c>
      <c r="AQ2086" s="3" t="s">
        <v>53</v>
      </c>
      <c r="AR2086" s="3" t="s">
        <v>51</v>
      </c>
      <c r="AS2086" s="3" t="s">
        <v>52</v>
      </c>
      <c r="AT2086" s="3" t="s">
        <v>51</v>
      </c>
    </row>
    <row r="2087" spans="1:46" ht="22.5" customHeight="1" x14ac:dyDescent="0.25">
      <c r="A2087" s="19" t="s">
        <v>25363</v>
      </c>
      <c r="B2087" s="260">
        <v>45047</v>
      </c>
      <c r="C2087" s="3" t="s">
        <v>202</v>
      </c>
      <c r="D2087" s="3" t="s">
        <v>19756</v>
      </c>
      <c r="E2087" s="3" t="s">
        <v>51</v>
      </c>
      <c r="F2087" s="20">
        <v>1</v>
      </c>
      <c r="G2087" s="20">
        <v>125</v>
      </c>
      <c r="H2087" s="20" t="s">
        <v>52</v>
      </c>
      <c r="I2087" s="20">
        <v>-21.25</v>
      </c>
      <c r="J2087" s="20">
        <v>-20.45</v>
      </c>
      <c r="K2087" s="20" t="s">
        <v>52</v>
      </c>
      <c r="L2087" s="20">
        <f t="shared" si="32"/>
        <v>83.3</v>
      </c>
      <c r="M2087" s="3" t="s">
        <v>71</v>
      </c>
      <c r="N2087" s="3" t="s">
        <v>3833</v>
      </c>
      <c r="O2087" s="3" t="s">
        <v>3834</v>
      </c>
      <c r="P2087" s="3" t="s">
        <v>3835</v>
      </c>
      <c r="Q2087" s="3" t="s">
        <v>53</v>
      </c>
      <c r="R2087" s="20">
        <v>125</v>
      </c>
      <c r="S2087" s="20" t="s">
        <v>57</v>
      </c>
      <c r="T2087" s="3" t="s">
        <v>58</v>
      </c>
      <c r="U2087" s="3" t="s">
        <v>53</v>
      </c>
      <c r="V2087" s="3" t="s">
        <v>53</v>
      </c>
      <c r="W2087" s="3" t="s">
        <v>53</v>
      </c>
      <c r="X2087" s="3" t="s">
        <v>53</v>
      </c>
      <c r="Y2087" s="3" t="s">
        <v>25364</v>
      </c>
      <c r="Z2087" s="3" t="s">
        <v>25365</v>
      </c>
      <c r="AA2087" s="3" t="s">
        <v>25366</v>
      </c>
      <c r="AB2087" s="3" t="s">
        <v>586</v>
      </c>
      <c r="AC2087" s="3" t="s">
        <v>265</v>
      </c>
      <c r="AD2087" s="3" t="s">
        <v>25367</v>
      </c>
      <c r="AE2087" s="3" t="s">
        <v>65</v>
      </c>
      <c r="AF2087" s="3" t="s">
        <v>66</v>
      </c>
      <c r="AG2087" s="3" t="s">
        <v>25368</v>
      </c>
      <c r="AH2087" s="3" t="s">
        <v>25369</v>
      </c>
      <c r="AI2087" s="3" t="s">
        <v>5255</v>
      </c>
      <c r="AJ2087" s="3" t="s">
        <v>25370</v>
      </c>
      <c r="AK2087" s="3" t="s">
        <v>25371</v>
      </c>
      <c r="AL2087" s="3" t="s">
        <v>53</v>
      </c>
      <c r="AM2087" s="3" t="s">
        <v>53</v>
      </c>
      <c r="AN2087" s="3" t="s">
        <v>53</v>
      </c>
      <c r="AO2087" s="3" t="s">
        <v>53</v>
      </c>
      <c r="AP2087" s="3" t="s">
        <v>53</v>
      </c>
      <c r="AQ2087" s="3" t="s">
        <v>53</v>
      </c>
      <c r="AR2087" s="3" t="s">
        <v>51</v>
      </c>
      <c r="AS2087" s="3" t="s">
        <v>52</v>
      </c>
      <c r="AT2087" s="3" t="s">
        <v>51</v>
      </c>
    </row>
    <row r="2088" spans="1:46" ht="22.5" customHeight="1" x14ac:dyDescent="0.25">
      <c r="A2088" s="19" t="s">
        <v>23771</v>
      </c>
      <c r="B2088" s="260">
        <v>45049</v>
      </c>
      <c r="C2088" s="3" t="s">
        <v>202</v>
      </c>
      <c r="D2088" s="3" t="s">
        <v>23772</v>
      </c>
      <c r="E2088" s="3" t="s">
        <v>51</v>
      </c>
      <c r="F2088" s="20">
        <v>1</v>
      </c>
      <c r="G2088" s="20">
        <v>99</v>
      </c>
      <c r="H2088" s="20">
        <v>1.59</v>
      </c>
      <c r="I2088" s="20">
        <v>-16.829999999999998</v>
      </c>
      <c r="J2088" s="20" t="s">
        <v>52</v>
      </c>
      <c r="K2088" s="20" t="s">
        <v>52</v>
      </c>
      <c r="L2088" s="20">
        <f t="shared" si="32"/>
        <v>83.76</v>
      </c>
      <c r="M2088" s="3" t="s">
        <v>53</v>
      </c>
      <c r="N2088" s="274">
        <v>66636</v>
      </c>
      <c r="O2088" s="3" t="s">
        <v>685</v>
      </c>
      <c r="P2088" s="3" t="s">
        <v>686</v>
      </c>
      <c r="Q2088" s="3" t="s">
        <v>53</v>
      </c>
      <c r="R2088" s="20">
        <v>99</v>
      </c>
      <c r="S2088" s="20" t="s">
        <v>57</v>
      </c>
      <c r="T2088" s="3" t="s">
        <v>58</v>
      </c>
      <c r="U2088" s="3" t="s">
        <v>23773</v>
      </c>
      <c r="V2088" s="3" t="s">
        <v>23774</v>
      </c>
      <c r="W2088" s="3" t="s">
        <v>23775</v>
      </c>
      <c r="X2088" s="3" t="s">
        <v>53</v>
      </c>
      <c r="Y2088" s="3" t="s">
        <v>23773</v>
      </c>
      <c r="Z2088" s="3" t="s">
        <v>23776</v>
      </c>
      <c r="AA2088" s="3" t="s">
        <v>23777</v>
      </c>
      <c r="AB2088" s="3" t="s">
        <v>3427</v>
      </c>
      <c r="AC2088" s="3" t="s">
        <v>63</v>
      </c>
      <c r="AD2088" s="3" t="s">
        <v>23778</v>
      </c>
      <c r="AE2088" s="3" t="s">
        <v>65</v>
      </c>
      <c r="AF2088" s="3" t="s">
        <v>213</v>
      </c>
      <c r="AG2088" s="3" t="s">
        <v>23779</v>
      </c>
      <c r="AH2088" s="3" t="s">
        <v>23780</v>
      </c>
      <c r="AI2088" s="3" t="s">
        <v>12147</v>
      </c>
      <c r="AJ2088" s="3" t="s">
        <v>23781</v>
      </c>
      <c r="AK2088" s="3" t="s">
        <v>53</v>
      </c>
      <c r="AL2088" s="3" t="s">
        <v>53</v>
      </c>
      <c r="AM2088" s="3" t="s">
        <v>53</v>
      </c>
      <c r="AN2088" s="3" t="s">
        <v>53</v>
      </c>
      <c r="AO2088" s="3" t="s">
        <v>53</v>
      </c>
      <c r="AP2088" s="3" t="s">
        <v>53</v>
      </c>
      <c r="AQ2088" s="3" t="s">
        <v>53</v>
      </c>
      <c r="AR2088" s="3" t="s">
        <v>51</v>
      </c>
      <c r="AS2088" s="3" t="s">
        <v>52</v>
      </c>
      <c r="AT2088" s="3" t="s">
        <v>51</v>
      </c>
    </row>
    <row r="2089" spans="1:46" ht="22.5" customHeight="1" x14ac:dyDescent="0.25">
      <c r="A2089" s="19" t="s">
        <v>13565</v>
      </c>
      <c r="B2089" s="260">
        <v>45061</v>
      </c>
      <c r="C2089" s="3" t="s">
        <v>202</v>
      </c>
      <c r="D2089" s="3" t="s">
        <v>12990</v>
      </c>
      <c r="E2089" s="3" t="s">
        <v>51</v>
      </c>
      <c r="F2089" s="20">
        <v>1</v>
      </c>
      <c r="G2089" s="20">
        <v>93.7</v>
      </c>
      <c r="H2089" s="20">
        <v>1.59</v>
      </c>
      <c r="I2089" s="20">
        <v>-11.24</v>
      </c>
      <c r="J2089" s="20" t="s">
        <v>52</v>
      </c>
      <c r="K2089" s="20" t="s">
        <v>52</v>
      </c>
      <c r="L2089" s="20">
        <f t="shared" si="32"/>
        <v>84.050000000000011</v>
      </c>
      <c r="M2089" s="3" t="s">
        <v>53</v>
      </c>
      <c r="N2089" s="274">
        <v>90501</v>
      </c>
      <c r="O2089" s="3" t="s">
        <v>13566</v>
      </c>
      <c r="P2089" s="3" t="s">
        <v>13567</v>
      </c>
      <c r="Q2089" s="3" t="s">
        <v>53</v>
      </c>
      <c r="R2089" s="20">
        <v>93.7</v>
      </c>
      <c r="S2089" s="20" t="s">
        <v>89</v>
      </c>
      <c r="T2089" s="3" t="s">
        <v>74</v>
      </c>
      <c r="U2089" s="3" t="s">
        <v>13568</v>
      </c>
      <c r="V2089" s="3" t="s">
        <v>13569</v>
      </c>
      <c r="W2089" s="3" t="s">
        <v>13570</v>
      </c>
      <c r="X2089" s="3" t="s">
        <v>53</v>
      </c>
      <c r="Y2089" s="3" t="s">
        <v>13568</v>
      </c>
      <c r="Z2089" s="3" t="s">
        <v>13571</v>
      </c>
      <c r="AA2089" s="3" t="s">
        <v>13572</v>
      </c>
      <c r="AB2089" s="3" t="s">
        <v>63</v>
      </c>
      <c r="AC2089" s="3" t="s">
        <v>63</v>
      </c>
      <c r="AD2089" s="3" t="s">
        <v>13573</v>
      </c>
      <c r="AE2089" s="3" t="s">
        <v>65</v>
      </c>
      <c r="AF2089" s="3" t="s">
        <v>213</v>
      </c>
      <c r="AG2089" s="3" t="s">
        <v>13574</v>
      </c>
      <c r="AH2089" s="3" t="s">
        <v>13575</v>
      </c>
      <c r="AI2089" s="3" t="s">
        <v>990</v>
      </c>
      <c r="AJ2089" s="3" t="s">
        <v>13576</v>
      </c>
      <c r="AK2089" s="3" t="s">
        <v>53</v>
      </c>
      <c r="AL2089" s="3" t="s">
        <v>53</v>
      </c>
      <c r="AM2089" s="3" t="s">
        <v>53</v>
      </c>
      <c r="AN2089" s="3" t="s">
        <v>53</v>
      </c>
      <c r="AO2089" s="3" t="s">
        <v>53</v>
      </c>
      <c r="AP2089" s="3" t="s">
        <v>53</v>
      </c>
      <c r="AQ2089" s="3" t="s">
        <v>53</v>
      </c>
      <c r="AR2089" s="3" t="s">
        <v>51</v>
      </c>
      <c r="AS2089" s="3" t="s">
        <v>52</v>
      </c>
      <c r="AT2089" s="3" t="s">
        <v>51</v>
      </c>
    </row>
    <row r="2090" spans="1:46" ht="22.5" customHeight="1" x14ac:dyDescent="0.25">
      <c r="A2090" s="19" t="s">
        <v>3167</v>
      </c>
      <c r="B2090" s="260">
        <v>45075</v>
      </c>
      <c r="C2090" s="3" t="s">
        <v>202</v>
      </c>
      <c r="D2090" s="3" t="s">
        <v>203</v>
      </c>
      <c r="E2090" s="3" t="s">
        <v>51</v>
      </c>
      <c r="F2090" s="20">
        <v>1</v>
      </c>
      <c r="G2090" s="20">
        <v>127.67</v>
      </c>
      <c r="H2090" s="20" t="s">
        <v>52</v>
      </c>
      <c r="I2090" s="20">
        <v>-21.7</v>
      </c>
      <c r="J2090" s="20">
        <v>-21.45</v>
      </c>
      <c r="K2090" s="20" t="s">
        <v>52</v>
      </c>
      <c r="L2090" s="20">
        <f t="shared" si="32"/>
        <v>84.52</v>
      </c>
      <c r="M2090" s="3" t="s">
        <v>53</v>
      </c>
      <c r="N2090" s="3" t="s">
        <v>156</v>
      </c>
      <c r="O2090" s="3" t="s">
        <v>3168</v>
      </c>
      <c r="P2090" s="3" t="s">
        <v>3169</v>
      </c>
      <c r="Q2090" s="3" t="s">
        <v>53</v>
      </c>
      <c r="R2090" s="20">
        <v>127.67</v>
      </c>
      <c r="S2090" s="20" t="s">
        <v>57</v>
      </c>
      <c r="T2090" s="3" t="s">
        <v>74</v>
      </c>
      <c r="U2090" s="3" t="s">
        <v>3170</v>
      </c>
      <c r="V2090" s="3" t="s">
        <v>3171</v>
      </c>
      <c r="W2090" s="3" t="s">
        <v>3172</v>
      </c>
      <c r="X2090" s="3" t="s">
        <v>53</v>
      </c>
      <c r="Y2090" s="3" t="s">
        <v>3170</v>
      </c>
      <c r="Z2090" s="3" t="s">
        <v>3173</v>
      </c>
      <c r="AA2090" s="3" t="s">
        <v>3174</v>
      </c>
      <c r="AB2090" s="3" t="s">
        <v>3175</v>
      </c>
      <c r="AC2090" s="3" t="s">
        <v>458</v>
      </c>
      <c r="AD2090" s="3" t="s">
        <v>3176</v>
      </c>
      <c r="AE2090" s="3" t="s">
        <v>65</v>
      </c>
      <c r="AF2090" s="3" t="s">
        <v>82</v>
      </c>
      <c r="AG2090" s="3" t="s">
        <v>3177</v>
      </c>
      <c r="AH2090" s="3" t="s">
        <v>3178</v>
      </c>
      <c r="AI2090" s="3" t="s">
        <v>67</v>
      </c>
      <c r="AJ2090" s="3" t="s">
        <v>3179</v>
      </c>
      <c r="AK2090" s="3" t="s">
        <v>53</v>
      </c>
      <c r="AL2090" s="3" t="s">
        <v>53</v>
      </c>
      <c r="AM2090" s="3" t="s">
        <v>53</v>
      </c>
      <c r="AN2090" s="3" t="s">
        <v>53</v>
      </c>
      <c r="AO2090" s="3" t="s">
        <v>53</v>
      </c>
      <c r="AP2090" s="3" t="s">
        <v>53</v>
      </c>
      <c r="AQ2090" s="3" t="s">
        <v>53</v>
      </c>
      <c r="AR2090" s="3" t="s">
        <v>51</v>
      </c>
      <c r="AS2090" s="3" t="s">
        <v>52</v>
      </c>
      <c r="AT2090" s="3" t="s">
        <v>51</v>
      </c>
    </row>
    <row r="2091" spans="1:46" ht="22.5" customHeight="1" x14ac:dyDescent="0.25">
      <c r="A2091" s="19" t="s">
        <v>12448</v>
      </c>
      <c r="B2091" s="260">
        <v>45062</v>
      </c>
      <c r="C2091" s="3" t="s">
        <v>202</v>
      </c>
      <c r="D2091" s="3" t="s">
        <v>11191</v>
      </c>
      <c r="E2091" s="3" t="s">
        <v>71</v>
      </c>
      <c r="F2091" s="20">
        <v>1</v>
      </c>
      <c r="G2091" s="20">
        <v>127.67</v>
      </c>
      <c r="H2091" s="20" t="s">
        <v>52</v>
      </c>
      <c r="I2091" s="20">
        <v>-21.7</v>
      </c>
      <c r="J2091" s="20">
        <v>-21.45</v>
      </c>
      <c r="K2091" s="20" t="s">
        <v>52</v>
      </c>
      <c r="L2091" s="20">
        <f t="shared" si="32"/>
        <v>84.52</v>
      </c>
      <c r="M2091" s="3" t="s">
        <v>53</v>
      </c>
      <c r="N2091" s="3" t="s">
        <v>156</v>
      </c>
      <c r="O2091" s="3" t="s">
        <v>3168</v>
      </c>
      <c r="P2091" s="3" t="s">
        <v>3169</v>
      </c>
      <c r="Q2091" s="3" t="s">
        <v>53</v>
      </c>
      <c r="R2091" s="20">
        <v>127.67</v>
      </c>
      <c r="S2091" s="20" t="s">
        <v>57</v>
      </c>
      <c r="T2091" s="3" t="s">
        <v>74</v>
      </c>
      <c r="U2091" s="3" t="s">
        <v>12449</v>
      </c>
      <c r="V2091" s="3" t="s">
        <v>12450</v>
      </c>
      <c r="W2091" s="3" t="s">
        <v>12451</v>
      </c>
      <c r="X2091" s="3" t="s">
        <v>53</v>
      </c>
      <c r="Y2091" s="3" t="s">
        <v>12449</v>
      </c>
      <c r="Z2091" s="3" t="s">
        <v>12452</v>
      </c>
      <c r="AA2091" s="3" t="s">
        <v>12453</v>
      </c>
      <c r="AB2091" s="3" t="s">
        <v>1416</v>
      </c>
      <c r="AC2091" s="3" t="s">
        <v>63</v>
      </c>
      <c r="AD2091" s="3" t="s">
        <v>12454</v>
      </c>
      <c r="AE2091" s="3" t="s">
        <v>65</v>
      </c>
      <c r="AF2091" s="3" t="s">
        <v>82</v>
      </c>
      <c r="AG2091" s="3" t="s">
        <v>12455</v>
      </c>
      <c r="AH2091" s="3" t="s">
        <v>11316</v>
      </c>
      <c r="AI2091" s="3" t="s">
        <v>67</v>
      </c>
      <c r="AJ2091" s="3" t="s">
        <v>12456</v>
      </c>
      <c r="AK2091" s="3" t="s">
        <v>53</v>
      </c>
      <c r="AL2091" s="3" t="s">
        <v>53</v>
      </c>
      <c r="AM2091" s="3" t="s">
        <v>53</v>
      </c>
      <c r="AN2091" s="3" t="s">
        <v>53</v>
      </c>
      <c r="AO2091" s="3" t="s">
        <v>53</v>
      </c>
      <c r="AP2091" s="3" t="s">
        <v>53</v>
      </c>
      <c r="AQ2091" s="3" t="s">
        <v>53</v>
      </c>
      <c r="AR2091" s="3" t="s">
        <v>51</v>
      </c>
      <c r="AS2091" s="3" t="s">
        <v>52</v>
      </c>
      <c r="AT2091" s="3" t="s">
        <v>51</v>
      </c>
    </row>
    <row r="2092" spans="1:46" ht="22.5" customHeight="1" x14ac:dyDescent="0.25">
      <c r="A2092" s="19" t="s">
        <v>14455</v>
      </c>
      <c r="B2092" s="260">
        <v>45060</v>
      </c>
      <c r="C2092" s="3" t="s">
        <v>202</v>
      </c>
      <c r="D2092" s="3" t="s">
        <v>12990</v>
      </c>
      <c r="E2092" s="3" t="s">
        <v>51</v>
      </c>
      <c r="F2092" s="20">
        <v>1</v>
      </c>
      <c r="G2092" s="20">
        <v>127.99</v>
      </c>
      <c r="H2092" s="20" t="s">
        <v>52</v>
      </c>
      <c r="I2092" s="20">
        <v>-21.76</v>
      </c>
      <c r="J2092" s="20">
        <v>-21.45</v>
      </c>
      <c r="K2092" s="20" t="s">
        <v>52</v>
      </c>
      <c r="L2092" s="20">
        <f t="shared" si="32"/>
        <v>84.779999999999987</v>
      </c>
      <c r="M2092" s="3" t="s">
        <v>53</v>
      </c>
      <c r="N2092" s="3" t="s">
        <v>13263</v>
      </c>
      <c r="O2092" s="3" t="s">
        <v>14456</v>
      </c>
      <c r="P2092" s="3" t="s">
        <v>14457</v>
      </c>
      <c r="Q2092" s="3" t="s">
        <v>53</v>
      </c>
      <c r="R2092" s="20">
        <v>127.99</v>
      </c>
      <c r="S2092" s="20" t="s">
        <v>57</v>
      </c>
      <c r="T2092" s="3" t="s">
        <v>74</v>
      </c>
      <c r="U2092" s="3" t="s">
        <v>14458</v>
      </c>
      <c r="V2092" s="3" t="s">
        <v>14459</v>
      </c>
      <c r="W2092" s="3" t="s">
        <v>14460</v>
      </c>
      <c r="X2092" s="3" t="s">
        <v>53</v>
      </c>
      <c r="Y2092" s="3" t="s">
        <v>14458</v>
      </c>
      <c r="Z2092" s="3" t="s">
        <v>14461</v>
      </c>
      <c r="AA2092" s="3" t="s">
        <v>14462</v>
      </c>
      <c r="AB2092" s="3" t="s">
        <v>14463</v>
      </c>
      <c r="AC2092" s="3" t="s">
        <v>116</v>
      </c>
      <c r="AD2092" s="3" t="s">
        <v>14464</v>
      </c>
      <c r="AE2092" s="3" t="s">
        <v>65</v>
      </c>
      <c r="AF2092" s="3" t="s">
        <v>82</v>
      </c>
      <c r="AG2092" s="3" t="s">
        <v>14465</v>
      </c>
      <c r="AH2092" s="3" t="s">
        <v>14466</v>
      </c>
      <c r="AI2092" s="3" t="s">
        <v>67</v>
      </c>
      <c r="AJ2092" s="3" t="s">
        <v>14467</v>
      </c>
      <c r="AK2092" s="3" t="s">
        <v>53</v>
      </c>
      <c r="AL2092" s="3" t="s">
        <v>53</v>
      </c>
      <c r="AM2092" s="3" t="s">
        <v>53</v>
      </c>
      <c r="AN2092" s="3" t="s">
        <v>53</v>
      </c>
      <c r="AO2092" s="3" t="s">
        <v>53</v>
      </c>
      <c r="AP2092" s="3" t="s">
        <v>53</v>
      </c>
      <c r="AQ2092" s="3" t="s">
        <v>53</v>
      </c>
      <c r="AR2092" s="3" t="s">
        <v>51</v>
      </c>
      <c r="AS2092" s="3" t="s">
        <v>52</v>
      </c>
      <c r="AT2092" s="3" t="s">
        <v>51</v>
      </c>
    </row>
    <row r="2093" spans="1:46" ht="22.5" customHeight="1" x14ac:dyDescent="0.25">
      <c r="A2093" s="19" t="s">
        <v>1740</v>
      </c>
      <c r="B2093" s="260">
        <v>45076</v>
      </c>
      <c r="C2093" s="3" t="s">
        <v>70</v>
      </c>
      <c r="D2093" s="3" t="s">
        <v>1741</v>
      </c>
      <c r="E2093" s="3" t="s">
        <v>51</v>
      </c>
      <c r="F2093" s="20">
        <v>1</v>
      </c>
      <c r="G2093" s="20">
        <v>123.49</v>
      </c>
      <c r="H2093" s="20">
        <v>17.97</v>
      </c>
      <c r="I2093" s="20">
        <v>-20.99</v>
      </c>
      <c r="J2093" s="20">
        <v>-35.92</v>
      </c>
      <c r="K2093" s="20" t="s">
        <v>52</v>
      </c>
      <c r="L2093" s="20">
        <f t="shared" si="32"/>
        <v>84.549999999999983</v>
      </c>
      <c r="M2093" s="3" t="s">
        <v>53</v>
      </c>
      <c r="N2093" s="3" t="s">
        <v>1742</v>
      </c>
      <c r="O2093" s="3" t="s">
        <v>1743</v>
      </c>
      <c r="P2093" s="3" t="s">
        <v>1744</v>
      </c>
      <c r="Q2093" s="3" t="s">
        <v>53</v>
      </c>
      <c r="R2093" s="20">
        <v>123.49</v>
      </c>
      <c r="S2093" s="20" t="s">
        <v>57</v>
      </c>
      <c r="T2093" s="3" t="s">
        <v>58</v>
      </c>
      <c r="U2093" s="3" t="s">
        <v>53</v>
      </c>
      <c r="V2093" s="3" t="s">
        <v>53</v>
      </c>
      <c r="W2093" s="3" t="s">
        <v>53</v>
      </c>
      <c r="X2093" s="3" t="s">
        <v>53</v>
      </c>
      <c r="Y2093" s="3" t="s">
        <v>1745</v>
      </c>
      <c r="Z2093" s="3" t="s">
        <v>1746</v>
      </c>
      <c r="AA2093" s="3" t="s">
        <v>1747</v>
      </c>
      <c r="AB2093" s="3" t="s">
        <v>1748</v>
      </c>
      <c r="AC2093" s="3" t="s">
        <v>1749</v>
      </c>
      <c r="AD2093" s="3" t="s">
        <v>1750</v>
      </c>
      <c r="AE2093" s="3" t="s">
        <v>65</v>
      </c>
      <c r="AF2093" s="3" t="s">
        <v>66</v>
      </c>
      <c r="AG2093" s="3" t="s">
        <v>1751</v>
      </c>
      <c r="AH2093" s="3" t="s">
        <v>53</v>
      </c>
      <c r="AI2093" s="3" t="s">
        <v>67</v>
      </c>
      <c r="AJ2093" s="3" t="s">
        <v>1752</v>
      </c>
      <c r="AK2093" s="3" t="s">
        <v>53</v>
      </c>
      <c r="AL2093" s="3" t="s">
        <v>53</v>
      </c>
      <c r="AM2093" s="3" t="s">
        <v>53</v>
      </c>
      <c r="AN2093" s="3" t="s">
        <v>53</v>
      </c>
      <c r="AO2093" s="3" t="s">
        <v>53</v>
      </c>
      <c r="AP2093" s="3" t="s">
        <v>53</v>
      </c>
      <c r="AQ2093" s="3" t="s">
        <v>53</v>
      </c>
      <c r="AR2093" s="3" t="s">
        <v>51</v>
      </c>
      <c r="AS2093" s="3" t="s">
        <v>52</v>
      </c>
      <c r="AT2093" s="3" t="s">
        <v>51</v>
      </c>
    </row>
    <row r="2094" spans="1:46" ht="22.5" customHeight="1" x14ac:dyDescent="0.25">
      <c r="A2094" s="19" t="s">
        <v>5748</v>
      </c>
      <c r="B2094" s="260">
        <v>45071</v>
      </c>
      <c r="C2094" s="3" t="s">
        <v>202</v>
      </c>
      <c r="D2094" s="3" t="s">
        <v>4851</v>
      </c>
      <c r="E2094" s="3" t="s">
        <v>71</v>
      </c>
      <c r="F2094" s="20">
        <v>2</v>
      </c>
      <c r="G2094" s="20">
        <v>115.98</v>
      </c>
      <c r="H2094" s="20" t="s">
        <v>52</v>
      </c>
      <c r="I2094" s="20">
        <v>-30.72</v>
      </c>
      <c r="J2094" s="20" t="s">
        <v>52</v>
      </c>
      <c r="K2094" s="20" t="s">
        <v>52</v>
      </c>
      <c r="L2094" s="20">
        <f t="shared" si="32"/>
        <v>85.26</v>
      </c>
      <c r="M2094" s="3" t="s">
        <v>53</v>
      </c>
      <c r="N2094" s="3" t="s">
        <v>169</v>
      </c>
      <c r="O2094" s="3" t="s">
        <v>170</v>
      </c>
      <c r="P2094" s="3" t="s">
        <v>171</v>
      </c>
      <c r="Q2094" s="3" t="s">
        <v>53</v>
      </c>
      <c r="R2094" s="20">
        <v>57.99</v>
      </c>
      <c r="S2094" s="20" t="s">
        <v>57</v>
      </c>
      <c r="T2094" s="3" t="s">
        <v>58</v>
      </c>
      <c r="U2094" s="3" t="s">
        <v>53</v>
      </c>
      <c r="V2094" s="3" t="s">
        <v>53</v>
      </c>
      <c r="W2094" s="3" t="s">
        <v>53</v>
      </c>
      <c r="X2094" s="3" t="s">
        <v>53</v>
      </c>
      <c r="Y2094" s="3" t="s">
        <v>5749</v>
      </c>
      <c r="Z2094" s="3" t="s">
        <v>5750</v>
      </c>
      <c r="AA2094" s="3" t="s">
        <v>5751</v>
      </c>
      <c r="AB2094" s="3" t="s">
        <v>5752</v>
      </c>
      <c r="AC2094" s="3" t="s">
        <v>276</v>
      </c>
      <c r="AD2094" s="3" t="s">
        <v>5753</v>
      </c>
      <c r="AE2094" s="3" t="s">
        <v>65</v>
      </c>
      <c r="AF2094" s="3" t="s">
        <v>66</v>
      </c>
      <c r="AG2094" s="3" t="s">
        <v>5362</v>
      </c>
      <c r="AH2094" s="3" t="s">
        <v>5754</v>
      </c>
      <c r="AI2094" s="3" t="s">
        <v>67</v>
      </c>
      <c r="AJ2094" s="3" t="s">
        <v>5755</v>
      </c>
      <c r="AK2094" s="3" t="s">
        <v>53</v>
      </c>
      <c r="AL2094" s="3" t="s">
        <v>53</v>
      </c>
      <c r="AM2094" s="3" t="s">
        <v>53</v>
      </c>
      <c r="AN2094" s="3" t="s">
        <v>53</v>
      </c>
      <c r="AO2094" s="3" t="s">
        <v>53</v>
      </c>
      <c r="AP2094" s="3" t="s">
        <v>53</v>
      </c>
      <c r="AQ2094" s="3" t="s">
        <v>53</v>
      </c>
      <c r="AR2094" s="3" t="s">
        <v>51</v>
      </c>
      <c r="AS2094" s="3" t="s">
        <v>52</v>
      </c>
      <c r="AT2094" s="3" t="s">
        <v>51</v>
      </c>
    </row>
    <row r="2095" spans="1:46" ht="22.5" customHeight="1" x14ac:dyDescent="0.25">
      <c r="A2095" s="19" t="s">
        <v>16751</v>
      </c>
      <c r="B2095" s="260">
        <v>45057</v>
      </c>
      <c r="C2095" s="3" t="s">
        <v>202</v>
      </c>
      <c r="D2095" s="3" t="s">
        <v>15179</v>
      </c>
      <c r="E2095" s="3" t="s">
        <v>71</v>
      </c>
      <c r="F2095" s="20">
        <v>2</v>
      </c>
      <c r="G2095" s="20">
        <v>115.98</v>
      </c>
      <c r="H2095" s="20" t="s">
        <v>52</v>
      </c>
      <c r="I2095" s="20">
        <v>-30.72</v>
      </c>
      <c r="J2095" s="20" t="s">
        <v>52</v>
      </c>
      <c r="K2095" s="20" t="s">
        <v>52</v>
      </c>
      <c r="L2095" s="20">
        <f t="shared" si="32"/>
        <v>85.26</v>
      </c>
      <c r="M2095" s="3" t="s">
        <v>53</v>
      </c>
      <c r="N2095" s="3" t="s">
        <v>169</v>
      </c>
      <c r="O2095" s="3" t="s">
        <v>1253</v>
      </c>
      <c r="P2095" s="3" t="s">
        <v>1254</v>
      </c>
      <c r="Q2095" s="3" t="s">
        <v>53</v>
      </c>
      <c r="R2095" s="20">
        <v>57.99</v>
      </c>
      <c r="S2095" s="20" t="s">
        <v>57</v>
      </c>
      <c r="T2095" s="3" t="s">
        <v>58</v>
      </c>
      <c r="U2095" s="3" t="s">
        <v>53</v>
      </c>
      <c r="V2095" s="3" t="s">
        <v>53</v>
      </c>
      <c r="W2095" s="3" t="s">
        <v>53</v>
      </c>
      <c r="X2095" s="3" t="s">
        <v>53</v>
      </c>
      <c r="Y2095" s="3" t="s">
        <v>16752</v>
      </c>
      <c r="Z2095" s="3" t="s">
        <v>16753</v>
      </c>
      <c r="AA2095" s="3" t="s">
        <v>16754</v>
      </c>
      <c r="AB2095" s="3" t="s">
        <v>16755</v>
      </c>
      <c r="AC2095" s="3" t="s">
        <v>116</v>
      </c>
      <c r="AD2095" s="3" t="s">
        <v>16756</v>
      </c>
      <c r="AE2095" s="3" t="s">
        <v>65</v>
      </c>
      <c r="AF2095" s="3" t="s">
        <v>66</v>
      </c>
      <c r="AG2095" s="3" t="s">
        <v>16757</v>
      </c>
      <c r="AH2095" s="3" t="s">
        <v>16758</v>
      </c>
      <c r="AI2095" s="3" t="s">
        <v>67</v>
      </c>
      <c r="AJ2095" s="3" t="s">
        <v>16759</v>
      </c>
      <c r="AK2095" s="3" t="s">
        <v>16760</v>
      </c>
      <c r="AL2095" s="3" t="s">
        <v>53</v>
      </c>
      <c r="AM2095" s="3" t="s">
        <v>53</v>
      </c>
      <c r="AN2095" s="3" t="s">
        <v>53</v>
      </c>
      <c r="AO2095" s="3" t="s">
        <v>53</v>
      </c>
      <c r="AP2095" s="3" t="s">
        <v>53</v>
      </c>
      <c r="AQ2095" s="3" t="s">
        <v>53</v>
      </c>
      <c r="AR2095" s="3" t="s">
        <v>51</v>
      </c>
      <c r="AS2095" s="3" t="s">
        <v>52</v>
      </c>
      <c r="AT2095" s="3" t="s">
        <v>51</v>
      </c>
    </row>
    <row r="2096" spans="1:46" ht="22.5" customHeight="1" x14ac:dyDescent="0.25">
      <c r="A2096" s="19" t="s">
        <v>1627</v>
      </c>
      <c r="B2096" s="260">
        <v>45076</v>
      </c>
      <c r="C2096" s="3" t="s">
        <v>202</v>
      </c>
      <c r="D2096" s="3" t="s">
        <v>765</v>
      </c>
      <c r="E2096" s="3" t="s">
        <v>71</v>
      </c>
      <c r="F2096" s="20">
        <v>2</v>
      </c>
      <c r="G2096" s="20">
        <v>116</v>
      </c>
      <c r="H2096" s="20" t="s">
        <v>52</v>
      </c>
      <c r="I2096" s="20">
        <v>-30.72</v>
      </c>
      <c r="J2096" s="20" t="s">
        <v>52</v>
      </c>
      <c r="K2096" s="20" t="s">
        <v>52</v>
      </c>
      <c r="L2096" s="20">
        <f t="shared" si="32"/>
        <v>85.28</v>
      </c>
      <c r="M2096" s="3" t="s">
        <v>71</v>
      </c>
      <c r="N2096" s="274">
        <v>66412</v>
      </c>
      <c r="O2096" s="3" t="s">
        <v>672</v>
      </c>
      <c r="P2096" s="3" t="s">
        <v>673</v>
      </c>
      <c r="Q2096" s="3" t="s">
        <v>53</v>
      </c>
      <c r="R2096" s="20">
        <v>58</v>
      </c>
      <c r="S2096" s="20" t="s">
        <v>57</v>
      </c>
      <c r="T2096" s="3" t="s">
        <v>58</v>
      </c>
      <c r="U2096" s="3" t="s">
        <v>53</v>
      </c>
      <c r="V2096" s="3" t="s">
        <v>53</v>
      </c>
      <c r="W2096" s="3" t="s">
        <v>53</v>
      </c>
      <c r="X2096" s="3" t="s">
        <v>53</v>
      </c>
      <c r="Y2096" s="3" t="s">
        <v>1628</v>
      </c>
      <c r="Z2096" s="3" t="s">
        <v>1629</v>
      </c>
      <c r="AA2096" s="3" t="s">
        <v>1630</v>
      </c>
      <c r="AB2096" s="3" t="s">
        <v>1631</v>
      </c>
      <c r="AC2096" s="3" t="s">
        <v>63</v>
      </c>
      <c r="AD2096" s="3" t="s">
        <v>1632</v>
      </c>
      <c r="AE2096" s="3" t="s">
        <v>65</v>
      </c>
      <c r="AF2096" s="3" t="s">
        <v>66</v>
      </c>
      <c r="AG2096" s="3" t="s">
        <v>1633</v>
      </c>
      <c r="AH2096" s="3" t="s">
        <v>1634</v>
      </c>
      <c r="AI2096" s="3" t="s">
        <v>67</v>
      </c>
      <c r="AJ2096" s="3" t="s">
        <v>1635</v>
      </c>
      <c r="AK2096" s="3" t="s">
        <v>53</v>
      </c>
      <c r="AL2096" s="3" t="s">
        <v>53</v>
      </c>
      <c r="AM2096" s="3" t="s">
        <v>53</v>
      </c>
      <c r="AN2096" s="3" t="s">
        <v>53</v>
      </c>
      <c r="AO2096" s="3" t="s">
        <v>53</v>
      </c>
      <c r="AP2096" s="3" t="s">
        <v>53</v>
      </c>
      <c r="AQ2096" s="3" t="s">
        <v>53</v>
      </c>
      <c r="AR2096" s="3" t="s">
        <v>51</v>
      </c>
      <c r="AS2096" s="3" t="s">
        <v>52</v>
      </c>
      <c r="AT2096" s="3" t="s">
        <v>51</v>
      </c>
    </row>
    <row r="2097" spans="1:46" ht="22.5" customHeight="1" x14ac:dyDescent="0.25">
      <c r="A2097" s="19" t="s">
        <v>5718</v>
      </c>
      <c r="B2097" s="260">
        <v>45071</v>
      </c>
      <c r="C2097" s="3" t="s">
        <v>202</v>
      </c>
      <c r="D2097" s="3" t="s">
        <v>3769</v>
      </c>
      <c r="E2097" s="3" t="s">
        <v>71</v>
      </c>
      <c r="F2097" s="20">
        <v>2</v>
      </c>
      <c r="G2097" s="20">
        <v>116</v>
      </c>
      <c r="H2097" s="20">
        <v>15.22</v>
      </c>
      <c r="I2097" s="20">
        <v>-30.72</v>
      </c>
      <c r="J2097" s="20">
        <v>-15.22</v>
      </c>
      <c r="K2097" s="20" t="s">
        <v>52</v>
      </c>
      <c r="L2097" s="20">
        <f t="shared" si="32"/>
        <v>85.28</v>
      </c>
      <c r="M2097" s="3" t="s">
        <v>53</v>
      </c>
      <c r="N2097" s="274">
        <v>66412</v>
      </c>
      <c r="O2097" s="3" t="s">
        <v>672</v>
      </c>
      <c r="P2097" s="3" t="s">
        <v>673</v>
      </c>
      <c r="Q2097" s="3" t="s">
        <v>53</v>
      </c>
      <c r="R2097" s="20">
        <v>58</v>
      </c>
      <c r="S2097" s="20" t="s">
        <v>57</v>
      </c>
      <c r="T2097" s="3" t="s">
        <v>58</v>
      </c>
      <c r="U2097" s="3" t="s">
        <v>53</v>
      </c>
      <c r="V2097" s="3" t="s">
        <v>53</v>
      </c>
      <c r="W2097" s="3" t="s">
        <v>53</v>
      </c>
      <c r="X2097" s="3" t="s">
        <v>53</v>
      </c>
      <c r="Y2097" s="3" t="s">
        <v>5719</v>
      </c>
      <c r="Z2097" s="3" t="s">
        <v>5720</v>
      </c>
      <c r="AA2097" s="3" t="s">
        <v>5721</v>
      </c>
      <c r="AB2097" s="3" t="s">
        <v>3404</v>
      </c>
      <c r="AC2097" s="3" t="s">
        <v>3405</v>
      </c>
      <c r="AD2097" s="3" t="s">
        <v>3406</v>
      </c>
      <c r="AE2097" s="3" t="s">
        <v>65</v>
      </c>
      <c r="AF2097" s="3" t="s">
        <v>66</v>
      </c>
      <c r="AG2097" s="3" t="s">
        <v>5722</v>
      </c>
      <c r="AH2097" s="3" t="s">
        <v>5723</v>
      </c>
      <c r="AI2097" s="3" t="s">
        <v>67</v>
      </c>
      <c r="AJ2097" s="3" t="s">
        <v>5724</v>
      </c>
      <c r="AK2097" s="3" t="s">
        <v>53</v>
      </c>
      <c r="AL2097" s="3" t="s">
        <v>53</v>
      </c>
      <c r="AM2097" s="3" t="s">
        <v>53</v>
      </c>
      <c r="AN2097" s="3" t="s">
        <v>53</v>
      </c>
      <c r="AO2097" s="3" t="s">
        <v>53</v>
      </c>
      <c r="AP2097" s="3" t="s">
        <v>53</v>
      </c>
      <c r="AQ2097" s="3" t="s">
        <v>53</v>
      </c>
      <c r="AR2097" s="3" t="s">
        <v>51</v>
      </c>
      <c r="AS2097" s="3" t="s">
        <v>52</v>
      </c>
      <c r="AT2097" s="3" t="s">
        <v>51</v>
      </c>
    </row>
    <row r="2098" spans="1:46" ht="22.5" customHeight="1" x14ac:dyDescent="0.25">
      <c r="A2098" s="19" t="s">
        <v>11727</v>
      </c>
      <c r="B2098" s="260">
        <v>45063</v>
      </c>
      <c r="C2098" s="3" t="s">
        <v>202</v>
      </c>
      <c r="D2098" s="3" t="s">
        <v>10384</v>
      </c>
      <c r="E2098" s="3" t="s">
        <v>71</v>
      </c>
      <c r="F2098" s="20">
        <v>2</v>
      </c>
      <c r="G2098" s="20">
        <v>116</v>
      </c>
      <c r="H2098" s="20">
        <v>15.22</v>
      </c>
      <c r="I2098" s="20">
        <v>-30.72</v>
      </c>
      <c r="J2098" s="20">
        <v>-15.22</v>
      </c>
      <c r="K2098" s="20" t="s">
        <v>52</v>
      </c>
      <c r="L2098" s="20">
        <f t="shared" si="32"/>
        <v>85.28</v>
      </c>
      <c r="M2098" s="3" t="s">
        <v>53</v>
      </c>
      <c r="N2098" s="274">
        <v>66412</v>
      </c>
      <c r="O2098" s="3" t="s">
        <v>672</v>
      </c>
      <c r="P2098" s="3" t="s">
        <v>673</v>
      </c>
      <c r="Q2098" s="3" t="s">
        <v>53</v>
      </c>
      <c r="R2098" s="20">
        <v>58</v>
      </c>
      <c r="S2098" s="20" t="s">
        <v>57</v>
      </c>
      <c r="T2098" s="3" t="s">
        <v>58</v>
      </c>
      <c r="U2098" s="3" t="s">
        <v>53</v>
      </c>
      <c r="V2098" s="3" t="s">
        <v>53</v>
      </c>
      <c r="W2098" s="3" t="s">
        <v>53</v>
      </c>
      <c r="X2098" s="3" t="s">
        <v>53</v>
      </c>
      <c r="Y2098" s="3" t="s">
        <v>11728</v>
      </c>
      <c r="Z2098" s="3" t="s">
        <v>11729</v>
      </c>
      <c r="AA2098" s="3" t="s">
        <v>11730</v>
      </c>
      <c r="AB2098" s="3" t="s">
        <v>11731</v>
      </c>
      <c r="AC2098" s="3" t="s">
        <v>1903</v>
      </c>
      <c r="AD2098" s="3" t="s">
        <v>11732</v>
      </c>
      <c r="AE2098" s="3" t="s">
        <v>65</v>
      </c>
      <c r="AF2098" s="3" t="s">
        <v>66</v>
      </c>
      <c r="AG2098" s="3" t="s">
        <v>11733</v>
      </c>
      <c r="AH2098" s="3" t="s">
        <v>11734</v>
      </c>
      <c r="AI2098" s="3" t="s">
        <v>67</v>
      </c>
      <c r="AJ2098" s="3" t="s">
        <v>11735</v>
      </c>
      <c r="AK2098" s="3" t="s">
        <v>53</v>
      </c>
      <c r="AL2098" s="3" t="s">
        <v>53</v>
      </c>
      <c r="AM2098" s="3" t="s">
        <v>53</v>
      </c>
      <c r="AN2098" s="3" t="s">
        <v>53</v>
      </c>
      <c r="AO2098" s="3" t="s">
        <v>53</v>
      </c>
      <c r="AP2098" s="3" t="s">
        <v>53</v>
      </c>
      <c r="AQ2098" s="3" t="s">
        <v>53</v>
      </c>
      <c r="AR2098" s="3" t="s">
        <v>51</v>
      </c>
      <c r="AS2098" s="3" t="s">
        <v>52</v>
      </c>
      <c r="AT2098" s="3" t="s">
        <v>51</v>
      </c>
    </row>
    <row r="2099" spans="1:46" ht="22.5" customHeight="1" x14ac:dyDescent="0.25">
      <c r="A2099" s="19" t="s">
        <v>17855</v>
      </c>
      <c r="B2099" s="260">
        <v>45056</v>
      </c>
      <c r="C2099" s="3" t="s">
        <v>202</v>
      </c>
      <c r="D2099" s="3" t="s">
        <v>16479</v>
      </c>
      <c r="E2099" s="3" t="s">
        <v>71</v>
      </c>
      <c r="F2099" s="20">
        <v>2</v>
      </c>
      <c r="G2099" s="20">
        <v>116</v>
      </c>
      <c r="H2099" s="20" t="s">
        <v>52</v>
      </c>
      <c r="I2099" s="20">
        <v>-30.72</v>
      </c>
      <c r="J2099" s="20" t="s">
        <v>52</v>
      </c>
      <c r="K2099" s="20" t="s">
        <v>52</v>
      </c>
      <c r="L2099" s="20">
        <f t="shared" si="32"/>
        <v>85.28</v>
      </c>
      <c r="M2099" s="3" t="s">
        <v>53</v>
      </c>
      <c r="N2099" s="274">
        <v>66412</v>
      </c>
      <c r="O2099" s="3" t="s">
        <v>672</v>
      </c>
      <c r="P2099" s="3" t="s">
        <v>673</v>
      </c>
      <c r="Q2099" s="3" t="s">
        <v>53</v>
      </c>
      <c r="R2099" s="20">
        <v>58</v>
      </c>
      <c r="S2099" s="20" t="s">
        <v>57</v>
      </c>
      <c r="T2099" s="3" t="s">
        <v>58</v>
      </c>
      <c r="U2099" s="3" t="s">
        <v>53</v>
      </c>
      <c r="V2099" s="3" t="s">
        <v>53</v>
      </c>
      <c r="W2099" s="3" t="s">
        <v>53</v>
      </c>
      <c r="X2099" s="3" t="s">
        <v>53</v>
      </c>
      <c r="Y2099" s="3" t="s">
        <v>17856</v>
      </c>
      <c r="Z2099" s="3" t="s">
        <v>17857</v>
      </c>
      <c r="AA2099" s="3" t="s">
        <v>17858</v>
      </c>
      <c r="AB2099" s="3" t="s">
        <v>13470</v>
      </c>
      <c r="AC2099" s="3" t="s">
        <v>116</v>
      </c>
      <c r="AD2099" s="3" t="s">
        <v>13471</v>
      </c>
      <c r="AE2099" s="3" t="s">
        <v>65</v>
      </c>
      <c r="AF2099" s="3" t="s">
        <v>66</v>
      </c>
      <c r="AG2099" s="3" t="s">
        <v>17553</v>
      </c>
      <c r="AH2099" s="3" t="s">
        <v>17859</v>
      </c>
      <c r="AI2099" s="3" t="s">
        <v>67</v>
      </c>
      <c r="AJ2099" s="3" t="s">
        <v>17860</v>
      </c>
      <c r="AK2099" s="3" t="s">
        <v>53</v>
      </c>
      <c r="AL2099" s="3" t="s">
        <v>53</v>
      </c>
      <c r="AM2099" s="3" t="s">
        <v>53</v>
      </c>
      <c r="AN2099" s="3" t="s">
        <v>53</v>
      </c>
      <c r="AO2099" s="3" t="s">
        <v>53</v>
      </c>
      <c r="AP2099" s="3" t="s">
        <v>53</v>
      </c>
      <c r="AQ2099" s="3" t="s">
        <v>53</v>
      </c>
      <c r="AR2099" s="3" t="s">
        <v>51</v>
      </c>
      <c r="AS2099" s="3" t="s">
        <v>52</v>
      </c>
      <c r="AT2099" s="3" t="s">
        <v>51</v>
      </c>
    </row>
    <row r="2100" spans="1:46" ht="22.5" customHeight="1" x14ac:dyDescent="0.25">
      <c r="A2100" s="19" t="s">
        <v>3146</v>
      </c>
      <c r="B2100" s="260">
        <v>45075</v>
      </c>
      <c r="C2100" s="3" t="s">
        <v>202</v>
      </c>
      <c r="D2100" s="3" t="s">
        <v>203</v>
      </c>
      <c r="E2100" s="3" t="s">
        <v>51</v>
      </c>
      <c r="F2100" s="20">
        <v>1</v>
      </c>
      <c r="G2100" s="20">
        <v>134.80000000000001</v>
      </c>
      <c r="H2100" s="20" t="s">
        <v>52</v>
      </c>
      <c r="I2100" s="20">
        <v>-22.92</v>
      </c>
      <c r="J2100" s="20">
        <v>-26.45</v>
      </c>
      <c r="K2100" s="20" t="s">
        <v>52</v>
      </c>
      <c r="L2100" s="20">
        <f t="shared" si="32"/>
        <v>85.43</v>
      </c>
      <c r="M2100" s="3" t="s">
        <v>53</v>
      </c>
      <c r="N2100" s="274">
        <v>442082</v>
      </c>
      <c r="O2100" s="3" t="s">
        <v>3147</v>
      </c>
      <c r="P2100" s="3" t="s">
        <v>3148</v>
      </c>
      <c r="Q2100" s="3" t="s">
        <v>53</v>
      </c>
      <c r="R2100" s="20">
        <v>134.80000000000001</v>
      </c>
      <c r="S2100" s="20" t="s">
        <v>57</v>
      </c>
      <c r="T2100" s="3" t="s">
        <v>74</v>
      </c>
      <c r="U2100" s="3" t="s">
        <v>3149</v>
      </c>
      <c r="V2100" s="3" t="s">
        <v>3150</v>
      </c>
      <c r="W2100" s="3" t="s">
        <v>3151</v>
      </c>
      <c r="X2100" s="3" t="s">
        <v>53</v>
      </c>
      <c r="Y2100" s="3" t="s">
        <v>3149</v>
      </c>
      <c r="Z2100" s="3" t="s">
        <v>3152</v>
      </c>
      <c r="AA2100" s="3" t="s">
        <v>3153</v>
      </c>
      <c r="AB2100" s="3" t="s">
        <v>3154</v>
      </c>
      <c r="AC2100" s="3" t="s">
        <v>116</v>
      </c>
      <c r="AD2100" s="3" t="s">
        <v>3155</v>
      </c>
      <c r="AE2100" s="3" t="s">
        <v>65</v>
      </c>
      <c r="AF2100" s="3" t="s">
        <v>82</v>
      </c>
      <c r="AG2100" s="3" t="s">
        <v>3156</v>
      </c>
      <c r="AH2100" s="3" t="s">
        <v>3157</v>
      </c>
      <c r="AI2100" s="3" t="s">
        <v>67</v>
      </c>
      <c r="AJ2100" s="3" t="s">
        <v>3158</v>
      </c>
      <c r="AK2100" s="3" t="s">
        <v>53</v>
      </c>
      <c r="AL2100" s="3" t="s">
        <v>53</v>
      </c>
      <c r="AM2100" s="3" t="s">
        <v>53</v>
      </c>
      <c r="AN2100" s="3" t="s">
        <v>53</v>
      </c>
      <c r="AO2100" s="3" t="s">
        <v>53</v>
      </c>
      <c r="AP2100" s="3" t="s">
        <v>53</v>
      </c>
      <c r="AQ2100" s="3" t="s">
        <v>53</v>
      </c>
      <c r="AR2100" s="3" t="s">
        <v>51</v>
      </c>
      <c r="AS2100" s="3" t="s">
        <v>52</v>
      </c>
      <c r="AT2100" s="3" t="s">
        <v>51</v>
      </c>
    </row>
    <row r="2101" spans="1:46" ht="22.5" customHeight="1" x14ac:dyDescent="0.25">
      <c r="A2101" s="19" t="s">
        <v>2548</v>
      </c>
      <c r="B2101" s="260">
        <v>45075</v>
      </c>
      <c r="C2101" s="3" t="s">
        <v>202</v>
      </c>
      <c r="D2101" s="3" t="s">
        <v>203</v>
      </c>
      <c r="E2101" s="3" t="s">
        <v>51</v>
      </c>
      <c r="F2101" s="20">
        <v>1</v>
      </c>
      <c r="G2101" s="20">
        <v>127.15</v>
      </c>
      <c r="H2101" s="20" t="s">
        <v>52</v>
      </c>
      <c r="I2101" s="20">
        <v>-15.26</v>
      </c>
      <c r="J2101" s="20">
        <v>-26.45</v>
      </c>
      <c r="K2101" s="20" t="s">
        <v>52</v>
      </c>
      <c r="L2101" s="20">
        <f t="shared" si="32"/>
        <v>85.44</v>
      </c>
      <c r="M2101" s="3" t="s">
        <v>53</v>
      </c>
      <c r="N2101" s="3" t="s">
        <v>2549</v>
      </c>
      <c r="O2101" s="3" t="s">
        <v>2550</v>
      </c>
      <c r="P2101" s="3" t="s">
        <v>2551</v>
      </c>
      <c r="Q2101" s="3" t="s">
        <v>53</v>
      </c>
      <c r="R2101" s="20">
        <v>127.15</v>
      </c>
      <c r="S2101" s="20" t="s">
        <v>89</v>
      </c>
      <c r="T2101" s="3" t="s">
        <v>74</v>
      </c>
      <c r="U2101" s="3" t="s">
        <v>2552</v>
      </c>
      <c r="V2101" s="3" t="s">
        <v>2553</v>
      </c>
      <c r="W2101" s="3" t="s">
        <v>2554</v>
      </c>
      <c r="X2101" s="3" t="s">
        <v>53</v>
      </c>
      <c r="Y2101" s="3" t="s">
        <v>2552</v>
      </c>
      <c r="Z2101" s="3" t="s">
        <v>2555</v>
      </c>
      <c r="AA2101" s="3" t="s">
        <v>2556</v>
      </c>
      <c r="AB2101" s="3" t="s">
        <v>2557</v>
      </c>
      <c r="AC2101" s="3" t="s">
        <v>116</v>
      </c>
      <c r="AD2101" s="3" t="s">
        <v>2558</v>
      </c>
      <c r="AE2101" s="3" t="s">
        <v>65</v>
      </c>
      <c r="AF2101" s="3" t="s">
        <v>82</v>
      </c>
      <c r="AG2101" s="3" t="s">
        <v>2559</v>
      </c>
      <c r="AH2101" s="3" t="s">
        <v>2560</v>
      </c>
      <c r="AI2101" s="3" t="s">
        <v>67</v>
      </c>
      <c r="AJ2101" s="3" t="s">
        <v>2561</v>
      </c>
      <c r="AK2101" s="3" t="s">
        <v>53</v>
      </c>
      <c r="AL2101" s="3" t="s">
        <v>53</v>
      </c>
      <c r="AM2101" s="3" t="s">
        <v>53</v>
      </c>
      <c r="AN2101" s="3" t="s">
        <v>53</v>
      </c>
      <c r="AO2101" s="3" t="s">
        <v>53</v>
      </c>
      <c r="AP2101" s="3" t="s">
        <v>53</v>
      </c>
      <c r="AQ2101" s="3" t="s">
        <v>53</v>
      </c>
      <c r="AR2101" s="3" t="s">
        <v>51</v>
      </c>
      <c r="AS2101" s="3" t="s">
        <v>52</v>
      </c>
      <c r="AT2101" s="3" t="s">
        <v>51</v>
      </c>
    </row>
    <row r="2102" spans="1:46" ht="22.5" customHeight="1" x14ac:dyDescent="0.25">
      <c r="A2102" s="19" t="s">
        <v>24083</v>
      </c>
      <c r="B2102" s="260">
        <v>45049</v>
      </c>
      <c r="C2102" s="3" t="s">
        <v>202</v>
      </c>
      <c r="D2102" s="3" t="s">
        <v>21789</v>
      </c>
      <c r="E2102" s="3" t="s">
        <v>51</v>
      </c>
      <c r="F2102" s="20">
        <v>1</v>
      </c>
      <c r="G2102" s="20">
        <v>127.15</v>
      </c>
      <c r="H2102" s="20" t="s">
        <v>52</v>
      </c>
      <c r="I2102" s="20">
        <v>-15.26</v>
      </c>
      <c r="J2102" s="20">
        <v>-26.45</v>
      </c>
      <c r="K2102" s="20" t="s">
        <v>52</v>
      </c>
      <c r="L2102" s="20">
        <f t="shared" si="32"/>
        <v>85.44</v>
      </c>
      <c r="M2102" s="3" t="s">
        <v>53</v>
      </c>
      <c r="N2102" s="3" t="s">
        <v>2549</v>
      </c>
      <c r="O2102" s="3" t="s">
        <v>2550</v>
      </c>
      <c r="P2102" s="3" t="s">
        <v>2551</v>
      </c>
      <c r="Q2102" s="3" t="s">
        <v>53</v>
      </c>
      <c r="R2102" s="20">
        <v>127.15</v>
      </c>
      <c r="S2102" s="20" t="s">
        <v>89</v>
      </c>
      <c r="T2102" s="3" t="s">
        <v>74</v>
      </c>
      <c r="U2102" s="3" t="s">
        <v>24084</v>
      </c>
      <c r="V2102" s="3" t="s">
        <v>24085</v>
      </c>
      <c r="W2102" s="3" t="s">
        <v>24086</v>
      </c>
      <c r="X2102" s="3" t="s">
        <v>53</v>
      </c>
      <c r="Y2102" s="3" t="s">
        <v>24084</v>
      </c>
      <c r="Z2102" s="3" t="s">
        <v>24087</v>
      </c>
      <c r="AA2102" s="3" t="s">
        <v>24088</v>
      </c>
      <c r="AB2102" s="3" t="s">
        <v>13560</v>
      </c>
      <c r="AC2102" s="3" t="s">
        <v>968</v>
      </c>
      <c r="AD2102" s="3" t="s">
        <v>13561</v>
      </c>
      <c r="AE2102" s="3" t="s">
        <v>65</v>
      </c>
      <c r="AF2102" s="3" t="s">
        <v>82</v>
      </c>
      <c r="AG2102" s="3" t="s">
        <v>24089</v>
      </c>
      <c r="AH2102" s="3" t="s">
        <v>22088</v>
      </c>
      <c r="AI2102" s="3" t="s">
        <v>67</v>
      </c>
      <c r="AJ2102" s="3" t="s">
        <v>24090</v>
      </c>
      <c r="AK2102" s="3" t="s">
        <v>53</v>
      </c>
      <c r="AL2102" s="3" t="s">
        <v>53</v>
      </c>
      <c r="AM2102" s="3" t="s">
        <v>53</v>
      </c>
      <c r="AN2102" s="3" t="s">
        <v>53</v>
      </c>
      <c r="AO2102" s="3" t="s">
        <v>53</v>
      </c>
      <c r="AP2102" s="3" t="s">
        <v>53</v>
      </c>
      <c r="AQ2102" s="3" t="s">
        <v>53</v>
      </c>
      <c r="AR2102" s="3" t="s">
        <v>51</v>
      </c>
      <c r="AS2102" s="3" t="s">
        <v>52</v>
      </c>
      <c r="AT2102" s="3" t="s">
        <v>51</v>
      </c>
    </row>
    <row r="2103" spans="1:46" ht="22.5" customHeight="1" x14ac:dyDescent="0.25">
      <c r="A2103" s="19" t="s">
        <v>23574</v>
      </c>
      <c r="B2103" s="260">
        <v>45049</v>
      </c>
      <c r="C2103" s="3" t="s">
        <v>202</v>
      </c>
      <c r="D2103" s="3" t="s">
        <v>22935</v>
      </c>
      <c r="E2103" s="3" t="s">
        <v>71</v>
      </c>
      <c r="F2103" s="20">
        <v>1</v>
      </c>
      <c r="G2103" s="20">
        <v>128.51</v>
      </c>
      <c r="H2103" s="20" t="s">
        <v>52</v>
      </c>
      <c r="I2103" s="20">
        <v>-15.42</v>
      </c>
      <c r="J2103" s="20">
        <v>-26.45</v>
      </c>
      <c r="K2103" s="20" t="s">
        <v>52</v>
      </c>
      <c r="L2103" s="20">
        <f t="shared" si="32"/>
        <v>86.639999999999986</v>
      </c>
      <c r="M2103" s="3" t="s">
        <v>53</v>
      </c>
      <c r="N2103" s="274">
        <v>442083</v>
      </c>
      <c r="O2103" s="3" t="s">
        <v>23575</v>
      </c>
      <c r="P2103" s="3" t="s">
        <v>23576</v>
      </c>
      <c r="Q2103" s="3" t="s">
        <v>53</v>
      </c>
      <c r="R2103" s="20">
        <v>128.51</v>
      </c>
      <c r="S2103" s="20" t="s">
        <v>89</v>
      </c>
      <c r="T2103" s="3" t="s">
        <v>74</v>
      </c>
      <c r="U2103" s="3" t="s">
        <v>23577</v>
      </c>
      <c r="V2103" s="3" t="s">
        <v>23578</v>
      </c>
      <c r="W2103" s="3" t="s">
        <v>23579</v>
      </c>
      <c r="X2103" s="3" t="s">
        <v>53</v>
      </c>
      <c r="Y2103" s="3" t="s">
        <v>23577</v>
      </c>
      <c r="Z2103" s="3" t="s">
        <v>23580</v>
      </c>
      <c r="AA2103" s="3" t="s">
        <v>23581</v>
      </c>
      <c r="AB2103" s="3" t="s">
        <v>8324</v>
      </c>
      <c r="AC2103" s="3" t="s">
        <v>63</v>
      </c>
      <c r="AD2103" s="3" t="s">
        <v>8325</v>
      </c>
      <c r="AE2103" s="3" t="s">
        <v>65</v>
      </c>
      <c r="AF2103" s="3" t="s">
        <v>82</v>
      </c>
      <c r="AG2103" s="3" t="s">
        <v>23582</v>
      </c>
      <c r="AH2103" s="3" t="s">
        <v>23583</v>
      </c>
      <c r="AI2103" s="3" t="s">
        <v>67</v>
      </c>
      <c r="AJ2103" s="3" t="s">
        <v>23584</v>
      </c>
      <c r="AK2103" s="3" t="s">
        <v>53</v>
      </c>
      <c r="AL2103" s="3" t="s">
        <v>53</v>
      </c>
      <c r="AM2103" s="3" t="s">
        <v>53</v>
      </c>
      <c r="AN2103" s="3" t="s">
        <v>53</v>
      </c>
      <c r="AO2103" s="3" t="s">
        <v>53</v>
      </c>
      <c r="AP2103" s="3" t="s">
        <v>53</v>
      </c>
      <c r="AQ2103" s="3" t="s">
        <v>53</v>
      </c>
      <c r="AR2103" s="3" t="s">
        <v>51</v>
      </c>
      <c r="AS2103" s="3" t="s">
        <v>52</v>
      </c>
      <c r="AT2103" s="3" t="s">
        <v>51</v>
      </c>
    </row>
    <row r="2104" spans="1:46" ht="22.5" customHeight="1" x14ac:dyDescent="0.25">
      <c r="A2104" s="19" t="s">
        <v>2468</v>
      </c>
      <c r="B2104" s="260">
        <v>45075</v>
      </c>
      <c r="C2104" s="3" t="s">
        <v>202</v>
      </c>
      <c r="D2104" s="3" t="s">
        <v>765</v>
      </c>
      <c r="E2104" s="3" t="s">
        <v>51</v>
      </c>
      <c r="F2104" s="20">
        <v>1</v>
      </c>
      <c r="G2104" s="20">
        <v>151.81</v>
      </c>
      <c r="H2104" s="20" t="s">
        <v>52</v>
      </c>
      <c r="I2104" s="20">
        <v>-25.81</v>
      </c>
      <c r="J2104" s="20">
        <v>-38.950000000000003</v>
      </c>
      <c r="K2104" s="20" t="s">
        <v>52</v>
      </c>
      <c r="L2104" s="20">
        <f t="shared" si="32"/>
        <v>87.05</v>
      </c>
      <c r="M2104" s="3" t="s">
        <v>53</v>
      </c>
      <c r="N2104" s="274">
        <v>112052</v>
      </c>
      <c r="O2104" s="3" t="s">
        <v>2469</v>
      </c>
      <c r="P2104" s="3" t="s">
        <v>2470</v>
      </c>
      <c r="Q2104" s="3" t="s">
        <v>53</v>
      </c>
      <c r="R2104" s="20">
        <v>151.81</v>
      </c>
      <c r="S2104" s="20" t="s">
        <v>57</v>
      </c>
      <c r="T2104" s="3" t="s">
        <v>74</v>
      </c>
      <c r="U2104" s="3" t="s">
        <v>2471</v>
      </c>
      <c r="V2104" s="3" t="s">
        <v>2472</v>
      </c>
      <c r="W2104" s="3" t="s">
        <v>2473</v>
      </c>
      <c r="X2104" s="3" t="s">
        <v>53</v>
      </c>
      <c r="Y2104" s="3" t="s">
        <v>2471</v>
      </c>
      <c r="Z2104" s="3" t="s">
        <v>2474</v>
      </c>
      <c r="AA2104" s="3" t="s">
        <v>2475</v>
      </c>
      <c r="AB2104" s="3" t="s">
        <v>586</v>
      </c>
      <c r="AC2104" s="3" t="s">
        <v>265</v>
      </c>
      <c r="AD2104" s="3" t="s">
        <v>2476</v>
      </c>
      <c r="AE2104" s="3" t="s">
        <v>65</v>
      </c>
      <c r="AF2104" s="3" t="s">
        <v>82</v>
      </c>
      <c r="AG2104" s="3" t="s">
        <v>2033</v>
      </c>
      <c r="AH2104" s="3" t="s">
        <v>2477</v>
      </c>
      <c r="AI2104" s="3" t="s">
        <v>67</v>
      </c>
      <c r="AJ2104" s="3" t="s">
        <v>2478</v>
      </c>
      <c r="AK2104" s="3" t="s">
        <v>53</v>
      </c>
      <c r="AL2104" s="3" t="s">
        <v>53</v>
      </c>
      <c r="AM2104" s="3" t="s">
        <v>53</v>
      </c>
      <c r="AN2104" s="3" t="s">
        <v>53</v>
      </c>
      <c r="AO2104" s="3" t="s">
        <v>53</v>
      </c>
      <c r="AP2104" s="3" t="s">
        <v>53</v>
      </c>
      <c r="AQ2104" s="3" t="s">
        <v>53</v>
      </c>
      <c r="AR2104" s="3" t="s">
        <v>51</v>
      </c>
      <c r="AS2104" s="3" t="s">
        <v>52</v>
      </c>
      <c r="AT2104" s="3" t="s">
        <v>51</v>
      </c>
    </row>
    <row r="2105" spans="1:46" ht="22.5" customHeight="1" x14ac:dyDescent="0.25">
      <c r="A2105" s="19" t="s">
        <v>16423</v>
      </c>
      <c r="B2105" s="260">
        <v>45057</v>
      </c>
      <c r="C2105" s="3" t="s">
        <v>202</v>
      </c>
      <c r="D2105" s="3" t="s">
        <v>13978</v>
      </c>
      <c r="E2105" s="3" t="s">
        <v>51</v>
      </c>
      <c r="F2105" s="20">
        <v>1</v>
      </c>
      <c r="G2105" s="20">
        <v>151.81</v>
      </c>
      <c r="H2105" s="20" t="s">
        <v>52</v>
      </c>
      <c r="I2105" s="20">
        <v>-25.81</v>
      </c>
      <c r="J2105" s="20">
        <v>-38.950000000000003</v>
      </c>
      <c r="K2105" s="20" t="s">
        <v>52</v>
      </c>
      <c r="L2105" s="20">
        <f t="shared" si="32"/>
        <v>87.05</v>
      </c>
      <c r="M2105" s="3" t="s">
        <v>53</v>
      </c>
      <c r="N2105" s="274">
        <v>112053</v>
      </c>
      <c r="O2105" s="3" t="s">
        <v>16424</v>
      </c>
      <c r="P2105" s="3" t="s">
        <v>16425</v>
      </c>
      <c r="Q2105" s="3" t="s">
        <v>53</v>
      </c>
      <c r="R2105" s="20">
        <v>151.81</v>
      </c>
      <c r="S2105" s="20" t="s">
        <v>57</v>
      </c>
      <c r="T2105" s="3" t="s">
        <v>74</v>
      </c>
      <c r="U2105" s="3" t="s">
        <v>16426</v>
      </c>
      <c r="V2105" s="3" t="s">
        <v>16427</v>
      </c>
      <c r="W2105" s="3" t="s">
        <v>16428</v>
      </c>
      <c r="X2105" s="3" t="s">
        <v>53</v>
      </c>
      <c r="Y2105" s="3" t="s">
        <v>16426</v>
      </c>
      <c r="Z2105" s="3" t="s">
        <v>16429</v>
      </c>
      <c r="AA2105" s="3" t="s">
        <v>16430</v>
      </c>
      <c r="AB2105" s="3" t="s">
        <v>1832</v>
      </c>
      <c r="AC2105" s="3" t="s">
        <v>641</v>
      </c>
      <c r="AD2105" s="3" t="s">
        <v>16431</v>
      </c>
      <c r="AE2105" s="3" t="s">
        <v>65</v>
      </c>
      <c r="AF2105" s="3" t="s">
        <v>82</v>
      </c>
      <c r="AG2105" s="3" t="s">
        <v>15758</v>
      </c>
      <c r="AH2105" s="3" t="s">
        <v>16432</v>
      </c>
      <c r="AI2105" s="3" t="s">
        <v>67</v>
      </c>
      <c r="AJ2105" s="3" t="s">
        <v>16433</v>
      </c>
      <c r="AK2105" s="3" t="s">
        <v>53</v>
      </c>
      <c r="AL2105" s="3" t="s">
        <v>53</v>
      </c>
      <c r="AM2105" s="3" t="s">
        <v>53</v>
      </c>
      <c r="AN2105" s="3" t="s">
        <v>53</v>
      </c>
      <c r="AO2105" s="3" t="s">
        <v>53</v>
      </c>
      <c r="AP2105" s="3" t="s">
        <v>53</v>
      </c>
      <c r="AQ2105" s="3" t="s">
        <v>53</v>
      </c>
      <c r="AR2105" s="3" t="s">
        <v>51</v>
      </c>
      <c r="AS2105" s="3" t="s">
        <v>52</v>
      </c>
      <c r="AT2105" s="3" t="s">
        <v>51</v>
      </c>
    </row>
    <row r="2106" spans="1:46" ht="22.5" customHeight="1" x14ac:dyDescent="0.25">
      <c r="A2106" s="19" t="s">
        <v>19775</v>
      </c>
      <c r="B2106" s="260">
        <v>45054</v>
      </c>
      <c r="C2106" s="3" t="s">
        <v>202</v>
      </c>
      <c r="D2106" s="3" t="s">
        <v>18612</v>
      </c>
      <c r="E2106" s="3" t="s">
        <v>51</v>
      </c>
      <c r="F2106" s="20">
        <v>1</v>
      </c>
      <c r="G2106" s="20">
        <v>151.81</v>
      </c>
      <c r="H2106" s="20" t="s">
        <v>52</v>
      </c>
      <c r="I2106" s="20">
        <v>-25.81</v>
      </c>
      <c r="J2106" s="20">
        <v>-38.950000000000003</v>
      </c>
      <c r="K2106" s="20" t="s">
        <v>52</v>
      </c>
      <c r="L2106" s="20">
        <f t="shared" si="32"/>
        <v>87.05</v>
      </c>
      <c r="M2106" s="3" t="s">
        <v>53</v>
      </c>
      <c r="N2106" s="274">
        <v>112053</v>
      </c>
      <c r="O2106" s="3" t="s">
        <v>16424</v>
      </c>
      <c r="P2106" s="3" t="s">
        <v>16425</v>
      </c>
      <c r="Q2106" s="3" t="s">
        <v>53</v>
      </c>
      <c r="R2106" s="20">
        <v>151.81</v>
      </c>
      <c r="S2106" s="20" t="s">
        <v>57</v>
      </c>
      <c r="T2106" s="3" t="s">
        <v>74</v>
      </c>
      <c r="U2106" s="3" t="s">
        <v>19776</v>
      </c>
      <c r="V2106" s="3" t="s">
        <v>19777</v>
      </c>
      <c r="W2106" s="3" t="s">
        <v>19778</v>
      </c>
      <c r="X2106" s="3" t="s">
        <v>53</v>
      </c>
      <c r="Y2106" s="3" t="s">
        <v>19776</v>
      </c>
      <c r="Z2106" s="3" t="s">
        <v>19779</v>
      </c>
      <c r="AA2106" s="3" t="s">
        <v>19780</v>
      </c>
      <c r="AB2106" s="3" t="s">
        <v>10303</v>
      </c>
      <c r="AC2106" s="3" t="s">
        <v>265</v>
      </c>
      <c r="AD2106" s="3" t="s">
        <v>19781</v>
      </c>
      <c r="AE2106" s="3" t="s">
        <v>65</v>
      </c>
      <c r="AF2106" s="3" t="s">
        <v>82</v>
      </c>
      <c r="AG2106" s="3" t="s">
        <v>19782</v>
      </c>
      <c r="AH2106" s="3" t="s">
        <v>19783</v>
      </c>
      <c r="AI2106" s="3" t="s">
        <v>67</v>
      </c>
      <c r="AJ2106" s="3" t="s">
        <v>19784</v>
      </c>
      <c r="AK2106" s="3" t="s">
        <v>53</v>
      </c>
      <c r="AL2106" s="3" t="s">
        <v>53</v>
      </c>
      <c r="AM2106" s="3" t="s">
        <v>53</v>
      </c>
      <c r="AN2106" s="3" t="s">
        <v>53</v>
      </c>
      <c r="AO2106" s="3" t="s">
        <v>53</v>
      </c>
      <c r="AP2106" s="3" t="s">
        <v>53</v>
      </c>
      <c r="AQ2106" s="3" t="s">
        <v>53</v>
      </c>
      <c r="AR2106" s="3" t="s">
        <v>51</v>
      </c>
      <c r="AS2106" s="3" t="s">
        <v>52</v>
      </c>
      <c r="AT2106" s="3" t="s">
        <v>51</v>
      </c>
    </row>
    <row r="2107" spans="1:46" ht="22.5" customHeight="1" x14ac:dyDescent="0.25">
      <c r="A2107" s="19" t="s">
        <v>24492</v>
      </c>
      <c r="B2107" s="260">
        <v>45048</v>
      </c>
      <c r="C2107" s="3" t="s">
        <v>202</v>
      </c>
      <c r="D2107" s="3" t="s">
        <v>20721</v>
      </c>
      <c r="E2107" s="3" t="s">
        <v>51</v>
      </c>
      <c r="F2107" s="20">
        <v>1</v>
      </c>
      <c r="G2107" s="20">
        <v>129.9</v>
      </c>
      <c r="H2107" s="20">
        <v>28.36</v>
      </c>
      <c r="I2107" s="20">
        <v>-22.08</v>
      </c>
      <c r="J2107" s="20">
        <v>-48.81</v>
      </c>
      <c r="K2107" s="20" t="s">
        <v>52</v>
      </c>
      <c r="L2107" s="20">
        <f t="shared" si="32"/>
        <v>87.37</v>
      </c>
      <c r="M2107" s="3" t="s">
        <v>53</v>
      </c>
      <c r="N2107" s="274">
        <v>66636</v>
      </c>
      <c r="O2107" s="3" t="s">
        <v>24493</v>
      </c>
      <c r="P2107" s="3" t="s">
        <v>24494</v>
      </c>
      <c r="Q2107" s="3" t="s">
        <v>53</v>
      </c>
      <c r="R2107" s="20">
        <v>129.9</v>
      </c>
      <c r="S2107" s="20" t="s">
        <v>57</v>
      </c>
      <c r="T2107" s="3" t="s">
        <v>74</v>
      </c>
      <c r="U2107" s="3" t="s">
        <v>24495</v>
      </c>
      <c r="V2107" s="3" t="s">
        <v>24496</v>
      </c>
      <c r="W2107" s="3" t="s">
        <v>24497</v>
      </c>
      <c r="X2107" s="3" t="s">
        <v>53</v>
      </c>
      <c r="Y2107" s="3" t="s">
        <v>24495</v>
      </c>
      <c r="Z2107" s="3" t="s">
        <v>24498</v>
      </c>
      <c r="AA2107" s="3" t="s">
        <v>24499</v>
      </c>
      <c r="AB2107" s="3" t="s">
        <v>15003</v>
      </c>
      <c r="AC2107" s="3" t="s">
        <v>893</v>
      </c>
      <c r="AD2107" s="3" t="s">
        <v>15004</v>
      </c>
      <c r="AE2107" s="3" t="s">
        <v>65</v>
      </c>
      <c r="AF2107" s="3" t="s">
        <v>82</v>
      </c>
      <c r="AG2107" s="3" t="s">
        <v>23010</v>
      </c>
      <c r="AH2107" s="3" t="s">
        <v>24500</v>
      </c>
      <c r="AI2107" s="3" t="s">
        <v>67</v>
      </c>
      <c r="AJ2107" s="3" t="s">
        <v>24501</v>
      </c>
      <c r="AK2107" s="3" t="s">
        <v>53</v>
      </c>
      <c r="AL2107" s="3" t="s">
        <v>53</v>
      </c>
      <c r="AM2107" s="3" t="s">
        <v>53</v>
      </c>
      <c r="AN2107" s="3" t="s">
        <v>53</v>
      </c>
      <c r="AO2107" s="3" t="s">
        <v>53</v>
      </c>
      <c r="AP2107" s="3" t="s">
        <v>53</v>
      </c>
      <c r="AQ2107" s="3" t="s">
        <v>53</v>
      </c>
      <c r="AR2107" s="3" t="s">
        <v>51</v>
      </c>
      <c r="AS2107" s="3" t="s">
        <v>52</v>
      </c>
      <c r="AT2107" s="3" t="s">
        <v>51</v>
      </c>
    </row>
    <row r="2108" spans="1:46" ht="22.5" customHeight="1" x14ac:dyDescent="0.25">
      <c r="A2108" s="19" t="s">
        <v>8809</v>
      </c>
      <c r="B2108" s="260">
        <v>45068</v>
      </c>
      <c r="C2108" s="3" t="s">
        <v>202</v>
      </c>
      <c r="D2108" s="3" t="s">
        <v>6600</v>
      </c>
      <c r="E2108" s="3" t="s">
        <v>51</v>
      </c>
      <c r="F2108" s="20">
        <v>1</v>
      </c>
      <c r="G2108" s="20">
        <v>130</v>
      </c>
      <c r="H2108" s="20" t="s">
        <v>52</v>
      </c>
      <c r="I2108" s="20">
        <v>-22.1</v>
      </c>
      <c r="J2108" s="20">
        <v>-20.45</v>
      </c>
      <c r="K2108" s="20" t="s">
        <v>52</v>
      </c>
      <c r="L2108" s="20">
        <f t="shared" si="32"/>
        <v>87.45</v>
      </c>
      <c r="M2108" s="3" t="s">
        <v>53</v>
      </c>
      <c r="N2108" s="3" t="s">
        <v>8747</v>
      </c>
      <c r="O2108" s="3" t="s">
        <v>8810</v>
      </c>
      <c r="P2108" s="3" t="s">
        <v>8811</v>
      </c>
      <c r="Q2108" s="3" t="s">
        <v>53</v>
      </c>
      <c r="R2108" s="20">
        <v>130</v>
      </c>
      <c r="S2108" s="20" t="s">
        <v>57</v>
      </c>
      <c r="T2108" s="3" t="s">
        <v>74</v>
      </c>
      <c r="U2108" s="3" t="s">
        <v>8812</v>
      </c>
      <c r="V2108" s="3" t="s">
        <v>8813</v>
      </c>
      <c r="W2108" s="3" t="s">
        <v>8814</v>
      </c>
      <c r="X2108" s="3" t="s">
        <v>53</v>
      </c>
      <c r="Y2108" s="3" t="s">
        <v>8812</v>
      </c>
      <c r="Z2108" s="3" t="s">
        <v>8815</v>
      </c>
      <c r="AA2108" s="3" t="s">
        <v>8816</v>
      </c>
      <c r="AB2108" s="3" t="s">
        <v>2322</v>
      </c>
      <c r="AC2108" s="3" t="s">
        <v>968</v>
      </c>
      <c r="AD2108" s="3" t="s">
        <v>8817</v>
      </c>
      <c r="AE2108" s="3" t="s">
        <v>65</v>
      </c>
      <c r="AF2108" s="3" t="s">
        <v>82</v>
      </c>
      <c r="AG2108" s="3" t="s">
        <v>8818</v>
      </c>
      <c r="AH2108" s="3" t="s">
        <v>8725</v>
      </c>
      <c r="AI2108" s="3" t="s">
        <v>67</v>
      </c>
      <c r="AJ2108" s="3" t="s">
        <v>8819</v>
      </c>
      <c r="AK2108" s="3" t="s">
        <v>53</v>
      </c>
      <c r="AL2108" s="3" t="s">
        <v>53</v>
      </c>
      <c r="AM2108" s="3" t="s">
        <v>53</v>
      </c>
      <c r="AN2108" s="3" t="s">
        <v>53</v>
      </c>
      <c r="AO2108" s="3" t="s">
        <v>53</v>
      </c>
      <c r="AP2108" s="3" t="s">
        <v>53</v>
      </c>
      <c r="AQ2108" s="3" t="s">
        <v>53</v>
      </c>
      <c r="AR2108" s="3" t="s">
        <v>51</v>
      </c>
      <c r="AS2108" s="3" t="s">
        <v>52</v>
      </c>
      <c r="AT2108" s="3" t="s">
        <v>51</v>
      </c>
    </row>
    <row r="2109" spans="1:46" ht="22.5" customHeight="1" x14ac:dyDescent="0.25">
      <c r="A2109" s="19" t="s">
        <v>8746</v>
      </c>
      <c r="B2109" s="260">
        <v>45068</v>
      </c>
      <c r="C2109" s="3" t="s">
        <v>2824</v>
      </c>
      <c r="D2109" s="3" t="s">
        <v>2825</v>
      </c>
      <c r="E2109" s="3" t="s">
        <v>71</v>
      </c>
      <c r="F2109" s="20">
        <v>0</v>
      </c>
      <c r="G2109" s="20">
        <v>130</v>
      </c>
      <c r="H2109" s="20" t="s">
        <v>52</v>
      </c>
      <c r="I2109" s="20">
        <v>-22.1</v>
      </c>
      <c r="J2109" s="20">
        <v>-20.45</v>
      </c>
      <c r="K2109" s="20" t="s">
        <v>52</v>
      </c>
      <c r="L2109" s="20">
        <f t="shared" si="32"/>
        <v>87.45</v>
      </c>
      <c r="M2109" s="3" t="s">
        <v>53</v>
      </c>
      <c r="N2109" s="3" t="s">
        <v>8747</v>
      </c>
      <c r="O2109" s="3" t="s">
        <v>8748</v>
      </c>
      <c r="P2109" s="3" t="s">
        <v>8749</v>
      </c>
      <c r="Q2109" s="3" t="s">
        <v>53</v>
      </c>
      <c r="R2109" s="20">
        <v>130</v>
      </c>
      <c r="S2109" s="20" t="s">
        <v>57</v>
      </c>
      <c r="T2109" s="3" t="s">
        <v>74</v>
      </c>
      <c r="U2109" s="3" t="s">
        <v>8750</v>
      </c>
      <c r="V2109" s="3" t="s">
        <v>8751</v>
      </c>
      <c r="W2109" s="3" t="s">
        <v>8752</v>
      </c>
      <c r="X2109" s="3" t="s">
        <v>53</v>
      </c>
      <c r="Y2109" s="3" t="s">
        <v>8750</v>
      </c>
      <c r="Z2109" s="3" t="s">
        <v>8753</v>
      </c>
      <c r="AA2109" s="3" t="s">
        <v>8754</v>
      </c>
      <c r="AB2109" s="3" t="s">
        <v>265</v>
      </c>
      <c r="AC2109" s="3" t="s">
        <v>265</v>
      </c>
      <c r="AD2109" s="3" t="s">
        <v>8755</v>
      </c>
      <c r="AE2109" s="3" t="s">
        <v>65</v>
      </c>
      <c r="AF2109" s="3" t="s">
        <v>82</v>
      </c>
      <c r="AG2109" s="3" t="s">
        <v>8756</v>
      </c>
      <c r="AH2109" s="3" t="s">
        <v>8757</v>
      </c>
      <c r="AI2109" s="3" t="s">
        <v>67</v>
      </c>
      <c r="AJ2109" s="3" t="s">
        <v>8758</v>
      </c>
      <c r="AK2109" s="3" t="s">
        <v>8759</v>
      </c>
      <c r="AL2109" s="3" t="s">
        <v>53</v>
      </c>
      <c r="AM2109" s="3" t="s">
        <v>53</v>
      </c>
      <c r="AN2109" s="3" t="s">
        <v>53</v>
      </c>
      <c r="AO2109" s="3" t="s">
        <v>53</v>
      </c>
      <c r="AP2109" s="3" t="s">
        <v>53</v>
      </c>
      <c r="AQ2109" s="3" t="s">
        <v>53</v>
      </c>
      <c r="AR2109" s="144" t="s">
        <v>71</v>
      </c>
      <c r="AS2109" s="3" t="s">
        <v>52</v>
      </c>
      <c r="AT2109" s="3" t="s">
        <v>51</v>
      </c>
    </row>
    <row r="2110" spans="1:46" ht="22.5" customHeight="1" x14ac:dyDescent="0.25">
      <c r="A2110" s="19" t="s">
        <v>10248</v>
      </c>
      <c r="B2110" s="260">
        <v>45065</v>
      </c>
      <c r="C2110" s="3" t="s">
        <v>202</v>
      </c>
      <c r="D2110" s="3" t="s">
        <v>7660</v>
      </c>
      <c r="E2110" s="3" t="s">
        <v>51</v>
      </c>
      <c r="F2110" s="20">
        <v>1</v>
      </c>
      <c r="G2110" s="20">
        <v>130</v>
      </c>
      <c r="H2110" s="20" t="s">
        <v>52</v>
      </c>
      <c r="I2110" s="20">
        <v>-22.1</v>
      </c>
      <c r="J2110" s="20">
        <v>-20.45</v>
      </c>
      <c r="K2110" s="20" t="s">
        <v>52</v>
      </c>
      <c r="L2110" s="20">
        <f t="shared" si="32"/>
        <v>87.45</v>
      </c>
      <c r="M2110" s="3" t="s">
        <v>53</v>
      </c>
      <c r="N2110" s="3" t="s">
        <v>8747</v>
      </c>
      <c r="O2110" s="3" t="s">
        <v>8810</v>
      </c>
      <c r="P2110" s="3" t="s">
        <v>8811</v>
      </c>
      <c r="Q2110" s="3" t="s">
        <v>53</v>
      </c>
      <c r="R2110" s="20">
        <v>130</v>
      </c>
      <c r="S2110" s="20" t="s">
        <v>57</v>
      </c>
      <c r="T2110" s="3" t="s">
        <v>58</v>
      </c>
      <c r="U2110" s="3" t="s">
        <v>10249</v>
      </c>
      <c r="V2110" s="3" t="s">
        <v>10250</v>
      </c>
      <c r="W2110" s="3" t="s">
        <v>10251</v>
      </c>
      <c r="X2110" s="3" t="s">
        <v>53</v>
      </c>
      <c r="Y2110" s="3" t="s">
        <v>10249</v>
      </c>
      <c r="Z2110" s="3" t="s">
        <v>10252</v>
      </c>
      <c r="AA2110" s="3" t="s">
        <v>10253</v>
      </c>
      <c r="AB2110" s="3" t="s">
        <v>265</v>
      </c>
      <c r="AC2110" s="3" t="s">
        <v>265</v>
      </c>
      <c r="AD2110" s="3" t="s">
        <v>10254</v>
      </c>
      <c r="AE2110" s="3" t="s">
        <v>65</v>
      </c>
      <c r="AF2110" s="3" t="s">
        <v>82</v>
      </c>
      <c r="AG2110" s="3" t="s">
        <v>8744</v>
      </c>
      <c r="AH2110" s="3" t="s">
        <v>10255</v>
      </c>
      <c r="AI2110" s="3" t="s">
        <v>67</v>
      </c>
      <c r="AJ2110" s="3" t="s">
        <v>10256</v>
      </c>
      <c r="AK2110" s="3" t="s">
        <v>53</v>
      </c>
      <c r="AL2110" s="3" t="s">
        <v>53</v>
      </c>
      <c r="AM2110" s="3" t="s">
        <v>53</v>
      </c>
      <c r="AN2110" s="3" t="s">
        <v>53</v>
      </c>
      <c r="AO2110" s="3" t="s">
        <v>53</v>
      </c>
      <c r="AP2110" s="3" t="s">
        <v>53</v>
      </c>
      <c r="AQ2110" s="3" t="s">
        <v>53</v>
      </c>
      <c r="AR2110" s="3" t="s">
        <v>51</v>
      </c>
      <c r="AS2110" s="3" t="s">
        <v>52</v>
      </c>
      <c r="AT2110" s="3" t="s">
        <v>51</v>
      </c>
    </row>
    <row r="2111" spans="1:46" ht="22.5" customHeight="1" x14ac:dyDescent="0.25">
      <c r="A2111" s="19" t="s">
        <v>12081</v>
      </c>
      <c r="B2111" s="260">
        <v>45063</v>
      </c>
      <c r="C2111" s="3" t="s">
        <v>202</v>
      </c>
      <c r="D2111" s="3" t="s">
        <v>10384</v>
      </c>
      <c r="E2111" s="3" t="s">
        <v>51</v>
      </c>
      <c r="F2111" s="20">
        <v>1</v>
      </c>
      <c r="G2111" s="20">
        <v>130</v>
      </c>
      <c r="H2111" s="20" t="s">
        <v>52</v>
      </c>
      <c r="I2111" s="20">
        <v>-22.1</v>
      </c>
      <c r="J2111" s="20">
        <v>-20.45</v>
      </c>
      <c r="K2111" s="20" t="s">
        <v>52</v>
      </c>
      <c r="L2111" s="20">
        <f t="shared" si="32"/>
        <v>87.45</v>
      </c>
      <c r="M2111" s="3" t="s">
        <v>53</v>
      </c>
      <c r="N2111" s="3" t="s">
        <v>6745</v>
      </c>
      <c r="O2111" s="3" t="s">
        <v>6746</v>
      </c>
      <c r="P2111" s="3" t="s">
        <v>6747</v>
      </c>
      <c r="Q2111" s="3" t="s">
        <v>53</v>
      </c>
      <c r="R2111" s="20">
        <v>130</v>
      </c>
      <c r="S2111" s="20" t="s">
        <v>57</v>
      </c>
      <c r="T2111" s="3" t="s">
        <v>58</v>
      </c>
      <c r="U2111" s="3" t="s">
        <v>53</v>
      </c>
      <c r="V2111" s="3" t="s">
        <v>53</v>
      </c>
      <c r="W2111" s="3" t="s">
        <v>53</v>
      </c>
      <c r="X2111" s="3" t="s">
        <v>53</v>
      </c>
      <c r="Y2111" s="3" t="s">
        <v>12082</v>
      </c>
      <c r="Z2111" s="3" t="s">
        <v>12083</v>
      </c>
      <c r="AA2111" s="3" t="s">
        <v>12084</v>
      </c>
      <c r="AB2111" s="3" t="s">
        <v>12085</v>
      </c>
      <c r="AC2111" s="3" t="s">
        <v>63</v>
      </c>
      <c r="AD2111" s="3" t="s">
        <v>12086</v>
      </c>
      <c r="AE2111" s="3" t="s">
        <v>65</v>
      </c>
      <c r="AF2111" s="3" t="s">
        <v>66</v>
      </c>
      <c r="AG2111" s="3" t="s">
        <v>12087</v>
      </c>
      <c r="AH2111" s="3" t="s">
        <v>12088</v>
      </c>
      <c r="AI2111" s="3" t="s">
        <v>67</v>
      </c>
      <c r="AJ2111" s="3" t="s">
        <v>12089</v>
      </c>
      <c r="AK2111" s="3" t="s">
        <v>53</v>
      </c>
      <c r="AL2111" s="3" t="s">
        <v>53</v>
      </c>
      <c r="AM2111" s="3" t="s">
        <v>53</v>
      </c>
      <c r="AN2111" s="3" t="s">
        <v>53</v>
      </c>
      <c r="AO2111" s="3" t="s">
        <v>53</v>
      </c>
      <c r="AP2111" s="3" t="s">
        <v>53</v>
      </c>
      <c r="AQ2111" s="3" t="s">
        <v>53</v>
      </c>
      <c r="AR2111" s="3" t="s">
        <v>51</v>
      </c>
      <c r="AS2111" s="3" t="s">
        <v>52</v>
      </c>
      <c r="AT2111" s="3" t="s">
        <v>51</v>
      </c>
    </row>
    <row r="2112" spans="1:46" ht="22.5" customHeight="1" x14ac:dyDescent="0.25">
      <c r="A2112" s="19" t="s">
        <v>16888</v>
      </c>
      <c r="B2112" s="260">
        <v>45057</v>
      </c>
      <c r="C2112" s="3" t="s">
        <v>202</v>
      </c>
      <c r="D2112" s="3" t="s">
        <v>15179</v>
      </c>
      <c r="E2112" s="3" t="s">
        <v>51</v>
      </c>
      <c r="F2112" s="20">
        <v>1</v>
      </c>
      <c r="G2112" s="20">
        <v>130</v>
      </c>
      <c r="H2112" s="20" t="s">
        <v>52</v>
      </c>
      <c r="I2112" s="20">
        <v>-22.1</v>
      </c>
      <c r="J2112" s="20">
        <v>-20.45</v>
      </c>
      <c r="K2112" s="20" t="s">
        <v>52</v>
      </c>
      <c r="L2112" s="20">
        <f t="shared" si="32"/>
        <v>87.45</v>
      </c>
      <c r="M2112" s="3" t="s">
        <v>53</v>
      </c>
      <c r="N2112" s="274">
        <v>111301</v>
      </c>
      <c r="O2112" s="3" t="s">
        <v>16889</v>
      </c>
      <c r="P2112" s="3" t="s">
        <v>16890</v>
      </c>
      <c r="Q2112" s="3" t="s">
        <v>53</v>
      </c>
      <c r="R2112" s="20">
        <v>130</v>
      </c>
      <c r="S2112" s="20" t="s">
        <v>57</v>
      </c>
      <c r="T2112" s="3" t="s">
        <v>74</v>
      </c>
      <c r="U2112" s="3" t="s">
        <v>16891</v>
      </c>
      <c r="V2112" s="3" t="s">
        <v>16892</v>
      </c>
      <c r="W2112" s="3" t="s">
        <v>16893</v>
      </c>
      <c r="X2112" s="3" t="s">
        <v>53</v>
      </c>
      <c r="Y2112" s="3" t="s">
        <v>16891</v>
      </c>
      <c r="Z2112" s="3" t="s">
        <v>16894</v>
      </c>
      <c r="AA2112" s="3" t="s">
        <v>16895</v>
      </c>
      <c r="AB2112" s="3" t="s">
        <v>16896</v>
      </c>
      <c r="AC2112" s="3" t="s">
        <v>549</v>
      </c>
      <c r="AD2112" s="3" t="s">
        <v>16897</v>
      </c>
      <c r="AE2112" s="3" t="s">
        <v>65</v>
      </c>
      <c r="AF2112" s="3" t="s">
        <v>82</v>
      </c>
      <c r="AG2112" s="3" t="s">
        <v>16898</v>
      </c>
      <c r="AH2112" s="3" t="s">
        <v>16899</v>
      </c>
      <c r="AI2112" s="3" t="s">
        <v>67</v>
      </c>
      <c r="AJ2112" s="3" t="s">
        <v>16900</v>
      </c>
      <c r="AK2112" s="3" t="s">
        <v>53</v>
      </c>
      <c r="AL2112" s="3" t="s">
        <v>53</v>
      </c>
      <c r="AM2112" s="3" t="s">
        <v>53</v>
      </c>
      <c r="AN2112" s="3" t="s">
        <v>53</v>
      </c>
      <c r="AO2112" s="3" t="s">
        <v>53</v>
      </c>
      <c r="AP2112" s="3" t="s">
        <v>53</v>
      </c>
      <c r="AQ2112" s="3" t="s">
        <v>53</v>
      </c>
      <c r="AR2112" s="3" t="s">
        <v>51</v>
      </c>
      <c r="AS2112" s="3" t="s">
        <v>52</v>
      </c>
      <c r="AT2112" s="3" t="s">
        <v>51</v>
      </c>
    </row>
    <row r="2113" spans="1:46" ht="22.5" customHeight="1" x14ac:dyDescent="0.25">
      <c r="A2113" s="19" t="s">
        <v>17538</v>
      </c>
      <c r="B2113" s="260">
        <v>45056</v>
      </c>
      <c r="C2113" s="3" t="s">
        <v>202</v>
      </c>
      <c r="D2113" s="3" t="s">
        <v>15653</v>
      </c>
      <c r="E2113" s="3" t="s">
        <v>71</v>
      </c>
      <c r="F2113" s="20">
        <v>1</v>
      </c>
      <c r="G2113" s="20">
        <v>130</v>
      </c>
      <c r="H2113" s="20" t="s">
        <v>52</v>
      </c>
      <c r="I2113" s="20">
        <v>-22.1</v>
      </c>
      <c r="J2113" s="20">
        <v>-20.45</v>
      </c>
      <c r="K2113" s="20" t="s">
        <v>52</v>
      </c>
      <c r="L2113" s="20">
        <f t="shared" si="32"/>
        <v>87.45</v>
      </c>
      <c r="M2113" s="3" t="s">
        <v>53</v>
      </c>
      <c r="N2113" s="3" t="s">
        <v>8747</v>
      </c>
      <c r="O2113" s="3" t="s">
        <v>8748</v>
      </c>
      <c r="P2113" s="3" t="s">
        <v>8749</v>
      </c>
      <c r="Q2113" s="3" t="s">
        <v>53</v>
      </c>
      <c r="R2113" s="20">
        <v>130</v>
      </c>
      <c r="S2113" s="20" t="s">
        <v>57</v>
      </c>
      <c r="T2113" s="3" t="s">
        <v>74</v>
      </c>
      <c r="U2113" s="3" t="s">
        <v>17539</v>
      </c>
      <c r="V2113" s="3" t="s">
        <v>17540</v>
      </c>
      <c r="W2113" s="3" t="s">
        <v>17541</v>
      </c>
      <c r="X2113" s="3" t="s">
        <v>53</v>
      </c>
      <c r="Y2113" s="3" t="s">
        <v>17539</v>
      </c>
      <c r="Z2113" s="3" t="s">
        <v>17542</v>
      </c>
      <c r="AA2113" s="3" t="s">
        <v>17543</v>
      </c>
      <c r="AB2113" s="3" t="s">
        <v>1832</v>
      </c>
      <c r="AC2113" s="3" t="s">
        <v>641</v>
      </c>
      <c r="AD2113" s="3" t="s">
        <v>17544</v>
      </c>
      <c r="AE2113" s="3" t="s">
        <v>65</v>
      </c>
      <c r="AF2113" s="3" t="s">
        <v>82</v>
      </c>
      <c r="AG2113" s="3" t="s">
        <v>17545</v>
      </c>
      <c r="AH2113" s="3" t="s">
        <v>17546</v>
      </c>
      <c r="AI2113" s="3" t="s">
        <v>67</v>
      </c>
      <c r="AJ2113" s="3" t="s">
        <v>17547</v>
      </c>
      <c r="AK2113" s="3" t="s">
        <v>53</v>
      </c>
      <c r="AL2113" s="3" t="s">
        <v>53</v>
      </c>
      <c r="AM2113" s="3" t="s">
        <v>53</v>
      </c>
      <c r="AN2113" s="3" t="s">
        <v>53</v>
      </c>
      <c r="AO2113" s="3" t="s">
        <v>53</v>
      </c>
      <c r="AP2113" s="3" t="s">
        <v>53</v>
      </c>
      <c r="AQ2113" s="3" t="s">
        <v>53</v>
      </c>
      <c r="AR2113" s="3" t="s">
        <v>51</v>
      </c>
      <c r="AS2113" s="3" t="s">
        <v>52</v>
      </c>
      <c r="AT2113" s="3" t="s">
        <v>51</v>
      </c>
    </row>
    <row r="2114" spans="1:46" ht="22.5" customHeight="1" x14ac:dyDescent="0.25">
      <c r="A2114" s="19" t="s">
        <v>18266</v>
      </c>
      <c r="B2114" s="260">
        <v>45055</v>
      </c>
      <c r="C2114" s="3" t="s">
        <v>202</v>
      </c>
      <c r="D2114" s="3" t="s">
        <v>15653</v>
      </c>
      <c r="E2114" s="3" t="s">
        <v>51</v>
      </c>
      <c r="F2114" s="20">
        <v>1</v>
      </c>
      <c r="G2114" s="20">
        <v>130</v>
      </c>
      <c r="H2114" s="20" t="s">
        <v>52</v>
      </c>
      <c r="I2114" s="20">
        <v>-22.1</v>
      </c>
      <c r="J2114" s="20">
        <v>-20.45</v>
      </c>
      <c r="K2114" s="20" t="s">
        <v>52</v>
      </c>
      <c r="L2114" s="20">
        <f t="shared" si="32"/>
        <v>87.45</v>
      </c>
      <c r="M2114" s="3" t="s">
        <v>53</v>
      </c>
      <c r="N2114" s="3" t="s">
        <v>8747</v>
      </c>
      <c r="O2114" s="3" t="s">
        <v>8810</v>
      </c>
      <c r="P2114" s="3" t="s">
        <v>8811</v>
      </c>
      <c r="Q2114" s="3" t="s">
        <v>53</v>
      </c>
      <c r="R2114" s="20">
        <v>130</v>
      </c>
      <c r="S2114" s="20" t="s">
        <v>57</v>
      </c>
      <c r="T2114" s="3" t="s">
        <v>74</v>
      </c>
      <c r="U2114" s="3" t="s">
        <v>8812</v>
      </c>
      <c r="V2114" s="3" t="s">
        <v>8813</v>
      </c>
      <c r="W2114" s="3" t="s">
        <v>8814</v>
      </c>
      <c r="X2114" s="3" t="s">
        <v>53</v>
      </c>
      <c r="Y2114" s="3" t="s">
        <v>8812</v>
      </c>
      <c r="Z2114" s="3" t="s">
        <v>8815</v>
      </c>
      <c r="AA2114" s="3" t="s">
        <v>8816</v>
      </c>
      <c r="AB2114" s="3" t="s">
        <v>2322</v>
      </c>
      <c r="AC2114" s="3" t="s">
        <v>968</v>
      </c>
      <c r="AD2114" s="3" t="s">
        <v>8817</v>
      </c>
      <c r="AE2114" s="3" t="s">
        <v>65</v>
      </c>
      <c r="AF2114" s="3" t="s">
        <v>82</v>
      </c>
      <c r="AG2114" s="3" t="s">
        <v>18081</v>
      </c>
      <c r="AH2114" s="3" t="s">
        <v>18267</v>
      </c>
      <c r="AI2114" s="3" t="s">
        <v>67</v>
      </c>
      <c r="AJ2114" s="3" t="s">
        <v>18268</v>
      </c>
      <c r="AK2114" s="3" t="s">
        <v>53</v>
      </c>
      <c r="AL2114" s="3" t="s">
        <v>53</v>
      </c>
      <c r="AM2114" s="3" t="s">
        <v>53</v>
      </c>
      <c r="AN2114" s="3" t="s">
        <v>53</v>
      </c>
      <c r="AO2114" s="3" t="s">
        <v>53</v>
      </c>
      <c r="AP2114" s="3" t="s">
        <v>53</v>
      </c>
      <c r="AQ2114" s="3" t="s">
        <v>53</v>
      </c>
      <c r="AR2114" s="3" t="s">
        <v>51</v>
      </c>
      <c r="AS2114" s="3" t="s">
        <v>52</v>
      </c>
      <c r="AT2114" s="3" t="s">
        <v>51</v>
      </c>
    </row>
    <row r="2115" spans="1:46" ht="22.5" customHeight="1" x14ac:dyDescent="0.25">
      <c r="A2115" s="19" t="s">
        <v>6182</v>
      </c>
      <c r="B2115" s="260">
        <v>45070</v>
      </c>
      <c r="C2115" s="3" t="s">
        <v>202</v>
      </c>
      <c r="D2115" s="3" t="s">
        <v>5415</v>
      </c>
      <c r="E2115" s="3" t="s">
        <v>71</v>
      </c>
      <c r="F2115" s="20">
        <v>1</v>
      </c>
      <c r="G2115" s="20">
        <v>103.56</v>
      </c>
      <c r="H2115" s="20">
        <v>1.59</v>
      </c>
      <c r="I2115" s="20">
        <v>-17.61</v>
      </c>
      <c r="J2115" s="20" t="s">
        <v>52</v>
      </c>
      <c r="K2115" s="20" t="s">
        <v>52</v>
      </c>
      <c r="L2115" s="20">
        <f t="shared" si="32"/>
        <v>87.54</v>
      </c>
      <c r="M2115" s="3" t="s">
        <v>53</v>
      </c>
      <c r="N2115" s="3" t="s">
        <v>6183</v>
      </c>
      <c r="O2115" s="3" t="s">
        <v>6184</v>
      </c>
      <c r="P2115" s="3" t="s">
        <v>6185</v>
      </c>
      <c r="Q2115" s="3" t="s">
        <v>53</v>
      </c>
      <c r="R2115" s="20">
        <v>103.56</v>
      </c>
      <c r="S2115" s="20" t="s">
        <v>57</v>
      </c>
      <c r="T2115" s="3" t="s">
        <v>58</v>
      </c>
      <c r="U2115" s="3" t="s">
        <v>6186</v>
      </c>
      <c r="V2115" s="3" t="s">
        <v>6187</v>
      </c>
      <c r="W2115" s="3" t="s">
        <v>6188</v>
      </c>
      <c r="X2115" s="3" t="s">
        <v>53</v>
      </c>
      <c r="Y2115" s="3" t="s">
        <v>6186</v>
      </c>
      <c r="Z2115" s="3" t="s">
        <v>6189</v>
      </c>
      <c r="AA2115" s="3" t="s">
        <v>6190</v>
      </c>
      <c r="AB2115" s="3" t="s">
        <v>63</v>
      </c>
      <c r="AC2115" s="3" t="s">
        <v>63</v>
      </c>
      <c r="AD2115" s="3" t="s">
        <v>6191</v>
      </c>
      <c r="AE2115" s="3" t="s">
        <v>65</v>
      </c>
      <c r="AF2115" s="3" t="s">
        <v>213</v>
      </c>
      <c r="AG2115" s="3" t="s">
        <v>6192</v>
      </c>
      <c r="AH2115" s="3" t="s">
        <v>6193</v>
      </c>
      <c r="AI2115" s="3" t="s">
        <v>2980</v>
      </c>
      <c r="AJ2115" s="3" t="s">
        <v>6194</v>
      </c>
      <c r="AK2115" s="3" t="s">
        <v>53</v>
      </c>
      <c r="AL2115" s="3" t="s">
        <v>53</v>
      </c>
      <c r="AM2115" s="3" t="s">
        <v>53</v>
      </c>
      <c r="AN2115" s="3" t="s">
        <v>53</v>
      </c>
      <c r="AO2115" s="3" t="s">
        <v>53</v>
      </c>
      <c r="AP2115" s="3" t="s">
        <v>53</v>
      </c>
      <c r="AQ2115" s="3" t="s">
        <v>53</v>
      </c>
      <c r="AR2115" s="3" t="s">
        <v>51</v>
      </c>
      <c r="AS2115" s="3" t="s">
        <v>52</v>
      </c>
      <c r="AT2115" s="3" t="s">
        <v>51</v>
      </c>
    </row>
    <row r="2116" spans="1:46" ht="22.5" customHeight="1" x14ac:dyDescent="0.25">
      <c r="A2116" s="19" t="s">
        <v>21917</v>
      </c>
      <c r="B2116" s="260">
        <v>45051</v>
      </c>
      <c r="C2116" s="3" t="s">
        <v>202</v>
      </c>
      <c r="D2116" s="3" t="s">
        <v>15653</v>
      </c>
      <c r="E2116" s="3" t="s">
        <v>71</v>
      </c>
      <c r="F2116" s="20">
        <v>1</v>
      </c>
      <c r="G2116" s="20">
        <v>123.94</v>
      </c>
      <c r="H2116" s="20">
        <v>29.23</v>
      </c>
      <c r="I2116" s="20">
        <v>-14.87</v>
      </c>
      <c r="J2116" s="20">
        <v>-50.68</v>
      </c>
      <c r="K2116" s="20" t="s">
        <v>52</v>
      </c>
      <c r="L2116" s="20">
        <f t="shared" si="32"/>
        <v>87.619999999999976</v>
      </c>
      <c r="M2116" s="3" t="s">
        <v>71</v>
      </c>
      <c r="N2116" s="3" t="s">
        <v>21918</v>
      </c>
      <c r="O2116" s="3" t="s">
        <v>21919</v>
      </c>
      <c r="P2116" s="3" t="s">
        <v>21920</v>
      </c>
      <c r="Q2116" s="3" t="s">
        <v>53</v>
      </c>
      <c r="R2116" s="20">
        <v>123.94</v>
      </c>
      <c r="S2116" s="20" t="s">
        <v>89</v>
      </c>
      <c r="T2116" s="3" t="s">
        <v>74</v>
      </c>
      <c r="U2116" s="3" t="s">
        <v>21921</v>
      </c>
      <c r="V2116" s="3" t="s">
        <v>21922</v>
      </c>
      <c r="W2116" s="3" t="s">
        <v>21923</v>
      </c>
      <c r="X2116" s="3" t="s">
        <v>53</v>
      </c>
      <c r="Y2116" s="3" t="s">
        <v>21921</v>
      </c>
      <c r="Z2116" s="3" t="s">
        <v>21924</v>
      </c>
      <c r="AA2116" s="3" t="s">
        <v>21925</v>
      </c>
      <c r="AB2116" s="3" t="s">
        <v>4714</v>
      </c>
      <c r="AC2116" s="3" t="s">
        <v>128</v>
      </c>
      <c r="AD2116" s="3" t="s">
        <v>21926</v>
      </c>
      <c r="AE2116" s="3" t="s">
        <v>65</v>
      </c>
      <c r="AF2116" s="3" t="s">
        <v>82</v>
      </c>
      <c r="AG2116" s="3" t="s">
        <v>21927</v>
      </c>
      <c r="AH2116" s="3" t="s">
        <v>21928</v>
      </c>
      <c r="AI2116" s="3" t="s">
        <v>67</v>
      </c>
      <c r="AJ2116" s="3" t="s">
        <v>21929</v>
      </c>
      <c r="AK2116" s="3" t="s">
        <v>53</v>
      </c>
      <c r="AL2116" s="3" t="s">
        <v>53</v>
      </c>
      <c r="AM2116" s="3" t="s">
        <v>53</v>
      </c>
      <c r="AN2116" s="3" t="s">
        <v>53</v>
      </c>
      <c r="AO2116" s="3" t="s">
        <v>53</v>
      </c>
      <c r="AP2116" s="3" t="s">
        <v>53</v>
      </c>
      <c r="AQ2116" s="3" t="s">
        <v>53</v>
      </c>
      <c r="AR2116" s="3" t="s">
        <v>51</v>
      </c>
      <c r="AS2116" s="3" t="s">
        <v>52</v>
      </c>
      <c r="AT2116" s="3" t="s">
        <v>51</v>
      </c>
    </row>
    <row r="2117" spans="1:46" ht="22.5" customHeight="1" x14ac:dyDescent="0.25">
      <c r="A2117" s="19" t="s">
        <v>22485</v>
      </c>
      <c r="B2117" s="260">
        <v>45050</v>
      </c>
      <c r="C2117" s="3" t="s">
        <v>202</v>
      </c>
      <c r="D2117" s="3" t="s">
        <v>17635</v>
      </c>
      <c r="E2117" s="3" t="s">
        <v>51</v>
      </c>
      <c r="F2117" s="20">
        <v>1</v>
      </c>
      <c r="G2117" s="20">
        <v>139.69</v>
      </c>
      <c r="H2117" s="20">
        <v>34.47</v>
      </c>
      <c r="I2117" s="20">
        <v>-23.75</v>
      </c>
      <c r="J2117" s="20">
        <v>-60.92</v>
      </c>
      <c r="K2117" s="20" t="s">
        <v>52</v>
      </c>
      <c r="L2117" s="20">
        <f t="shared" ref="L2117:L2180" si="33">SUM(G2117:K2117)</f>
        <v>89.49</v>
      </c>
      <c r="M2117" s="3" t="s">
        <v>53</v>
      </c>
      <c r="N2117" s="3" t="s">
        <v>22486</v>
      </c>
      <c r="O2117" s="3" t="s">
        <v>22487</v>
      </c>
      <c r="P2117" s="3" t="s">
        <v>22488</v>
      </c>
      <c r="Q2117" s="3" t="s">
        <v>53</v>
      </c>
      <c r="R2117" s="20">
        <v>139.69</v>
      </c>
      <c r="S2117" s="20" t="s">
        <v>57</v>
      </c>
      <c r="T2117" s="3" t="s">
        <v>74</v>
      </c>
      <c r="U2117" s="3" t="s">
        <v>22489</v>
      </c>
      <c r="V2117" s="3" t="s">
        <v>22490</v>
      </c>
      <c r="W2117" s="3" t="s">
        <v>22491</v>
      </c>
      <c r="X2117" s="3" t="s">
        <v>53</v>
      </c>
      <c r="Y2117" s="3" t="s">
        <v>22489</v>
      </c>
      <c r="Z2117" s="3" t="s">
        <v>22492</v>
      </c>
      <c r="AA2117" s="3" t="s">
        <v>22493</v>
      </c>
      <c r="AB2117" s="3" t="s">
        <v>20193</v>
      </c>
      <c r="AC2117" s="3" t="s">
        <v>1519</v>
      </c>
      <c r="AD2117" s="3" t="s">
        <v>22494</v>
      </c>
      <c r="AE2117" s="3" t="s">
        <v>65</v>
      </c>
      <c r="AF2117" s="3" t="s">
        <v>82</v>
      </c>
      <c r="AG2117" s="3" t="s">
        <v>19346</v>
      </c>
      <c r="AH2117" s="3" t="s">
        <v>20790</v>
      </c>
      <c r="AI2117" s="3" t="s">
        <v>67</v>
      </c>
      <c r="AJ2117" s="3" t="s">
        <v>22495</v>
      </c>
      <c r="AK2117" s="3" t="s">
        <v>53</v>
      </c>
      <c r="AL2117" s="3" t="s">
        <v>53</v>
      </c>
      <c r="AM2117" s="3" t="s">
        <v>53</v>
      </c>
      <c r="AN2117" s="3" t="s">
        <v>53</v>
      </c>
      <c r="AO2117" s="3" t="s">
        <v>53</v>
      </c>
      <c r="AP2117" s="3" t="s">
        <v>53</v>
      </c>
      <c r="AQ2117" s="3" t="s">
        <v>53</v>
      </c>
      <c r="AR2117" s="3" t="s">
        <v>51</v>
      </c>
      <c r="AS2117" s="3" t="s">
        <v>52</v>
      </c>
      <c r="AT2117" s="3" t="s">
        <v>51</v>
      </c>
    </row>
    <row r="2118" spans="1:46" ht="22.5" customHeight="1" x14ac:dyDescent="0.25">
      <c r="A2118" s="19" t="s">
        <v>11599</v>
      </c>
      <c r="B2118" s="260">
        <v>45063</v>
      </c>
      <c r="C2118" s="3" t="s">
        <v>202</v>
      </c>
      <c r="D2118" s="3" t="s">
        <v>9926</v>
      </c>
      <c r="E2118" s="3" t="s">
        <v>51</v>
      </c>
      <c r="F2118" s="20">
        <v>1</v>
      </c>
      <c r="G2118" s="20">
        <v>125</v>
      </c>
      <c r="H2118" s="20" t="s">
        <v>52</v>
      </c>
      <c r="I2118" s="20">
        <v>-15</v>
      </c>
      <c r="J2118" s="20">
        <v>-20.45</v>
      </c>
      <c r="K2118" s="20" t="s">
        <v>52</v>
      </c>
      <c r="L2118" s="20">
        <f t="shared" si="33"/>
        <v>89.55</v>
      </c>
      <c r="M2118" s="3" t="s">
        <v>53</v>
      </c>
      <c r="N2118" s="3" t="s">
        <v>8747</v>
      </c>
      <c r="O2118" s="3" t="s">
        <v>11600</v>
      </c>
      <c r="P2118" s="3" t="s">
        <v>11601</v>
      </c>
      <c r="Q2118" s="3" t="s">
        <v>53</v>
      </c>
      <c r="R2118" s="20">
        <v>125</v>
      </c>
      <c r="S2118" s="20" t="s">
        <v>89</v>
      </c>
      <c r="T2118" s="3" t="s">
        <v>74</v>
      </c>
      <c r="U2118" s="3" t="s">
        <v>11602</v>
      </c>
      <c r="V2118" s="3" t="s">
        <v>11603</v>
      </c>
      <c r="W2118" s="3" t="s">
        <v>11604</v>
      </c>
      <c r="X2118" s="3" t="s">
        <v>53</v>
      </c>
      <c r="Y2118" s="3" t="s">
        <v>11602</v>
      </c>
      <c r="Z2118" s="3" t="s">
        <v>11605</v>
      </c>
      <c r="AA2118" s="3" t="s">
        <v>11606</v>
      </c>
      <c r="AB2118" s="3" t="s">
        <v>2909</v>
      </c>
      <c r="AC2118" s="3" t="s">
        <v>458</v>
      </c>
      <c r="AD2118" s="3" t="s">
        <v>11607</v>
      </c>
      <c r="AE2118" s="3" t="s">
        <v>65</v>
      </c>
      <c r="AF2118" s="3" t="s">
        <v>82</v>
      </c>
      <c r="AG2118" s="3" t="s">
        <v>11608</v>
      </c>
      <c r="AH2118" s="3" t="s">
        <v>11609</v>
      </c>
      <c r="AI2118" s="3" t="s">
        <v>67</v>
      </c>
      <c r="AJ2118" s="3" t="s">
        <v>11610</v>
      </c>
      <c r="AK2118" s="3" t="s">
        <v>53</v>
      </c>
      <c r="AL2118" s="3" t="s">
        <v>53</v>
      </c>
      <c r="AM2118" s="3" t="s">
        <v>53</v>
      </c>
      <c r="AN2118" s="3" t="s">
        <v>53</v>
      </c>
      <c r="AO2118" s="3" t="s">
        <v>53</v>
      </c>
      <c r="AP2118" s="3" t="s">
        <v>53</v>
      </c>
      <c r="AQ2118" s="3" t="s">
        <v>53</v>
      </c>
      <c r="AR2118" s="3" t="s">
        <v>51</v>
      </c>
      <c r="AS2118" s="3" t="s">
        <v>52</v>
      </c>
      <c r="AT2118" s="3" t="s">
        <v>51</v>
      </c>
    </row>
    <row r="2119" spans="1:46" ht="22.5" customHeight="1" x14ac:dyDescent="0.25">
      <c r="A2119" s="19" t="s">
        <v>11666</v>
      </c>
      <c r="B2119" s="260">
        <v>45063</v>
      </c>
      <c r="C2119" s="3" t="s">
        <v>202</v>
      </c>
      <c r="D2119" s="3" t="s">
        <v>8638</v>
      </c>
      <c r="E2119" s="3" t="s">
        <v>71</v>
      </c>
      <c r="F2119" s="20">
        <v>1</v>
      </c>
      <c r="G2119" s="20">
        <v>125</v>
      </c>
      <c r="H2119" s="20">
        <v>9.85</v>
      </c>
      <c r="I2119" s="20">
        <v>-15</v>
      </c>
      <c r="J2119" s="20">
        <v>-30.3</v>
      </c>
      <c r="K2119" s="20" t="s">
        <v>52</v>
      </c>
      <c r="L2119" s="20">
        <f t="shared" si="33"/>
        <v>89.55</v>
      </c>
      <c r="M2119" s="3" t="s">
        <v>53</v>
      </c>
      <c r="N2119" s="3" t="s">
        <v>8747</v>
      </c>
      <c r="O2119" s="3" t="s">
        <v>11600</v>
      </c>
      <c r="P2119" s="3" t="s">
        <v>11601</v>
      </c>
      <c r="Q2119" s="3" t="s">
        <v>53</v>
      </c>
      <c r="R2119" s="20">
        <v>125</v>
      </c>
      <c r="S2119" s="20" t="s">
        <v>89</v>
      </c>
      <c r="T2119" s="3" t="s">
        <v>74</v>
      </c>
      <c r="U2119" s="3" t="s">
        <v>11667</v>
      </c>
      <c r="V2119" s="3" t="s">
        <v>11668</v>
      </c>
      <c r="W2119" s="3" t="s">
        <v>11669</v>
      </c>
      <c r="X2119" s="3" t="s">
        <v>53</v>
      </c>
      <c r="Y2119" s="3" t="s">
        <v>11667</v>
      </c>
      <c r="Z2119" s="3" t="s">
        <v>11670</v>
      </c>
      <c r="AA2119" s="3" t="s">
        <v>11671</v>
      </c>
      <c r="AB2119" s="3" t="s">
        <v>2313</v>
      </c>
      <c r="AC2119" s="3" t="s">
        <v>1088</v>
      </c>
      <c r="AD2119" s="3" t="s">
        <v>11672</v>
      </c>
      <c r="AE2119" s="3" t="s">
        <v>65</v>
      </c>
      <c r="AF2119" s="3" t="s">
        <v>82</v>
      </c>
      <c r="AG2119" s="3" t="s">
        <v>11673</v>
      </c>
      <c r="AH2119" s="3" t="s">
        <v>11674</v>
      </c>
      <c r="AI2119" s="3" t="s">
        <v>67</v>
      </c>
      <c r="AJ2119" s="3" t="s">
        <v>11675</v>
      </c>
      <c r="AK2119" s="3" t="s">
        <v>11676</v>
      </c>
      <c r="AL2119" s="3" t="s">
        <v>53</v>
      </c>
      <c r="AM2119" s="3" t="s">
        <v>53</v>
      </c>
      <c r="AN2119" s="3" t="s">
        <v>53</v>
      </c>
      <c r="AO2119" s="3" t="s">
        <v>53</v>
      </c>
      <c r="AP2119" s="3" t="s">
        <v>53</v>
      </c>
      <c r="AQ2119" s="3" t="s">
        <v>53</v>
      </c>
      <c r="AR2119" s="3" t="s">
        <v>51</v>
      </c>
      <c r="AS2119" s="3" t="s">
        <v>52</v>
      </c>
      <c r="AT2119" s="3" t="s">
        <v>51</v>
      </c>
    </row>
    <row r="2120" spans="1:46" ht="22.5" customHeight="1" x14ac:dyDescent="0.25">
      <c r="A2120" s="19" t="s">
        <v>17563</v>
      </c>
      <c r="B2120" s="260">
        <v>45056</v>
      </c>
      <c r="C2120" s="3" t="s">
        <v>202</v>
      </c>
      <c r="D2120" s="3" t="s">
        <v>15179</v>
      </c>
      <c r="E2120" s="3" t="s">
        <v>71</v>
      </c>
      <c r="F2120" s="20">
        <v>1</v>
      </c>
      <c r="G2120" s="20">
        <v>125</v>
      </c>
      <c r="H2120" s="20" t="s">
        <v>52</v>
      </c>
      <c r="I2120" s="20">
        <v>-15</v>
      </c>
      <c r="J2120" s="20">
        <v>-20.45</v>
      </c>
      <c r="K2120" s="20" t="s">
        <v>52</v>
      </c>
      <c r="L2120" s="20">
        <f t="shared" si="33"/>
        <v>89.55</v>
      </c>
      <c r="M2120" s="3" t="s">
        <v>53</v>
      </c>
      <c r="N2120" s="3" t="s">
        <v>8747</v>
      </c>
      <c r="O2120" s="3" t="s">
        <v>11600</v>
      </c>
      <c r="P2120" s="3" t="s">
        <v>11601</v>
      </c>
      <c r="Q2120" s="3" t="s">
        <v>53</v>
      </c>
      <c r="R2120" s="20">
        <v>125</v>
      </c>
      <c r="S2120" s="20" t="s">
        <v>89</v>
      </c>
      <c r="T2120" s="3" t="s">
        <v>74</v>
      </c>
      <c r="U2120" s="3" t="s">
        <v>17564</v>
      </c>
      <c r="V2120" s="3" t="s">
        <v>17565</v>
      </c>
      <c r="W2120" s="3" t="s">
        <v>17566</v>
      </c>
      <c r="X2120" s="3" t="s">
        <v>53</v>
      </c>
      <c r="Y2120" s="3" t="s">
        <v>17564</v>
      </c>
      <c r="Z2120" s="3" t="s">
        <v>17567</v>
      </c>
      <c r="AA2120" s="3" t="s">
        <v>17568</v>
      </c>
      <c r="AB2120" s="3" t="s">
        <v>17569</v>
      </c>
      <c r="AC2120" s="3" t="s">
        <v>1971</v>
      </c>
      <c r="AD2120" s="3" t="s">
        <v>17570</v>
      </c>
      <c r="AE2120" s="3" t="s">
        <v>65</v>
      </c>
      <c r="AF2120" s="3" t="s">
        <v>82</v>
      </c>
      <c r="AG2120" s="3" t="s">
        <v>17571</v>
      </c>
      <c r="AH2120" s="3" t="s">
        <v>17572</v>
      </c>
      <c r="AI2120" s="3" t="s">
        <v>67</v>
      </c>
      <c r="AJ2120" s="3" t="s">
        <v>17573</v>
      </c>
      <c r="AK2120" s="3" t="s">
        <v>53</v>
      </c>
      <c r="AL2120" s="3" t="s">
        <v>53</v>
      </c>
      <c r="AM2120" s="3" t="s">
        <v>53</v>
      </c>
      <c r="AN2120" s="3" t="s">
        <v>53</v>
      </c>
      <c r="AO2120" s="3" t="s">
        <v>53</v>
      </c>
      <c r="AP2120" s="3" t="s">
        <v>53</v>
      </c>
      <c r="AQ2120" s="3" t="s">
        <v>53</v>
      </c>
      <c r="AR2120" s="3" t="s">
        <v>51</v>
      </c>
      <c r="AS2120" s="3" t="s">
        <v>52</v>
      </c>
      <c r="AT2120" s="3" t="s">
        <v>51</v>
      </c>
    </row>
    <row r="2121" spans="1:46" ht="22.5" customHeight="1" x14ac:dyDescent="0.25">
      <c r="A2121" s="19" t="s">
        <v>21229</v>
      </c>
      <c r="B2121" s="260">
        <v>45051</v>
      </c>
      <c r="C2121" s="3" t="s">
        <v>202</v>
      </c>
      <c r="D2121" s="3" t="s">
        <v>17635</v>
      </c>
      <c r="E2121" s="3" t="s">
        <v>71</v>
      </c>
      <c r="F2121" s="20">
        <v>1</v>
      </c>
      <c r="G2121" s="20">
        <v>125</v>
      </c>
      <c r="H2121" s="20" t="s">
        <v>52</v>
      </c>
      <c r="I2121" s="20">
        <v>-15</v>
      </c>
      <c r="J2121" s="20">
        <v>-20.45</v>
      </c>
      <c r="K2121" s="20" t="s">
        <v>52</v>
      </c>
      <c r="L2121" s="20">
        <f t="shared" si="33"/>
        <v>89.55</v>
      </c>
      <c r="M2121" s="3" t="s">
        <v>53</v>
      </c>
      <c r="N2121" s="3" t="s">
        <v>8747</v>
      </c>
      <c r="O2121" s="3" t="s">
        <v>21230</v>
      </c>
      <c r="P2121" s="3" t="s">
        <v>8811</v>
      </c>
      <c r="Q2121" s="3" t="s">
        <v>53</v>
      </c>
      <c r="R2121" s="20">
        <v>125</v>
      </c>
      <c r="S2121" s="20" t="s">
        <v>89</v>
      </c>
      <c r="T2121" s="3" t="s">
        <v>74</v>
      </c>
      <c r="U2121" s="3" t="s">
        <v>21231</v>
      </c>
      <c r="V2121" s="3" t="s">
        <v>21232</v>
      </c>
      <c r="W2121" s="3" t="s">
        <v>21233</v>
      </c>
      <c r="X2121" s="3" t="s">
        <v>53</v>
      </c>
      <c r="Y2121" s="3" t="s">
        <v>21231</v>
      </c>
      <c r="Z2121" s="3" t="s">
        <v>21234</v>
      </c>
      <c r="AA2121" s="3" t="s">
        <v>21235</v>
      </c>
      <c r="AB2121" s="3" t="s">
        <v>5695</v>
      </c>
      <c r="AC2121" s="3" t="s">
        <v>458</v>
      </c>
      <c r="AD2121" s="3" t="s">
        <v>21236</v>
      </c>
      <c r="AE2121" s="3" t="s">
        <v>65</v>
      </c>
      <c r="AF2121" s="3" t="s">
        <v>82</v>
      </c>
      <c r="AG2121" s="3" t="s">
        <v>21237</v>
      </c>
      <c r="AH2121" s="3" t="s">
        <v>18859</v>
      </c>
      <c r="AI2121" s="3" t="s">
        <v>67</v>
      </c>
      <c r="AJ2121" s="3" t="s">
        <v>21238</v>
      </c>
      <c r="AK2121" s="3" t="s">
        <v>53</v>
      </c>
      <c r="AL2121" s="3" t="s">
        <v>53</v>
      </c>
      <c r="AM2121" s="3" t="s">
        <v>53</v>
      </c>
      <c r="AN2121" s="3" t="s">
        <v>53</v>
      </c>
      <c r="AO2121" s="3" t="s">
        <v>53</v>
      </c>
      <c r="AP2121" s="3" t="s">
        <v>53</v>
      </c>
      <c r="AQ2121" s="3" t="s">
        <v>53</v>
      </c>
      <c r="AR2121" s="3" t="s">
        <v>51</v>
      </c>
      <c r="AS2121" s="3" t="s">
        <v>52</v>
      </c>
      <c r="AT2121" s="3" t="s">
        <v>51</v>
      </c>
    </row>
    <row r="2122" spans="1:46" ht="22.5" customHeight="1" x14ac:dyDescent="0.25">
      <c r="A2122" s="19" t="s">
        <v>5545</v>
      </c>
      <c r="B2122" s="260">
        <v>45071</v>
      </c>
      <c r="C2122" s="3" t="s">
        <v>202</v>
      </c>
      <c r="D2122" s="3" t="s">
        <v>4851</v>
      </c>
      <c r="E2122" s="3" t="s">
        <v>51</v>
      </c>
      <c r="F2122" s="20">
        <v>1</v>
      </c>
      <c r="G2122" s="20">
        <v>129.99</v>
      </c>
      <c r="H2122" s="20" t="s">
        <v>52</v>
      </c>
      <c r="I2122" s="20">
        <v>-22.1</v>
      </c>
      <c r="J2122" s="20">
        <v>-17.95</v>
      </c>
      <c r="K2122" s="20" t="s">
        <v>52</v>
      </c>
      <c r="L2122" s="20">
        <f t="shared" si="33"/>
        <v>89.940000000000012</v>
      </c>
      <c r="M2122" s="3" t="s">
        <v>53</v>
      </c>
      <c r="N2122" s="3" t="s">
        <v>1742</v>
      </c>
      <c r="O2122" s="3" t="s">
        <v>5546</v>
      </c>
      <c r="P2122" s="3" t="s">
        <v>5547</v>
      </c>
      <c r="Q2122" s="3" t="s">
        <v>53</v>
      </c>
      <c r="R2122" s="20">
        <v>129.99</v>
      </c>
      <c r="S2122" s="20" t="s">
        <v>57</v>
      </c>
      <c r="T2122" s="3" t="s">
        <v>58</v>
      </c>
      <c r="U2122" s="3" t="s">
        <v>53</v>
      </c>
      <c r="V2122" s="3" t="s">
        <v>53</v>
      </c>
      <c r="W2122" s="3" t="s">
        <v>53</v>
      </c>
      <c r="X2122" s="3" t="s">
        <v>53</v>
      </c>
      <c r="Y2122" s="3" t="s">
        <v>5548</v>
      </c>
      <c r="Z2122" s="3" t="s">
        <v>5549</v>
      </c>
      <c r="AA2122" s="3" t="s">
        <v>5550</v>
      </c>
      <c r="AB2122" s="3" t="s">
        <v>2091</v>
      </c>
      <c r="AC2122" s="3" t="s">
        <v>458</v>
      </c>
      <c r="AD2122" s="3" t="s">
        <v>5551</v>
      </c>
      <c r="AE2122" s="3" t="s">
        <v>65</v>
      </c>
      <c r="AF2122" s="3" t="s">
        <v>66</v>
      </c>
      <c r="AG2122" s="3" t="s">
        <v>5552</v>
      </c>
      <c r="AH2122" s="3" t="s">
        <v>5553</v>
      </c>
      <c r="AI2122" s="3" t="s">
        <v>67</v>
      </c>
      <c r="AJ2122" s="3" t="s">
        <v>5554</v>
      </c>
      <c r="AK2122" s="3" t="s">
        <v>53</v>
      </c>
      <c r="AL2122" s="3" t="s">
        <v>53</v>
      </c>
      <c r="AM2122" s="3" t="s">
        <v>53</v>
      </c>
      <c r="AN2122" s="3" t="s">
        <v>53</v>
      </c>
      <c r="AO2122" s="3" t="s">
        <v>53</v>
      </c>
      <c r="AP2122" s="3" t="s">
        <v>53</v>
      </c>
      <c r="AQ2122" s="3" t="s">
        <v>53</v>
      </c>
      <c r="AR2122" s="3" t="s">
        <v>51</v>
      </c>
      <c r="AS2122" s="3" t="s">
        <v>52</v>
      </c>
      <c r="AT2122" s="3" t="s">
        <v>51</v>
      </c>
    </row>
    <row r="2123" spans="1:46" ht="22.5" customHeight="1" x14ac:dyDescent="0.25">
      <c r="A2123" s="19" t="s">
        <v>6562</v>
      </c>
      <c r="B2123" s="260">
        <v>45070</v>
      </c>
      <c r="C2123" s="3" t="s">
        <v>202</v>
      </c>
      <c r="D2123" s="3" t="s">
        <v>5415</v>
      </c>
      <c r="E2123" s="3" t="s">
        <v>51</v>
      </c>
      <c r="F2123" s="20">
        <v>1</v>
      </c>
      <c r="G2123" s="20">
        <v>129.99</v>
      </c>
      <c r="H2123" s="20" t="s">
        <v>52</v>
      </c>
      <c r="I2123" s="20">
        <v>-22.1</v>
      </c>
      <c r="J2123" s="20">
        <v>-17.95</v>
      </c>
      <c r="K2123" s="20" t="s">
        <v>52</v>
      </c>
      <c r="L2123" s="20">
        <f t="shared" si="33"/>
        <v>89.940000000000012</v>
      </c>
      <c r="M2123" s="3" t="s">
        <v>71</v>
      </c>
      <c r="N2123" s="3" t="s">
        <v>1742</v>
      </c>
      <c r="O2123" s="3" t="s">
        <v>1743</v>
      </c>
      <c r="P2123" s="3" t="s">
        <v>1744</v>
      </c>
      <c r="Q2123" s="3" t="s">
        <v>53</v>
      </c>
      <c r="R2123" s="20">
        <v>129.99</v>
      </c>
      <c r="S2123" s="20" t="s">
        <v>57</v>
      </c>
      <c r="T2123" s="3" t="s">
        <v>58</v>
      </c>
      <c r="U2123" s="3" t="s">
        <v>53</v>
      </c>
      <c r="V2123" s="3" t="s">
        <v>53</v>
      </c>
      <c r="W2123" s="3" t="s">
        <v>53</v>
      </c>
      <c r="X2123" s="3" t="s">
        <v>53</v>
      </c>
      <c r="Y2123" s="3" t="s">
        <v>6563</v>
      </c>
      <c r="Z2123" s="3" t="s">
        <v>6564</v>
      </c>
      <c r="AA2123" s="3" t="s">
        <v>6565</v>
      </c>
      <c r="AB2123" s="3" t="s">
        <v>265</v>
      </c>
      <c r="AC2123" s="3" t="s">
        <v>265</v>
      </c>
      <c r="AD2123" s="3" t="s">
        <v>6566</v>
      </c>
      <c r="AE2123" s="3" t="s">
        <v>65</v>
      </c>
      <c r="AF2123" s="3" t="s">
        <v>66</v>
      </c>
      <c r="AG2123" s="3" t="s">
        <v>6567</v>
      </c>
      <c r="AH2123" s="3" t="s">
        <v>6568</v>
      </c>
      <c r="AI2123" s="3" t="s">
        <v>67</v>
      </c>
      <c r="AJ2123" s="3" t="s">
        <v>6569</v>
      </c>
      <c r="AK2123" s="3" t="s">
        <v>53</v>
      </c>
      <c r="AL2123" s="3" t="s">
        <v>53</v>
      </c>
      <c r="AM2123" s="3" t="s">
        <v>53</v>
      </c>
      <c r="AN2123" s="3" t="s">
        <v>53</v>
      </c>
      <c r="AO2123" s="3" t="s">
        <v>53</v>
      </c>
      <c r="AP2123" s="3" t="s">
        <v>53</v>
      </c>
      <c r="AQ2123" s="3" t="s">
        <v>53</v>
      </c>
      <c r="AR2123" s="3" t="s">
        <v>51</v>
      </c>
      <c r="AS2123" s="3" t="s">
        <v>52</v>
      </c>
      <c r="AT2123" s="3" t="s">
        <v>51</v>
      </c>
    </row>
    <row r="2124" spans="1:46" ht="22.5" customHeight="1" x14ac:dyDescent="0.25">
      <c r="A2124" s="19" t="s">
        <v>7573</v>
      </c>
      <c r="B2124" s="260">
        <v>45069</v>
      </c>
      <c r="C2124" s="3" t="s">
        <v>202</v>
      </c>
      <c r="D2124" s="3" t="s">
        <v>4851</v>
      </c>
      <c r="E2124" s="3" t="s">
        <v>51</v>
      </c>
      <c r="F2124" s="20">
        <v>1</v>
      </c>
      <c r="G2124" s="20">
        <v>129.99</v>
      </c>
      <c r="H2124" s="20" t="s">
        <v>52</v>
      </c>
      <c r="I2124" s="20">
        <v>-22.1</v>
      </c>
      <c r="J2124" s="20">
        <v>-17.95</v>
      </c>
      <c r="K2124" s="20" t="s">
        <v>52</v>
      </c>
      <c r="L2124" s="20">
        <f t="shared" si="33"/>
        <v>89.940000000000012</v>
      </c>
      <c r="M2124" s="3" t="s">
        <v>53</v>
      </c>
      <c r="N2124" s="3" t="s">
        <v>1742</v>
      </c>
      <c r="O2124" s="3" t="s">
        <v>1743</v>
      </c>
      <c r="P2124" s="3" t="s">
        <v>1744</v>
      </c>
      <c r="Q2124" s="3" t="s">
        <v>53</v>
      </c>
      <c r="R2124" s="20">
        <v>129.99</v>
      </c>
      <c r="S2124" s="20" t="s">
        <v>57</v>
      </c>
      <c r="T2124" s="3" t="s">
        <v>58</v>
      </c>
      <c r="U2124" s="3" t="s">
        <v>53</v>
      </c>
      <c r="V2124" s="3" t="s">
        <v>53</v>
      </c>
      <c r="W2124" s="3" t="s">
        <v>53</v>
      </c>
      <c r="X2124" s="3" t="s">
        <v>53</v>
      </c>
      <c r="Y2124" s="3" t="s">
        <v>7574</v>
      </c>
      <c r="Z2124" s="3" t="s">
        <v>7575</v>
      </c>
      <c r="AA2124" s="3" t="s">
        <v>7576</v>
      </c>
      <c r="AB2124" s="3" t="s">
        <v>1866</v>
      </c>
      <c r="AC2124" s="3" t="s">
        <v>1867</v>
      </c>
      <c r="AD2124" s="3" t="s">
        <v>7577</v>
      </c>
      <c r="AE2124" s="3" t="s">
        <v>65</v>
      </c>
      <c r="AF2124" s="3" t="s">
        <v>66</v>
      </c>
      <c r="AG2124" s="3" t="s">
        <v>7578</v>
      </c>
      <c r="AH2124" s="3" t="s">
        <v>7579</v>
      </c>
      <c r="AI2124" s="3" t="s">
        <v>67</v>
      </c>
      <c r="AJ2124" s="3" t="s">
        <v>7580</v>
      </c>
      <c r="AK2124" s="3" t="s">
        <v>53</v>
      </c>
      <c r="AL2124" s="3" t="s">
        <v>53</v>
      </c>
      <c r="AM2124" s="3" t="s">
        <v>53</v>
      </c>
      <c r="AN2124" s="3" t="s">
        <v>53</v>
      </c>
      <c r="AO2124" s="3" t="s">
        <v>53</v>
      </c>
      <c r="AP2124" s="3" t="s">
        <v>53</v>
      </c>
      <c r="AQ2124" s="3" t="s">
        <v>53</v>
      </c>
      <c r="AR2124" s="3" t="s">
        <v>51</v>
      </c>
      <c r="AS2124" s="3" t="s">
        <v>52</v>
      </c>
      <c r="AT2124" s="3" t="s">
        <v>51</v>
      </c>
    </row>
    <row r="2125" spans="1:46" ht="22.5" customHeight="1" x14ac:dyDescent="0.25">
      <c r="A2125" s="19" t="s">
        <v>10409</v>
      </c>
      <c r="B2125" s="260">
        <v>45065</v>
      </c>
      <c r="C2125" s="3" t="s">
        <v>202</v>
      </c>
      <c r="D2125" s="3" t="s">
        <v>9926</v>
      </c>
      <c r="E2125" s="3" t="s">
        <v>51</v>
      </c>
      <c r="F2125" s="20">
        <v>1</v>
      </c>
      <c r="G2125" s="20">
        <v>129.99</v>
      </c>
      <c r="H2125" s="20" t="s">
        <v>52</v>
      </c>
      <c r="I2125" s="20">
        <v>-22.1</v>
      </c>
      <c r="J2125" s="20">
        <v>-17.95</v>
      </c>
      <c r="K2125" s="20" t="s">
        <v>52</v>
      </c>
      <c r="L2125" s="20">
        <f t="shared" si="33"/>
        <v>89.940000000000012</v>
      </c>
      <c r="M2125" s="3" t="s">
        <v>71</v>
      </c>
      <c r="N2125" s="3" t="s">
        <v>1742</v>
      </c>
      <c r="O2125" s="3" t="s">
        <v>1743</v>
      </c>
      <c r="P2125" s="3" t="s">
        <v>1744</v>
      </c>
      <c r="Q2125" s="3" t="s">
        <v>53</v>
      </c>
      <c r="R2125" s="20">
        <v>129.99</v>
      </c>
      <c r="S2125" s="20" t="s">
        <v>57</v>
      </c>
      <c r="T2125" s="3" t="s">
        <v>58</v>
      </c>
      <c r="U2125" s="3" t="s">
        <v>53</v>
      </c>
      <c r="V2125" s="3" t="s">
        <v>53</v>
      </c>
      <c r="W2125" s="3" t="s">
        <v>53</v>
      </c>
      <c r="X2125" s="3" t="s">
        <v>53</v>
      </c>
      <c r="Y2125" s="3" t="s">
        <v>10410</v>
      </c>
      <c r="Z2125" s="3" t="s">
        <v>10411</v>
      </c>
      <c r="AA2125" s="3" t="s">
        <v>10412</v>
      </c>
      <c r="AB2125" s="3" t="s">
        <v>3910</v>
      </c>
      <c r="AC2125" s="3" t="s">
        <v>63</v>
      </c>
      <c r="AD2125" s="3" t="s">
        <v>10413</v>
      </c>
      <c r="AE2125" s="3" t="s">
        <v>65</v>
      </c>
      <c r="AF2125" s="3" t="s">
        <v>66</v>
      </c>
      <c r="AG2125" s="3" t="s">
        <v>10091</v>
      </c>
      <c r="AH2125" s="3" t="s">
        <v>10414</v>
      </c>
      <c r="AI2125" s="3" t="s">
        <v>67</v>
      </c>
      <c r="AJ2125" s="3" t="s">
        <v>10415</v>
      </c>
      <c r="AK2125" s="3" t="s">
        <v>53</v>
      </c>
      <c r="AL2125" s="3" t="s">
        <v>53</v>
      </c>
      <c r="AM2125" s="3" t="s">
        <v>53</v>
      </c>
      <c r="AN2125" s="3" t="s">
        <v>53</v>
      </c>
      <c r="AO2125" s="3" t="s">
        <v>53</v>
      </c>
      <c r="AP2125" s="3" t="s">
        <v>53</v>
      </c>
      <c r="AQ2125" s="3" t="s">
        <v>53</v>
      </c>
      <c r="AR2125" s="3" t="s">
        <v>51</v>
      </c>
      <c r="AS2125" s="3" t="s">
        <v>52</v>
      </c>
      <c r="AT2125" s="3" t="s">
        <v>51</v>
      </c>
    </row>
    <row r="2126" spans="1:46" ht="22.5" customHeight="1" x14ac:dyDescent="0.25">
      <c r="A2126" s="19" t="s">
        <v>10517</v>
      </c>
      <c r="B2126" s="260">
        <v>45065</v>
      </c>
      <c r="C2126" s="3" t="s">
        <v>202</v>
      </c>
      <c r="D2126" s="3" t="s">
        <v>7660</v>
      </c>
      <c r="E2126" s="3" t="s">
        <v>51</v>
      </c>
      <c r="F2126" s="20">
        <v>1</v>
      </c>
      <c r="G2126" s="20">
        <v>129.99</v>
      </c>
      <c r="H2126" s="20" t="s">
        <v>52</v>
      </c>
      <c r="I2126" s="20">
        <v>-22.1</v>
      </c>
      <c r="J2126" s="20">
        <v>-17.95</v>
      </c>
      <c r="K2126" s="20" t="s">
        <v>52</v>
      </c>
      <c r="L2126" s="20">
        <f t="shared" si="33"/>
        <v>89.940000000000012</v>
      </c>
      <c r="M2126" s="3" t="s">
        <v>53</v>
      </c>
      <c r="N2126" s="3" t="s">
        <v>1742</v>
      </c>
      <c r="O2126" s="3" t="s">
        <v>1743</v>
      </c>
      <c r="P2126" s="3" t="s">
        <v>1744</v>
      </c>
      <c r="Q2126" s="3" t="s">
        <v>53</v>
      </c>
      <c r="R2126" s="20">
        <v>129.99</v>
      </c>
      <c r="S2126" s="20" t="s">
        <v>57</v>
      </c>
      <c r="T2126" s="3" t="s">
        <v>58</v>
      </c>
      <c r="U2126" s="3" t="s">
        <v>53</v>
      </c>
      <c r="V2126" s="3" t="s">
        <v>53</v>
      </c>
      <c r="W2126" s="3" t="s">
        <v>53</v>
      </c>
      <c r="X2126" s="3" t="s">
        <v>53</v>
      </c>
      <c r="Y2126" s="3" t="s">
        <v>10518</v>
      </c>
      <c r="Z2126" s="3" t="s">
        <v>10519</v>
      </c>
      <c r="AA2126" s="3" t="s">
        <v>10520</v>
      </c>
      <c r="AB2126" s="3" t="s">
        <v>731</v>
      </c>
      <c r="AC2126" s="3" t="s">
        <v>63</v>
      </c>
      <c r="AD2126" s="3" t="s">
        <v>10521</v>
      </c>
      <c r="AE2126" s="3" t="s">
        <v>65</v>
      </c>
      <c r="AF2126" s="3" t="s">
        <v>66</v>
      </c>
      <c r="AG2126" s="3" t="s">
        <v>10522</v>
      </c>
      <c r="AH2126" s="3" t="s">
        <v>10523</v>
      </c>
      <c r="AI2126" s="3" t="s">
        <v>67</v>
      </c>
      <c r="AJ2126" s="3" t="s">
        <v>10524</v>
      </c>
      <c r="AK2126" s="3" t="s">
        <v>10525</v>
      </c>
      <c r="AL2126" s="3" t="s">
        <v>53</v>
      </c>
      <c r="AM2126" s="3" t="s">
        <v>53</v>
      </c>
      <c r="AN2126" s="3" t="s">
        <v>53</v>
      </c>
      <c r="AO2126" s="3" t="s">
        <v>53</v>
      </c>
      <c r="AP2126" s="3" t="s">
        <v>53</v>
      </c>
      <c r="AQ2126" s="3" t="s">
        <v>53</v>
      </c>
      <c r="AR2126" s="3" t="s">
        <v>51</v>
      </c>
      <c r="AS2126" s="3" t="s">
        <v>52</v>
      </c>
      <c r="AT2126" s="3" t="s">
        <v>51</v>
      </c>
    </row>
    <row r="2127" spans="1:46" ht="22.5" customHeight="1" x14ac:dyDescent="0.25">
      <c r="A2127" s="19" t="s">
        <v>10844</v>
      </c>
      <c r="B2127" s="260">
        <v>45064</v>
      </c>
      <c r="C2127" s="3" t="s">
        <v>202</v>
      </c>
      <c r="D2127" s="3" t="s">
        <v>10384</v>
      </c>
      <c r="E2127" s="3" t="s">
        <v>51</v>
      </c>
      <c r="F2127" s="20">
        <v>1</v>
      </c>
      <c r="G2127" s="20">
        <v>129.99</v>
      </c>
      <c r="H2127" s="20" t="s">
        <v>52</v>
      </c>
      <c r="I2127" s="20">
        <v>-22.1</v>
      </c>
      <c r="J2127" s="20">
        <v>-17.95</v>
      </c>
      <c r="K2127" s="20" t="s">
        <v>52</v>
      </c>
      <c r="L2127" s="20">
        <f t="shared" si="33"/>
        <v>89.940000000000012</v>
      </c>
      <c r="M2127" s="3" t="s">
        <v>71</v>
      </c>
      <c r="N2127" s="3" t="s">
        <v>1742</v>
      </c>
      <c r="O2127" s="3" t="s">
        <v>1743</v>
      </c>
      <c r="P2127" s="3" t="s">
        <v>1744</v>
      </c>
      <c r="Q2127" s="3" t="s">
        <v>53</v>
      </c>
      <c r="R2127" s="20">
        <v>129.99</v>
      </c>
      <c r="S2127" s="20" t="s">
        <v>57</v>
      </c>
      <c r="T2127" s="3" t="s">
        <v>58</v>
      </c>
      <c r="U2127" s="3" t="s">
        <v>53</v>
      </c>
      <c r="V2127" s="3" t="s">
        <v>53</v>
      </c>
      <c r="W2127" s="3" t="s">
        <v>53</v>
      </c>
      <c r="X2127" s="3" t="s">
        <v>53</v>
      </c>
      <c r="Y2127" s="3" t="s">
        <v>10845</v>
      </c>
      <c r="Z2127" s="3" t="s">
        <v>10846</v>
      </c>
      <c r="AA2127" s="3" t="s">
        <v>10847</v>
      </c>
      <c r="AB2127" s="3" t="s">
        <v>265</v>
      </c>
      <c r="AC2127" s="3" t="s">
        <v>265</v>
      </c>
      <c r="AD2127" s="3" t="s">
        <v>10848</v>
      </c>
      <c r="AE2127" s="3" t="s">
        <v>65</v>
      </c>
      <c r="AF2127" s="3" t="s">
        <v>66</v>
      </c>
      <c r="AG2127" s="3" t="s">
        <v>10849</v>
      </c>
      <c r="AH2127" s="3" t="s">
        <v>10850</v>
      </c>
      <c r="AI2127" s="3" t="s">
        <v>67</v>
      </c>
      <c r="AJ2127" s="3" t="s">
        <v>10851</v>
      </c>
      <c r="AK2127" s="3" t="s">
        <v>10852</v>
      </c>
      <c r="AL2127" s="3" t="s">
        <v>53</v>
      </c>
      <c r="AM2127" s="3" t="s">
        <v>53</v>
      </c>
      <c r="AN2127" s="3" t="s">
        <v>53</v>
      </c>
      <c r="AO2127" s="3" t="s">
        <v>53</v>
      </c>
      <c r="AP2127" s="3" t="s">
        <v>53</v>
      </c>
      <c r="AQ2127" s="3" t="s">
        <v>53</v>
      </c>
      <c r="AR2127" s="3" t="s">
        <v>51</v>
      </c>
      <c r="AS2127" s="3" t="s">
        <v>52</v>
      </c>
      <c r="AT2127" s="3" t="s">
        <v>51</v>
      </c>
    </row>
    <row r="2128" spans="1:46" ht="22.5" customHeight="1" x14ac:dyDescent="0.25">
      <c r="A2128" s="19" t="s">
        <v>12725</v>
      </c>
      <c r="B2128" s="260">
        <v>45062</v>
      </c>
      <c r="C2128" s="3" t="s">
        <v>202</v>
      </c>
      <c r="D2128" s="3" t="s">
        <v>12138</v>
      </c>
      <c r="E2128" s="3" t="s">
        <v>71</v>
      </c>
      <c r="F2128" s="20">
        <v>1</v>
      </c>
      <c r="G2128" s="20">
        <v>129.99</v>
      </c>
      <c r="H2128" s="20" t="s">
        <v>52</v>
      </c>
      <c r="I2128" s="20">
        <v>-22.1</v>
      </c>
      <c r="J2128" s="20">
        <v>-17.95</v>
      </c>
      <c r="K2128" s="20" t="s">
        <v>52</v>
      </c>
      <c r="L2128" s="20">
        <f t="shared" si="33"/>
        <v>89.940000000000012</v>
      </c>
      <c r="M2128" s="3" t="s">
        <v>53</v>
      </c>
      <c r="N2128" s="3" t="s">
        <v>1742</v>
      </c>
      <c r="O2128" s="3" t="s">
        <v>1743</v>
      </c>
      <c r="P2128" s="3" t="s">
        <v>1744</v>
      </c>
      <c r="Q2128" s="3" t="s">
        <v>53</v>
      </c>
      <c r="R2128" s="20">
        <v>129.99</v>
      </c>
      <c r="S2128" s="20" t="s">
        <v>57</v>
      </c>
      <c r="T2128" s="3" t="s">
        <v>58</v>
      </c>
      <c r="U2128" s="3" t="s">
        <v>53</v>
      </c>
      <c r="V2128" s="3" t="s">
        <v>53</v>
      </c>
      <c r="W2128" s="3" t="s">
        <v>53</v>
      </c>
      <c r="X2128" s="3" t="s">
        <v>53</v>
      </c>
      <c r="Y2128" s="3" t="s">
        <v>12726</v>
      </c>
      <c r="Z2128" s="3" t="s">
        <v>12727</v>
      </c>
      <c r="AA2128" s="3" t="s">
        <v>12728</v>
      </c>
      <c r="AB2128" s="3" t="s">
        <v>63</v>
      </c>
      <c r="AC2128" s="3" t="s">
        <v>63</v>
      </c>
      <c r="AD2128" s="3" t="s">
        <v>12729</v>
      </c>
      <c r="AE2128" s="3" t="s">
        <v>65</v>
      </c>
      <c r="AF2128" s="3" t="s">
        <v>66</v>
      </c>
      <c r="AG2128" s="3" t="s">
        <v>12730</v>
      </c>
      <c r="AH2128" s="3" t="s">
        <v>12731</v>
      </c>
      <c r="AI2128" s="3" t="s">
        <v>67</v>
      </c>
      <c r="AJ2128" s="3" t="s">
        <v>12732</v>
      </c>
      <c r="AK2128" s="3" t="s">
        <v>53</v>
      </c>
      <c r="AL2128" s="3" t="s">
        <v>53</v>
      </c>
      <c r="AM2128" s="3" t="s">
        <v>53</v>
      </c>
      <c r="AN2128" s="3" t="s">
        <v>53</v>
      </c>
      <c r="AO2128" s="3" t="s">
        <v>53</v>
      </c>
      <c r="AP2128" s="3" t="s">
        <v>53</v>
      </c>
      <c r="AQ2128" s="3" t="s">
        <v>53</v>
      </c>
      <c r="AR2128" s="3" t="s">
        <v>51</v>
      </c>
      <c r="AS2128" s="3" t="s">
        <v>52</v>
      </c>
      <c r="AT2128" s="3" t="s">
        <v>51</v>
      </c>
    </row>
    <row r="2129" spans="1:46" ht="22.5" customHeight="1" x14ac:dyDescent="0.25">
      <c r="A2129" s="19" t="s">
        <v>12906</v>
      </c>
      <c r="B2129" s="260">
        <v>45062</v>
      </c>
      <c r="C2129" s="3" t="s">
        <v>202</v>
      </c>
      <c r="D2129" s="3" t="s">
        <v>11191</v>
      </c>
      <c r="E2129" s="3" t="s">
        <v>51</v>
      </c>
      <c r="F2129" s="20">
        <v>1</v>
      </c>
      <c r="G2129" s="20">
        <v>129.99</v>
      </c>
      <c r="H2129" s="20" t="s">
        <v>52</v>
      </c>
      <c r="I2129" s="20">
        <v>-22.1</v>
      </c>
      <c r="J2129" s="20">
        <v>-17.95</v>
      </c>
      <c r="K2129" s="20" t="s">
        <v>52</v>
      </c>
      <c r="L2129" s="20">
        <f t="shared" si="33"/>
        <v>89.940000000000012</v>
      </c>
      <c r="M2129" s="3" t="s">
        <v>53</v>
      </c>
      <c r="N2129" s="3" t="s">
        <v>1742</v>
      </c>
      <c r="O2129" s="3" t="s">
        <v>1743</v>
      </c>
      <c r="P2129" s="3" t="s">
        <v>1744</v>
      </c>
      <c r="Q2129" s="3" t="s">
        <v>53</v>
      </c>
      <c r="R2129" s="20">
        <v>129.99</v>
      </c>
      <c r="S2129" s="20" t="s">
        <v>57</v>
      </c>
      <c r="T2129" s="3" t="s">
        <v>58</v>
      </c>
      <c r="U2129" s="3" t="s">
        <v>53</v>
      </c>
      <c r="V2129" s="3" t="s">
        <v>53</v>
      </c>
      <c r="W2129" s="3" t="s">
        <v>53</v>
      </c>
      <c r="X2129" s="3" t="s">
        <v>53</v>
      </c>
      <c r="Y2129" s="3" t="s">
        <v>12907</v>
      </c>
      <c r="Z2129" s="3" t="s">
        <v>12908</v>
      </c>
      <c r="AA2129" s="3" t="s">
        <v>12909</v>
      </c>
      <c r="AB2129" s="3" t="s">
        <v>6337</v>
      </c>
      <c r="AC2129" s="3" t="s">
        <v>116</v>
      </c>
      <c r="AD2129" s="3" t="s">
        <v>12910</v>
      </c>
      <c r="AE2129" s="3" t="s">
        <v>65</v>
      </c>
      <c r="AF2129" s="3" t="s">
        <v>66</v>
      </c>
      <c r="AG2129" s="3" t="s">
        <v>12757</v>
      </c>
      <c r="AH2129" s="3" t="s">
        <v>12911</v>
      </c>
      <c r="AI2129" s="3" t="s">
        <v>67</v>
      </c>
      <c r="AJ2129" s="3" t="s">
        <v>12912</v>
      </c>
      <c r="AK2129" s="3" t="s">
        <v>53</v>
      </c>
      <c r="AL2129" s="3" t="s">
        <v>53</v>
      </c>
      <c r="AM2129" s="3" t="s">
        <v>53</v>
      </c>
      <c r="AN2129" s="3" t="s">
        <v>53</v>
      </c>
      <c r="AO2129" s="3" t="s">
        <v>53</v>
      </c>
      <c r="AP2129" s="3" t="s">
        <v>53</v>
      </c>
      <c r="AQ2129" s="3" t="s">
        <v>53</v>
      </c>
      <c r="AR2129" s="3" t="s">
        <v>51</v>
      </c>
      <c r="AS2129" s="3" t="s">
        <v>52</v>
      </c>
      <c r="AT2129" s="3" t="s">
        <v>51</v>
      </c>
    </row>
    <row r="2130" spans="1:46" ht="22.5" customHeight="1" x14ac:dyDescent="0.25">
      <c r="A2130" s="19" t="s">
        <v>15271</v>
      </c>
      <c r="B2130" s="260">
        <v>45059</v>
      </c>
      <c r="C2130" s="3" t="s">
        <v>202</v>
      </c>
      <c r="D2130" s="3" t="s">
        <v>13978</v>
      </c>
      <c r="E2130" s="3" t="s">
        <v>51</v>
      </c>
      <c r="F2130" s="20">
        <v>1</v>
      </c>
      <c r="G2130" s="20">
        <v>129.99</v>
      </c>
      <c r="H2130" s="20" t="s">
        <v>52</v>
      </c>
      <c r="I2130" s="20">
        <v>-22.1</v>
      </c>
      <c r="J2130" s="20">
        <v>-17.95</v>
      </c>
      <c r="K2130" s="20" t="s">
        <v>52</v>
      </c>
      <c r="L2130" s="20">
        <f t="shared" si="33"/>
        <v>89.940000000000012</v>
      </c>
      <c r="M2130" s="3" t="s">
        <v>53</v>
      </c>
      <c r="N2130" s="3" t="s">
        <v>1742</v>
      </c>
      <c r="O2130" s="3" t="s">
        <v>5546</v>
      </c>
      <c r="P2130" s="3" t="s">
        <v>5547</v>
      </c>
      <c r="Q2130" s="3" t="s">
        <v>53</v>
      </c>
      <c r="R2130" s="20">
        <v>129.99</v>
      </c>
      <c r="S2130" s="20" t="s">
        <v>57</v>
      </c>
      <c r="T2130" s="3" t="s">
        <v>58</v>
      </c>
      <c r="U2130" s="3" t="s">
        <v>53</v>
      </c>
      <c r="V2130" s="3" t="s">
        <v>53</v>
      </c>
      <c r="W2130" s="3" t="s">
        <v>53</v>
      </c>
      <c r="X2130" s="3" t="s">
        <v>53</v>
      </c>
      <c r="Y2130" s="3" t="s">
        <v>15272</v>
      </c>
      <c r="Z2130" s="3" t="s">
        <v>15273</v>
      </c>
      <c r="AA2130" s="3" t="s">
        <v>15274</v>
      </c>
      <c r="AB2130" s="3" t="s">
        <v>3427</v>
      </c>
      <c r="AC2130" s="3" t="s">
        <v>63</v>
      </c>
      <c r="AD2130" s="3" t="s">
        <v>15275</v>
      </c>
      <c r="AE2130" s="3" t="s">
        <v>65</v>
      </c>
      <c r="AF2130" s="3" t="s">
        <v>66</v>
      </c>
      <c r="AG2130" s="3" t="s">
        <v>15276</v>
      </c>
      <c r="AH2130" s="3" t="s">
        <v>15277</v>
      </c>
      <c r="AI2130" s="3" t="s">
        <v>67</v>
      </c>
      <c r="AJ2130" s="3" t="s">
        <v>15278</v>
      </c>
      <c r="AK2130" s="3" t="s">
        <v>53</v>
      </c>
      <c r="AL2130" s="3" t="s">
        <v>53</v>
      </c>
      <c r="AM2130" s="3" t="s">
        <v>53</v>
      </c>
      <c r="AN2130" s="3" t="s">
        <v>53</v>
      </c>
      <c r="AO2130" s="3" t="s">
        <v>53</v>
      </c>
      <c r="AP2130" s="3" t="s">
        <v>53</v>
      </c>
      <c r="AQ2130" s="3" t="s">
        <v>53</v>
      </c>
      <c r="AR2130" s="3" t="s">
        <v>51</v>
      </c>
      <c r="AS2130" s="3" t="s">
        <v>52</v>
      </c>
      <c r="AT2130" s="3" t="s">
        <v>51</v>
      </c>
    </row>
    <row r="2131" spans="1:46" ht="22.5" customHeight="1" x14ac:dyDescent="0.25">
      <c r="A2131" s="19" t="s">
        <v>18366</v>
      </c>
      <c r="B2131" s="260">
        <v>45055</v>
      </c>
      <c r="C2131" s="3" t="s">
        <v>202</v>
      </c>
      <c r="D2131" s="3" t="s">
        <v>15653</v>
      </c>
      <c r="E2131" s="3" t="s">
        <v>51</v>
      </c>
      <c r="F2131" s="20">
        <v>1</v>
      </c>
      <c r="G2131" s="20">
        <v>129.99</v>
      </c>
      <c r="H2131" s="20" t="s">
        <v>52</v>
      </c>
      <c r="I2131" s="20">
        <v>-22.1</v>
      </c>
      <c r="J2131" s="20">
        <v>-17.95</v>
      </c>
      <c r="K2131" s="20" t="s">
        <v>52</v>
      </c>
      <c r="L2131" s="20">
        <f t="shared" si="33"/>
        <v>89.940000000000012</v>
      </c>
      <c r="M2131" s="3" t="s">
        <v>71</v>
      </c>
      <c r="N2131" s="3" t="s">
        <v>1742</v>
      </c>
      <c r="O2131" s="3" t="s">
        <v>1743</v>
      </c>
      <c r="P2131" s="3" t="s">
        <v>1744</v>
      </c>
      <c r="Q2131" s="3" t="s">
        <v>53</v>
      </c>
      <c r="R2131" s="20">
        <v>129.99</v>
      </c>
      <c r="S2131" s="20" t="s">
        <v>57</v>
      </c>
      <c r="T2131" s="3" t="s">
        <v>58</v>
      </c>
      <c r="U2131" s="3" t="s">
        <v>53</v>
      </c>
      <c r="V2131" s="3" t="s">
        <v>53</v>
      </c>
      <c r="W2131" s="3" t="s">
        <v>53</v>
      </c>
      <c r="X2131" s="3" t="s">
        <v>53</v>
      </c>
      <c r="Y2131" s="3" t="s">
        <v>18367</v>
      </c>
      <c r="Z2131" s="3" t="s">
        <v>18368</v>
      </c>
      <c r="AA2131" s="3" t="s">
        <v>18369</v>
      </c>
      <c r="AB2131" s="3" t="s">
        <v>18370</v>
      </c>
      <c r="AC2131" s="3" t="s">
        <v>1903</v>
      </c>
      <c r="AD2131" s="3" t="s">
        <v>18371</v>
      </c>
      <c r="AE2131" s="3" t="s">
        <v>65</v>
      </c>
      <c r="AF2131" s="3" t="s">
        <v>66</v>
      </c>
      <c r="AG2131" s="3" t="s">
        <v>17431</v>
      </c>
      <c r="AH2131" s="3" t="s">
        <v>18372</v>
      </c>
      <c r="AI2131" s="3" t="s">
        <v>67</v>
      </c>
      <c r="AJ2131" s="3" t="s">
        <v>18373</v>
      </c>
      <c r="AK2131" s="3" t="s">
        <v>53</v>
      </c>
      <c r="AL2131" s="3" t="s">
        <v>53</v>
      </c>
      <c r="AM2131" s="3" t="s">
        <v>53</v>
      </c>
      <c r="AN2131" s="3" t="s">
        <v>53</v>
      </c>
      <c r="AO2131" s="3" t="s">
        <v>53</v>
      </c>
      <c r="AP2131" s="3" t="s">
        <v>53</v>
      </c>
      <c r="AQ2131" s="3" t="s">
        <v>53</v>
      </c>
      <c r="AR2131" s="3" t="s">
        <v>51</v>
      </c>
      <c r="AS2131" s="3" t="s">
        <v>52</v>
      </c>
      <c r="AT2131" s="3" t="s">
        <v>51</v>
      </c>
    </row>
    <row r="2132" spans="1:46" ht="22.5" customHeight="1" x14ac:dyDescent="0.25">
      <c r="A2132" s="19" t="s">
        <v>16966</v>
      </c>
      <c r="B2132" s="260">
        <v>45056</v>
      </c>
      <c r="C2132" s="3" t="s">
        <v>16967</v>
      </c>
      <c r="D2132" s="3" t="s">
        <v>8679</v>
      </c>
      <c r="E2132" s="3" t="s">
        <v>51</v>
      </c>
      <c r="F2132" s="20">
        <v>1</v>
      </c>
      <c r="G2132" s="20">
        <v>129.99</v>
      </c>
      <c r="H2132" s="20" t="s">
        <v>52</v>
      </c>
      <c r="I2132" s="20">
        <v>-22.1</v>
      </c>
      <c r="J2132" s="20">
        <v>-17.95</v>
      </c>
      <c r="K2132" s="20" t="s">
        <v>52</v>
      </c>
      <c r="L2132" s="20">
        <f t="shared" si="33"/>
        <v>89.940000000000012</v>
      </c>
      <c r="M2132" s="3" t="s">
        <v>53</v>
      </c>
      <c r="N2132" s="3" t="s">
        <v>1742</v>
      </c>
      <c r="O2132" s="3" t="s">
        <v>5546</v>
      </c>
      <c r="P2132" s="3" t="s">
        <v>5547</v>
      </c>
      <c r="Q2132" s="3" t="s">
        <v>53</v>
      </c>
      <c r="R2132" s="20">
        <v>129.99</v>
      </c>
      <c r="S2132" s="20" t="s">
        <v>57</v>
      </c>
      <c r="T2132" s="3" t="s">
        <v>58</v>
      </c>
      <c r="U2132" s="3" t="s">
        <v>53</v>
      </c>
      <c r="V2132" s="3" t="s">
        <v>53</v>
      </c>
      <c r="W2132" s="3" t="s">
        <v>53</v>
      </c>
      <c r="X2132" s="3" t="s">
        <v>53</v>
      </c>
      <c r="Y2132" s="3" t="s">
        <v>16968</v>
      </c>
      <c r="Z2132" s="3" t="s">
        <v>16969</v>
      </c>
      <c r="AA2132" s="3" t="s">
        <v>16970</v>
      </c>
      <c r="AB2132" s="3" t="s">
        <v>6819</v>
      </c>
      <c r="AC2132" s="3" t="s">
        <v>63</v>
      </c>
      <c r="AD2132" s="3" t="s">
        <v>16971</v>
      </c>
      <c r="AE2132" s="3" t="s">
        <v>65</v>
      </c>
      <c r="AF2132" s="3" t="s">
        <v>66</v>
      </c>
      <c r="AG2132" s="3" t="s">
        <v>16972</v>
      </c>
      <c r="AH2132" s="3" t="s">
        <v>16973</v>
      </c>
      <c r="AI2132" s="3" t="s">
        <v>67</v>
      </c>
      <c r="AJ2132" s="3" t="s">
        <v>16974</v>
      </c>
      <c r="AK2132" s="3" t="s">
        <v>53</v>
      </c>
      <c r="AL2132" s="3" t="s">
        <v>53</v>
      </c>
      <c r="AM2132" s="3" t="s">
        <v>53</v>
      </c>
      <c r="AN2132" s="3" t="s">
        <v>53</v>
      </c>
      <c r="AO2132" s="3" t="s">
        <v>53</v>
      </c>
      <c r="AP2132" s="3" t="s">
        <v>53</v>
      </c>
      <c r="AQ2132" s="3" t="s">
        <v>53</v>
      </c>
      <c r="AR2132" s="3" t="s">
        <v>51</v>
      </c>
      <c r="AS2132" s="3">
        <v>1</v>
      </c>
      <c r="AT2132" s="3" t="s">
        <v>51</v>
      </c>
    </row>
    <row r="2133" spans="1:46" ht="22.5" customHeight="1" x14ac:dyDescent="0.25">
      <c r="A2133" s="19" t="s">
        <v>18793</v>
      </c>
      <c r="B2133" s="260">
        <v>45055</v>
      </c>
      <c r="C2133" s="3" t="s">
        <v>202</v>
      </c>
      <c r="D2133" s="3" t="s">
        <v>16479</v>
      </c>
      <c r="E2133" s="3" t="s">
        <v>51</v>
      </c>
      <c r="F2133" s="20">
        <v>1</v>
      </c>
      <c r="G2133" s="20">
        <v>129.99</v>
      </c>
      <c r="H2133" s="20" t="s">
        <v>52</v>
      </c>
      <c r="I2133" s="20">
        <v>-22.1</v>
      </c>
      <c r="J2133" s="20">
        <v>-17.95</v>
      </c>
      <c r="K2133" s="20" t="s">
        <v>52</v>
      </c>
      <c r="L2133" s="20">
        <f t="shared" si="33"/>
        <v>89.940000000000012</v>
      </c>
      <c r="M2133" s="3" t="s">
        <v>71</v>
      </c>
      <c r="N2133" s="3" t="s">
        <v>1742</v>
      </c>
      <c r="O2133" s="3" t="s">
        <v>1743</v>
      </c>
      <c r="P2133" s="3" t="s">
        <v>1744</v>
      </c>
      <c r="Q2133" s="3" t="s">
        <v>53</v>
      </c>
      <c r="R2133" s="20">
        <v>129.99</v>
      </c>
      <c r="S2133" s="20" t="s">
        <v>57</v>
      </c>
      <c r="T2133" s="3" t="s">
        <v>58</v>
      </c>
      <c r="U2133" s="3" t="s">
        <v>53</v>
      </c>
      <c r="V2133" s="3" t="s">
        <v>53</v>
      </c>
      <c r="W2133" s="3" t="s">
        <v>53</v>
      </c>
      <c r="X2133" s="3" t="s">
        <v>53</v>
      </c>
      <c r="Y2133" s="3" t="s">
        <v>18794</v>
      </c>
      <c r="Z2133" s="3" t="s">
        <v>18795</v>
      </c>
      <c r="AA2133" s="3" t="s">
        <v>18796</v>
      </c>
      <c r="AB2133" s="3" t="s">
        <v>1991</v>
      </c>
      <c r="AC2133" s="3" t="s">
        <v>1519</v>
      </c>
      <c r="AD2133" s="3" t="s">
        <v>18797</v>
      </c>
      <c r="AE2133" s="3" t="s">
        <v>65</v>
      </c>
      <c r="AF2133" s="3" t="s">
        <v>66</v>
      </c>
      <c r="AG2133" s="3" t="s">
        <v>18798</v>
      </c>
      <c r="AH2133" s="3" t="s">
        <v>18799</v>
      </c>
      <c r="AI2133" s="3" t="s">
        <v>67</v>
      </c>
      <c r="AJ2133" s="3" t="s">
        <v>18800</v>
      </c>
      <c r="AK2133" s="3" t="s">
        <v>53</v>
      </c>
      <c r="AL2133" s="3" t="s">
        <v>53</v>
      </c>
      <c r="AM2133" s="3" t="s">
        <v>53</v>
      </c>
      <c r="AN2133" s="3" t="s">
        <v>53</v>
      </c>
      <c r="AO2133" s="3" t="s">
        <v>53</v>
      </c>
      <c r="AP2133" s="3" t="s">
        <v>53</v>
      </c>
      <c r="AQ2133" s="3" t="s">
        <v>53</v>
      </c>
      <c r="AR2133" s="3" t="s">
        <v>51</v>
      </c>
      <c r="AS2133" s="3" t="s">
        <v>52</v>
      </c>
      <c r="AT2133" s="3" t="s">
        <v>51</v>
      </c>
    </row>
    <row r="2134" spans="1:46" ht="22.5" customHeight="1" x14ac:dyDescent="0.25">
      <c r="A2134" s="19" t="s">
        <v>19341</v>
      </c>
      <c r="B2134" s="260">
        <v>45054</v>
      </c>
      <c r="C2134" s="3" t="s">
        <v>202</v>
      </c>
      <c r="D2134" s="3" t="s">
        <v>18612</v>
      </c>
      <c r="E2134" s="3" t="s">
        <v>71</v>
      </c>
      <c r="F2134" s="20">
        <v>1</v>
      </c>
      <c r="G2134" s="20">
        <v>129.99</v>
      </c>
      <c r="H2134" s="20" t="s">
        <v>52</v>
      </c>
      <c r="I2134" s="20">
        <v>-22.1</v>
      </c>
      <c r="J2134" s="20">
        <v>-17.95</v>
      </c>
      <c r="K2134" s="20" t="s">
        <v>52</v>
      </c>
      <c r="L2134" s="20">
        <f t="shared" si="33"/>
        <v>89.940000000000012</v>
      </c>
      <c r="M2134" s="3" t="s">
        <v>71</v>
      </c>
      <c r="N2134" s="3" t="s">
        <v>1742</v>
      </c>
      <c r="O2134" s="3" t="s">
        <v>1743</v>
      </c>
      <c r="P2134" s="3" t="s">
        <v>1744</v>
      </c>
      <c r="Q2134" s="3" t="s">
        <v>53</v>
      </c>
      <c r="R2134" s="20">
        <v>129.99</v>
      </c>
      <c r="S2134" s="20" t="s">
        <v>57</v>
      </c>
      <c r="T2134" s="3" t="s">
        <v>58</v>
      </c>
      <c r="U2134" s="3" t="s">
        <v>53</v>
      </c>
      <c r="V2134" s="3" t="s">
        <v>53</v>
      </c>
      <c r="W2134" s="3" t="s">
        <v>53</v>
      </c>
      <c r="X2134" s="3" t="s">
        <v>53</v>
      </c>
      <c r="Y2134" s="3" t="s">
        <v>19342</v>
      </c>
      <c r="Z2134" s="3" t="s">
        <v>19343</v>
      </c>
      <c r="AA2134" s="3" t="s">
        <v>19344</v>
      </c>
      <c r="AB2134" s="3" t="s">
        <v>667</v>
      </c>
      <c r="AC2134" s="3" t="s">
        <v>63</v>
      </c>
      <c r="AD2134" s="3" t="s">
        <v>19345</v>
      </c>
      <c r="AE2134" s="3" t="s">
        <v>65</v>
      </c>
      <c r="AF2134" s="3" t="s">
        <v>66</v>
      </c>
      <c r="AG2134" s="3" t="s">
        <v>19346</v>
      </c>
      <c r="AH2134" s="3" t="s">
        <v>19347</v>
      </c>
      <c r="AI2134" s="3" t="s">
        <v>67</v>
      </c>
      <c r="AJ2134" s="3" t="s">
        <v>19348</v>
      </c>
      <c r="AK2134" s="3" t="s">
        <v>53</v>
      </c>
      <c r="AL2134" s="3" t="s">
        <v>53</v>
      </c>
      <c r="AM2134" s="3" t="s">
        <v>53</v>
      </c>
      <c r="AN2134" s="3" t="s">
        <v>53</v>
      </c>
      <c r="AO2134" s="3" t="s">
        <v>53</v>
      </c>
      <c r="AP2134" s="3" t="s">
        <v>53</v>
      </c>
      <c r="AQ2134" s="3" t="s">
        <v>53</v>
      </c>
      <c r="AR2134" s="3" t="s">
        <v>51</v>
      </c>
      <c r="AS2134" s="3" t="s">
        <v>52</v>
      </c>
      <c r="AT2134" s="3" t="s">
        <v>51</v>
      </c>
    </row>
    <row r="2135" spans="1:46" ht="22.5" customHeight="1" x14ac:dyDescent="0.25">
      <c r="A2135" s="19" t="s">
        <v>19421</v>
      </c>
      <c r="B2135" s="260">
        <v>45054</v>
      </c>
      <c r="C2135" s="3" t="s">
        <v>202</v>
      </c>
      <c r="D2135" s="3" t="s">
        <v>17635</v>
      </c>
      <c r="E2135" s="3" t="s">
        <v>51</v>
      </c>
      <c r="F2135" s="20">
        <v>1</v>
      </c>
      <c r="G2135" s="20">
        <v>129.99</v>
      </c>
      <c r="H2135" s="20" t="s">
        <v>52</v>
      </c>
      <c r="I2135" s="20">
        <v>-22.1</v>
      </c>
      <c r="J2135" s="20">
        <v>-17.95</v>
      </c>
      <c r="K2135" s="20" t="s">
        <v>52</v>
      </c>
      <c r="L2135" s="20">
        <f t="shared" si="33"/>
        <v>89.940000000000012</v>
      </c>
      <c r="M2135" s="3" t="s">
        <v>53</v>
      </c>
      <c r="N2135" s="3" t="s">
        <v>1742</v>
      </c>
      <c r="O2135" s="3" t="s">
        <v>5546</v>
      </c>
      <c r="P2135" s="3" t="s">
        <v>5547</v>
      </c>
      <c r="Q2135" s="3" t="s">
        <v>53</v>
      </c>
      <c r="R2135" s="20">
        <v>129.99</v>
      </c>
      <c r="S2135" s="20" t="s">
        <v>57</v>
      </c>
      <c r="T2135" s="3" t="s">
        <v>58</v>
      </c>
      <c r="U2135" s="3" t="s">
        <v>53</v>
      </c>
      <c r="V2135" s="3" t="s">
        <v>53</v>
      </c>
      <c r="W2135" s="3" t="s">
        <v>53</v>
      </c>
      <c r="X2135" s="3" t="s">
        <v>53</v>
      </c>
      <c r="Y2135" s="3" t="s">
        <v>19422</v>
      </c>
      <c r="Z2135" s="3" t="s">
        <v>19423</v>
      </c>
      <c r="AA2135" s="3" t="s">
        <v>19424</v>
      </c>
      <c r="AB2135" s="3" t="s">
        <v>3414</v>
      </c>
      <c r="AC2135" s="3" t="s">
        <v>116</v>
      </c>
      <c r="AD2135" s="3" t="s">
        <v>19425</v>
      </c>
      <c r="AE2135" s="3" t="s">
        <v>65</v>
      </c>
      <c r="AF2135" s="3" t="s">
        <v>66</v>
      </c>
      <c r="AG2135" s="3" t="s">
        <v>19426</v>
      </c>
      <c r="AH2135" s="3" t="s">
        <v>19427</v>
      </c>
      <c r="AI2135" s="3" t="s">
        <v>67</v>
      </c>
      <c r="AJ2135" s="3" t="s">
        <v>19428</v>
      </c>
      <c r="AK2135" s="3" t="s">
        <v>53</v>
      </c>
      <c r="AL2135" s="3" t="s">
        <v>53</v>
      </c>
      <c r="AM2135" s="3" t="s">
        <v>53</v>
      </c>
      <c r="AN2135" s="3" t="s">
        <v>53</v>
      </c>
      <c r="AO2135" s="3" t="s">
        <v>53</v>
      </c>
      <c r="AP2135" s="3" t="s">
        <v>53</v>
      </c>
      <c r="AQ2135" s="3" t="s">
        <v>53</v>
      </c>
      <c r="AR2135" s="3" t="s">
        <v>51</v>
      </c>
      <c r="AS2135" s="3" t="s">
        <v>52</v>
      </c>
      <c r="AT2135" s="3" t="s">
        <v>51</v>
      </c>
    </row>
    <row r="2136" spans="1:46" ht="22.5" customHeight="1" x14ac:dyDescent="0.25">
      <c r="A2136" s="19" t="s">
        <v>20947</v>
      </c>
      <c r="B2136" s="260">
        <v>45052</v>
      </c>
      <c r="C2136" s="3" t="s">
        <v>202</v>
      </c>
      <c r="D2136" s="3" t="s">
        <v>20721</v>
      </c>
      <c r="E2136" s="3" t="s">
        <v>51</v>
      </c>
      <c r="F2136" s="20">
        <v>1</v>
      </c>
      <c r="G2136" s="20">
        <v>129.99</v>
      </c>
      <c r="H2136" s="20" t="s">
        <v>52</v>
      </c>
      <c r="I2136" s="20">
        <v>-22.1</v>
      </c>
      <c r="J2136" s="20">
        <v>-17.95</v>
      </c>
      <c r="K2136" s="20" t="s">
        <v>52</v>
      </c>
      <c r="L2136" s="20">
        <f t="shared" si="33"/>
        <v>89.940000000000012</v>
      </c>
      <c r="M2136" s="3" t="s">
        <v>53</v>
      </c>
      <c r="N2136" s="3" t="s">
        <v>1742</v>
      </c>
      <c r="O2136" s="3" t="s">
        <v>1743</v>
      </c>
      <c r="P2136" s="3" t="s">
        <v>1744</v>
      </c>
      <c r="Q2136" s="3" t="s">
        <v>53</v>
      </c>
      <c r="R2136" s="20">
        <v>129.99</v>
      </c>
      <c r="S2136" s="20" t="s">
        <v>57</v>
      </c>
      <c r="T2136" s="3" t="s">
        <v>58</v>
      </c>
      <c r="U2136" s="3" t="s">
        <v>53</v>
      </c>
      <c r="V2136" s="3" t="s">
        <v>53</v>
      </c>
      <c r="W2136" s="3" t="s">
        <v>53</v>
      </c>
      <c r="X2136" s="3" t="s">
        <v>53</v>
      </c>
      <c r="Y2136" s="3" t="s">
        <v>20948</v>
      </c>
      <c r="Z2136" s="3" t="s">
        <v>20949</v>
      </c>
      <c r="AA2136" s="3" t="s">
        <v>20950</v>
      </c>
      <c r="AB2136" s="3" t="s">
        <v>264</v>
      </c>
      <c r="AC2136" s="3" t="s">
        <v>265</v>
      </c>
      <c r="AD2136" s="3" t="s">
        <v>20951</v>
      </c>
      <c r="AE2136" s="3" t="s">
        <v>65</v>
      </c>
      <c r="AF2136" s="3" t="s">
        <v>66</v>
      </c>
      <c r="AG2136" s="3" t="s">
        <v>20952</v>
      </c>
      <c r="AH2136" s="3" t="s">
        <v>20953</v>
      </c>
      <c r="AI2136" s="3" t="s">
        <v>67</v>
      </c>
      <c r="AJ2136" s="3" t="s">
        <v>20954</v>
      </c>
      <c r="AK2136" s="3" t="s">
        <v>53</v>
      </c>
      <c r="AL2136" s="3" t="s">
        <v>53</v>
      </c>
      <c r="AM2136" s="3" t="s">
        <v>53</v>
      </c>
      <c r="AN2136" s="3" t="s">
        <v>53</v>
      </c>
      <c r="AO2136" s="3" t="s">
        <v>53</v>
      </c>
      <c r="AP2136" s="3" t="s">
        <v>53</v>
      </c>
      <c r="AQ2136" s="3" t="s">
        <v>53</v>
      </c>
      <c r="AR2136" s="3" t="s">
        <v>51</v>
      </c>
      <c r="AS2136" s="3" t="s">
        <v>52</v>
      </c>
      <c r="AT2136" s="3" t="s">
        <v>51</v>
      </c>
    </row>
    <row r="2137" spans="1:46" ht="22.5" customHeight="1" x14ac:dyDescent="0.25">
      <c r="A2137" s="19" t="s">
        <v>21970</v>
      </c>
      <c r="B2137" s="260">
        <v>45051</v>
      </c>
      <c r="C2137" s="3" t="s">
        <v>202</v>
      </c>
      <c r="D2137" s="3" t="s">
        <v>17635</v>
      </c>
      <c r="E2137" s="3" t="s">
        <v>51</v>
      </c>
      <c r="F2137" s="20">
        <v>1</v>
      </c>
      <c r="G2137" s="20">
        <v>129.99</v>
      </c>
      <c r="H2137" s="20" t="s">
        <v>52</v>
      </c>
      <c r="I2137" s="20">
        <v>-22.1</v>
      </c>
      <c r="J2137" s="20">
        <v>-17.95</v>
      </c>
      <c r="K2137" s="20" t="s">
        <v>52</v>
      </c>
      <c r="L2137" s="20">
        <f t="shared" si="33"/>
        <v>89.940000000000012</v>
      </c>
      <c r="M2137" s="3" t="s">
        <v>53</v>
      </c>
      <c r="N2137" s="3" t="s">
        <v>1742</v>
      </c>
      <c r="O2137" s="3" t="s">
        <v>1743</v>
      </c>
      <c r="P2137" s="3" t="s">
        <v>1744</v>
      </c>
      <c r="Q2137" s="3" t="s">
        <v>53</v>
      </c>
      <c r="R2137" s="20">
        <v>129.99</v>
      </c>
      <c r="S2137" s="20" t="s">
        <v>57</v>
      </c>
      <c r="T2137" s="3" t="s">
        <v>58</v>
      </c>
      <c r="U2137" s="3" t="s">
        <v>53</v>
      </c>
      <c r="V2137" s="3" t="s">
        <v>53</v>
      </c>
      <c r="W2137" s="3" t="s">
        <v>53</v>
      </c>
      <c r="X2137" s="3" t="s">
        <v>53</v>
      </c>
      <c r="Y2137" s="3" t="s">
        <v>21971</v>
      </c>
      <c r="Z2137" s="3" t="s">
        <v>21972</v>
      </c>
      <c r="AA2137" s="3" t="s">
        <v>21973</v>
      </c>
      <c r="AB2137" s="3" t="s">
        <v>8445</v>
      </c>
      <c r="AC2137" s="3" t="s">
        <v>3405</v>
      </c>
      <c r="AD2137" s="3" t="s">
        <v>21974</v>
      </c>
      <c r="AE2137" s="3" t="s">
        <v>65</v>
      </c>
      <c r="AF2137" s="3" t="s">
        <v>66</v>
      </c>
      <c r="AG2137" s="3" t="s">
        <v>21975</v>
      </c>
      <c r="AH2137" s="3" t="s">
        <v>21976</v>
      </c>
      <c r="AI2137" s="3" t="s">
        <v>67</v>
      </c>
      <c r="AJ2137" s="3" t="s">
        <v>21977</v>
      </c>
      <c r="AK2137" s="3" t="s">
        <v>53</v>
      </c>
      <c r="AL2137" s="3" t="s">
        <v>53</v>
      </c>
      <c r="AM2137" s="3" t="s">
        <v>53</v>
      </c>
      <c r="AN2137" s="3" t="s">
        <v>53</v>
      </c>
      <c r="AO2137" s="3" t="s">
        <v>53</v>
      </c>
      <c r="AP2137" s="3" t="s">
        <v>53</v>
      </c>
      <c r="AQ2137" s="3" t="s">
        <v>53</v>
      </c>
      <c r="AR2137" s="3" t="s">
        <v>51</v>
      </c>
      <c r="AS2137" s="3" t="s">
        <v>52</v>
      </c>
      <c r="AT2137" s="3" t="s">
        <v>51</v>
      </c>
    </row>
    <row r="2138" spans="1:46" ht="22.5" customHeight="1" x14ac:dyDescent="0.25">
      <c r="A2138" s="19" t="s">
        <v>22241</v>
      </c>
      <c r="B2138" s="260">
        <v>45050</v>
      </c>
      <c r="C2138" s="3" t="s">
        <v>202</v>
      </c>
      <c r="D2138" s="3" t="s">
        <v>21789</v>
      </c>
      <c r="E2138" s="3" t="s">
        <v>51</v>
      </c>
      <c r="F2138" s="20">
        <v>1</v>
      </c>
      <c r="G2138" s="20">
        <v>129.99</v>
      </c>
      <c r="H2138" s="20" t="s">
        <v>52</v>
      </c>
      <c r="I2138" s="20">
        <v>-22.1</v>
      </c>
      <c r="J2138" s="20">
        <v>-17.95</v>
      </c>
      <c r="K2138" s="20" t="s">
        <v>52</v>
      </c>
      <c r="L2138" s="20">
        <f t="shared" si="33"/>
        <v>89.940000000000012</v>
      </c>
      <c r="M2138" s="3" t="s">
        <v>71</v>
      </c>
      <c r="N2138" s="3" t="s">
        <v>1742</v>
      </c>
      <c r="O2138" s="3" t="s">
        <v>5546</v>
      </c>
      <c r="P2138" s="3" t="s">
        <v>5547</v>
      </c>
      <c r="Q2138" s="3" t="s">
        <v>53</v>
      </c>
      <c r="R2138" s="20">
        <v>129.99</v>
      </c>
      <c r="S2138" s="20" t="s">
        <v>57</v>
      </c>
      <c r="T2138" s="3" t="s">
        <v>58</v>
      </c>
      <c r="U2138" s="3" t="s">
        <v>53</v>
      </c>
      <c r="V2138" s="3" t="s">
        <v>53</v>
      </c>
      <c r="W2138" s="3" t="s">
        <v>53</v>
      </c>
      <c r="X2138" s="3" t="s">
        <v>53</v>
      </c>
      <c r="Y2138" s="3" t="s">
        <v>22242</v>
      </c>
      <c r="Z2138" s="3" t="s">
        <v>22243</v>
      </c>
      <c r="AA2138" s="3" t="s">
        <v>22244</v>
      </c>
      <c r="AB2138" s="3" t="s">
        <v>63</v>
      </c>
      <c r="AC2138" s="3" t="s">
        <v>63</v>
      </c>
      <c r="AD2138" s="3" t="s">
        <v>22245</v>
      </c>
      <c r="AE2138" s="3" t="s">
        <v>65</v>
      </c>
      <c r="AF2138" s="3" t="s">
        <v>66</v>
      </c>
      <c r="AG2138" s="3" t="s">
        <v>22246</v>
      </c>
      <c r="AH2138" s="3" t="s">
        <v>22247</v>
      </c>
      <c r="AI2138" s="3" t="s">
        <v>67</v>
      </c>
      <c r="AJ2138" s="3" t="s">
        <v>22248</v>
      </c>
      <c r="AK2138" s="3" t="s">
        <v>53</v>
      </c>
      <c r="AL2138" s="3" t="s">
        <v>53</v>
      </c>
      <c r="AM2138" s="3" t="s">
        <v>53</v>
      </c>
      <c r="AN2138" s="3" t="s">
        <v>53</v>
      </c>
      <c r="AO2138" s="3" t="s">
        <v>53</v>
      </c>
      <c r="AP2138" s="3" t="s">
        <v>53</v>
      </c>
      <c r="AQ2138" s="3" t="s">
        <v>53</v>
      </c>
      <c r="AR2138" s="3" t="s">
        <v>51</v>
      </c>
      <c r="AS2138" s="3" t="s">
        <v>52</v>
      </c>
      <c r="AT2138" s="3" t="s">
        <v>51</v>
      </c>
    </row>
    <row r="2139" spans="1:46" ht="22.5" customHeight="1" x14ac:dyDescent="0.25">
      <c r="A2139" s="19" t="s">
        <v>23565</v>
      </c>
      <c r="B2139" s="260">
        <v>45049</v>
      </c>
      <c r="C2139" s="3" t="s">
        <v>202</v>
      </c>
      <c r="D2139" s="3" t="s">
        <v>22935</v>
      </c>
      <c r="E2139" s="3" t="s">
        <v>51</v>
      </c>
      <c r="F2139" s="20">
        <v>1</v>
      </c>
      <c r="G2139" s="20">
        <v>129.99</v>
      </c>
      <c r="H2139" s="20" t="s">
        <v>52</v>
      </c>
      <c r="I2139" s="20">
        <v>-22.1</v>
      </c>
      <c r="J2139" s="20">
        <v>-17.95</v>
      </c>
      <c r="K2139" s="20" t="s">
        <v>52</v>
      </c>
      <c r="L2139" s="20">
        <f t="shared" si="33"/>
        <v>89.940000000000012</v>
      </c>
      <c r="M2139" s="3" t="s">
        <v>53</v>
      </c>
      <c r="N2139" s="3" t="s">
        <v>1742</v>
      </c>
      <c r="O2139" s="3" t="s">
        <v>1743</v>
      </c>
      <c r="P2139" s="3" t="s">
        <v>1744</v>
      </c>
      <c r="Q2139" s="3" t="s">
        <v>53</v>
      </c>
      <c r="R2139" s="20">
        <v>129.99</v>
      </c>
      <c r="S2139" s="20" t="s">
        <v>57</v>
      </c>
      <c r="T2139" s="3" t="s">
        <v>58</v>
      </c>
      <c r="U2139" s="3" t="s">
        <v>53</v>
      </c>
      <c r="V2139" s="3" t="s">
        <v>53</v>
      </c>
      <c r="W2139" s="3" t="s">
        <v>53</v>
      </c>
      <c r="X2139" s="3" t="s">
        <v>53</v>
      </c>
      <c r="Y2139" s="3" t="s">
        <v>23566</v>
      </c>
      <c r="Z2139" s="3" t="s">
        <v>23567</v>
      </c>
      <c r="AA2139" s="3" t="s">
        <v>23568</v>
      </c>
      <c r="AB2139" s="3" t="s">
        <v>23569</v>
      </c>
      <c r="AC2139" s="3" t="s">
        <v>116</v>
      </c>
      <c r="AD2139" s="3" t="s">
        <v>23570</v>
      </c>
      <c r="AE2139" s="3" t="s">
        <v>65</v>
      </c>
      <c r="AF2139" s="3" t="s">
        <v>66</v>
      </c>
      <c r="AG2139" s="3" t="s">
        <v>23571</v>
      </c>
      <c r="AH2139" s="3" t="s">
        <v>23572</v>
      </c>
      <c r="AI2139" s="3" t="s">
        <v>67</v>
      </c>
      <c r="AJ2139" s="3" t="s">
        <v>23573</v>
      </c>
      <c r="AK2139" s="3" t="s">
        <v>53</v>
      </c>
      <c r="AL2139" s="3" t="s">
        <v>53</v>
      </c>
      <c r="AM2139" s="3" t="s">
        <v>53</v>
      </c>
      <c r="AN2139" s="3" t="s">
        <v>53</v>
      </c>
      <c r="AO2139" s="3" t="s">
        <v>53</v>
      </c>
      <c r="AP2139" s="3" t="s">
        <v>53</v>
      </c>
      <c r="AQ2139" s="3" t="s">
        <v>53</v>
      </c>
      <c r="AR2139" s="3" t="s">
        <v>51</v>
      </c>
      <c r="AS2139" s="3" t="s">
        <v>52</v>
      </c>
      <c r="AT2139" s="3" t="s">
        <v>51</v>
      </c>
    </row>
    <row r="2140" spans="1:46" ht="22.5" customHeight="1" x14ac:dyDescent="0.25">
      <c r="A2140" s="19" t="s">
        <v>3895</v>
      </c>
      <c r="B2140" s="260">
        <v>45073</v>
      </c>
      <c r="C2140" s="3" t="s">
        <v>202</v>
      </c>
      <c r="D2140" s="3" t="s">
        <v>765</v>
      </c>
      <c r="E2140" s="3" t="s">
        <v>51</v>
      </c>
      <c r="F2140" s="20">
        <v>1</v>
      </c>
      <c r="G2140" s="20">
        <v>127.99</v>
      </c>
      <c r="H2140" s="20" t="s">
        <v>52</v>
      </c>
      <c r="I2140" s="20">
        <v>-15.36</v>
      </c>
      <c r="J2140" s="20">
        <v>-21.45</v>
      </c>
      <c r="K2140" s="20" t="s">
        <v>52</v>
      </c>
      <c r="L2140" s="20">
        <f t="shared" si="33"/>
        <v>91.179999999999993</v>
      </c>
      <c r="M2140" s="3" t="s">
        <v>53</v>
      </c>
      <c r="N2140" s="274">
        <v>772032</v>
      </c>
      <c r="O2140" s="3" t="s">
        <v>3896</v>
      </c>
      <c r="P2140" s="3" t="s">
        <v>3897</v>
      </c>
      <c r="Q2140" s="3" t="s">
        <v>53</v>
      </c>
      <c r="R2140" s="20">
        <v>127.99</v>
      </c>
      <c r="S2140" s="20" t="s">
        <v>89</v>
      </c>
      <c r="T2140" s="3" t="s">
        <v>74</v>
      </c>
      <c r="U2140" s="3" t="s">
        <v>2685</v>
      </c>
      <c r="V2140" s="3" t="s">
        <v>2686</v>
      </c>
      <c r="W2140" s="3" t="s">
        <v>2687</v>
      </c>
      <c r="X2140" s="3" t="s">
        <v>53</v>
      </c>
      <c r="Y2140" s="3" t="s">
        <v>2685</v>
      </c>
      <c r="Z2140" s="3" t="s">
        <v>2688</v>
      </c>
      <c r="AA2140" s="3" t="s">
        <v>2689</v>
      </c>
      <c r="AB2140" s="3" t="s">
        <v>264</v>
      </c>
      <c r="AC2140" s="3" t="s">
        <v>265</v>
      </c>
      <c r="AD2140" s="3" t="s">
        <v>2690</v>
      </c>
      <c r="AE2140" s="3" t="s">
        <v>65</v>
      </c>
      <c r="AF2140" s="3" t="s">
        <v>82</v>
      </c>
      <c r="AG2140" s="3" t="s">
        <v>3898</v>
      </c>
      <c r="AH2140" s="3" t="s">
        <v>3899</v>
      </c>
      <c r="AI2140" s="3" t="s">
        <v>67</v>
      </c>
      <c r="AJ2140" s="3" t="s">
        <v>3900</v>
      </c>
      <c r="AK2140" s="3" t="s">
        <v>53</v>
      </c>
      <c r="AL2140" s="3" t="s">
        <v>53</v>
      </c>
      <c r="AM2140" s="3" t="s">
        <v>53</v>
      </c>
      <c r="AN2140" s="3" t="s">
        <v>53</v>
      </c>
      <c r="AO2140" s="3" t="s">
        <v>53</v>
      </c>
      <c r="AP2140" s="3" t="s">
        <v>53</v>
      </c>
      <c r="AQ2140" s="3" t="s">
        <v>53</v>
      </c>
      <c r="AR2140" s="3" t="s">
        <v>51</v>
      </c>
      <c r="AS2140" s="3" t="s">
        <v>52</v>
      </c>
      <c r="AT2140" s="3" t="s">
        <v>51</v>
      </c>
    </row>
    <row r="2141" spans="1:46" ht="22.5" customHeight="1" x14ac:dyDescent="0.25">
      <c r="A2141" s="19" t="s">
        <v>25006</v>
      </c>
      <c r="B2141" s="260">
        <v>45048</v>
      </c>
      <c r="C2141" s="3" t="s">
        <v>15104</v>
      </c>
      <c r="D2141" s="3" t="s">
        <v>15105</v>
      </c>
      <c r="E2141" s="3" t="s">
        <v>51</v>
      </c>
      <c r="F2141" s="20">
        <v>1</v>
      </c>
      <c r="G2141" s="20">
        <v>129.99</v>
      </c>
      <c r="H2141" s="20" t="s">
        <v>52</v>
      </c>
      <c r="I2141" s="20">
        <v>-22.1</v>
      </c>
      <c r="J2141" s="20">
        <v>-17.95</v>
      </c>
      <c r="K2141" s="20" t="s">
        <v>52</v>
      </c>
      <c r="L2141" s="20">
        <f t="shared" si="33"/>
        <v>89.940000000000012</v>
      </c>
      <c r="M2141" s="3" t="s">
        <v>53</v>
      </c>
      <c r="N2141" s="3" t="s">
        <v>1742</v>
      </c>
      <c r="O2141" s="3" t="s">
        <v>5546</v>
      </c>
      <c r="P2141" s="3" t="s">
        <v>5547</v>
      </c>
      <c r="Q2141" s="3" t="s">
        <v>53</v>
      </c>
      <c r="R2141" s="20">
        <v>129.99</v>
      </c>
      <c r="S2141" s="20" t="s">
        <v>57</v>
      </c>
      <c r="T2141" s="3" t="s">
        <v>58</v>
      </c>
      <c r="U2141" s="3" t="s">
        <v>53</v>
      </c>
      <c r="V2141" s="3" t="s">
        <v>53</v>
      </c>
      <c r="W2141" s="3" t="s">
        <v>53</v>
      </c>
      <c r="X2141" s="3" t="s">
        <v>53</v>
      </c>
      <c r="Y2141" s="3" t="s">
        <v>25007</v>
      </c>
      <c r="Z2141" s="3" t="s">
        <v>25008</v>
      </c>
      <c r="AA2141" s="3" t="s">
        <v>53</v>
      </c>
      <c r="AB2141" s="3" t="s">
        <v>4770</v>
      </c>
      <c r="AC2141" s="3" t="s">
        <v>3405</v>
      </c>
      <c r="AD2141" s="3" t="s">
        <v>25009</v>
      </c>
      <c r="AE2141" s="3" t="s">
        <v>65</v>
      </c>
      <c r="AF2141" s="3" t="s">
        <v>66</v>
      </c>
      <c r="AG2141" s="3" t="s">
        <v>25010</v>
      </c>
      <c r="AH2141" s="3" t="s">
        <v>53</v>
      </c>
      <c r="AI2141" s="3" t="s">
        <v>67</v>
      </c>
      <c r="AJ2141" s="3" t="s">
        <v>25011</v>
      </c>
      <c r="AK2141" s="3" t="s">
        <v>53</v>
      </c>
      <c r="AL2141" s="3" t="s">
        <v>53</v>
      </c>
      <c r="AM2141" s="3" t="s">
        <v>53</v>
      </c>
      <c r="AN2141" s="3" t="s">
        <v>53</v>
      </c>
      <c r="AO2141" s="3" t="s">
        <v>53</v>
      </c>
      <c r="AP2141" s="3" t="s">
        <v>53</v>
      </c>
      <c r="AQ2141" s="3" t="s">
        <v>53</v>
      </c>
      <c r="AR2141" s="3" t="s">
        <v>51</v>
      </c>
      <c r="AS2141" s="3" t="s">
        <v>52</v>
      </c>
      <c r="AT2141" s="3" t="s">
        <v>51</v>
      </c>
    </row>
    <row r="2142" spans="1:46" ht="22.5" customHeight="1" x14ac:dyDescent="0.25">
      <c r="A2142" s="19" t="s">
        <v>14623</v>
      </c>
      <c r="B2142" s="260">
        <v>45060</v>
      </c>
      <c r="C2142" s="3" t="s">
        <v>202</v>
      </c>
      <c r="D2142" s="3" t="s">
        <v>12990</v>
      </c>
      <c r="E2142" s="3" t="s">
        <v>51</v>
      </c>
      <c r="F2142" s="20">
        <v>1</v>
      </c>
      <c r="G2142" s="20">
        <v>127.99</v>
      </c>
      <c r="H2142" s="20" t="s">
        <v>52</v>
      </c>
      <c r="I2142" s="20">
        <v>-15.36</v>
      </c>
      <c r="J2142" s="20">
        <v>-21.45</v>
      </c>
      <c r="K2142" s="20" t="s">
        <v>52</v>
      </c>
      <c r="L2142" s="20">
        <f t="shared" si="33"/>
        <v>91.179999999999993</v>
      </c>
      <c r="M2142" s="3" t="s">
        <v>53</v>
      </c>
      <c r="N2142" s="274">
        <v>772032</v>
      </c>
      <c r="O2142" s="3" t="s">
        <v>14624</v>
      </c>
      <c r="P2142" s="3" t="s">
        <v>14625</v>
      </c>
      <c r="Q2142" s="3" t="s">
        <v>53</v>
      </c>
      <c r="R2142" s="20">
        <v>127.99</v>
      </c>
      <c r="S2142" s="20" t="s">
        <v>89</v>
      </c>
      <c r="T2142" s="3" t="s">
        <v>74</v>
      </c>
      <c r="U2142" s="3" t="s">
        <v>14626</v>
      </c>
      <c r="V2142" s="3" t="s">
        <v>14627</v>
      </c>
      <c r="W2142" s="3" t="s">
        <v>14628</v>
      </c>
      <c r="X2142" s="3" t="s">
        <v>53</v>
      </c>
      <c r="Y2142" s="3" t="s">
        <v>14626</v>
      </c>
      <c r="Z2142" s="3" t="s">
        <v>14629</v>
      </c>
      <c r="AA2142" s="3" t="s">
        <v>14630</v>
      </c>
      <c r="AB2142" s="3" t="s">
        <v>5618</v>
      </c>
      <c r="AC2142" s="3" t="s">
        <v>63</v>
      </c>
      <c r="AD2142" s="3" t="s">
        <v>5619</v>
      </c>
      <c r="AE2142" s="3" t="s">
        <v>65</v>
      </c>
      <c r="AF2142" s="3" t="s">
        <v>82</v>
      </c>
      <c r="AG2142" s="3" t="s">
        <v>14631</v>
      </c>
      <c r="AH2142" s="3" t="s">
        <v>14298</v>
      </c>
      <c r="AI2142" s="3" t="s">
        <v>67</v>
      </c>
      <c r="AJ2142" s="3" t="s">
        <v>14632</v>
      </c>
      <c r="AK2142" s="3" t="s">
        <v>53</v>
      </c>
      <c r="AL2142" s="3" t="s">
        <v>53</v>
      </c>
      <c r="AM2142" s="3" t="s">
        <v>53</v>
      </c>
      <c r="AN2142" s="3" t="s">
        <v>53</v>
      </c>
      <c r="AO2142" s="3" t="s">
        <v>53</v>
      </c>
      <c r="AP2142" s="3" t="s">
        <v>53</v>
      </c>
      <c r="AQ2142" s="3" t="s">
        <v>53</v>
      </c>
      <c r="AR2142" s="3" t="s">
        <v>51</v>
      </c>
      <c r="AS2142" s="3" t="s">
        <v>52</v>
      </c>
      <c r="AT2142" s="3" t="s">
        <v>51</v>
      </c>
    </row>
    <row r="2143" spans="1:46" ht="22.5" customHeight="1" x14ac:dyDescent="0.25">
      <c r="A2143" s="19" t="s">
        <v>18257</v>
      </c>
      <c r="B2143" s="260">
        <v>45055</v>
      </c>
      <c r="C2143" s="3" t="s">
        <v>202</v>
      </c>
      <c r="D2143" s="3" t="s">
        <v>16479</v>
      </c>
      <c r="E2143" s="3" t="s">
        <v>51</v>
      </c>
      <c r="F2143" s="20">
        <v>1</v>
      </c>
      <c r="G2143" s="20">
        <v>127.99</v>
      </c>
      <c r="H2143" s="20" t="s">
        <v>52</v>
      </c>
      <c r="I2143" s="20">
        <v>-15.36</v>
      </c>
      <c r="J2143" s="20">
        <v>-21.45</v>
      </c>
      <c r="K2143" s="20" t="s">
        <v>52</v>
      </c>
      <c r="L2143" s="20">
        <f t="shared" si="33"/>
        <v>91.179999999999993</v>
      </c>
      <c r="M2143" s="3" t="s">
        <v>53</v>
      </c>
      <c r="N2143" s="274">
        <v>772032</v>
      </c>
      <c r="O2143" s="3" t="s">
        <v>14624</v>
      </c>
      <c r="P2143" s="3" t="s">
        <v>14625</v>
      </c>
      <c r="Q2143" s="3" t="s">
        <v>53</v>
      </c>
      <c r="R2143" s="20">
        <v>127.99</v>
      </c>
      <c r="S2143" s="20" t="s">
        <v>89</v>
      </c>
      <c r="T2143" s="3" t="s">
        <v>74</v>
      </c>
      <c r="U2143" s="3" t="s">
        <v>18258</v>
      </c>
      <c r="V2143" s="3" t="s">
        <v>18259</v>
      </c>
      <c r="W2143" s="3" t="s">
        <v>18260</v>
      </c>
      <c r="X2143" s="3" t="s">
        <v>53</v>
      </c>
      <c r="Y2143" s="3" t="s">
        <v>18258</v>
      </c>
      <c r="Z2143" s="3" t="s">
        <v>18261</v>
      </c>
      <c r="AA2143" s="3" t="s">
        <v>18262</v>
      </c>
      <c r="AB2143" s="3" t="s">
        <v>265</v>
      </c>
      <c r="AC2143" s="3" t="s">
        <v>265</v>
      </c>
      <c r="AD2143" s="3" t="s">
        <v>18263</v>
      </c>
      <c r="AE2143" s="3" t="s">
        <v>65</v>
      </c>
      <c r="AF2143" s="3" t="s">
        <v>82</v>
      </c>
      <c r="AG2143" s="3" t="s">
        <v>17802</v>
      </c>
      <c r="AH2143" s="3" t="s">
        <v>18264</v>
      </c>
      <c r="AI2143" s="3" t="s">
        <v>67</v>
      </c>
      <c r="AJ2143" s="3" t="s">
        <v>18265</v>
      </c>
      <c r="AK2143" s="3" t="s">
        <v>53</v>
      </c>
      <c r="AL2143" s="3" t="s">
        <v>53</v>
      </c>
      <c r="AM2143" s="3" t="s">
        <v>53</v>
      </c>
      <c r="AN2143" s="3" t="s">
        <v>53</v>
      </c>
      <c r="AO2143" s="3" t="s">
        <v>53</v>
      </c>
      <c r="AP2143" s="3" t="s">
        <v>53</v>
      </c>
      <c r="AQ2143" s="3" t="s">
        <v>53</v>
      </c>
      <c r="AR2143" s="3" t="s">
        <v>51</v>
      </c>
      <c r="AS2143" s="3" t="s">
        <v>52</v>
      </c>
      <c r="AT2143" s="3" t="s">
        <v>51</v>
      </c>
    </row>
    <row r="2144" spans="1:46" ht="22.5" customHeight="1" x14ac:dyDescent="0.25">
      <c r="A2144" s="19" t="s">
        <v>19171</v>
      </c>
      <c r="B2144" s="260">
        <v>45054</v>
      </c>
      <c r="C2144" s="3" t="s">
        <v>202</v>
      </c>
      <c r="D2144" s="3" t="s">
        <v>17635</v>
      </c>
      <c r="E2144" s="3" t="s">
        <v>51</v>
      </c>
      <c r="F2144" s="20">
        <v>1</v>
      </c>
      <c r="G2144" s="20">
        <v>127.99</v>
      </c>
      <c r="H2144" s="20" t="s">
        <v>52</v>
      </c>
      <c r="I2144" s="20">
        <v>-15.36</v>
      </c>
      <c r="J2144" s="20">
        <v>-21.45</v>
      </c>
      <c r="K2144" s="20" t="s">
        <v>52</v>
      </c>
      <c r="L2144" s="20">
        <f t="shared" si="33"/>
        <v>91.179999999999993</v>
      </c>
      <c r="M2144" s="3" t="s">
        <v>71</v>
      </c>
      <c r="N2144" s="274">
        <v>772032</v>
      </c>
      <c r="O2144" s="3" t="s">
        <v>14624</v>
      </c>
      <c r="P2144" s="3" t="s">
        <v>14625</v>
      </c>
      <c r="Q2144" s="3" t="s">
        <v>53</v>
      </c>
      <c r="R2144" s="20">
        <v>127.99</v>
      </c>
      <c r="S2144" s="20" t="s">
        <v>89</v>
      </c>
      <c r="T2144" s="3" t="s">
        <v>74</v>
      </c>
      <c r="U2144" s="3" t="s">
        <v>19172</v>
      </c>
      <c r="V2144" s="3" t="s">
        <v>19173</v>
      </c>
      <c r="W2144" s="3" t="s">
        <v>19174</v>
      </c>
      <c r="X2144" s="3" t="s">
        <v>53</v>
      </c>
      <c r="Y2144" s="3" t="s">
        <v>19172</v>
      </c>
      <c r="Z2144" s="3" t="s">
        <v>19175</v>
      </c>
      <c r="AA2144" s="3" t="s">
        <v>19176</v>
      </c>
      <c r="AB2144" s="3" t="s">
        <v>6270</v>
      </c>
      <c r="AC2144" s="3" t="s">
        <v>63</v>
      </c>
      <c r="AD2144" s="3" t="s">
        <v>19177</v>
      </c>
      <c r="AE2144" s="3" t="s">
        <v>65</v>
      </c>
      <c r="AF2144" s="3" t="s">
        <v>82</v>
      </c>
      <c r="AG2144" s="3" t="s">
        <v>19178</v>
      </c>
      <c r="AH2144" s="3" t="s">
        <v>19179</v>
      </c>
      <c r="AI2144" s="3" t="s">
        <v>67</v>
      </c>
      <c r="AJ2144" s="3" t="s">
        <v>19180</v>
      </c>
      <c r="AK2144" s="3" t="s">
        <v>53</v>
      </c>
      <c r="AL2144" s="3" t="s">
        <v>53</v>
      </c>
      <c r="AM2144" s="3" t="s">
        <v>53</v>
      </c>
      <c r="AN2144" s="3" t="s">
        <v>53</v>
      </c>
      <c r="AO2144" s="3" t="s">
        <v>53</v>
      </c>
      <c r="AP2144" s="3" t="s">
        <v>53</v>
      </c>
      <c r="AQ2144" s="3" t="s">
        <v>53</v>
      </c>
      <c r="AR2144" s="3" t="s">
        <v>51</v>
      </c>
      <c r="AS2144" s="3" t="s">
        <v>52</v>
      </c>
      <c r="AT2144" s="3" t="s">
        <v>51</v>
      </c>
    </row>
    <row r="2145" spans="1:46" ht="22.5" customHeight="1" x14ac:dyDescent="0.25">
      <c r="A2145" s="19" t="s">
        <v>3646</v>
      </c>
      <c r="B2145" s="260">
        <v>45074</v>
      </c>
      <c r="C2145" s="3" t="s">
        <v>202</v>
      </c>
      <c r="D2145" s="3" t="s">
        <v>2968</v>
      </c>
      <c r="E2145" s="3" t="s">
        <v>51</v>
      </c>
      <c r="F2145" s="20">
        <v>1</v>
      </c>
      <c r="G2145" s="20">
        <v>131.9</v>
      </c>
      <c r="H2145" s="20" t="s">
        <v>52</v>
      </c>
      <c r="I2145" s="20">
        <v>-22.42</v>
      </c>
      <c r="J2145" s="20">
        <v>-17.95</v>
      </c>
      <c r="K2145" s="20" t="s">
        <v>52</v>
      </c>
      <c r="L2145" s="20">
        <f t="shared" si="33"/>
        <v>91.53</v>
      </c>
      <c r="M2145" s="3" t="s">
        <v>53</v>
      </c>
      <c r="N2145" s="3" t="s">
        <v>948</v>
      </c>
      <c r="O2145" s="3" t="s">
        <v>949</v>
      </c>
      <c r="P2145" s="3" t="s">
        <v>950</v>
      </c>
      <c r="Q2145" s="3" t="s">
        <v>53</v>
      </c>
      <c r="R2145" s="20">
        <v>131.9</v>
      </c>
      <c r="S2145" s="20" t="s">
        <v>57</v>
      </c>
      <c r="T2145" s="3" t="s">
        <v>58</v>
      </c>
      <c r="U2145" s="3" t="s">
        <v>53</v>
      </c>
      <c r="V2145" s="3" t="s">
        <v>53</v>
      </c>
      <c r="W2145" s="3" t="s">
        <v>53</v>
      </c>
      <c r="X2145" s="3" t="s">
        <v>53</v>
      </c>
      <c r="Y2145" s="3" t="s">
        <v>3647</v>
      </c>
      <c r="Z2145" s="3" t="s">
        <v>3648</v>
      </c>
      <c r="AA2145" s="3" t="s">
        <v>3649</v>
      </c>
      <c r="AB2145" s="3" t="s">
        <v>3650</v>
      </c>
      <c r="AC2145" s="3" t="s">
        <v>968</v>
      </c>
      <c r="AD2145" s="3" t="s">
        <v>3651</v>
      </c>
      <c r="AE2145" s="3" t="s">
        <v>65</v>
      </c>
      <c r="AF2145" s="3" t="s">
        <v>66</v>
      </c>
      <c r="AG2145" s="3" t="s">
        <v>3652</v>
      </c>
      <c r="AH2145" s="3" t="s">
        <v>3653</v>
      </c>
      <c r="AI2145" s="3" t="s">
        <v>67</v>
      </c>
      <c r="AJ2145" s="3" t="s">
        <v>3654</v>
      </c>
      <c r="AK2145" s="3" t="s">
        <v>53</v>
      </c>
      <c r="AL2145" s="3" t="s">
        <v>53</v>
      </c>
      <c r="AM2145" s="3" t="s">
        <v>53</v>
      </c>
      <c r="AN2145" s="3" t="s">
        <v>53</v>
      </c>
      <c r="AO2145" s="3" t="s">
        <v>53</v>
      </c>
      <c r="AP2145" s="3" t="s">
        <v>53</v>
      </c>
      <c r="AQ2145" s="3" t="s">
        <v>53</v>
      </c>
      <c r="AR2145" s="3" t="s">
        <v>51</v>
      </c>
      <c r="AS2145" s="3" t="s">
        <v>52</v>
      </c>
      <c r="AT2145" s="3" t="s">
        <v>51</v>
      </c>
    </row>
    <row r="2146" spans="1:46" ht="22.5" customHeight="1" x14ac:dyDescent="0.25">
      <c r="A2146" s="19" t="s">
        <v>7828</v>
      </c>
      <c r="B2146" s="260">
        <v>45069</v>
      </c>
      <c r="C2146" s="3" t="s">
        <v>202</v>
      </c>
      <c r="D2146" s="3" t="s">
        <v>5415</v>
      </c>
      <c r="E2146" s="3" t="s">
        <v>51</v>
      </c>
      <c r="F2146" s="20">
        <v>1</v>
      </c>
      <c r="G2146" s="20">
        <v>131.9</v>
      </c>
      <c r="H2146" s="20" t="s">
        <v>52</v>
      </c>
      <c r="I2146" s="20">
        <v>-22.42</v>
      </c>
      <c r="J2146" s="20">
        <v>-17.95</v>
      </c>
      <c r="K2146" s="20" t="s">
        <v>52</v>
      </c>
      <c r="L2146" s="20">
        <f t="shared" si="33"/>
        <v>91.53</v>
      </c>
      <c r="M2146" s="3" t="s">
        <v>53</v>
      </c>
      <c r="N2146" s="3" t="s">
        <v>948</v>
      </c>
      <c r="O2146" s="3" t="s">
        <v>949</v>
      </c>
      <c r="P2146" s="3" t="s">
        <v>950</v>
      </c>
      <c r="Q2146" s="3" t="s">
        <v>53</v>
      </c>
      <c r="R2146" s="20">
        <v>131.9</v>
      </c>
      <c r="S2146" s="20" t="s">
        <v>57</v>
      </c>
      <c r="T2146" s="3" t="s">
        <v>58</v>
      </c>
      <c r="U2146" s="3" t="s">
        <v>53</v>
      </c>
      <c r="V2146" s="3" t="s">
        <v>53</v>
      </c>
      <c r="W2146" s="3" t="s">
        <v>53</v>
      </c>
      <c r="X2146" s="3" t="s">
        <v>53</v>
      </c>
      <c r="Y2146" s="3" t="s">
        <v>7829</v>
      </c>
      <c r="Z2146" s="3" t="s">
        <v>7830</v>
      </c>
      <c r="AA2146" s="3" t="s">
        <v>7831</v>
      </c>
      <c r="AB2146" s="3" t="s">
        <v>3715</v>
      </c>
      <c r="AC2146" s="3" t="s">
        <v>116</v>
      </c>
      <c r="AD2146" s="3" t="s">
        <v>3716</v>
      </c>
      <c r="AE2146" s="3" t="s">
        <v>65</v>
      </c>
      <c r="AF2146" s="3" t="s">
        <v>66</v>
      </c>
      <c r="AG2146" s="3" t="s">
        <v>7531</v>
      </c>
      <c r="AH2146" s="3" t="s">
        <v>7832</v>
      </c>
      <c r="AI2146" s="3" t="s">
        <v>67</v>
      </c>
      <c r="AJ2146" s="3" t="s">
        <v>7833</v>
      </c>
      <c r="AK2146" s="3" t="s">
        <v>53</v>
      </c>
      <c r="AL2146" s="3" t="s">
        <v>53</v>
      </c>
      <c r="AM2146" s="3" t="s">
        <v>53</v>
      </c>
      <c r="AN2146" s="3" t="s">
        <v>53</v>
      </c>
      <c r="AO2146" s="3" t="s">
        <v>53</v>
      </c>
      <c r="AP2146" s="3" t="s">
        <v>53</v>
      </c>
      <c r="AQ2146" s="3" t="s">
        <v>53</v>
      </c>
      <c r="AR2146" s="3" t="s">
        <v>51</v>
      </c>
      <c r="AS2146" s="3" t="s">
        <v>52</v>
      </c>
      <c r="AT2146" s="3" t="s">
        <v>51</v>
      </c>
    </row>
    <row r="2147" spans="1:46" ht="22.5" customHeight="1" x14ac:dyDescent="0.25">
      <c r="A2147" s="19" t="s">
        <v>8200</v>
      </c>
      <c r="B2147" s="260">
        <v>45068</v>
      </c>
      <c r="C2147" s="3" t="s">
        <v>202</v>
      </c>
      <c r="D2147" s="3" t="s">
        <v>7660</v>
      </c>
      <c r="E2147" s="3" t="s">
        <v>51</v>
      </c>
      <c r="F2147" s="20">
        <v>1</v>
      </c>
      <c r="G2147" s="20">
        <v>131.9</v>
      </c>
      <c r="H2147" s="20" t="s">
        <v>52</v>
      </c>
      <c r="I2147" s="20">
        <v>-22.42</v>
      </c>
      <c r="J2147" s="20">
        <v>-17.95</v>
      </c>
      <c r="K2147" s="20" t="s">
        <v>52</v>
      </c>
      <c r="L2147" s="20">
        <f t="shared" si="33"/>
        <v>91.53</v>
      </c>
      <c r="M2147" s="3" t="s">
        <v>53</v>
      </c>
      <c r="N2147" s="3" t="s">
        <v>948</v>
      </c>
      <c r="O2147" s="3" t="s">
        <v>949</v>
      </c>
      <c r="P2147" s="3" t="s">
        <v>950</v>
      </c>
      <c r="Q2147" s="3" t="s">
        <v>53</v>
      </c>
      <c r="R2147" s="20">
        <v>131.9</v>
      </c>
      <c r="S2147" s="20" t="s">
        <v>57</v>
      </c>
      <c r="T2147" s="3" t="s">
        <v>58</v>
      </c>
      <c r="U2147" s="3" t="s">
        <v>53</v>
      </c>
      <c r="V2147" s="3" t="s">
        <v>53</v>
      </c>
      <c r="W2147" s="3" t="s">
        <v>53</v>
      </c>
      <c r="X2147" s="3" t="s">
        <v>53</v>
      </c>
      <c r="Y2147" s="3" t="s">
        <v>8201</v>
      </c>
      <c r="Z2147" s="3" t="s">
        <v>8202</v>
      </c>
      <c r="AA2147" s="3" t="s">
        <v>8203</v>
      </c>
      <c r="AB2147" s="3" t="s">
        <v>8204</v>
      </c>
      <c r="AC2147" s="3" t="s">
        <v>63</v>
      </c>
      <c r="AD2147" s="3" t="s">
        <v>8205</v>
      </c>
      <c r="AE2147" s="3" t="s">
        <v>65</v>
      </c>
      <c r="AF2147" s="3" t="s">
        <v>66</v>
      </c>
      <c r="AG2147" s="3" t="s">
        <v>8206</v>
      </c>
      <c r="AH2147" s="3" t="s">
        <v>8207</v>
      </c>
      <c r="AI2147" s="3" t="s">
        <v>67</v>
      </c>
      <c r="AJ2147" s="3" t="s">
        <v>8208</v>
      </c>
      <c r="AK2147" s="3" t="s">
        <v>53</v>
      </c>
      <c r="AL2147" s="3" t="s">
        <v>53</v>
      </c>
      <c r="AM2147" s="3" t="s">
        <v>53</v>
      </c>
      <c r="AN2147" s="3" t="s">
        <v>53</v>
      </c>
      <c r="AO2147" s="3" t="s">
        <v>53</v>
      </c>
      <c r="AP2147" s="3" t="s">
        <v>53</v>
      </c>
      <c r="AQ2147" s="3" t="s">
        <v>53</v>
      </c>
      <c r="AR2147" s="3" t="s">
        <v>51</v>
      </c>
      <c r="AS2147" s="3" t="s">
        <v>52</v>
      </c>
      <c r="AT2147" s="3" t="s">
        <v>51</v>
      </c>
    </row>
    <row r="2148" spans="1:46" ht="22.5" customHeight="1" x14ac:dyDescent="0.25">
      <c r="A2148" s="19" t="s">
        <v>9159</v>
      </c>
      <c r="B2148" s="260">
        <v>45067</v>
      </c>
      <c r="C2148" s="3" t="s">
        <v>202</v>
      </c>
      <c r="D2148" s="3" t="s">
        <v>8638</v>
      </c>
      <c r="E2148" s="3" t="s">
        <v>51</v>
      </c>
      <c r="F2148" s="20">
        <v>1</v>
      </c>
      <c r="G2148" s="20">
        <v>131.9</v>
      </c>
      <c r="H2148" s="20" t="s">
        <v>52</v>
      </c>
      <c r="I2148" s="20">
        <v>-22.42</v>
      </c>
      <c r="J2148" s="20">
        <v>-17.95</v>
      </c>
      <c r="K2148" s="20" t="s">
        <v>52</v>
      </c>
      <c r="L2148" s="20">
        <f t="shared" si="33"/>
        <v>91.53</v>
      </c>
      <c r="M2148" s="3" t="s">
        <v>53</v>
      </c>
      <c r="N2148" s="3" t="s">
        <v>948</v>
      </c>
      <c r="O2148" s="3" t="s">
        <v>949</v>
      </c>
      <c r="P2148" s="3" t="s">
        <v>950</v>
      </c>
      <c r="Q2148" s="3" t="s">
        <v>53</v>
      </c>
      <c r="R2148" s="20">
        <v>131.9</v>
      </c>
      <c r="S2148" s="20" t="s">
        <v>57</v>
      </c>
      <c r="T2148" s="3" t="s">
        <v>58</v>
      </c>
      <c r="U2148" s="3" t="s">
        <v>53</v>
      </c>
      <c r="V2148" s="3" t="s">
        <v>53</v>
      </c>
      <c r="W2148" s="3" t="s">
        <v>53</v>
      </c>
      <c r="X2148" s="3" t="s">
        <v>53</v>
      </c>
      <c r="Y2148" s="3" t="s">
        <v>9160</v>
      </c>
      <c r="Z2148" s="3" t="s">
        <v>9161</v>
      </c>
      <c r="AA2148" s="3" t="s">
        <v>9162</v>
      </c>
      <c r="AB2148" s="3" t="s">
        <v>4747</v>
      </c>
      <c r="AC2148" s="3" t="s">
        <v>63</v>
      </c>
      <c r="AD2148" s="3" t="s">
        <v>9163</v>
      </c>
      <c r="AE2148" s="3" t="s">
        <v>65</v>
      </c>
      <c r="AF2148" s="3" t="s">
        <v>66</v>
      </c>
      <c r="AG2148" s="3" t="s">
        <v>9164</v>
      </c>
      <c r="AH2148" s="3" t="s">
        <v>9165</v>
      </c>
      <c r="AI2148" s="3" t="s">
        <v>67</v>
      </c>
      <c r="AJ2148" s="3" t="s">
        <v>9166</v>
      </c>
      <c r="AK2148" s="3" t="s">
        <v>53</v>
      </c>
      <c r="AL2148" s="3" t="s">
        <v>53</v>
      </c>
      <c r="AM2148" s="3" t="s">
        <v>53</v>
      </c>
      <c r="AN2148" s="3" t="s">
        <v>53</v>
      </c>
      <c r="AO2148" s="3" t="s">
        <v>53</v>
      </c>
      <c r="AP2148" s="3" t="s">
        <v>53</v>
      </c>
      <c r="AQ2148" s="3" t="s">
        <v>53</v>
      </c>
      <c r="AR2148" s="3" t="s">
        <v>51</v>
      </c>
      <c r="AS2148" s="3" t="s">
        <v>52</v>
      </c>
      <c r="AT2148" s="3" t="s">
        <v>51</v>
      </c>
    </row>
    <row r="2149" spans="1:46" ht="22.5" customHeight="1" x14ac:dyDescent="0.25">
      <c r="A2149" s="19" t="s">
        <v>12537</v>
      </c>
      <c r="B2149" s="260">
        <v>45062</v>
      </c>
      <c r="C2149" s="3" t="s">
        <v>202</v>
      </c>
      <c r="D2149" s="3" t="s">
        <v>7660</v>
      </c>
      <c r="E2149" s="3" t="s">
        <v>51</v>
      </c>
      <c r="F2149" s="20">
        <v>1</v>
      </c>
      <c r="G2149" s="20">
        <v>131.9</v>
      </c>
      <c r="H2149" s="20" t="s">
        <v>52</v>
      </c>
      <c r="I2149" s="20">
        <v>-22.42</v>
      </c>
      <c r="J2149" s="20">
        <v>-17.95</v>
      </c>
      <c r="K2149" s="20" t="s">
        <v>52</v>
      </c>
      <c r="L2149" s="20">
        <f t="shared" si="33"/>
        <v>91.53</v>
      </c>
      <c r="M2149" s="3" t="s">
        <v>53</v>
      </c>
      <c r="N2149" s="3" t="s">
        <v>948</v>
      </c>
      <c r="O2149" s="3" t="s">
        <v>949</v>
      </c>
      <c r="P2149" s="3" t="s">
        <v>950</v>
      </c>
      <c r="Q2149" s="3" t="s">
        <v>53</v>
      </c>
      <c r="R2149" s="20">
        <v>131.9</v>
      </c>
      <c r="S2149" s="20" t="s">
        <v>57</v>
      </c>
      <c r="T2149" s="3" t="s">
        <v>58</v>
      </c>
      <c r="U2149" s="3" t="s">
        <v>53</v>
      </c>
      <c r="V2149" s="3" t="s">
        <v>53</v>
      </c>
      <c r="W2149" s="3" t="s">
        <v>53</v>
      </c>
      <c r="X2149" s="3" t="s">
        <v>53</v>
      </c>
      <c r="Y2149" s="3" t="s">
        <v>12538</v>
      </c>
      <c r="Z2149" s="3" t="s">
        <v>12539</v>
      </c>
      <c r="AA2149" s="3" t="s">
        <v>12540</v>
      </c>
      <c r="AB2149" s="3" t="s">
        <v>12541</v>
      </c>
      <c r="AC2149" s="3" t="s">
        <v>116</v>
      </c>
      <c r="AD2149" s="3" t="s">
        <v>12542</v>
      </c>
      <c r="AE2149" s="3" t="s">
        <v>65</v>
      </c>
      <c r="AF2149" s="3" t="s">
        <v>66</v>
      </c>
      <c r="AG2149" s="3" t="s">
        <v>12348</v>
      </c>
      <c r="AH2149" s="3" t="s">
        <v>8216</v>
      </c>
      <c r="AI2149" s="3" t="s">
        <v>67</v>
      </c>
      <c r="AJ2149" s="3" t="s">
        <v>12543</v>
      </c>
      <c r="AK2149" s="3" t="s">
        <v>12544</v>
      </c>
      <c r="AL2149" s="3" t="s">
        <v>53</v>
      </c>
      <c r="AM2149" s="3" t="s">
        <v>53</v>
      </c>
      <c r="AN2149" s="3" t="s">
        <v>53</v>
      </c>
      <c r="AO2149" s="3" t="s">
        <v>53</v>
      </c>
      <c r="AP2149" s="3" t="s">
        <v>53</v>
      </c>
      <c r="AQ2149" s="3" t="s">
        <v>53</v>
      </c>
      <c r="AR2149" s="3" t="s">
        <v>51</v>
      </c>
      <c r="AS2149" s="3" t="s">
        <v>52</v>
      </c>
      <c r="AT2149" s="3" t="s">
        <v>51</v>
      </c>
    </row>
    <row r="2150" spans="1:46" ht="22.5" customHeight="1" x14ac:dyDescent="0.25">
      <c r="A2150" s="19" t="s">
        <v>13007</v>
      </c>
      <c r="B2150" s="260">
        <v>45062</v>
      </c>
      <c r="C2150" s="3" t="s">
        <v>202</v>
      </c>
      <c r="D2150" s="3" t="s">
        <v>12138</v>
      </c>
      <c r="E2150" s="3" t="s">
        <v>51</v>
      </c>
      <c r="F2150" s="20">
        <v>1</v>
      </c>
      <c r="G2150" s="20">
        <v>131.9</v>
      </c>
      <c r="H2150" s="20" t="s">
        <v>52</v>
      </c>
      <c r="I2150" s="20">
        <v>-22.42</v>
      </c>
      <c r="J2150" s="20">
        <v>-17.95</v>
      </c>
      <c r="K2150" s="20" t="s">
        <v>52</v>
      </c>
      <c r="L2150" s="20">
        <f t="shared" si="33"/>
        <v>91.53</v>
      </c>
      <c r="M2150" s="3" t="s">
        <v>53</v>
      </c>
      <c r="N2150" s="3" t="s">
        <v>948</v>
      </c>
      <c r="O2150" s="3" t="s">
        <v>949</v>
      </c>
      <c r="P2150" s="3" t="s">
        <v>950</v>
      </c>
      <c r="Q2150" s="3" t="s">
        <v>53</v>
      </c>
      <c r="R2150" s="20">
        <v>131.9</v>
      </c>
      <c r="S2150" s="20" t="s">
        <v>57</v>
      </c>
      <c r="T2150" s="3" t="s">
        <v>58</v>
      </c>
      <c r="U2150" s="3" t="s">
        <v>53</v>
      </c>
      <c r="V2150" s="3" t="s">
        <v>53</v>
      </c>
      <c r="W2150" s="3" t="s">
        <v>53</v>
      </c>
      <c r="X2150" s="3" t="s">
        <v>53</v>
      </c>
      <c r="Y2150" s="3" t="s">
        <v>13008</v>
      </c>
      <c r="Z2150" s="3" t="s">
        <v>13009</v>
      </c>
      <c r="AA2150" s="3" t="s">
        <v>13010</v>
      </c>
      <c r="AB2150" s="3" t="s">
        <v>13011</v>
      </c>
      <c r="AC2150" s="3" t="s">
        <v>968</v>
      </c>
      <c r="AD2150" s="3" t="s">
        <v>13012</v>
      </c>
      <c r="AE2150" s="3" t="s">
        <v>65</v>
      </c>
      <c r="AF2150" s="3" t="s">
        <v>66</v>
      </c>
      <c r="AG2150" s="3" t="s">
        <v>13013</v>
      </c>
      <c r="AH2150" s="3" t="s">
        <v>13014</v>
      </c>
      <c r="AI2150" s="3" t="s">
        <v>67</v>
      </c>
      <c r="AJ2150" s="3" t="s">
        <v>13015</v>
      </c>
      <c r="AK2150" s="3" t="s">
        <v>53</v>
      </c>
      <c r="AL2150" s="3" t="s">
        <v>53</v>
      </c>
      <c r="AM2150" s="3" t="s">
        <v>53</v>
      </c>
      <c r="AN2150" s="3" t="s">
        <v>53</v>
      </c>
      <c r="AO2150" s="3" t="s">
        <v>53</v>
      </c>
      <c r="AP2150" s="3" t="s">
        <v>53</v>
      </c>
      <c r="AQ2150" s="3" t="s">
        <v>53</v>
      </c>
      <c r="AR2150" s="3" t="s">
        <v>51</v>
      </c>
      <c r="AS2150" s="3" t="s">
        <v>52</v>
      </c>
      <c r="AT2150" s="3" t="s">
        <v>51</v>
      </c>
    </row>
    <row r="2151" spans="1:46" ht="22.5" customHeight="1" x14ac:dyDescent="0.25">
      <c r="A2151" s="19" t="s">
        <v>12901</v>
      </c>
      <c r="B2151" s="260">
        <v>45062</v>
      </c>
      <c r="C2151" s="3" t="s">
        <v>2273</v>
      </c>
      <c r="D2151" s="3" t="s">
        <v>2274</v>
      </c>
      <c r="E2151" s="3" t="s">
        <v>51</v>
      </c>
      <c r="F2151" s="20">
        <v>0</v>
      </c>
      <c r="G2151" s="20">
        <v>131.9</v>
      </c>
      <c r="H2151" s="20" t="s">
        <v>52</v>
      </c>
      <c r="I2151" s="20">
        <v>-22.42</v>
      </c>
      <c r="J2151" s="20">
        <v>-17.95</v>
      </c>
      <c r="K2151" s="20" t="s">
        <v>52</v>
      </c>
      <c r="L2151" s="20">
        <f t="shared" si="33"/>
        <v>91.53</v>
      </c>
      <c r="M2151" s="3" t="s">
        <v>53</v>
      </c>
      <c r="N2151" s="3" t="s">
        <v>948</v>
      </c>
      <c r="O2151" s="3" t="s">
        <v>949</v>
      </c>
      <c r="P2151" s="3" t="s">
        <v>950</v>
      </c>
      <c r="Q2151" s="3" t="s">
        <v>53</v>
      </c>
      <c r="R2151" s="20">
        <v>131.9</v>
      </c>
      <c r="S2151" s="20" t="s">
        <v>57</v>
      </c>
      <c r="T2151" s="3" t="s">
        <v>58</v>
      </c>
      <c r="U2151" s="3" t="s">
        <v>12902</v>
      </c>
      <c r="V2151" s="3" t="s">
        <v>12903</v>
      </c>
      <c r="W2151" s="3" t="s">
        <v>12904</v>
      </c>
      <c r="X2151" s="3" t="s">
        <v>53</v>
      </c>
      <c r="Y2151" s="3" t="s">
        <v>12902</v>
      </c>
      <c r="Z2151" s="3" t="s">
        <v>12905</v>
      </c>
      <c r="AA2151" s="3" t="s">
        <v>2279</v>
      </c>
      <c r="AB2151" s="3" t="s">
        <v>63</v>
      </c>
      <c r="AC2151" s="3" t="s">
        <v>63</v>
      </c>
      <c r="AD2151" s="3" t="s">
        <v>2280</v>
      </c>
      <c r="AE2151" s="3" t="s">
        <v>65</v>
      </c>
      <c r="AF2151" s="3" t="s">
        <v>66</v>
      </c>
      <c r="AG2151" s="3" t="s">
        <v>53</v>
      </c>
      <c r="AH2151" s="3" t="s">
        <v>53</v>
      </c>
      <c r="AI2151" s="3" t="s">
        <v>67</v>
      </c>
      <c r="AJ2151" s="3" t="s">
        <v>53</v>
      </c>
      <c r="AK2151" s="3" t="s">
        <v>53</v>
      </c>
      <c r="AL2151" s="3" t="s">
        <v>53</v>
      </c>
      <c r="AM2151" s="3" t="s">
        <v>53</v>
      </c>
      <c r="AN2151" s="3" t="s">
        <v>53</v>
      </c>
      <c r="AO2151" s="3" t="s">
        <v>53</v>
      </c>
      <c r="AP2151" s="3" t="s">
        <v>53</v>
      </c>
      <c r="AQ2151" s="3" t="s">
        <v>53</v>
      </c>
      <c r="AR2151" s="174" t="s">
        <v>71</v>
      </c>
      <c r="AS2151" s="3" t="s">
        <v>52</v>
      </c>
      <c r="AT2151" s="3" t="s">
        <v>51</v>
      </c>
    </row>
    <row r="2152" spans="1:46" ht="22.5" customHeight="1" x14ac:dyDescent="0.25">
      <c r="A2152" s="19" t="s">
        <v>13862</v>
      </c>
      <c r="B2152" s="260">
        <v>45061</v>
      </c>
      <c r="C2152" s="3" t="s">
        <v>202</v>
      </c>
      <c r="D2152" s="3" t="s">
        <v>12990</v>
      </c>
      <c r="E2152" s="3" t="s">
        <v>51</v>
      </c>
      <c r="F2152" s="20">
        <v>1</v>
      </c>
      <c r="G2152" s="20">
        <v>131.9</v>
      </c>
      <c r="H2152" s="20" t="s">
        <v>52</v>
      </c>
      <c r="I2152" s="20">
        <v>-22.42</v>
      </c>
      <c r="J2152" s="20">
        <v>-17.95</v>
      </c>
      <c r="K2152" s="20" t="s">
        <v>52</v>
      </c>
      <c r="L2152" s="20">
        <f t="shared" si="33"/>
        <v>91.53</v>
      </c>
      <c r="M2152" s="3" t="s">
        <v>53</v>
      </c>
      <c r="N2152" s="3" t="s">
        <v>948</v>
      </c>
      <c r="O2152" s="3" t="s">
        <v>949</v>
      </c>
      <c r="P2152" s="3" t="s">
        <v>950</v>
      </c>
      <c r="Q2152" s="3" t="s">
        <v>53</v>
      </c>
      <c r="R2152" s="20">
        <v>131.9</v>
      </c>
      <c r="S2152" s="20" t="s">
        <v>57</v>
      </c>
      <c r="T2152" s="3" t="s">
        <v>58</v>
      </c>
      <c r="U2152" s="3" t="s">
        <v>53</v>
      </c>
      <c r="V2152" s="3" t="s">
        <v>53</v>
      </c>
      <c r="W2152" s="3" t="s">
        <v>53</v>
      </c>
      <c r="X2152" s="3" t="s">
        <v>53</v>
      </c>
      <c r="Y2152" s="3" t="s">
        <v>13863</v>
      </c>
      <c r="Z2152" s="3" t="s">
        <v>13864</v>
      </c>
      <c r="AA2152" s="3" t="s">
        <v>13865</v>
      </c>
      <c r="AB2152" s="3" t="s">
        <v>1560</v>
      </c>
      <c r="AC2152" s="3" t="s">
        <v>116</v>
      </c>
      <c r="AD2152" s="3" t="s">
        <v>13866</v>
      </c>
      <c r="AE2152" s="3" t="s">
        <v>65</v>
      </c>
      <c r="AF2152" s="3" t="s">
        <v>66</v>
      </c>
      <c r="AG2152" s="3" t="s">
        <v>13867</v>
      </c>
      <c r="AH2152" s="3" t="s">
        <v>13868</v>
      </c>
      <c r="AI2152" s="3" t="s">
        <v>67</v>
      </c>
      <c r="AJ2152" s="3" t="s">
        <v>13869</v>
      </c>
      <c r="AK2152" s="3" t="s">
        <v>53</v>
      </c>
      <c r="AL2152" s="3" t="s">
        <v>53</v>
      </c>
      <c r="AM2152" s="3" t="s">
        <v>53</v>
      </c>
      <c r="AN2152" s="3" t="s">
        <v>53</v>
      </c>
      <c r="AO2152" s="3" t="s">
        <v>53</v>
      </c>
      <c r="AP2152" s="3" t="s">
        <v>53</v>
      </c>
      <c r="AQ2152" s="3" t="s">
        <v>53</v>
      </c>
      <c r="AR2152" s="3" t="s">
        <v>51</v>
      </c>
      <c r="AS2152" s="3" t="s">
        <v>52</v>
      </c>
      <c r="AT2152" s="3" t="s">
        <v>51</v>
      </c>
    </row>
    <row r="2153" spans="1:46" ht="22.5" customHeight="1" x14ac:dyDescent="0.25">
      <c r="A2153" s="19" t="s">
        <v>16795</v>
      </c>
      <c r="B2153" s="260">
        <v>45057</v>
      </c>
      <c r="C2153" s="3" t="s">
        <v>202</v>
      </c>
      <c r="D2153" s="3" t="s">
        <v>15653</v>
      </c>
      <c r="E2153" s="3" t="s">
        <v>71</v>
      </c>
      <c r="F2153" s="20">
        <v>1</v>
      </c>
      <c r="G2153" s="20">
        <v>131.9</v>
      </c>
      <c r="H2153" s="20" t="s">
        <v>52</v>
      </c>
      <c r="I2153" s="20">
        <v>-22.42</v>
      </c>
      <c r="J2153" s="20">
        <v>-17.95</v>
      </c>
      <c r="K2153" s="20" t="s">
        <v>52</v>
      </c>
      <c r="L2153" s="20">
        <f t="shared" si="33"/>
        <v>91.53</v>
      </c>
      <c r="M2153" s="3" t="s">
        <v>53</v>
      </c>
      <c r="N2153" s="3" t="s">
        <v>948</v>
      </c>
      <c r="O2153" s="3" t="s">
        <v>949</v>
      </c>
      <c r="P2153" s="3" t="s">
        <v>950</v>
      </c>
      <c r="Q2153" s="3" t="s">
        <v>53</v>
      </c>
      <c r="R2153" s="20">
        <v>131.9</v>
      </c>
      <c r="S2153" s="20" t="s">
        <v>57</v>
      </c>
      <c r="T2153" s="3" t="s">
        <v>58</v>
      </c>
      <c r="U2153" s="3" t="s">
        <v>53</v>
      </c>
      <c r="V2153" s="3" t="s">
        <v>53</v>
      </c>
      <c r="W2153" s="3" t="s">
        <v>53</v>
      </c>
      <c r="X2153" s="3" t="s">
        <v>53</v>
      </c>
      <c r="Y2153" s="3" t="s">
        <v>16796</v>
      </c>
      <c r="Z2153" s="3" t="s">
        <v>16797</v>
      </c>
      <c r="AA2153" s="3" t="s">
        <v>16798</v>
      </c>
      <c r="AB2153" s="3" t="s">
        <v>1478</v>
      </c>
      <c r="AC2153" s="3" t="s">
        <v>63</v>
      </c>
      <c r="AD2153" s="3" t="s">
        <v>16799</v>
      </c>
      <c r="AE2153" s="3" t="s">
        <v>65</v>
      </c>
      <c r="AF2153" s="3" t="s">
        <v>66</v>
      </c>
      <c r="AG2153" s="3" t="s">
        <v>16800</v>
      </c>
      <c r="AH2153" s="3" t="s">
        <v>16801</v>
      </c>
      <c r="AI2153" s="3" t="s">
        <v>67</v>
      </c>
      <c r="AJ2153" s="3" t="s">
        <v>16802</v>
      </c>
      <c r="AK2153" s="3" t="s">
        <v>53</v>
      </c>
      <c r="AL2153" s="3" t="s">
        <v>53</v>
      </c>
      <c r="AM2153" s="3" t="s">
        <v>53</v>
      </c>
      <c r="AN2153" s="3" t="s">
        <v>53</v>
      </c>
      <c r="AO2153" s="3" t="s">
        <v>53</v>
      </c>
      <c r="AP2153" s="3" t="s">
        <v>53</v>
      </c>
      <c r="AQ2153" s="3" t="s">
        <v>53</v>
      </c>
      <c r="AR2153" s="3" t="s">
        <v>51</v>
      </c>
      <c r="AS2153" s="3" t="s">
        <v>52</v>
      </c>
      <c r="AT2153" s="3" t="s">
        <v>51</v>
      </c>
    </row>
    <row r="2154" spans="1:46" ht="22.5" customHeight="1" x14ac:dyDescent="0.25">
      <c r="A2154" s="19" t="s">
        <v>18444</v>
      </c>
      <c r="B2154" s="260">
        <v>45055</v>
      </c>
      <c r="C2154" s="3" t="s">
        <v>202</v>
      </c>
      <c r="D2154" s="3" t="s">
        <v>17635</v>
      </c>
      <c r="E2154" s="3" t="s">
        <v>51</v>
      </c>
      <c r="F2154" s="20">
        <v>1</v>
      </c>
      <c r="G2154" s="20">
        <v>131.9</v>
      </c>
      <c r="H2154" s="20" t="s">
        <v>52</v>
      </c>
      <c r="I2154" s="20">
        <v>-22.42</v>
      </c>
      <c r="J2154" s="20">
        <v>-17.95</v>
      </c>
      <c r="K2154" s="20" t="s">
        <v>52</v>
      </c>
      <c r="L2154" s="20">
        <f t="shared" si="33"/>
        <v>91.53</v>
      </c>
      <c r="M2154" s="3" t="s">
        <v>53</v>
      </c>
      <c r="N2154" s="3" t="s">
        <v>948</v>
      </c>
      <c r="O2154" s="3" t="s">
        <v>949</v>
      </c>
      <c r="P2154" s="3" t="s">
        <v>950</v>
      </c>
      <c r="Q2154" s="3" t="s">
        <v>53</v>
      </c>
      <c r="R2154" s="20">
        <v>131.9</v>
      </c>
      <c r="S2154" s="20" t="s">
        <v>57</v>
      </c>
      <c r="T2154" s="3" t="s">
        <v>58</v>
      </c>
      <c r="U2154" s="3" t="s">
        <v>53</v>
      </c>
      <c r="V2154" s="3" t="s">
        <v>53</v>
      </c>
      <c r="W2154" s="3" t="s">
        <v>53</v>
      </c>
      <c r="X2154" s="3" t="s">
        <v>53</v>
      </c>
      <c r="Y2154" s="3" t="s">
        <v>18445</v>
      </c>
      <c r="Z2154" s="3" t="s">
        <v>18446</v>
      </c>
      <c r="AA2154" s="3" t="s">
        <v>18447</v>
      </c>
      <c r="AB2154" s="3" t="s">
        <v>18448</v>
      </c>
      <c r="AC2154" s="3" t="s">
        <v>276</v>
      </c>
      <c r="AD2154" s="3" t="s">
        <v>18449</v>
      </c>
      <c r="AE2154" s="3" t="s">
        <v>65</v>
      </c>
      <c r="AF2154" s="3" t="s">
        <v>66</v>
      </c>
      <c r="AG2154" s="3" t="s">
        <v>18431</v>
      </c>
      <c r="AH2154" s="3" t="s">
        <v>18450</v>
      </c>
      <c r="AI2154" s="3" t="s">
        <v>67</v>
      </c>
      <c r="AJ2154" s="3" t="s">
        <v>18451</v>
      </c>
      <c r="AK2154" s="3" t="s">
        <v>53</v>
      </c>
      <c r="AL2154" s="3" t="s">
        <v>53</v>
      </c>
      <c r="AM2154" s="3" t="s">
        <v>53</v>
      </c>
      <c r="AN2154" s="3" t="s">
        <v>53</v>
      </c>
      <c r="AO2154" s="3" t="s">
        <v>53</v>
      </c>
      <c r="AP2154" s="3" t="s">
        <v>53</v>
      </c>
      <c r="AQ2154" s="3" t="s">
        <v>53</v>
      </c>
      <c r="AR2154" s="3" t="s">
        <v>51</v>
      </c>
      <c r="AS2154" s="3" t="s">
        <v>52</v>
      </c>
      <c r="AT2154" s="3" t="s">
        <v>51</v>
      </c>
    </row>
    <row r="2155" spans="1:46" ht="22.5" customHeight="1" x14ac:dyDescent="0.25">
      <c r="A2155" s="19" t="s">
        <v>19921</v>
      </c>
      <c r="B2155" s="260">
        <v>45054</v>
      </c>
      <c r="C2155" s="3" t="s">
        <v>202</v>
      </c>
      <c r="D2155" s="3" t="s">
        <v>18612</v>
      </c>
      <c r="E2155" s="3" t="s">
        <v>51</v>
      </c>
      <c r="F2155" s="20">
        <v>1</v>
      </c>
      <c r="G2155" s="20">
        <v>131.9</v>
      </c>
      <c r="H2155" s="20" t="s">
        <v>52</v>
      </c>
      <c r="I2155" s="20">
        <v>-22.42</v>
      </c>
      <c r="J2155" s="20">
        <v>-17.95</v>
      </c>
      <c r="K2155" s="20" t="s">
        <v>52</v>
      </c>
      <c r="L2155" s="20">
        <f t="shared" si="33"/>
        <v>91.53</v>
      </c>
      <c r="M2155" s="3" t="s">
        <v>53</v>
      </c>
      <c r="N2155" s="3" t="s">
        <v>948</v>
      </c>
      <c r="O2155" s="3" t="s">
        <v>949</v>
      </c>
      <c r="P2155" s="3" t="s">
        <v>950</v>
      </c>
      <c r="Q2155" s="3" t="s">
        <v>53</v>
      </c>
      <c r="R2155" s="20">
        <v>131.9</v>
      </c>
      <c r="S2155" s="20" t="s">
        <v>57</v>
      </c>
      <c r="T2155" s="3" t="s">
        <v>58</v>
      </c>
      <c r="U2155" s="3" t="s">
        <v>53</v>
      </c>
      <c r="V2155" s="3" t="s">
        <v>53</v>
      </c>
      <c r="W2155" s="3" t="s">
        <v>53</v>
      </c>
      <c r="X2155" s="3" t="s">
        <v>53</v>
      </c>
      <c r="Y2155" s="3" t="s">
        <v>19922</v>
      </c>
      <c r="Z2155" s="3" t="s">
        <v>19923</v>
      </c>
      <c r="AA2155" s="3" t="s">
        <v>19924</v>
      </c>
      <c r="AB2155" s="3" t="s">
        <v>19925</v>
      </c>
      <c r="AC2155" s="3" t="s">
        <v>116</v>
      </c>
      <c r="AD2155" s="3" t="s">
        <v>19926</v>
      </c>
      <c r="AE2155" s="3" t="s">
        <v>65</v>
      </c>
      <c r="AF2155" s="3" t="s">
        <v>66</v>
      </c>
      <c r="AG2155" s="3" t="s">
        <v>19617</v>
      </c>
      <c r="AH2155" s="3" t="s">
        <v>19927</v>
      </c>
      <c r="AI2155" s="3" t="s">
        <v>67</v>
      </c>
      <c r="AJ2155" s="3" t="s">
        <v>19928</v>
      </c>
      <c r="AK2155" s="3" t="s">
        <v>53</v>
      </c>
      <c r="AL2155" s="3" t="s">
        <v>53</v>
      </c>
      <c r="AM2155" s="3" t="s">
        <v>53</v>
      </c>
      <c r="AN2155" s="3" t="s">
        <v>53</v>
      </c>
      <c r="AO2155" s="3" t="s">
        <v>53</v>
      </c>
      <c r="AP2155" s="3" t="s">
        <v>53</v>
      </c>
      <c r="AQ2155" s="3" t="s">
        <v>53</v>
      </c>
      <c r="AR2155" s="3" t="s">
        <v>51</v>
      </c>
      <c r="AS2155" s="3" t="s">
        <v>52</v>
      </c>
      <c r="AT2155" s="3" t="s">
        <v>51</v>
      </c>
    </row>
    <row r="2156" spans="1:46" ht="22.5" customHeight="1" x14ac:dyDescent="0.25">
      <c r="A2156" s="19" t="s">
        <v>22440</v>
      </c>
      <c r="B2156" s="260">
        <v>45050</v>
      </c>
      <c r="C2156" s="3" t="s">
        <v>202</v>
      </c>
      <c r="D2156" s="3" t="s">
        <v>21789</v>
      </c>
      <c r="E2156" s="3" t="s">
        <v>51</v>
      </c>
      <c r="F2156" s="20">
        <v>1</v>
      </c>
      <c r="G2156" s="20">
        <v>131.9</v>
      </c>
      <c r="H2156" s="20" t="s">
        <v>52</v>
      </c>
      <c r="I2156" s="20">
        <v>-22.42</v>
      </c>
      <c r="J2156" s="20">
        <v>-17.95</v>
      </c>
      <c r="K2156" s="20" t="s">
        <v>52</v>
      </c>
      <c r="L2156" s="20">
        <f t="shared" si="33"/>
        <v>91.53</v>
      </c>
      <c r="M2156" s="3" t="s">
        <v>53</v>
      </c>
      <c r="N2156" s="3" t="s">
        <v>948</v>
      </c>
      <c r="O2156" s="3" t="s">
        <v>949</v>
      </c>
      <c r="P2156" s="3" t="s">
        <v>950</v>
      </c>
      <c r="Q2156" s="3" t="s">
        <v>53</v>
      </c>
      <c r="R2156" s="20">
        <v>131.9</v>
      </c>
      <c r="S2156" s="20" t="s">
        <v>57</v>
      </c>
      <c r="T2156" s="3" t="s">
        <v>58</v>
      </c>
      <c r="U2156" s="3" t="s">
        <v>53</v>
      </c>
      <c r="V2156" s="3" t="s">
        <v>53</v>
      </c>
      <c r="W2156" s="3" t="s">
        <v>53</v>
      </c>
      <c r="X2156" s="3" t="s">
        <v>53</v>
      </c>
      <c r="Y2156" s="3" t="s">
        <v>22441</v>
      </c>
      <c r="Z2156" s="3" t="s">
        <v>22442</v>
      </c>
      <c r="AA2156" s="3" t="s">
        <v>22443</v>
      </c>
      <c r="AB2156" s="3" t="s">
        <v>63</v>
      </c>
      <c r="AC2156" s="3" t="s">
        <v>63</v>
      </c>
      <c r="AD2156" s="3" t="s">
        <v>22444</v>
      </c>
      <c r="AE2156" s="3" t="s">
        <v>65</v>
      </c>
      <c r="AF2156" s="3" t="s">
        <v>66</v>
      </c>
      <c r="AG2156" s="3" t="s">
        <v>22445</v>
      </c>
      <c r="AH2156" s="3" t="s">
        <v>22446</v>
      </c>
      <c r="AI2156" s="3" t="s">
        <v>67</v>
      </c>
      <c r="AJ2156" s="3" t="s">
        <v>22447</v>
      </c>
      <c r="AK2156" s="3" t="s">
        <v>53</v>
      </c>
      <c r="AL2156" s="3" t="s">
        <v>53</v>
      </c>
      <c r="AM2156" s="3" t="s">
        <v>53</v>
      </c>
      <c r="AN2156" s="3" t="s">
        <v>53</v>
      </c>
      <c r="AO2156" s="3" t="s">
        <v>53</v>
      </c>
      <c r="AP2156" s="3" t="s">
        <v>53</v>
      </c>
      <c r="AQ2156" s="3" t="s">
        <v>53</v>
      </c>
      <c r="AR2156" s="3" t="s">
        <v>51</v>
      </c>
      <c r="AS2156" s="3" t="s">
        <v>52</v>
      </c>
      <c r="AT2156" s="3" t="s">
        <v>51</v>
      </c>
    </row>
    <row r="2157" spans="1:46" ht="22.5" customHeight="1" x14ac:dyDescent="0.25">
      <c r="A2157" s="19" t="s">
        <v>23677</v>
      </c>
      <c r="B2157" s="260">
        <v>45049</v>
      </c>
      <c r="C2157" s="3" t="s">
        <v>202</v>
      </c>
      <c r="D2157" s="3" t="s">
        <v>22935</v>
      </c>
      <c r="E2157" s="3" t="s">
        <v>51</v>
      </c>
      <c r="F2157" s="20">
        <v>1</v>
      </c>
      <c r="G2157" s="20">
        <v>131.9</v>
      </c>
      <c r="H2157" s="20" t="s">
        <v>52</v>
      </c>
      <c r="I2157" s="20">
        <v>-22.42</v>
      </c>
      <c r="J2157" s="20">
        <v>-17.95</v>
      </c>
      <c r="K2157" s="20" t="s">
        <v>52</v>
      </c>
      <c r="L2157" s="20">
        <f t="shared" si="33"/>
        <v>91.53</v>
      </c>
      <c r="M2157" s="3" t="s">
        <v>53</v>
      </c>
      <c r="N2157" s="3" t="s">
        <v>948</v>
      </c>
      <c r="O2157" s="3" t="s">
        <v>949</v>
      </c>
      <c r="P2157" s="3" t="s">
        <v>950</v>
      </c>
      <c r="Q2157" s="3" t="s">
        <v>53</v>
      </c>
      <c r="R2157" s="20">
        <v>131.9</v>
      </c>
      <c r="S2157" s="20" t="s">
        <v>57</v>
      </c>
      <c r="T2157" s="3" t="s">
        <v>58</v>
      </c>
      <c r="U2157" s="3" t="s">
        <v>53</v>
      </c>
      <c r="V2157" s="3" t="s">
        <v>53</v>
      </c>
      <c r="W2157" s="3" t="s">
        <v>53</v>
      </c>
      <c r="X2157" s="3" t="s">
        <v>53</v>
      </c>
      <c r="Y2157" s="3" t="s">
        <v>23678</v>
      </c>
      <c r="Z2157" s="3" t="s">
        <v>23679</v>
      </c>
      <c r="AA2157" s="3" t="s">
        <v>23680</v>
      </c>
      <c r="AB2157" s="3" t="s">
        <v>23681</v>
      </c>
      <c r="AC2157" s="3" t="s">
        <v>63</v>
      </c>
      <c r="AD2157" s="3" t="s">
        <v>23682</v>
      </c>
      <c r="AE2157" s="3" t="s">
        <v>65</v>
      </c>
      <c r="AF2157" s="3" t="s">
        <v>66</v>
      </c>
      <c r="AG2157" s="3" t="s">
        <v>23683</v>
      </c>
      <c r="AH2157" s="3" t="s">
        <v>23684</v>
      </c>
      <c r="AI2157" s="3" t="s">
        <v>67</v>
      </c>
      <c r="AJ2157" s="3" t="s">
        <v>23685</v>
      </c>
      <c r="AK2157" s="3" t="s">
        <v>53</v>
      </c>
      <c r="AL2157" s="3" t="s">
        <v>53</v>
      </c>
      <c r="AM2157" s="3" t="s">
        <v>53</v>
      </c>
      <c r="AN2157" s="3" t="s">
        <v>53</v>
      </c>
      <c r="AO2157" s="3" t="s">
        <v>53</v>
      </c>
      <c r="AP2157" s="3" t="s">
        <v>53</v>
      </c>
      <c r="AQ2157" s="3" t="s">
        <v>53</v>
      </c>
      <c r="AR2157" s="3" t="s">
        <v>51</v>
      </c>
      <c r="AS2157" s="3" t="s">
        <v>52</v>
      </c>
      <c r="AT2157" s="3" t="s">
        <v>51</v>
      </c>
    </row>
    <row r="2158" spans="1:46" ht="22.5" customHeight="1" x14ac:dyDescent="0.25">
      <c r="A2158" s="19" t="s">
        <v>24510</v>
      </c>
      <c r="B2158" s="260">
        <v>45048</v>
      </c>
      <c r="C2158" s="3" t="s">
        <v>202</v>
      </c>
      <c r="D2158" s="3" t="s">
        <v>22935</v>
      </c>
      <c r="E2158" s="3" t="s">
        <v>71</v>
      </c>
      <c r="F2158" s="20">
        <v>1</v>
      </c>
      <c r="G2158" s="20">
        <v>131.9</v>
      </c>
      <c r="H2158" s="20" t="s">
        <v>52</v>
      </c>
      <c r="I2158" s="20">
        <v>-22.42</v>
      </c>
      <c r="J2158" s="20">
        <v>-17.95</v>
      </c>
      <c r="K2158" s="20" t="s">
        <v>52</v>
      </c>
      <c r="L2158" s="20">
        <f t="shared" si="33"/>
        <v>91.53</v>
      </c>
      <c r="M2158" s="3" t="s">
        <v>53</v>
      </c>
      <c r="N2158" s="3" t="s">
        <v>948</v>
      </c>
      <c r="O2158" s="3" t="s">
        <v>949</v>
      </c>
      <c r="P2158" s="3" t="s">
        <v>950</v>
      </c>
      <c r="Q2158" s="3" t="s">
        <v>53</v>
      </c>
      <c r="R2158" s="20">
        <v>131.9</v>
      </c>
      <c r="S2158" s="20" t="s">
        <v>57</v>
      </c>
      <c r="T2158" s="3" t="s">
        <v>58</v>
      </c>
      <c r="U2158" s="3" t="s">
        <v>53</v>
      </c>
      <c r="V2158" s="3" t="s">
        <v>53</v>
      </c>
      <c r="W2158" s="3" t="s">
        <v>53</v>
      </c>
      <c r="X2158" s="3" t="s">
        <v>53</v>
      </c>
      <c r="Y2158" s="3" t="s">
        <v>24511</v>
      </c>
      <c r="Z2158" s="3" t="s">
        <v>24512</v>
      </c>
      <c r="AA2158" s="3" t="s">
        <v>24513</v>
      </c>
      <c r="AB2158" s="3" t="s">
        <v>24514</v>
      </c>
      <c r="AC2158" s="3" t="s">
        <v>165</v>
      </c>
      <c r="AD2158" s="3" t="s">
        <v>24515</v>
      </c>
      <c r="AE2158" s="3" t="s">
        <v>65</v>
      </c>
      <c r="AF2158" s="3" t="s">
        <v>66</v>
      </c>
      <c r="AG2158" s="3" t="s">
        <v>24516</v>
      </c>
      <c r="AH2158" s="3" t="s">
        <v>24517</v>
      </c>
      <c r="AI2158" s="3" t="s">
        <v>67</v>
      </c>
      <c r="AJ2158" s="3" t="s">
        <v>24518</v>
      </c>
      <c r="AK2158" s="3" t="s">
        <v>53</v>
      </c>
      <c r="AL2158" s="3" t="s">
        <v>53</v>
      </c>
      <c r="AM2158" s="3" t="s">
        <v>53</v>
      </c>
      <c r="AN2158" s="3" t="s">
        <v>53</v>
      </c>
      <c r="AO2158" s="3" t="s">
        <v>53</v>
      </c>
      <c r="AP2158" s="3" t="s">
        <v>53</v>
      </c>
      <c r="AQ2158" s="3" t="s">
        <v>53</v>
      </c>
      <c r="AR2158" s="3" t="s">
        <v>51</v>
      </c>
      <c r="AS2158" s="3" t="s">
        <v>52</v>
      </c>
      <c r="AT2158" s="3" t="s">
        <v>51</v>
      </c>
    </row>
    <row r="2159" spans="1:46" ht="22.5" customHeight="1" x14ac:dyDescent="0.25">
      <c r="A2159" s="19" t="s">
        <v>21723</v>
      </c>
      <c r="B2159" s="260">
        <v>45051</v>
      </c>
      <c r="C2159" s="3" t="s">
        <v>202</v>
      </c>
      <c r="D2159" s="3" t="s">
        <v>19756</v>
      </c>
      <c r="E2159" s="3" t="s">
        <v>71</v>
      </c>
      <c r="F2159" s="20">
        <v>1</v>
      </c>
      <c r="G2159" s="20">
        <v>137.43</v>
      </c>
      <c r="H2159" s="20" t="s">
        <v>52</v>
      </c>
      <c r="I2159" s="20">
        <v>-23.36</v>
      </c>
      <c r="J2159" s="20">
        <v>-21.45</v>
      </c>
      <c r="K2159" s="20" t="s">
        <v>52</v>
      </c>
      <c r="L2159" s="20">
        <f t="shared" si="33"/>
        <v>92.62</v>
      </c>
      <c r="M2159" s="3" t="s">
        <v>53</v>
      </c>
      <c r="N2159" s="3" t="s">
        <v>21724</v>
      </c>
      <c r="O2159" s="3" t="s">
        <v>21725</v>
      </c>
      <c r="P2159" s="3" t="s">
        <v>21726</v>
      </c>
      <c r="Q2159" s="3" t="s">
        <v>53</v>
      </c>
      <c r="R2159" s="20">
        <v>137.43</v>
      </c>
      <c r="S2159" s="20" t="s">
        <v>57</v>
      </c>
      <c r="T2159" s="3" t="s">
        <v>74</v>
      </c>
      <c r="U2159" s="3" t="s">
        <v>21727</v>
      </c>
      <c r="V2159" s="3" t="s">
        <v>21728</v>
      </c>
      <c r="W2159" s="3" t="s">
        <v>21729</v>
      </c>
      <c r="X2159" s="3" t="s">
        <v>53</v>
      </c>
      <c r="Y2159" s="3" t="s">
        <v>21727</v>
      </c>
      <c r="Z2159" s="3" t="s">
        <v>21730</v>
      </c>
      <c r="AA2159" s="3" t="s">
        <v>21731</v>
      </c>
      <c r="AB2159" s="3" t="s">
        <v>11233</v>
      </c>
      <c r="AC2159" s="3" t="s">
        <v>63</v>
      </c>
      <c r="AD2159" s="3" t="s">
        <v>11234</v>
      </c>
      <c r="AE2159" s="3" t="s">
        <v>65</v>
      </c>
      <c r="AF2159" s="3" t="s">
        <v>82</v>
      </c>
      <c r="AG2159" s="3" t="s">
        <v>21732</v>
      </c>
      <c r="AH2159" s="3" t="s">
        <v>21733</v>
      </c>
      <c r="AI2159" s="3" t="s">
        <v>67</v>
      </c>
      <c r="AJ2159" s="3" t="s">
        <v>21734</v>
      </c>
      <c r="AK2159" s="3" t="s">
        <v>53</v>
      </c>
      <c r="AL2159" s="3" t="s">
        <v>53</v>
      </c>
      <c r="AM2159" s="3" t="s">
        <v>53</v>
      </c>
      <c r="AN2159" s="3" t="s">
        <v>53</v>
      </c>
      <c r="AO2159" s="3" t="s">
        <v>53</v>
      </c>
      <c r="AP2159" s="3" t="s">
        <v>53</v>
      </c>
      <c r="AQ2159" s="3" t="s">
        <v>53</v>
      </c>
      <c r="AR2159" s="3" t="s">
        <v>51</v>
      </c>
      <c r="AS2159" s="3" t="s">
        <v>52</v>
      </c>
      <c r="AT2159" s="3" t="s">
        <v>51</v>
      </c>
    </row>
    <row r="2160" spans="1:46" ht="22.5" customHeight="1" x14ac:dyDescent="0.25">
      <c r="A2160" s="19" t="s">
        <v>25117</v>
      </c>
      <c r="B2160" s="260">
        <v>45047</v>
      </c>
      <c r="C2160" s="3" t="s">
        <v>202</v>
      </c>
      <c r="D2160" s="3" t="s">
        <v>24796</v>
      </c>
      <c r="E2160" s="3" t="s">
        <v>51</v>
      </c>
      <c r="F2160" s="20">
        <v>1</v>
      </c>
      <c r="G2160" s="20">
        <v>110.57</v>
      </c>
      <c r="H2160" s="20">
        <v>0.89</v>
      </c>
      <c r="I2160" s="20">
        <v>-18.8</v>
      </c>
      <c r="J2160" s="20" t="s">
        <v>52</v>
      </c>
      <c r="K2160" s="20" t="s">
        <v>52</v>
      </c>
      <c r="L2160" s="20">
        <f t="shared" si="33"/>
        <v>92.66</v>
      </c>
      <c r="M2160" s="3" t="s">
        <v>71</v>
      </c>
      <c r="N2160" s="274">
        <v>10107</v>
      </c>
      <c r="O2160" s="3" t="s">
        <v>1243</v>
      </c>
      <c r="P2160" s="3" t="s">
        <v>1244</v>
      </c>
      <c r="Q2160" s="3" t="s">
        <v>53</v>
      </c>
      <c r="R2160" s="20">
        <v>110.57</v>
      </c>
      <c r="S2160" s="20" t="s">
        <v>57</v>
      </c>
      <c r="T2160" s="3" t="s">
        <v>58</v>
      </c>
      <c r="U2160" s="3" t="s">
        <v>25118</v>
      </c>
      <c r="V2160" s="3" t="s">
        <v>25119</v>
      </c>
      <c r="W2160" s="3" t="s">
        <v>25120</v>
      </c>
      <c r="X2160" s="3" t="s">
        <v>53</v>
      </c>
      <c r="Y2160" s="3" t="s">
        <v>25118</v>
      </c>
      <c r="Z2160" s="3" t="s">
        <v>25121</v>
      </c>
      <c r="AA2160" s="3" t="s">
        <v>25122</v>
      </c>
      <c r="AB2160" s="3" t="s">
        <v>63</v>
      </c>
      <c r="AC2160" s="3" t="s">
        <v>63</v>
      </c>
      <c r="AD2160" s="3" t="s">
        <v>25123</v>
      </c>
      <c r="AE2160" s="3" t="s">
        <v>65</v>
      </c>
      <c r="AF2160" s="3" t="s">
        <v>213</v>
      </c>
      <c r="AG2160" s="3" t="s">
        <v>25124</v>
      </c>
      <c r="AH2160" s="3" t="s">
        <v>25125</v>
      </c>
      <c r="AI2160" s="3" t="s">
        <v>9388</v>
      </c>
      <c r="AJ2160" s="3" t="s">
        <v>25126</v>
      </c>
      <c r="AK2160" s="3" t="s">
        <v>53</v>
      </c>
      <c r="AL2160" s="3" t="s">
        <v>53</v>
      </c>
      <c r="AM2160" s="3" t="s">
        <v>53</v>
      </c>
      <c r="AN2160" s="3" t="s">
        <v>53</v>
      </c>
      <c r="AO2160" s="3" t="s">
        <v>53</v>
      </c>
      <c r="AP2160" s="3" t="s">
        <v>53</v>
      </c>
      <c r="AQ2160" s="3" t="s">
        <v>53</v>
      </c>
      <c r="AR2160" s="3" t="s">
        <v>51</v>
      </c>
      <c r="AS2160" s="3" t="s">
        <v>52</v>
      </c>
      <c r="AT2160" s="3" t="s">
        <v>51</v>
      </c>
    </row>
    <row r="2161" spans="1:46" ht="22.5" customHeight="1" x14ac:dyDescent="0.25">
      <c r="A2161" s="19" t="s">
        <v>18726</v>
      </c>
      <c r="B2161" s="260">
        <v>45055</v>
      </c>
      <c r="C2161" s="3" t="s">
        <v>202</v>
      </c>
      <c r="D2161" s="3" t="s">
        <v>17635</v>
      </c>
      <c r="E2161" s="3" t="s">
        <v>51</v>
      </c>
      <c r="F2161" s="20">
        <v>1</v>
      </c>
      <c r="G2161" s="20">
        <v>145.69</v>
      </c>
      <c r="H2161" s="20" t="s">
        <v>52</v>
      </c>
      <c r="I2161" s="20">
        <v>-24.77</v>
      </c>
      <c r="J2161" s="20">
        <v>-26.45</v>
      </c>
      <c r="K2161" s="20" t="s">
        <v>52</v>
      </c>
      <c r="L2161" s="20">
        <f t="shared" si="33"/>
        <v>94.47</v>
      </c>
      <c r="M2161" s="3" t="s">
        <v>53</v>
      </c>
      <c r="N2161" s="274">
        <v>222022</v>
      </c>
      <c r="O2161" s="3" t="s">
        <v>18727</v>
      </c>
      <c r="P2161" s="3" t="s">
        <v>18728</v>
      </c>
      <c r="Q2161" s="3" t="s">
        <v>53</v>
      </c>
      <c r="R2161" s="20">
        <v>145.69</v>
      </c>
      <c r="S2161" s="20" t="s">
        <v>57</v>
      </c>
      <c r="T2161" s="3" t="s">
        <v>74</v>
      </c>
      <c r="U2161" s="3" t="s">
        <v>18729</v>
      </c>
      <c r="V2161" s="3" t="s">
        <v>18730</v>
      </c>
      <c r="W2161" s="3" t="s">
        <v>18731</v>
      </c>
      <c r="X2161" s="3" t="s">
        <v>53</v>
      </c>
      <c r="Y2161" s="3" t="s">
        <v>18729</v>
      </c>
      <c r="Z2161" s="3" t="s">
        <v>18732</v>
      </c>
      <c r="AA2161" s="3" t="s">
        <v>18733</v>
      </c>
      <c r="AB2161" s="3" t="s">
        <v>18734</v>
      </c>
      <c r="AC2161" s="3" t="s">
        <v>63</v>
      </c>
      <c r="AD2161" s="3" t="s">
        <v>18735</v>
      </c>
      <c r="AE2161" s="3" t="s">
        <v>65</v>
      </c>
      <c r="AF2161" s="3" t="s">
        <v>82</v>
      </c>
      <c r="AG2161" s="3" t="s">
        <v>18736</v>
      </c>
      <c r="AH2161" s="3" t="s">
        <v>18737</v>
      </c>
      <c r="AI2161" s="3" t="s">
        <v>67</v>
      </c>
      <c r="AJ2161" s="3" t="s">
        <v>18738</v>
      </c>
      <c r="AK2161" s="3" t="s">
        <v>53</v>
      </c>
      <c r="AL2161" s="3" t="s">
        <v>53</v>
      </c>
      <c r="AM2161" s="3" t="s">
        <v>53</v>
      </c>
      <c r="AN2161" s="3" t="s">
        <v>53</v>
      </c>
      <c r="AO2161" s="3" t="s">
        <v>53</v>
      </c>
      <c r="AP2161" s="3" t="s">
        <v>53</v>
      </c>
      <c r="AQ2161" s="3" t="s">
        <v>53</v>
      </c>
      <c r="AR2161" s="3" t="s">
        <v>51</v>
      </c>
      <c r="AS2161" s="3" t="s">
        <v>52</v>
      </c>
      <c r="AT2161" s="3" t="s">
        <v>51</v>
      </c>
    </row>
    <row r="2162" spans="1:46" ht="22.5" customHeight="1" x14ac:dyDescent="0.25">
      <c r="A2162" s="19" t="s">
        <v>8781</v>
      </c>
      <c r="B2162" s="260">
        <v>45068</v>
      </c>
      <c r="C2162" s="3" t="s">
        <v>202</v>
      </c>
      <c r="D2162" s="3" t="s">
        <v>7660</v>
      </c>
      <c r="E2162" s="3" t="s">
        <v>51</v>
      </c>
      <c r="F2162" s="20">
        <v>2</v>
      </c>
      <c r="G2162" s="20">
        <v>119.94</v>
      </c>
      <c r="H2162" s="20">
        <v>8.8000000000000007</v>
      </c>
      <c r="I2162" s="20">
        <v>-25.4</v>
      </c>
      <c r="J2162" s="20">
        <v>-8.8000000000000007</v>
      </c>
      <c r="K2162" s="20" t="s">
        <v>52</v>
      </c>
      <c r="L2162" s="20">
        <f t="shared" si="33"/>
        <v>94.54</v>
      </c>
      <c r="M2162" s="3" t="s">
        <v>71</v>
      </c>
      <c r="N2162" s="3" t="s">
        <v>8782</v>
      </c>
      <c r="O2162" s="3" t="s">
        <v>8783</v>
      </c>
      <c r="P2162" s="3" t="s">
        <v>8784</v>
      </c>
      <c r="Q2162" s="3" t="s">
        <v>53</v>
      </c>
      <c r="R2162" s="20">
        <v>59.97</v>
      </c>
      <c r="S2162" s="20" t="s">
        <v>89</v>
      </c>
      <c r="T2162" s="3" t="s">
        <v>74</v>
      </c>
      <c r="U2162" s="3" t="s">
        <v>8785</v>
      </c>
      <c r="V2162" s="3" t="s">
        <v>8786</v>
      </c>
      <c r="W2162" s="3" t="s">
        <v>8787</v>
      </c>
      <c r="X2162" s="3" t="s">
        <v>53</v>
      </c>
      <c r="Y2162" s="3" t="s">
        <v>8785</v>
      </c>
      <c r="Z2162" s="3" t="s">
        <v>8788</v>
      </c>
      <c r="AA2162" s="3" t="s">
        <v>8789</v>
      </c>
      <c r="AB2162" s="3" t="s">
        <v>175</v>
      </c>
      <c r="AC2162" s="3" t="s">
        <v>63</v>
      </c>
      <c r="AD2162" s="3" t="s">
        <v>8790</v>
      </c>
      <c r="AE2162" s="3" t="s">
        <v>65</v>
      </c>
      <c r="AF2162" s="3" t="s">
        <v>82</v>
      </c>
      <c r="AG2162" s="3" t="s">
        <v>8791</v>
      </c>
      <c r="AH2162" s="3" t="s">
        <v>8792</v>
      </c>
      <c r="AI2162" s="3" t="s">
        <v>67</v>
      </c>
      <c r="AJ2162" s="3" t="s">
        <v>8793</v>
      </c>
      <c r="AK2162" s="3" t="s">
        <v>53</v>
      </c>
      <c r="AL2162" s="3" t="s">
        <v>53</v>
      </c>
      <c r="AM2162" s="3" t="s">
        <v>53</v>
      </c>
      <c r="AN2162" s="3" t="s">
        <v>53</v>
      </c>
      <c r="AO2162" s="3" t="s">
        <v>53</v>
      </c>
      <c r="AP2162" s="3" t="s">
        <v>53</v>
      </c>
      <c r="AQ2162" s="3" t="s">
        <v>53</v>
      </c>
      <c r="AR2162" s="3" t="s">
        <v>51</v>
      </c>
      <c r="AS2162" s="3" t="s">
        <v>52</v>
      </c>
      <c r="AT2162" s="3" t="s">
        <v>51</v>
      </c>
    </row>
    <row r="2163" spans="1:46" ht="22.5" customHeight="1" x14ac:dyDescent="0.25">
      <c r="A2163" s="19" t="s">
        <v>18833</v>
      </c>
      <c r="B2163" s="260">
        <v>45055</v>
      </c>
      <c r="C2163" s="3" t="s">
        <v>202</v>
      </c>
      <c r="D2163" s="3" t="s">
        <v>17635</v>
      </c>
      <c r="E2163" s="3" t="s">
        <v>51</v>
      </c>
      <c r="F2163" s="20">
        <v>1</v>
      </c>
      <c r="G2163" s="20">
        <v>147.9</v>
      </c>
      <c r="H2163" s="20" t="s">
        <v>52</v>
      </c>
      <c r="I2163" s="20">
        <v>-25.14</v>
      </c>
      <c r="J2163" s="20">
        <v>-26.45</v>
      </c>
      <c r="K2163" s="20" t="s">
        <v>52</v>
      </c>
      <c r="L2163" s="20">
        <f t="shared" si="33"/>
        <v>96.31</v>
      </c>
      <c r="M2163" s="3" t="s">
        <v>53</v>
      </c>
      <c r="N2163" s="3" t="s">
        <v>18834</v>
      </c>
      <c r="O2163" s="3" t="s">
        <v>18835</v>
      </c>
      <c r="P2163" s="3" t="s">
        <v>18836</v>
      </c>
      <c r="Q2163" s="3" t="s">
        <v>53</v>
      </c>
      <c r="R2163" s="20">
        <v>147.9</v>
      </c>
      <c r="S2163" s="20" t="s">
        <v>57</v>
      </c>
      <c r="T2163" s="3" t="s">
        <v>74</v>
      </c>
      <c r="U2163" s="3" t="s">
        <v>18837</v>
      </c>
      <c r="V2163" s="3" t="s">
        <v>18838</v>
      </c>
      <c r="W2163" s="3" t="s">
        <v>18839</v>
      </c>
      <c r="X2163" s="3" t="s">
        <v>53</v>
      </c>
      <c r="Y2163" s="3" t="s">
        <v>18837</v>
      </c>
      <c r="Z2163" s="3" t="s">
        <v>18840</v>
      </c>
      <c r="AA2163" s="3" t="s">
        <v>18841</v>
      </c>
      <c r="AB2163" s="3" t="s">
        <v>4371</v>
      </c>
      <c r="AC2163" s="3" t="s">
        <v>63</v>
      </c>
      <c r="AD2163" s="3" t="s">
        <v>18842</v>
      </c>
      <c r="AE2163" s="3" t="s">
        <v>65</v>
      </c>
      <c r="AF2163" s="3" t="s">
        <v>82</v>
      </c>
      <c r="AG2163" s="3" t="s">
        <v>18843</v>
      </c>
      <c r="AH2163" s="3" t="s">
        <v>18844</v>
      </c>
      <c r="AI2163" s="3" t="s">
        <v>67</v>
      </c>
      <c r="AJ2163" s="3" t="s">
        <v>18845</v>
      </c>
      <c r="AK2163" s="3" t="s">
        <v>53</v>
      </c>
      <c r="AL2163" s="3" t="s">
        <v>53</v>
      </c>
      <c r="AM2163" s="3" t="s">
        <v>53</v>
      </c>
      <c r="AN2163" s="3" t="s">
        <v>53</v>
      </c>
      <c r="AO2163" s="3" t="s">
        <v>53</v>
      </c>
      <c r="AP2163" s="3" t="s">
        <v>53</v>
      </c>
      <c r="AQ2163" s="3" t="s">
        <v>53</v>
      </c>
      <c r="AR2163" s="3" t="s">
        <v>51</v>
      </c>
      <c r="AS2163" s="3" t="s">
        <v>52</v>
      </c>
      <c r="AT2163" s="3" t="s">
        <v>51</v>
      </c>
    </row>
    <row r="2164" spans="1:46" ht="22.5" customHeight="1" x14ac:dyDescent="0.25">
      <c r="A2164" s="22" t="s">
        <v>18601</v>
      </c>
      <c r="B2164" s="261">
        <v>45055</v>
      </c>
      <c r="C2164" s="23" t="s">
        <v>53</v>
      </c>
      <c r="D2164" s="24" t="s">
        <v>53</v>
      </c>
      <c r="E2164" s="25" t="s">
        <v>53</v>
      </c>
      <c r="F2164" s="26" t="s">
        <v>52</v>
      </c>
      <c r="G2164" s="27">
        <v>102.29</v>
      </c>
      <c r="H2164" s="28">
        <v>15.9</v>
      </c>
      <c r="I2164" s="29">
        <v>-23.28</v>
      </c>
      <c r="J2164" s="30" t="s">
        <v>52</v>
      </c>
      <c r="K2164" s="31" t="s">
        <v>52</v>
      </c>
      <c r="L2164" s="20">
        <f t="shared" si="33"/>
        <v>94.910000000000011</v>
      </c>
      <c r="M2164" s="32" t="s">
        <v>53</v>
      </c>
      <c r="N2164" s="33" t="s">
        <v>53</v>
      </c>
      <c r="O2164" s="34" t="s">
        <v>53</v>
      </c>
      <c r="P2164" s="35" t="s">
        <v>53</v>
      </c>
      <c r="Q2164" s="36" t="s">
        <v>53</v>
      </c>
      <c r="R2164" s="37" t="s">
        <v>52</v>
      </c>
      <c r="S2164" s="38" t="s">
        <v>53</v>
      </c>
      <c r="T2164" s="39" t="s">
        <v>58</v>
      </c>
      <c r="U2164" s="40" t="s">
        <v>18602</v>
      </c>
      <c r="V2164" s="41" t="s">
        <v>18603</v>
      </c>
      <c r="W2164" s="42" t="s">
        <v>18604</v>
      </c>
      <c r="X2164" s="43" t="s">
        <v>53</v>
      </c>
      <c r="Y2164" s="44" t="s">
        <v>18602</v>
      </c>
      <c r="Z2164" s="45" t="s">
        <v>18605</v>
      </c>
      <c r="AA2164" s="46" t="s">
        <v>18606</v>
      </c>
      <c r="AB2164" s="47" t="s">
        <v>239</v>
      </c>
      <c r="AC2164" s="48" t="s">
        <v>63</v>
      </c>
      <c r="AD2164" s="49" t="s">
        <v>18607</v>
      </c>
      <c r="AE2164" s="50" t="s">
        <v>65</v>
      </c>
      <c r="AF2164" s="51" t="s">
        <v>213</v>
      </c>
      <c r="AG2164" s="52" t="s">
        <v>18608</v>
      </c>
      <c r="AH2164" s="53" t="s">
        <v>18609</v>
      </c>
      <c r="AI2164" s="54" t="s">
        <v>1050</v>
      </c>
      <c r="AJ2164" s="55" t="s">
        <v>18610</v>
      </c>
      <c r="AK2164" s="56" t="s">
        <v>53</v>
      </c>
      <c r="AL2164" s="57" t="s">
        <v>53</v>
      </c>
      <c r="AM2164" s="58" t="s">
        <v>53</v>
      </c>
      <c r="AN2164" s="59" t="s">
        <v>53</v>
      </c>
      <c r="AO2164" s="60" t="s">
        <v>53</v>
      </c>
      <c r="AP2164" s="61" t="s">
        <v>53</v>
      </c>
      <c r="AQ2164" s="62" t="s">
        <v>53</v>
      </c>
      <c r="AR2164" s="63" t="s">
        <v>53</v>
      </c>
      <c r="AS2164" s="64" t="s">
        <v>52</v>
      </c>
      <c r="AT2164" s="65" t="s">
        <v>53</v>
      </c>
    </row>
    <row r="2165" spans="1:46" ht="22.5" customHeight="1" x14ac:dyDescent="0.25">
      <c r="A2165" s="19" t="s">
        <v>20329</v>
      </c>
      <c r="B2165" s="260">
        <v>45053</v>
      </c>
      <c r="C2165" s="3" t="s">
        <v>202</v>
      </c>
      <c r="D2165" s="3" t="s">
        <v>17635</v>
      </c>
      <c r="E2165" s="3" t="s">
        <v>51</v>
      </c>
      <c r="F2165" s="20">
        <v>1</v>
      </c>
      <c r="G2165" s="20">
        <v>142.54</v>
      </c>
      <c r="H2165" s="20" t="s">
        <v>52</v>
      </c>
      <c r="I2165" s="20">
        <v>-24.23</v>
      </c>
      <c r="J2165" s="20">
        <v>-21.45</v>
      </c>
      <c r="K2165" s="20" t="s">
        <v>52</v>
      </c>
      <c r="L2165" s="20">
        <f t="shared" si="33"/>
        <v>96.859999999999985</v>
      </c>
      <c r="M2165" s="3" t="s">
        <v>53</v>
      </c>
      <c r="N2165" s="274">
        <v>993001</v>
      </c>
      <c r="O2165" s="3" t="s">
        <v>20330</v>
      </c>
      <c r="P2165" s="3" t="s">
        <v>20331</v>
      </c>
      <c r="Q2165" s="3" t="s">
        <v>53</v>
      </c>
      <c r="R2165" s="20">
        <v>142.54</v>
      </c>
      <c r="S2165" s="20" t="s">
        <v>57</v>
      </c>
      <c r="T2165" s="3" t="s">
        <v>74</v>
      </c>
      <c r="U2165" s="3" t="s">
        <v>20332</v>
      </c>
      <c r="V2165" s="3" t="s">
        <v>20333</v>
      </c>
      <c r="W2165" s="3" t="s">
        <v>20334</v>
      </c>
      <c r="X2165" s="3" t="s">
        <v>53</v>
      </c>
      <c r="Y2165" s="3" t="s">
        <v>20332</v>
      </c>
      <c r="Z2165" s="3" t="s">
        <v>20335</v>
      </c>
      <c r="AA2165" s="3" t="s">
        <v>20336</v>
      </c>
      <c r="AB2165" s="3" t="s">
        <v>2322</v>
      </c>
      <c r="AC2165" s="3" t="s">
        <v>968</v>
      </c>
      <c r="AD2165" s="3" t="s">
        <v>20337</v>
      </c>
      <c r="AE2165" s="3" t="s">
        <v>65</v>
      </c>
      <c r="AF2165" s="3" t="s">
        <v>82</v>
      </c>
      <c r="AG2165" s="3" t="s">
        <v>20338</v>
      </c>
      <c r="AH2165" s="3" t="s">
        <v>20339</v>
      </c>
      <c r="AI2165" s="3" t="s">
        <v>67</v>
      </c>
      <c r="AJ2165" s="3" t="s">
        <v>20340</v>
      </c>
      <c r="AK2165" s="3" t="s">
        <v>53</v>
      </c>
      <c r="AL2165" s="3" t="s">
        <v>53</v>
      </c>
      <c r="AM2165" s="3" t="s">
        <v>53</v>
      </c>
      <c r="AN2165" s="3" t="s">
        <v>53</v>
      </c>
      <c r="AO2165" s="3" t="s">
        <v>53</v>
      </c>
      <c r="AP2165" s="3" t="s">
        <v>53</v>
      </c>
      <c r="AQ2165" s="3" t="s">
        <v>53</v>
      </c>
      <c r="AR2165" s="3" t="s">
        <v>51</v>
      </c>
      <c r="AS2165" s="3" t="s">
        <v>52</v>
      </c>
      <c r="AT2165" s="3" t="s">
        <v>51</v>
      </c>
    </row>
    <row r="2166" spans="1:46" ht="22.5" customHeight="1" x14ac:dyDescent="0.25">
      <c r="A2166" s="19" t="s">
        <v>1536</v>
      </c>
      <c r="B2166" s="260">
        <v>45076</v>
      </c>
      <c r="C2166" s="3" t="s">
        <v>202</v>
      </c>
      <c r="D2166" s="3" t="s">
        <v>203</v>
      </c>
      <c r="E2166" s="3" t="s">
        <v>71</v>
      </c>
      <c r="F2166" s="20">
        <v>2</v>
      </c>
      <c r="G2166" s="20">
        <v>130.47999999999999</v>
      </c>
      <c r="H2166" s="20" t="s">
        <v>52</v>
      </c>
      <c r="I2166" s="20">
        <v>-33.18</v>
      </c>
      <c r="J2166" s="20" t="s">
        <v>52</v>
      </c>
      <c r="K2166" s="20" t="s">
        <v>52</v>
      </c>
      <c r="L2166" s="20">
        <f t="shared" si="33"/>
        <v>97.299999999999983</v>
      </c>
      <c r="M2166" s="3" t="s">
        <v>71</v>
      </c>
      <c r="N2166" s="3" t="s">
        <v>145</v>
      </c>
      <c r="O2166" s="3" t="s">
        <v>662</v>
      </c>
      <c r="P2166" s="3" t="s">
        <v>663</v>
      </c>
      <c r="Q2166" s="3" t="s">
        <v>53</v>
      </c>
      <c r="R2166" s="20">
        <v>65.239999999999995</v>
      </c>
      <c r="S2166" s="20" t="s">
        <v>57</v>
      </c>
      <c r="T2166" s="3" t="s">
        <v>58</v>
      </c>
      <c r="U2166" s="3" t="s">
        <v>53</v>
      </c>
      <c r="V2166" s="3" t="s">
        <v>53</v>
      </c>
      <c r="W2166" s="3" t="s">
        <v>53</v>
      </c>
      <c r="X2166" s="3" t="s">
        <v>53</v>
      </c>
      <c r="Y2166" s="3" t="s">
        <v>1537</v>
      </c>
      <c r="Z2166" s="3" t="s">
        <v>1538</v>
      </c>
      <c r="AA2166" s="3" t="s">
        <v>1539</v>
      </c>
      <c r="AB2166" s="3" t="s">
        <v>1540</v>
      </c>
      <c r="AC2166" s="3" t="s">
        <v>188</v>
      </c>
      <c r="AD2166" s="3" t="s">
        <v>1541</v>
      </c>
      <c r="AE2166" s="3" t="s">
        <v>65</v>
      </c>
      <c r="AF2166" s="3" t="s">
        <v>66</v>
      </c>
      <c r="AG2166" s="3" t="s">
        <v>692</v>
      </c>
      <c r="AH2166" s="3" t="s">
        <v>1542</v>
      </c>
      <c r="AI2166" s="3" t="s">
        <v>67</v>
      </c>
      <c r="AJ2166" s="3" t="s">
        <v>1543</v>
      </c>
      <c r="AK2166" s="3" t="s">
        <v>53</v>
      </c>
      <c r="AL2166" s="3" t="s">
        <v>53</v>
      </c>
      <c r="AM2166" s="3" t="s">
        <v>53</v>
      </c>
      <c r="AN2166" s="3" t="s">
        <v>53</v>
      </c>
      <c r="AO2166" s="3" t="s">
        <v>53</v>
      </c>
      <c r="AP2166" s="3" t="s">
        <v>53</v>
      </c>
      <c r="AQ2166" s="3" t="s">
        <v>53</v>
      </c>
      <c r="AR2166" s="3" t="s">
        <v>51</v>
      </c>
      <c r="AS2166" s="3" t="s">
        <v>52</v>
      </c>
      <c r="AT2166" s="3" t="s">
        <v>51</v>
      </c>
    </row>
    <row r="2167" spans="1:46" ht="22.5" customHeight="1" x14ac:dyDescent="0.25">
      <c r="A2167" s="19" t="s">
        <v>653</v>
      </c>
      <c r="B2167" s="260">
        <v>45077</v>
      </c>
      <c r="C2167" s="3" t="s">
        <v>70</v>
      </c>
      <c r="D2167" s="3" t="s">
        <v>50</v>
      </c>
      <c r="E2167" s="3" t="s">
        <v>71</v>
      </c>
      <c r="F2167" s="20">
        <v>4</v>
      </c>
      <c r="G2167" s="20">
        <v>143.6</v>
      </c>
      <c r="H2167" s="20" t="s">
        <v>52</v>
      </c>
      <c r="I2167" s="20">
        <v>-46.4</v>
      </c>
      <c r="J2167" s="20" t="s">
        <v>52</v>
      </c>
      <c r="K2167" s="20" t="s">
        <v>52</v>
      </c>
      <c r="L2167" s="20">
        <f t="shared" si="33"/>
        <v>97.199999999999989</v>
      </c>
      <c r="M2167" s="3" t="s">
        <v>53</v>
      </c>
      <c r="N2167" s="3" t="s">
        <v>258</v>
      </c>
      <c r="O2167" s="3" t="s">
        <v>259</v>
      </c>
      <c r="P2167" s="3" t="s">
        <v>260</v>
      </c>
      <c r="Q2167" s="3" t="s">
        <v>53</v>
      </c>
      <c r="R2167" s="20">
        <v>35.9</v>
      </c>
      <c r="S2167" s="20" t="s">
        <v>57</v>
      </c>
      <c r="T2167" s="3" t="s">
        <v>58</v>
      </c>
      <c r="U2167" s="3" t="s">
        <v>53</v>
      </c>
      <c r="V2167" s="3" t="s">
        <v>53</v>
      </c>
      <c r="W2167" s="3" t="s">
        <v>53</v>
      </c>
      <c r="X2167" s="3" t="s">
        <v>53</v>
      </c>
      <c r="Y2167" s="3" t="s">
        <v>654</v>
      </c>
      <c r="Z2167" s="3" t="s">
        <v>655</v>
      </c>
      <c r="AA2167" s="3" t="s">
        <v>656</v>
      </c>
      <c r="AB2167" s="3" t="s">
        <v>657</v>
      </c>
      <c r="AC2167" s="3" t="s">
        <v>641</v>
      </c>
      <c r="AD2167" s="3" t="s">
        <v>658</v>
      </c>
      <c r="AE2167" s="3" t="s">
        <v>65</v>
      </c>
      <c r="AF2167" s="3" t="s">
        <v>66</v>
      </c>
      <c r="AG2167" s="3" t="s">
        <v>659</v>
      </c>
      <c r="AH2167" s="3" t="s">
        <v>53</v>
      </c>
      <c r="AI2167" s="3" t="s">
        <v>67</v>
      </c>
      <c r="AJ2167" s="3" t="s">
        <v>660</v>
      </c>
      <c r="AK2167" s="3" t="s">
        <v>53</v>
      </c>
      <c r="AL2167" s="3" t="s">
        <v>53</v>
      </c>
      <c r="AM2167" s="3" t="s">
        <v>53</v>
      </c>
      <c r="AN2167" s="3" t="s">
        <v>53</v>
      </c>
      <c r="AO2167" s="3" t="s">
        <v>53</v>
      </c>
      <c r="AP2167" s="3" t="s">
        <v>53</v>
      </c>
      <c r="AQ2167" s="3" t="s">
        <v>53</v>
      </c>
      <c r="AR2167" s="3" t="s">
        <v>51</v>
      </c>
      <c r="AS2167" s="3" t="s">
        <v>52</v>
      </c>
      <c r="AT2167" s="3" t="s">
        <v>51</v>
      </c>
    </row>
    <row r="2168" spans="1:46" ht="22.5" customHeight="1" x14ac:dyDescent="0.25">
      <c r="A2168" s="19" t="s">
        <v>19744</v>
      </c>
      <c r="B2168" s="260">
        <v>45054</v>
      </c>
      <c r="C2168" s="3" t="s">
        <v>202</v>
      </c>
      <c r="D2168" s="3" t="s">
        <v>18612</v>
      </c>
      <c r="E2168" s="3" t="s">
        <v>51</v>
      </c>
      <c r="F2168" s="20">
        <v>1</v>
      </c>
      <c r="G2168" s="20">
        <v>143.15</v>
      </c>
      <c r="H2168" s="20">
        <v>27.3</v>
      </c>
      <c r="I2168" s="20">
        <v>-24.34</v>
      </c>
      <c r="J2168" s="20">
        <v>-47.75</v>
      </c>
      <c r="K2168" s="20" t="s">
        <v>52</v>
      </c>
      <c r="L2168" s="20">
        <f t="shared" si="33"/>
        <v>98.360000000000014</v>
      </c>
      <c r="M2168" s="3" t="s">
        <v>71</v>
      </c>
      <c r="N2168" s="274">
        <v>222203</v>
      </c>
      <c r="O2168" s="3" t="s">
        <v>19745</v>
      </c>
      <c r="P2168" s="3" t="s">
        <v>19746</v>
      </c>
      <c r="Q2168" s="3" t="s">
        <v>53</v>
      </c>
      <c r="R2168" s="20">
        <v>143.15</v>
      </c>
      <c r="S2168" s="20" t="s">
        <v>57</v>
      </c>
      <c r="T2168" s="3" t="s">
        <v>74</v>
      </c>
      <c r="U2168" s="3" t="s">
        <v>19747</v>
      </c>
      <c r="V2168" s="3" t="s">
        <v>19748</v>
      </c>
      <c r="W2168" s="3" t="s">
        <v>19749</v>
      </c>
      <c r="X2168" s="3" t="s">
        <v>53</v>
      </c>
      <c r="Y2168" s="3" t="s">
        <v>19747</v>
      </c>
      <c r="Z2168" s="3" t="s">
        <v>19750</v>
      </c>
      <c r="AA2168" s="3" t="s">
        <v>19751</v>
      </c>
      <c r="AB2168" s="3" t="s">
        <v>1230</v>
      </c>
      <c r="AC2168" s="3" t="s">
        <v>276</v>
      </c>
      <c r="AD2168" s="3" t="s">
        <v>19752</v>
      </c>
      <c r="AE2168" s="3" t="s">
        <v>65</v>
      </c>
      <c r="AF2168" s="3" t="s">
        <v>82</v>
      </c>
      <c r="AG2168" s="3" t="s">
        <v>19346</v>
      </c>
      <c r="AH2168" s="3" t="s">
        <v>19753</v>
      </c>
      <c r="AI2168" s="3" t="s">
        <v>67</v>
      </c>
      <c r="AJ2168" s="3" t="s">
        <v>19754</v>
      </c>
      <c r="AK2168" s="3" t="s">
        <v>53</v>
      </c>
      <c r="AL2168" s="3" t="s">
        <v>53</v>
      </c>
      <c r="AM2168" s="3" t="s">
        <v>53</v>
      </c>
      <c r="AN2168" s="3" t="s">
        <v>53</v>
      </c>
      <c r="AO2168" s="3" t="s">
        <v>53</v>
      </c>
      <c r="AP2168" s="3" t="s">
        <v>53</v>
      </c>
      <c r="AQ2168" s="3" t="s">
        <v>53</v>
      </c>
      <c r="AR2168" s="3" t="s">
        <v>51</v>
      </c>
      <c r="AS2168" s="3" t="s">
        <v>52</v>
      </c>
      <c r="AT2168" s="3" t="s">
        <v>51</v>
      </c>
    </row>
    <row r="2169" spans="1:46" ht="22.5" customHeight="1" x14ac:dyDescent="0.25">
      <c r="A2169" s="19" t="s">
        <v>14086</v>
      </c>
      <c r="B2169" s="260">
        <v>45061</v>
      </c>
      <c r="C2169" s="3" t="s">
        <v>202</v>
      </c>
      <c r="D2169" s="3" t="s">
        <v>12138</v>
      </c>
      <c r="E2169" s="3" t="s">
        <v>51</v>
      </c>
      <c r="F2169" s="20">
        <v>1</v>
      </c>
      <c r="G2169" s="20">
        <v>189.89</v>
      </c>
      <c r="H2169" s="20" t="s">
        <v>52</v>
      </c>
      <c r="I2169" s="20">
        <v>-64.87</v>
      </c>
      <c r="J2169" s="20">
        <v>-26.45</v>
      </c>
      <c r="K2169" s="20" t="s">
        <v>52</v>
      </c>
      <c r="L2169" s="20">
        <f t="shared" si="33"/>
        <v>98.569999999999979</v>
      </c>
      <c r="M2169" s="3" t="s">
        <v>53</v>
      </c>
      <c r="N2169" s="274">
        <v>332068</v>
      </c>
      <c r="O2169" s="3" t="s">
        <v>204</v>
      </c>
      <c r="P2169" s="3" t="s">
        <v>205</v>
      </c>
      <c r="Q2169" s="3" t="s">
        <v>53</v>
      </c>
      <c r="R2169" s="20">
        <v>189.89</v>
      </c>
      <c r="S2169" s="20" t="s">
        <v>57</v>
      </c>
      <c r="T2169" s="3" t="s">
        <v>74</v>
      </c>
      <c r="U2169" s="3" t="s">
        <v>14087</v>
      </c>
      <c r="V2169" s="3" t="s">
        <v>14088</v>
      </c>
      <c r="W2169" s="3" t="s">
        <v>14089</v>
      </c>
      <c r="X2169" s="3" t="s">
        <v>53</v>
      </c>
      <c r="Y2169" s="3" t="s">
        <v>14087</v>
      </c>
      <c r="Z2169" s="3" t="s">
        <v>14090</v>
      </c>
      <c r="AA2169" s="3" t="s">
        <v>14091</v>
      </c>
      <c r="AB2169" s="3" t="s">
        <v>13287</v>
      </c>
      <c r="AC2169" s="3" t="s">
        <v>116</v>
      </c>
      <c r="AD2169" s="3" t="s">
        <v>14092</v>
      </c>
      <c r="AE2169" s="3" t="s">
        <v>65</v>
      </c>
      <c r="AF2169" s="3" t="s">
        <v>82</v>
      </c>
      <c r="AG2169" s="3" t="s">
        <v>14093</v>
      </c>
      <c r="AH2169" s="3" t="s">
        <v>14094</v>
      </c>
      <c r="AI2169" s="3" t="s">
        <v>67</v>
      </c>
      <c r="AJ2169" s="3" t="s">
        <v>14095</v>
      </c>
      <c r="AK2169" s="3" t="s">
        <v>53</v>
      </c>
      <c r="AL2169" s="3" t="s">
        <v>53</v>
      </c>
      <c r="AM2169" s="3" t="s">
        <v>53</v>
      </c>
      <c r="AN2169" s="3" t="s">
        <v>53</v>
      </c>
      <c r="AO2169" s="3" t="s">
        <v>53</v>
      </c>
      <c r="AP2169" s="3" t="s">
        <v>53</v>
      </c>
      <c r="AQ2169" s="3" t="s">
        <v>53</v>
      </c>
      <c r="AR2169" s="3" t="s">
        <v>51</v>
      </c>
      <c r="AS2169" s="3" t="s">
        <v>52</v>
      </c>
      <c r="AT2169" s="3" t="s">
        <v>51</v>
      </c>
    </row>
    <row r="2170" spans="1:46" ht="22.5" customHeight="1" x14ac:dyDescent="0.25">
      <c r="A2170" s="19" t="s">
        <v>4946</v>
      </c>
      <c r="B2170" s="260">
        <v>45072</v>
      </c>
      <c r="C2170" s="3" t="s">
        <v>202</v>
      </c>
      <c r="D2170" s="3" t="s">
        <v>4264</v>
      </c>
      <c r="E2170" s="3" t="s">
        <v>51</v>
      </c>
      <c r="F2170" s="20">
        <v>1</v>
      </c>
      <c r="G2170" s="20">
        <v>143.99</v>
      </c>
      <c r="H2170" s="20" t="s">
        <v>52</v>
      </c>
      <c r="I2170" s="20">
        <v>-24.48</v>
      </c>
      <c r="J2170" s="20">
        <v>-20.45</v>
      </c>
      <c r="K2170" s="20" t="s">
        <v>52</v>
      </c>
      <c r="L2170" s="20">
        <f t="shared" si="33"/>
        <v>99.06</v>
      </c>
      <c r="M2170" s="3" t="s">
        <v>53</v>
      </c>
      <c r="N2170" s="3" t="s">
        <v>1158</v>
      </c>
      <c r="O2170" s="3" t="s">
        <v>1159</v>
      </c>
      <c r="P2170" s="3" t="s">
        <v>1160</v>
      </c>
      <c r="Q2170" s="3" t="s">
        <v>53</v>
      </c>
      <c r="R2170" s="20">
        <v>143.99</v>
      </c>
      <c r="S2170" s="20" t="s">
        <v>57</v>
      </c>
      <c r="T2170" s="3" t="s">
        <v>74</v>
      </c>
      <c r="U2170" s="3" t="s">
        <v>4947</v>
      </c>
      <c r="V2170" s="3" t="s">
        <v>4948</v>
      </c>
      <c r="W2170" s="3" t="s">
        <v>4949</v>
      </c>
      <c r="X2170" s="3" t="s">
        <v>53</v>
      </c>
      <c r="Y2170" s="3" t="s">
        <v>4947</v>
      </c>
      <c r="Z2170" s="3" t="s">
        <v>4950</v>
      </c>
      <c r="AA2170" s="3" t="s">
        <v>4951</v>
      </c>
      <c r="AB2170" s="3" t="s">
        <v>4952</v>
      </c>
      <c r="AC2170" s="3" t="s">
        <v>63</v>
      </c>
      <c r="AD2170" s="3" t="s">
        <v>4953</v>
      </c>
      <c r="AE2170" s="3" t="s">
        <v>65</v>
      </c>
      <c r="AF2170" s="3" t="s">
        <v>82</v>
      </c>
      <c r="AG2170" s="3" t="s">
        <v>4954</v>
      </c>
      <c r="AH2170" s="3" t="s">
        <v>4955</v>
      </c>
      <c r="AI2170" s="3" t="s">
        <v>67</v>
      </c>
      <c r="AJ2170" s="3" t="s">
        <v>4956</v>
      </c>
      <c r="AK2170" s="3" t="s">
        <v>53</v>
      </c>
      <c r="AL2170" s="3" t="s">
        <v>53</v>
      </c>
      <c r="AM2170" s="3" t="s">
        <v>53</v>
      </c>
      <c r="AN2170" s="3" t="s">
        <v>53</v>
      </c>
      <c r="AO2170" s="3" t="s">
        <v>53</v>
      </c>
      <c r="AP2170" s="3" t="s">
        <v>53</v>
      </c>
      <c r="AQ2170" s="3" t="s">
        <v>53</v>
      </c>
      <c r="AR2170" s="3" t="s">
        <v>51</v>
      </c>
      <c r="AS2170" s="3" t="s">
        <v>52</v>
      </c>
      <c r="AT2170" s="3" t="s">
        <v>51</v>
      </c>
    </row>
    <row r="2171" spans="1:46" ht="22.5" customHeight="1" x14ac:dyDescent="0.25">
      <c r="A2171" s="19" t="s">
        <v>5305</v>
      </c>
      <c r="B2171" s="260">
        <v>45071</v>
      </c>
      <c r="C2171" s="3" t="s">
        <v>202</v>
      </c>
      <c r="D2171" s="3" t="s">
        <v>2968</v>
      </c>
      <c r="E2171" s="3" t="s">
        <v>51</v>
      </c>
      <c r="F2171" s="20">
        <v>1</v>
      </c>
      <c r="G2171" s="20">
        <v>141.9</v>
      </c>
      <c r="H2171" s="20" t="s">
        <v>52</v>
      </c>
      <c r="I2171" s="20">
        <v>-24.12</v>
      </c>
      <c r="J2171" s="20">
        <v>-18.45</v>
      </c>
      <c r="K2171" s="20" t="s">
        <v>52</v>
      </c>
      <c r="L2171" s="20">
        <f t="shared" si="33"/>
        <v>99.33</v>
      </c>
      <c r="M2171" s="3" t="s">
        <v>53</v>
      </c>
      <c r="N2171" s="3" t="s">
        <v>948</v>
      </c>
      <c r="O2171" s="3" t="s">
        <v>5306</v>
      </c>
      <c r="P2171" s="3" t="s">
        <v>5307</v>
      </c>
      <c r="Q2171" s="3" t="s">
        <v>53</v>
      </c>
      <c r="R2171" s="20">
        <v>141.9</v>
      </c>
      <c r="S2171" s="20" t="s">
        <v>57</v>
      </c>
      <c r="T2171" s="3" t="s">
        <v>74</v>
      </c>
      <c r="U2171" s="3" t="s">
        <v>5308</v>
      </c>
      <c r="V2171" s="3" t="s">
        <v>5309</v>
      </c>
      <c r="W2171" s="3" t="s">
        <v>5310</v>
      </c>
      <c r="X2171" s="3" t="s">
        <v>53</v>
      </c>
      <c r="Y2171" s="3" t="s">
        <v>5308</v>
      </c>
      <c r="Z2171" s="3" t="s">
        <v>5311</v>
      </c>
      <c r="AA2171" s="3" t="s">
        <v>5312</v>
      </c>
      <c r="AB2171" s="3" t="s">
        <v>5313</v>
      </c>
      <c r="AC2171" s="3" t="s">
        <v>265</v>
      </c>
      <c r="AD2171" s="3" t="s">
        <v>5314</v>
      </c>
      <c r="AE2171" s="3" t="s">
        <v>65</v>
      </c>
      <c r="AF2171" s="3" t="s">
        <v>82</v>
      </c>
      <c r="AG2171" s="3" t="s">
        <v>5315</v>
      </c>
      <c r="AH2171" s="3" t="s">
        <v>5316</v>
      </c>
      <c r="AI2171" s="3" t="s">
        <v>67</v>
      </c>
      <c r="AJ2171" s="3" t="s">
        <v>5317</v>
      </c>
      <c r="AK2171" s="3" t="s">
        <v>53</v>
      </c>
      <c r="AL2171" s="3" t="s">
        <v>53</v>
      </c>
      <c r="AM2171" s="3" t="s">
        <v>53</v>
      </c>
      <c r="AN2171" s="3" t="s">
        <v>53</v>
      </c>
      <c r="AO2171" s="3" t="s">
        <v>53</v>
      </c>
      <c r="AP2171" s="3" t="s">
        <v>53</v>
      </c>
      <c r="AQ2171" s="3" t="s">
        <v>53</v>
      </c>
      <c r="AR2171" s="3" t="s">
        <v>51</v>
      </c>
      <c r="AS2171" s="3" t="s">
        <v>52</v>
      </c>
      <c r="AT2171" s="3" t="s">
        <v>51</v>
      </c>
    </row>
    <row r="2172" spans="1:46" ht="22.5" customHeight="1" x14ac:dyDescent="0.25">
      <c r="A2172" s="19" t="s">
        <v>14968</v>
      </c>
      <c r="B2172" s="260">
        <v>45059</v>
      </c>
      <c r="C2172" s="3" t="s">
        <v>202</v>
      </c>
      <c r="D2172" s="3" t="s">
        <v>12138</v>
      </c>
      <c r="E2172" s="3" t="s">
        <v>51</v>
      </c>
      <c r="F2172" s="20">
        <v>1</v>
      </c>
      <c r="G2172" s="20">
        <v>141.9</v>
      </c>
      <c r="H2172" s="20" t="s">
        <v>52</v>
      </c>
      <c r="I2172" s="20">
        <v>-24.12</v>
      </c>
      <c r="J2172" s="20">
        <v>-18.45</v>
      </c>
      <c r="K2172" s="20" t="s">
        <v>52</v>
      </c>
      <c r="L2172" s="20">
        <f t="shared" si="33"/>
        <v>99.33</v>
      </c>
      <c r="M2172" s="3" t="s">
        <v>53</v>
      </c>
      <c r="N2172" s="3" t="s">
        <v>948</v>
      </c>
      <c r="O2172" s="3" t="s">
        <v>5306</v>
      </c>
      <c r="P2172" s="3" t="s">
        <v>5307</v>
      </c>
      <c r="Q2172" s="3" t="s">
        <v>53</v>
      </c>
      <c r="R2172" s="20">
        <v>141.9</v>
      </c>
      <c r="S2172" s="20" t="s">
        <v>57</v>
      </c>
      <c r="T2172" s="3" t="s">
        <v>74</v>
      </c>
      <c r="U2172" s="3" t="s">
        <v>14969</v>
      </c>
      <c r="V2172" s="3" t="s">
        <v>14970</v>
      </c>
      <c r="W2172" s="3" t="s">
        <v>14971</v>
      </c>
      <c r="X2172" s="3" t="s">
        <v>53</v>
      </c>
      <c r="Y2172" s="3" t="s">
        <v>14969</v>
      </c>
      <c r="Z2172" s="3" t="s">
        <v>14972</v>
      </c>
      <c r="AA2172" s="3" t="s">
        <v>14973</v>
      </c>
      <c r="AB2172" s="3" t="s">
        <v>708</v>
      </c>
      <c r="AC2172" s="3" t="s">
        <v>265</v>
      </c>
      <c r="AD2172" s="3" t="s">
        <v>14974</v>
      </c>
      <c r="AE2172" s="3" t="s">
        <v>65</v>
      </c>
      <c r="AF2172" s="3" t="s">
        <v>82</v>
      </c>
      <c r="AG2172" s="3" t="s">
        <v>14975</v>
      </c>
      <c r="AH2172" s="3" t="s">
        <v>14976</v>
      </c>
      <c r="AI2172" s="3" t="s">
        <v>67</v>
      </c>
      <c r="AJ2172" s="3" t="s">
        <v>14977</v>
      </c>
      <c r="AK2172" s="3" t="s">
        <v>53</v>
      </c>
      <c r="AL2172" s="3" t="s">
        <v>53</v>
      </c>
      <c r="AM2172" s="3" t="s">
        <v>53</v>
      </c>
      <c r="AN2172" s="3" t="s">
        <v>53</v>
      </c>
      <c r="AO2172" s="3" t="s">
        <v>53</v>
      </c>
      <c r="AP2172" s="3" t="s">
        <v>53</v>
      </c>
      <c r="AQ2172" s="3" t="s">
        <v>53</v>
      </c>
      <c r="AR2172" s="3" t="s">
        <v>51</v>
      </c>
      <c r="AS2172" s="3" t="s">
        <v>52</v>
      </c>
      <c r="AT2172" s="3" t="s">
        <v>51</v>
      </c>
    </row>
    <row r="2173" spans="1:46" ht="22.5" customHeight="1" x14ac:dyDescent="0.25">
      <c r="A2173" s="19" t="s">
        <v>15056</v>
      </c>
      <c r="B2173" s="260">
        <v>45059</v>
      </c>
      <c r="C2173" s="3" t="s">
        <v>202</v>
      </c>
      <c r="D2173" s="3" t="s">
        <v>12138</v>
      </c>
      <c r="E2173" s="3" t="s">
        <v>51</v>
      </c>
      <c r="F2173" s="20">
        <v>1</v>
      </c>
      <c r="G2173" s="20">
        <v>141.9</v>
      </c>
      <c r="H2173" s="20" t="s">
        <v>52</v>
      </c>
      <c r="I2173" s="20">
        <v>-24.12</v>
      </c>
      <c r="J2173" s="20">
        <v>-18.45</v>
      </c>
      <c r="K2173" s="20" t="s">
        <v>52</v>
      </c>
      <c r="L2173" s="20">
        <f t="shared" si="33"/>
        <v>99.33</v>
      </c>
      <c r="M2173" s="3" t="s">
        <v>53</v>
      </c>
      <c r="N2173" s="3" t="s">
        <v>948</v>
      </c>
      <c r="O2173" s="3" t="s">
        <v>15057</v>
      </c>
      <c r="P2173" s="3" t="s">
        <v>15058</v>
      </c>
      <c r="Q2173" s="3" t="s">
        <v>53</v>
      </c>
      <c r="R2173" s="20">
        <v>141.9</v>
      </c>
      <c r="S2173" s="20" t="s">
        <v>57</v>
      </c>
      <c r="T2173" s="3" t="s">
        <v>74</v>
      </c>
      <c r="U2173" s="3" t="s">
        <v>15059</v>
      </c>
      <c r="V2173" s="3" t="s">
        <v>15060</v>
      </c>
      <c r="W2173" s="3" t="s">
        <v>15061</v>
      </c>
      <c r="X2173" s="3" t="s">
        <v>53</v>
      </c>
      <c r="Y2173" s="3" t="s">
        <v>15059</v>
      </c>
      <c r="Z2173" s="3" t="s">
        <v>15062</v>
      </c>
      <c r="AA2173" s="3" t="s">
        <v>15063</v>
      </c>
      <c r="AB2173" s="3" t="s">
        <v>15064</v>
      </c>
      <c r="AC2173" s="3" t="s">
        <v>265</v>
      </c>
      <c r="AD2173" s="3" t="s">
        <v>15065</v>
      </c>
      <c r="AE2173" s="3" t="s">
        <v>65</v>
      </c>
      <c r="AF2173" s="3" t="s">
        <v>82</v>
      </c>
      <c r="AG2173" s="3" t="s">
        <v>14578</v>
      </c>
      <c r="AH2173" s="3" t="s">
        <v>15066</v>
      </c>
      <c r="AI2173" s="3" t="s">
        <v>67</v>
      </c>
      <c r="AJ2173" s="3" t="s">
        <v>15067</v>
      </c>
      <c r="AK2173" s="3" t="s">
        <v>53</v>
      </c>
      <c r="AL2173" s="3" t="s">
        <v>53</v>
      </c>
      <c r="AM2173" s="3" t="s">
        <v>53</v>
      </c>
      <c r="AN2173" s="3" t="s">
        <v>53</v>
      </c>
      <c r="AO2173" s="3" t="s">
        <v>53</v>
      </c>
      <c r="AP2173" s="3" t="s">
        <v>53</v>
      </c>
      <c r="AQ2173" s="3" t="s">
        <v>53</v>
      </c>
      <c r="AR2173" s="3" t="s">
        <v>51</v>
      </c>
      <c r="AS2173" s="3" t="s">
        <v>52</v>
      </c>
      <c r="AT2173" s="3" t="s">
        <v>51</v>
      </c>
    </row>
    <row r="2174" spans="1:46" ht="22.5" customHeight="1" x14ac:dyDescent="0.25">
      <c r="A2174" s="19" t="s">
        <v>17946</v>
      </c>
      <c r="B2174" s="260">
        <v>45056</v>
      </c>
      <c r="C2174" s="3" t="s">
        <v>202</v>
      </c>
      <c r="D2174" s="3" t="s">
        <v>12138</v>
      </c>
      <c r="E2174" s="3" t="s">
        <v>51</v>
      </c>
      <c r="F2174" s="20">
        <v>1</v>
      </c>
      <c r="G2174" s="20">
        <v>141.9</v>
      </c>
      <c r="H2174" s="20">
        <v>9.6</v>
      </c>
      <c r="I2174" s="20">
        <v>-24.12</v>
      </c>
      <c r="J2174" s="20">
        <v>-28.05</v>
      </c>
      <c r="K2174" s="20" t="s">
        <v>52</v>
      </c>
      <c r="L2174" s="20">
        <f t="shared" si="33"/>
        <v>99.33</v>
      </c>
      <c r="M2174" s="3" t="s">
        <v>53</v>
      </c>
      <c r="N2174" s="3" t="s">
        <v>948</v>
      </c>
      <c r="O2174" s="3" t="s">
        <v>5306</v>
      </c>
      <c r="P2174" s="3" t="s">
        <v>5307</v>
      </c>
      <c r="Q2174" s="3" t="s">
        <v>53</v>
      </c>
      <c r="R2174" s="20">
        <v>141.9</v>
      </c>
      <c r="S2174" s="20" t="s">
        <v>57</v>
      </c>
      <c r="T2174" s="3" t="s">
        <v>74</v>
      </c>
      <c r="U2174" s="3" t="s">
        <v>17947</v>
      </c>
      <c r="V2174" s="3" t="s">
        <v>17948</v>
      </c>
      <c r="W2174" s="3" t="s">
        <v>17949</v>
      </c>
      <c r="X2174" s="3" t="s">
        <v>53</v>
      </c>
      <c r="Y2174" s="3" t="s">
        <v>17947</v>
      </c>
      <c r="Z2174" s="3" t="s">
        <v>17950</v>
      </c>
      <c r="AA2174" s="3" t="s">
        <v>17951</v>
      </c>
      <c r="AB2174" s="3" t="s">
        <v>17952</v>
      </c>
      <c r="AC2174" s="3" t="s">
        <v>641</v>
      </c>
      <c r="AD2174" s="3" t="s">
        <v>17953</v>
      </c>
      <c r="AE2174" s="3" t="s">
        <v>65</v>
      </c>
      <c r="AF2174" s="3" t="s">
        <v>82</v>
      </c>
      <c r="AG2174" s="3" t="s">
        <v>17954</v>
      </c>
      <c r="AH2174" s="3" t="s">
        <v>17955</v>
      </c>
      <c r="AI2174" s="3" t="s">
        <v>131</v>
      </c>
      <c r="AJ2174" s="3" t="s">
        <v>17956</v>
      </c>
      <c r="AK2174" s="3" t="s">
        <v>2271</v>
      </c>
      <c r="AL2174" s="3" t="s">
        <v>53</v>
      </c>
      <c r="AM2174" s="3" t="s">
        <v>53</v>
      </c>
      <c r="AN2174" s="3" t="s">
        <v>53</v>
      </c>
      <c r="AO2174" s="3" t="s">
        <v>53</v>
      </c>
      <c r="AP2174" s="3" t="s">
        <v>53</v>
      </c>
      <c r="AQ2174" s="3" t="s">
        <v>53</v>
      </c>
      <c r="AR2174" s="3" t="s">
        <v>51</v>
      </c>
      <c r="AS2174" s="3" t="s">
        <v>52</v>
      </c>
      <c r="AT2174" s="3" t="s">
        <v>51</v>
      </c>
    </row>
    <row r="2175" spans="1:46" ht="22.5" customHeight="1" x14ac:dyDescent="0.25">
      <c r="A2175" s="19" t="s">
        <v>18936</v>
      </c>
      <c r="B2175" s="260">
        <v>45054</v>
      </c>
      <c r="C2175" s="3" t="s">
        <v>202</v>
      </c>
      <c r="D2175" s="3" t="s">
        <v>15179</v>
      </c>
      <c r="E2175" s="3" t="s">
        <v>71</v>
      </c>
      <c r="F2175" s="20">
        <v>1</v>
      </c>
      <c r="G2175" s="20">
        <v>141.9</v>
      </c>
      <c r="H2175" s="20">
        <v>23.5</v>
      </c>
      <c r="I2175" s="20">
        <v>-24.12</v>
      </c>
      <c r="J2175" s="20">
        <v>-41.95</v>
      </c>
      <c r="K2175" s="20" t="s">
        <v>52</v>
      </c>
      <c r="L2175" s="20">
        <f t="shared" si="33"/>
        <v>99.33</v>
      </c>
      <c r="M2175" s="3" t="s">
        <v>53</v>
      </c>
      <c r="N2175" s="3" t="s">
        <v>948</v>
      </c>
      <c r="O2175" s="3" t="s">
        <v>18937</v>
      </c>
      <c r="P2175" s="3" t="s">
        <v>18938</v>
      </c>
      <c r="Q2175" s="3" t="s">
        <v>53</v>
      </c>
      <c r="R2175" s="20">
        <v>141.9</v>
      </c>
      <c r="S2175" s="20" t="s">
        <v>57</v>
      </c>
      <c r="T2175" s="3" t="s">
        <v>74</v>
      </c>
      <c r="U2175" s="3" t="s">
        <v>18939</v>
      </c>
      <c r="V2175" s="3" t="s">
        <v>18940</v>
      </c>
      <c r="W2175" s="3" t="s">
        <v>18941</v>
      </c>
      <c r="X2175" s="3" t="s">
        <v>53</v>
      </c>
      <c r="Y2175" s="3" t="s">
        <v>18939</v>
      </c>
      <c r="Z2175" s="3" t="s">
        <v>18942</v>
      </c>
      <c r="AA2175" s="3" t="s">
        <v>18943</v>
      </c>
      <c r="AB2175" s="3" t="s">
        <v>10714</v>
      </c>
      <c r="AC2175" s="3" t="s">
        <v>188</v>
      </c>
      <c r="AD2175" s="3" t="s">
        <v>18944</v>
      </c>
      <c r="AE2175" s="3" t="s">
        <v>65</v>
      </c>
      <c r="AF2175" s="3" t="s">
        <v>82</v>
      </c>
      <c r="AG2175" s="3" t="s">
        <v>18945</v>
      </c>
      <c r="AH2175" s="3" t="s">
        <v>18946</v>
      </c>
      <c r="AI2175" s="3" t="s">
        <v>67</v>
      </c>
      <c r="AJ2175" s="3" t="s">
        <v>18947</v>
      </c>
      <c r="AK2175" s="3" t="s">
        <v>53</v>
      </c>
      <c r="AL2175" s="3" t="s">
        <v>53</v>
      </c>
      <c r="AM2175" s="3" t="s">
        <v>53</v>
      </c>
      <c r="AN2175" s="3" t="s">
        <v>53</v>
      </c>
      <c r="AO2175" s="3" t="s">
        <v>53</v>
      </c>
      <c r="AP2175" s="3" t="s">
        <v>53</v>
      </c>
      <c r="AQ2175" s="3" t="s">
        <v>53</v>
      </c>
      <c r="AR2175" s="3" t="s">
        <v>51</v>
      </c>
      <c r="AS2175" s="3" t="s">
        <v>52</v>
      </c>
      <c r="AT2175" s="3" t="s">
        <v>51</v>
      </c>
    </row>
    <row r="2176" spans="1:46" ht="22.5" customHeight="1" x14ac:dyDescent="0.25">
      <c r="A2176" s="19" t="s">
        <v>21378</v>
      </c>
      <c r="B2176" s="260">
        <v>45051</v>
      </c>
      <c r="C2176" s="3" t="s">
        <v>202</v>
      </c>
      <c r="D2176" s="3" t="s">
        <v>17635</v>
      </c>
      <c r="E2176" s="3" t="s">
        <v>51</v>
      </c>
      <c r="F2176" s="20">
        <v>1</v>
      </c>
      <c r="G2176" s="20">
        <v>141.9</v>
      </c>
      <c r="H2176" s="20" t="s">
        <v>52</v>
      </c>
      <c r="I2176" s="20">
        <v>-24.12</v>
      </c>
      <c r="J2176" s="20">
        <v>-18.45</v>
      </c>
      <c r="K2176" s="20" t="s">
        <v>52</v>
      </c>
      <c r="L2176" s="20">
        <f t="shared" si="33"/>
        <v>99.33</v>
      </c>
      <c r="M2176" s="3" t="s">
        <v>71</v>
      </c>
      <c r="N2176" s="3" t="s">
        <v>948</v>
      </c>
      <c r="O2176" s="3" t="s">
        <v>5306</v>
      </c>
      <c r="P2176" s="3" t="s">
        <v>5307</v>
      </c>
      <c r="Q2176" s="3" t="s">
        <v>53</v>
      </c>
      <c r="R2176" s="20">
        <v>141.9</v>
      </c>
      <c r="S2176" s="20" t="s">
        <v>57</v>
      </c>
      <c r="T2176" s="3" t="s">
        <v>74</v>
      </c>
      <c r="U2176" s="3" t="s">
        <v>21379</v>
      </c>
      <c r="V2176" s="3" t="s">
        <v>21380</v>
      </c>
      <c r="W2176" s="3" t="s">
        <v>21381</v>
      </c>
      <c r="X2176" s="3" t="s">
        <v>53</v>
      </c>
      <c r="Y2176" s="3" t="s">
        <v>21379</v>
      </c>
      <c r="Z2176" s="3" t="s">
        <v>21382</v>
      </c>
      <c r="AA2176" s="3" t="s">
        <v>21383</v>
      </c>
      <c r="AB2176" s="3" t="s">
        <v>21384</v>
      </c>
      <c r="AC2176" s="3" t="s">
        <v>968</v>
      </c>
      <c r="AD2176" s="3" t="s">
        <v>21385</v>
      </c>
      <c r="AE2176" s="3" t="s">
        <v>65</v>
      </c>
      <c r="AF2176" s="3" t="s">
        <v>82</v>
      </c>
      <c r="AG2176" s="3" t="s">
        <v>19899</v>
      </c>
      <c r="AH2176" s="3" t="s">
        <v>21386</v>
      </c>
      <c r="AI2176" s="3" t="s">
        <v>67</v>
      </c>
      <c r="AJ2176" s="3" t="s">
        <v>21387</v>
      </c>
      <c r="AK2176" s="3" t="s">
        <v>53</v>
      </c>
      <c r="AL2176" s="3" t="s">
        <v>53</v>
      </c>
      <c r="AM2176" s="3" t="s">
        <v>53</v>
      </c>
      <c r="AN2176" s="3" t="s">
        <v>53</v>
      </c>
      <c r="AO2176" s="3" t="s">
        <v>53</v>
      </c>
      <c r="AP2176" s="3" t="s">
        <v>53</v>
      </c>
      <c r="AQ2176" s="3" t="s">
        <v>53</v>
      </c>
      <c r="AR2176" s="3" t="s">
        <v>51</v>
      </c>
      <c r="AS2176" s="3" t="s">
        <v>52</v>
      </c>
      <c r="AT2176" s="3" t="s">
        <v>51</v>
      </c>
    </row>
    <row r="2177" spans="1:46" ht="22.5" customHeight="1" x14ac:dyDescent="0.25">
      <c r="A2177" s="19" t="s">
        <v>21901</v>
      </c>
      <c r="B2177" s="260">
        <v>45051</v>
      </c>
      <c r="C2177" s="3" t="s">
        <v>202</v>
      </c>
      <c r="D2177" s="3" t="s">
        <v>16479</v>
      </c>
      <c r="E2177" s="3" t="s">
        <v>51</v>
      </c>
      <c r="F2177" s="20">
        <v>1</v>
      </c>
      <c r="G2177" s="20">
        <v>141.9</v>
      </c>
      <c r="H2177" s="20">
        <v>10.9</v>
      </c>
      <c r="I2177" s="20">
        <v>-24.12</v>
      </c>
      <c r="J2177" s="20">
        <v>-29.35</v>
      </c>
      <c r="K2177" s="20" t="s">
        <v>52</v>
      </c>
      <c r="L2177" s="20">
        <f t="shared" si="33"/>
        <v>99.330000000000013</v>
      </c>
      <c r="M2177" s="3" t="s">
        <v>53</v>
      </c>
      <c r="N2177" s="3" t="s">
        <v>948</v>
      </c>
      <c r="O2177" s="3" t="s">
        <v>5306</v>
      </c>
      <c r="P2177" s="3" t="s">
        <v>5307</v>
      </c>
      <c r="Q2177" s="3" t="s">
        <v>53</v>
      </c>
      <c r="R2177" s="20">
        <v>141.9</v>
      </c>
      <c r="S2177" s="20" t="s">
        <v>57</v>
      </c>
      <c r="T2177" s="3" t="s">
        <v>74</v>
      </c>
      <c r="U2177" s="3" t="s">
        <v>21902</v>
      </c>
      <c r="V2177" s="3" t="s">
        <v>21903</v>
      </c>
      <c r="W2177" s="3" t="s">
        <v>21904</v>
      </c>
      <c r="X2177" s="3" t="s">
        <v>53</v>
      </c>
      <c r="Y2177" s="3" t="s">
        <v>21902</v>
      </c>
      <c r="Z2177" s="3" t="s">
        <v>21905</v>
      </c>
      <c r="AA2177" s="3" t="s">
        <v>21906</v>
      </c>
      <c r="AB2177" s="3" t="s">
        <v>3057</v>
      </c>
      <c r="AC2177" s="3" t="s">
        <v>416</v>
      </c>
      <c r="AD2177" s="3" t="s">
        <v>21907</v>
      </c>
      <c r="AE2177" s="3" t="s">
        <v>65</v>
      </c>
      <c r="AF2177" s="3" t="s">
        <v>82</v>
      </c>
      <c r="AG2177" s="3" t="s">
        <v>21237</v>
      </c>
      <c r="AH2177" s="3" t="s">
        <v>21908</v>
      </c>
      <c r="AI2177" s="3" t="s">
        <v>67</v>
      </c>
      <c r="AJ2177" s="3" t="s">
        <v>21909</v>
      </c>
      <c r="AK2177" s="3" t="s">
        <v>53</v>
      </c>
      <c r="AL2177" s="3" t="s">
        <v>53</v>
      </c>
      <c r="AM2177" s="3" t="s">
        <v>53</v>
      </c>
      <c r="AN2177" s="3" t="s">
        <v>53</v>
      </c>
      <c r="AO2177" s="3" t="s">
        <v>53</v>
      </c>
      <c r="AP2177" s="3" t="s">
        <v>53</v>
      </c>
      <c r="AQ2177" s="3" t="s">
        <v>53</v>
      </c>
      <c r="AR2177" s="3" t="s">
        <v>51</v>
      </c>
      <c r="AS2177" s="3" t="s">
        <v>52</v>
      </c>
      <c r="AT2177" s="3" t="s">
        <v>51</v>
      </c>
    </row>
    <row r="2178" spans="1:46" ht="22.5" customHeight="1" x14ac:dyDescent="0.25">
      <c r="A2178" s="19" t="s">
        <v>9751</v>
      </c>
      <c r="B2178" s="260">
        <v>45066</v>
      </c>
      <c r="C2178" s="3" t="s">
        <v>202</v>
      </c>
      <c r="D2178" s="3" t="s">
        <v>6600</v>
      </c>
      <c r="E2178" s="3" t="s">
        <v>51</v>
      </c>
      <c r="F2178" s="20">
        <v>1</v>
      </c>
      <c r="G2178" s="20">
        <v>137.9</v>
      </c>
      <c r="H2178" s="20" t="s">
        <v>52</v>
      </c>
      <c r="I2178" s="20">
        <v>-16.55</v>
      </c>
      <c r="J2178" s="20">
        <v>-21.45</v>
      </c>
      <c r="K2178" s="20" t="s">
        <v>52</v>
      </c>
      <c r="L2178" s="20">
        <f t="shared" si="33"/>
        <v>99.9</v>
      </c>
      <c r="M2178" s="3" t="s">
        <v>53</v>
      </c>
      <c r="N2178" s="274">
        <v>112008</v>
      </c>
      <c r="O2178" s="3" t="s">
        <v>1202</v>
      </c>
      <c r="P2178" s="3" t="s">
        <v>1203</v>
      </c>
      <c r="Q2178" s="3" t="s">
        <v>53</v>
      </c>
      <c r="R2178" s="20">
        <v>137.9</v>
      </c>
      <c r="S2178" s="20" t="s">
        <v>89</v>
      </c>
      <c r="T2178" s="3" t="s">
        <v>74</v>
      </c>
      <c r="U2178" s="3" t="s">
        <v>9752</v>
      </c>
      <c r="V2178" s="3" t="s">
        <v>9753</v>
      </c>
      <c r="W2178" s="3" t="s">
        <v>9754</v>
      </c>
      <c r="X2178" s="3" t="s">
        <v>53</v>
      </c>
      <c r="Y2178" s="3" t="s">
        <v>9752</v>
      </c>
      <c r="Z2178" s="3" t="s">
        <v>9755</v>
      </c>
      <c r="AA2178" s="3" t="s">
        <v>9756</v>
      </c>
      <c r="AB2178" s="3" t="s">
        <v>9757</v>
      </c>
      <c r="AC2178" s="3" t="s">
        <v>63</v>
      </c>
      <c r="AD2178" s="3" t="s">
        <v>9758</v>
      </c>
      <c r="AE2178" s="3" t="s">
        <v>65</v>
      </c>
      <c r="AF2178" s="3" t="s">
        <v>82</v>
      </c>
      <c r="AG2178" s="3" t="s">
        <v>9759</v>
      </c>
      <c r="AH2178" s="3" t="s">
        <v>9760</v>
      </c>
      <c r="AI2178" s="3" t="s">
        <v>67</v>
      </c>
      <c r="AJ2178" s="3" t="s">
        <v>9761</v>
      </c>
      <c r="AK2178" s="3" t="s">
        <v>53</v>
      </c>
      <c r="AL2178" s="3" t="s">
        <v>53</v>
      </c>
      <c r="AM2178" s="3" t="s">
        <v>53</v>
      </c>
      <c r="AN2178" s="3" t="s">
        <v>53</v>
      </c>
      <c r="AO2178" s="3" t="s">
        <v>53</v>
      </c>
      <c r="AP2178" s="3" t="s">
        <v>53</v>
      </c>
      <c r="AQ2178" s="3" t="s">
        <v>53</v>
      </c>
      <c r="AR2178" s="3" t="s">
        <v>51</v>
      </c>
      <c r="AS2178" s="3" t="s">
        <v>52</v>
      </c>
      <c r="AT2178" s="3" t="s">
        <v>51</v>
      </c>
    </row>
    <row r="2179" spans="1:46" ht="22.5" customHeight="1" x14ac:dyDescent="0.25">
      <c r="A2179" s="19" t="s">
        <v>18093</v>
      </c>
      <c r="B2179" s="260">
        <v>45055</v>
      </c>
      <c r="C2179" s="3" t="s">
        <v>202</v>
      </c>
      <c r="D2179" s="3" t="s">
        <v>15653</v>
      </c>
      <c r="E2179" s="3" t="s">
        <v>51</v>
      </c>
      <c r="F2179" s="20">
        <v>1</v>
      </c>
      <c r="G2179" s="20">
        <v>137.9</v>
      </c>
      <c r="H2179" s="20" t="s">
        <v>52</v>
      </c>
      <c r="I2179" s="20">
        <v>-16.55</v>
      </c>
      <c r="J2179" s="20">
        <v>-21.45</v>
      </c>
      <c r="K2179" s="20" t="s">
        <v>52</v>
      </c>
      <c r="L2179" s="20">
        <f t="shared" si="33"/>
        <v>99.9</v>
      </c>
      <c r="M2179" s="3" t="s">
        <v>53</v>
      </c>
      <c r="N2179" s="274">
        <v>112008</v>
      </c>
      <c r="O2179" s="3" t="s">
        <v>1202</v>
      </c>
      <c r="P2179" s="3" t="s">
        <v>1203</v>
      </c>
      <c r="Q2179" s="3" t="s">
        <v>53</v>
      </c>
      <c r="R2179" s="20">
        <v>137.9</v>
      </c>
      <c r="S2179" s="20" t="s">
        <v>89</v>
      </c>
      <c r="T2179" s="3" t="s">
        <v>74</v>
      </c>
      <c r="U2179" s="3" t="s">
        <v>18094</v>
      </c>
      <c r="V2179" s="3" t="s">
        <v>18095</v>
      </c>
      <c r="W2179" s="3" t="s">
        <v>18096</v>
      </c>
      <c r="X2179" s="3" t="s">
        <v>53</v>
      </c>
      <c r="Y2179" s="3" t="s">
        <v>18094</v>
      </c>
      <c r="Z2179" s="3" t="s">
        <v>18097</v>
      </c>
      <c r="AA2179" s="3" t="s">
        <v>18098</v>
      </c>
      <c r="AB2179" s="3" t="s">
        <v>18099</v>
      </c>
      <c r="AC2179" s="3" t="s">
        <v>968</v>
      </c>
      <c r="AD2179" s="3" t="s">
        <v>18100</v>
      </c>
      <c r="AE2179" s="3" t="s">
        <v>65</v>
      </c>
      <c r="AF2179" s="3" t="s">
        <v>82</v>
      </c>
      <c r="AG2179" s="3" t="s">
        <v>18101</v>
      </c>
      <c r="AH2179" s="3" t="s">
        <v>18102</v>
      </c>
      <c r="AI2179" s="3" t="s">
        <v>67</v>
      </c>
      <c r="AJ2179" s="3" t="s">
        <v>18103</v>
      </c>
      <c r="AK2179" s="3" t="s">
        <v>53</v>
      </c>
      <c r="AL2179" s="3" t="s">
        <v>53</v>
      </c>
      <c r="AM2179" s="3" t="s">
        <v>53</v>
      </c>
      <c r="AN2179" s="3" t="s">
        <v>53</v>
      </c>
      <c r="AO2179" s="3" t="s">
        <v>53</v>
      </c>
      <c r="AP2179" s="3" t="s">
        <v>53</v>
      </c>
      <c r="AQ2179" s="3" t="s">
        <v>53</v>
      </c>
      <c r="AR2179" s="3" t="s">
        <v>51</v>
      </c>
      <c r="AS2179" s="3" t="s">
        <v>52</v>
      </c>
      <c r="AT2179" s="3" t="s">
        <v>51</v>
      </c>
    </row>
    <row r="2180" spans="1:46" ht="22.5" customHeight="1" x14ac:dyDescent="0.25">
      <c r="A2180" s="19" t="s">
        <v>13147</v>
      </c>
      <c r="B2180" s="260">
        <v>45062</v>
      </c>
      <c r="C2180" s="3" t="s">
        <v>202</v>
      </c>
      <c r="D2180" s="3" t="s">
        <v>12990</v>
      </c>
      <c r="E2180" s="3" t="s">
        <v>51</v>
      </c>
      <c r="F2180" s="20">
        <v>1</v>
      </c>
      <c r="G2180" s="20">
        <v>119.7</v>
      </c>
      <c r="H2180" s="20">
        <v>1.59</v>
      </c>
      <c r="I2180" s="20">
        <v>-20.350000000000001</v>
      </c>
      <c r="J2180" s="20" t="s">
        <v>52</v>
      </c>
      <c r="K2180" s="20" t="s">
        <v>52</v>
      </c>
      <c r="L2180" s="20">
        <f t="shared" si="33"/>
        <v>100.94</v>
      </c>
      <c r="M2180" s="3" t="s">
        <v>53</v>
      </c>
      <c r="N2180" s="274">
        <v>10107</v>
      </c>
      <c r="O2180" s="3" t="s">
        <v>1243</v>
      </c>
      <c r="P2180" s="3" t="s">
        <v>1244</v>
      </c>
      <c r="Q2180" s="3" t="s">
        <v>53</v>
      </c>
      <c r="R2180" s="20">
        <v>119.7</v>
      </c>
      <c r="S2180" s="20" t="s">
        <v>57</v>
      </c>
      <c r="T2180" s="3" t="s">
        <v>58</v>
      </c>
      <c r="U2180" s="3" t="s">
        <v>13148</v>
      </c>
      <c r="V2180" s="3" t="s">
        <v>13149</v>
      </c>
      <c r="W2180" s="3" t="s">
        <v>13150</v>
      </c>
      <c r="X2180" s="3" t="s">
        <v>53</v>
      </c>
      <c r="Y2180" s="3" t="s">
        <v>13148</v>
      </c>
      <c r="Z2180" s="3" t="s">
        <v>13151</v>
      </c>
      <c r="AA2180" s="3" t="s">
        <v>13152</v>
      </c>
      <c r="AB2180" s="3" t="s">
        <v>63</v>
      </c>
      <c r="AC2180" s="3" t="s">
        <v>63</v>
      </c>
      <c r="AD2180" s="3" t="s">
        <v>13153</v>
      </c>
      <c r="AE2180" s="3" t="s">
        <v>65</v>
      </c>
      <c r="AF2180" s="3" t="s">
        <v>213</v>
      </c>
      <c r="AG2180" s="3" t="s">
        <v>12884</v>
      </c>
      <c r="AH2180" s="3" t="s">
        <v>13154</v>
      </c>
      <c r="AI2180" s="3" t="s">
        <v>886</v>
      </c>
      <c r="AJ2180" s="3" t="s">
        <v>13155</v>
      </c>
      <c r="AK2180" s="3" t="s">
        <v>53</v>
      </c>
      <c r="AL2180" s="3" t="s">
        <v>53</v>
      </c>
      <c r="AM2180" s="3" t="s">
        <v>53</v>
      </c>
      <c r="AN2180" s="3" t="s">
        <v>53</v>
      </c>
      <c r="AO2180" s="3" t="s">
        <v>53</v>
      </c>
      <c r="AP2180" s="3" t="s">
        <v>53</v>
      </c>
      <c r="AQ2180" s="3" t="s">
        <v>53</v>
      </c>
      <c r="AR2180" s="3" t="s">
        <v>51</v>
      </c>
      <c r="AS2180" s="3" t="s">
        <v>52</v>
      </c>
      <c r="AT2180" s="3" t="s">
        <v>51</v>
      </c>
    </row>
    <row r="2181" spans="1:46" ht="22.5" customHeight="1" x14ac:dyDescent="0.25">
      <c r="A2181" s="19" t="s">
        <v>8594</v>
      </c>
      <c r="B2181" s="260">
        <v>45068</v>
      </c>
      <c r="C2181" s="3" t="s">
        <v>202</v>
      </c>
      <c r="D2181" s="3" t="s">
        <v>6600</v>
      </c>
      <c r="E2181" s="3" t="s">
        <v>71</v>
      </c>
      <c r="F2181" s="20">
        <v>1</v>
      </c>
      <c r="G2181" s="20">
        <v>143.27000000000001</v>
      </c>
      <c r="H2181" s="20" t="s">
        <v>52</v>
      </c>
      <c r="I2181" s="20">
        <v>-24.36</v>
      </c>
      <c r="J2181" s="20">
        <v>-17.95</v>
      </c>
      <c r="K2181" s="20" t="s">
        <v>52</v>
      </c>
      <c r="L2181" s="20">
        <f t="shared" ref="L2181:L2244" si="34">SUM(G2181:K2181)</f>
        <v>100.96000000000001</v>
      </c>
      <c r="M2181" s="3" t="s">
        <v>53</v>
      </c>
      <c r="N2181" s="3" t="s">
        <v>8595</v>
      </c>
      <c r="O2181" s="3" t="s">
        <v>8596</v>
      </c>
      <c r="P2181" s="3" t="s">
        <v>8597</v>
      </c>
      <c r="Q2181" s="3" t="s">
        <v>53</v>
      </c>
      <c r="R2181" s="20">
        <v>143.27000000000001</v>
      </c>
      <c r="S2181" s="20" t="s">
        <v>57</v>
      </c>
      <c r="T2181" s="3" t="s">
        <v>74</v>
      </c>
      <c r="U2181" s="3" t="s">
        <v>8598</v>
      </c>
      <c r="V2181" s="3" t="s">
        <v>8599</v>
      </c>
      <c r="W2181" s="3" t="s">
        <v>8600</v>
      </c>
      <c r="X2181" s="3" t="s">
        <v>53</v>
      </c>
      <c r="Y2181" s="3" t="s">
        <v>8598</v>
      </c>
      <c r="Z2181" s="3" t="s">
        <v>8601</v>
      </c>
      <c r="AA2181" s="3" t="s">
        <v>8602</v>
      </c>
      <c r="AB2181" s="3" t="s">
        <v>8603</v>
      </c>
      <c r="AC2181" s="3" t="s">
        <v>458</v>
      </c>
      <c r="AD2181" s="3" t="s">
        <v>8604</v>
      </c>
      <c r="AE2181" s="3" t="s">
        <v>65</v>
      </c>
      <c r="AF2181" s="3" t="s">
        <v>82</v>
      </c>
      <c r="AG2181" s="3" t="s">
        <v>8471</v>
      </c>
      <c r="AH2181" s="3" t="s">
        <v>8605</v>
      </c>
      <c r="AI2181" s="3" t="s">
        <v>67</v>
      </c>
      <c r="AJ2181" s="3" t="s">
        <v>8606</v>
      </c>
      <c r="AK2181" s="3" t="s">
        <v>53</v>
      </c>
      <c r="AL2181" s="3" t="s">
        <v>53</v>
      </c>
      <c r="AM2181" s="3" t="s">
        <v>53</v>
      </c>
      <c r="AN2181" s="3" t="s">
        <v>53</v>
      </c>
      <c r="AO2181" s="3" t="s">
        <v>53</v>
      </c>
      <c r="AP2181" s="3" t="s">
        <v>53</v>
      </c>
      <c r="AQ2181" s="3" t="s">
        <v>53</v>
      </c>
      <c r="AR2181" s="3" t="s">
        <v>51</v>
      </c>
      <c r="AS2181" s="3" t="s">
        <v>52</v>
      </c>
      <c r="AT2181" s="3" t="s">
        <v>51</v>
      </c>
    </row>
    <row r="2182" spans="1:46" ht="22.5" customHeight="1" x14ac:dyDescent="0.25">
      <c r="A2182" s="19" t="s">
        <v>20998</v>
      </c>
      <c r="B2182" s="260">
        <v>45052</v>
      </c>
      <c r="C2182" s="3" t="s">
        <v>202</v>
      </c>
      <c r="D2182" s="3" t="s">
        <v>16479</v>
      </c>
      <c r="E2182" s="3" t="s">
        <v>51</v>
      </c>
      <c r="F2182" s="20">
        <v>1</v>
      </c>
      <c r="G2182" s="20">
        <v>143.27000000000001</v>
      </c>
      <c r="H2182" s="20" t="s">
        <v>52</v>
      </c>
      <c r="I2182" s="20">
        <v>-24.36</v>
      </c>
      <c r="J2182" s="20">
        <v>-17.95</v>
      </c>
      <c r="K2182" s="20" t="s">
        <v>52</v>
      </c>
      <c r="L2182" s="20">
        <f t="shared" si="34"/>
        <v>100.96000000000001</v>
      </c>
      <c r="M2182" s="3" t="s">
        <v>53</v>
      </c>
      <c r="N2182" s="3" t="s">
        <v>8595</v>
      </c>
      <c r="O2182" s="3" t="s">
        <v>8596</v>
      </c>
      <c r="P2182" s="3" t="s">
        <v>8597</v>
      </c>
      <c r="Q2182" s="3" t="s">
        <v>53</v>
      </c>
      <c r="R2182" s="20">
        <v>143.27000000000001</v>
      </c>
      <c r="S2182" s="20" t="s">
        <v>57</v>
      </c>
      <c r="T2182" s="3" t="s">
        <v>74</v>
      </c>
      <c r="U2182" s="3" t="s">
        <v>20999</v>
      </c>
      <c r="V2182" s="3" t="s">
        <v>21000</v>
      </c>
      <c r="W2182" s="3" t="s">
        <v>21001</v>
      </c>
      <c r="X2182" s="3" t="s">
        <v>53</v>
      </c>
      <c r="Y2182" s="3" t="s">
        <v>20999</v>
      </c>
      <c r="Z2182" s="3" t="s">
        <v>21002</v>
      </c>
      <c r="AA2182" s="3" t="s">
        <v>21003</v>
      </c>
      <c r="AB2182" s="3" t="s">
        <v>5952</v>
      </c>
      <c r="AC2182" s="3" t="s">
        <v>1971</v>
      </c>
      <c r="AD2182" s="3" t="s">
        <v>21004</v>
      </c>
      <c r="AE2182" s="3" t="s">
        <v>65</v>
      </c>
      <c r="AF2182" s="3" t="s">
        <v>82</v>
      </c>
      <c r="AG2182" s="3" t="s">
        <v>21005</v>
      </c>
      <c r="AH2182" s="3" t="s">
        <v>21006</v>
      </c>
      <c r="AI2182" s="3" t="s">
        <v>67</v>
      </c>
      <c r="AJ2182" s="3" t="s">
        <v>21007</v>
      </c>
      <c r="AK2182" s="3" t="s">
        <v>53</v>
      </c>
      <c r="AL2182" s="3" t="s">
        <v>53</v>
      </c>
      <c r="AM2182" s="3" t="s">
        <v>53</v>
      </c>
      <c r="AN2182" s="3" t="s">
        <v>53</v>
      </c>
      <c r="AO2182" s="3" t="s">
        <v>53</v>
      </c>
      <c r="AP2182" s="3" t="s">
        <v>53</v>
      </c>
      <c r="AQ2182" s="3" t="s">
        <v>53</v>
      </c>
      <c r="AR2182" s="3" t="s">
        <v>51</v>
      </c>
      <c r="AS2182" s="3" t="s">
        <v>52</v>
      </c>
      <c r="AT2182" s="3" t="s">
        <v>51</v>
      </c>
    </row>
    <row r="2183" spans="1:46" ht="22.5" customHeight="1" x14ac:dyDescent="0.25">
      <c r="A2183" s="19" t="s">
        <v>23951</v>
      </c>
      <c r="B2183" s="260">
        <v>45049</v>
      </c>
      <c r="C2183" s="3" t="s">
        <v>202</v>
      </c>
      <c r="D2183" s="3" t="s">
        <v>22935</v>
      </c>
      <c r="E2183" s="3" t="s">
        <v>51</v>
      </c>
      <c r="F2183" s="20">
        <v>1</v>
      </c>
      <c r="G2183" s="20">
        <v>153.57</v>
      </c>
      <c r="H2183" s="20" t="s">
        <v>52</v>
      </c>
      <c r="I2183" s="20">
        <v>-26.11</v>
      </c>
      <c r="J2183" s="20">
        <v>-26.45</v>
      </c>
      <c r="K2183" s="20" t="s">
        <v>52</v>
      </c>
      <c r="L2183" s="20">
        <f t="shared" si="34"/>
        <v>101.00999999999999</v>
      </c>
      <c r="M2183" s="3" t="s">
        <v>53</v>
      </c>
      <c r="N2183" s="3" t="s">
        <v>15974</v>
      </c>
      <c r="O2183" s="3" t="s">
        <v>20070</v>
      </c>
      <c r="P2183" s="3" t="s">
        <v>20071</v>
      </c>
      <c r="Q2183" s="3" t="s">
        <v>53</v>
      </c>
      <c r="R2183" s="20">
        <v>153.57</v>
      </c>
      <c r="S2183" s="20" t="s">
        <v>57</v>
      </c>
      <c r="T2183" s="3" t="s">
        <v>74</v>
      </c>
      <c r="U2183" s="3" t="s">
        <v>23952</v>
      </c>
      <c r="V2183" s="3" t="s">
        <v>23953</v>
      </c>
      <c r="W2183" s="3" t="s">
        <v>23954</v>
      </c>
      <c r="X2183" s="3" t="s">
        <v>53</v>
      </c>
      <c r="Y2183" s="3" t="s">
        <v>23952</v>
      </c>
      <c r="Z2183" s="3" t="s">
        <v>23955</v>
      </c>
      <c r="AA2183" s="3" t="s">
        <v>23956</v>
      </c>
      <c r="AB2183" s="3" t="s">
        <v>22262</v>
      </c>
      <c r="AC2183" s="3" t="s">
        <v>63</v>
      </c>
      <c r="AD2183" s="3" t="s">
        <v>23957</v>
      </c>
      <c r="AE2183" s="3" t="s">
        <v>65</v>
      </c>
      <c r="AF2183" s="3" t="s">
        <v>82</v>
      </c>
      <c r="AG2183" s="3" t="s">
        <v>23958</v>
      </c>
      <c r="AH2183" s="3" t="s">
        <v>23959</v>
      </c>
      <c r="AI2183" s="3" t="s">
        <v>67</v>
      </c>
      <c r="AJ2183" s="3" t="s">
        <v>23960</v>
      </c>
      <c r="AK2183" s="3" t="s">
        <v>53</v>
      </c>
      <c r="AL2183" s="3" t="s">
        <v>53</v>
      </c>
      <c r="AM2183" s="3" t="s">
        <v>53</v>
      </c>
      <c r="AN2183" s="3" t="s">
        <v>53</v>
      </c>
      <c r="AO2183" s="3" t="s">
        <v>53</v>
      </c>
      <c r="AP2183" s="3" t="s">
        <v>53</v>
      </c>
      <c r="AQ2183" s="3" t="s">
        <v>53</v>
      </c>
      <c r="AR2183" s="3" t="s">
        <v>51</v>
      </c>
      <c r="AS2183" s="3" t="s">
        <v>52</v>
      </c>
      <c r="AT2183" s="3" t="s">
        <v>51</v>
      </c>
    </row>
    <row r="2184" spans="1:46" ht="22.5" customHeight="1" x14ac:dyDescent="0.25">
      <c r="A2184" s="19" t="s">
        <v>441</v>
      </c>
      <c r="B2184" s="260">
        <v>45077</v>
      </c>
      <c r="C2184" s="3" t="s">
        <v>202</v>
      </c>
      <c r="D2184" s="3" t="s">
        <v>203</v>
      </c>
      <c r="E2184" s="3" t="s">
        <v>71</v>
      </c>
      <c r="F2184" s="20">
        <v>2</v>
      </c>
      <c r="G2184" s="20">
        <v>135.52000000000001</v>
      </c>
      <c r="H2184" s="20" t="s">
        <v>52</v>
      </c>
      <c r="I2184" s="20">
        <v>-34.04</v>
      </c>
      <c r="J2184" s="20" t="s">
        <v>52</v>
      </c>
      <c r="K2184" s="20" t="s">
        <v>52</v>
      </c>
      <c r="L2184" s="20">
        <f t="shared" si="34"/>
        <v>101.48000000000002</v>
      </c>
      <c r="M2184" s="3" t="s">
        <v>71</v>
      </c>
      <c r="N2184" s="3" t="s">
        <v>442</v>
      </c>
      <c r="O2184" s="3" t="s">
        <v>443</v>
      </c>
      <c r="P2184" s="3" t="s">
        <v>444</v>
      </c>
      <c r="Q2184" s="3" t="s">
        <v>53</v>
      </c>
      <c r="R2184" s="20">
        <v>67.760000000000005</v>
      </c>
      <c r="S2184" s="20" t="s">
        <v>57</v>
      </c>
      <c r="T2184" s="3" t="s">
        <v>58</v>
      </c>
      <c r="U2184" s="3" t="s">
        <v>53</v>
      </c>
      <c r="V2184" s="3" t="s">
        <v>53</v>
      </c>
      <c r="W2184" s="3" t="s">
        <v>53</v>
      </c>
      <c r="X2184" s="3" t="s">
        <v>53</v>
      </c>
      <c r="Y2184" s="3" t="s">
        <v>445</v>
      </c>
      <c r="Z2184" s="3" t="s">
        <v>446</v>
      </c>
      <c r="AA2184" s="3" t="s">
        <v>447</v>
      </c>
      <c r="AB2184" s="3" t="s">
        <v>448</v>
      </c>
      <c r="AC2184" s="3" t="s">
        <v>63</v>
      </c>
      <c r="AD2184" s="3" t="s">
        <v>449</v>
      </c>
      <c r="AE2184" s="3" t="s">
        <v>65</v>
      </c>
      <c r="AF2184" s="3" t="s">
        <v>66</v>
      </c>
      <c r="AG2184" s="3" t="s">
        <v>450</v>
      </c>
      <c r="AH2184" s="3" t="s">
        <v>451</v>
      </c>
      <c r="AI2184" s="3" t="s">
        <v>67</v>
      </c>
      <c r="AJ2184" s="3" t="s">
        <v>452</v>
      </c>
      <c r="AK2184" s="3" t="s">
        <v>53</v>
      </c>
      <c r="AL2184" s="3" t="s">
        <v>53</v>
      </c>
      <c r="AM2184" s="3" t="s">
        <v>53</v>
      </c>
      <c r="AN2184" s="3" t="s">
        <v>53</v>
      </c>
      <c r="AO2184" s="3" t="s">
        <v>53</v>
      </c>
      <c r="AP2184" s="3" t="s">
        <v>53</v>
      </c>
      <c r="AQ2184" s="3" t="s">
        <v>53</v>
      </c>
      <c r="AR2184" s="3" t="s">
        <v>51</v>
      </c>
      <c r="AS2184" s="3" t="s">
        <v>52</v>
      </c>
      <c r="AT2184" s="3" t="s">
        <v>51</v>
      </c>
    </row>
    <row r="2185" spans="1:46" ht="22.5" customHeight="1" x14ac:dyDescent="0.25">
      <c r="A2185" s="19" t="s">
        <v>2272</v>
      </c>
      <c r="B2185" s="260">
        <v>45075</v>
      </c>
      <c r="C2185" s="3" t="s">
        <v>2273</v>
      </c>
      <c r="D2185" s="3" t="s">
        <v>2274</v>
      </c>
      <c r="E2185" s="3" t="s">
        <v>51</v>
      </c>
      <c r="F2185" s="20">
        <v>0</v>
      </c>
      <c r="G2185" s="20">
        <v>143.99</v>
      </c>
      <c r="H2185" s="20" t="s">
        <v>52</v>
      </c>
      <c r="I2185" s="20">
        <v>-24.48</v>
      </c>
      <c r="J2185" s="20">
        <v>-18.45</v>
      </c>
      <c r="K2185" s="20" t="s">
        <v>52</v>
      </c>
      <c r="L2185" s="20">
        <f t="shared" si="34"/>
        <v>101.06</v>
      </c>
      <c r="M2185" s="3" t="s">
        <v>71</v>
      </c>
      <c r="N2185" s="3" t="s">
        <v>1158</v>
      </c>
      <c r="O2185" s="3" t="s">
        <v>1159</v>
      </c>
      <c r="P2185" s="3" t="s">
        <v>1160</v>
      </c>
      <c r="Q2185" s="3" t="s">
        <v>53</v>
      </c>
      <c r="R2185" s="20">
        <v>143.99</v>
      </c>
      <c r="S2185" s="20" t="s">
        <v>57</v>
      </c>
      <c r="T2185" s="3" t="s">
        <v>58</v>
      </c>
      <c r="U2185" s="3" t="s">
        <v>2275</v>
      </c>
      <c r="V2185" s="3" t="s">
        <v>2276</v>
      </c>
      <c r="W2185" s="3" t="s">
        <v>2277</v>
      </c>
      <c r="X2185" s="3" t="s">
        <v>53</v>
      </c>
      <c r="Y2185" s="3" t="s">
        <v>2275</v>
      </c>
      <c r="Z2185" s="3" t="s">
        <v>2278</v>
      </c>
      <c r="AA2185" s="3" t="s">
        <v>2279</v>
      </c>
      <c r="AB2185" s="3" t="s">
        <v>63</v>
      </c>
      <c r="AC2185" s="3" t="s">
        <v>63</v>
      </c>
      <c r="AD2185" s="3" t="s">
        <v>2280</v>
      </c>
      <c r="AE2185" s="3" t="s">
        <v>65</v>
      </c>
      <c r="AF2185" s="3" t="s">
        <v>66</v>
      </c>
      <c r="AG2185" s="3" t="s">
        <v>53</v>
      </c>
      <c r="AH2185" s="3" t="s">
        <v>53</v>
      </c>
      <c r="AI2185" s="3" t="s">
        <v>67</v>
      </c>
      <c r="AJ2185" s="3" t="s">
        <v>53</v>
      </c>
      <c r="AK2185" s="3" t="s">
        <v>53</v>
      </c>
      <c r="AL2185" s="3" t="s">
        <v>53</v>
      </c>
      <c r="AM2185" s="3" t="s">
        <v>53</v>
      </c>
      <c r="AN2185" s="3" t="s">
        <v>53</v>
      </c>
      <c r="AO2185" s="3" t="s">
        <v>53</v>
      </c>
      <c r="AP2185" s="3" t="s">
        <v>53</v>
      </c>
      <c r="AQ2185" s="3" t="s">
        <v>53</v>
      </c>
      <c r="AR2185" s="111" t="s">
        <v>71</v>
      </c>
      <c r="AS2185" s="3" t="s">
        <v>52</v>
      </c>
      <c r="AT2185" s="3" t="s">
        <v>51</v>
      </c>
    </row>
    <row r="2186" spans="1:46" ht="22.5" customHeight="1" x14ac:dyDescent="0.25">
      <c r="A2186" s="19" t="s">
        <v>20543</v>
      </c>
      <c r="B2186" s="260">
        <v>45053</v>
      </c>
      <c r="C2186" s="3" t="s">
        <v>202</v>
      </c>
      <c r="D2186" s="3" t="s">
        <v>17635</v>
      </c>
      <c r="E2186" s="3" t="s">
        <v>51</v>
      </c>
      <c r="F2186" s="20">
        <v>1</v>
      </c>
      <c r="G2186" s="20">
        <v>145.81</v>
      </c>
      <c r="H2186" s="20" t="s">
        <v>52</v>
      </c>
      <c r="I2186" s="20">
        <v>-17.5</v>
      </c>
      <c r="J2186" s="20">
        <v>-26.45</v>
      </c>
      <c r="K2186" s="20" t="s">
        <v>52</v>
      </c>
      <c r="L2186" s="20">
        <f t="shared" si="34"/>
        <v>101.86</v>
      </c>
      <c r="M2186" s="3" t="s">
        <v>53</v>
      </c>
      <c r="N2186" s="274">
        <v>112053</v>
      </c>
      <c r="O2186" s="3" t="s">
        <v>20544</v>
      </c>
      <c r="P2186" s="3" t="s">
        <v>20545</v>
      </c>
      <c r="Q2186" s="3" t="s">
        <v>53</v>
      </c>
      <c r="R2186" s="20">
        <v>145.81</v>
      </c>
      <c r="S2186" s="20" t="s">
        <v>89</v>
      </c>
      <c r="T2186" s="3" t="s">
        <v>74</v>
      </c>
      <c r="U2186" s="3" t="s">
        <v>20546</v>
      </c>
      <c r="V2186" s="3" t="s">
        <v>20547</v>
      </c>
      <c r="W2186" s="3" t="s">
        <v>20548</v>
      </c>
      <c r="X2186" s="3" t="s">
        <v>53</v>
      </c>
      <c r="Y2186" s="3" t="s">
        <v>20546</v>
      </c>
      <c r="Z2186" s="3" t="s">
        <v>20549</v>
      </c>
      <c r="AA2186" s="3" t="s">
        <v>20550</v>
      </c>
      <c r="AB2186" s="3" t="s">
        <v>719</v>
      </c>
      <c r="AC2186" s="3" t="s">
        <v>116</v>
      </c>
      <c r="AD2186" s="3" t="s">
        <v>20551</v>
      </c>
      <c r="AE2186" s="3" t="s">
        <v>65</v>
      </c>
      <c r="AF2186" s="3" t="s">
        <v>82</v>
      </c>
      <c r="AG2186" s="3" t="s">
        <v>20552</v>
      </c>
      <c r="AH2186" s="3" t="s">
        <v>20553</v>
      </c>
      <c r="AI2186" s="3" t="s">
        <v>67</v>
      </c>
      <c r="AJ2186" s="3" t="s">
        <v>20554</v>
      </c>
      <c r="AK2186" s="3" t="s">
        <v>53</v>
      </c>
      <c r="AL2186" s="3" t="s">
        <v>53</v>
      </c>
      <c r="AM2186" s="3" t="s">
        <v>53</v>
      </c>
      <c r="AN2186" s="3" t="s">
        <v>53</v>
      </c>
      <c r="AO2186" s="3" t="s">
        <v>53</v>
      </c>
      <c r="AP2186" s="3" t="s">
        <v>53</v>
      </c>
      <c r="AQ2186" s="3" t="s">
        <v>53</v>
      </c>
      <c r="AR2186" s="3" t="s">
        <v>51</v>
      </c>
      <c r="AS2186" s="3" t="s">
        <v>52</v>
      </c>
      <c r="AT2186" s="3" t="s">
        <v>51</v>
      </c>
    </row>
    <row r="2187" spans="1:46" ht="22.5" customHeight="1" x14ac:dyDescent="0.25">
      <c r="A2187" s="19" t="s">
        <v>6295</v>
      </c>
      <c r="B2187" s="260">
        <v>45070</v>
      </c>
      <c r="C2187" s="3" t="s">
        <v>202</v>
      </c>
      <c r="D2187" s="3" t="s">
        <v>5415</v>
      </c>
      <c r="E2187" s="3" t="s">
        <v>51</v>
      </c>
      <c r="F2187" s="20">
        <v>1</v>
      </c>
      <c r="G2187" s="20">
        <v>154.63999999999999</v>
      </c>
      <c r="H2187" s="20" t="s">
        <v>52</v>
      </c>
      <c r="I2187" s="20">
        <v>-26.29</v>
      </c>
      <c r="J2187" s="20">
        <v>-26.45</v>
      </c>
      <c r="K2187" s="20" t="s">
        <v>52</v>
      </c>
      <c r="L2187" s="20">
        <f t="shared" si="34"/>
        <v>101.89999999999999</v>
      </c>
      <c r="M2187" s="3" t="s">
        <v>53</v>
      </c>
      <c r="N2187" s="274">
        <v>442080</v>
      </c>
      <c r="O2187" s="3" t="s">
        <v>6296</v>
      </c>
      <c r="P2187" s="3" t="s">
        <v>6297</v>
      </c>
      <c r="Q2187" s="3" t="s">
        <v>53</v>
      </c>
      <c r="R2187" s="20">
        <v>154.63999999999999</v>
      </c>
      <c r="S2187" s="20" t="s">
        <v>57</v>
      </c>
      <c r="T2187" s="3" t="s">
        <v>74</v>
      </c>
      <c r="U2187" s="3" t="s">
        <v>6298</v>
      </c>
      <c r="V2187" s="3" t="s">
        <v>6299</v>
      </c>
      <c r="W2187" s="3" t="s">
        <v>6300</v>
      </c>
      <c r="X2187" s="3" t="s">
        <v>53</v>
      </c>
      <c r="Y2187" s="3" t="s">
        <v>6298</v>
      </c>
      <c r="Z2187" s="3" t="s">
        <v>6301</v>
      </c>
      <c r="AA2187" s="3" t="s">
        <v>6302</v>
      </c>
      <c r="AB2187" s="3" t="s">
        <v>479</v>
      </c>
      <c r="AC2187" s="3" t="s">
        <v>63</v>
      </c>
      <c r="AD2187" s="3" t="s">
        <v>6303</v>
      </c>
      <c r="AE2187" s="3" t="s">
        <v>65</v>
      </c>
      <c r="AF2187" s="3" t="s">
        <v>82</v>
      </c>
      <c r="AG2187" s="3" t="s">
        <v>6304</v>
      </c>
      <c r="AH2187" s="3" t="s">
        <v>6305</v>
      </c>
      <c r="AI2187" s="3" t="s">
        <v>67</v>
      </c>
      <c r="AJ2187" s="3" t="s">
        <v>6306</v>
      </c>
      <c r="AK2187" s="3" t="s">
        <v>53</v>
      </c>
      <c r="AL2187" s="3" t="s">
        <v>53</v>
      </c>
      <c r="AM2187" s="3" t="s">
        <v>53</v>
      </c>
      <c r="AN2187" s="3" t="s">
        <v>53</v>
      </c>
      <c r="AO2187" s="3" t="s">
        <v>53</v>
      </c>
      <c r="AP2187" s="3" t="s">
        <v>53</v>
      </c>
      <c r="AQ2187" s="3" t="s">
        <v>53</v>
      </c>
      <c r="AR2187" s="3" t="s">
        <v>51</v>
      </c>
      <c r="AS2187" s="3" t="s">
        <v>52</v>
      </c>
      <c r="AT2187" s="3" t="s">
        <v>51</v>
      </c>
    </row>
    <row r="2188" spans="1:46" ht="22.5" customHeight="1" x14ac:dyDescent="0.25">
      <c r="A2188" s="19" t="s">
        <v>1950</v>
      </c>
      <c r="B2188" s="260">
        <v>45076</v>
      </c>
      <c r="C2188" s="3" t="s">
        <v>202</v>
      </c>
      <c r="D2188" s="3" t="s">
        <v>1951</v>
      </c>
      <c r="E2188" s="3" t="s">
        <v>71</v>
      </c>
      <c r="F2188" s="20">
        <v>1</v>
      </c>
      <c r="G2188" s="20">
        <v>120.9</v>
      </c>
      <c r="H2188" s="20">
        <v>1.59</v>
      </c>
      <c r="I2188" s="20">
        <v>-20.55</v>
      </c>
      <c r="J2188" s="20" t="s">
        <v>52</v>
      </c>
      <c r="K2188" s="20" t="s">
        <v>52</v>
      </c>
      <c r="L2188" s="20">
        <f t="shared" si="34"/>
        <v>101.94000000000001</v>
      </c>
      <c r="M2188" s="3" t="s">
        <v>53</v>
      </c>
      <c r="N2188" s="3" t="s">
        <v>1138</v>
      </c>
      <c r="O2188" s="3" t="s">
        <v>1952</v>
      </c>
      <c r="P2188" s="3" t="s">
        <v>1953</v>
      </c>
      <c r="Q2188" s="3" t="s">
        <v>53</v>
      </c>
      <c r="R2188" s="20">
        <v>120.9</v>
      </c>
      <c r="S2188" s="20" t="s">
        <v>57</v>
      </c>
      <c r="T2188" s="3" t="s">
        <v>58</v>
      </c>
      <c r="U2188" s="3" t="s">
        <v>1954</v>
      </c>
      <c r="V2188" s="3" t="s">
        <v>1955</v>
      </c>
      <c r="W2188" s="3" t="s">
        <v>1956</v>
      </c>
      <c r="X2188" s="3" t="s">
        <v>53</v>
      </c>
      <c r="Y2188" s="3" t="s">
        <v>1954</v>
      </c>
      <c r="Z2188" s="3" t="s">
        <v>1957</v>
      </c>
      <c r="AA2188" s="3" t="s">
        <v>1958</v>
      </c>
      <c r="AB2188" s="3" t="s">
        <v>63</v>
      </c>
      <c r="AC2188" s="3" t="s">
        <v>63</v>
      </c>
      <c r="AD2188" s="3" t="s">
        <v>1959</v>
      </c>
      <c r="AE2188" s="3" t="s">
        <v>65</v>
      </c>
      <c r="AF2188" s="3" t="s">
        <v>213</v>
      </c>
      <c r="AG2188" s="3" t="s">
        <v>1960</v>
      </c>
      <c r="AH2188" s="3" t="s">
        <v>1961</v>
      </c>
      <c r="AI2188" s="3" t="s">
        <v>1962</v>
      </c>
      <c r="AJ2188" s="3" t="s">
        <v>1963</v>
      </c>
      <c r="AK2188" s="3" t="s">
        <v>53</v>
      </c>
      <c r="AL2188" s="3" t="s">
        <v>53</v>
      </c>
      <c r="AM2188" s="3" t="s">
        <v>53</v>
      </c>
      <c r="AN2188" s="3" t="s">
        <v>53</v>
      </c>
      <c r="AO2188" s="3" t="s">
        <v>53</v>
      </c>
      <c r="AP2188" s="3" t="s">
        <v>53</v>
      </c>
      <c r="AQ2188" s="3" t="s">
        <v>53</v>
      </c>
      <c r="AR2188" s="3" t="s">
        <v>51</v>
      </c>
      <c r="AS2188" s="3" t="s">
        <v>52</v>
      </c>
      <c r="AT2188" s="3" t="s">
        <v>51</v>
      </c>
    </row>
    <row r="2189" spans="1:46" ht="22.5" customHeight="1" x14ac:dyDescent="0.25">
      <c r="A2189" s="19" t="s">
        <v>3502</v>
      </c>
      <c r="B2189" s="260">
        <v>45074</v>
      </c>
      <c r="C2189" s="3" t="s">
        <v>202</v>
      </c>
      <c r="D2189" s="3" t="s">
        <v>2968</v>
      </c>
      <c r="E2189" s="3" t="s">
        <v>51</v>
      </c>
      <c r="F2189" s="20">
        <v>1</v>
      </c>
      <c r="G2189" s="20">
        <v>121</v>
      </c>
      <c r="H2189" s="20">
        <v>1.59</v>
      </c>
      <c r="I2189" s="20">
        <v>-20.57</v>
      </c>
      <c r="J2189" s="20" t="s">
        <v>52</v>
      </c>
      <c r="K2189" s="20" t="s">
        <v>52</v>
      </c>
      <c r="L2189" s="20">
        <f t="shared" si="34"/>
        <v>102.02000000000001</v>
      </c>
      <c r="M2189" s="3" t="s">
        <v>53</v>
      </c>
      <c r="N2189" s="274">
        <v>442092</v>
      </c>
      <c r="O2189" s="3" t="s">
        <v>3503</v>
      </c>
      <c r="P2189" s="3" t="s">
        <v>3504</v>
      </c>
      <c r="Q2189" s="3" t="s">
        <v>53</v>
      </c>
      <c r="R2189" s="20">
        <v>121</v>
      </c>
      <c r="S2189" s="20" t="s">
        <v>57</v>
      </c>
      <c r="T2189" s="3" t="s">
        <v>58</v>
      </c>
      <c r="U2189" s="3" t="s">
        <v>3505</v>
      </c>
      <c r="V2189" s="3" t="s">
        <v>3506</v>
      </c>
      <c r="W2189" s="3" t="s">
        <v>3507</v>
      </c>
      <c r="X2189" s="3" t="s">
        <v>53</v>
      </c>
      <c r="Y2189" s="3" t="s">
        <v>3505</v>
      </c>
      <c r="Z2189" s="3" t="s">
        <v>3508</v>
      </c>
      <c r="AA2189" s="3" t="s">
        <v>3509</v>
      </c>
      <c r="AB2189" s="3" t="s">
        <v>1270</v>
      </c>
      <c r="AC2189" s="3" t="s">
        <v>63</v>
      </c>
      <c r="AD2189" s="3" t="s">
        <v>3510</v>
      </c>
      <c r="AE2189" s="3" t="s">
        <v>65</v>
      </c>
      <c r="AF2189" s="3" t="s">
        <v>213</v>
      </c>
      <c r="AG2189" s="3" t="s">
        <v>3511</v>
      </c>
      <c r="AH2189" s="3" t="s">
        <v>3512</v>
      </c>
      <c r="AI2189" s="3" t="s">
        <v>1410</v>
      </c>
      <c r="AJ2189" s="3" t="s">
        <v>3513</v>
      </c>
      <c r="AK2189" s="3" t="s">
        <v>53</v>
      </c>
      <c r="AL2189" s="3" t="s">
        <v>53</v>
      </c>
      <c r="AM2189" s="3" t="s">
        <v>53</v>
      </c>
      <c r="AN2189" s="3" t="s">
        <v>53</v>
      </c>
      <c r="AO2189" s="3" t="s">
        <v>53</v>
      </c>
      <c r="AP2189" s="3" t="s">
        <v>53</v>
      </c>
      <c r="AQ2189" s="3" t="s">
        <v>53</v>
      </c>
      <c r="AR2189" s="3" t="s">
        <v>51</v>
      </c>
      <c r="AS2189" s="3" t="s">
        <v>52</v>
      </c>
      <c r="AT2189" s="3" t="s">
        <v>51</v>
      </c>
    </row>
    <row r="2190" spans="1:46" ht="22.5" customHeight="1" x14ac:dyDescent="0.25">
      <c r="A2190" s="19" t="s">
        <v>4096</v>
      </c>
      <c r="B2190" s="260">
        <v>45073</v>
      </c>
      <c r="C2190" s="3" t="s">
        <v>202</v>
      </c>
      <c r="D2190" s="3" t="s">
        <v>765</v>
      </c>
      <c r="E2190" s="3" t="s">
        <v>51</v>
      </c>
      <c r="F2190" s="20">
        <v>1</v>
      </c>
      <c r="G2190" s="20">
        <v>139.25</v>
      </c>
      <c r="H2190" s="20" t="s">
        <v>52</v>
      </c>
      <c r="I2190" s="20">
        <v>-16.71</v>
      </c>
      <c r="J2190" s="20">
        <v>-20.45</v>
      </c>
      <c r="K2190" s="20" t="s">
        <v>52</v>
      </c>
      <c r="L2190" s="20">
        <f t="shared" si="34"/>
        <v>102.08999999999999</v>
      </c>
      <c r="M2190" s="3" t="s">
        <v>53</v>
      </c>
      <c r="N2190" s="3" t="s">
        <v>4097</v>
      </c>
      <c r="O2190" s="3" t="s">
        <v>4098</v>
      </c>
      <c r="P2190" s="3" t="s">
        <v>4099</v>
      </c>
      <c r="Q2190" s="3" t="s">
        <v>53</v>
      </c>
      <c r="R2190" s="20">
        <v>139.25</v>
      </c>
      <c r="S2190" s="20" t="s">
        <v>89</v>
      </c>
      <c r="T2190" s="3" t="s">
        <v>74</v>
      </c>
      <c r="U2190" s="3" t="s">
        <v>4100</v>
      </c>
      <c r="V2190" s="3" t="s">
        <v>4101</v>
      </c>
      <c r="W2190" s="3" t="s">
        <v>4102</v>
      </c>
      <c r="X2190" s="3" t="s">
        <v>53</v>
      </c>
      <c r="Y2190" s="3" t="s">
        <v>4100</v>
      </c>
      <c r="Z2190" s="3" t="s">
        <v>4103</v>
      </c>
      <c r="AA2190" s="3" t="s">
        <v>4104</v>
      </c>
      <c r="AB2190" s="3" t="s">
        <v>4105</v>
      </c>
      <c r="AC2190" s="3" t="s">
        <v>116</v>
      </c>
      <c r="AD2190" s="3" t="s">
        <v>4106</v>
      </c>
      <c r="AE2190" s="3" t="s">
        <v>65</v>
      </c>
      <c r="AF2190" s="3" t="s">
        <v>82</v>
      </c>
      <c r="AG2190" s="3" t="s">
        <v>3283</v>
      </c>
      <c r="AH2190" s="3" t="s">
        <v>4107</v>
      </c>
      <c r="AI2190" s="3" t="s">
        <v>67</v>
      </c>
      <c r="AJ2190" s="3" t="s">
        <v>4108</v>
      </c>
      <c r="AK2190" s="3" t="s">
        <v>53</v>
      </c>
      <c r="AL2190" s="3" t="s">
        <v>53</v>
      </c>
      <c r="AM2190" s="3" t="s">
        <v>53</v>
      </c>
      <c r="AN2190" s="3" t="s">
        <v>53</v>
      </c>
      <c r="AO2190" s="3" t="s">
        <v>53</v>
      </c>
      <c r="AP2190" s="3" t="s">
        <v>53</v>
      </c>
      <c r="AQ2190" s="3" t="s">
        <v>53</v>
      </c>
      <c r="AR2190" s="3" t="s">
        <v>51</v>
      </c>
      <c r="AS2190" s="3" t="s">
        <v>52</v>
      </c>
      <c r="AT2190" s="3" t="s">
        <v>51</v>
      </c>
    </row>
    <row r="2191" spans="1:46" ht="22.5" customHeight="1" x14ac:dyDescent="0.25">
      <c r="A2191" s="19" t="s">
        <v>19817</v>
      </c>
      <c r="B2191" s="260">
        <v>45054</v>
      </c>
      <c r="C2191" s="3" t="s">
        <v>202</v>
      </c>
      <c r="D2191" s="3" t="s">
        <v>17635</v>
      </c>
      <c r="E2191" s="3" t="s">
        <v>71</v>
      </c>
      <c r="F2191" s="20">
        <v>1</v>
      </c>
      <c r="G2191" s="20">
        <v>139.25</v>
      </c>
      <c r="H2191" s="20">
        <v>23.71</v>
      </c>
      <c r="I2191" s="20">
        <v>-16.71</v>
      </c>
      <c r="J2191" s="20">
        <v>-44.16</v>
      </c>
      <c r="K2191" s="20" t="s">
        <v>52</v>
      </c>
      <c r="L2191" s="20">
        <f t="shared" si="34"/>
        <v>102.09</v>
      </c>
      <c r="M2191" s="3" t="s">
        <v>53</v>
      </c>
      <c r="N2191" s="3" t="s">
        <v>4097</v>
      </c>
      <c r="O2191" s="3" t="s">
        <v>19818</v>
      </c>
      <c r="P2191" s="3" t="s">
        <v>19819</v>
      </c>
      <c r="Q2191" s="3" t="s">
        <v>53</v>
      </c>
      <c r="R2191" s="20">
        <v>139.25</v>
      </c>
      <c r="S2191" s="20" t="s">
        <v>89</v>
      </c>
      <c r="T2191" s="3" t="s">
        <v>74</v>
      </c>
      <c r="U2191" s="3" t="s">
        <v>19820</v>
      </c>
      <c r="V2191" s="3" t="s">
        <v>19821</v>
      </c>
      <c r="W2191" s="3" t="s">
        <v>19822</v>
      </c>
      <c r="X2191" s="3" t="s">
        <v>53</v>
      </c>
      <c r="Y2191" s="3" t="s">
        <v>19820</v>
      </c>
      <c r="Z2191" s="3" t="s">
        <v>19823</v>
      </c>
      <c r="AA2191" s="3" t="s">
        <v>19824</v>
      </c>
      <c r="AB2191" s="3" t="s">
        <v>8316</v>
      </c>
      <c r="AC2191" s="3" t="s">
        <v>276</v>
      </c>
      <c r="AD2191" s="3" t="s">
        <v>19825</v>
      </c>
      <c r="AE2191" s="3" t="s">
        <v>65</v>
      </c>
      <c r="AF2191" s="3" t="s">
        <v>82</v>
      </c>
      <c r="AG2191" s="3" t="s">
        <v>19826</v>
      </c>
      <c r="AH2191" s="3" t="s">
        <v>19827</v>
      </c>
      <c r="AI2191" s="3" t="s">
        <v>67</v>
      </c>
      <c r="AJ2191" s="3" t="s">
        <v>19828</v>
      </c>
      <c r="AK2191" s="3" t="s">
        <v>53</v>
      </c>
      <c r="AL2191" s="3" t="s">
        <v>53</v>
      </c>
      <c r="AM2191" s="3" t="s">
        <v>53</v>
      </c>
      <c r="AN2191" s="3" t="s">
        <v>53</v>
      </c>
      <c r="AO2191" s="3" t="s">
        <v>53</v>
      </c>
      <c r="AP2191" s="3" t="s">
        <v>53</v>
      </c>
      <c r="AQ2191" s="3" t="s">
        <v>53</v>
      </c>
      <c r="AR2191" s="3" t="s">
        <v>51</v>
      </c>
      <c r="AS2191" s="3" t="s">
        <v>52</v>
      </c>
      <c r="AT2191" s="3" t="s">
        <v>51</v>
      </c>
    </row>
    <row r="2192" spans="1:46" ht="22.5" customHeight="1" x14ac:dyDescent="0.25">
      <c r="A2192" s="19" t="s">
        <v>19981</v>
      </c>
      <c r="B2192" s="260">
        <v>45054</v>
      </c>
      <c r="C2192" s="3" t="s">
        <v>202</v>
      </c>
      <c r="D2192" s="3" t="s">
        <v>17635</v>
      </c>
      <c r="E2192" s="3" t="s">
        <v>51</v>
      </c>
      <c r="F2192" s="20">
        <v>1</v>
      </c>
      <c r="G2192" s="20">
        <v>149</v>
      </c>
      <c r="H2192" s="20" t="s">
        <v>52</v>
      </c>
      <c r="I2192" s="20">
        <v>-25.33</v>
      </c>
      <c r="J2192" s="20">
        <v>-21.45</v>
      </c>
      <c r="K2192" s="20" t="s">
        <v>52</v>
      </c>
      <c r="L2192" s="20">
        <f t="shared" si="34"/>
        <v>102.22</v>
      </c>
      <c r="M2192" s="3" t="s">
        <v>53</v>
      </c>
      <c r="N2192" s="274">
        <v>112009</v>
      </c>
      <c r="O2192" s="3" t="s">
        <v>324</v>
      </c>
      <c r="P2192" s="3" t="s">
        <v>325</v>
      </c>
      <c r="Q2192" s="3" t="s">
        <v>53</v>
      </c>
      <c r="R2192" s="20">
        <v>149</v>
      </c>
      <c r="S2192" s="20" t="s">
        <v>57</v>
      </c>
      <c r="T2192" s="3" t="s">
        <v>74</v>
      </c>
      <c r="U2192" s="3" t="s">
        <v>19982</v>
      </c>
      <c r="V2192" s="3" t="s">
        <v>19983</v>
      </c>
      <c r="W2192" s="3" t="s">
        <v>19984</v>
      </c>
      <c r="X2192" s="3" t="s">
        <v>53</v>
      </c>
      <c r="Y2192" s="3" t="s">
        <v>19982</v>
      </c>
      <c r="Z2192" s="3" t="s">
        <v>19985</v>
      </c>
      <c r="AA2192" s="3" t="s">
        <v>19986</v>
      </c>
      <c r="AB2192" s="3" t="s">
        <v>19987</v>
      </c>
      <c r="AC2192" s="3" t="s">
        <v>116</v>
      </c>
      <c r="AD2192" s="3" t="s">
        <v>19988</v>
      </c>
      <c r="AE2192" s="3" t="s">
        <v>65</v>
      </c>
      <c r="AF2192" s="3" t="s">
        <v>82</v>
      </c>
      <c r="AG2192" s="3" t="s">
        <v>19989</v>
      </c>
      <c r="AH2192" s="3" t="s">
        <v>19990</v>
      </c>
      <c r="AI2192" s="3" t="s">
        <v>67</v>
      </c>
      <c r="AJ2192" s="3" t="s">
        <v>19991</v>
      </c>
      <c r="AK2192" s="3" t="s">
        <v>53</v>
      </c>
      <c r="AL2192" s="3" t="s">
        <v>53</v>
      </c>
      <c r="AM2192" s="3" t="s">
        <v>53</v>
      </c>
      <c r="AN2192" s="3" t="s">
        <v>53</v>
      </c>
      <c r="AO2192" s="3" t="s">
        <v>53</v>
      </c>
      <c r="AP2192" s="3" t="s">
        <v>53</v>
      </c>
      <c r="AQ2192" s="3" t="s">
        <v>53</v>
      </c>
      <c r="AR2192" s="3" t="s">
        <v>51</v>
      </c>
      <c r="AS2192" s="3" t="s">
        <v>52</v>
      </c>
      <c r="AT2192" s="3" t="s">
        <v>51</v>
      </c>
    </row>
    <row r="2193" spans="1:46" ht="22.5" customHeight="1" x14ac:dyDescent="0.25">
      <c r="A2193" s="19" t="s">
        <v>6170</v>
      </c>
      <c r="B2193" s="260">
        <v>45070</v>
      </c>
      <c r="C2193" s="3" t="s">
        <v>202</v>
      </c>
      <c r="D2193" s="3" t="s">
        <v>5415</v>
      </c>
      <c r="E2193" s="3" t="s">
        <v>51</v>
      </c>
      <c r="F2193" s="20">
        <v>1</v>
      </c>
      <c r="G2193" s="20">
        <v>121.79</v>
      </c>
      <c r="H2193" s="20">
        <v>1.59</v>
      </c>
      <c r="I2193" s="20">
        <v>-20.7</v>
      </c>
      <c r="J2193" s="20" t="s">
        <v>52</v>
      </c>
      <c r="K2193" s="20" t="s">
        <v>52</v>
      </c>
      <c r="L2193" s="20">
        <f t="shared" si="34"/>
        <v>102.68</v>
      </c>
      <c r="M2193" s="3" t="s">
        <v>53</v>
      </c>
      <c r="N2193" s="3" t="s">
        <v>389</v>
      </c>
      <c r="O2193" s="3" t="s">
        <v>6171</v>
      </c>
      <c r="P2193" s="3" t="s">
        <v>6172</v>
      </c>
      <c r="Q2193" s="3" t="s">
        <v>53</v>
      </c>
      <c r="R2193" s="20">
        <v>121.79</v>
      </c>
      <c r="S2193" s="20" t="s">
        <v>57</v>
      </c>
      <c r="T2193" s="3" t="s">
        <v>58</v>
      </c>
      <c r="U2193" s="3" t="s">
        <v>6173</v>
      </c>
      <c r="V2193" s="3" t="s">
        <v>6174</v>
      </c>
      <c r="W2193" s="3" t="s">
        <v>6175</v>
      </c>
      <c r="X2193" s="3" t="s">
        <v>53</v>
      </c>
      <c r="Y2193" s="3" t="s">
        <v>6173</v>
      </c>
      <c r="Z2193" s="3" t="s">
        <v>6176</v>
      </c>
      <c r="AA2193" s="3" t="s">
        <v>6177</v>
      </c>
      <c r="AB2193" s="3" t="s">
        <v>93</v>
      </c>
      <c r="AC2193" s="3" t="s">
        <v>63</v>
      </c>
      <c r="AD2193" s="3" t="s">
        <v>6178</v>
      </c>
      <c r="AE2193" s="3" t="s">
        <v>65</v>
      </c>
      <c r="AF2193" s="3" t="s">
        <v>213</v>
      </c>
      <c r="AG2193" s="3" t="s">
        <v>6179</v>
      </c>
      <c r="AH2193" s="3" t="s">
        <v>6180</v>
      </c>
      <c r="AI2193" s="3" t="s">
        <v>4860</v>
      </c>
      <c r="AJ2193" s="3" t="s">
        <v>6181</v>
      </c>
      <c r="AK2193" s="3" t="s">
        <v>53</v>
      </c>
      <c r="AL2193" s="3" t="s">
        <v>53</v>
      </c>
      <c r="AM2193" s="3" t="s">
        <v>53</v>
      </c>
      <c r="AN2193" s="3" t="s">
        <v>53</v>
      </c>
      <c r="AO2193" s="3" t="s">
        <v>53</v>
      </c>
      <c r="AP2193" s="3" t="s">
        <v>53</v>
      </c>
      <c r="AQ2193" s="3" t="s">
        <v>53</v>
      </c>
      <c r="AR2193" s="3" t="s">
        <v>51</v>
      </c>
      <c r="AS2193" s="3" t="s">
        <v>52</v>
      </c>
      <c r="AT2193" s="3" t="s">
        <v>51</v>
      </c>
    </row>
    <row r="2194" spans="1:46" ht="22.5" customHeight="1" x14ac:dyDescent="0.25">
      <c r="A2194" s="19" t="s">
        <v>20442</v>
      </c>
      <c r="B2194" s="260">
        <v>45053</v>
      </c>
      <c r="C2194" s="3" t="s">
        <v>202</v>
      </c>
      <c r="D2194" s="3" t="s">
        <v>19756</v>
      </c>
      <c r="E2194" s="3" t="s">
        <v>51</v>
      </c>
      <c r="F2194" s="20">
        <v>1</v>
      </c>
      <c r="G2194" s="20">
        <v>121.79</v>
      </c>
      <c r="H2194" s="20">
        <v>1.59</v>
      </c>
      <c r="I2194" s="20">
        <v>-20.7</v>
      </c>
      <c r="J2194" s="20" t="s">
        <v>52</v>
      </c>
      <c r="K2194" s="20" t="s">
        <v>52</v>
      </c>
      <c r="L2194" s="20">
        <f t="shared" si="34"/>
        <v>102.68</v>
      </c>
      <c r="M2194" s="3" t="s">
        <v>71</v>
      </c>
      <c r="N2194" s="3" t="s">
        <v>389</v>
      </c>
      <c r="O2194" s="3" t="s">
        <v>13030</v>
      </c>
      <c r="P2194" s="3" t="s">
        <v>13031</v>
      </c>
      <c r="Q2194" s="3" t="s">
        <v>53</v>
      </c>
      <c r="R2194" s="20">
        <v>121.79</v>
      </c>
      <c r="S2194" s="20" t="s">
        <v>57</v>
      </c>
      <c r="T2194" s="3" t="s">
        <v>58</v>
      </c>
      <c r="U2194" s="3" t="s">
        <v>20443</v>
      </c>
      <c r="V2194" s="3" t="s">
        <v>20444</v>
      </c>
      <c r="W2194" s="3" t="s">
        <v>20445</v>
      </c>
      <c r="X2194" s="3" t="s">
        <v>53</v>
      </c>
      <c r="Y2194" s="3" t="s">
        <v>20443</v>
      </c>
      <c r="Z2194" s="3" t="s">
        <v>20446</v>
      </c>
      <c r="AA2194" s="3" t="s">
        <v>20447</v>
      </c>
      <c r="AB2194" s="3" t="s">
        <v>1258</v>
      </c>
      <c r="AC2194" s="3" t="s">
        <v>63</v>
      </c>
      <c r="AD2194" s="3" t="s">
        <v>20448</v>
      </c>
      <c r="AE2194" s="3" t="s">
        <v>65</v>
      </c>
      <c r="AF2194" s="3" t="s">
        <v>213</v>
      </c>
      <c r="AG2194" s="3" t="s">
        <v>20449</v>
      </c>
      <c r="AH2194" s="3" t="s">
        <v>20450</v>
      </c>
      <c r="AI2194" s="3" t="s">
        <v>5572</v>
      </c>
      <c r="AJ2194" s="3" t="s">
        <v>20451</v>
      </c>
      <c r="AK2194" s="3" t="s">
        <v>53</v>
      </c>
      <c r="AL2194" s="3" t="s">
        <v>53</v>
      </c>
      <c r="AM2194" s="3" t="s">
        <v>53</v>
      </c>
      <c r="AN2194" s="3" t="s">
        <v>53</v>
      </c>
      <c r="AO2194" s="3" t="s">
        <v>53</v>
      </c>
      <c r="AP2194" s="3" t="s">
        <v>53</v>
      </c>
      <c r="AQ2194" s="3" t="s">
        <v>53</v>
      </c>
      <c r="AR2194" s="3" t="s">
        <v>51</v>
      </c>
      <c r="AS2194" s="3" t="s">
        <v>52</v>
      </c>
      <c r="AT2194" s="3" t="s">
        <v>51</v>
      </c>
    </row>
    <row r="2195" spans="1:46" ht="22.5" customHeight="1" x14ac:dyDescent="0.25">
      <c r="A2195" s="19" t="s">
        <v>18425</v>
      </c>
      <c r="B2195" s="260">
        <v>45055</v>
      </c>
      <c r="C2195" s="3" t="s">
        <v>202</v>
      </c>
      <c r="D2195" s="3" t="s">
        <v>17635</v>
      </c>
      <c r="E2195" s="3" t="s">
        <v>51</v>
      </c>
      <c r="F2195" s="20">
        <v>1</v>
      </c>
      <c r="G2195" s="20">
        <v>129.99</v>
      </c>
      <c r="H2195" s="20" t="s">
        <v>52</v>
      </c>
      <c r="I2195" s="20">
        <v>-9.25</v>
      </c>
      <c r="J2195" s="20">
        <v>-17.95</v>
      </c>
      <c r="K2195" s="20" t="s">
        <v>52</v>
      </c>
      <c r="L2195" s="20">
        <f t="shared" si="34"/>
        <v>102.79</v>
      </c>
      <c r="M2195" s="3" t="s">
        <v>53</v>
      </c>
      <c r="N2195" s="3" t="s">
        <v>1742</v>
      </c>
      <c r="O2195" s="3" t="s">
        <v>1743</v>
      </c>
      <c r="P2195" s="3" t="s">
        <v>1744</v>
      </c>
      <c r="Q2195" s="3" t="s">
        <v>53</v>
      </c>
      <c r="R2195" s="20">
        <v>129.99</v>
      </c>
      <c r="S2195" s="20" t="s">
        <v>57</v>
      </c>
      <c r="T2195" s="3" t="s">
        <v>58</v>
      </c>
      <c r="U2195" s="3" t="s">
        <v>53</v>
      </c>
      <c r="V2195" s="3" t="s">
        <v>53</v>
      </c>
      <c r="W2195" s="3" t="s">
        <v>53</v>
      </c>
      <c r="X2195" s="3" t="s">
        <v>53</v>
      </c>
      <c r="Y2195" s="3" t="s">
        <v>18426</v>
      </c>
      <c r="Z2195" s="3" t="s">
        <v>18427</v>
      </c>
      <c r="AA2195" s="3" t="s">
        <v>18428</v>
      </c>
      <c r="AB2195" s="3" t="s">
        <v>18429</v>
      </c>
      <c r="AC2195" s="3" t="s">
        <v>276</v>
      </c>
      <c r="AD2195" s="3" t="s">
        <v>18430</v>
      </c>
      <c r="AE2195" s="3" t="s">
        <v>65</v>
      </c>
      <c r="AF2195" s="3" t="s">
        <v>66</v>
      </c>
      <c r="AG2195" s="3" t="s">
        <v>18431</v>
      </c>
      <c r="AH2195" s="3" t="s">
        <v>18432</v>
      </c>
      <c r="AI2195" s="3" t="s">
        <v>67</v>
      </c>
      <c r="AJ2195" s="3" t="s">
        <v>18433</v>
      </c>
      <c r="AK2195" s="3" t="s">
        <v>53</v>
      </c>
      <c r="AL2195" s="3" t="s">
        <v>53</v>
      </c>
      <c r="AM2195" s="3" t="s">
        <v>53</v>
      </c>
      <c r="AN2195" s="3" t="s">
        <v>53</v>
      </c>
      <c r="AO2195" s="3" t="s">
        <v>53</v>
      </c>
      <c r="AP2195" s="3" t="s">
        <v>53</v>
      </c>
      <c r="AQ2195" s="3" t="s">
        <v>53</v>
      </c>
      <c r="AR2195" s="3" t="s">
        <v>51</v>
      </c>
      <c r="AS2195" s="3" t="s">
        <v>52</v>
      </c>
      <c r="AT2195" s="3" t="s">
        <v>51</v>
      </c>
    </row>
    <row r="2196" spans="1:46" ht="22.5" customHeight="1" x14ac:dyDescent="0.25">
      <c r="A2196" s="19" t="s">
        <v>19357</v>
      </c>
      <c r="B2196" s="260">
        <v>45054</v>
      </c>
      <c r="C2196" s="3" t="s">
        <v>202</v>
      </c>
      <c r="D2196" s="3" t="s">
        <v>16479</v>
      </c>
      <c r="E2196" s="3" t="s">
        <v>51</v>
      </c>
      <c r="F2196" s="20">
        <v>1</v>
      </c>
      <c r="G2196" s="20">
        <v>149.9</v>
      </c>
      <c r="H2196" s="20" t="s">
        <v>52</v>
      </c>
      <c r="I2196" s="20">
        <v>-25.48</v>
      </c>
      <c r="J2196" s="20">
        <v>-21.45</v>
      </c>
      <c r="K2196" s="20" t="s">
        <v>52</v>
      </c>
      <c r="L2196" s="20">
        <f t="shared" si="34"/>
        <v>102.97</v>
      </c>
      <c r="M2196" s="3" t="s">
        <v>53</v>
      </c>
      <c r="N2196" s="3" t="s">
        <v>19358</v>
      </c>
      <c r="O2196" s="3" t="s">
        <v>19359</v>
      </c>
      <c r="P2196" s="3" t="s">
        <v>19360</v>
      </c>
      <c r="Q2196" s="3" t="s">
        <v>53</v>
      </c>
      <c r="R2196" s="20">
        <v>149.9</v>
      </c>
      <c r="S2196" s="20" t="s">
        <v>57</v>
      </c>
      <c r="T2196" s="3" t="s">
        <v>74</v>
      </c>
      <c r="U2196" s="3" t="s">
        <v>19361</v>
      </c>
      <c r="V2196" s="3" t="s">
        <v>19362</v>
      </c>
      <c r="W2196" s="3" t="s">
        <v>19363</v>
      </c>
      <c r="X2196" s="3" t="s">
        <v>53</v>
      </c>
      <c r="Y2196" s="3" t="s">
        <v>19361</v>
      </c>
      <c r="Z2196" s="3" t="s">
        <v>19364</v>
      </c>
      <c r="AA2196" s="3" t="s">
        <v>19365</v>
      </c>
      <c r="AB2196" s="3" t="s">
        <v>1931</v>
      </c>
      <c r="AC2196" s="3" t="s">
        <v>63</v>
      </c>
      <c r="AD2196" s="3" t="s">
        <v>1932</v>
      </c>
      <c r="AE2196" s="3" t="s">
        <v>65</v>
      </c>
      <c r="AF2196" s="3" t="s">
        <v>82</v>
      </c>
      <c r="AG2196" s="3" t="s">
        <v>19366</v>
      </c>
      <c r="AH2196" s="3" t="s">
        <v>19367</v>
      </c>
      <c r="AI2196" s="3" t="s">
        <v>67</v>
      </c>
      <c r="AJ2196" s="3" t="s">
        <v>19368</v>
      </c>
      <c r="AK2196" s="3" t="s">
        <v>53</v>
      </c>
      <c r="AL2196" s="3" t="s">
        <v>53</v>
      </c>
      <c r="AM2196" s="3" t="s">
        <v>53</v>
      </c>
      <c r="AN2196" s="3" t="s">
        <v>53</v>
      </c>
      <c r="AO2196" s="3" t="s">
        <v>53</v>
      </c>
      <c r="AP2196" s="3" t="s">
        <v>53</v>
      </c>
      <c r="AQ2196" s="3" t="s">
        <v>53</v>
      </c>
      <c r="AR2196" s="3" t="s">
        <v>51</v>
      </c>
      <c r="AS2196" s="3" t="s">
        <v>52</v>
      </c>
      <c r="AT2196" s="3" t="s">
        <v>51</v>
      </c>
    </row>
    <row r="2197" spans="1:46" ht="22.5" customHeight="1" x14ac:dyDescent="0.25">
      <c r="A2197" s="19" t="s">
        <v>15973</v>
      </c>
      <c r="B2197" s="260">
        <v>45057</v>
      </c>
      <c r="C2197" s="3" t="s">
        <v>202</v>
      </c>
      <c r="D2197" s="3" t="s">
        <v>12138</v>
      </c>
      <c r="E2197" s="3" t="s">
        <v>51</v>
      </c>
      <c r="F2197" s="20">
        <v>1</v>
      </c>
      <c r="G2197" s="20">
        <v>147.15</v>
      </c>
      <c r="H2197" s="20">
        <v>29.18</v>
      </c>
      <c r="I2197" s="20">
        <v>-17.66</v>
      </c>
      <c r="J2197" s="20">
        <v>-55.63</v>
      </c>
      <c r="K2197" s="20" t="s">
        <v>52</v>
      </c>
      <c r="L2197" s="20">
        <f t="shared" si="34"/>
        <v>103.04000000000002</v>
      </c>
      <c r="M2197" s="3" t="s">
        <v>53</v>
      </c>
      <c r="N2197" s="3" t="s">
        <v>15974</v>
      </c>
      <c r="O2197" s="3" t="s">
        <v>15975</v>
      </c>
      <c r="P2197" s="3" t="s">
        <v>15976</v>
      </c>
      <c r="Q2197" s="3" t="s">
        <v>53</v>
      </c>
      <c r="R2197" s="20">
        <v>147.15</v>
      </c>
      <c r="S2197" s="20" t="s">
        <v>89</v>
      </c>
      <c r="T2197" s="3" t="s">
        <v>74</v>
      </c>
      <c r="U2197" s="3" t="s">
        <v>15977</v>
      </c>
      <c r="V2197" s="3" t="s">
        <v>15978</v>
      </c>
      <c r="W2197" s="3" t="s">
        <v>15979</v>
      </c>
      <c r="X2197" s="3" t="s">
        <v>53</v>
      </c>
      <c r="Y2197" s="3" t="s">
        <v>15977</v>
      </c>
      <c r="Z2197" s="3" t="s">
        <v>15980</v>
      </c>
      <c r="AA2197" s="3" t="s">
        <v>15981</v>
      </c>
      <c r="AB2197" s="3" t="s">
        <v>15982</v>
      </c>
      <c r="AC2197" s="3" t="s">
        <v>276</v>
      </c>
      <c r="AD2197" s="3" t="s">
        <v>15983</v>
      </c>
      <c r="AE2197" s="3" t="s">
        <v>65</v>
      </c>
      <c r="AF2197" s="3" t="s">
        <v>82</v>
      </c>
      <c r="AG2197" s="3" t="s">
        <v>15984</v>
      </c>
      <c r="AH2197" s="3" t="s">
        <v>15985</v>
      </c>
      <c r="AI2197" s="3" t="s">
        <v>67</v>
      </c>
      <c r="AJ2197" s="3" t="s">
        <v>15986</v>
      </c>
      <c r="AK2197" s="3" t="s">
        <v>53</v>
      </c>
      <c r="AL2197" s="3" t="s">
        <v>53</v>
      </c>
      <c r="AM2197" s="3" t="s">
        <v>53</v>
      </c>
      <c r="AN2197" s="3" t="s">
        <v>53</v>
      </c>
      <c r="AO2197" s="3" t="s">
        <v>53</v>
      </c>
      <c r="AP2197" s="3" t="s">
        <v>53</v>
      </c>
      <c r="AQ2197" s="3" t="s">
        <v>53</v>
      </c>
      <c r="AR2197" s="3" t="s">
        <v>51</v>
      </c>
      <c r="AS2197" s="3" t="s">
        <v>52</v>
      </c>
      <c r="AT2197" s="3" t="s">
        <v>51</v>
      </c>
    </row>
    <row r="2198" spans="1:46" ht="22.5" customHeight="1" x14ac:dyDescent="0.25">
      <c r="A2198" s="19" t="s">
        <v>4654</v>
      </c>
      <c r="B2198" s="260">
        <v>45072</v>
      </c>
      <c r="C2198" s="3" t="s">
        <v>202</v>
      </c>
      <c r="D2198" s="3" t="s">
        <v>765</v>
      </c>
      <c r="E2198" s="3" t="s">
        <v>51</v>
      </c>
      <c r="F2198" s="20">
        <v>2</v>
      </c>
      <c r="G2198" s="20">
        <v>137.97999999999999</v>
      </c>
      <c r="H2198" s="20">
        <v>9.26</v>
      </c>
      <c r="I2198" s="20">
        <v>-34.46</v>
      </c>
      <c r="J2198" s="20">
        <v>-9.26</v>
      </c>
      <c r="K2198" s="20" t="s">
        <v>52</v>
      </c>
      <c r="L2198" s="20">
        <f t="shared" si="34"/>
        <v>103.51999999999997</v>
      </c>
      <c r="M2198" s="3" t="s">
        <v>53</v>
      </c>
      <c r="N2198" s="3" t="s">
        <v>1794</v>
      </c>
      <c r="O2198" s="3" t="s">
        <v>1795</v>
      </c>
      <c r="P2198" s="3" t="s">
        <v>1796</v>
      </c>
      <c r="Q2198" s="3" t="s">
        <v>53</v>
      </c>
      <c r="R2198" s="20">
        <v>68.989999999999995</v>
      </c>
      <c r="S2198" s="20" t="s">
        <v>57</v>
      </c>
      <c r="T2198" s="3" t="s">
        <v>74</v>
      </c>
      <c r="U2198" s="3" t="s">
        <v>4655</v>
      </c>
      <c r="V2198" s="3" t="s">
        <v>4656</v>
      </c>
      <c r="W2198" s="3" t="s">
        <v>4657</v>
      </c>
      <c r="X2198" s="3" t="s">
        <v>53</v>
      </c>
      <c r="Y2198" s="3" t="s">
        <v>4655</v>
      </c>
      <c r="Z2198" s="3" t="s">
        <v>4658</v>
      </c>
      <c r="AA2198" s="3" t="s">
        <v>4659</v>
      </c>
      <c r="AB2198" s="3" t="s">
        <v>4660</v>
      </c>
      <c r="AC2198" s="3" t="s">
        <v>265</v>
      </c>
      <c r="AD2198" s="3" t="s">
        <v>4661</v>
      </c>
      <c r="AE2198" s="3" t="s">
        <v>65</v>
      </c>
      <c r="AF2198" s="3" t="s">
        <v>82</v>
      </c>
      <c r="AG2198" s="3" t="s">
        <v>3284</v>
      </c>
      <c r="AH2198" s="3" t="s">
        <v>4662</v>
      </c>
      <c r="AI2198" s="3" t="s">
        <v>67</v>
      </c>
      <c r="AJ2198" s="3" t="s">
        <v>4663</v>
      </c>
      <c r="AK2198" s="3" t="s">
        <v>53</v>
      </c>
      <c r="AL2198" s="3" t="s">
        <v>53</v>
      </c>
      <c r="AM2198" s="3" t="s">
        <v>53</v>
      </c>
      <c r="AN2198" s="3" t="s">
        <v>53</v>
      </c>
      <c r="AO2198" s="3" t="s">
        <v>53</v>
      </c>
      <c r="AP2198" s="3" t="s">
        <v>53</v>
      </c>
      <c r="AQ2198" s="3" t="s">
        <v>53</v>
      </c>
      <c r="AR2198" s="3" t="s">
        <v>51</v>
      </c>
      <c r="AS2198" s="3" t="s">
        <v>52</v>
      </c>
      <c r="AT2198" s="3" t="s">
        <v>51</v>
      </c>
    </row>
    <row r="2199" spans="1:46" ht="22.5" customHeight="1" x14ac:dyDescent="0.25">
      <c r="A2199" s="19" t="s">
        <v>20362</v>
      </c>
      <c r="B2199" s="260">
        <v>45053</v>
      </c>
      <c r="C2199" s="3" t="s">
        <v>202</v>
      </c>
      <c r="D2199" s="3" t="s">
        <v>19756</v>
      </c>
      <c r="E2199" s="3" t="s">
        <v>71</v>
      </c>
      <c r="F2199" s="20">
        <v>1</v>
      </c>
      <c r="G2199" s="20">
        <v>125</v>
      </c>
      <c r="H2199" s="20" t="s">
        <v>52</v>
      </c>
      <c r="I2199" s="20">
        <v>-21.25</v>
      </c>
      <c r="J2199" s="20">
        <v>-20.45</v>
      </c>
      <c r="K2199" s="20">
        <v>20.45</v>
      </c>
      <c r="L2199" s="20">
        <f t="shared" si="34"/>
        <v>103.75</v>
      </c>
      <c r="M2199" s="3" t="s">
        <v>71</v>
      </c>
      <c r="N2199" s="3" t="s">
        <v>3833</v>
      </c>
      <c r="O2199" s="3" t="s">
        <v>3834</v>
      </c>
      <c r="P2199" s="3" t="s">
        <v>3835</v>
      </c>
      <c r="Q2199" s="3" t="s">
        <v>53</v>
      </c>
      <c r="R2199" s="20">
        <v>125</v>
      </c>
      <c r="S2199" s="20" t="s">
        <v>57</v>
      </c>
      <c r="T2199" s="3" t="s">
        <v>58</v>
      </c>
      <c r="U2199" s="3" t="s">
        <v>53</v>
      </c>
      <c r="V2199" s="3" t="s">
        <v>53</v>
      </c>
      <c r="W2199" s="3" t="s">
        <v>53</v>
      </c>
      <c r="X2199" s="3" t="s">
        <v>53</v>
      </c>
      <c r="Y2199" s="3" t="s">
        <v>20363</v>
      </c>
      <c r="Z2199" s="3" t="s">
        <v>20364</v>
      </c>
      <c r="AA2199" s="3" t="s">
        <v>20365</v>
      </c>
      <c r="AB2199" s="3" t="s">
        <v>5055</v>
      </c>
      <c r="AC2199" s="3" t="s">
        <v>63</v>
      </c>
      <c r="AD2199" s="3" t="s">
        <v>20366</v>
      </c>
      <c r="AE2199" s="3" t="s">
        <v>65</v>
      </c>
      <c r="AF2199" s="3" t="s">
        <v>66</v>
      </c>
      <c r="AG2199" s="3" t="s">
        <v>20367</v>
      </c>
      <c r="AH2199" s="3" t="s">
        <v>20368</v>
      </c>
      <c r="AI2199" s="3" t="s">
        <v>67</v>
      </c>
      <c r="AJ2199" s="3" t="s">
        <v>20369</v>
      </c>
      <c r="AK2199" s="3" t="s">
        <v>53</v>
      </c>
      <c r="AL2199" s="3" t="s">
        <v>53</v>
      </c>
      <c r="AM2199" s="3" t="s">
        <v>53</v>
      </c>
      <c r="AN2199" s="3" t="s">
        <v>53</v>
      </c>
      <c r="AO2199" s="3" t="s">
        <v>53</v>
      </c>
      <c r="AP2199" s="3" t="s">
        <v>53</v>
      </c>
      <c r="AQ2199" s="3" t="s">
        <v>53</v>
      </c>
      <c r="AR2199" s="3" t="s">
        <v>51</v>
      </c>
      <c r="AS2199" s="3" t="s">
        <v>52</v>
      </c>
      <c r="AT2199" s="3" t="s">
        <v>51</v>
      </c>
    </row>
    <row r="2200" spans="1:46" ht="22.5" customHeight="1" x14ac:dyDescent="0.25">
      <c r="A2200" s="19" t="s">
        <v>9325</v>
      </c>
      <c r="B2200" s="260">
        <v>45066</v>
      </c>
      <c r="C2200" s="3" t="s">
        <v>202</v>
      </c>
      <c r="D2200" s="3" t="s">
        <v>7660</v>
      </c>
      <c r="E2200" s="3" t="s">
        <v>71</v>
      </c>
      <c r="F2200" s="20">
        <v>1</v>
      </c>
      <c r="G2200" s="20">
        <v>148.09</v>
      </c>
      <c r="H2200" s="20">
        <v>13.4</v>
      </c>
      <c r="I2200" s="20">
        <v>-17.77</v>
      </c>
      <c r="J2200" s="20">
        <v>-39.85</v>
      </c>
      <c r="K2200" s="20" t="s">
        <v>52</v>
      </c>
      <c r="L2200" s="20">
        <f t="shared" si="34"/>
        <v>103.87</v>
      </c>
      <c r="M2200" s="3" t="s">
        <v>53</v>
      </c>
      <c r="N2200" s="274">
        <v>442061</v>
      </c>
      <c r="O2200" s="3" t="s">
        <v>9326</v>
      </c>
      <c r="P2200" s="3" t="s">
        <v>9327</v>
      </c>
      <c r="Q2200" s="3" t="s">
        <v>53</v>
      </c>
      <c r="R2200" s="20">
        <v>148.09</v>
      </c>
      <c r="S2200" s="20" t="s">
        <v>89</v>
      </c>
      <c r="T2200" s="3" t="s">
        <v>74</v>
      </c>
      <c r="U2200" s="3" t="s">
        <v>9328</v>
      </c>
      <c r="V2200" s="3" t="s">
        <v>9329</v>
      </c>
      <c r="W2200" s="3" t="s">
        <v>9330</v>
      </c>
      <c r="X2200" s="3" t="s">
        <v>53</v>
      </c>
      <c r="Y2200" s="3" t="s">
        <v>9328</v>
      </c>
      <c r="Z2200" s="3" t="s">
        <v>9331</v>
      </c>
      <c r="AA2200" s="3" t="s">
        <v>9332</v>
      </c>
      <c r="AB2200" s="3" t="s">
        <v>1378</v>
      </c>
      <c r="AC2200" s="3" t="s">
        <v>165</v>
      </c>
      <c r="AD2200" s="3" t="s">
        <v>9333</v>
      </c>
      <c r="AE2200" s="3" t="s">
        <v>65</v>
      </c>
      <c r="AF2200" s="3" t="s">
        <v>82</v>
      </c>
      <c r="AG2200" s="3" t="s">
        <v>8979</v>
      </c>
      <c r="AH2200" s="3" t="s">
        <v>8659</v>
      </c>
      <c r="AI2200" s="3" t="s">
        <v>67</v>
      </c>
      <c r="AJ2200" s="3" t="s">
        <v>9334</v>
      </c>
      <c r="AK2200" s="3" t="s">
        <v>53</v>
      </c>
      <c r="AL2200" s="3" t="s">
        <v>53</v>
      </c>
      <c r="AM2200" s="3" t="s">
        <v>53</v>
      </c>
      <c r="AN2200" s="3" t="s">
        <v>53</v>
      </c>
      <c r="AO2200" s="3" t="s">
        <v>53</v>
      </c>
      <c r="AP2200" s="3" t="s">
        <v>53</v>
      </c>
      <c r="AQ2200" s="3" t="s">
        <v>53</v>
      </c>
      <c r="AR2200" s="3" t="s">
        <v>51</v>
      </c>
      <c r="AS2200" s="3" t="s">
        <v>52</v>
      </c>
      <c r="AT2200" s="3" t="s">
        <v>51</v>
      </c>
    </row>
    <row r="2201" spans="1:46" ht="22.5" customHeight="1" x14ac:dyDescent="0.25">
      <c r="A2201" s="19" t="s">
        <v>12871</v>
      </c>
      <c r="B2201" s="260">
        <v>45062</v>
      </c>
      <c r="C2201" s="3" t="s">
        <v>202</v>
      </c>
      <c r="D2201" s="3" t="s">
        <v>10384</v>
      </c>
      <c r="E2201" s="3" t="s">
        <v>51</v>
      </c>
      <c r="F2201" s="20">
        <v>1</v>
      </c>
      <c r="G2201" s="20">
        <v>150</v>
      </c>
      <c r="H2201" s="20">
        <v>22.85</v>
      </c>
      <c r="I2201" s="20">
        <v>-25.5</v>
      </c>
      <c r="J2201" s="20">
        <v>-43.3</v>
      </c>
      <c r="K2201" s="20" t="s">
        <v>52</v>
      </c>
      <c r="L2201" s="20">
        <f t="shared" si="34"/>
        <v>104.05</v>
      </c>
      <c r="M2201" s="3" t="s">
        <v>53</v>
      </c>
      <c r="N2201" s="3" t="s">
        <v>6745</v>
      </c>
      <c r="O2201" s="3" t="s">
        <v>6746</v>
      </c>
      <c r="P2201" s="3" t="s">
        <v>6747</v>
      </c>
      <c r="Q2201" s="3" t="s">
        <v>53</v>
      </c>
      <c r="R2201" s="20">
        <v>150</v>
      </c>
      <c r="S2201" s="20" t="s">
        <v>57</v>
      </c>
      <c r="T2201" s="3" t="s">
        <v>58</v>
      </c>
      <c r="U2201" s="3" t="s">
        <v>53</v>
      </c>
      <c r="V2201" s="3" t="s">
        <v>53</v>
      </c>
      <c r="W2201" s="3" t="s">
        <v>53</v>
      </c>
      <c r="X2201" s="3" t="s">
        <v>53</v>
      </c>
      <c r="Y2201" s="3" t="s">
        <v>12872</v>
      </c>
      <c r="Z2201" s="3" t="s">
        <v>12873</v>
      </c>
      <c r="AA2201" s="3" t="s">
        <v>12874</v>
      </c>
      <c r="AB2201" s="3" t="s">
        <v>892</v>
      </c>
      <c r="AC2201" s="3" t="s">
        <v>893</v>
      </c>
      <c r="AD2201" s="3" t="s">
        <v>12875</v>
      </c>
      <c r="AE2201" s="3" t="s">
        <v>65</v>
      </c>
      <c r="AF2201" s="3" t="s">
        <v>66</v>
      </c>
      <c r="AG2201" s="3" t="s">
        <v>12876</v>
      </c>
      <c r="AH2201" s="3" t="s">
        <v>12877</v>
      </c>
      <c r="AI2201" s="3" t="s">
        <v>67</v>
      </c>
      <c r="AJ2201" s="3" t="s">
        <v>12878</v>
      </c>
      <c r="AK2201" s="3" t="s">
        <v>53</v>
      </c>
      <c r="AL2201" s="3" t="s">
        <v>53</v>
      </c>
      <c r="AM2201" s="3" t="s">
        <v>53</v>
      </c>
      <c r="AN2201" s="3" t="s">
        <v>53</v>
      </c>
      <c r="AO2201" s="3" t="s">
        <v>53</v>
      </c>
      <c r="AP2201" s="3" t="s">
        <v>53</v>
      </c>
      <c r="AQ2201" s="3" t="s">
        <v>53</v>
      </c>
      <c r="AR2201" s="3" t="s">
        <v>51</v>
      </c>
      <c r="AS2201" s="3" t="s">
        <v>52</v>
      </c>
      <c r="AT2201" s="3" t="s">
        <v>51</v>
      </c>
    </row>
    <row r="2202" spans="1:46" ht="22.5" customHeight="1" x14ac:dyDescent="0.25">
      <c r="A2202" s="19" t="s">
        <v>15358</v>
      </c>
      <c r="B2202" s="260">
        <v>45058</v>
      </c>
      <c r="C2202" s="3" t="s">
        <v>202</v>
      </c>
      <c r="D2202" s="3" t="s">
        <v>14868</v>
      </c>
      <c r="E2202" s="3" t="s">
        <v>51</v>
      </c>
      <c r="F2202" s="20">
        <v>1</v>
      </c>
      <c r="G2202" s="20">
        <v>150</v>
      </c>
      <c r="H2202" s="20" t="s">
        <v>52</v>
      </c>
      <c r="I2202" s="20">
        <v>-25.5</v>
      </c>
      <c r="J2202" s="20">
        <v>-20.45</v>
      </c>
      <c r="K2202" s="20" t="s">
        <v>52</v>
      </c>
      <c r="L2202" s="20">
        <f t="shared" si="34"/>
        <v>104.05</v>
      </c>
      <c r="M2202" s="3" t="s">
        <v>53</v>
      </c>
      <c r="N2202" s="3" t="s">
        <v>6745</v>
      </c>
      <c r="O2202" s="3" t="s">
        <v>6746</v>
      </c>
      <c r="P2202" s="3" t="s">
        <v>6747</v>
      </c>
      <c r="Q2202" s="3" t="s">
        <v>53</v>
      </c>
      <c r="R2202" s="20">
        <v>150</v>
      </c>
      <c r="S2202" s="20" t="s">
        <v>57</v>
      </c>
      <c r="T2202" s="3" t="s">
        <v>58</v>
      </c>
      <c r="U2202" s="3" t="s">
        <v>53</v>
      </c>
      <c r="V2202" s="3" t="s">
        <v>53</v>
      </c>
      <c r="W2202" s="3" t="s">
        <v>53</v>
      </c>
      <c r="X2202" s="3" t="s">
        <v>53</v>
      </c>
      <c r="Y2202" s="3" t="s">
        <v>15359</v>
      </c>
      <c r="Z2202" s="3" t="s">
        <v>15360</v>
      </c>
      <c r="AA2202" s="3" t="s">
        <v>15361</v>
      </c>
      <c r="AB2202" s="3" t="s">
        <v>1902</v>
      </c>
      <c r="AC2202" s="3" t="s">
        <v>188</v>
      </c>
      <c r="AD2202" s="3" t="s">
        <v>15362</v>
      </c>
      <c r="AE2202" s="3" t="s">
        <v>65</v>
      </c>
      <c r="AF2202" s="3" t="s">
        <v>66</v>
      </c>
      <c r="AG2202" s="3" t="s">
        <v>15363</v>
      </c>
      <c r="AH2202" s="3" t="s">
        <v>15364</v>
      </c>
      <c r="AI2202" s="3" t="s">
        <v>67</v>
      </c>
      <c r="AJ2202" s="3" t="s">
        <v>15365</v>
      </c>
      <c r="AK2202" s="3" t="s">
        <v>53</v>
      </c>
      <c r="AL2202" s="3" t="s">
        <v>53</v>
      </c>
      <c r="AM2202" s="3" t="s">
        <v>53</v>
      </c>
      <c r="AN2202" s="3" t="s">
        <v>53</v>
      </c>
      <c r="AO2202" s="3" t="s">
        <v>53</v>
      </c>
      <c r="AP2202" s="3" t="s">
        <v>53</v>
      </c>
      <c r="AQ2202" s="3" t="s">
        <v>53</v>
      </c>
      <c r="AR2202" s="3" t="s">
        <v>51</v>
      </c>
      <c r="AS2202" s="3" t="s">
        <v>52</v>
      </c>
      <c r="AT2202" s="3" t="s">
        <v>51</v>
      </c>
    </row>
    <row r="2203" spans="1:46" ht="22.5" customHeight="1" x14ac:dyDescent="0.25">
      <c r="A2203" s="19" t="s">
        <v>5365</v>
      </c>
      <c r="B2203" s="260">
        <v>45071</v>
      </c>
      <c r="C2203" s="3" t="s">
        <v>202</v>
      </c>
      <c r="D2203" s="3" t="s">
        <v>4851</v>
      </c>
      <c r="E2203" s="3" t="s">
        <v>51</v>
      </c>
      <c r="F2203" s="20">
        <v>1</v>
      </c>
      <c r="G2203" s="20">
        <v>148.53</v>
      </c>
      <c r="H2203" s="20" t="s">
        <v>52</v>
      </c>
      <c r="I2203" s="20">
        <v>-17.82</v>
      </c>
      <c r="J2203" s="20">
        <v>-26.45</v>
      </c>
      <c r="K2203" s="20" t="s">
        <v>52</v>
      </c>
      <c r="L2203" s="20">
        <f t="shared" si="34"/>
        <v>104.26</v>
      </c>
      <c r="M2203" s="3" t="s">
        <v>53</v>
      </c>
      <c r="N2203" s="274">
        <v>442080</v>
      </c>
      <c r="O2203" s="3" t="s">
        <v>1113</v>
      </c>
      <c r="P2203" s="3" t="s">
        <v>1114</v>
      </c>
      <c r="Q2203" s="3" t="s">
        <v>53</v>
      </c>
      <c r="R2203" s="20">
        <v>148.53</v>
      </c>
      <c r="S2203" s="20" t="s">
        <v>89</v>
      </c>
      <c r="T2203" s="3" t="s">
        <v>74</v>
      </c>
      <c r="U2203" s="3" t="s">
        <v>5366</v>
      </c>
      <c r="V2203" s="3" t="s">
        <v>5367</v>
      </c>
      <c r="W2203" s="3" t="s">
        <v>5368</v>
      </c>
      <c r="X2203" s="3" t="s">
        <v>53</v>
      </c>
      <c r="Y2203" s="3" t="s">
        <v>5366</v>
      </c>
      <c r="Z2203" s="3" t="s">
        <v>5369</v>
      </c>
      <c r="AA2203" s="3" t="s">
        <v>5370</v>
      </c>
      <c r="AB2203" s="3" t="s">
        <v>2963</v>
      </c>
      <c r="AC2203" s="3" t="s">
        <v>63</v>
      </c>
      <c r="AD2203" s="3" t="s">
        <v>5371</v>
      </c>
      <c r="AE2203" s="3" t="s">
        <v>65</v>
      </c>
      <c r="AF2203" s="3" t="s">
        <v>82</v>
      </c>
      <c r="AG2203" s="3" t="s">
        <v>5372</v>
      </c>
      <c r="AH2203" s="3" t="s">
        <v>5373</v>
      </c>
      <c r="AI2203" s="3" t="s">
        <v>67</v>
      </c>
      <c r="AJ2203" s="3" t="s">
        <v>5374</v>
      </c>
      <c r="AK2203" s="3" t="s">
        <v>5375</v>
      </c>
      <c r="AL2203" s="3" t="s">
        <v>53</v>
      </c>
      <c r="AM2203" s="3" t="s">
        <v>53</v>
      </c>
      <c r="AN2203" s="3" t="s">
        <v>53</v>
      </c>
      <c r="AO2203" s="3" t="s">
        <v>53</v>
      </c>
      <c r="AP2203" s="3" t="s">
        <v>53</v>
      </c>
      <c r="AQ2203" s="3" t="s">
        <v>53</v>
      </c>
      <c r="AR2203" s="3" t="s">
        <v>51</v>
      </c>
      <c r="AS2203" s="3" t="s">
        <v>52</v>
      </c>
      <c r="AT2203" s="3" t="s">
        <v>51</v>
      </c>
    </row>
    <row r="2204" spans="1:46" ht="22.5" customHeight="1" x14ac:dyDescent="0.25">
      <c r="A2204" s="19" t="s">
        <v>5803</v>
      </c>
      <c r="B2204" s="260">
        <v>45071</v>
      </c>
      <c r="C2204" s="3" t="s">
        <v>202</v>
      </c>
      <c r="D2204" s="3" t="s">
        <v>2968</v>
      </c>
      <c r="E2204" s="3" t="s">
        <v>51</v>
      </c>
      <c r="F2204" s="20">
        <v>1</v>
      </c>
      <c r="G2204" s="20">
        <v>148.53</v>
      </c>
      <c r="H2204" s="20" t="s">
        <v>52</v>
      </c>
      <c r="I2204" s="20">
        <v>-17.82</v>
      </c>
      <c r="J2204" s="20">
        <v>-26.45</v>
      </c>
      <c r="K2204" s="20" t="s">
        <v>52</v>
      </c>
      <c r="L2204" s="20">
        <f t="shared" si="34"/>
        <v>104.26</v>
      </c>
      <c r="M2204" s="3" t="s">
        <v>53</v>
      </c>
      <c r="N2204" s="274">
        <v>442080</v>
      </c>
      <c r="O2204" s="3" t="s">
        <v>1113</v>
      </c>
      <c r="P2204" s="3" t="s">
        <v>1114</v>
      </c>
      <c r="Q2204" s="3" t="s">
        <v>53</v>
      </c>
      <c r="R2204" s="20">
        <v>148.53</v>
      </c>
      <c r="S2204" s="20" t="s">
        <v>89</v>
      </c>
      <c r="T2204" s="3" t="s">
        <v>74</v>
      </c>
      <c r="U2204" s="3" t="s">
        <v>5804</v>
      </c>
      <c r="V2204" s="3" t="s">
        <v>5805</v>
      </c>
      <c r="W2204" s="3" t="s">
        <v>5806</v>
      </c>
      <c r="X2204" s="3" t="s">
        <v>53</v>
      </c>
      <c r="Y2204" s="3" t="s">
        <v>5804</v>
      </c>
      <c r="Z2204" s="3" t="s">
        <v>5807</v>
      </c>
      <c r="AA2204" s="3" t="s">
        <v>5808</v>
      </c>
      <c r="AB2204" s="3" t="s">
        <v>5809</v>
      </c>
      <c r="AC2204" s="3" t="s">
        <v>116</v>
      </c>
      <c r="AD2204" s="3" t="s">
        <v>5810</v>
      </c>
      <c r="AE2204" s="3" t="s">
        <v>65</v>
      </c>
      <c r="AF2204" s="3" t="s">
        <v>82</v>
      </c>
      <c r="AG2204" s="3" t="s">
        <v>5811</v>
      </c>
      <c r="AH2204" s="3" t="s">
        <v>5812</v>
      </c>
      <c r="AI2204" s="3" t="s">
        <v>67</v>
      </c>
      <c r="AJ2204" s="3" t="s">
        <v>5813</v>
      </c>
      <c r="AK2204" s="3" t="s">
        <v>5814</v>
      </c>
      <c r="AL2204" s="3" t="s">
        <v>53</v>
      </c>
      <c r="AM2204" s="3" t="s">
        <v>53</v>
      </c>
      <c r="AN2204" s="3" t="s">
        <v>53</v>
      </c>
      <c r="AO2204" s="3" t="s">
        <v>53</v>
      </c>
      <c r="AP2204" s="3" t="s">
        <v>53</v>
      </c>
      <c r="AQ2204" s="3" t="s">
        <v>53</v>
      </c>
      <c r="AR2204" s="3" t="s">
        <v>51</v>
      </c>
      <c r="AS2204" s="3" t="s">
        <v>52</v>
      </c>
      <c r="AT2204" s="3" t="s">
        <v>51</v>
      </c>
    </row>
    <row r="2205" spans="1:46" ht="22.5" customHeight="1" x14ac:dyDescent="0.25">
      <c r="A2205" s="19" t="s">
        <v>9647</v>
      </c>
      <c r="B2205" s="260">
        <v>45066</v>
      </c>
      <c r="C2205" s="3" t="s">
        <v>202</v>
      </c>
      <c r="D2205" s="3" t="s">
        <v>5415</v>
      </c>
      <c r="E2205" s="3" t="s">
        <v>71</v>
      </c>
      <c r="F2205" s="20">
        <v>1</v>
      </c>
      <c r="G2205" s="20">
        <v>148.53</v>
      </c>
      <c r="H2205" s="20" t="s">
        <v>52</v>
      </c>
      <c r="I2205" s="20">
        <v>-17.82</v>
      </c>
      <c r="J2205" s="20">
        <v>-26.45</v>
      </c>
      <c r="K2205" s="20" t="s">
        <v>52</v>
      </c>
      <c r="L2205" s="20">
        <f t="shared" si="34"/>
        <v>104.26</v>
      </c>
      <c r="M2205" s="3" t="s">
        <v>53</v>
      </c>
      <c r="N2205" s="274">
        <v>442080</v>
      </c>
      <c r="O2205" s="3" t="s">
        <v>1113</v>
      </c>
      <c r="P2205" s="3" t="s">
        <v>1114</v>
      </c>
      <c r="Q2205" s="3" t="s">
        <v>53</v>
      </c>
      <c r="R2205" s="20">
        <v>148.53</v>
      </c>
      <c r="S2205" s="20" t="s">
        <v>89</v>
      </c>
      <c r="T2205" s="3" t="s">
        <v>74</v>
      </c>
      <c r="U2205" s="3" t="s">
        <v>9648</v>
      </c>
      <c r="V2205" s="3" t="s">
        <v>9649</v>
      </c>
      <c r="W2205" s="3" t="s">
        <v>9650</v>
      </c>
      <c r="X2205" s="3" t="s">
        <v>53</v>
      </c>
      <c r="Y2205" s="3" t="s">
        <v>9648</v>
      </c>
      <c r="Z2205" s="3" t="s">
        <v>9651</v>
      </c>
      <c r="AA2205" s="3" t="s">
        <v>9652</v>
      </c>
      <c r="AB2205" s="3" t="s">
        <v>9653</v>
      </c>
      <c r="AC2205" s="3" t="s">
        <v>1971</v>
      </c>
      <c r="AD2205" s="3" t="s">
        <v>9654</v>
      </c>
      <c r="AE2205" s="3" t="s">
        <v>65</v>
      </c>
      <c r="AF2205" s="3" t="s">
        <v>82</v>
      </c>
      <c r="AG2205" s="3" t="s">
        <v>9655</v>
      </c>
      <c r="AH2205" s="3" t="s">
        <v>9656</v>
      </c>
      <c r="AI2205" s="3" t="s">
        <v>67</v>
      </c>
      <c r="AJ2205" s="3" t="s">
        <v>9657</v>
      </c>
      <c r="AK2205" s="3" t="s">
        <v>53</v>
      </c>
      <c r="AL2205" s="3" t="s">
        <v>53</v>
      </c>
      <c r="AM2205" s="3" t="s">
        <v>53</v>
      </c>
      <c r="AN2205" s="3" t="s">
        <v>53</v>
      </c>
      <c r="AO2205" s="3" t="s">
        <v>53</v>
      </c>
      <c r="AP2205" s="3" t="s">
        <v>53</v>
      </c>
      <c r="AQ2205" s="3" t="s">
        <v>53</v>
      </c>
      <c r="AR2205" s="3" t="s">
        <v>51</v>
      </c>
      <c r="AS2205" s="3" t="s">
        <v>52</v>
      </c>
      <c r="AT2205" s="3" t="s">
        <v>51</v>
      </c>
    </row>
    <row r="2206" spans="1:46" ht="22.5" customHeight="1" x14ac:dyDescent="0.25">
      <c r="A2206" s="19" t="s">
        <v>23056</v>
      </c>
      <c r="B2206" s="260">
        <v>45050</v>
      </c>
      <c r="C2206" s="3" t="s">
        <v>202</v>
      </c>
      <c r="D2206" s="3" t="s">
        <v>21050</v>
      </c>
      <c r="E2206" s="3" t="s">
        <v>51</v>
      </c>
      <c r="F2206" s="20">
        <v>1</v>
      </c>
      <c r="G2206" s="20">
        <v>148.53</v>
      </c>
      <c r="H2206" s="20" t="s">
        <v>52</v>
      </c>
      <c r="I2206" s="20">
        <v>-17.82</v>
      </c>
      <c r="J2206" s="20">
        <v>-26.45</v>
      </c>
      <c r="K2206" s="20" t="s">
        <v>52</v>
      </c>
      <c r="L2206" s="20">
        <f t="shared" si="34"/>
        <v>104.26</v>
      </c>
      <c r="M2206" s="3" t="s">
        <v>71</v>
      </c>
      <c r="N2206" s="274">
        <v>442080</v>
      </c>
      <c r="O2206" s="3" t="s">
        <v>1113</v>
      </c>
      <c r="P2206" s="3" t="s">
        <v>1114</v>
      </c>
      <c r="Q2206" s="3" t="s">
        <v>53</v>
      </c>
      <c r="R2206" s="20">
        <v>148.53</v>
      </c>
      <c r="S2206" s="20" t="s">
        <v>89</v>
      </c>
      <c r="T2206" s="3" t="s">
        <v>74</v>
      </c>
      <c r="U2206" s="3" t="s">
        <v>23057</v>
      </c>
      <c r="V2206" s="3" t="s">
        <v>23058</v>
      </c>
      <c r="W2206" s="3" t="s">
        <v>23059</v>
      </c>
      <c r="X2206" s="3" t="s">
        <v>53</v>
      </c>
      <c r="Y2206" s="3" t="s">
        <v>23057</v>
      </c>
      <c r="Z2206" s="3" t="s">
        <v>23060</v>
      </c>
      <c r="AA2206" s="3" t="s">
        <v>23061</v>
      </c>
      <c r="AB2206" s="3" t="s">
        <v>13764</v>
      </c>
      <c r="AC2206" s="3" t="s">
        <v>116</v>
      </c>
      <c r="AD2206" s="3" t="s">
        <v>23062</v>
      </c>
      <c r="AE2206" s="3" t="s">
        <v>65</v>
      </c>
      <c r="AF2206" s="3" t="s">
        <v>82</v>
      </c>
      <c r="AG2206" s="3" t="s">
        <v>23063</v>
      </c>
      <c r="AH2206" s="3" t="s">
        <v>23064</v>
      </c>
      <c r="AI2206" s="3" t="s">
        <v>67</v>
      </c>
      <c r="AJ2206" s="3" t="s">
        <v>23065</v>
      </c>
      <c r="AK2206" s="3" t="s">
        <v>53</v>
      </c>
      <c r="AL2206" s="3" t="s">
        <v>53</v>
      </c>
      <c r="AM2206" s="3" t="s">
        <v>53</v>
      </c>
      <c r="AN2206" s="3" t="s">
        <v>53</v>
      </c>
      <c r="AO2206" s="3" t="s">
        <v>53</v>
      </c>
      <c r="AP2206" s="3" t="s">
        <v>53</v>
      </c>
      <c r="AQ2206" s="3" t="s">
        <v>53</v>
      </c>
      <c r="AR2206" s="3" t="s">
        <v>51</v>
      </c>
      <c r="AS2206" s="3" t="s">
        <v>52</v>
      </c>
      <c r="AT2206" s="3" t="s">
        <v>51</v>
      </c>
    </row>
    <row r="2207" spans="1:46" ht="22.5" customHeight="1" x14ac:dyDescent="0.25">
      <c r="A2207" s="19" t="s">
        <v>15321</v>
      </c>
      <c r="B2207" s="260">
        <v>45058</v>
      </c>
      <c r="C2207" s="3" t="s">
        <v>202</v>
      </c>
      <c r="D2207" s="3" t="s">
        <v>12990</v>
      </c>
      <c r="E2207" s="3" t="s">
        <v>51</v>
      </c>
      <c r="F2207" s="20">
        <v>1</v>
      </c>
      <c r="G2207" s="20">
        <v>148.82</v>
      </c>
      <c r="H2207" s="20" t="s">
        <v>52</v>
      </c>
      <c r="I2207" s="20">
        <v>-17.86</v>
      </c>
      <c r="J2207" s="20">
        <v>-26.45</v>
      </c>
      <c r="K2207" s="20" t="s">
        <v>52</v>
      </c>
      <c r="L2207" s="20">
        <f t="shared" si="34"/>
        <v>104.50999999999998</v>
      </c>
      <c r="M2207" s="3" t="s">
        <v>53</v>
      </c>
      <c r="N2207" s="274">
        <v>662031</v>
      </c>
      <c r="O2207" s="3" t="s">
        <v>15322</v>
      </c>
      <c r="P2207" s="3" t="s">
        <v>12230</v>
      </c>
      <c r="Q2207" s="3" t="s">
        <v>53</v>
      </c>
      <c r="R2207" s="20">
        <v>148.82</v>
      </c>
      <c r="S2207" s="20" t="s">
        <v>89</v>
      </c>
      <c r="T2207" s="3" t="s">
        <v>74</v>
      </c>
      <c r="U2207" s="3" t="s">
        <v>15323</v>
      </c>
      <c r="V2207" s="3" t="s">
        <v>15324</v>
      </c>
      <c r="W2207" s="3" t="s">
        <v>15325</v>
      </c>
      <c r="X2207" s="3" t="s">
        <v>53</v>
      </c>
      <c r="Y2207" s="3" t="s">
        <v>15323</v>
      </c>
      <c r="Z2207" s="3" t="s">
        <v>15326</v>
      </c>
      <c r="AA2207" s="3" t="s">
        <v>15327</v>
      </c>
      <c r="AB2207" s="3" t="s">
        <v>4845</v>
      </c>
      <c r="AC2207" s="3" t="s">
        <v>63</v>
      </c>
      <c r="AD2207" s="3" t="s">
        <v>15328</v>
      </c>
      <c r="AE2207" s="3" t="s">
        <v>65</v>
      </c>
      <c r="AF2207" s="3" t="s">
        <v>82</v>
      </c>
      <c r="AG2207" s="3" t="s">
        <v>15329</v>
      </c>
      <c r="AH2207" s="3" t="s">
        <v>15330</v>
      </c>
      <c r="AI2207" s="3" t="s">
        <v>67</v>
      </c>
      <c r="AJ2207" s="3" t="s">
        <v>15331</v>
      </c>
      <c r="AK2207" s="3" t="s">
        <v>53</v>
      </c>
      <c r="AL2207" s="3" t="s">
        <v>53</v>
      </c>
      <c r="AM2207" s="3" t="s">
        <v>53</v>
      </c>
      <c r="AN2207" s="3" t="s">
        <v>53</v>
      </c>
      <c r="AO2207" s="3" t="s">
        <v>53</v>
      </c>
      <c r="AP2207" s="3" t="s">
        <v>53</v>
      </c>
      <c r="AQ2207" s="3" t="s">
        <v>53</v>
      </c>
      <c r="AR2207" s="3" t="s">
        <v>51</v>
      </c>
      <c r="AS2207" s="3" t="s">
        <v>52</v>
      </c>
      <c r="AT2207" s="3" t="s">
        <v>51</v>
      </c>
    </row>
    <row r="2208" spans="1:46" ht="22.5" customHeight="1" x14ac:dyDescent="0.25">
      <c r="A2208" s="19" t="s">
        <v>8862</v>
      </c>
      <c r="B2208" s="260">
        <v>45068</v>
      </c>
      <c r="C2208" s="3" t="s">
        <v>202</v>
      </c>
      <c r="D2208" s="3" t="s">
        <v>8638</v>
      </c>
      <c r="E2208" s="3" t="s">
        <v>51</v>
      </c>
      <c r="F2208" s="20">
        <v>1</v>
      </c>
      <c r="G2208" s="20">
        <v>125</v>
      </c>
      <c r="H2208" s="20">
        <v>1.39</v>
      </c>
      <c r="I2208" s="20">
        <v>-21.25</v>
      </c>
      <c r="J2208" s="20" t="s">
        <v>52</v>
      </c>
      <c r="K2208" s="20" t="s">
        <v>52</v>
      </c>
      <c r="L2208" s="20">
        <f t="shared" si="34"/>
        <v>105.14</v>
      </c>
      <c r="M2208" s="3" t="s">
        <v>71</v>
      </c>
      <c r="N2208" s="3" t="s">
        <v>3833</v>
      </c>
      <c r="O2208" s="3" t="s">
        <v>3834</v>
      </c>
      <c r="P2208" s="3" t="s">
        <v>3835</v>
      </c>
      <c r="Q2208" s="3" t="s">
        <v>53</v>
      </c>
      <c r="R2208" s="20">
        <v>125</v>
      </c>
      <c r="S2208" s="20" t="s">
        <v>57</v>
      </c>
      <c r="T2208" s="3" t="s">
        <v>58</v>
      </c>
      <c r="U2208" s="3" t="s">
        <v>8863</v>
      </c>
      <c r="V2208" s="3" t="s">
        <v>8864</v>
      </c>
      <c r="W2208" s="3" t="s">
        <v>8865</v>
      </c>
      <c r="X2208" s="3" t="s">
        <v>53</v>
      </c>
      <c r="Y2208" s="3" t="s">
        <v>8863</v>
      </c>
      <c r="Z2208" s="3" t="s">
        <v>8866</v>
      </c>
      <c r="AA2208" s="3" t="s">
        <v>8867</v>
      </c>
      <c r="AB2208" s="3" t="s">
        <v>1258</v>
      </c>
      <c r="AC2208" s="3" t="s">
        <v>63</v>
      </c>
      <c r="AD2208" s="3" t="s">
        <v>8868</v>
      </c>
      <c r="AE2208" s="3" t="s">
        <v>65</v>
      </c>
      <c r="AF2208" s="3" t="s">
        <v>213</v>
      </c>
      <c r="AG2208" s="3" t="s">
        <v>8869</v>
      </c>
      <c r="AH2208" s="3" t="s">
        <v>8870</v>
      </c>
      <c r="AI2208" s="3" t="s">
        <v>7005</v>
      </c>
      <c r="AJ2208" s="3" t="s">
        <v>8871</v>
      </c>
      <c r="AK2208" s="3" t="s">
        <v>53</v>
      </c>
      <c r="AL2208" s="3" t="s">
        <v>53</v>
      </c>
      <c r="AM2208" s="3" t="s">
        <v>53</v>
      </c>
      <c r="AN2208" s="3" t="s">
        <v>53</v>
      </c>
      <c r="AO2208" s="3" t="s">
        <v>53</v>
      </c>
      <c r="AP2208" s="3" t="s">
        <v>53</v>
      </c>
      <c r="AQ2208" s="3" t="s">
        <v>53</v>
      </c>
      <c r="AR2208" s="3" t="s">
        <v>51</v>
      </c>
      <c r="AS2208" s="3" t="s">
        <v>52</v>
      </c>
      <c r="AT2208" s="3" t="s">
        <v>51</v>
      </c>
    </row>
    <row r="2209" spans="1:46" ht="22.5" customHeight="1" x14ac:dyDescent="0.25">
      <c r="A2209" s="19" t="s">
        <v>16228</v>
      </c>
      <c r="B2209" s="260">
        <v>45057</v>
      </c>
      <c r="C2209" s="3" t="s">
        <v>202</v>
      </c>
      <c r="D2209" s="3" t="s">
        <v>15179</v>
      </c>
      <c r="E2209" s="3" t="s">
        <v>51</v>
      </c>
      <c r="F2209" s="20">
        <v>1</v>
      </c>
      <c r="G2209" s="20">
        <v>149.63</v>
      </c>
      <c r="H2209" s="20" t="s">
        <v>52</v>
      </c>
      <c r="I2209" s="20">
        <v>-17.96</v>
      </c>
      <c r="J2209" s="20">
        <v>-26.45</v>
      </c>
      <c r="K2209" s="20" t="s">
        <v>52</v>
      </c>
      <c r="L2209" s="20">
        <f t="shared" si="34"/>
        <v>105.21999999999998</v>
      </c>
      <c r="M2209" s="3" t="s">
        <v>53</v>
      </c>
      <c r="N2209" s="3" t="s">
        <v>11638</v>
      </c>
      <c r="O2209" s="3" t="s">
        <v>16229</v>
      </c>
      <c r="P2209" s="3" t="s">
        <v>11640</v>
      </c>
      <c r="Q2209" s="3" t="s">
        <v>53</v>
      </c>
      <c r="R2209" s="20">
        <v>149.63</v>
      </c>
      <c r="S2209" s="20" t="s">
        <v>89</v>
      </c>
      <c r="T2209" s="3" t="s">
        <v>74</v>
      </c>
      <c r="U2209" s="3" t="s">
        <v>16230</v>
      </c>
      <c r="V2209" s="3" t="s">
        <v>16231</v>
      </c>
      <c r="W2209" s="3" t="s">
        <v>16232</v>
      </c>
      <c r="X2209" s="3" t="s">
        <v>53</v>
      </c>
      <c r="Y2209" s="3" t="s">
        <v>16230</v>
      </c>
      <c r="Z2209" s="3" t="s">
        <v>16233</v>
      </c>
      <c r="AA2209" s="3" t="s">
        <v>16234</v>
      </c>
      <c r="AB2209" s="3" t="s">
        <v>16235</v>
      </c>
      <c r="AC2209" s="3" t="s">
        <v>63</v>
      </c>
      <c r="AD2209" s="3" t="s">
        <v>16236</v>
      </c>
      <c r="AE2209" s="3" t="s">
        <v>65</v>
      </c>
      <c r="AF2209" s="3" t="s">
        <v>82</v>
      </c>
      <c r="AG2209" s="3" t="s">
        <v>15871</v>
      </c>
      <c r="AH2209" s="3" t="s">
        <v>16237</v>
      </c>
      <c r="AI2209" s="3" t="s">
        <v>67</v>
      </c>
      <c r="AJ2209" s="3" t="s">
        <v>16238</v>
      </c>
      <c r="AK2209" s="3" t="s">
        <v>53</v>
      </c>
      <c r="AL2209" s="3" t="s">
        <v>53</v>
      </c>
      <c r="AM2209" s="3" t="s">
        <v>53</v>
      </c>
      <c r="AN2209" s="3" t="s">
        <v>53</v>
      </c>
      <c r="AO2209" s="3" t="s">
        <v>53</v>
      </c>
      <c r="AP2209" s="3" t="s">
        <v>53</v>
      </c>
      <c r="AQ2209" s="3" t="s">
        <v>53</v>
      </c>
      <c r="AR2209" s="3" t="s">
        <v>51</v>
      </c>
      <c r="AS2209" s="3" t="s">
        <v>52</v>
      </c>
      <c r="AT2209" s="3" t="s">
        <v>51</v>
      </c>
    </row>
    <row r="2210" spans="1:46" ht="22.5" customHeight="1" x14ac:dyDescent="0.25">
      <c r="A2210" s="19" t="s">
        <v>22525</v>
      </c>
      <c r="B2210" s="260">
        <v>45050</v>
      </c>
      <c r="C2210" s="3" t="s">
        <v>202</v>
      </c>
      <c r="D2210" s="3" t="s">
        <v>21050</v>
      </c>
      <c r="E2210" s="3" t="s">
        <v>51</v>
      </c>
      <c r="F2210" s="20">
        <v>1</v>
      </c>
      <c r="G2210" s="20">
        <v>149.63</v>
      </c>
      <c r="H2210" s="20" t="s">
        <v>52</v>
      </c>
      <c r="I2210" s="20">
        <v>-17.96</v>
      </c>
      <c r="J2210" s="20">
        <v>-26.45</v>
      </c>
      <c r="K2210" s="20" t="s">
        <v>52</v>
      </c>
      <c r="L2210" s="20">
        <f t="shared" si="34"/>
        <v>105.21999999999998</v>
      </c>
      <c r="M2210" s="3" t="s">
        <v>71</v>
      </c>
      <c r="N2210" s="3" t="s">
        <v>11638</v>
      </c>
      <c r="O2210" s="3" t="s">
        <v>16229</v>
      </c>
      <c r="P2210" s="3" t="s">
        <v>11640</v>
      </c>
      <c r="Q2210" s="3" t="s">
        <v>53</v>
      </c>
      <c r="R2210" s="20">
        <v>149.63</v>
      </c>
      <c r="S2210" s="20" t="s">
        <v>89</v>
      </c>
      <c r="T2210" s="3" t="s">
        <v>74</v>
      </c>
      <c r="U2210" s="3" t="s">
        <v>22526</v>
      </c>
      <c r="V2210" s="3" t="s">
        <v>22527</v>
      </c>
      <c r="W2210" s="3" t="s">
        <v>22528</v>
      </c>
      <c r="X2210" s="3" t="s">
        <v>53</v>
      </c>
      <c r="Y2210" s="3" t="s">
        <v>22526</v>
      </c>
      <c r="Z2210" s="3" t="s">
        <v>22529</v>
      </c>
      <c r="AA2210" s="3" t="s">
        <v>22530</v>
      </c>
      <c r="AB2210" s="3" t="s">
        <v>265</v>
      </c>
      <c r="AC2210" s="3" t="s">
        <v>265</v>
      </c>
      <c r="AD2210" s="3" t="s">
        <v>22531</v>
      </c>
      <c r="AE2210" s="3" t="s">
        <v>65</v>
      </c>
      <c r="AF2210" s="3" t="s">
        <v>82</v>
      </c>
      <c r="AG2210" s="3" t="s">
        <v>21226</v>
      </c>
      <c r="AH2210" s="3" t="s">
        <v>22532</v>
      </c>
      <c r="AI2210" s="3" t="s">
        <v>67</v>
      </c>
      <c r="AJ2210" s="3" t="s">
        <v>22533</v>
      </c>
      <c r="AK2210" s="3" t="s">
        <v>53</v>
      </c>
      <c r="AL2210" s="3" t="s">
        <v>53</v>
      </c>
      <c r="AM2210" s="3" t="s">
        <v>53</v>
      </c>
      <c r="AN2210" s="3" t="s">
        <v>53</v>
      </c>
      <c r="AO2210" s="3" t="s">
        <v>53</v>
      </c>
      <c r="AP2210" s="3" t="s">
        <v>53</v>
      </c>
      <c r="AQ2210" s="3" t="s">
        <v>53</v>
      </c>
      <c r="AR2210" s="3" t="s">
        <v>51</v>
      </c>
      <c r="AS2210" s="3" t="s">
        <v>52</v>
      </c>
      <c r="AT2210" s="3" t="s">
        <v>51</v>
      </c>
    </row>
    <row r="2211" spans="1:46" ht="22.5" customHeight="1" x14ac:dyDescent="0.25">
      <c r="A2211" s="19" t="s">
        <v>22593</v>
      </c>
      <c r="B2211" s="260">
        <v>45050</v>
      </c>
      <c r="C2211" s="3" t="s">
        <v>202</v>
      </c>
      <c r="D2211" s="3" t="s">
        <v>21050</v>
      </c>
      <c r="E2211" s="3" t="s">
        <v>51</v>
      </c>
      <c r="F2211" s="20">
        <v>1</v>
      </c>
      <c r="G2211" s="20">
        <v>149.63</v>
      </c>
      <c r="H2211" s="20" t="s">
        <v>52</v>
      </c>
      <c r="I2211" s="20">
        <v>-17.96</v>
      </c>
      <c r="J2211" s="20">
        <v>-26.45</v>
      </c>
      <c r="K2211" s="20" t="s">
        <v>52</v>
      </c>
      <c r="L2211" s="20">
        <f t="shared" si="34"/>
        <v>105.21999999999998</v>
      </c>
      <c r="M2211" s="3" t="s">
        <v>71</v>
      </c>
      <c r="N2211" s="3" t="s">
        <v>11638</v>
      </c>
      <c r="O2211" s="3" t="s">
        <v>16229</v>
      </c>
      <c r="P2211" s="3" t="s">
        <v>11640</v>
      </c>
      <c r="Q2211" s="3" t="s">
        <v>53</v>
      </c>
      <c r="R2211" s="20">
        <v>149.63</v>
      </c>
      <c r="S2211" s="20" t="s">
        <v>89</v>
      </c>
      <c r="T2211" s="3" t="s">
        <v>74</v>
      </c>
      <c r="U2211" s="3" t="s">
        <v>21392</v>
      </c>
      <c r="V2211" s="3" t="s">
        <v>22594</v>
      </c>
      <c r="W2211" s="3" t="s">
        <v>22595</v>
      </c>
      <c r="X2211" s="3" t="s">
        <v>53</v>
      </c>
      <c r="Y2211" s="3" t="s">
        <v>21392</v>
      </c>
      <c r="Z2211" s="3" t="s">
        <v>22596</v>
      </c>
      <c r="AA2211" s="3" t="s">
        <v>22597</v>
      </c>
      <c r="AB2211" s="3" t="s">
        <v>14324</v>
      </c>
      <c r="AC2211" s="3" t="s">
        <v>63</v>
      </c>
      <c r="AD2211" s="3" t="s">
        <v>22598</v>
      </c>
      <c r="AE2211" s="3" t="s">
        <v>65</v>
      </c>
      <c r="AF2211" s="3" t="s">
        <v>82</v>
      </c>
      <c r="AG2211" s="3" t="s">
        <v>21806</v>
      </c>
      <c r="AH2211" s="3" t="s">
        <v>21609</v>
      </c>
      <c r="AI2211" s="3" t="s">
        <v>67</v>
      </c>
      <c r="AJ2211" s="3" t="s">
        <v>22599</v>
      </c>
      <c r="AK2211" s="3" t="s">
        <v>53</v>
      </c>
      <c r="AL2211" s="3" t="s">
        <v>53</v>
      </c>
      <c r="AM2211" s="3" t="s">
        <v>53</v>
      </c>
      <c r="AN2211" s="3" t="s">
        <v>53</v>
      </c>
      <c r="AO2211" s="3" t="s">
        <v>53</v>
      </c>
      <c r="AP2211" s="3" t="s">
        <v>53</v>
      </c>
      <c r="AQ2211" s="3" t="s">
        <v>53</v>
      </c>
      <c r="AR2211" s="3" t="s">
        <v>51</v>
      </c>
      <c r="AS2211" s="3" t="s">
        <v>52</v>
      </c>
      <c r="AT2211" s="3" t="s">
        <v>51</v>
      </c>
    </row>
    <row r="2212" spans="1:46" ht="22.5" customHeight="1" x14ac:dyDescent="0.25">
      <c r="A2212" s="19" t="s">
        <v>23827</v>
      </c>
      <c r="B2212" s="260">
        <v>45049</v>
      </c>
      <c r="C2212" s="3" t="s">
        <v>202</v>
      </c>
      <c r="D2212" s="3" t="s">
        <v>23772</v>
      </c>
      <c r="E2212" s="3" t="s">
        <v>51</v>
      </c>
      <c r="F2212" s="20">
        <v>1</v>
      </c>
      <c r="G2212" s="20">
        <v>124.98</v>
      </c>
      <c r="H2212" s="20">
        <v>1.59</v>
      </c>
      <c r="I2212" s="20">
        <v>-21.25</v>
      </c>
      <c r="J2212" s="20" t="s">
        <v>52</v>
      </c>
      <c r="K2212" s="20" t="s">
        <v>52</v>
      </c>
      <c r="L2212" s="20">
        <f t="shared" si="34"/>
        <v>105.32000000000001</v>
      </c>
      <c r="M2212" s="3" t="s">
        <v>53</v>
      </c>
      <c r="N2212" s="3" t="s">
        <v>23828</v>
      </c>
      <c r="O2212" s="3" t="s">
        <v>23829</v>
      </c>
      <c r="P2212" s="3" t="s">
        <v>23830</v>
      </c>
      <c r="Q2212" s="3" t="s">
        <v>53</v>
      </c>
      <c r="R2212" s="20">
        <v>124.98</v>
      </c>
      <c r="S2212" s="20" t="s">
        <v>57</v>
      </c>
      <c r="T2212" s="3" t="s">
        <v>58</v>
      </c>
      <c r="U2212" s="3" t="s">
        <v>23831</v>
      </c>
      <c r="V2212" s="3" t="s">
        <v>23832</v>
      </c>
      <c r="W2212" s="3" t="s">
        <v>23833</v>
      </c>
      <c r="X2212" s="3" t="s">
        <v>53</v>
      </c>
      <c r="Y2212" s="3" t="s">
        <v>23831</v>
      </c>
      <c r="Z2212" s="3" t="s">
        <v>23834</v>
      </c>
      <c r="AA2212" s="3" t="s">
        <v>23835</v>
      </c>
      <c r="AB2212" s="3" t="s">
        <v>63</v>
      </c>
      <c r="AC2212" s="3" t="s">
        <v>63</v>
      </c>
      <c r="AD2212" s="3" t="s">
        <v>23836</v>
      </c>
      <c r="AE2212" s="3" t="s">
        <v>65</v>
      </c>
      <c r="AF2212" s="3" t="s">
        <v>213</v>
      </c>
      <c r="AG2212" s="3" t="s">
        <v>23837</v>
      </c>
      <c r="AH2212" s="3" t="s">
        <v>23838</v>
      </c>
      <c r="AI2212" s="3" t="s">
        <v>886</v>
      </c>
      <c r="AJ2212" s="3" t="s">
        <v>23839</v>
      </c>
      <c r="AK2212" s="3" t="s">
        <v>53</v>
      </c>
      <c r="AL2212" s="3" t="s">
        <v>53</v>
      </c>
      <c r="AM2212" s="3" t="s">
        <v>53</v>
      </c>
      <c r="AN2212" s="3" t="s">
        <v>53</v>
      </c>
      <c r="AO2212" s="3" t="s">
        <v>53</v>
      </c>
      <c r="AP2212" s="3" t="s">
        <v>53</v>
      </c>
      <c r="AQ2212" s="3" t="s">
        <v>53</v>
      </c>
      <c r="AR2212" s="3" t="s">
        <v>51</v>
      </c>
      <c r="AS2212" s="3" t="s">
        <v>52</v>
      </c>
      <c r="AT2212" s="3" t="s">
        <v>51</v>
      </c>
    </row>
    <row r="2213" spans="1:46" ht="22.5" customHeight="1" x14ac:dyDescent="0.25">
      <c r="A2213" s="19" t="s">
        <v>4957</v>
      </c>
      <c r="B2213" s="260">
        <v>45072</v>
      </c>
      <c r="C2213" s="3" t="s">
        <v>202</v>
      </c>
      <c r="D2213" s="3" t="s">
        <v>2968</v>
      </c>
      <c r="E2213" s="3" t="s">
        <v>51</v>
      </c>
      <c r="F2213" s="20">
        <v>1</v>
      </c>
      <c r="G2213" s="20">
        <v>151.99</v>
      </c>
      <c r="H2213" s="20" t="s">
        <v>52</v>
      </c>
      <c r="I2213" s="20">
        <v>-25.84</v>
      </c>
      <c r="J2213" s="20">
        <v>-20.45</v>
      </c>
      <c r="K2213" s="20" t="s">
        <v>52</v>
      </c>
      <c r="L2213" s="20">
        <f t="shared" si="34"/>
        <v>105.7</v>
      </c>
      <c r="M2213" s="3" t="s">
        <v>71</v>
      </c>
      <c r="N2213" s="3" t="s">
        <v>1158</v>
      </c>
      <c r="O2213" s="3" t="s">
        <v>1159</v>
      </c>
      <c r="P2213" s="3" t="s">
        <v>1160</v>
      </c>
      <c r="Q2213" s="3" t="s">
        <v>53</v>
      </c>
      <c r="R2213" s="20">
        <v>151.99</v>
      </c>
      <c r="S2213" s="20" t="s">
        <v>57</v>
      </c>
      <c r="T2213" s="3" t="s">
        <v>74</v>
      </c>
      <c r="U2213" s="3" t="s">
        <v>4958</v>
      </c>
      <c r="V2213" s="3" t="s">
        <v>4959</v>
      </c>
      <c r="W2213" s="3" t="s">
        <v>4960</v>
      </c>
      <c r="X2213" s="3" t="s">
        <v>53</v>
      </c>
      <c r="Y2213" s="3" t="s">
        <v>4958</v>
      </c>
      <c r="Z2213" s="3" t="s">
        <v>4961</v>
      </c>
      <c r="AA2213" s="3" t="s">
        <v>4962</v>
      </c>
      <c r="AB2213" s="3" t="s">
        <v>4963</v>
      </c>
      <c r="AC2213" s="3" t="s">
        <v>968</v>
      </c>
      <c r="AD2213" s="3" t="s">
        <v>4964</v>
      </c>
      <c r="AE2213" s="3" t="s">
        <v>65</v>
      </c>
      <c r="AF2213" s="3" t="s">
        <v>82</v>
      </c>
      <c r="AG2213" s="3" t="s">
        <v>4965</v>
      </c>
      <c r="AH2213" s="3" t="s">
        <v>4966</v>
      </c>
      <c r="AI2213" s="3" t="s">
        <v>67</v>
      </c>
      <c r="AJ2213" s="3" t="s">
        <v>4967</v>
      </c>
      <c r="AK2213" s="3" t="s">
        <v>53</v>
      </c>
      <c r="AL2213" s="3" t="s">
        <v>53</v>
      </c>
      <c r="AM2213" s="3" t="s">
        <v>53</v>
      </c>
      <c r="AN2213" s="3" t="s">
        <v>53</v>
      </c>
      <c r="AO2213" s="3" t="s">
        <v>53</v>
      </c>
      <c r="AP2213" s="3" t="s">
        <v>53</v>
      </c>
      <c r="AQ2213" s="3" t="s">
        <v>53</v>
      </c>
      <c r="AR2213" s="3" t="s">
        <v>51</v>
      </c>
      <c r="AS2213" s="3" t="s">
        <v>52</v>
      </c>
      <c r="AT2213" s="3" t="s">
        <v>51</v>
      </c>
    </row>
    <row r="2214" spans="1:46" ht="22.5" customHeight="1" x14ac:dyDescent="0.25">
      <c r="A2214" s="19" t="s">
        <v>10433</v>
      </c>
      <c r="B2214" s="260">
        <v>45065</v>
      </c>
      <c r="C2214" s="3" t="s">
        <v>202</v>
      </c>
      <c r="D2214" s="3" t="s">
        <v>8638</v>
      </c>
      <c r="E2214" s="3" t="s">
        <v>51</v>
      </c>
      <c r="F2214" s="20">
        <v>1</v>
      </c>
      <c r="G2214" s="20">
        <v>153.09</v>
      </c>
      <c r="H2214" s="20">
        <v>22.6</v>
      </c>
      <c r="I2214" s="20">
        <v>-26.03</v>
      </c>
      <c r="J2214" s="20">
        <v>-43.05</v>
      </c>
      <c r="K2214" s="20" t="s">
        <v>52</v>
      </c>
      <c r="L2214" s="20">
        <f t="shared" si="34"/>
        <v>106.61</v>
      </c>
      <c r="M2214" s="3" t="s">
        <v>53</v>
      </c>
      <c r="N2214" s="3" t="s">
        <v>10434</v>
      </c>
      <c r="O2214" s="3" t="s">
        <v>10435</v>
      </c>
      <c r="P2214" s="3" t="s">
        <v>10436</v>
      </c>
      <c r="Q2214" s="3" t="s">
        <v>53</v>
      </c>
      <c r="R2214" s="20">
        <v>153.09</v>
      </c>
      <c r="S2214" s="20" t="s">
        <v>57</v>
      </c>
      <c r="T2214" s="3" t="s">
        <v>74</v>
      </c>
      <c r="U2214" s="3" t="s">
        <v>10437</v>
      </c>
      <c r="V2214" s="3" t="s">
        <v>10438</v>
      </c>
      <c r="W2214" s="3" t="s">
        <v>10439</v>
      </c>
      <c r="X2214" s="3" t="s">
        <v>53</v>
      </c>
      <c r="Y2214" s="3" t="s">
        <v>10437</v>
      </c>
      <c r="Z2214" s="3" t="s">
        <v>10440</v>
      </c>
      <c r="AA2214" s="3" t="s">
        <v>10441</v>
      </c>
      <c r="AB2214" s="3" t="s">
        <v>10442</v>
      </c>
      <c r="AC2214" s="3" t="s">
        <v>3405</v>
      </c>
      <c r="AD2214" s="3" t="s">
        <v>10443</v>
      </c>
      <c r="AE2214" s="3" t="s">
        <v>65</v>
      </c>
      <c r="AF2214" s="3" t="s">
        <v>82</v>
      </c>
      <c r="AG2214" s="3" t="s">
        <v>10444</v>
      </c>
      <c r="AH2214" s="3" t="s">
        <v>10445</v>
      </c>
      <c r="AI2214" s="3" t="s">
        <v>67</v>
      </c>
      <c r="AJ2214" s="3" t="s">
        <v>10446</v>
      </c>
      <c r="AK2214" s="3" t="s">
        <v>53</v>
      </c>
      <c r="AL2214" s="3" t="s">
        <v>53</v>
      </c>
      <c r="AM2214" s="3" t="s">
        <v>53</v>
      </c>
      <c r="AN2214" s="3" t="s">
        <v>53</v>
      </c>
      <c r="AO2214" s="3" t="s">
        <v>53</v>
      </c>
      <c r="AP2214" s="3" t="s">
        <v>53</v>
      </c>
      <c r="AQ2214" s="3" t="s">
        <v>53</v>
      </c>
      <c r="AR2214" s="3" t="s">
        <v>51</v>
      </c>
      <c r="AS2214" s="3" t="s">
        <v>52</v>
      </c>
      <c r="AT2214" s="3" t="s">
        <v>51</v>
      </c>
    </row>
    <row r="2215" spans="1:46" ht="22.5" customHeight="1" x14ac:dyDescent="0.25">
      <c r="A2215" s="266" t="s">
        <v>12205</v>
      </c>
      <c r="B2215" s="260">
        <v>45063</v>
      </c>
      <c r="C2215" s="3" t="s">
        <v>202</v>
      </c>
      <c r="D2215" s="3" t="s">
        <v>10384</v>
      </c>
      <c r="E2215" s="3" t="s">
        <v>51</v>
      </c>
      <c r="F2215" s="20">
        <v>1</v>
      </c>
      <c r="G2215" s="268">
        <v>84</v>
      </c>
      <c r="H2215" s="268">
        <v>-20.45</v>
      </c>
      <c r="I2215" s="268">
        <v>-10.08</v>
      </c>
      <c r="J2215" s="268">
        <f>SUM(G2215:I2215)</f>
        <v>53.47</v>
      </c>
      <c r="K2215" s="268" t="s">
        <v>52</v>
      </c>
      <c r="L2215" s="20">
        <f t="shared" si="34"/>
        <v>106.94</v>
      </c>
      <c r="M2215" s="3" t="s">
        <v>53</v>
      </c>
      <c r="N2215" s="3" t="s">
        <v>12206</v>
      </c>
      <c r="O2215" s="3" t="s">
        <v>12207</v>
      </c>
      <c r="P2215" s="3" t="s">
        <v>12208</v>
      </c>
      <c r="Q2215" s="3" t="s">
        <v>53</v>
      </c>
      <c r="R2215" s="20">
        <v>84</v>
      </c>
      <c r="S2215" s="20" t="s">
        <v>89</v>
      </c>
      <c r="T2215" s="3" t="s">
        <v>74</v>
      </c>
      <c r="U2215" s="3" t="s">
        <v>12209</v>
      </c>
      <c r="V2215" s="3" t="s">
        <v>12210</v>
      </c>
      <c r="W2215" s="3" t="s">
        <v>12211</v>
      </c>
      <c r="X2215" s="3" t="s">
        <v>53</v>
      </c>
      <c r="Y2215" s="3" t="s">
        <v>12209</v>
      </c>
      <c r="Z2215" s="3" t="s">
        <v>12212</v>
      </c>
      <c r="AA2215" s="3" t="s">
        <v>12213</v>
      </c>
      <c r="AB2215" s="3" t="s">
        <v>3221</v>
      </c>
      <c r="AC2215" s="3" t="s">
        <v>265</v>
      </c>
      <c r="AD2215" s="3" t="s">
        <v>12214</v>
      </c>
      <c r="AE2215" s="3" t="s">
        <v>65</v>
      </c>
      <c r="AF2215" s="3" t="s">
        <v>82</v>
      </c>
      <c r="AG2215" s="3" t="s">
        <v>12215</v>
      </c>
      <c r="AH2215" s="3" t="s">
        <v>12216</v>
      </c>
      <c r="AI2215" s="3" t="s">
        <v>67</v>
      </c>
      <c r="AJ2215" s="3" t="s">
        <v>12217</v>
      </c>
      <c r="AK2215" s="3" t="s">
        <v>53</v>
      </c>
      <c r="AL2215" s="3" t="s">
        <v>53</v>
      </c>
      <c r="AM2215" s="3" t="s">
        <v>53</v>
      </c>
      <c r="AN2215" s="3" t="s">
        <v>53</v>
      </c>
      <c r="AO2215" s="3" t="s">
        <v>53</v>
      </c>
      <c r="AP2215" s="3" t="s">
        <v>53</v>
      </c>
      <c r="AQ2215" s="3" t="s">
        <v>53</v>
      </c>
      <c r="AR2215" s="3" t="s">
        <v>51</v>
      </c>
      <c r="AS2215" s="3" t="s">
        <v>52</v>
      </c>
      <c r="AT2215" s="3" t="s">
        <v>51</v>
      </c>
    </row>
    <row r="2216" spans="1:46" ht="22.5" customHeight="1" x14ac:dyDescent="0.25">
      <c r="A2216" s="19" t="s">
        <v>23782</v>
      </c>
      <c r="B2216" s="260">
        <v>45049</v>
      </c>
      <c r="C2216" s="3" t="s">
        <v>202</v>
      </c>
      <c r="D2216" s="3" t="s">
        <v>23772</v>
      </c>
      <c r="E2216" s="3" t="s">
        <v>51</v>
      </c>
      <c r="F2216" s="20">
        <v>2</v>
      </c>
      <c r="G2216" s="20">
        <v>123.4</v>
      </c>
      <c r="H2216" s="20">
        <v>15.9</v>
      </c>
      <c r="I2216" s="20">
        <v>-31.98</v>
      </c>
      <c r="J2216" s="20" t="s">
        <v>52</v>
      </c>
      <c r="K2216" s="20" t="s">
        <v>52</v>
      </c>
      <c r="L2216" s="20">
        <f t="shared" si="34"/>
        <v>107.32000000000001</v>
      </c>
      <c r="M2216" s="3" t="s">
        <v>53</v>
      </c>
      <c r="N2216" s="274">
        <v>28006</v>
      </c>
      <c r="O2216" s="3" t="s">
        <v>23783</v>
      </c>
      <c r="P2216" s="3" t="s">
        <v>23784</v>
      </c>
      <c r="Q2216" s="3" t="s">
        <v>53</v>
      </c>
      <c r="R2216" s="20">
        <v>61.7</v>
      </c>
      <c r="S2216" s="20" t="s">
        <v>57</v>
      </c>
      <c r="T2216" s="3" t="s">
        <v>58</v>
      </c>
      <c r="U2216" s="3" t="s">
        <v>23785</v>
      </c>
      <c r="V2216" s="3" t="s">
        <v>23786</v>
      </c>
      <c r="W2216" s="3" t="s">
        <v>23787</v>
      </c>
      <c r="X2216" s="3" t="s">
        <v>53</v>
      </c>
      <c r="Y2216" s="3" t="s">
        <v>23785</v>
      </c>
      <c r="Z2216" s="3" t="s">
        <v>23788</v>
      </c>
      <c r="AA2216" s="3" t="s">
        <v>23789</v>
      </c>
      <c r="AB2216" s="3" t="s">
        <v>63</v>
      </c>
      <c r="AC2216" s="3" t="s">
        <v>63</v>
      </c>
      <c r="AD2216" s="3" t="s">
        <v>23790</v>
      </c>
      <c r="AE2216" s="3" t="s">
        <v>65</v>
      </c>
      <c r="AF2216" s="3" t="s">
        <v>213</v>
      </c>
      <c r="AG2216" s="3" t="s">
        <v>23791</v>
      </c>
      <c r="AH2216" s="3" t="s">
        <v>23792</v>
      </c>
      <c r="AI2216" s="3" t="s">
        <v>3869</v>
      </c>
      <c r="AJ2216" s="3" t="s">
        <v>23793</v>
      </c>
      <c r="AK2216" s="3" t="s">
        <v>53</v>
      </c>
      <c r="AL2216" s="3" t="s">
        <v>53</v>
      </c>
      <c r="AM2216" s="3" t="s">
        <v>53</v>
      </c>
      <c r="AN2216" s="3" t="s">
        <v>53</v>
      </c>
      <c r="AO2216" s="3" t="s">
        <v>53</v>
      </c>
      <c r="AP2216" s="3" t="s">
        <v>53</v>
      </c>
      <c r="AQ2216" s="3" t="s">
        <v>53</v>
      </c>
      <c r="AR2216" s="3" t="s">
        <v>51</v>
      </c>
      <c r="AS2216" s="3" t="s">
        <v>52</v>
      </c>
      <c r="AT2216" s="3" t="s">
        <v>51</v>
      </c>
    </row>
    <row r="2217" spans="1:46" ht="22.5" customHeight="1" x14ac:dyDescent="0.25">
      <c r="A2217" s="19" t="s">
        <v>13262</v>
      </c>
      <c r="B2217" s="260">
        <v>45062</v>
      </c>
      <c r="C2217" s="3" t="s">
        <v>202</v>
      </c>
      <c r="D2217" s="3" t="s">
        <v>12990</v>
      </c>
      <c r="E2217" s="3" t="s">
        <v>51</v>
      </c>
      <c r="F2217" s="20">
        <v>1</v>
      </c>
      <c r="G2217" s="20">
        <v>127.99</v>
      </c>
      <c r="H2217" s="20">
        <v>1.59</v>
      </c>
      <c r="I2217" s="20">
        <v>-21.76</v>
      </c>
      <c r="J2217" s="20" t="s">
        <v>52</v>
      </c>
      <c r="K2217" s="20" t="s">
        <v>52</v>
      </c>
      <c r="L2217" s="20">
        <f t="shared" si="34"/>
        <v>107.81999999999998</v>
      </c>
      <c r="M2217" s="3" t="s">
        <v>53</v>
      </c>
      <c r="N2217" s="3" t="s">
        <v>13263</v>
      </c>
      <c r="O2217" s="3" t="s">
        <v>13264</v>
      </c>
      <c r="P2217" s="3" t="s">
        <v>13265</v>
      </c>
      <c r="Q2217" s="3" t="s">
        <v>53</v>
      </c>
      <c r="R2217" s="20">
        <v>127.99</v>
      </c>
      <c r="S2217" s="20" t="s">
        <v>57</v>
      </c>
      <c r="T2217" s="3" t="s">
        <v>58</v>
      </c>
      <c r="U2217" s="3" t="s">
        <v>13266</v>
      </c>
      <c r="V2217" s="3" t="s">
        <v>13267</v>
      </c>
      <c r="W2217" s="3" t="s">
        <v>13268</v>
      </c>
      <c r="X2217" s="3" t="s">
        <v>53</v>
      </c>
      <c r="Y2217" s="3" t="s">
        <v>13266</v>
      </c>
      <c r="Z2217" s="3" t="s">
        <v>13269</v>
      </c>
      <c r="AA2217" s="3" t="s">
        <v>13270</v>
      </c>
      <c r="AB2217" s="3" t="s">
        <v>3427</v>
      </c>
      <c r="AC2217" s="3" t="s">
        <v>63</v>
      </c>
      <c r="AD2217" s="3" t="s">
        <v>13271</v>
      </c>
      <c r="AE2217" s="3" t="s">
        <v>65</v>
      </c>
      <c r="AF2217" s="3" t="s">
        <v>213</v>
      </c>
      <c r="AG2217" s="3" t="s">
        <v>13272</v>
      </c>
      <c r="AH2217" s="3" t="s">
        <v>13273</v>
      </c>
      <c r="AI2217" s="3" t="s">
        <v>12147</v>
      </c>
      <c r="AJ2217" s="3" t="s">
        <v>13274</v>
      </c>
      <c r="AK2217" s="3" t="s">
        <v>53</v>
      </c>
      <c r="AL2217" s="3" t="s">
        <v>53</v>
      </c>
      <c r="AM2217" s="3" t="s">
        <v>53</v>
      </c>
      <c r="AN2217" s="3" t="s">
        <v>53</v>
      </c>
      <c r="AO2217" s="3" t="s">
        <v>53</v>
      </c>
      <c r="AP2217" s="3" t="s">
        <v>53</v>
      </c>
      <c r="AQ2217" s="3" t="s">
        <v>53</v>
      </c>
      <c r="AR2217" s="3" t="s">
        <v>51</v>
      </c>
      <c r="AS2217" s="3" t="s">
        <v>52</v>
      </c>
      <c r="AT2217" s="3" t="s">
        <v>51</v>
      </c>
    </row>
    <row r="2218" spans="1:46" ht="22.5" customHeight="1" x14ac:dyDescent="0.25">
      <c r="A2218" s="19" t="s">
        <v>19369</v>
      </c>
      <c r="B2218" s="260">
        <v>45054</v>
      </c>
      <c r="C2218" s="3" t="s">
        <v>202</v>
      </c>
      <c r="D2218" s="3" t="s">
        <v>18612</v>
      </c>
      <c r="E2218" s="3" t="s">
        <v>51</v>
      </c>
      <c r="F2218" s="20">
        <v>1</v>
      </c>
      <c r="G2218" s="20">
        <v>120.9</v>
      </c>
      <c r="H2218" s="20">
        <v>1.59</v>
      </c>
      <c r="I2218" s="20">
        <v>-14.51</v>
      </c>
      <c r="J2218" s="20" t="s">
        <v>52</v>
      </c>
      <c r="K2218" s="20" t="s">
        <v>52</v>
      </c>
      <c r="L2218" s="20">
        <f t="shared" si="34"/>
        <v>107.98</v>
      </c>
      <c r="M2218" s="3" t="s">
        <v>53</v>
      </c>
      <c r="N2218" s="3" t="s">
        <v>1138</v>
      </c>
      <c r="O2218" s="3" t="s">
        <v>19370</v>
      </c>
      <c r="P2218" s="3" t="s">
        <v>19371</v>
      </c>
      <c r="Q2218" s="3" t="s">
        <v>53</v>
      </c>
      <c r="R2218" s="20">
        <v>120.9</v>
      </c>
      <c r="S2218" s="20" t="s">
        <v>89</v>
      </c>
      <c r="T2218" s="3" t="s">
        <v>58</v>
      </c>
      <c r="U2218" s="3" t="s">
        <v>19295</v>
      </c>
      <c r="V2218" s="3" t="s">
        <v>19296</v>
      </c>
      <c r="W2218" s="3" t="s">
        <v>19297</v>
      </c>
      <c r="X2218" s="3" t="s">
        <v>53</v>
      </c>
      <c r="Y2218" s="3" t="s">
        <v>19295</v>
      </c>
      <c r="Z2218" s="3" t="s">
        <v>19298</v>
      </c>
      <c r="AA2218" s="3" t="s">
        <v>19372</v>
      </c>
      <c r="AB2218" s="3" t="s">
        <v>14993</v>
      </c>
      <c r="AC2218" s="3" t="s">
        <v>63</v>
      </c>
      <c r="AD2218" s="3" t="s">
        <v>19373</v>
      </c>
      <c r="AE2218" s="3" t="s">
        <v>65</v>
      </c>
      <c r="AF2218" s="3" t="s">
        <v>213</v>
      </c>
      <c r="AG2218" s="3" t="s">
        <v>19319</v>
      </c>
      <c r="AH2218" s="3" t="s">
        <v>19374</v>
      </c>
      <c r="AI2218" s="3" t="s">
        <v>1410</v>
      </c>
      <c r="AJ2218" s="3" t="s">
        <v>19375</v>
      </c>
      <c r="AK2218" s="3" t="s">
        <v>53</v>
      </c>
      <c r="AL2218" s="3" t="s">
        <v>53</v>
      </c>
      <c r="AM2218" s="3" t="s">
        <v>53</v>
      </c>
      <c r="AN2218" s="3" t="s">
        <v>53</v>
      </c>
      <c r="AO2218" s="3" t="s">
        <v>53</v>
      </c>
      <c r="AP2218" s="3" t="s">
        <v>53</v>
      </c>
      <c r="AQ2218" s="3" t="s">
        <v>53</v>
      </c>
      <c r="AR2218" s="3" t="s">
        <v>51</v>
      </c>
      <c r="AS2218" s="3" t="s">
        <v>52</v>
      </c>
      <c r="AT2218" s="3" t="s">
        <v>51</v>
      </c>
    </row>
    <row r="2219" spans="1:46" ht="22.5" customHeight="1" x14ac:dyDescent="0.25">
      <c r="A2219" s="19" t="s">
        <v>7820</v>
      </c>
      <c r="B2219" s="260">
        <v>45069</v>
      </c>
      <c r="C2219" s="3" t="s">
        <v>202</v>
      </c>
      <c r="D2219" s="3" t="s">
        <v>7660</v>
      </c>
      <c r="E2219" s="3" t="s">
        <v>71</v>
      </c>
      <c r="F2219" s="20">
        <v>2</v>
      </c>
      <c r="G2219" s="20">
        <v>135.80000000000001</v>
      </c>
      <c r="H2219" s="20" t="s">
        <v>52</v>
      </c>
      <c r="I2219" s="20">
        <v>-27.3</v>
      </c>
      <c r="J2219" s="20" t="s">
        <v>52</v>
      </c>
      <c r="K2219" s="20" t="s">
        <v>52</v>
      </c>
      <c r="L2219" s="20">
        <f t="shared" si="34"/>
        <v>108.50000000000001</v>
      </c>
      <c r="M2219" s="3" t="s">
        <v>53</v>
      </c>
      <c r="N2219" s="3" t="s">
        <v>301</v>
      </c>
      <c r="O2219" s="3" t="s">
        <v>302</v>
      </c>
      <c r="P2219" s="3" t="s">
        <v>303</v>
      </c>
      <c r="Q2219" s="3" t="s">
        <v>53</v>
      </c>
      <c r="R2219" s="20">
        <v>67.900000000000006</v>
      </c>
      <c r="S2219" s="20" t="s">
        <v>89</v>
      </c>
      <c r="T2219" s="3" t="s">
        <v>58</v>
      </c>
      <c r="U2219" s="3" t="s">
        <v>53</v>
      </c>
      <c r="V2219" s="3" t="s">
        <v>53</v>
      </c>
      <c r="W2219" s="3" t="s">
        <v>53</v>
      </c>
      <c r="X2219" s="3" t="s">
        <v>53</v>
      </c>
      <c r="Y2219" s="3" t="s">
        <v>7821</v>
      </c>
      <c r="Z2219" s="3" t="s">
        <v>7822</v>
      </c>
      <c r="AA2219" s="3" t="s">
        <v>7823</v>
      </c>
      <c r="AB2219" s="3" t="s">
        <v>5055</v>
      </c>
      <c r="AC2219" s="3" t="s">
        <v>63</v>
      </c>
      <c r="AD2219" s="3" t="s">
        <v>7824</v>
      </c>
      <c r="AE2219" s="3" t="s">
        <v>65</v>
      </c>
      <c r="AF2219" s="3" t="s">
        <v>66</v>
      </c>
      <c r="AG2219" s="3" t="s">
        <v>7825</v>
      </c>
      <c r="AH2219" s="3" t="s">
        <v>7826</v>
      </c>
      <c r="AI2219" s="3" t="s">
        <v>67</v>
      </c>
      <c r="AJ2219" s="3" t="s">
        <v>7827</v>
      </c>
      <c r="AK2219" s="3" t="s">
        <v>53</v>
      </c>
      <c r="AL2219" s="3" t="s">
        <v>53</v>
      </c>
      <c r="AM2219" s="3" t="s">
        <v>53</v>
      </c>
      <c r="AN2219" s="3" t="s">
        <v>53</v>
      </c>
      <c r="AO2219" s="3" t="s">
        <v>53</v>
      </c>
      <c r="AP2219" s="3" t="s">
        <v>53</v>
      </c>
      <c r="AQ2219" s="3" t="s">
        <v>53</v>
      </c>
      <c r="AR2219" s="3" t="s">
        <v>51</v>
      </c>
      <c r="AS2219" s="3" t="s">
        <v>52</v>
      </c>
      <c r="AT2219" s="3" t="s">
        <v>51</v>
      </c>
    </row>
    <row r="2220" spans="1:46" ht="22.5" customHeight="1" x14ac:dyDescent="0.25">
      <c r="A2220" s="19" t="s">
        <v>9066</v>
      </c>
      <c r="B2220" s="260">
        <v>45067</v>
      </c>
      <c r="C2220" s="3" t="s">
        <v>202</v>
      </c>
      <c r="D2220" s="3" t="s">
        <v>8638</v>
      </c>
      <c r="E2220" s="3" t="s">
        <v>71</v>
      </c>
      <c r="F2220" s="20">
        <v>2</v>
      </c>
      <c r="G2220" s="20">
        <v>135.80000000000001</v>
      </c>
      <c r="H2220" s="20" t="s">
        <v>52</v>
      </c>
      <c r="I2220" s="20">
        <v>-27.3</v>
      </c>
      <c r="J2220" s="20" t="s">
        <v>52</v>
      </c>
      <c r="K2220" s="20" t="s">
        <v>52</v>
      </c>
      <c r="L2220" s="20">
        <f t="shared" si="34"/>
        <v>108.50000000000001</v>
      </c>
      <c r="M2220" s="3" t="s">
        <v>53</v>
      </c>
      <c r="N2220" s="3" t="s">
        <v>301</v>
      </c>
      <c r="O2220" s="3" t="s">
        <v>302</v>
      </c>
      <c r="P2220" s="3" t="s">
        <v>303</v>
      </c>
      <c r="Q2220" s="3" t="s">
        <v>53</v>
      </c>
      <c r="R2220" s="20">
        <v>67.900000000000006</v>
      </c>
      <c r="S2220" s="20" t="s">
        <v>89</v>
      </c>
      <c r="T2220" s="3" t="s">
        <v>58</v>
      </c>
      <c r="U2220" s="3" t="s">
        <v>53</v>
      </c>
      <c r="V2220" s="3" t="s">
        <v>53</v>
      </c>
      <c r="W2220" s="3" t="s">
        <v>53</v>
      </c>
      <c r="X2220" s="3" t="s">
        <v>53</v>
      </c>
      <c r="Y2220" s="3" t="s">
        <v>7821</v>
      </c>
      <c r="Z2220" s="3" t="s">
        <v>7822</v>
      </c>
      <c r="AA2220" s="3" t="s">
        <v>7823</v>
      </c>
      <c r="AB2220" s="3" t="s">
        <v>5055</v>
      </c>
      <c r="AC2220" s="3" t="s">
        <v>63</v>
      </c>
      <c r="AD2220" s="3" t="s">
        <v>7824</v>
      </c>
      <c r="AE2220" s="3" t="s">
        <v>65</v>
      </c>
      <c r="AF2220" s="3" t="s">
        <v>66</v>
      </c>
      <c r="AG2220" s="3" t="s">
        <v>9067</v>
      </c>
      <c r="AH2220" s="3" t="s">
        <v>9068</v>
      </c>
      <c r="AI2220" s="3" t="s">
        <v>67</v>
      </c>
      <c r="AJ2220" s="3" t="s">
        <v>9069</v>
      </c>
      <c r="AK2220" s="3" t="s">
        <v>53</v>
      </c>
      <c r="AL2220" s="3" t="s">
        <v>53</v>
      </c>
      <c r="AM2220" s="3" t="s">
        <v>53</v>
      </c>
      <c r="AN2220" s="3" t="s">
        <v>53</v>
      </c>
      <c r="AO2220" s="3" t="s">
        <v>53</v>
      </c>
      <c r="AP2220" s="3" t="s">
        <v>53</v>
      </c>
      <c r="AQ2220" s="3" t="s">
        <v>53</v>
      </c>
      <c r="AR2220" s="3" t="s">
        <v>51</v>
      </c>
      <c r="AS2220" s="3" t="s">
        <v>52</v>
      </c>
      <c r="AT2220" s="3" t="s">
        <v>51</v>
      </c>
    </row>
    <row r="2221" spans="1:46" ht="22.5" customHeight="1" x14ac:dyDescent="0.25">
      <c r="A2221" s="19" t="s">
        <v>22365</v>
      </c>
      <c r="B2221" s="260">
        <v>45050</v>
      </c>
      <c r="C2221" s="3" t="s">
        <v>202</v>
      </c>
      <c r="D2221" s="3" t="s">
        <v>19756</v>
      </c>
      <c r="E2221" s="3" t="s">
        <v>71</v>
      </c>
      <c r="F2221" s="20">
        <v>2</v>
      </c>
      <c r="G2221" s="20">
        <v>135.80000000000001</v>
      </c>
      <c r="H2221" s="20" t="s">
        <v>52</v>
      </c>
      <c r="I2221" s="20">
        <v>-27.3</v>
      </c>
      <c r="J2221" s="20" t="s">
        <v>52</v>
      </c>
      <c r="K2221" s="20" t="s">
        <v>52</v>
      </c>
      <c r="L2221" s="20">
        <f t="shared" si="34"/>
        <v>108.50000000000001</v>
      </c>
      <c r="M2221" s="3" t="s">
        <v>53</v>
      </c>
      <c r="N2221" s="3" t="s">
        <v>301</v>
      </c>
      <c r="O2221" s="3" t="s">
        <v>302</v>
      </c>
      <c r="P2221" s="3" t="s">
        <v>303</v>
      </c>
      <c r="Q2221" s="3" t="s">
        <v>53</v>
      </c>
      <c r="R2221" s="20">
        <v>67.900000000000006</v>
      </c>
      <c r="S2221" s="20" t="s">
        <v>89</v>
      </c>
      <c r="T2221" s="3" t="s">
        <v>58</v>
      </c>
      <c r="U2221" s="3" t="s">
        <v>53</v>
      </c>
      <c r="V2221" s="3" t="s">
        <v>53</v>
      </c>
      <c r="W2221" s="3" t="s">
        <v>53</v>
      </c>
      <c r="X2221" s="3" t="s">
        <v>53</v>
      </c>
      <c r="Y2221" s="3" t="s">
        <v>22366</v>
      </c>
      <c r="Z2221" s="3" t="s">
        <v>22367</v>
      </c>
      <c r="AA2221" s="3" t="s">
        <v>22368</v>
      </c>
      <c r="AB2221" s="3" t="s">
        <v>3057</v>
      </c>
      <c r="AC2221" s="3" t="s">
        <v>416</v>
      </c>
      <c r="AD2221" s="3" t="s">
        <v>22369</v>
      </c>
      <c r="AE2221" s="3" t="s">
        <v>65</v>
      </c>
      <c r="AF2221" s="3" t="s">
        <v>66</v>
      </c>
      <c r="AG2221" s="3" t="s">
        <v>22370</v>
      </c>
      <c r="AH2221" s="3" t="s">
        <v>22371</v>
      </c>
      <c r="AI2221" s="3" t="s">
        <v>67</v>
      </c>
      <c r="AJ2221" s="3" t="s">
        <v>22372</v>
      </c>
      <c r="AK2221" s="3" t="s">
        <v>53</v>
      </c>
      <c r="AL2221" s="3" t="s">
        <v>53</v>
      </c>
      <c r="AM2221" s="3" t="s">
        <v>53</v>
      </c>
      <c r="AN2221" s="3" t="s">
        <v>53</v>
      </c>
      <c r="AO2221" s="3" t="s">
        <v>53</v>
      </c>
      <c r="AP2221" s="3" t="s">
        <v>53</v>
      </c>
      <c r="AQ2221" s="3" t="s">
        <v>53</v>
      </c>
      <c r="AR2221" s="3" t="s">
        <v>51</v>
      </c>
      <c r="AS2221" s="3" t="s">
        <v>52</v>
      </c>
      <c r="AT2221" s="3" t="s">
        <v>51</v>
      </c>
    </row>
    <row r="2222" spans="1:46" ht="22.5" customHeight="1" x14ac:dyDescent="0.25">
      <c r="A2222" s="19" t="s">
        <v>3741</v>
      </c>
      <c r="B2222" s="260">
        <v>45073</v>
      </c>
      <c r="C2222" s="3" t="s">
        <v>70</v>
      </c>
      <c r="D2222" s="3" t="s">
        <v>85</v>
      </c>
      <c r="E2222" s="3" t="s">
        <v>51</v>
      </c>
      <c r="F2222" s="20">
        <v>1</v>
      </c>
      <c r="G2222" s="20">
        <v>146.99</v>
      </c>
      <c r="H2222" s="20">
        <v>23.09</v>
      </c>
      <c r="I2222" s="20">
        <v>-17.64</v>
      </c>
      <c r="J2222" s="20">
        <v>-43.54</v>
      </c>
      <c r="K2222" s="20" t="s">
        <v>52</v>
      </c>
      <c r="L2222" s="20">
        <f t="shared" si="34"/>
        <v>108.9</v>
      </c>
      <c r="M2222" s="3" t="s">
        <v>53</v>
      </c>
      <c r="N2222" s="274">
        <v>66642</v>
      </c>
      <c r="O2222" s="3" t="s">
        <v>3742</v>
      </c>
      <c r="P2222" s="3" t="s">
        <v>3743</v>
      </c>
      <c r="Q2222" s="3" t="s">
        <v>53</v>
      </c>
      <c r="R2222" s="20">
        <v>146.99</v>
      </c>
      <c r="S2222" s="20" t="s">
        <v>89</v>
      </c>
      <c r="T2222" s="3" t="s">
        <v>74</v>
      </c>
      <c r="U2222" s="3" t="s">
        <v>3744</v>
      </c>
      <c r="V2222" s="3" t="s">
        <v>3745</v>
      </c>
      <c r="W2222" s="3" t="s">
        <v>3746</v>
      </c>
      <c r="X2222" s="3" t="s">
        <v>53</v>
      </c>
      <c r="Y2222" s="3" t="s">
        <v>3744</v>
      </c>
      <c r="Z2222" s="3" t="s">
        <v>3747</v>
      </c>
      <c r="AA2222" s="3" t="s">
        <v>3748</v>
      </c>
      <c r="AB2222" s="3" t="s">
        <v>3749</v>
      </c>
      <c r="AC2222" s="3" t="s">
        <v>893</v>
      </c>
      <c r="AD2222" s="3" t="s">
        <v>3750</v>
      </c>
      <c r="AE2222" s="3" t="s">
        <v>65</v>
      </c>
      <c r="AF2222" s="3" t="s">
        <v>82</v>
      </c>
      <c r="AG2222" s="3" t="s">
        <v>3751</v>
      </c>
      <c r="AH2222" s="3" t="s">
        <v>53</v>
      </c>
      <c r="AI2222" s="3" t="s">
        <v>67</v>
      </c>
      <c r="AJ2222" s="3" t="s">
        <v>3752</v>
      </c>
      <c r="AK2222" s="3" t="s">
        <v>53</v>
      </c>
      <c r="AL2222" s="3" t="s">
        <v>53</v>
      </c>
      <c r="AM2222" s="3" t="s">
        <v>53</v>
      </c>
      <c r="AN2222" s="3" t="s">
        <v>53</v>
      </c>
      <c r="AO2222" s="3" t="s">
        <v>53</v>
      </c>
      <c r="AP2222" s="3" t="s">
        <v>53</v>
      </c>
      <c r="AQ2222" s="3" t="s">
        <v>53</v>
      </c>
      <c r="AR2222" s="3" t="s">
        <v>51</v>
      </c>
      <c r="AS2222" s="3" t="s">
        <v>52</v>
      </c>
      <c r="AT2222" s="3" t="s">
        <v>51</v>
      </c>
    </row>
    <row r="2223" spans="1:46" ht="22.5" customHeight="1" x14ac:dyDescent="0.25">
      <c r="A2223" s="19" t="s">
        <v>11329</v>
      </c>
      <c r="B2223" s="260">
        <v>45064</v>
      </c>
      <c r="C2223" s="3" t="s">
        <v>202</v>
      </c>
      <c r="D2223" s="3" t="s">
        <v>11191</v>
      </c>
      <c r="E2223" s="3" t="s">
        <v>51</v>
      </c>
      <c r="F2223" s="20">
        <v>1</v>
      </c>
      <c r="G2223" s="20">
        <v>153.09</v>
      </c>
      <c r="H2223" s="20" t="s">
        <v>52</v>
      </c>
      <c r="I2223" s="20">
        <v>-26.03</v>
      </c>
      <c r="J2223" s="20">
        <v>-17.95</v>
      </c>
      <c r="K2223" s="20" t="s">
        <v>52</v>
      </c>
      <c r="L2223" s="20">
        <f t="shared" si="34"/>
        <v>109.11</v>
      </c>
      <c r="M2223" s="3" t="s">
        <v>53</v>
      </c>
      <c r="N2223" s="3" t="s">
        <v>10434</v>
      </c>
      <c r="O2223" s="3" t="s">
        <v>11330</v>
      </c>
      <c r="P2223" s="3" t="s">
        <v>11331</v>
      </c>
      <c r="Q2223" s="3" t="s">
        <v>53</v>
      </c>
      <c r="R2223" s="20">
        <v>153.09</v>
      </c>
      <c r="S2223" s="20" t="s">
        <v>57</v>
      </c>
      <c r="T2223" s="3" t="s">
        <v>58</v>
      </c>
      <c r="U2223" s="3" t="s">
        <v>53</v>
      </c>
      <c r="V2223" s="3" t="s">
        <v>53</v>
      </c>
      <c r="W2223" s="3" t="s">
        <v>53</v>
      </c>
      <c r="X2223" s="3" t="s">
        <v>53</v>
      </c>
      <c r="Y2223" s="3" t="s">
        <v>11332</v>
      </c>
      <c r="Z2223" s="3" t="s">
        <v>11333</v>
      </c>
      <c r="AA2223" s="3" t="s">
        <v>11334</v>
      </c>
      <c r="AB2223" s="3" t="s">
        <v>1876</v>
      </c>
      <c r="AC2223" s="3" t="s">
        <v>968</v>
      </c>
      <c r="AD2223" s="3" t="s">
        <v>11335</v>
      </c>
      <c r="AE2223" s="3" t="s">
        <v>65</v>
      </c>
      <c r="AF2223" s="3" t="s">
        <v>66</v>
      </c>
      <c r="AG2223" s="3" t="s">
        <v>11336</v>
      </c>
      <c r="AH2223" s="3" t="s">
        <v>11337</v>
      </c>
      <c r="AI2223" s="3" t="s">
        <v>67</v>
      </c>
      <c r="AJ2223" s="3" t="s">
        <v>11338</v>
      </c>
      <c r="AK2223" s="3" t="s">
        <v>53</v>
      </c>
      <c r="AL2223" s="3" t="s">
        <v>53</v>
      </c>
      <c r="AM2223" s="3" t="s">
        <v>53</v>
      </c>
      <c r="AN2223" s="3" t="s">
        <v>53</v>
      </c>
      <c r="AO2223" s="3" t="s">
        <v>53</v>
      </c>
      <c r="AP2223" s="3" t="s">
        <v>53</v>
      </c>
      <c r="AQ2223" s="3" t="s">
        <v>53</v>
      </c>
      <c r="AR2223" s="3" t="s">
        <v>51</v>
      </c>
      <c r="AS2223" s="3" t="s">
        <v>52</v>
      </c>
      <c r="AT2223" s="3" t="s">
        <v>51</v>
      </c>
    </row>
    <row r="2224" spans="1:46" ht="22.5" customHeight="1" x14ac:dyDescent="0.25">
      <c r="A2224" s="19" t="s">
        <v>17353</v>
      </c>
      <c r="B2224" s="260">
        <v>45056</v>
      </c>
      <c r="C2224" s="3" t="s">
        <v>202</v>
      </c>
      <c r="D2224" s="3" t="s">
        <v>15653</v>
      </c>
      <c r="E2224" s="3" t="s">
        <v>71</v>
      </c>
      <c r="F2224" s="20">
        <v>1</v>
      </c>
      <c r="G2224" s="20">
        <v>153.09</v>
      </c>
      <c r="H2224" s="20" t="s">
        <v>52</v>
      </c>
      <c r="I2224" s="20">
        <v>-26.03</v>
      </c>
      <c r="J2224" s="20">
        <v>-17.95</v>
      </c>
      <c r="K2224" s="20" t="s">
        <v>52</v>
      </c>
      <c r="L2224" s="20">
        <f t="shared" si="34"/>
        <v>109.11</v>
      </c>
      <c r="M2224" s="3" t="s">
        <v>53</v>
      </c>
      <c r="N2224" s="3" t="s">
        <v>10434</v>
      </c>
      <c r="O2224" s="3" t="s">
        <v>11330</v>
      </c>
      <c r="P2224" s="3" t="s">
        <v>11331</v>
      </c>
      <c r="Q2224" s="3" t="s">
        <v>53</v>
      </c>
      <c r="R2224" s="20">
        <v>153.09</v>
      </c>
      <c r="S2224" s="20" t="s">
        <v>57</v>
      </c>
      <c r="T2224" s="3" t="s">
        <v>58</v>
      </c>
      <c r="U2224" s="3" t="s">
        <v>53</v>
      </c>
      <c r="V2224" s="3" t="s">
        <v>53</v>
      </c>
      <c r="W2224" s="3" t="s">
        <v>53</v>
      </c>
      <c r="X2224" s="3" t="s">
        <v>53</v>
      </c>
      <c r="Y2224" s="3" t="s">
        <v>17354</v>
      </c>
      <c r="Z2224" s="3" t="s">
        <v>17355</v>
      </c>
      <c r="AA2224" s="3" t="s">
        <v>17356</v>
      </c>
      <c r="AB2224" s="3" t="s">
        <v>1572</v>
      </c>
      <c r="AC2224" s="3" t="s">
        <v>165</v>
      </c>
      <c r="AD2224" s="3" t="s">
        <v>17357</v>
      </c>
      <c r="AE2224" s="3" t="s">
        <v>65</v>
      </c>
      <c r="AF2224" s="3" t="s">
        <v>66</v>
      </c>
      <c r="AG2224" s="3" t="s">
        <v>17358</v>
      </c>
      <c r="AH2224" s="3" t="s">
        <v>17359</v>
      </c>
      <c r="AI2224" s="3" t="s">
        <v>67</v>
      </c>
      <c r="AJ2224" s="3" t="s">
        <v>17360</v>
      </c>
      <c r="AK2224" s="3" t="s">
        <v>53</v>
      </c>
      <c r="AL2224" s="3" t="s">
        <v>53</v>
      </c>
      <c r="AM2224" s="3" t="s">
        <v>53</v>
      </c>
      <c r="AN2224" s="3" t="s">
        <v>53</v>
      </c>
      <c r="AO2224" s="3" t="s">
        <v>53</v>
      </c>
      <c r="AP2224" s="3" t="s">
        <v>53</v>
      </c>
      <c r="AQ2224" s="3" t="s">
        <v>53</v>
      </c>
      <c r="AR2224" s="3" t="s">
        <v>51</v>
      </c>
      <c r="AS2224" s="3" t="s">
        <v>52</v>
      </c>
      <c r="AT2224" s="3" t="s">
        <v>51</v>
      </c>
    </row>
    <row r="2225" spans="1:46" ht="22.5" customHeight="1" x14ac:dyDescent="0.25">
      <c r="A2225" s="19" t="s">
        <v>18392</v>
      </c>
      <c r="B2225" s="260">
        <v>45055</v>
      </c>
      <c r="C2225" s="3" t="s">
        <v>202</v>
      </c>
      <c r="D2225" s="3" t="s">
        <v>17635</v>
      </c>
      <c r="E2225" s="3" t="s">
        <v>51</v>
      </c>
      <c r="F2225" s="20">
        <v>1</v>
      </c>
      <c r="G2225" s="20">
        <v>153.09</v>
      </c>
      <c r="H2225" s="20" t="s">
        <v>52</v>
      </c>
      <c r="I2225" s="20">
        <v>-26.03</v>
      </c>
      <c r="J2225" s="20">
        <v>-17.95</v>
      </c>
      <c r="K2225" s="20" t="s">
        <v>52</v>
      </c>
      <c r="L2225" s="20">
        <f t="shared" si="34"/>
        <v>109.11</v>
      </c>
      <c r="M2225" s="3" t="s">
        <v>71</v>
      </c>
      <c r="N2225" s="3" t="s">
        <v>10434</v>
      </c>
      <c r="O2225" s="3" t="s">
        <v>11330</v>
      </c>
      <c r="P2225" s="3" t="s">
        <v>11331</v>
      </c>
      <c r="Q2225" s="3" t="s">
        <v>53</v>
      </c>
      <c r="R2225" s="20">
        <v>153.09</v>
      </c>
      <c r="S2225" s="20" t="s">
        <v>57</v>
      </c>
      <c r="T2225" s="3" t="s">
        <v>58</v>
      </c>
      <c r="U2225" s="3" t="s">
        <v>53</v>
      </c>
      <c r="V2225" s="3" t="s">
        <v>53</v>
      </c>
      <c r="W2225" s="3" t="s">
        <v>53</v>
      </c>
      <c r="X2225" s="3" t="s">
        <v>53</v>
      </c>
      <c r="Y2225" s="3" t="s">
        <v>18393</v>
      </c>
      <c r="Z2225" s="3" t="s">
        <v>18394</v>
      </c>
      <c r="AA2225" s="3" t="s">
        <v>18395</v>
      </c>
      <c r="AB2225" s="3" t="s">
        <v>18396</v>
      </c>
      <c r="AC2225" s="3" t="s">
        <v>968</v>
      </c>
      <c r="AD2225" s="3" t="s">
        <v>18397</v>
      </c>
      <c r="AE2225" s="3" t="s">
        <v>65</v>
      </c>
      <c r="AF2225" s="3" t="s">
        <v>66</v>
      </c>
      <c r="AG2225" s="3" t="s">
        <v>18398</v>
      </c>
      <c r="AH2225" s="3" t="s">
        <v>18399</v>
      </c>
      <c r="AI2225" s="3" t="s">
        <v>67</v>
      </c>
      <c r="AJ2225" s="3" t="s">
        <v>18400</v>
      </c>
      <c r="AK2225" s="3" t="s">
        <v>53</v>
      </c>
      <c r="AL2225" s="3" t="s">
        <v>53</v>
      </c>
      <c r="AM2225" s="3" t="s">
        <v>53</v>
      </c>
      <c r="AN2225" s="3" t="s">
        <v>53</v>
      </c>
      <c r="AO2225" s="3" t="s">
        <v>53</v>
      </c>
      <c r="AP2225" s="3" t="s">
        <v>53</v>
      </c>
      <c r="AQ2225" s="3" t="s">
        <v>53</v>
      </c>
      <c r="AR2225" s="3" t="s">
        <v>51</v>
      </c>
      <c r="AS2225" s="3" t="s">
        <v>52</v>
      </c>
      <c r="AT2225" s="3" t="s">
        <v>51</v>
      </c>
    </row>
    <row r="2226" spans="1:46" ht="22.5" customHeight="1" x14ac:dyDescent="0.25">
      <c r="A2226" s="19" t="s">
        <v>25249</v>
      </c>
      <c r="B2226" s="260">
        <v>45047</v>
      </c>
      <c r="C2226" s="3" t="s">
        <v>202</v>
      </c>
      <c r="D2226" s="3" t="s">
        <v>24796</v>
      </c>
      <c r="E2226" s="3" t="s">
        <v>51</v>
      </c>
      <c r="F2226" s="20">
        <v>1</v>
      </c>
      <c r="G2226" s="20">
        <v>130</v>
      </c>
      <c r="H2226" s="20">
        <v>1.39</v>
      </c>
      <c r="I2226" s="20">
        <v>-22.1</v>
      </c>
      <c r="J2226" s="20" t="s">
        <v>52</v>
      </c>
      <c r="K2226" s="20" t="s">
        <v>52</v>
      </c>
      <c r="L2226" s="20">
        <f t="shared" si="34"/>
        <v>109.28999999999999</v>
      </c>
      <c r="M2226" s="3" t="s">
        <v>53</v>
      </c>
      <c r="N2226" s="274">
        <v>111301</v>
      </c>
      <c r="O2226" s="3" t="s">
        <v>16889</v>
      </c>
      <c r="P2226" s="3" t="s">
        <v>16890</v>
      </c>
      <c r="Q2226" s="3" t="s">
        <v>53</v>
      </c>
      <c r="R2226" s="20">
        <v>130</v>
      </c>
      <c r="S2226" s="20" t="s">
        <v>57</v>
      </c>
      <c r="T2226" s="3" t="s">
        <v>58</v>
      </c>
      <c r="U2226" s="3" t="s">
        <v>25250</v>
      </c>
      <c r="V2226" s="3" t="s">
        <v>25251</v>
      </c>
      <c r="W2226" s="3" t="s">
        <v>25252</v>
      </c>
      <c r="X2226" s="3" t="s">
        <v>53</v>
      </c>
      <c r="Y2226" s="3" t="s">
        <v>25250</v>
      </c>
      <c r="Z2226" s="3" t="s">
        <v>25253</v>
      </c>
      <c r="AA2226" s="3" t="s">
        <v>25254</v>
      </c>
      <c r="AB2226" s="3" t="s">
        <v>63</v>
      </c>
      <c r="AC2226" s="3" t="s">
        <v>63</v>
      </c>
      <c r="AD2226" s="3" t="s">
        <v>25255</v>
      </c>
      <c r="AE2226" s="3" t="s">
        <v>65</v>
      </c>
      <c r="AF2226" s="3" t="s">
        <v>213</v>
      </c>
      <c r="AG2226" s="3" t="s">
        <v>25256</v>
      </c>
      <c r="AH2226" s="3" t="s">
        <v>25257</v>
      </c>
      <c r="AI2226" s="3" t="s">
        <v>25258</v>
      </c>
      <c r="AJ2226" s="3" t="s">
        <v>25259</v>
      </c>
      <c r="AK2226" s="3" t="s">
        <v>53</v>
      </c>
      <c r="AL2226" s="3" t="s">
        <v>53</v>
      </c>
      <c r="AM2226" s="3" t="s">
        <v>53</v>
      </c>
      <c r="AN2226" s="3" t="s">
        <v>53</v>
      </c>
      <c r="AO2226" s="3" t="s">
        <v>53</v>
      </c>
      <c r="AP2226" s="3" t="s">
        <v>53</v>
      </c>
      <c r="AQ2226" s="3" t="s">
        <v>53</v>
      </c>
      <c r="AR2226" s="3" t="s">
        <v>51</v>
      </c>
      <c r="AS2226" s="3" t="s">
        <v>52</v>
      </c>
      <c r="AT2226" s="3" t="s">
        <v>51</v>
      </c>
    </row>
    <row r="2227" spans="1:46" ht="22.5" customHeight="1" x14ac:dyDescent="0.25">
      <c r="A2227" s="19" t="s">
        <v>21260</v>
      </c>
      <c r="B2227" s="260">
        <v>45051</v>
      </c>
      <c r="C2227" s="3" t="s">
        <v>202</v>
      </c>
      <c r="D2227" s="3" t="s">
        <v>17635</v>
      </c>
      <c r="E2227" s="3" t="s">
        <v>71</v>
      </c>
      <c r="F2227" s="20">
        <v>2</v>
      </c>
      <c r="G2227" s="20">
        <v>144.97999999999999</v>
      </c>
      <c r="H2227" s="20">
        <v>38</v>
      </c>
      <c r="I2227" s="20">
        <v>-35.64</v>
      </c>
      <c r="J2227" s="20">
        <v>-38</v>
      </c>
      <c r="K2227" s="20" t="s">
        <v>52</v>
      </c>
      <c r="L2227" s="20">
        <f t="shared" si="34"/>
        <v>109.33999999999997</v>
      </c>
      <c r="M2227" s="3" t="s">
        <v>53</v>
      </c>
      <c r="N2227" s="3" t="s">
        <v>145</v>
      </c>
      <c r="O2227" s="3" t="s">
        <v>10385</v>
      </c>
      <c r="P2227" s="3" t="s">
        <v>1525</v>
      </c>
      <c r="Q2227" s="3" t="s">
        <v>53</v>
      </c>
      <c r="R2227" s="20">
        <v>72.489999999999995</v>
      </c>
      <c r="S2227" s="20" t="s">
        <v>57</v>
      </c>
      <c r="T2227" s="3" t="s">
        <v>74</v>
      </c>
      <c r="U2227" s="3" t="s">
        <v>21261</v>
      </c>
      <c r="V2227" s="3" t="s">
        <v>21262</v>
      </c>
      <c r="W2227" s="3" t="s">
        <v>21263</v>
      </c>
      <c r="X2227" s="3" t="s">
        <v>53</v>
      </c>
      <c r="Y2227" s="3" t="s">
        <v>21261</v>
      </c>
      <c r="Z2227" s="3" t="s">
        <v>21264</v>
      </c>
      <c r="AA2227" s="3" t="s">
        <v>21265</v>
      </c>
      <c r="AB2227" s="3" t="s">
        <v>21266</v>
      </c>
      <c r="AC2227" s="3" t="s">
        <v>893</v>
      </c>
      <c r="AD2227" s="3" t="s">
        <v>21267</v>
      </c>
      <c r="AE2227" s="3" t="s">
        <v>65</v>
      </c>
      <c r="AF2227" s="3" t="s">
        <v>82</v>
      </c>
      <c r="AG2227" s="3" t="s">
        <v>19346</v>
      </c>
      <c r="AH2227" s="3" t="s">
        <v>21268</v>
      </c>
      <c r="AI2227" s="3" t="s">
        <v>67</v>
      </c>
      <c r="AJ2227" s="3" t="s">
        <v>21269</v>
      </c>
      <c r="AK2227" s="3" t="s">
        <v>53</v>
      </c>
      <c r="AL2227" s="3" t="s">
        <v>53</v>
      </c>
      <c r="AM2227" s="3" t="s">
        <v>53</v>
      </c>
      <c r="AN2227" s="3" t="s">
        <v>53</v>
      </c>
      <c r="AO2227" s="3" t="s">
        <v>53</v>
      </c>
      <c r="AP2227" s="3" t="s">
        <v>53</v>
      </c>
      <c r="AQ2227" s="3" t="s">
        <v>53</v>
      </c>
      <c r="AR2227" s="3" t="s">
        <v>51</v>
      </c>
      <c r="AS2227" s="3" t="s">
        <v>52</v>
      </c>
      <c r="AT2227" s="3" t="s">
        <v>51</v>
      </c>
    </row>
    <row r="2228" spans="1:46" ht="22.5" customHeight="1" x14ac:dyDescent="0.25">
      <c r="A2228" s="19" t="s">
        <v>13653</v>
      </c>
      <c r="B2228" s="260">
        <v>45061</v>
      </c>
      <c r="C2228" s="3" t="s">
        <v>202</v>
      </c>
      <c r="D2228" s="3" t="s">
        <v>12138</v>
      </c>
      <c r="E2228" s="3" t="s">
        <v>71</v>
      </c>
      <c r="F2228" s="20">
        <v>2</v>
      </c>
      <c r="G2228" s="20">
        <v>144.97999999999999</v>
      </c>
      <c r="H2228" s="20" t="s">
        <v>52</v>
      </c>
      <c r="I2228" s="20">
        <v>-35.64</v>
      </c>
      <c r="J2228" s="20" t="s">
        <v>52</v>
      </c>
      <c r="K2228" s="20" t="s">
        <v>52</v>
      </c>
      <c r="L2228" s="20">
        <f t="shared" si="34"/>
        <v>109.33999999999999</v>
      </c>
      <c r="M2228" s="3" t="s">
        <v>71</v>
      </c>
      <c r="N2228" s="3" t="s">
        <v>145</v>
      </c>
      <c r="O2228" s="3" t="s">
        <v>662</v>
      </c>
      <c r="P2228" s="3" t="s">
        <v>663</v>
      </c>
      <c r="Q2228" s="3" t="s">
        <v>53</v>
      </c>
      <c r="R2228" s="20">
        <v>72.489999999999995</v>
      </c>
      <c r="S2228" s="20" t="s">
        <v>57</v>
      </c>
      <c r="T2228" s="3" t="s">
        <v>58</v>
      </c>
      <c r="U2228" s="3" t="s">
        <v>53</v>
      </c>
      <c r="V2228" s="3" t="s">
        <v>53</v>
      </c>
      <c r="W2228" s="3" t="s">
        <v>53</v>
      </c>
      <c r="X2228" s="3" t="s">
        <v>53</v>
      </c>
      <c r="Y2228" s="3" t="s">
        <v>1537</v>
      </c>
      <c r="Z2228" s="3" t="s">
        <v>1538</v>
      </c>
      <c r="AA2228" s="3" t="s">
        <v>1539</v>
      </c>
      <c r="AB2228" s="3" t="s">
        <v>1540</v>
      </c>
      <c r="AC2228" s="3" t="s">
        <v>188</v>
      </c>
      <c r="AD2228" s="3" t="s">
        <v>1541</v>
      </c>
      <c r="AE2228" s="3" t="s">
        <v>65</v>
      </c>
      <c r="AF2228" s="3" t="s">
        <v>66</v>
      </c>
      <c r="AG2228" s="3" t="s">
        <v>13094</v>
      </c>
      <c r="AH2228" s="3" t="s">
        <v>13654</v>
      </c>
      <c r="AI2228" s="3" t="s">
        <v>67</v>
      </c>
      <c r="AJ2228" s="3" t="s">
        <v>13655</v>
      </c>
      <c r="AK2228" s="3" t="s">
        <v>53</v>
      </c>
      <c r="AL2228" s="3" t="s">
        <v>53</v>
      </c>
      <c r="AM2228" s="3" t="s">
        <v>53</v>
      </c>
      <c r="AN2228" s="3" t="s">
        <v>53</v>
      </c>
      <c r="AO2228" s="3" t="s">
        <v>53</v>
      </c>
      <c r="AP2228" s="3" t="s">
        <v>53</v>
      </c>
      <c r="AQ2228" s="3" t="s">
        <v>53</v>
      </c>
      <c r="AR2228" s="3" t="s">
        <v>51</v>
      </c>
      <c r="AS2228" s="3" t="s">
        <v>52</v>
      </c>
      <c r="AT2228" s="3" t="s">
        <v>51</v>
      </c>
    </row>
    <row r="2229" spans="1:46" ht="22.5" customHeight="1" x14ac:dyDescent="0.25">
      <c r="A2229" s="19" t="s">
        <v>11238</v>
      </c>
      <c r="B2229" s="260">
        <v>45064</v>
      </c>
      <c r="C2229" s="3" t="s">
        <v>202</v>
      </c>
      <c r="D2229" s="3" t="s">
        <v>11191</v>
      </c>
      <c r="E2229" s="3" t="s">
        <v>51</v>
      </c>
      <c r="F2229" s="20">
        <v>1</v>
      </c>
      <c r="G2229" s="20">
        <v>129.99</v>
      </c>
      <c r="H2229" s="20">
        <v>1.59</v>
      </c>
      <c r="I2229" s="20">
        <v>-22.1</v>
      </c>
      <c r="J2229" s="20" t="s">
        <v>52</v>
      </c>
      <c r="K2229" s="20" t="s">
        <v>52</v>
      </c>
      <c r="L2229" s="20">
        <f t="shared" si="34"/>
        <v>109.48000000000002</v>
      </c>
      <c r="M2229" s="3" t="s">
        <v>71</v>
      </c>
      <c r="N2229" s="3" t="s">
        <v>1742</v>
      </c>
      <c r="O2229" s="3" t="s">
        <v>1743</v>
      </c>
      <c r="P2229" s="3" t="s">
        <v>1744</v>
      </c>
      <c r="Q2229" s="3" t="s">
        <v>53</v>
      </c>
      <c r="R2229" s="20">
        <v>129.99</v>
      </c>
      <c r="S2229" s="20" t="s">
        <v>57</v>
      </c>
      <c r="T2229" s="3" t="s">
        <v>58</v>
      </c>
      <c r="U2229" s="3" t="s">
        <v>11239</v>
      </c>
      <c r="V2229" s="3" t="s">
        <v>11240</v>
      </c>
      <c r="W2229" s="3" t="s">
        <v>11241</v>
      </c>
      <c r="X2229" s="3" t="s">
        <v>53</v>
      </c>
      <c r="Y2229" s="3" t="s">
        <v>11239</v>
      </c>
      <c r="Z2229" s="3" t="s">
        <v>11242</v>
      </c>
      <c r="AA2229" s="3" t="s">
        <v>11243</v>
      </c>
      <c r="AB2229" s="3" t="s">
        <v>63</v>
      </c>
      <c r="AC2229" s="3" t="s">
        <v>63</v>
      </c>
      <c r="AD2229" s="3" t="s">
        <v>11244</v>
      </c>
      <c r="AE2229" s="3" t="s">
        <v>65</v>
      </c>
      <c r="AF2229" s="3" t="s">
        <v>213</v>
      </c>
      <c r="AG2229" s="3" t="s">
        <v>11245</v>
      </c>
      <c r="AH2229" s="3" t="s">
        <v>11246</v>
      </c>
      <c r="AI2229" s="3" t="s">
        <v>990</v>
      </c>
      <c r="AJ2229" s="3" t="s">
        <v>11247</v>
      </c>
      <c r="AK2229" s="3" t="s">
        <v>53</v>
      </c>
      <c r="AL2229" s="3" t="s">
        <v>53</v>
      </c>
      <c r="AM2229" s="3" t="s">
        <v>53</v>
      </c>
      <c r="AN2229" s="3" t="s">
        <v>53</v>
      </c>
      <c r="AO2229" s="3" t="s">
        <v>53</v>
      </c>
      <c r="AP2229" s="3" t="s">
        <v>53</v>
      </c>
      <c r="AQ2229" s="3" t="s">
        <v>53</v>
      </c>
      <c r="AR2229" s="3" t="s">
        <v>51</v>
      </c>
      <c r="AS2229" s="3" t="s">
        <v>52</v>
      </c>
      <c r="AT2229" s="3" t="s">
        <v>51</v>
      </c>
    </row>
    <row r="2230" spans="1:46" ht="22.5" customHeight="1" x14ac:dyDescent="0.25">
      <c r="A2230" s="19" t="s">
        <v>3273</v>
      </c>
      <c r="B2230" s="260">
        <v>45074</v>
      </c>
      <c r="C2230" s="3" t="s">
        <v>202</v>
      </c>
      <c r="D2230" s="3" t="s">
        <v>765</v>
      </c>
      <c r="E2230" s="3" t="s">
        <v>51</v>
      </c>
      <c r="F2230" s="20">
        <v>1</v>
      </c>
      <c r="G2230" s="20">
        <v>147.9</v>
      </c>
      <c r="H2230" s="20" t="s">
        <v>52</v>
      </c>
      <c r="I2230" s="20">
        <v>-17.75</v>
      </c>
      <c r="J2230" s="20">
        <v>-20.45</v>
      </c>
      <c r="K2230" s="20" t="s">
        <v>52</v>
      </c>
      <c r="L2230" s="20">
        <f t="shared" si="34"/>
        <v>109.7</v>
      </c>
      <c r="M2230" s="3" t="s">
        <v>53</v>
      </c>
      <c r="N2230" s="3" t="s">
        <v>121</v>
      </c>
      <c r="O2230" s="3" t="s">
        <v>3274</v>
      </c>
      <c r="P2230" s="3" t="s">
        <v>3275</v>
      </c>
      <c r="Q2230" s="3" t="s">
        <v>53</v>
      </c>
      <c r="R2230" s="20">
        <v>147.9</v>
      </c>
      <c r="S2230" s="20" t="s">
        <v>89</v>
      </c>
      <c r="T2230" s="3" t="s">
        <v>74</v>
      </c>
      <c r="U2230" s="3" t="s">
        <v>3276</v>
      </c>
      <c r="V2230" s="3" t="s">
        <v>3277</v>
      </c>
      <c r="W2230" s="3" t="s">
        <v>3278</v>
      </c>
      <c r="X2230" s="3" t="s">
        <v>53</v>
      </c>
      <c r="Y2230" s="3" t="s">
        <v>3276</v>
      </c>
      <c r="Z2230" s="3" t="s">
        <v>3279</v>
      </c>
      <c r="AA2230" s="3" t="s">
        <v>3280</v>
      </c>
      <c r="AB2230" s="3" t="s">
        <v>3281</v>
      </c>
      <c r="AC2230" s="3" t="s">
        <v>116</v>
      </c>
      <c r="AD2230" s="3" t="s">
        <v>3282</v>
      </c>
      <c r="AE2230" s="3" t="s">
        <v>65</v>
      </c>
      <c r="AF2230" s="3" t="s">
        <v>82</v>
      </c>
      <c r="AG2230" s="3" t="s">
        <v>3283</v>
      </c>
      <c r="AH2230" s="3" t="s">
        <v>3284</v>
      </c>
      <c r="AI2230" s="3" t="s">
        <v>67</v>
      </c>
      <c r="AJ2230" s="3" t="s">
        <v>3285</v>
      </c>
      <c r="AK2230" s="3" t="s">
        <v>53</v>
      </c>
      <c r="AL2230" s="3" t="s">
        <v>53</v>
      </c>
      <c r="AM2230" s="3" t="s">
        <v>53</v>
      </c>
      <c r="AN2230" s="3" t="s">
        <v>53</v>
      </c>
      <c r="AO2230" s="3" t="s">
        <v>53</v>
      </c>
      <c r="AP2230" s="3" t="s">
        <v>53</v>
      </c>
      <c r="AQ2230" s="3" t="s">
        <v>53</v>
      </c>
      <c r="AR2230" s="3" t="s">
        <v>51</v>
      </c>
      <c r="AS2230" s="3" t="s">
        <v>52</v>
      </c>
      <c r="AT2230" s="3" t="s">
        <v>51</v>
      </c>
    </row>
    <row r="2231" spans="1:46" ht="22.5" customHeight="1" x14ac:dyDescent="0.25">
      <c r="A2231" s="19" t="s">
        <v>7375</v>
      </c>
      <c r="B2231" s="260">
        <v>45069</v>
      </c>
      <c r="C2231" s="3" t="s">
        <v>202</v>
      </c>
      <c r="D2231" s="3" t="s">
        <v>6600</v>
      </c>
      <c r="E2231" s="3" t="s">
        <v>51</v>
      </c>
      <c r="F2231" s="20">
        <v>1</v>
      </c>
      <c r="G2231" s="20">
        <v>149.99</v>
      </c>
      <c r="H2231" s="20" t="s">
        <v>52</v>
      </c>
      <c r="I2231" s="20">
        <v>-18</v>
      </c>
      <c r="J2231" s="20">
        <v>-21.45</v>
      </c>
      <c r="K2231" s="20" t="s">
        <v>52</v>
      </c>
      <c r="L2231" s="20">
        <f t="shared" si="34"/>
        <v>110.54</v>
      </c>
      <c r="M2231" s="3" t="s">
        <v>53</v>
      </c>
      <c r="N2231" s="274">
        <v>66640</v>
      </c>
      <c r="O2231" s="3" t="s">
        <v>7376</v>
      </c>
      <c r="P2231" s="3" t="s">
        <v>7377</v>
      </c>
      <c r="Q2231" s="3" t="s">
        <v>53</v>
      </c>
      <c r="R2231" s="20">
        <v>149.99</v>
      </c>
      <c r="S2231" s="20" t="s">
        <v>89</v>
      </c>
      <c r="T2231" s="3" t="s">
        <v>74</v>
      </c>
      <c r="U2231" s="3" t="s">
        <v>7378</v>
      </c>
      <c r="V2231" s="3" t="s">
        <v>7379</v>
      </c>
      <c r="W2231" s="3" t="s">
        <v>7380</v>
      </c>
      <c r="X2231" s="3" t="s">
        <v>53</v>
      </c>
      <c r="Y2231" s="3" t="s">
        <v>7378</v>
      </c>
      <c r="Z2231" s="3" t="s">
        <v>7381</v>
      </c>
      <c r="AA2231" s="3" t="s">
        <v>7382</v>
      </c>
      <c r="AB2231" s="3" t="s">
        <v>4328</v>
      </c>
      <c r="AC2231" s="3" t="s">
        <v>63</v>
      </c>
      <c r="AD2231" s="3" t="s">
        <v>7383</v>
      </c>
      <c r="AE2231" s="3" t="s">
        <v>65</v>
      </c>
      <c r="AF2231" s="3" t="s">
        <v>82</v>
      </c>
      <c r="AG2231" s="3" t="s">
        <v>7305</v>
      </c>
      <c r="AH2231" s="3" t="s">
        <v>7384</v>
      </c>
      <c r="AI2231" s="3" t="s">
        <v>67</v>
      </c>
      <c r="AJ2231" s="3" t="s">
        <v>7385</v>
      </c>
      <c r="AK2231" s="3" t="s">
        <v>53</v>
      </c>
      <c r="AL2231" s="3" t="s">
        <v>53</v>
      </c>
      <c r="AM2231" s="3" t="s">
        <v>53</v>
      </c>
      <c r="AN2231" s="3" t="s">
        <v>53</v>
      </c>
      <c r="AO2231" s="3" t="s">
        <v>53</v>
      </c>
      <c r="AP2231" s="3" t="s">
        <v>53</v>
      </c>
      <c r="AQ2231" s="3" t="s">
        <v>53</v>
      </c>
      <c r="AR2231" s="3" t="s">
        <v>51</v>
      </c>
      <c r="AS2231" s="3" t="s">
        <v>52</v>
      </c>
      <c r="AT2231" s="3" t="s">
        <v>51</v>
      </c>
    </row>
    <row r="2232" spans="1:46" ht="22.5" customHeight="1" x14ac:dyDescent="0.25">
      <c r="A2232" s="19" t="s">
        <v>9674</v>
      </c>
      <c r="B2232" s="260">
        <v>45066</v>
      </c>
      <c r="C2232" s="3" t="s">
        <v>202</v>
      </c>
      <c r="D2232" s="3" t="s">
        <v>7660</v>
      </c>
      <c r="E2232" s="3" t="s">
        <v>51</v>
      </c>
      <c r="F2232" s="20">
        <v>1</v>
      </c>
      <c r="G2232" s="20">
        <v>149.99</v>
      </c>
      <c r="H2232" s="20" t="s">
        <v>52</v>
      </c>
      <c r="I2232" s="20">
        <v>-18</v>
      </c>
      <c r="J2232" s="20">
        <v>-21.45</v>
      </c>
      <c r="K2232" s="20" t="s">
        <v>52</v>
      </c>
      <c r="L2232" s="20">
        <f t="shared" si="34"/>
        <v>110.54</v>
      </c>
      <c r="M2232" s="3" t="s">
        <v>53</v>
      </c>
      <c r="N2232" s="274">
        <v>66640</v>
      </c>
      <c r="O2232" s="3" t="s">
        <v>7376</v>
      </c>
      <c r="P2232" s="3" t="s">
        <v>7377</v>
      </c>
      <c r="Q2232" s="3" t="s">
        <v>53</v>
      </c>
      <c r="R2232" s="20">
        <v>149.99</v>
      </c>
      <c r="S2232" s="20" t="s">
        <v>89</v>
      </c>
      <c r="T2232" s="3" t="s">
        <v>74</v>
      </c>
      <c r="U2232" s="3" t="s">
        <v>9675</v>
      </c>
      <c r="V2232" s="3" t="s">
        <v>9676</v>
      </c>
      <c r="W2232" s="3" t="s">
        <v>9677</v>
      </c>
      <c r="X2232" s="3" t="s">
        <v>53</v>
      </c>
      <c r="Y2232" s="3" t="s">
        <v>9675</v>
      </c>
      <c r="Z2232" s="3" t="s">
        <v>9678</v>
      </c>
      <c r="AA2232" s="3" t="s">
        <v>9679</v>
      </c>
      <c r="AB2232" s="3" t="s">
        <v>9680</v>
      </c>
      <c r="AC2232" s="3" t="s">
        <v>265</v>
      </c>
      <c r="AD2232" s="3" t="s">
        <v>9681</v>
      </c>
      <c r="AE2232" s="3" t="s">
        <v>65</v>
      </c>
      <c r="AF2232" s="3" t="s">
        <v>82</v>
      </c>
      <c r="AG2232" s="3" t="s">
        <v>8756</v>
      </c>
      <c r="AH2232" s="3" t="s">
        <v>9682</v>
      </c>
      <c r="AI2232" s="3" t="s">
        <v>67</v>
      </c>
      <c r="AJ2232" s="3" t="s">
        <v>9683</v>
      </c>
      <c r="AK2232" s="3" t="s">
        <v>53</v>
      </c>
      <c r="AL2232" s="3" t="s">
        <v>53</v>
      </c>
      <c r="AM2232" s="3" t="s">
        <v>53</v>
      </c>
      <c r="AN2232" s="3" t="s">
        <v>53</v>
      </c>
      <c r="AO2232" s="3" t="s">
        <v>53</v>
      </c>
      <c r="AP2232" s="3" t="s">
        <v>53</v>
      </c>
      <c r="AQ2232" s="3" t="s">
        <v>53</v>
      </c>
      <c r="AR2232" s="3" t="s">
        <v>51</v>
      </c>
      <c r="AS2232" s="3" t="s">
        <v>52</v>
      </c>
      <c r="AT2232" s="3" t="s">
        <v>51</v>
      </c>
    </row>
    <row r="2233" spans="1:46" ht="22.5" customHeight="1" x14ac:dyDescent="0.25">
      <c r="A2233" s="19" t="s">
        <v>25693</v>
      </c>
      <c r="B2233" s="260">
        <v>45047</v>
      </c>
      <c r="C2233" s="3" t="s">
        <v>202</v>
      </c>
      <c r="D2233" s="3" t="s">
        <v>23772</v>
      </c>
      <c r="E2233" s="3" t="s">
        <v>51</v>
      </c>
      <c r="F2233" s="20">
        <v>1</v>
      </c>
      <c r="G2233" s="20">
        <v>149.99</v>
      </c>
      <c r="H2233" s="20" t="s">
        <v>52</v>
      </c>
      <c r="I2233" s="20">
        <v>-18</v>
      </c>
      <c r="J2233" s="20">
        <v>-21.45</v>
      </c>
      <c r="K2233" s="20" t="s">
        <v>52</v>
      </c>
      <c r="L2233" s="20">
        <f t="shared" si="34"/>
        <v>110.54</v>
      </c>
      <c r="M2233" s="3" t="s">
        <v>53</v>
      </c>
      <c r="N2233" s="274">
        <v>66640</v>
      </c>
      <c r="O2233" s="3" t="s">
        <v>25694</v>
      </c>
      <c r="P2233" s="3" t="s">
        <v>25695</v>
      </c>
      <c r="Q2233" s="3" t="s">
        <v>53</v>
      </c>
      <c r="R2233" s="20">
        <v>149.99</v>
      </c>
      <c r="S2233" s="20" t="s">
        <v>89</v>
      </c>
      <c r="T2233" s="3" t="s">
        <v>74</v>
      </c>
      <c r="U2233" s="3" t="s">
        <v>25696</v>
      </c>
      <c r="V2233" s="3" t="s">
        <v>25697</v>
      </c>
      <c r="W2233" s="3" t="s">
        <v>25698</v>
      </c>
      <c r="X2233" s="3" t="s">
        <v>53</v>
      </c>
      <c r="Y2233" s="3" t="s">
        <v>25696</v>
      </c>
      <c r="Z2233" s="3" t="s">
        <v>25699</v>
      </c>
      <c r="AA2233" s="3" t="s">
        <v>25700</v>
      </c>
      <c r="AB2233" s="3" t="s">
        <v>21711</v>
      </c>
      <c r="AC2233" s="3" t="s">
        <v>63</v>
      </c>
      <c r="AD2233" s="3" t="s">
        <v>21712</v>
      </c>
      <c r="AE2233" s="3" t="s">
        <v>65</v>
      </c>
      <c r="AF2233" s="3" t="s">
        <v>82</v>
      </c>
      <c r="AG2233" s="3" t="s">
        <v>25195</v>
      </c>
      <c r="AH2233" s="3" t="s">
        <v>25701</v>
      </c>
      <c r="AI2233" s="3" t="s">
        <v>67</v>
      </c>
      <c r="AJ2233" s="3" t="s">
        <v>25702</v>
      </c>
      <c r="AK2233" s="3" t="s">
        <v>53</v>
      </c>
      <c r="AL2233" s="3" t="s">
        <v>53</v>
      </c>
      <c r="AM2233" s="3" t="s">
        <v>53</v>
      </c>
      <c r="AN2233" s="3" t="s">
        <v>53</v>
      </c>
      <c r="AO2233" s="3" t="s">
        <v>53</v>
      </c>
      <c r="AP2233" s="3" t="s">
        <v>53</v>
      </c>
      <c r="AQ2233" s="3" t="s">
        <v>53</v>
      </c>
      <c r="AR2233" s="3" t="s">
        <v>51</v>
      </c>
      <c r="AS2233" s="3" t="s">
        <v>52</v>
      </c>
      <c r="AT2233" s="3" t="s">
        <v>51</v>
      </c>
    </row>
    <row r="2234" spans="1:46" ht="22.5" customHeight="1" x14ac:dyDescent="0.25">
      <c r="A2234" s="19" t="s">
        <v>22720</v>
      </c>
      <c r="B2234" s="260">
        <v>45050</v>
      </c>
      <c r="C2234" s="3" t="s">
        <v>202</v>
      </c>
      <c r="D2234" s="3" t="s">
        <v>19756</v>
      </c>
      <c r="E2234" s="3" t="s">
        <v>51</v>
      </c>
      <c r="F2234" s="20">
        <v>1</v>
      </c>
      <c r="G2234" s="20">
        <v>149.99</v>
      </c>
      <c r="H2234" s="20">
        <v>8.65</v>
      </c>
      <c r="I2234" s="20">
        <v>-18</v>
      </c>
      <c r="J2234" s="20">
        <v>-30.1</v>
      </c>
      <c r="K2234" s="20" t="s">
        <v>52</v>
      </c>
      <c r="L2234" s="20">
        <f t="shared" si="34"/>
        <v>110.54000000000002</v>
      </c>
      <c r="M2234" s="3" t="s">
        <v>53</v>
      </c>
      <c r="N2234" s="274">
        <v>66640</v>
      </c>
      <c r="O2234" s="3" t="s">
        <v>7376</v>
      </c>
      <c r="P2234" s="3" t="s">
        <v>7377</v>
      </c>
      <c r="Q2234" s="3" t="s">
        <v>53</v>
      </c>
      <c r="R2234" s="20">
        <v>149.99</v>
      </c>
      <c r="S2234" s="20" t="s">
        <v>89</v>
      </c>
      <c r="T2234" s="3" t="s">
        <v>74</v>
      </c>
      <c r="U2234" s="3" t="s">
        <v>22721</v>
      </c>
      <c r="V2234" s="3" t="s">
        <v>22722</v>
      </c>
      <c r="W2234" s="3" t="s">
        <v>22723</v>
      </c>
      <c r="X2234" s="3" t="s">
        <v>53</v>
      </c>
      <c r="Y2234" s="3" t="s">
        <v>22721</v>
      </c>
      <c r="Z2234" s="3" t="s">
        <v>22724</v>
      </c>
      <c r="AA2234" s="3" t="s">
        <v>22725</v>
      </c>
      <c r="AB2234" s="3" t="s">
        <v>4569</v>
      </c>
      <c r="AC2234" s="3" t="s">
        <v>116</v>
      </c>
      <c r="AD2234" s="3" t="s">
        <v>4570</v>
      </c>
      <c r="AE2234" s="3" t="s">
        <v>65</v>
      </c>
      <c r="AF2234" s="3" t="s">
        <v>82</v>
      </c>
      <c r="AG2234" s="3" t="s">
        <v>22726</v>
      </c>
      <c r="AH2234" s="3" t="s">
        <v>20419</v>
      </c>
      <c r="AI2234" s="3" t="s">
        <v>67</v>
      </c>
      <c r="AJ2234" s="3" t="s">
        <v>22727</v>
      </c>
      <c r="AK2234" s="3" t="s">
        <v>53</v>
      </c>
      <c r="AL2234" s="3" t="s">
        <v>53</v>
      </c>
      <c r="AM2234" s="3" t="s">
        <v>53</v>
      </c>
      <c r="AN2234" s="3" t="s">
        <v>53</v>
      </c>
      <c r="AO2234" s="3" t="s">
        <v>53</v>
      </c>
      <c r="AP2234" s="3" t="s">
        <v>53</v>
      </c>
      <c r="AQ2234" s="3" t="s">
        <v>53</v>
      </c>
      <c r="AR2234" s="3" t="s">
        <v>51</v>
      </c>
      <c r="AS2234" s="3" t="s">
        <v>52</v>
      </c>
      <c r="AT2234" s="3" t="s">
        <v>51</v>
      </c>
    </row>
    <row r="2235" spans="1:46" ht="22.5" customHeight="1" x14ac:dyDescent="0.25">
      <c r="A2235" s="19" t="s">
        <v>4870</v>
      </c>
      <c r="B2235" s="260">
        <v>45072</v>
      </c>
      <c r="C2235" s="3" t="s">
        <v>202</v>
      </c>
      <c r="D2235" s="3" t="s">
        <v>3769</v>
      </c>
      <c r="E2235" s="3" t="s">
        <v>51</v>
      </c>
      <c r="F2235" s="20">
        <v>1</v>
      </c>
      <c r="G2235" s="20">
        <v>157.9</v>
      </c>
      <c r="H2235" s="20" t="s">
        <v>52</v>
      </c>
      <c r="I2235" s="20">
        <v>-26.84</v>
      </c>
      <c r="J2235" s="20">
        <v>-20.45</v>
      </c>
      <c r="K2235" s="20" t="s">
        <v>52</v>
      </c>
      <c r="L2235" s="20">
        <f t="shared" si="34"/>
        <v>110.61</v>
      </c>
      <c r="M2235" s="3" t="s">
        <v>71</v>
      </c>
      <c r="N2235" s="3" t="s">
        <v>121</v>
      </c>
      <c r="O2235" s="3" t="s">
        <v>122</v>
      </c>
      <c r="P2235" s="3" t="s">
        <v>123</v>
      </c>
      <c r="Q2235" s="3" t="s">
        <v>53</v>
      </c>
      <c r="R2235" s="20">
        <v>157.9</v>
      </c>
      <c r="S2235" s="20" t="s">
        <v>57</v>
      </c>
      <c r="T2235" s="3" t="s">
        <v>58</v>
      </c>
      <c r="U2235" s="3" t="s">
        <v>53</v>
      </c>
      <c r="V2235" s="3" t="s">
        <v>53</v>
      </c>
      <c r="W2235" s="3" t="s">
        <v>53</v>
      </c>
      <c r="X2235" s="3" t="s">
        <v>53</v>
      </c>
      <c r="Y2235" s="3" t="s">
        <v>4871</v>
      </c>
      <c r="Z2235" s="3" t="s">
        <v>4872</v>
      </c>
      <c r="AA2235" s="3" t="s">
        <v>4873</v>
      </c>
      <c r="AB2235" s="3" t="s">
        <v>2735</v>
      </c>
      <c r="AC2235" s="3" t="s">
        <v>2736</v>
      </c>
      <c r="AD2235" s="3" t="s">
        <v>4874</v>
      </c>
      <c r="AE2235" s="3" t="s">
        <v>65</v>
      </c>
      <c r="AF2235" s="3" t="s">
        <v>66</v>
      </c>
      <c r="AG2235" s="3" t="s">
        <v>4875</v>
      </c>
      <c r="AH2235" s="3" t="s">
        <v>4876</v>
      </c>
      <c r="AI2235" s="3" t="s">
        <v>67</v>
      </c>
      <c r="AJ2235" s="3" t="s">
        <v>4877</v>
      </c>
      <c r="AK2235" s="3" t="s">
        <v>53</v>
      </c>
      <c r="AL2235" s="3" t="s">
        <v>53</v>
      </c>
      <c r="AM2235" s="3" t="s">
        <v>53</v>
      </c>
      <c r="AN2235" s="3" t="s">
        <v>53</v>
      </c>
      <c r="AO2235" s="3" t="s">
        <v>53</v>
      </c>
      <c r="AP2235" s="3" t="s">
        <v>53</v>
      </c>
      <c r="AQ2235" s="3" t="s">
        <v>53</v>
      </c>
      <c r="AR2235" s="3" t="s">
        <v>51</v>
      </c>
      <c r="AS2235" s="3" t="s">
        <v>52</v>
      </c>
      <c r="AT2235" s="3" t="s">
        <v>51</v>
      </c>
    </row>
    <row r="2236" spans="1:46" ht="22.5" customHeight="1" x14ac:dyDescent="0.25">
      <c r="A2236" s="19" t="s">
        <v>5202</v>
      </c>
      <c r="B2236" s="260">
        <v>45071</v>
      </c>
      <c r="C2236" s="3" t="s">
        <v>202</v>
      </c>
      <c r="D2236" s="3" t="s">
        <v>3769</v>
      </c>
      <c r="E2236" s="3" t="s">
        <v>51</v>
      </c>
      <c r="F2236" s="20">
        <v>1</v>
      </c>
      <c r="G2236" s="20">
        <v>157.9</v>
      </c>
      <c r="H2236" s="20" t="s">
        <v>52</v>
      </c>
      <c r="I2236" s="20">
        <v>-26.84</v>
      </c>
      <c r="J2236" s="20">
        <v>-20.45</v>
      </c>
      <c r="K2236" s="20" t="s">
        <v>52</v>
      </c>
      <c r="L2236" s="20">
        <f t="shared" si="34"/>
        <v>110.61</v>
      </c>
      <c r="M2236" s="3" t="s">
        <v>71</v>
      </c>
      <c r="N2236" s="3" t="s">
        <v>121</v>
      </c>
      <c r="O2236" s="3" t="s">
        <v>122</v>
      </c>
      <c r="P2236" s="3" t="s">
        <v>123</v>
      </c>
      <c r="Q2236" s="3" t="s">
        <v>53</v>
      </c>
      <c r="R2236" s="20">
        <v>157.9</v>
      </c>
      <c r="S2236" s="20" t="s">
        <v>57</v>
      </c>
      <c r="T2236" s="3" t="s">
        <v>58</v>
      </c>
      <c r="U2236" s="3" t="s">
        <v>53</v>
      </c>
      <c r="V2236" s="3" t="s">
        <v>53</v>
      </c>
      <c r="W2236" s="3" t="s">
        <v>53</v>
      </c>
      <c r="X2236" s="3" t="s">
        <v>53</v>
      </c>
      <c r="Y2236" s="3" t="s">
        <v>5203</v>
      </c>
      <c r="Z2236" s="3" t="s">
        <v>5204</v>
      </c>
      <c r="AA2236" s="3" t="s">
        <v>5205</v>
      </c>
      <c r="AB2236" s="3" t="s">
        <v>5206</v>
      </c>
      <c r="AC2236" s="3" t="s">
        <v>63</v>
      </c>
      <c r="AD2236" s="3" t="s">
        <v>5207</v>
      </c>
      <c r="AE2236" s="3" t="s">
        <v>65</v>
      </c>
      <c r="AF2236" s="3" t="s">
        <v>66</v>
      </c>
      <c r="AG2236" s="3" t="s">
        <v>5208</v>
      </c>
      <c r="AH2236" s="3" t="s">
        <v>5209</v>
      </c>
      <c r="AI2236" s="3" t="s">
        <v>67</v>
      </c>
      <c r="AJ2236" s="3" t="s">
        <v>5210</v>
      </c>
      <c r="AK2236" s="3" t="s">
        <v>53</v>
      </c>
      <c r="AL2236" s="3" t="s">
        <v>53</v>
      </c>
      <c r="AM2236" s="3" t="s">
        <v>53</v>
      </c>
      <c r="AN2236" s="3" t="s">
        <v>53</v>
      </c>
      <c r="AO2236" s="3" t="s">
        <v>53</v>
      </c>
      <c r="AP2236" s="3" t="s">
        <v>53</v>
      </c>
      <c r="AQ2236" s="3" t="s">
        <v>53</v>
      </c>
      <c r="AR2236" s="3" t="s">
        <v>51</v>
      </c>
      <c r="AS2236" s="3" t="s">
        <v>52</v>
      </c>
      <c r="AT2236" s="3" t="s">
        <v>51</v>
      </c>
    </row>
    <row r="2237" spans="1:46" ht="22.5" customHeight="1" x14ac:dyDescent="0.25">
      <c r="A2237" s="19" t="s">
        <v>5211</v>
      </c>
      <c r="B2237" s="260">
        <v>45071</v>
      </c>
      <c r="C2237" s="3" t="s">
        <v>202</v>
      </c>
      <c r="D2237" s="3" t="s">
        <v>4851</v>
      </c>
      <c r="E2237" s="3" t="s">
        <v>51</v>
      </c>
      <c r="F2237" s="20">
        <v>1</v>
      </c>
      <c r="G2237" s="20">
        <v>157.9</v>
      </c>
      <c r="H2237" s="20" t="s">
        <v>52</v>
      </c>
      <c r="I2237" s="20">
        <v>-26.84</v>
      </c>
      <c r="J2237" s="20">
        <v>-20.45</v>
      </c>
      <c r="K2237" s="20" t="s">
        <v>52</v>
      </c>
      <c r="L2237" s="20">
        <f t="shared" si="34"/>
        <v>110.61</v>
      </c>
      <c r="M2237" s="3" t="s">
        <v>71</v>
      </c>
      <c r="N2237" s="3" t="s">
        <v>121</v>
      </c>
      <c r="O2237" s="3" t="s">
        <v>122</v>
      </c>
      <c r="P2237" s="3" t="s">
        <v>123</v>
      </c>
      <c r="Q2237" s="3" t="s">
        <v>53</v>
      </c>
      <c r="R2237" s="20">
        <v>157.9</v>
      </c>
      <c r="S2237" s="20" t="s">
        <v>57</v>
      </c>
      <c r="T2237" s="3" t="s">
        <v>58</v>
      </c>
      <c r="U2237" s="3" t="s">
        <v>53</v>
      </c>
      <c r="V2237" s="3" t="s">
        <v>53</v>
      </c>
      <c r="W2237" s="3" t="s">
        <v>53</v>
      </c>
      <c r="X2237" s="3" t="s">
        <v>53</v>
      </c>
      <c r="Y2237" s="3" t="s">
        <v>5212</v>
      </c>
      <c r="Z2237" s="3" t="s">
        <v>5213</v>
      </c>
      <c r="AA2237" s="3" t="s">
        <v>5214</v>
      </c>
      <c r="AB2237" s="3" t="s">
        <v>5215</v>
      </c>
      <c r="AC2237" s="3" t="s">
        <v>116</v>
      </c>
      <c r="AD2237" s="3" t="s">
        <v>5216</v>
      </c>
      <c r="AE2237" s="3" t="s">
        <v>65</v>
      </c>
      <c r="AF2237" s="3" t="s">
        <v>66</v>
      </c>
      <c r="AG2237" s="3" t="s">
        <v>5217</v>
      </c>
      <c r="AH2237" s="3" t="s">
        <v>5218</v>
      </c>
      <c r="AI2237" s="3" t="s">
        <v>67</v>
      </c>
      <c r="AJ2237" s="3" t="s">
        <v>5219</v>
      </c>
      <c r="AK2237" s="3" t="s">
        <v>53</v>
      </c>
      <c r="AL2237" s="3" t="s">
        <v>53</v>
      </c>
      <c r="AM2237" s="3" t="s">
        <v>53</v>
      </c>
      <c r="AN2237" s="3" t="s">
        <v>53</v>
      </c>
      <c r="AO2237" s="3" t="s">
        <v>53</v>
      </c>
      <c r="AP2237" s="3" t="s">
        <v>53</v>
      </c>
      <c r="AQ2237" s="3" t="s">
        <v>53</v>
      </c>
      <c r="AR2237" s="3" t="s">
        <v>51</v>
      </c>
      <c r="AS2237" s="3" t="s">
        <v>52</v>
      </c>
      <c r="AT2237" s="3" t="s">
        <v>51</v>
      </c>
    </row>
    <row r="2238" spans="1:46" ht="22.5" customHeight="1" x14ac:dyDescent="0.25">
      <c r="A2238" s="19" t="s">
        <v>5247</v>
      </c>
      <c r="B2238" s="260">
        <v>45071</v>
      </c>
      <c r="C2238" s="3" t="s">
        <v>70</v>
      </c>
      <c r="D2238" s="3" t="s">
        <v>5248</v>
      </c>
      <c r="E2238" s="3" t="s">
        <v>71</v>
      </c>
      <c r="F2238" s="20">
        <v>1</v>
      </c>
      <c r="G2238" s="20">
        <v>157.9</v>
      </c>
      <c r="H2238" s="20" t="s">
        <v>52</v>
      </c>
      <c r="I2238" s="20">
        <v>-26.84</v>
      </c>
      <c r="J2238" s="20">
        <v>-20.45</v>
      </c>
      <c r="K2238" s="20" t="s">
        <v>52</v>
      </c>
      <c r="L2238" s="20">
        <f t="shared" si="34"/>
        <v>110.61</v>
      </c>
      <c r="M2238" s="3" t="s">
        <v>71</v>
      </c>
      <c r="N2238" s="3" t="s">
        <v>121</v>
      </c>
      <c r="O2238" s="3" t="s">
        <v>122</v>
      </c>
      <c r="P2238" s="3" t="s">
        <v>123</v>
      </c>
      <c r="Q2238" s="3" t="s">
        <v>53</v>
      </c>
      <c r="R2238" s="20">
        <v>157.9</v>
      </c>
      <c r="S2238" s="20" t="s">
        <v>57</v>
      </c>
      <c r="T2238" s="3" t="s">
        <v>58</v>
      </c>
      <c r="U2238" s="3" t="s">
        <v>53</v>
      </c>
      <c r="V2238" s="3" t="s">
        <v>53</v>
      </c>
      <c r="W2238" s="3" t="s">
        <v>53</v>
      </c>
      <c r="X2238" s="3" t="s">
        <v>53</v>
      </c>
      <c r="Y2238" s="3" t="s">
        <v>5249</v>
      </c>
      <c r="Z2238" s="3" t="s">
        <v>5250</v>
      </c>
      <c r="AA2238" s="3" t="s">
        <v>5251</v>
      </c>
      <c r="AB2238" s="3" t="s">
        <v>5252</v>
      </c>
      <c r="AC2238" s="3" t="s">
        <v>276</v>
      </c>
      <c r="AD2238" s="3" t="s">
        <v>5253</v>
      </c>
      <c r="AE2238" s="3" t="s">
        <v>65</v>
      </c>
      <c r="AF2238" s="3" t="s">
        <v>66</v>
      </c>
      <c r="AG2238" s="3" t="s">
        <v>5254</v>
      </c>
      <c r="AH2238" s="3" t="s">
        <v>53</v>
      </c>
      <c r="AI2238" s="3" t="s">
        <v>5255</v>
      </c>
      <c r="AJ2238" s="3" t="s">
        <v>5256</v>
      </c>
      <c r="AK2238" s="3" t="s">
        <v>5257</v>
      </c>
      <c r="AL2238" s="3" t="s">
        <v>53</v>
      </c>
      <c r="AM2238" s="3" t="s">
        <v>53</v>
      </c>
      <c r="AN2238" s="3" t="s">
        <v>53</v>
      </c>
      <c r="AO2238" s="3" t="s">
        <v>53</v>
      </c>
      <c r="AP2238" s="3" t="s">
        <v>53</v>
      </c>
      <c r="AQ2238" s="3" t="s">
        <v>53</v>
      </c>
      <c r="AR2238" s="3" t="s">
        <v>51</v>
      </c>
      <c r="AS2238" s="3" t="s">
        <v>52</v>
      </c>
      <c r="AT2238" s="3" t="s">
        <v>51</v>
      </c>
    </row>
    <row r="2239" spans="1:46" ht="22.5" customHeight="1" x14ac:dyDescent="0.25">
      <c r="A2239" s="19" t="s">
        <v>6866</v>
      </c>
      <c r="B2239" s="260">
        <v>45069</v>
      </c>
      <c r="C2239" s="3" t="s">
        <v>202</v>
      </c>
      <c r="D2239" s="3" t="s">
        <v>5415</v>
      </c>
      <c r="E2239" s="3" t="s">
        <v>51</v>
      </c>
      <c r="F2239" s="20">
        <v>1</v>
      </c>
      <c r="G2239" s="20">
        <v>157.9</v>
      </c>
      <c r="H2239" s="20" t="s">
        <v>52</v>
      </c>
      <c r="I2239" s="20">
        <v>-26.84</v>
      </c>
      <c r="J2239" s="20">
        <v>-20.45</v>
      </c>
      <c r="K2239" s="20" t="s">
        <v>52</v>
      </c>
      <c r="L2239" s="20">
        <f t="shared" si="34"/>
        <v>110.61</v>
      </c>
      <c r="M2239" s="3" t="s">
        <v>53</v>
      </c>
      <c r="N2239" s="3" t="s">
        <v>121</v>
      </c>
      <c r="O2239" s="3" t="s">
        <v>122</v>
      </c>
      <c r="P2239" s="3" t="s">
        <v>123</v>
      </c>
      <c r="Q2239" s="3" t="s">
        <v>53</v>
      </c>
      <c r="R2239" s="20">
        <v>157.9</v>
      </c>
      <c r="S2239" s="20" t="s">
        <v>57</v>
      </c>
      <c r="T2239" s="3" t="s">
        <v>58</v>
      </c>
      <c r="U2239" s="3" t="s">
        <v>53</v>
      </c>
      <c r="V2239" s="3" t="s">
        <v>53</v>
      </c>
      <c r="W2239" s="3" t="s">
        <v>53</v>
      </c>
      <c r="X2239" s="3" t="s">
        <v>53</v>
      </c>
      <c r="Y2239" s="3" t="s">
        <v>6867</v>
      </c>
      <c r="Z2239" s="3" t="s">
        <v>6868</v>
      </c>
      <c r="AA2239" s="3" t="s">
        <v>6869</v>
      </c>
      <c r="AB2239" s="3" t="s">
        <v>6870</v>
      </c>
      <c r="AC2239" s="3" t="s">
        <v>116</v>
      </c>
      <c r="AD2239" s="3" t="s">
        <v>6871</v>
      </c>
      <c r="AE2239" s="3" t="s">
        <v>65</v>
      </c>
      <c r="AF2239" s="3" t="s">
        <v>66</v>
      </c>
      <c r="AG2239" s="3" t="s">
        <v>6872</v>
      </c>
      <c r="AH2239" s="3" t="s">
        <v>6873</v>
      </c>
      <c r="AI2239" s="3" t="s">
        <v>67</v>
      </c>
      <c r="AJ2239" s="3" t="s">
        <v>6874</v>
      </c>
      <c r="AK2239" s="3" t="s">
        <v>53</v>
      </c>
      <c r="AL2239" s="3" t="s">
        <v>53</v>
      </c>
      <c r="AM2239" s="3" t="s">
        <v>53</v>
      </c>
      <c r="AN2239" s="3" t="s">
        <v>53</v>
      </c>
      <c r="AO2239" s="3" t="s">
        <v>53</v>
      </c>
      <c r="AP2239" s="3" t="s">
        <v>53</v>
      </c>
      <c r="AQ2239" s="3" t="s">
        <v>53</v>
      </c>
      <c r="AR2239" s="3" t="s">
        <v>51</v>
      </c>
      <c r="AS2239" s="3" t="s">
        <v>52</v>
      </c>
      <c r="AT2239" s="3" t="s">
        <v>51</v>
      </c>
    </row>
    <row r="2240" spans="1:46" ht="22.5" customHeight="1" x14ac:dyDescent="0.25">
      <c r="A2240" s="19" t="s">
        <v>8510</v>
      </c>
      <c r="B2240" s="260">
        <v>45068</v>
      </c>
      <c r="C2240" s="3" t="s">
        <v>202</v>
      </c>
      <c r="D2240" s="3" t="s">
        <v>2968</v>
      </c>
      <c r="E2240" s="3" t="s">
        <v>51</v>
      </c>
      <c r="F2240" s="20">
        <v>1</v>
      </c>
      <c r="G2240" s="20">
        <v>157.9</v>
      </c>
      <c r="H2240" s="20" t="s">
        <v>52</v>
      </c>
      <c r="I2240" s="20">
        <v>-26.84</v>
      </c>
      <c r="J2240" s="20">
        <v>-20.45</v>
      </c>
      <c r="K2240" s="20" t="s">
        <v>52</v>
      </c>
      <c r="L2240" s="20">
        <f t="shared" si="34"/>
        <v>110.61</v>
      </c>
      <c r="M2240" s="3" t="s">
        <v>71</v>
      </c>
      <c r="N2240" s="3" t="s">
        <v>121</v>
      </c>
      <c r="O2240" s="3" t="s">
        <v>122</v>
      </c>
      <c r="P2240" s="3" t="s">
        <v>123</v>
      </c>
      <c r="Q2240" s="3" t="s">
        <v>53</v>
      </c>
      <c r="R2240" s="20">
        <v>157.9</v>
      </c>
      <c r="S2240" s="20" t="s">
        <v>57</v>
      </c>
      <c r="T2240" s="3" t="s">
        <v>58</v>
      </c>
      <c r="U2240" s="3" t="s">
        <v>53</v>
      </c>
      <c r="V2240" s="3" t="s">
        <v>53</v>
      </c>
      <c r="W2240" s="3" t="s">
        <v>53</v>
      </c>
      <c r="X2240" s="3" t="s">
        <v>53</v>
      </c>
      <c r="Y2240" s="3" t="s">
        <v>8511</v>
      </c>
      <c r="Z2240" s="3" t="s">
        <v>8512</v>
      </c>
      <c r="AA2240" s="3" t="s">
        <v>8513</v>
      </c>
      <c r="AB2240" s="3" t="s">
        <v>8514</v>
      </c>
      <c r="AC2240" s="3" t="s">
        <v>116</v>
      </c>
      <c r="AD2240" s="3" t="s">
        <v>8515</v>
      </c>
      <c r="AE2240" s="3" t="s">
        <v>65</v>
      </c>
      <c r="AF2240" s="3" t="s">
        <v>66</v>
      </c>
      <c r="AG2240" s="3" t="s">
        <v>8516</v>
      </c>
      <c r="AH2240" s="3" t="s">
        <v>8517</v>
      </c>
      <c r="AI2240" s="3" t="s">
        <v>67</v>
      </c>
      <c r="AJ2240" s="3" t="s">
        <v>8518</v>
      </c>
      <c r="AK2240" s="3" t="s">
        <v>53</v>
      </c>
      <c r="AL2240" s="3" t="s">
        <v>53</v>
      </c>
      <c r="AM2240" s="3" t="s">
        <v>53</v>
      </c>
      <c r="AN2240" s="3" t="s">
        <v>53</v>
      </c>
      <c r="AO2240" s="3" t="s">
        <v>53</v>
      </c>
      <c r="AP2240" s="3" t="s">
        <v>53</v>
      </c>
      <c r="AQ2240" s="3" t="s">
        <v>53</v>
      </c>
      <c r="AR2240" s="3" t="s">
        <v>51</v>
      </c>
      <c r="AS2240" s="3" t="s">
        <v>52</v>
      </c>
      <c r="AT2240" s="3" t="s">
        <v>51</v>
      </c>
    </row>
    <row r="2241" spans="1:46" ht="22.5" customHeight="1" x14ac:dyDescent="0.25">
      <c r="A2241" s="19" t="s">
        <v>9295</v>
      </c>
      <c r="B2241" s="260">
        <v>45067</v>
      </c>
      <c r="C2241" s="3" t="s">
        <v>202</v>
      </c>
      <c r="D2241" s="3" t="s">
        <v>8638</v>
      </c>
      <c r="E2241" s="3" t="s">
        <v>71</v>
      </c>
      <c r="F2241" s="20">
        <v>1</v>
      </c>
      <c r="G2241" s="20">
        <v>157.9</v>
      </c>
      <c r="H2241" s="20" t="s">
        <v>52</v>
      </c>
      <c r="I2241" s="20">
        <v>-26.84</v>
      </c>
      <c r="J2241" s="20">
        <v>-20.45</v>
      </c>
      <c r="K2241" s="20" t="s">
        <v>52</v>
      </c>
      <c r="L2241" s="20">
        <f t="shared" si="34"/>
        <v>110.61</v>
      </c>
      <c r="M2241" s="3" t="s">
        <v>71</v>
      </c>
      <c r="N2241" s="3" t="s">
        <v>121</v>
      </c>
      <c r="O2241" s="3" t="s">
        <v>122</v>
      </c>
      <c r="P2241" s="3" t="s">
        <v>123</v>
      </c>
      <c r="Q2241" s="3" t="s">
        <v>53</v>
      </c>
      <c r="R2241" s="20">
        <v>157.9</v>
      </c>
      <c r="S2241" s="20" t="s">
        <v>57</v>
      </c>
      <c r="T2241" s="3" t="s">
        <v>58</v>
      </c>
      <c r="U2241" s="3" t="s">
        <v>53</v>
      </c>
      <c r="V2241" s="3" t="s">
        <v>53</v>
      </c>
      <c r="W2241" s="3" t="s">
        <v>53</v>
      </c>
      <c r="X2241" s="3" t="s">
        <v>53</v>
      </c>
      <c r="Y2241" s="3" t="s">
        <v>5203</v>
      </c>
      <c r="Z2241" s="3" t="s">
        <v>5204</v>
      </c>
      <c r="AA2241" s="3" t="s">
        <v>5205</v>
      </c>
      <c r="AB2241" s="3" t="s">
        <v>5206</v>
      </c>
      <c r="AC2241" s="3" t="s">
        <v>63</v>
      </c>
      <c r="AD2241" s="3" t="s">
        <v>5207</v>
      </c>
      <c r="AE2241" s="3" t="s">
        <v>65</v>
      </c>
      <c r="AF2241" s="3" t="s">
        <v>66</v>
      </c>
      <c r="AG2241" s="3" t="s">
        <v>9296</v>
      </c>
      <c r="AH2241" s="3" t="s">
        <v>9297</v>
      </c>
      <c r="AI2241" s="3" t="s">
        <v>67</v>
      </c>
      <c r="AJ2241" s="3" t="s">
        <v>9298</v>
      </c>
      <c r="AK2241" s="3" t="s">
        <v>53</v>
      </c>
      <c r="AL2241" s="3" t="s">
        <v>53</v>
      </c>
      <c r="AM2241" s="3" t="s">
        <v>53</v>
      </c>
      <c r="AN2241" s="3" t="s">
        <v>53</v>
      </c>
      <c r="AO2241" s="3" t="s">
        <v>53</v>
      </c>
      <c r="AP2241" s="3" t="s">
        <v>53</v>
      </c>
      <c r="AQ2241" s="3" t="s">
        <v>53</v>
      </c>
      <c r="AR2241" s="3" t="s">
        <v>51</v>
      </c>
      <c r="AS2241" s="3" t="s">
        <v>52</v>
      </c>
      <c r="AT2241" s="3" t="s">
        <v>51</v>
      </c>
    </row>
    <row r="2242" spans="1:46" ht="22.5" customHeight="1" x14ac:dyDescent="0.25">
      <c r="A2242" s="19" t="s">
        <v>12472</v>
      </c>
      <c r="B2242" s="260">
        <v>45062</v>
      </c>
      <c r="C2242" s="3" t="s">
        <v>202</v>
      </c>
      <c r="D2242" s="3" t="s">
        <v>12138</v>
      </c>
      <c r="E2242" s="3" t="s">
        <v>71</v>
      </c>
      <c r="F2242" s="20">
        <v>1</v>
      </c>
      <c r="G2242" s="20">
        <v>157.9</v>
      </c>
      <c r="H2242" s="20" t="s">
        <v>52</v>
      </c>
      <c r="I2242" s="20">
        <v>-26.84</v>
      </c>
      <c r="J2242" s="20">
        <v>-20.45</v>
      </c>
      <c r="K2242" s="20" t="s">
        <v>52</v>
      </c>
      <c r="L2242" s="20">
        <f t="shared" si="34"/>
        <v>110.61</v>
      </c>
      <c r="M2242" s="3" t="s">
        <v>53</v>
      </c>
      <c r="N2242" s="3" t="s">
        <v>121</v>
      </c>
      <c r="O2242" s="3" t="s">
        <v>12473</v>
      </c>
      <c r="P2242" s="3" t="s">
        <v>12474</v>
      </c>
      <c r="Q2242" s="3" t="s">
        <v>53</v>
      </c>
      <c r="R2242" s="20">
        <v>157.9</v>
      </c>
      <c r="S2242" s="20" t="s">
        <v>57</v>
      </c>
      <c r="T2242" s="3" t="s">
        <v>58</v>
      </c>
      <c r="U2242" s="3" t="s">
        <v>53</v>
      </c>
      <c r="V2242" s="3" t="s">
        <v>53</v>
      </c>
      <c r="W2242" s="3" t="s">
        <v>53</v>
      </c>
      <c r="X2242" s="3" t="s">
        <v>53</v>
      </c>
      <c r="Y2242" s="3" t="s">
        <v>12475</v>
      </c>
      <c r="Z2242" s="3" t="s">
        <v>12476</v>
      </c>
      <c r="AA2242" s="3" t="s">
        <v>12477</v>
      </c>
      <c r="AB2242" s="3" t="s">
        <v>63</v>
      </c>
      <c r="AC2242" s="3" t="s">
        <v>63</v>
      </c>
      <c r="AD2242" s="3" t="s">
        <v>12478</v>
      </c>
      <c r="AE2242" s="3" t="s">
        <v>65</v>
      </c>
      <c r="AF2242" s="3" t="s">
        <v>66</v>
      </c>
      <c r="AG2242" s="3" t="s">
        <v>12479</v>
      </c>
      <c r="AH2242" s="3" t="s">
        <v>12480</v>
      </c>
      <c r="AI2242" s="3" t="s">
        <v>67</v>
      </c>
      <c r="AJ2242" s="3" t="s">
        <v>12481</v>
      </c>
      <c r="AK2242" s="3" t="s">
        <v>53</v>
      </c>
      <c r="AL2242" s="3" t="s">
        <v>53</v>
      </c>
      <c r="AM2242" s="3" t="s">
        <v>53</v>
      </c>
      <c r="AN2242" s="3" t="s">
        <v>53</v>
      </c>
      <c r="AO2242" s="3" t="s">
        <v>53</v>
      </c>
      <c r="AP2242" s="3" t="s">
        <v>53</v>
      </c>
      <c r="AQ2242" s="3" t="s">
        <v>53</v>
      </c>
      <c r="AR2242" s="3" t="s">
        <v>51</v>
      </c>
      <c r="AS2242" s="3" t="s">
        <v>52</v>
      </c>
      <c r="AT2242" s="3" t="s">
        <v>51</v>
      </c>
    </row>
    <row r="2243" spans="1:46" ht="22.5" customHeight="1" x14ac:dyDescent="0.25">
      <c r="A2243" s="19" t="s">
        <v>13329</v>
      </c>
      <c r="B2243" s="260">
        <v>45061</v>
      </c>
      <c r="C2243" s="3" t="s">
        <v>202</v>
      </c>
      <c r="D2243" s="3" t="s">
        <v>9926</v>
      </c>
      <c r="E2243" s="3" t="s">
        <v>71</v>
      </c>
      <c r="F2243" s="20">
        <v>1</v>
      </c>
      <c r="G2243" s="20">
        <v>157.9</v>
      </c>
      <c r="H2243" s="20">
        <v>9.32</v>
      </c>
      <c r="I2243" s="20">
        <v>-26.84</v>
      </c>
      <c r="J2243" s="20">
        <v>-29.77</v>
      </c>
      <c r="K2243" s="20" t="s">
        <v>52</v>
      </c>
      <c r="L2243" s="20">
        <f t="shared" si="34"/>
        <v>110.61</v>
      </c>
      <c r="M2243" s="3" t="s">
        <v>53</v>
      </c>
      <c r="N2243" s="3" t="s">
        <v>121</v>
      </c>
      <c r="O2243" s="3" t="s">
        <v>122</v>
      </c>
      <c r="P2243" s="3" t="s">
        <v>123</v>
      </c>
      <c r="Q2243" s="3" t="s">
        <v>53</v>
      </c>
      <c r="R2243" s="20">
        <v>157.9</v>
      </c>
      <c r="S2243" s="20" t="s">
        <v>57</v>
      </c>
      <c r="T2243" s="3" t="s">
        <v>58</v>
      </c>
      <c r="U2243" s="3" t="s">
        <v>53</v>
      </c>
      <c r="V2243" s="3" t="s">
        <v>53</v>
      </c>
      <c r="W2243" s="3" t="s">
        <v>53</v>
      </c>
      <c r="X2243" s="3" t="s">
        <v>53</v>
      </c>
      <c r="Y2243" s="3" t="s">
        <v>13330</v>
      </c>
      <c r="Z2243" s="3" t="s">
        <v>13331</v>
      </c>
      <c r="AA2243" s="3" t="s">
        <v>13332</v>
      </c>
      <c r="AB2243" s="3" t="s">
        <v>2943</v>
      </c>
      <c r="AC2243" s="3" t="s">
        <v>1088</v>
      </c>
      <c r="AD2243" s="3" t="s">
        <v>13333</v>
      </c>
      <c r="AE2243" s="3" t="s">
        <v>65</v>
      </c>
      <c r="AF2243" s="3" t="s">
        <v>66</v>
      </c>
      <c r="AG2243" s="3" t="s">
        <v>13334</v>
      </c>
      <c r="AH2243" s="3" t="s">
        <v>13335</v>
      </c>
      <c r="AI2243" s="3" t="s">
        <v>67</v>
      </c>
      <c r="AJ2243" s="3" t="s">
        <v>13336</v>
      </c>
      <c r="AK2243" s="3" t="s">
        <v>53</v>
      </c>
      <c r="AL2243" s="3" t="s">
        <v>53</v>
      </c>
      <c r="AM2243" s="3" t="s">
        <v>53</v>
      </c>
      <c r="AN2243" s="3" t="s">
        <v>53</v>
      </c>
      <c r="AO2243" s="3" t="s">
        <v>53</v>
      </c>
      <c r="AP2243" s="3" t="s">
        <v>53</v>
      </c>
      <c r="AQ2243" s="3" t="s">
        <v>53</v>
      </c>
      <c r="AR2243" s="3" t="s">
        <v>51</v>
      </c>
      <c r="AS2243" s="3" t="s">
        <v>52</v>
      </c>
      <c r="AT2243" s="3" t="s">
        <v>51</v>
      </c>
    </row>
    <row r="2244" spans="1:46" ht="22.5" customHeight="1" x14ac:dyDescent="0.25">
      <c r="A2244" s="19" t="s">
        <v>13352</v>
      </c>
      <c r="B2244" s="260">
        <v>45061</v>
      </c>
      <c r="C2244" s="3" t="s">
        <v>202</v>
      </c>
      <c r="D2244" s="3" t="s">
        <v>12138</v>
      </c>
      <c r="E2244" s="3" t="s">
        <v>51</v>
      </c>
      <c r="F2244" s="20">
        <v>1</v>
      </c>
      <c r="G2244" s="20">
        <v>157.9</v>
      </c>
      <c r="H2244" s="20" t="s">
        <v>52</v>
      </c>
      <c r="I2244" s="20">
        <v>-26.84</v>
      </c>
      <c r="J2244" s="20">
        <v>-20.45</v>
      </c>
      <c r="K2244" s="20" t="s">
        <v>52</v>
      </c>
      <c r="L2244" s="20">
        <f t="shared" si="34"/>
        <v>110.61</v>
      </c>
      <c r="M2244" s="3" t="s">
        <v>53</v>
      </c>
      <c r="N2244" s="3" t="s">
        <v>121</v>
      </c>
      <c r="O2244" s="3" t="s">
        <v>12473</v>
      </c>
      <c r="P2244" s="3" t="s">
        <v>12474</v>
      </c>
      <c r="Q2244" s="3" t="s">
        <v>53</v>
      </c>
      <c r="R2244" s="20">
        <v>157.9</v>
      </c>
      <c r="S2244" s="20" t="s">
        <v>57</v>
      </c>
      <c r="T2244" s="3" t="s">
        <v>58</v>
      </c>
      <c r="U2244" s="3" t="s">
        <v>53</v>
      </c>
      <c r="V2244" s="3" t="s">
        <v>53</v>
      </c>
      <c r="W2244" s="3" t="s">
        <v>53</v>
      </c>
      <c r="X2244" s="3" t="s">
        <v>53</v>
      </c>
      <c r="Y2244" s="3" t="s">
        <v>13353</v>
      </c>
      <c r="Z2244" s="3" t="s">
        <v>13354</v>
      </c>
      <c r="AA2244" s="3" t="s">
        <v>13355</v>
      </c>
      <c r="AB2244" s="3" t="s">
        <v>839</v>
      </c>
      <c r="AC2244" s="3" t="s">
        <v>188</v>
      </c>
      <c r="AD2244" s="3" t="s">
        <v>13356</v>
      </c>
      <c r="AE2244" s="3" t="s">
        <v>65</v>
      </c>
      <c r="AF2244" s="3" t="s">
        <v>66</v>
      </c>
      <c r="AG2244" s="3" t="s">
        <v>13357</v>
      </c>
      <c r="AH2244" s="3" t="s">
        <v>13358</v>
      </c>
      <c r="AI2244" s="3" t="s">
        <v>67</v>
      </c>
      <c r="AJ2244" s="3" t="s">
        <v>13359</v>
      </c>
      <c r="AK2244" s="3" t="s">
        <v>53</v>
      </c>
      <c r="AL2244" s="3" t="s">
        <v>53</v>
      </c>
      <c r="AM2244" s="3" t="s">
        <v>53</v>
      </c>
      <c r="AN2244" s="3" t="s">
        <v>53</v>
      </c>
      <c r="AO2244" s="3" t="s">
        <v>53</v>
      </c>
      <c r="AP2244" s="3" t="s">
        <v>53</v>
      </c>
      <c r="AQ2244" s="3" t="s">
        <v>53</v>
      </c>
      <c r="AR2244" s="3" t="s">
        <v>51</v>
      </c>
      <c r="AS2244" s="3" t="s">
        <v>52</v>
      </c>
      <c r="AT2244" s="3" t="s">
        <v>51</v>
      </c>
    </row>
    <row r="2245" spans="1:46" ht="22.5" customHeight="1" x14ac:dyDescent="0.25">
      <c r="A2245" s="19" t="s">
        <v>13623</v>
      </c>
      <c r="B2245" s="260">
        <v>45061</v>
      </c>
      <c r="C2245" s="3" t="s">
        <v>202</v>
      </c>
      <c r="D2245" s="3" t="s">
        <v>11191</v>
      </c>
      <c r="E2245" s="3" t="s">
        <v>51</v>
      </c>
      <c r="F2245" s="20">
        <v>1</v>
      </c>
      <c r="G2245" s="20">
        <v>157.9</v>
      </c>
      <c r="H2245" s="20" t="s">
        <v>52</v>
      </c>
      <c r="I2245" s="20">
        <v>-26.84</v>
      </c>
      <c r="J2245" s="20">
        <v>-20.45</v>
      </c>
      <c r="K2245" s="20" t="s">
        <v>52</v>
      </c>
      <c r="L2245" s="20">
        <f t="shared" ref="L2245:L2308" si="35">SUM(G2245:K2245)</f>
        <v>110.61</v>
      </c>
      <c r="M2245" s="3" t="s">
        <v>71</v>
      </c>
      <c r="N2245" s="3" t="s">
        <v>121</v>
      </c>
      <c r="O2245" s="3" t="s">
        <v>122</v>
      </c>
      <c r="P2245" s="3" t="s">
        <v>123</v>
      </c>
      <c r="Q2245" s="3" t="s">
        <v>53</v>
      </c>
      <c r="R2245" s="20">
        <v>157.9</v>
      </c>
      <c r="S2245" s="20" t="s">
        <v>57</v>
      </c>
      <c r="T2245" s="3" t="s">
        <v>58</v>
      </c>
      <c r="U2245" s="3" t="s">
        <v>53</v>
      </c>
      <c r="V2245" s="3" t="s">
        <v>53</v>
      </c>
      <c r="W2245" s="3" t="s">
        <v>53</v>
      </c>
      <c r="X2245" s="3" t="s">
        <v>53</v>
      </c>
      <c r="Y2245" s="3" t="s">
        <v>13613</v>
      </c>
      <c r="Z2245" s="3" t="s">
        <v>13616</v>
      </c>
      <c r="AA2245" s="3" t="s">
        <v>13617</v>
      </c>
      <c r="AB2245" s="3" t="s">
        <v>13618</v>
      </c>
      <c r="AC2245" s="3" t="s">
        <v>116</v>
      </c>
      <c r="AD2245" s="3" t="s">
        <v>13619</v>
      </c>
      <c r="AE2245" s="3" t="s">
        <v>65</v>
      </c>
      <c r="AF2245" s="3" t="s">
        <v>66</v>
      </c>
      <c r="AG2245" s="3" t="s">
        <v>13624</v>
      </c>
      <c r="AH2245" s="3" t="s">
        <v>13625</v>
      </c>
      <c r="AI2245" s="3" t="s">
        <v>67</v>
      </c>
      <c r="AJ2245" s="3" t="s">
        <v>13626</v>
      </c>
      <c r="AK2245" s="3" t="s">
        <v>53</v>
      </c>
      <c r="AL2245" s="3" t="s">
        <v>53</v>
      </c>
      <c r="AM2245" s="3" t="s">
        <v>53</v>
      </c>
      <c r="AN2245" s="3" t="s">
        <v>53</v>
      </c>
      <c r="AO2245" s="3" t="s">
        <v>53</v>
      </c>
      <c r="AP2245" s="3" t="s">
        <v>53</v>
      </c>
      <c r="AQ2245" s="3" t="s">
        <v>53</v>
      </c>
      <c r="AR2245" s="3" t="s">
        <v>51</v>
      </c>
      <c r="AS2245" s="3" t="s">
        <v>52</v>
      </c>
      <c r="AT2245" s="3" t="s">
        <v>51</v>
      </c>
    </row>
    <row r="2246" spans="1:46" ht="22.5" customHeight="1" x14ac:dyDescent="0.25">
      <c r="A2246" s="19" t="s">
        <v>22534</v>
      </c>
      <c r="B2246" s="260">
        <v>45050</v>
      </c>
      <c r="C2246" s="3" t="s">
        <v>202</v>
      </c>
      <c r="D2246" s="3" t="s">
        <v>21789</v>
      </c>
      <c r="E2246" s="3" t="s">
        <v>71</v>
      </c>
      <c r="F2246" s="20">
        <v>1</v>
      </c>
      <c r="G2246" s="20">
        <v>157.9</v>
      </c>
      <c r="H2246" s="20" t="s">
        <v>52</v>
      </c>
      <c r="I2246" s="20">
        <v>-26.84</v>
      </c>
      <c r="J2246" s="20">
        <v>-20.45</v>
      </c>
      <c r="K2246" s="20" t="s">
        <v>52</v>
      </c>
      <c r="L2246" s="20">
        <f t="shared" si="35"/>
        <v>110.61</v>
      </c>
      <c r="M2246" s="3" t="s">
        <v>53</v>
      </c>
      <c r="N2246" s="3" t="s">
        <v>121</v>
      </c>
      <c r="O2246" s="3" t="s">
        <v>122</v>
      </c>
      <c r="P2246" s="3" t="s">
        <v>123</v>
      </c>
      <c r="Q2246" s="3" t="s">
        <v>53</v>
      </c>
      <c r="R2246" s="20">
        <v>157.9</v>
      </c>
      <c r="S2246" s="20" t="s">
        <v>57</v>
      </c>
      <c r="T2246" s="3" t="s">
        <v>58</v>
      </c>
      <c r="U2246" s="3" t="s">
        <v>53</v>
      </c>
      <c r="V2246" s="3" t="s">
        <v>53</v>
      </c>
      <c r="W2246" s="3" t="s">
        <v>53</v>
      </c>
      <c r="X2246" s="3" t="s">
        <v>53</v>
      </c>
      <c r="Y2246" s="3" t="s">
        <v>22535</v>
      </c>
      <c r="Z2246" s="3" t="s">
        <v>22536</v>
      </c>
      <c r="AA2246" s="3" t="s">
        <v>22537</v>
      </c>
      <c r="AB2246" s="3" t="s">
        <v>22538</v>
      </c>
      <c r="AC2246" s="3" t="s">
        <v>165</v>
      </c>
      <c r="AD2246" s="3" t="s">
        <v>22539</v>
      </c>
      <c r="AE2246" s="3" t="s">
        <v>65</v>
      </c>
      <c r="AF2246" s="3" t="s">
        <v>66</v>
      </c>
      <c r="AG2246" s="3" t="s">
        <v>22540</v>
      </c>
      <c r="AH2246" s="3" t="s">
        <v>22541</v>
      </c>
      <c r="AI2246" s="3" t="s">
        <v>67</v>
      </c>
      <c r="AJ2246" s="3" t="s">
        <v>22542</v>
      </c>
      <c r="AK2246" s="3" t="s">
        <v>53</v>
      </c>
      <c r="AL2246" s="3" t="s">
        <v>53</v>
      </c>
      <c r="AM2246" s="3" t="s">
        <v>53</v>
      </c>
      <c r="AN2246" s="3" t="s">
        <v>53</v>
      </c>
      <c r="AO2246" s="3" t="s">
        <v>53</v>
      </c>
      <c r="AP2246" s="3" t="s">
        <v>53</v>
      </c>
      <c r="AQ2246" s="3" t="s">
        <v>53</v>
      </c>
      <c r="AR2246" s="3" t="s">
        <v>51</v>
      </c>
      <c r="AS2246" s="3" t="s">
        <v>52</v>
      </c>
      <c r="AT2246" s="3" t="s">
        <v>51</v>
      </c>
    </row>
    <row r="2247" spans="1:46" ht="22.5" customHeight="1" x14ac:dyDescent="0.25">
      <c r="A2247" s="19" t="s">
        <v>23525</v>
      </c>
      <c r="B2247" s="260">
        <v>45049</v>
      </c>
      <c r="C2247" s="3" t="s">
        <v>202</v>
      </c>
      <c r="D2247" s="3" t="s">
        <v>21789</v>
      </c>
      <c r="E2247" s="3" t="s">
        <v>51</v>
      </c>
      <c r="F2247" s="20">
        <v>1</v>
      </c>
      <c r="G2247" s="20">
        <v>157.9</v>
      </c>
      <c r="H2247" s="20" t="s">
        <v>52</v>
      </c>
      <c r="I2247" s="20">
        <v>-26.84</v>
      </c>
      <c r="J2247" s="20">
        <v>-20.45</v>
      </c>
      <c r="K2247" s="20" t="s">
        <v>52</v>
      </c>
      <c r="L2247" s="20">
        <f t="shared" si="35"/>
        <v>110.61</v>
      </c>
      <c r="M2247" s="3" t="s">
        <v>53</v>
      </c>
      <c r="N2247" s="3" t="s">
        <v>121</v>
      </c>
      <c r="O2247" s="3" t="s">
        <v>122</v>
      </c>
      <c r="P2247" s="3" t="s">
        <v>123</v>
      </c>
      <c r="Q2247" s="3" t="s">
        <v>53</v>
      </c>
      <c r="R2247" s="20">
        <v>157.9</v>
      </c>
      <c r="S2247" s="20" t="s">
        <v>57</v>
      </c>
      <c r="T2247" s="3" t="s">
        <v>58</v>
      </c>
      <c r="U2247" s="3" t="s">
        <v>53</v>
      </c>
      <c r="V2247" s="3" t="s">
        <v>53</v>
      </c>
      <c r="W2247" s="3" t="s">
        <v>53</v>
      </c>
      <c r="X2247" s="3" t="s">
        <v>53</v>
      </c>
      <c r="Y2247" s="3" t="s">
        <v>23526</v>
      </c>
      <c r="Z2247" s="3" t="s">
        <v>23527</v>
      </c>
      <c r="AA2247" s="3" t="s">
        <v>23528</v>
      </c>
      <c r="AB2247" s="3" t="s">
        <v>3414</v>
      </c>
      <c r="AC2247" s="3" t="s">
        <v>116</v>
      </c>
      <c r="AD2247" s="3" t="s">
        <v>23529</v>
      </c>
      <c r="AE2247" s="3" t="s">
        <v>65</v>
      </c>
      <c r="AF2247" s="3" t="s">
        <v>66</v>
      </c>
      <c r="AG2247" s="3" t="s">
        <v>23530</v>
      </c>
      <c r="AH2247" s="3" t="s">
        <v>23531</v>
      </c>
      <c r="AI2247" s="3" t="s">
        <v>67</v>
      </c>
      <c r="AJ2247" s="3" t="s">
        <v>23532</v>
      </c>
      <c r="AK2247" s="3" t="s">
        <v>23533</v>
      </c>
      <c r="AL2247" s="3" t="s">
        <v>53</v>
      </c>
      <c r="AM2247" s="3" t="s">
        <v>53</v>
      </c>
      <c r="AN2247" s="3" t="s">
        <v>53</v>
      </c>
      <c r="AO2247" s="3" t="s">
        <v>53</v>
      </c>
      <c r="AP2247" s="3" t="s">
        <v>53</v>
      </c>
      <c r="AQ2247" s="3" t="s">
        <v>53</v>
      </c>
      <c r="AR2247" s="3" t="s">
        <v>51</v>
      </c>
      <c r="AS2247" s="3" t="s">
        <v>52</v>
      </c>
      <c r="AT2247" s="3" t="s">
        <v>51</v>
      </c>
    </row>
    <row r="2248" spans="1:46" ht="22.5" customHeight="1" x14ac:dyDescent="0.25">
      <c r="A2248" s="19" t="s">
        <v>24885</v>
      </c>
      <c r="B2248" s="260">
        <v>45048</v>
      </c>
      <c r="C2248" s="3" t="s">
        <v>202</v>
      </c>
      <c r="D2248" s="3" t="s">
        <v>22935</v>
      </c>
      <c r="E2248" s="3" t="s">
        <v>51</v>
      </c>
      <c r="F2248" s="20">
        <v>1</v>
      </c>
      <c r="G2248" s="20">
        <v>157.9</v>
      </c>
      <c r="H2248" s="20" t="s">
        <v>52</v>
      </c>
      <c r="I2248" s="20">
        <v>-26.84</v>
      </c>
      <c r="J2248" s="20">
        <v>-20.45</v>
      </c>
      <c r="K2248" s="20" t="s">
        <v>52</v>
      </c>
      <c r="L2248" s="20">
        <f t="shared" si="35"/>
        <v>110.61</v>
      </c>
      <c r="M2248" s="3" t="s">
        <v>71</v>
      </c>
      <c r="N2248" s="3" t="s">
        <v>121</v>
      </c>
      <c r="O2248" s="3" t="s">
        <v>122</v>
      </c>
      <c r="P2248" s="3" t="s">
        <v>123</v>
      </c>
      <c r="Q2248" s="3" t="s">
        <v>53</v>
      </c>
      <c r="R2248" s="20">
        <v>157.9</v>
      </c>
      <c r="S2248" s="20" t="s">
        <v>57</v>
      </c>
      <c r="T2248" s="3" t="s">
        <v>58</v>
      </c>
      <c r="U2248" s="3" t="s">
        <v>53</v>
      </c>
      <c r="V2248" s="3" t="s">
        <v>53</v>
      </c>
      <c r="W2248" s="3" t="s">
        <v>53</v>
      </c>
      <c r="X2248" s="3" t="s">
        <v>53</v>
      </c>
      <c r="Y2248" s="3" t="s">
        <v>24886</v>
      </c>
      <c r="Z2248" s="3" t="s">
        <v>24887</v>
      </c>
      <c r="AA2248" s="3" t="s">
        <v>24888</v>
      </c>
      <c r="AB2248" s="3" t="s">
        <v>839</v>
      </c>
      <c r="AC2248" s="3" t="s">
        <v>188</v>
      </c>
      <c r="AD2248" s="3" t="s">
        <v>24889</v>
      </c>
      <c r="AE2248" s="3" t="s">
        <v>65</v>
      </c>
      <c r="AF2248" s="3" t="s">
        <v>66</v>
      </c>
      <c r="AG2248" s="3" t="s">
        <v>24890</v>
      </c>
      <c r="AH2248" s="3" t="s">
        <v>24891</v>
      </c>
      <c r="AI2248" s="3" t="s">
        <v>67</v>
      </c>
      <c r="AJ2248" s="3" t="s">
        <v>24892</v>
      </c>
      <c r="AK2248" s="3" t="s">
        <v>24893</v>
      </c>
      <c r="AL2248" s="3" t="s">
        <v>53</v>
      </c>
      <c r="AM2248" s="3" t="s">
        <v>53</v>
      </c>
      <c r="AN2248" s="3" t="s">
        <v>53</v>
      </c>
      <c r="AO2248" s="3" t="s">
        <v>53</v>
      </c>
      <c r="AP2248" s="3" t="s">
        <v>53</v>
      </c>
      <c r="AQ2248" s="3" t="s">
        <v>53</v>
      </c>
      <c r="AR2248" s="3" t="s">
        <v>51</v>
      </c>
      <c r="AS2248" s="3" t="s">
        <v>52</v>
      </c>
      <c r="AT2248" s="3" t="s">
        <v>51</v>
      </c>
    </row>
    <row r="2249" spans="1:46" ht="22.5" customHeight="1" x14ac:dyDescent="0.25">
      <c r="A2249" s="19" t="s">
        <v>25260</v>
      </c>
      <c r="B2249" s="260">
        <v>45047</v>
      </c>
      <c r="C2249" s="3" t="s">
        <v>202</v>
      </c>
      <c r="D2249" s="3" t="s">
        <v>21789</v>
      </c>
      <c r="E2249" s="3" t="s">
        <v>51</v>
      </c>
      <c r="F2249" s="20">
        <v>1</v>
      </c>
      <c r="G2249" s="20">
        <v>157.9</v>
      </c>
      <c r="H2249" s="20">
        <v>22.22</v>
      </c>
      <c r="I2249" s="20">
        <v>-26.84</v>
      </c>
      <c r="J2249" s="20">
        <v>-42.67</v>
      </c>
      <c r="K2249" s="20" t="s">
        <v>52</v>
      </c>
      <c r="L2249" s="20">
        <f t="shared" si="35"/>
        <v>110.61</v>
      </c>
      <c r="M2249" s="3" t="s">
        <v>71</v>
      </c>
      <c r="N2249" s="3" t="s">
        <v>121</v>
      </c>
      <c r="O2249" s="3" t="s">
        <v>122</v>
      </c>
      <c r="P2249" s="3" t="s">
        <v>123</v>
      </c>
      <c r="Q2249" s="3" t="s">
        <v>53</v>
      </c>
      <c r="R2249" s="20">
        <v>157.9</v>
      </c>
      <c r="S2249" s="20" t="s">
        <v>57</v>
      </c>
      <c r="T2249" s="3" t="s">
        <v>58</v>
      </c>
      <c r="U2249" s="3" t="s">
        <v>53</v>
      </c>
      <c r="V2249" s="3" t="s">
        <v>53</v>
      </c>
      <c r="W2249" s="3" t="s">
        <v>53</v>
      </c>
      <c r="X2249" s="3" t="s">
        <v>53</v>
      </c>
      <c r="Y2249" s="3" t="s">
        <v>25261</v>
      </c>
      <c r="Z2249" s="3" t="s">
        <v>25262</v>
      </c>
      <c r="AA2249" s="3" t="s">
        <v>25263</v>
      </c>
      <c r="AB2249" s="3" t="s">
        <v>25264</v>
      </c>
      <c r="AC2249" s="3" t="s">
        <v>893</v>
      </c>
      <c r="AD2249" s="3" t="s">
        <v>25265</v>
      </c>
      <c r="AE2249" s="3" t="s">
        <v>65</v>
      </c>
      <c r="AF2249" s="3" t="s">
        <v>66</v>
      </c>
      <c r="AG2249" s="3" t="s">
        <v>25266</v>
      </c>
      <c r="AH2249" s="3" t="s">
        <v>25267</v>
      </c>
      <c r="AI2249" s="3" t="s">
        <v>67</v>
      </c>
      <c r="AJ2249" s="3" t="s">
        <v>25268</v>
      </c>
      <c r="AK2249" s="3" t="s">
        <v>53</v>
      </c>
      <c r="AL2249" s="3" t="s">
        <v>53</v>
      </c>
      <c r="AM2249" s="3" t="s">
        <v>53</v>
      </c>
      <c r="AN2249" s="3" t="s">
        <v>53</v>
      </c>
      <c r="AO2249" s="3" t="s">
        <v>53</v>
      </c>
      <c r="AP2249" s="3" t="s">
        <v>53</v>
      </c>
      <c r="AQ2249" s="3" t="s">
        <v>53</v>
      </c>
      <c r="AR2249" s="3" t="s">
        <v>51</v>
      </c>
      <c r="AS2249" s="3" t="s">
        <v>52</v>
      </c>
      <c r="AT2249" s="3" t="s">
        <v>51</v>
      </c>
    </row>
    <row r="2250" spans="1:46" ht="22.5" customHeight="1" x14ac:dyDescent="0.25">
      <c r="A2250" s="19" t="s">
        <v>18354</v>
      </c>
      <c r="B2250" s="260">
        <v>45055</v>
      </c>
      <c r="C2250" s="3" t="s">
        <v>202</v>
      </c>
      <c r="D2250" s="3" t="s">
        <v>15653</v>
      </c>
      <c r="E2250" s="3" t="s">
        <v>51</v>
      </c>
      <c r="F2250" s="20">
        <v>2</v>
      </c>
      <c r="G2250" s="20">
        <v>178</v>
      </c>
      <c r="H2250" s="20" t="s">
        <v>52</v>
      </c>
      <c r="I2250" s="20">
        <v>-30.26</v>
      </c>
      <c r="J2250" s="20">
        <v>-36.9</v>
      </c>
      <c r="K2250" s="20" t="s">
        <v>52</v>
      </c>
      <c r="L2250" s="20">
        <f t="shared" si="35"/>
        <v>110.84</v>
      </c>
      <c r="M2250" s="3" t="s">
        <v>53</v>
      </c>
      <c r="N2250" s="274">
        <v>55174</v>
      </c>
      <c r="O2250" s="3" t="s">
        <v>18355</v>
      </c>
      <c r="P2250" s="3" t="s">
        <v>18356</v>
      </c>
      <c r="Q2250" s="3" t="s">
        <v>53</v>
      </c>
      <c r="R2250" s="20">
        <v>89</v>
      </c>
      <c r="S2250" s="20" t="s">
        <v>57</v>
      </c>
      <c r="T2250" s="3" t="s">
        <v>74</v>
      </c>
      <c r="U2250" s="3" t="s">
        <v>18357</v>
      </c>
      <c r="V2250" s="3" t="s">
        <v>18358</v>
      </c>
      <c r="W2250" s="3" t="s">
        <v>18359</v>
      </c>
      <c r="X2250" s="3" t="s">
        <v>53</v>
      </c>
      <c r="Y2250" s="3" t="s">
        <v>18357</v>
      </c>
      <c r="Z2250" s="3" t="s">
        <v>18360</v>
      </c>
      <c r="AA2250" s="3" t="s">
        <v>18361</v>
      </c>
      <c r="AB2250" s="3" t="s">
        <v>18362</v>
      </c>
      <c r="AC2250" s="3" t="s">
        <v>1971</v>
      </c>
      <c r="AD2250" s="3" t="s">
        <v>18363</v>
      </c>
      <c r="AE2250" s="3" t="s">
        <v>65</v>
      </c>
      <c r="AF2250" s="3" t="s">
        <v>82</v>
      </c>
      <c r="AG2250" s="3" t="s">
        <v>18101</v>
      </c>
      <c r="AH2250" s="3" t="s">
        <v>18364</v>
      </c>
      <c r="AI2250" s="3" t="s">
        <v>67</v>
      </c>
      <c r="AJ2250" s="3" t="s">
        <v>18365</v>
      </c>
      <c r="AK2250" s="3" t="s">
        <v>53</v>
      </c>
      <c r="AL2250" s="3" t="s">
        <v>53</v>
      </c>
      <c r="AM2250" s="3" t="s">
        <v>53</v>
      </c>
      <c r="AN2250" s="3" t="s">
        <v>53</v>
      </c>
      <c r="AO2250" s="3" t="s">
        <v>53</v>
      </c>
      <c r="AP2250" s="3" t="s">
        <v>53</v>
      </c>
      <c r="AQ2250" s="3" t="s">
        <v>53</v>
      </c>
      <c r="AR2250" s="3" t="s">
        <v>51</v>
      </c>
      <c r="AS2250" s="3" t="s">
        <v>52</v>
      </c>
      <c r="AT2250" s="3" t="s">
        <v>51</v>
      </c>
    </row>
    <row r="2251" spans="1:46" ht="22.5" customHeight="1" x14ac:dyDescent="0.25">
      <c r="A2251" s="19" t="s">
        <v>3675</v>
      </c>
      <c r="B2251" s="260">
        <v>45074</v>
      </c>
      <c r="C2251" s="3" t="s">
        <v>202</v>
      </c>
      <c r="D2251" s="3" t="s">
        <v>1951</v>
      </c>
      <c r="E2251" s="3" t="s">
        <v>51</v>
      </c>
      <c r="F2251" s="20">
        <v>1</v>
      </c>
      <c r="G2251" s="20">
        <v>156.26</v>
      </c>
      <c r="H2251" s="20" t="s">
        <v>52</v>
      </c>
      <c r="I2251" s="20">
        <v>-18.75</v>
      </c>
      <c r="J2251" s="20">
        <v>-26.45</v>
      </c>
      <c r="K2251" s="20" t="s">
        <v>52</v>
      </c>
      <c r="L2251" s="20">
        <f t="shared" si="35"/>
        <v>111.05999999999999</v>
      </c>
      <c r="M2251" s="3" t="s">
        <v>53</v>
      </c>
      <c r="N2251" s="274">
        <v>662030</v>
      </c>
      <c r="O2251" s="3" t="s">
        <v>3676</v>
      </c>
      <c r="P2251" s="3" t="s">
        <v>3677</v>
      </c>
      <c r="Q2251" s="3" t="s">
        <v>53</v>
      </c>
      <c r="R2251" s="20">
        <v>156.26</v>
      </c>
      <c r="S2251" s="20" t="s">
        <v>89</v>
      </c>
      <c r="T2251" s="3" t="s">
        <v>74</v>
      </c>
      <c r="U2251" s="3" t="s">
        <v>3678</v>
      </c>
      <c r="V2251" s="3" t="s">
        <v>3679</v>
      </c>
      <c r="W2251" s="3" t="s">
        <v>3680</v>
      </c>
      <c r="X2251" s="3" t="s">
        <v>53</v>
      </c>
      <c r="Y2251" s="3" t="s">
        <v>3678</v>
      </c>
      <c r="Z2251" s="3" t="s">
        <v>3681</v>
      </c>
      <c r="AA2251" s="3" t="s">
        <v>3682</v>
      </c>
      <c r="AB2251" s="3" t="s">
        <v>3683</v>
      </c>
      <c r="AC2251" s="3" t="s">
        <v>63</v>
      </c>
      <c r="AD2251" s="3" t="s">
        <v>3684</v>
      </c>
      <c r="AE2251" s="3" t="s">
        <v>65</v>
      </c>
      <c r="AF2251" s="3" t="s">
        <v>82</v>
      </c>
      <c r="AG2251" s="3" t="s">
        <v>3685</v>
      </c>
      <c r="AH2251" s="3" t="s">
        <v>3686</v>
      </c>
      <c r="AI2251" s="3" t="s">
        <v>67</v>
      </c>
      <c r="AJ2251" s="3" t="s">
        <v>3687</v>
      </c>
      <c r="AK2251" s="3" t="s">
        <v>53</v>
      </c>
      <c r="AL2251" s="3" t="s">
        <v>53</v>
      </c>
      <c r="AM2251" s="3" t="s">
        <v>53</v>
      </c>
      <c r="AN2251" s="3" t="s">
        <v>53</v>
      </c>
      <c r="AO2251" s="3" t="s">
        <v>53</v>
      </c>
      <c r="AP2251" s="3" t="s">
        <v>53</v>
      </c>
      <c r="AQ2251" s="3" t="s">
        <v>53</v>
      </c>
      <c r="AR2251" s="3" t="s">
        <v>51</v>
      </c>
      <c r="AS2251" s="3" t="s">
        <v>52</v>
      </c>
      <c r="AT2251" s="3" t="s">
        <v>51</v>
      </c>
    </row>
    <row r="2252" spans="1:46" ht="22.5" customHeight="1" x14ac:dyDescent="0.25">
      <c r="A2252" s="19" t="s">
        <v>17697</v>
      </c>
      <c r="B2252" s="260">
        <v>45056</v>
      </c>
      <c r="C2252" s="3" t="s">
        <v>202</v>
      </c>
      <c r="D2252" s="3" t="s">
        <v>15653</v>
      </c>
      <c r="E2252" s="3" t="s">
        <v>51</v>
      </c>
      <c r="F2252" s="20">
        <v>1</v>
      </c>
      <c r="G2252" s="20">
        <v>156.26</v>
      </c>
      <c r="H2252" s="20" t="s">
        <v>52</v>
      </c>
      <c r="I2252" s="20">
        <v>-18.75</v>
      </c>
      <c r="J2252" s="20">
        <v>-26.45</v>
      </c>
      <c r="K2252" s="20" t="s">
        <v>52</v>
      </c>
      <c r="L2252" s="20">
        <f t="shared" si="35"/>
        <v>111.05999999999999</v>
      </c>
      <c r="M2252" s="3" t="s">
        <v>53</v>
      </c>
      <c r="N2252" s="274">
        <v>662030</v>
      </c>
      <c r="O2252" s="3" t="s">
        <v>3676</v>
      </c>
      <c r="P2252" s="3" t="s">
        <v>3677</v>
      </c>
      <c r="Q2252" s="3" t="s">
        <v>53</v>
      </c>
      <c r="R2252" s="20">
        <v>156.26</v>
      </c>
      <c r="S2252" s="20" t="s">
        <v>89</v>
      </c>
      <c r="T2252" s="3" t="s">
        <v>74</v>
      </c>
      <c r="U2252" s="3" t="s">
        <v>17698</v>
      </c>
      <c r="V2252" s="3" t="s">
        <v>17699</v>
      </c>
      <c r="W2252" s="3" t="s">
        <v>17700</v>
      </c>
      <c r="X2252" s="3" t="s">
        <v>53</v>
      </c>
      <c r="Y2252" s="3" t="s">
        <v>17698</v>
      </c>
      <c r="Z2252" s="3" t="s">
        <v>17701</v>
      </c>
      <c r="AA2252" s="3" t="s">
        <v>17702</v>
      </c>
      <c r="AB2252" s="3" t="s">
        <v>2557</v>
      </c>
      <c r="AC2252" s="3" t="s">
        <v>116</v>
      </c>
      <c r="AD2252" s="3" t="s">
        <v>17703</v>
      </c>
      <c r="AE2252" s="3" t="s">
        <v>65</v>
      </c>
      <c r="AF2252" s="3" t="s">
        <v>82</v>
      </c>
      <c r="AG2252" s="3" t="s">
        <v>17704</v>
      </c>
      <c r="AH2252" s="3" t="s">
        <v>17705</v>
      </c>
      <c r="AI2252" s="3" t="s">
        <v>67</v>
      </c>
      <c r="AJ2252" s="3" t="s">
        <v>17706</v>
      </c>
      <c r="AK2252" s="3" t="s">
        <v>53</v>
      </c>
      <c r="AL2252" s="3" t="s">
        <v>53</v>
      </c>
      <c r="AM2252" s="3" t="s">
        <v>53</v>
      </c>
      <c r="AN2252" s="3" t="s">
        <v>53</v>
      </c>
      <c r="AO2252" s="3" t="s">
        <v>53</v>
      </c>
      <c r="AP2252" s="3" t="s">
        <v>53</v>
      </c>
      <c r="AQ2252" s="3" t="s">
        <v>53</v>
      </c>
      <c r="AR2252" s="3" t="s">
        <v>51</v>
      </c>
      <c r="AS2252" s="3" t="s">
        <v>52</v>
      </c>
      <c r="AT2252" s="3" t="s">
        <v>51</v>
      </c>
    </row>
    <row r="2253" spans="1:46" ht="22.5" customHeight="1" x14ac:dyDescent="0.25">
      <c r="A2253" s="19" t="s">
        <v>16734</v>
      </c>
      <c r="B2253" s="260">
        <v>45057</v>
      </c>
      <c r="C2253" s="3" t="s">
        <v>202</v>
      </c>
      <c r="D2253" s="3" t="s">
        <v>16479</v>
      </c>
      <c r="E2253" s="3" t="s">
        <v>51</v>
      </c>
      <c r="F2253" s="20">
        <v>1</v>
      </c>
      <c r="G2253" s="20">
        <v>131.9</v>
      </c>
      <c r="H2253" s="20">
        <v>1.59</v>
      </c>
      <c r="I2253" s="20">
        <v>-22.42</v>
      </c>
      <c r="J2253" s="20" t="s">
        <v>52</v>
      </c>
      <c r="K2253" s="20" t="s">
        <v>52</v>
      </c>
      <c r="L2253" s="20">
        <f t="shared" si="35"/>
        <v>111.07000000000001</v>
      </c>
      <c r="M2253" s="3" t="s">
        <v>53</v>
      </c>
      <c r="N2253" s="3" t="s">
        <v>948</v>
      </c>
      <c r="O2253" s="3" t="s">
        <v>949</v>
      </c>
      <c r="P2253" s="3" t="s">
        <v>950</v>
      </c>
      <c r="Q2253" s="3" t="s">
        <v>53</v>
      </c>
      <c r="R2253" s="20">
        <v>131.9</v>
      </c>
      <c r="S2253" s="20" t="s">
        <v>57</v>
      </c>
      <c r="T2253" s="3" t="s">
        <v>58</v>
      </c>
      <c r="U2253" s="3" t="s">
        <v>16735</v>
      </c>
      <c r="V2253" s="3" t="s">
        <v>16736</v>
      </c>
      <c r="W2253" s="3" t="s">
        <v>16737</v>
      </c>
      <c r="X2253" s="3" t="s">
        <v>53</v>
      </c>
      <c r="Y2253" s="3" t="s">
        <v>16735</v>
      </c>
      <c r="Z2253" s="3" t="s">
        <v>16738</v>
      </c>
      <c r="AA2253" s="3" t="s">
        <v>16739</v>
      </c>
      <c r="AB2253" s="3" t="s">
        <v>63</v>
      </c>
      <c r="AC2253" s="3" t="s">
        <v>63</v>
      </c>
      <c r="AD2253" s="3" t="s">
        <v>16740</v>
      </c>
      <c r="AE2253" s="3" t="s">
        <v>65</v>
      </c>
      <c r="AF2253" s="3" t="s">
        <v>213</v>
      </c>
      <c r="AG2253" s="3" t="s">
        <v>16622</v>
      </c>
      <c r="AH2253" s="3" t="s">
        <v>16741</v>
      </c>
      <c r="AI2253" s="3" t="s">
        <v>6264</v>
      </c>
      <c r="AJ2253" s="3" t="s">
        <v>16742</v>
      </c>
      <c r="AK2253" s="3" t="s">
        <v>53</v>
      </c>
      <c r="AL2253" s="3" t="s">
        <v>53</v>
      </c>
      <c r="AM2253" s="3" t="s">
        <v>53</v>
      </c>
      <c r="AN2253" s="3" t="s">
        <v>53</v>
      </c>
      <c r="AO2253" s="3" t="s">
        <v>53</v>
      </c>
      <c r="AP2253" s="3" t="s">
        <v>53</v>
      </c>
      <c r="AQ2253" s="3" t="s">
        <v>53</v>
      </c>
      <c r="AR2253" s="3" t="s">
        <v>51</v>
      </c>
      <c r="AS2253" s="3" t="s">
        <v>52</v>
      </c>
      <c r="AT2253" s="3" t="s">
        <v>51</v>
      </c>
    </row>
    <row r="2254" spans="1:46" ht="22.5" customHeight="1" x14ac:dyDescent="0.25">
      <c r="A2254" s="22" t="s">
        <v>14398</v>
      </c>
      <c r="B2254" s="261">
        <v>45060</v>
      </c>
      <c r="C2254" s="23" t="s">
        <v>53</v>
      </c>
      <c r="D2254" s="24" t="s">
        <v>53</v>
      </c>
      <c r="E2254" s="25" t="s">
        <v>53</v>
      </c>
      <c r="F2254" s="26" t="s">
        <v>52</v>
      </c>
      <c r="G2254" s="27">
        <v>143.19</v>
      </c>
      <c r="H2254" s="28" t="s">
        <v>52</v>
      </c>
      <c r="I2254" s="29">
        <v>-31.95</v>
      </c>
      <c r="J2254" s="30" t="s">
        <v>52</v>
      </c>
      <c r="K2254" s="31" t="s">
        <v>52</v>
      </c>
      <c r="L2254" s="20">
        <f t="shared" si="35"/>
        <v>111.24</v>
      </c>
      <c r="M2254" s="32" t="s">
        <v>53</v>
      </c>
      <c r="N2254" s="33" t="s">
        <v>53</v>
      </c>
      <c r="O2254" s="34" t="s">
        <v>53</v>
      </c>
      <c r="P2254" s="35" t="s">
        <v>53</v>
      </c>
      <c r="Q2254" s="36" t="s">
        <v>53</v>
      </c>
      <c r="R2254" s="37" t="s">
        <v>52</v>
      </c>
      <c r="S2254" s="38" t="s">
        <v>53</v>
      </c>
      <c r="T2254" s="39" t="s">
        <v>58</v>
      </c>
      <c r="U2254" s="40" t="s">
        <v>53</v>
      </c>
      <c r="V2254" s="41" t="s">
        <v>53</v>
      </c>
      <c r="W2254" s="42" t="s">
        <v>53</v>
      </c>
      <c r="X2254" s="43" t="s">
        <v>53</v>
      </c>
      <c r="Y2254" s="44" t="s">
        <v>14399</v>
      </c>
      <c r="Z2254" s="45" t="s">
        <v>14400</v>
      </c>
      <c r="AA2254" s="46" t="s">
        <v>14401</v>
      </c>
      <c r="AB2254" s="47" t="s">
        <v>14402</v>
      </c>
      <c r="AC2254" s="48" t="s">
        <v>165</v>
      </c>
      <c r="AD2254" s="49" t="s">
        <v>14403</v>
      </c>
      <c r="AE2254" s="50" t="s">
        <v>65</v>
      </c>
      <c r="AF2254" s="51" t="s">
        <v>66</v>
      </c>
      <c r="AG2254" s="52" t="s">
        <v>14404</v>
      </c>
      <c r="AH2254" s="53" t="s">
        <v>14405</v>
      </c>
      <c r="AI2254" s="54" t="s">
        <v>67</v>
      </c>
      <c r="AJ2254" s="55" t="s">
        <v>14406</v>
      </c>
      <c r="AK2254" s="56" t="s">
        <v>14407</v>
      </c>
      <c r="AL2254" s="57" t="s">
        <v>53</v>
      </c>
      <c r="AM2254" s="58" t="s">
        <v>53</v>
      </c>
      <c r="AN2254" s="59" t="s">
        <v>53</v>
      </c>
      <c r="AO2254" s="60" t="s">
        <v>53</v>
      </c>
      <c r="AP2254" s="61" t="s">
        <v>53</v>
      </c>
      <c r="AQ2254" s="62" t="s">
        <v>53</v>
      </c>
      <c r="AR2254" s="63" t="s">
        <v>53</v>
      </c>
      <c r="AS2254" s="64" t="s">
        <v>52</v>
      </c>
      <c r="AT2254" s="65" t="s">
        <v>53</v>
      </c>
    </row>
    <row r="2255" spans="1:46" ht="22.5" customHeight="1" x14ac:dyDescent="0.25">
      <c r="A2255" s="19" t="s">
        <v>12228</v>
      </c>
      <c r="B2255" s="260">
        <v>45063</v>
      </c>
      <c r="C2255" s="3" t="s">
        <v>202</v>
      </c>
      <c r="D2255" s="3" t="s">
        <v>11191</v>
      </c>
      <c r="E2255" s="3" t="s">
        <v>51</v>
      </c>
      <c r="F2255" s="20">
        <v>1</v>
      </c>
      <c r="G2255" s="20">
        <v>159.88999999999999</v>
      </c>
      <c r="H2255" s="20" t="s">
        <v>52</v>
      </c>
      <c r="I2255" s="20">
        <v>-27.18</v>
      </c>
      <c r="J2255" s="20">
        <v>-21.45</v>
      </c>
      <c r="K2255" s="20" t="s">
        <v>52</v>
      </c>
      <c r="L2255" s="20">
        <f t="shared" si="35"/>
        <v>111.25999999999998</v>
      </c>
      <c r="M2255" s="3" t="s">
        <v>53</v>
      </c>
      <c r="N2255" s="274">
        <v>662031</v>
      </c>
      <c r="O2255" s="3" t="s">
        <v>12229</v>
      </c>
      <c r="P2255" s="3" t="s">
        <v>12230</v>
      </c>
      <c r="Q2255" s="3" t="s">
        <v>53</v>
      </c>
      <c r="R2255" s="20">
        <v>159.88999999999999</v>
      </c>
      <c r="S2255" s="20" t="s">
        <v>57</v>
      </c>
      <c r="T2255" s="3" t="s">
        <v>74</v>
      </c>
      <c r="U2255" s="3" t="s">
        <v>12231</v>
      </c>
      <c r="V2255" s="3" t="s">
        <v>12232</v>
      </c>
      <c r="W2255" s="3" t="s">
        <v>12233</v>
      </c>
      <c r="X2255" s="3" t="s">
        <v>53</v>
      </c>
      <c r="Y2255" s="3" t="s">
        <v>12231</v>
      </c>
      <c r="Z2255" s="3" t="s">
        <v>12234</v>
      </c>
      <c r="AA2255" s="3" t="s">
        <v>12235</v>
      </c>
      <c r="AB2255" s="3" t="s">
        <v>2091</v>
      </c>
      <c r="AC2255" s="3" t="s">
        <v>458</v>
      </c>
      <c r="AD2255" s="3" t="s">
        <v>12236</v>
      </c>
      <c r="AE2255" s="3" t="s">
        <v>65</v>
      </c>
      <c r="AF2255" s="3" t="s">
        <v>82</v>
      </c>
      <c r="AG2255" s="3" t="s">
        <v>11984</v>
      </c>
      <c r="AH2255" s="3" t="s">
        <v>12237</v>
      </c>
      <c r="AI2255" s="3" t="s">
        <v>67</v>
      </c>
      <c r="AJ2255" s="3" t="s">
        <v>12238</v>
      </c>
      <c r="AK2255" s="3" t="s">
        <v>53</v>
      </c>
      <c r="AL2255" s="3" t="s">
        <v>53</v>
      </c>
      <c r="AM2255" s="3" t="s">
        <v>53</v>
      </c>
      <c r="AN2255" s="3" t="s">
        <v>53</v>
      </c>
      <c r="AO2255" s="3" t="s">
        <v>53</v>
      </c>
      <c r="AP2255" s="3" t="s">
        <v>53</v>
      </c>
      <c r="AQ2255" s="3" t="s">
        <v>53</v>
      </c>
      <c r="AR2255" s="3" t="s">
        <v>51</v>
      </c>
      <c r="AS2255" s="3" t="s">
        <v>52</v>
      </c>
      <c r="AT2255" s="3" t="s">
        <v>51</v>
      </c>
    </row>
    <row r="2256" spans="1:46" ht="22.5" customHeight="1" x14ac:dyDescent="0.25">
      <c r="A2256" s="19" t="s">
        <v>17756</v>
      </c>
      <c r="B2256" s="260">
        <v>45056</v>
      </c>
      <c r="C2256" s="3" t="s">
        <v>202</v>
      </c>
      <c r="D2256" s="3" t="s">
        <v>15653</v>
      </c>
      <c r="E2256" s="3" t="s">
        <v>51</v>
      </c>
      <c r="F2256" s="20">
        <v>1</v>
      </c>
      <c r="G2256" s="20">
        <v>159.99</v>
      </c>
      <c r="H2256" s="20">
        <v>23.45</v>
      </c>
      <c r="I2256" s="20">
        <v>-27.2</v>
      </c>
      <c r="J2256" s="20">
        <v>-44.9</v>
      </c>
      <c r="K2256" s="20" t="s">
        <v>52</v>
      </c>
      <c r="L2256" s="20">
        <f t="shared" si="35"/>
        <v>111.34</v>
      </c>
      <c r="M2256" s="3" t="s">
        <v>53</v>
      </c>
      <c r="N2256" s="274">
        <v>66640</v>
      </c>
      <c r="O2256" s="3" t="s">
        <v>17757</v>
      </c>
      <c r="P2256" s="3" t="s">
        <v>17758</v>
      </c>
      <c r="Q2256" s="3" t="s">
        <v>53</v>
      </c>
      <c r="R2256" s="20">
        <v>159.99</v>
      </c>
      <c r="S2256" s="20" t="s">
        <v>57</v>
      </c>
      <c r="T2256" s="3" t="s">
        <v>74</v>
      </c>
      <c r="U2256" s="3" t="s">
        <v>17759</v>
      </c>
      <c r="V2256" s="3" t="s">
        <v>17760</v>
      </c>
      <c r="W2256" s="3" t="s">
        <v>17761</v>
      </c>
      <c r="X2256" s="3" t="s">
        <v>53</v>
      </c>
      <c r="Y2256" s="3" t="s">
        <v>17759</v>
      </c>
      <c r="Z2256" s="3" t="s">
        <v>17762</v>
      </c>
      <c r="AA2256" s="3" t="s">
        <v>17763</v>
      </c>
      <c r="AB2256" s="3" t="s">
        <v>892</v>
      </c>
      <c r="AC2256" s="3" t="s">
        <v>893</v>
      </c>
      <c r="AD2256" s="3" t="s">
        <v>17764</v>
      </c>
      <c r="AE2256" s="3" t="s">
        <v>65</v>
      </c>
      <c r="AF2256" s="3" t="s">
        <v>82</v>
      </c>
      <c r="AG2256" s="3" t="s">
        <v>17765</v>
      </c>
      <c r="AH2256" s="3" t="s">
        <v>17766</v>
      </c>
      <c r="AI2256" s="3" t="s">
        <v>67</v>
      </c>
      <c r="AJ2256" s="3" t="s">
        <v>17767</v>
      </c>
      <c r="AK2256" s="3" t="s">
        <v>53</v>
      </c>
      <c r="AL2256" s="3" t="s">
        <v>53</v>
      </c>
      <c r="AM2256" s="3" t="s">
        <v>53</v>
      </c>
      <c r="AN2256" s="3" t="s">
        <v>53</v>
      </c>
      <c r="AO2256" s="3" t="s">
        <v>53</v>
      </c>
      <c r="AP2256" s="3" t="s">
        <v>53</v>
      </c>
      <c r="AQ2256" s="3" t="s">
        <v>53</v>
      </c>
      <c r="AR2256" s="3" t="s">
        <v>51</v>
      </c>
      <c r="AS2256" s="3" t="s">
        <v>52</v>
      </c>
      <c r="AT2256" s="3" t="s">
        <v>51</v>
      </c>
    </row>
    <row r="2257" spans="1:46" ht="22.5" customHeight="1" x14ac:dyDescent="0.25">
      <c r="A2257" s="19" t="s">
        <v>10718</v>
      </c>
      <c r="B2257" s="260">
        <v>45064</v>
      </c>
      <c r="C2257" s="3" t="s">
        <v>202</v>
      </c>
      <c r="D2257" s="3" t="s">
        <v>9926</v>
      </c>
      <c r="E2257" s="3" t="s">
        <v>51</v>
      </c>
      <c r="F2257" s="20">
        <v>1</v>
      </c>
      <c r="G2257" s="20">
        <v>159.99</v>
      </c>
      <c r="H2257" s="20" t="s">
        <v>52</v>
      </c>
      <c r="I2257" s="20">
        <v>-27.2</v>
      </c>
      <c r="J2257" s="20">
        <v>-21.45</v>
      </c>
      <c r="K2257" s="20" t="s">
        <v>52</v>
      </c>
      <c r="L2257" s="20">
        <f t="shared" si="35"/>
        <v>111.34000000000002</v>
      </c>
      <c r="M2257" s="3" t="s">
        <v>71</v>
      </c>
      <c r="N2257" s="274">
        <v>66640</v>
      </c>
      <c r="O2257" s="3" t="s">
        <v>10719</v>
      </c>
      <c r="P2257" s="3" t="s">
        <v>10720</v>
      </c>
      <c r="Q2257" s="3" t="s">
        <v>53</v>
      </c>
      <c r="R2257" s="20">
        <v>159.99</v>
      </c>
      <c r="S2257" s="20" t="s">
        <v>57</v>
      </c>
      <c r="T2257" s="3" t="s">
        <v>74</v>
      </c>
      <c r="U2257" s="3" t="s">
        <v>10721</v>
      </c>
      <c r="V2257" s="3" t="s">
        <v>10722</v>
      </c>
      <c r="W2257" s="3" t="s">
        <v>10723</v>
      </c>
      <c r="X2257" s="3" t="s">
        <v>53</v>
      </c>
      <c r="Y2257" s="3" t="s">
        <v>10721</v>
      </c>
      <c r="Z2257" s="3" t="s">
        <v>10724</v>
      </c>
      <c r="AA2257" s="3" t="s">
        <v>10725</v>
      </c>
      <c r="AB2257" s="3" t="s">
        <v>9564</v>
      </c>
      <c r="AC2257" s="3" t="s">
        <v>165</v>
      </c>
      <c r="AD2257" s="3" t="s">
        <v>10726</v>
      </c>
      <c r="AE2257" s="3" t="s">
        <v>65</v>
      </c>
      <c r="AF2257" s="3" t="s">
        <v>82</v>
      </c>
      <c r="AG2257" s="3" t="s">
        <v>10469</v>
      </c>
      <c r="AH2257" s="3" t="s">
        <v>10727</v>
      </c>
      <c r="AI2257" s="3" t="s">
        <v>67</v>
      </c>
      <c r="AJ2257" s="3" t="s">
        <v>10728</v>
      </c>
      <c r="AK2257" s="3" t="s">
        <v>53</v>
      </c>
      <c r="AL2257" s="3" t="s">
        <v>53</v>
      </c>
      <c r="AM2257" s="3" t="s">
        <v>53</v>
      </c>
      <c r="AN2257" s="3" t="s">
        <v>53</v>
      </c>
      <c r="AO2257" s="3" t="s">
        <v>53</v>
      </c>
      <c r="AP2257" s="3" t="s">
        <v>53</v>
      </c>
      <c r="AQ2257" s="3" t="s">
        <v>53</v>
      </c>
      <c r="AR2257" s="3" t="s">
        <v>51</v>
      </c>
      <c r="AS2257" s="3" t="s">
        <v>52</v>
      </c>
      <c r="AT2257" s="3" t="s">
        <v>51</v>
      </c>
    </row>
    <row r="2258" spans="1:46" ht="22.5" customHeight="1" x14ac:dyDescent="0.25">
      <c r="A2258" s="22" t="s">
        <v>12582</v>
      </c>
      <c r="B2258" s="261">
        <v>45062</v>
      </c>
      <c r="C2258" s="23" t="s">
        <v>53</v>
      </c>
      <c r="D2258" s="24" t="s">
        <v>53</v>
      </c>
      <c r="E2258" s="25" t="s">
        <v>53</v>
      </c>
      <c r="F2258" s="26" t="s">
        <v>52</v>
      </c>
      <c r="G2258" s="27">
        <v>147.47999999999999</v>
      </c>
      <c r="H2258" s="28" t="s">
        <v>52</v>
      </c>
      <c r="I2258" s="29">
        <v>-36.07</v>
      </c>
      <c r="J2258" s="30" t="s">
        <v>52</v>
      </c>
      <c r="K2258" s="31" t="s">
        <v>52</v>
      </c>
      <c r="L2258" s="20">
        <f t="shared" si="35"/>
        <v>111.41</v>
      </c>
      <c r="M2258" s="32" t="s">
        <v>53</v>
      </c>
      <c r="N2258" s="33" t="s">
        <v>53</v>
      </c>
      <c r="O2258" s="34" t="s">
        <v>53</v>
      </c>
      <c r="P2258" s="35" t="s">
        <v>53</v>
      </c>
      <c r="Q2258" s="36" t="s">
        <v>53</v>
      </c>
      <c r="R2258" s="37" t="s">
        <v>52</v>
      </c>
      <c r="S2258" s="38" t="s">
        <v>53</v>
      </c>
      <c r="T2258" s="39" t="s">
        <v>58</v>
      </c>
      <c r="U2258" s="40" t="s">
        <v>53</v>
      </c>
      <c r="V2258" s="41" t="s">
        <v>53</v>
      </c>
      <c r="W2258" s="42" t="s">
        <v>53</v>
      </c>
      <c r="X2258" s="43" t="s">
        <v>53</v>
      </c>
      <c r="Y2258" s="44" t="s">
        <v>12583</v>
      </c>
      <c r="Z2258" s="45" t="s">
        <v>12584</v>
      </c>
      <c r="AA2258" s="46" t="s">
        <v>12585</v>
      </c>
      <c r="AB2258" s="47" t="s">
        <v>12397</v>
      </c>
      <c r="AC2258" s="48" t="s">
        <v>63</v>
      </c>
      <c r="AD2258" s="49" t="s">
        <v>12586</v>
      </c>
      <c r="AE2258" s="50" t="s">
        <v>65</v>
      </c>
      <c r="AF2258" s="51" t="s">
        <v>66</v>
      </c>
      <c r="AG2258" s="52" t="s">
        <v>12587</v>
      </c>
      <c r="AH2258" s="53" t="s">
        <v>12145</v>
      </c>
      <c r="AI2258" s="54" t="s">
        <v>67</v>
      </c>
      <c r="AJ2258" s="55" t="s">
        <v>12588</v>
      </c>
      <c r="AK2258" s="56" t="s">
        <v>12589</v>
      </c>
      <c r="AL2258" s="57" t="s">
        <v>53</v>
      </c>
      <c r="AM2258" s="58" t="s">
        <v>53</v>
      </c>
      <c r="AN2258" s="59" t="s">
        <v>53</v>
      </c>
      <c r="AO2258" s="60" t="s">
        <v>53</v>
      </c>
      <c r="AP2258" s="61" t="s">
        <v>53</v>
      </c>
      <c r="AQ2258" s="62" t="s">
        <v>53</v>
      </c>
      <c r="AR2258" s="63" t="s">
        <v>53</v>
      </c>
      <c r="AS2258" s="64" t="s">
        <v>52</v>
      </c>
      <c r="AT2258" s="65" t="s">
        <v>53</v>
      </c>
    </row>
    <row r="2259" spans="1:46" ht="22.5" customHeight="1" x14ac:dyDescent="0.25">
      <c r="A2259" s="19" t="s">
        <v>12929</v>
      </c>
      <c r="B2259" s="260">
        <v>45062</v>
      </c>
      <c r="C2259" s="3" t="s">
        <v>202</v>
      </c>
      <c r="D2259" s="3" t="s">
        <v>10384</v>
      </c>
      <c r="E2259" s="3" t="s">
        <v>51</v>
      </c>
      <c r="F2259" s="20">
        <v>1</v>
      </c>
      <c r="G2259" s="20">
        <v>149.99</v>
      </c>
      <c r="H2259" s="20">
        <v>9.9499999999999993</v>
      </c>
      <c r="I2259" s="20">
        <v>-18</v>
      </c>
      <c r="J2259" s="20">
        <v>-30.4</v>
      </c>
      <c r="K2259" s="20" t="s">
        <v>52</v>
      </c>
      <c r="L2259" s="20">
        <f t="shared" si="35"/>
        <v>111.53999999999999</v>
      </c>
      <c r="M2259" s="3" t="s">
        <v>53</v>
      </c>
      <c r="N2259" s="274">
        <v>66640</v>
      </c>
      <c r="O2259" s="3" t="s">
        <v>5740</v>
      </c>
      <c r="P2259" s="3" t="s">
        <v>5741</v>
      </c>
      <c r="Q2259" s="3" t="s">
        <v>53</v>
      </c>
      <c r="R2259" s="20">
        <v>149.99</v>
      </c>
      <c r="S2259" s="20" t="s">
        <v>89</v>
      </c>
      <c r="T2259" s="3" t="s">
        <v>74</v>
      </c>
      <c r="U2259" s="3" t="s">
        <v>12930</v>
      </c>
      <c r="V2259" s="3" t="s">
        <v>12931</v>
      </c>
      <c r="W2259" s="3" t="s">
        <v>12932</v>
      </c>
      <c r="X2259" s="3" t="s">
        <v>53</v>
      </c>
      <c r="Y2259" s="3" t="s">
        <v>12930</v>
      </c>
      <c r="Z2259" s="3" t="s">
        <v>12933</v>
      </c>
      <c r="AA2259" s="3" t="s">
        <v>12934</v>
      </c>
      <c r="AB2259" s="3" t="s">
        <v>12006</v>
      </c>
      <c r="AC2259" s="3" t="s">
        <v>188</v>
      </c>
      <c r="AD2259" s="3" t="s">
        <v>12007</v>
      </c>
      <c r="AE2259" s="3" t="s">
        <v>65</v>
      </c>
      <c r="AF2259" s="3" t="s">
        <v>82</v>
      </c>
      <c r="AG2259" s="3" t="s">
        <v>12559</v>
      </c>
      <c r="AH2259" s="3" t="s">
        <v>12862</v>
      </c>
      <c r="AI2259" s="3" t="s">
        <v>67</v>
      </c>
      <c r="AJ2259" s="3" t="s">
        <v>12935</v>
      </c>
      <c r="AK2259" s="3" t="s">
        <v>53</v>
      </c>
      <c r="AL2259" s="3" t="s">
        <v>53</v>
      </c>
      <c r="AM2259" s="3" t="s">
        <v>53</v>
      </c>
      <c r="AN2259" s="3" t="s">
        <v>53</v>
      </c>
      <c r="AO2259" s="3" t="s">
        <v>53</v>
      </c>
      <c r="AP2259" s="3" t="s">
        <v>53</v>
      </c>
      <c r="AQ2259" s="3" t="s">
        <v>53</v>
      </c>
      <c r="AR2259" s="3" t="s">
        <v>51</v>
      </c>
      <c r="AS2259" s="3" t="s">
        <v>52</v>
      </c>
      <c r="AT2259" s="3" t="s">
        <v>51</v>
      </c>
    </row>
    <row r="2260" spans="1:46" ht="22.5" customHeight="1" x14ac:dyDescent="0.25">
      <c r="A2260" s="19" t="s">
        <v>16777</v>
      </c>
      <c r="B2260" s="260">
        <v>45057</v>
      </c>
      <c r="C2260" s="3" t="s">
        <v>202</v>
      </c>
      <c r="D2260" s="3" t="s">
        <v>15653</v>
      </c>
      <c r="E2260" s="3" t="s">
        <v>51</v>
      </c>
      <c r="F2260" s="20">
        <v>1</v>
      </c>
      <c r="G2260" s="20">
        <v>149.99</v>
      </c>
      <c r="H2260" s="20" t="s">
        <v>52</v>
      </c>
      <c r="I2260" s="20">
        <v>-18</v>
      </c>
      <c r="J2260" s="20">
        <v>-20.45</v>
      </c>
      <c r="K2260" s="20" t="s">
        <v>52</v>
      </c>
      <c r="L2260" s="20">
        <f t="shared" si="35"/>
        <v>111.54</v>
      </c>
      <c r="M2260" s="3" t="s">
        <v>53</v>
      </c>
      <c r="N2260" s="274">
        <v>66640</v>
      </c>
      <c r="O2260" s="3" t="s">
        <v>5992</v>
      </c>
      <c r="P2260" s="3" t="s">
        <v>5993</v>
      </c>
      <c r="Q2260" s="3" t="s">
        <v>53</v>
      </c>
      <c r="R2260" s="20">
        <v>149.99</v>
      </c>
      <c r="S2260" s="20" t="s">
        <v>89</v>
      </c>
      <c r="T2260" s="3" t="s">
        <v>74</v>
      </c>
      <c r="U2260" s="3" t="s">
        <v>16778</v>
      </c>
      <c r="V2260" s="3" t="s">
        <v>16779</v>
      </c>
      <c r="W2260" s="3" t="s">
        <v>16780</v>
      </c>
      <c r="X2260" s="3" t="s">
        <v>53</v>
      </c>
      <c r="Y2260" s="3" t="s">
        <v>16778</v>
      </c>
      <c r="Z2260" s="3" t="s">
        <v>16781</v>
      </c>
      <c r="AA2260" s="3" t="s">
        <v>16782</v>
      </c>
      <c r="AB2260" s="3" t="s">
        <v>15292</v>
      </c>
      <c r="AC2260" s="3" t="s">
        <v>63</v>
      </c>
      <c r="AD2260" s="3" t="s">
        <v>15293</v>
      </c>
      <c r="AE2260" s="3" t="s">
        <v>65</v>
      </c>
      <c r="AF2260" s="3" t="s">
        <v>82</v>
      </c>
      <c r="AG2260" s="3" t="s">
        <v>16783</v>
      </c>
      <c r="AH2260" s="3" t="s">
        <v>16784</v>
      </c>
      <c r="AI2260" s="3" t="s">
        <v>67</v>
      </c>
      <c r="AJ2260" s="3" t="s">
        <v>16785</v>
      </c>
      <c r="AK2260" s="3" t="s">
        <v>53</v>
      </c>
      <c r="AL2260" s="3" t="s">
        <v>53</v>
      </c>
      <c r="AM2260" s="3" t="s">
        <v>53</v>
      </c>
      <c r="AN2260" s="3" t="s">
        <v>53</v>
      </c>
      <c r="AO2260" s="3" t="s">
        <v>53</v>
      </c>
      <c r="AP2260" s="3" t="s">
        <v>53</v>
      </c>
      <c r="AQ2260" s="3" t="s">
        <v>53</v>
      </c>
      <c r="AR2260" s="3" t="s">
        <v>51</v>
      </c>
      <c r="AS2260" s="3" t="s">
        <v>52</v>
      </c>
      <c r="AT2260" s="3" t="s">
        <v>51</v>
      </c>
    </row>
    <row r="2261" spans="1:46" ht="22.5" customHeight="1" x14ac:dyDescent="0.25">
      <c r="A2261" s="19" t="s">
        <v>18529</v>
      </c>
      <c r="B2261" s="260">
        <v>45055</v>
      </c>
      <c r="C2261" s="3" t="s">
        <v>202</v>
      </c>
      <c r="D2261" s="3" t="s">
        <v>16479</v>
      </c>
      <c r="E2261" s="3" t="s">
        <v>51</v>
      </c>
      <c r="F2261" s="20">
        <v>1</v>
      </c>
      <c r="G2261" s="20">
        <v>149.99</v>
      </c>
      <c r="H2261" s="20">
        <v>22.85</v>
      </c>
      <c r="I2261" s="20">
        <v>-18</v>
      </c>
      <c r="J2261" s="20">
        <v>-43.3</v>
      </c>
      <c r="K2261" s="20" t="s">
        <v>52</v>
      </c>
      <c r="L2261" s="20">
        <f t="shared" si="35"/>
        <v>111.54</v>
      </c>
      <c r="M2261" s="3" t="s">
        <v>53</v>
      </c>
      <c r="N2261" s="274">
        <v>66640</v>
      </c>
      <c r="O2261" s="3" t="s">
        <v>18530</v>
      </c>
      <c r="P2261" s="3" t="s">
        <v>18531</v>
      </c>
      <c r="Q2261" s="3" t="s">
        <v>53</v>
      </c>
      <c r="R2261" s="20">
        <v>149.99</v>
      </c>
      <c r="S2261" s="20" t="s">
        <v>89</v>
      </c>
      <c r="T2261" s="3" t="s">
        <v>74</v>
      </c>
      <c r="U2261" s="3" t="s">
        <v>18532</v>
      </c>
      <c r="V2261" s="3" t="s">
        <v>18533</v>
      </c>
      <c r="W2261" s="3" t="s">
        <v>18534</v>
      </c>
      <c r="X2261" s="3" t="s">
        <v>53</v>
      </c>
      <c r="Y2261" s="3" t="s">
        <v>18532</v>
      </c>
      <c r="Z2261" s="3" t="s">
        <v>18535</v>
      </c>
      <c r="AA2261" s="3" t="s">
        <v>18536</v>
      </c>
      <c r="AB2261" s="3" t="s">
        <v>6667</v>
      </c>
      <c r="AC2261" s="3" t="s">
        <v>893</v>
      </c>
      <c r="AD2261" s="3" t="s">
        <v>6668</v>
      </c>
      <c r="AE2261" s="3" t="s">
        <v>65</v>
      </c>
      <c r="AF2261" s="3" t="s">
        <v>82</v>
      </c>
      <c r="AG2261" s="3" t="s">
        <v>18537</v>
      </c>
      <c r="AH2261" s="3" t="s">
        <v>18538</v>
      </c>
      <c r="AI2261" s="3" t="s">
        <v>67</v>
      </c>
      <c r="AJ2261" s="3" t="s">
        <v>18539</v>
      </c>
      <c r="AK2261" s="3" t="s">
        <v>53</v>
      </c>
      <c r="AL2261" s="3" t="s">
        <v>53</v>
      </c>
      <c r="AM2261" s="3" t="s">
        <v>53</v>
      </c>
      <c r="AN2261" s="3" t="s">
        <v>53</v>
      </c>
      <c r="AO2261" s="3" t="s">
        <v>53</v>
      </c>
      <c r="AP2261" s="3" t="s">
        <v>53</v>
      </c>
      <c r="AQ2261" s="3" t="s">
        <v>53</v>
      </c>
      <c r="AR2261" s="3" t="s">
        <v>51</v>
      </c>
      <c r="AS2261" s="3" t="s">
        <v>52</v>
      </c>
      <c r="AT2261" s="3" t="s">
        <v>51</v>
      </c>
    </row>
    <row r="2262" spans="1:46" ht="22.5" customHeight="1" x14ac:dyDescent="0.25">
      <c r="A2262" s="19" t="s">
        <v>22543</v>
      </c>
      <c r="B2262" s="260">
        <v>45050</v>
      </c>
      <c r="C2262" s="3" t="s">
        <v>202</v>
      </c>
      <c r="D2262" s="3" t="s">
        <v>18612</v>
      </c>
      <c r="E2262" s="3" t="s">
        <v>51</v>
      </c>
      <c r="F2262" s="20">
        <v>1</v>
      </c>
      <c r="G2262" s="20">
        <v>149.99</v>
      </c>
      <c r="H2262" s="20">
        <v>24.55</v>
      </c>
      <c r="I2262" s="20">
        <v>-18</v>
      </c>
      <c r="J2262" s="20">
        <v>-45</v>
      </c>
      <c r="K2262" s="20" t="s">
        <v>52</v>
      </c>
      <c r="L2262" s="20">
        <f t="shared" si="35"/>
        <v>111.54000000000002</v>
      </c>
      <c r="M2262" s="3" t="s">
        <v>53</v>
      </c>
      <c r="N2262" s="274">
        <v>66640</v>
      </c>
      <c r="O2262" s="3" t="s">
        <v>22544</v>
      </c>
      <c r="P2262" s="3" t="s">
        <v>22545</v>
      </c>
      <c r="Q2262" s="3" t="s">
        <v>53</v>
      </c>
      <c r="R2262" s="20">
        <v>149.99</v>
      </c>
      <c r="S2262" s="20" t="s">
        <v>89</v>
      </c>
      <c r="T2262" s="3" t="s">
        <v>74</v>
      </c>
      <c r="U2262" s="3" t="s">
        <v>22546</v>
      </c>
      <c r="V2262" s="3" t="s">
        <v>22547</v>
      </c>
      <c r="W2262" s="3" t="s">
        <v>22548</v>
      </c>
      <c r="X2262" s="3" t="s">
        <v>53</v>
      </c>
      <c r="Y2262" s="3" t="s">
        <v>22546</v>
      </c>
      <c r="Z2262" s="3" t="s">
        <v>22549</v>
      </c>
      <c r="AA2262" s="3" t="s">
        <v>22550</v>
      </c>
      <c r="AB2262" s="3" t="s">
        <v>22551</v>
      </c>
      <c r="AC2262" s="3" t="s">
        <v>893</v>
      </c>
      <c r="AD2262" s="3" t="s">
        <v>22552</v>
      </c>
      <c r="AE2262" s="3" t="s">
        <v>65</v>
      </c>
      <c r="AF2262" s="3" t="s">
        <v>82</v>
      </c>
      <c r="AG2262" s="3" t="s">
        <v>22553</v>
      </c>
      <c r="AH2262" s="3" t="s">
        <v>22554</v>
      </c>
      <c r="AI2262" s="3" t="s">
        <v>67</v>
      </c>
      <c r="AJ2262" s="3" t="s">
        <v>22555</v>
      </c>
      <c r="AK2262" s="3" t="s">
        <v>53</v>
      </c>
      <c r="AL2262" s="3" t="s">
        <v>53</v>
      </c>
      <c r="AM2262" s="3" t="s">
        <v>53</v>
      </c>
      <c r="AN2262" s="3" t="s">
        <v>53</v>
      </c>
      <c r="AO2262" s="3" t="s">
        <v>53</v>
      </c>
      <c r="AP2262" s="3" t="s">
        <v>53</v>
      </c>
      <c r="AQ2262" s="3" t="s">
        <v>53</v>
      </c>
      <c r="AR2262" s="3" t="s">
        <v>51</v>
      </c>
      <c r="AS2262" s="3" t="s">
        <v>52</v>
      </c>
      <c r="AT2262" s="3" t="s">
        <v>51</v>
      </c>
    </row>
    <row r="2263" spans="1:46" ht="22.5" customHeight="1" x14ac:dyDescent="0.25">
      <c r="A2263" s="19" t="s">
        <v>18765</v>
      </c>
      <c r="B2263" s="260">
        <v>45055</v>
      </c>
      <c r="C2263" s="3" t="s">
        <v>202</v>
      </c>
      <c r="D2263" s="3" t="s">
        <v>18612</v>
      </c>
      <c r="E2263" s="3" t="s">
        <v>51</v>
      </c>
      <c r="F2263" s="20">
        <v>1</v>
      </c>
      <c r="G2263" s="20">
        <v>125</v>
      </c>
      <c r="H2263" s="20">
        <v>1.59</v>
      </c>
      <c r="I2263" s="20">
        <v>-15</v>
      </c>
      <c r="J2263" s="20" t="s">
        <v>52</v>
      </c>
      <c r="K2263" s="20" t="s">
        <v>52</v>
      </c>
      <c r="L2263" s="20">
        <f t="shared" si="35"/>
        <v>111.59</v>
      </c>
      <c r="M2263" s="3" t="s">
        <v>53</v>
      </c>
      <c r="N2263" s="3" t="s">
        <v>8747</v>
      </c>
      <c r="O2263" s="3" t="s">
        <v>11600</v>
      </c>
      <c r="P2263" s="3" t="s">
        <v>11601</v>
      </c>
      <c r="Q2263" s="3" t="s">
        <v>53</v>
      </c>
      <c r="R2263" s="20">
        <v>125</v>
      </c>
      <c r="S2263" s="20" t="s">
        <v>89</v>
      </c>
      <c r="T2263" s="3" t="s">
        <v>58</v>
      </c>
      <c r="U2263" s="3" t="s">
        <v>18766</v>
      </c>
      <c r="V2263" s="3" t="s">
        <v>18767</v>
      </c>
      <c r="W2263" s="3" t="s">
        <v>18768</v>
      </c>
      <c r="X2263" s="3" t="s">
        <v>53</v>
      </c>
      <c r="Y2263" s="3" t="s">
        <v>18766</v>
      </c>
      <c r="Z2263" s="3" t="s">
        <v>18769</v>
      </c>
      <c r="AA2263" s="3" t="s">
        <v>18770</v>
      </c>
      <c r="AB2263" s="3" t="s">
        <v>63</v>
      </c>
      <c r="AC2263" s="3" t="s">
        <v>63</v>
      </c>
      <c r="AD2263" s="3" t="s">
        <v>18771</v>
      </c>
      <c r="AE2263" s="3" t="s">
        <v>65</v>
      </c>
      <c r="AF2263" s="3" t="s">
        <v>213</v>
      </c>
      <c r="AG2263" s="3" t="s">
        <v>18772</v>
      </c>
      <c r="AH2263" s="3" t="s">
        <v>18431</v>
      </c>
      <c r="AI2263" s="3" t="s">
        <v>886</v>
      </c>
      <c r="AJ2263" s="3" t="s">
        <v>18773</v>
      </c>
      <c r="AK2263" s="3" t="s">
        <v>53</v>
      </c>
      <c r="AL2263" s="3" t="s">
        <v>53</v>
      </c>
      <c r="AM2263" s="3" t="s">
        <v>53</v>
      </c>
      <c r="AN2263" s="3" t="s">
        <v>53</v>
      </c>
      <c r="AO2263" s="3" t="s">
        <v>53</v>
      </c>
      <c r="AP2263" s="3" t="s">
        <v>53</v>
      </c>
      <c r="AQ2263" s="3" t="s">
        <v>53</v>
      </c>
      <c r="AR2263" s="3" t="s">
        <v>51</v>
      </c>
      <c r="AS2263" s="3" t="s">
        <v>52</v>
      </c>
      <c r="AT2263" s="3" t="s">
        <v>51</v>
      </c>
    </row>
    <row r="2264" spans="1:46" ht="22.5" customHeight="1" x14ac:dyDescent="0.25">
      <c r="A2264" s="19" t="s">
        <v>12313</v>
      </c>
      <c r="B2264" s="260">
        <v>45062</v>
      </c>
      <c r="C2264" s="3" t="s">
        <v>202</v>
      </c>
      <c r="D2264" s="3" t="s">
        <v>10384</v>
      </c>
      <c r="E2264" s="3" t="s">
        <v>51</v>
      </c>
      <c r="F2264" s="20">
        <v>1</v>
      </c>
      <c r="G2264" s="20">
        <v>159.9</v>
      </c>
      <c r="H2264" s="20" t="s">
        <v>52</v>
      </c>
      <c r="I2264" s="20">
        <v>-27.18</v>
      </c>
      <c r="J2264" s="20">
        <v>-20.45</v>
      </c>
      <c r="K2264" s="20" t="s">
        <v>52</v>
      </c>
      <c r="L2264" s="20">
        <f t="shared" si="35"/>
        <v>112.27</v>
      </c>
      <c r="M2264" s="3" t="s">
        <v>53</v>
      </c>
      <c r="N2264" s="3" t="s">
        <v>1158</v>
      </c>
      <c r="O2264" s="3" t="s">
        <v>6248</v>
      </c>
      <c r="P2264" s="3" t="s">
        <v>6249</v>
      </c>
      <c r="Q2264" s="3" t="s">
        <v>53</v>
      </c>
      <c r="R2264" s="20">
        <v>159.9</v>
      </c>
      <c r="S2264" s="20" t="s">
        <v>57</v>
      </c>
      <c r="T2264" s="3" t="s">
        <v>74</v>
      </c>
      <c r="U2264" s="3" t="s">
        <v>12314</v>
      </c>
      <c r="V2264" s="3" t="s">
        <v>12315</v>
      </c>
      <c r="W2264" s="3" t="s">
        <v>12316</v>
      </c>
      <c r="X2264" s="3" t="s">
        <v>53</v>
      </c>
      <c r="Y2264" s="3" t="s">
        <v>12314</v>
      </c>
      <c r="Z2264" s="3" t="s">
        <v>12317</v>
      </c>
      <c r="AA2264" s="3" t="s">
        <v>12318</v>
      </c>
      <c r="AB2264" s="3" t="s">
        <v>12319</v>
      </c>
      <c r="AC2264" s="3" t="s">
        <v>116</v>
      </c>
      <c r="AD2264" s="3" t="s">
        <v>12320</v>
      </c>
      <c r="AE2264" s="3" t="s">
        <v>65</v>
      </c>
      <c r="AF2264" s="3" t="s">
        <v>82</v>
      </c>
      <c r="AG2264" s="3" t="s">
        <v>12321</v>
      </c>
      <c r="AH2264" s="3" t="s">
        <v>12322</v>
      </c>
      <c r="AI2264" s="3" t="s">
        <v>67</v>
      </c>
      <c r="AJ2264" s="3" t="s">
        <v>12323</v>
      </c>
      <c r="AK2264" s="3" t="s">
        <v>53</v>
      </c>
      <c r="AL2264" s="3" t="s">
        <v>53</v>
      </c>
      <c r="AM2264" s="3" t="s">
        <v>53</v>
      </c>
      <c r="AN2264" s="3" t="s">
        <v>53</v>
      </c>
      <c r="AO2264" s="3" t="s">
        <v>53</v>
      </c>
      <c r="AP2264" s="3" t="s">
        <v>53</v>
      </c>
      <c r="AQ2264" s="3" t="s">
        <v>53</v>
      </c>
      <c r="AR2264" s="3" t="s">
        <v>51</v>
      </c>
      <c r="AS2264" s="3" t="s">
        <v>52</v>
      </c>
      <c r="AT2264" s="3" t="s">
        <v>51</v>
      </c>
    </row>
    <row r="2265" spans="1:46" ht="22.5" customHeight="1" x14ac:dyDescent="0.25">
      <c r="A2265" s="19" t="s">
        <v>13612</v>
      </c>
      <c r="B2265" s="260">
        <v>45061</v>
      </c>
      <c r="C2265" s="3" t="s">
        <v>202</v>
      </c>
      <c r="D2265" s="3" t="s">
        <v>10384</v>
      </c>
      <c r="E2265" s="3" t="s">
        <v>51</v>
      </c>
      <c r="F2265" s="20">
        <v>1</v>
      </c>
      <c r="G2265" s="20">
        <v>159.9</v>
      </c>
      <c r="H2265" s="20" t="s">
        <v>52</v>
      </c>
      <c r="I2265" s="20">
        <v>-27.18</v>
      </c>
      <c r="J2265" s="20">
        <v>-20.45</v>
      </c>
      <c r="K2265" s="20" t="s">
        <v>52</v>
      </c>
      <c r="L2265" s="20">
        <f t="shared" si="35"/>
        <v>112.27</v>
      </c>
      <c r="M2265" s="3" t="s">
        <v>71</v>
      </c>
      <c r="N2265" s="3" t="s">
        <v>1158</v>
      </c>
      <c r="O2265" s="3" t="s">
        <v>6248</v>
      </c>
      <c r="P2265" s="3" t="s">
        <v>6249</v>
      </c>
      <c r="Q2265" s="3" t="s">
        <v>53</v>
      </c>
      <c r="R2265" s="20">
        <v>159.9</v>
      </c>
      <c r="S2265" s="20" t="s">
        <v>57</v>
      </c>
      <c r="T2265" s="3" t="s">
        <v>58</v>
      </c>
      <c r="U2265" s="3" t="s">
        <v>13613</v>
      </c>
      <c r="V2265" s="3" t="s">
        <v>13614</v>
      </c>
      <c r="W2265" s="3" t="s">
        <v>13615</v>
      </c>
      <c r="X2265" s="3" t="s">
        <v>53</v>
      </c>
      <c r="Y2265" s="3" t="s">
        <v>13613</v>
      </c>
      <c r="Z2265" s="3" t="s">
        <v>13616</v>
      </c>
      <c r="AA2265" s="3" t="s">
        <v>13617</v>
      </c>
      <c r="AB2265" s="3" t="s">
        <v>13618</v>
      </c>
      <c r="AC2265" s="3" t="s">
        <v>116</v>
      </c>
      <c r="AD2265" s="3" t="s">
        <v>13619</v>
      </c>
      <c r="AE2265" s="3" t="s">
        <v>65</v>
      </c>
      <c r="AF2265" s="3" t="s">
        <v>82</v>
      </c>
      <c r="AG2265" s="3" t="s">
        <v>13620</v>
      </c>
      <c r="AH2265" s="3" t="s">
        <v>13621</v>
      </c>
      <c r="AI2265" s="3" t="s">
        <v>67</v>
      </c>
      <c r="AJ2265" s="3" t="s">
        <v>13622</v>
      </c>
      <c r="AK2265" s="3" t="s">
        <v>53</v>
      </c>
      <c r="AL2265" s="3" t="s">
        <v>53</v>
      </c>
      <c r="AM2265" s="3" t="s">
        <v>53</v>
      </c>
      <c r="AN2265" s="3" t="s">
        <v>53</v>
      </c>
      <c r="AO2265" s="3" t="s">
        <v>53</v>
      </c>
      <c r="AP2265" s="3" t="s">
        <v>53</v>
      </c>
      <c r="AQ2265" s="3" t="s">
        <v>53</v>
      </c>
      <c r="AR2265" s="3" t="s">
        <v>51</v>
      </c>
      <c r="AS2265" s="3" t="s">
        <v>52</v>
      </c>
      <c r="AT2265" s="3" t="s">
        <v>51</v>
      </c>
    </row>
    <row r="2266" spans="1:46" ht="22.5" customHeight="1" x14ac:dyDescent="0.25">
      <c r="A2266" s="19" t="s">
        <v>15569</v>
      </c>
      <c r="B2266" s="260">
        <v>45058</v>
      </c>
      <c r="C2266" s="3" t="s">
        <v>202</v>
      </c>
      <c r="D2266" s="3" t="s">
        <v>13978</v>
      </c>
      <c r="E2266" s="3" t="s">
        <v>51</v>
      </c>
      <c r="F2266" s="20">
        <v>1</v>
      </c>
      <c r="G2266" s="20">
        <v>159.9</v>
      </c>
      <c r="H2266" s="20" t="s">
        <v>52</v>
      </c>
      <c r="I2266" s="20">
        <v>-27.18</v>
      </c>
      <c r="J2266" s="20">
        <v>-20.45</v>
      </c>
      <c r="K2266" s="20" t="s">
        <v>52</v>
      </c>
      <c r="L2266" s="20">
        <f t="shared" si="35"/>
        <v>112.27</v>
      </c>
      <c r="M2266" s="3" t="s">
        <v>53</v>
      </c>
      <c r="N2266" s="3" t="s">
        <v>1158</v>
      </c>
      <c r="O2266" s="3" t="s">
        <v>6248</v>
      </c>
      <c r="P2266" s="3" t="s">
        <v>6249</v>
      </c>
      <c r="Q2266" s="3" t="s">
        <v>53</v>
      </c>
      <c r="R2266" s="20">
        <v>159.9</v>
      </c>
      <c r="S2266" s="20" t="s">
        <v>57</v>
      </c>
      <c r="T2266" s="3" t="s">
        <v>74</v>
      </c>
      <c r="U2266" s="3" t="s">
        <v>15570</v>
      </c>
      <c r="V2266" s="3" t="s">
        <v>15571</v>
      </c>
      <c r="W2266" s="3" t="s">
        <v>15572</v>
      </c>
      <c r="X2266" s="3" t="s">
        <v>53</v>
      </c>
      <c r="Y2266" s="3" t="s">
        <v>15570</v>
      </c>
      <c r="Z2266" s="3" t="s">
        <v>15573</v>
      </c>
      <c r="AA2266" s="3" t="s">
        <v>15574</v>
      </c>
      <c r="AB2266" s="3" t="s">
        <v>15575</v>
      </c>
      <c r="AC2266" s="3" t="s">
        <v>968</v>
      </c>
      <c r="AD2266" s="3" t="s">
        <v>15576</v>
      </c>
      <c r="AE2266" s="3" t="s">
        <v>65</v>
      </c>
      <c r="AF2266" s="3" t="s">
        <v>82</v>
      </c>
      <c r="AG2266" s="3" t="s">
        <v>15577</v>
      </c>
      <c r="AH2266" s="3" t="s">
        <v>15578</v>
      </c>
      <c r="AI2266" s="3" t="s">
        <v>67</v>
      </c>
      <c r="AJ2266" s="3" t="s">
        <v>15579</v>
      </c>
      <c r="AK2266" s="3" t="s">
        <v>53</v>
      </c>
      <c r="AL2266" s="3" t="s">
        <v>53</v>
      </c>
      <c r="AM2266" s="3" t="s">
        <v>53</v>
      </c>
      <c r="AN2266" s="3" t="s">
        <v>53</v>
      </c>
      <c r="AO2266" s="3" t="s">
        <v>53</v>
      </c>
      <c r="AP2266" s="3" t="s">
        <v>53</v>
      </c>
      <c r="AQ2266" s="3" t="s">
        <v>53</v>
      </c>
      <c r="AR2266" s="3" t="s">
        <v>51</v>
      </c>
      <c r="AS2266" s="3" t="s">
        <v>52</v>
      </c>
      <c r="AT2266" s="3" t="s">
        <v>51</v>
      </c>
    </row>
    <row r="2267" spans="1:46" ht="22.5" customHeight="1" x14ac:dyDescent="0.25">
      <c r="A2267" s="19" t="s">
        <v>18985</v>
      </c>
      <c r="B2267" s="260">
        <v>45054</v>
      </c>
      <c r="C2267" s="3" t="s">
        <v>202</v>
      </c>
      <c r="D2267" s="3" t="s">
        <v>16479</v>
      </c>
      <c r="E2267" s="3" t="s">
        <v>51</v>
      </c>
      <c r="F2267" s="20">
        <v>1</v>
      </c>
      <c r="G2267" s="20">
        <v>159.9</v>
      </c>
      <c r="H2267" s="20" t="s">
        <v>52</v>
      </c>
      <c r="I2267" s="20">
        <v>-27.18</v>
      </c>
      <c r="J2267" s="20">
        <v>-20.45</v>
      </c>
      <c r="K2267" s="20" t="s">
        <v>52</v>
      </c>
      <c r="L2267" s="20">
        <f t="shared" si="35"/>
        <v>112.27</v>
      </c>
      <c r="M2267" s="3" t="s">
        <v>53</v>
      </c>
      <c r="N2267" s="3" t="s">
        <v>1158</v>
      </c>
      <c r="O2267" s="3" t="s">
        <v>6248</v>
      </c>
      <c r="P2267" s="3" t="s">
        <v>6249</v>
      </c>
      <c r="Q2267" s="3" t="s">
        <v>53</v>
      </c>
      <c r="R2267" s="20">
        <v>159.9</v>
      </c>
      <c r="S2267" s="20" t="s">
        <v>57</v>
      </c>
      <c r="T2267" s="3" t="s">
        <v>74</v>
      </c>
      <c r="U2267" s="3" t="s">
        <v>18986</v>
      </c>
      <c r="V2267" s="3" t="s">
        <v>18987</v>
      </c>
      <c r="W2267" s="3" t="s">
        <v>18988</v>
      </c>
      <c r="X2267" s="3" t="s">
        <v>53</v>
      </c>
      <c r="Y2267" s="3" t="s">
        <v>18986</v>
      </c>
      <c r="Z2267" s="3" t="s">
        <v>18989</v>
      </c>
      <c r="AA2267" s="3" t="s">
        <v>18990</v>
      </c>
      <c r="AB2267" s="3" t="s">
        <v>11524</v>
      </c>
      <c r="AC2267" s="3" t="s">
        <v>265</v>
      </c>
      <c r="AD2267" s="3" t="s">
        <v>18991</v>
      </c>
      <c r="AE2267" s="3" t="s">
        <v>65</v>
      </c>
      <c r="AF2267" s="3" t="s">
        <v>82</v>
      </c>
      <c r="AG2267" s="3" t="s">
        <v>18992</v>
      </c>
      <c r="AH2267" s="3" t="s">
        <v>18993</v>
      </c>
      <c r="AI2267" s="3" t="s">
        <v>67</v>
      </c>
      <c r="AJ2267" s="3" t="s">
        <v>18994</v>
      </c>
      <c r="AK2267" s="3" t="s">
        <v>53</v>
      </c>
      <c r="AL2267" s="3" t="s">
        <v>53</v>
      </c>
      <c r="AM2267" s="3" t="s">
        <v>53</v>
      </c>
      <c r="AN2267" s="3" t="s">
        <v>53</v>
      </c>
      <c r="AO2267" s="3" t="s">
        <v>53</v>
      </c>
      <c r="AP2267" s="3" t="s">
        <v>53</v>
      </c>
      <c r="AQ2267" s="3" t="s">
        <v>53</v>
      </c>
      <c r="AR2267" s="3" t="s">
        <v>51</v>
      </c>
      <c r="AS2267" s="3" t="s">
        <v>52</v>
      </c>
      <c r="AT2267" s="3" t="s">
        <v>51</v>
      </c>
    </row>
    <row r="2268" spans="1:46" ht="22.5" customHeight="1" x14ac:dyDescent="0.25">
      <c r="A2268" s="19" t="s">
        <v>13419</v>
      </c>
      <c r="B2268" s="260">
        <v>45061</v>
      </c>
      <c r="C2268" s="3" t="s">
        <v>202</v>
      </c>
      <c r="D2268" s="3" t="s">
        <v>10384</v>
      </c>
      <c r="E2268" s="3" t="s">
        <v>51</v>
      </c>
      <c r="F2268" s="20">
        <v>1</v>
      </c>
      <c r="G2268" s="20">
        <v>159.9</v>
      </c>
      <c r="H2268" s="20">
        <v>22.06</v>
      </c>
      <c r="I2268" s="20">
        <v>-27.18</v>
      </c>
      <c r="J2268" s="20">
        <v>-42.51</v>
      </c>
      <c r="K2268" s="20" t="s">
        <v>52</v>
      </c>
      <c r="L2268" s="20">
        <f t="shared" si="35"/>
        <v>112.27000000000001</v>
      </c>
      <c r="M2268" s="3" t="s">
        <v>71</v>
      </c>
      <c r="N2268" s="3" t="s">
        <v>1158</v>
      </c>
      <c r="O2268" s="3" t="s">
        <v>6248</v>
      </c>
      <c r="P2268" s="3" t="s">
        <v>6249</v>
      </c>
      <c r="Q2268" s="3" t="s">
        <v>53</v>
      </c>
      <c r="R2268" s="20">
        <v>159.9</v>
      </c>
      <c r="S2268" s="20" t="s">
        <v>57</v>
      </c>
      <c r="T2268" s="3" t="s">
        <v>58</v>
      </c>
      <c r="U2268" s="3" t="s">
        <v>13420</v>
      </c>
      <c r="V2268" s="3" t="s">
        <v>13421</v>
      </c>
      <c r="W2268" s="3" t="s">
        <v>13422</v>
      </c>
      <c r="X2268" s="3" t="s">
        <v>53</v>
      </c>
      <c r="Y2268" s="3" t="s">
        <v>13420</v>
      </c>
      <c r="Z2268" s="3" t="s">
        <v>13423</v>
      </c>
      <c r="AA2268" s="3" t="s">
        <v>13424</v>
      </c>
      <c r="AB2268" s="3" t="s">
        <v>6528</v>
      </c>
      <c r="AC2268" s="3" t="s">
        <v>188</v>
      </c>
      <c r="AD2268" s="3" t="s">
        <v>6529</v>
      </c>
      <c r="AE2268" s="3" t="s">
        <v>65</v>
      </c>
      <c r="AF2268" s="3" t="s">
        <v>82</v>
      </c>
      <c r="AG2268" s="3" t="s">
        <v>13400</v>
      </c>
      <c r="AH2268" s="3" t="s">
        <v>13425</v>
      </c>
      <c r="AI2268" s="3" t="s">
        <v>67</v>
      </c>
      <c r="AJ2268" s="3" t="s">
        <v>13426</v>
      </c>
      <c r="AK2268" s="3" t="s">
        <v>53</v>
      </c>
      <c r="AL2268" s="3" t="s">
        <v>53</v>
      </c>
      <c r="AM2268" s="3" t="s">
        <v>53</v>
      </c>
      <c r="AN2268" s="3" t="s">
        <v>53</v>
      </c>
      <c r="AO2268" s="3" t="s">
        <v>53</v>
      </c>
      <c r="AP2268" s="3" t="s">
        <v>53</v>
      </c>
      <c r="AQ2268" s="3" t="s">
        <v>53</v>
      </c>
      <c r="AR2268" s="3" t="s">
        <v>51</v>
      </c>
      <c r="AS2268" s="3" t="s">
        <v>52</v>
      </c>
      <c r="AT2268" s="3" t="s">
        <v>51</v>
      </c>
    </row>
    <row r="2269" spans="1:46" ht="22.5" customHeight="1" x14ac:dyDescent="0.25">
      <c r="A2269" s="19" t="s">
        <v>4349</v>
      </c>
      <c r="B2269" s="260">
        <v>45073</v>
      </c>
      <c r="C2269" s="3" t="s">
        <v>202</v>
      </c>
      <c r="D2269" s="3" t="s">
        <v>203</v>
      </c>
      <c r="E2269" s="3" t="s">
        <v>51</v>
      </c>
      <c r="F2269" s="20">
        <v>1</v>
      </c>
      <c r="G2269" s="20">
        <v>159.99</v>
      </c>
      <c r="H2269" s="20" t="s">
        <v>52</v>
      </c>
      <c r="I2269" s="20">
        <v>-27.2</v>
      </c>
      <c r="J2269" s="20">
        <v>-20.45</v>
      </c>
      <c r="K2269" s="20" t="s">
        <v>52</v>
      </c>
      <c r="L2269" s="20">
        <f t="shared" si="35"/>
        <v>112.34000000000002</v>
      </c>
      <c r="M2269" s="3" t="s">
        <v>71</v>
      </c>
      <c r="N2269" s="3" t="s">
        <v>1158</v>
      </c>
      <c r="O2269" s="3" t="s">
        <v>1159</v>
      </c>
      <c r="P2269" s="3" t="s">
        <v>1160</v>
      </c>
      <c r="Q2269" s="3" t="s">
        <v>53</v>
      </c>
      <c r="R2269" s="20">
        <v>159.99</v>
      </c>
      <c r="S2269" s="20" t="s">
        <v>57</v>
      </c>
      <c r="T2269" s="3" t="s">
        <v>74</v>
      </c>
      <c r="U2269" s="3" t="s">
        <v>4350</v>
      </c>
      <c r="V2269" s="3" t="s">
        <v>4351</v>
      </c>
      <c r="W2269" s="3" t="s">
        <v>4352</v>
      </c>
      <c r="X2269" s="3" t="s">
        <v>53</v>
      </c>
      <c r="Y2269" s="3" t="s">
        <v>4350</v>
      </c>
      <c r="Z2269" s="3" t="s">
        <v>4353</v>
      </c>
      <c r="AA2269" s="3" t="s">
        <v>4354</v>
      </c>
      <c r="AB2269" s="3" t="s">
        <v>1560</v>
      </c>
      <c r="AC2269" s="3" t="s">
        <v>116</v>
      </c>
      <c r="AD2269" s="3" t="s">
        <v>4355</v>
      </c>
      <c r="AE2269" s="3" t="s">
        <v>65</v>
      </c>
      <c r="AF2269" s="3" t="s">
        <v>82</v>
      </c>
      <c r="AG2269" s="3" t="s">
        <v>4356</v>
      </c>
      <c r="AH2269" s="3" t="s">
        <v>4357</v>
      </c>
      <c r="AI2269" s="3" t="s">
        <v>67</v>
      </c>
      <c r="AJ2269" s="3" t="s">
        <v>4358</v>
      </c>
      <c r="AK2269" s="3" t="s">
        <v>53</v>
      </c>
      <c r="AL2269" s="3" t="s">
        <v>53</v>
      </c>
      <c r="AM2269" s="3" t="s">
        <v>53</v>
      </c>
      <c r="AN2269" s="3" t="s">
        <v>53</v>
      </c>
      <c r="AO2269" s="3" t="s">
        <v>53</v>
      </c>
      <c r="AP2269" s="3" t="s">
        <v>53</v>
      </c>
      <c r="AQ2269" s="3" t="s">
        <v>53</v>
      </c>
      <c r="AR2269" s="3" t="s">
        <v>51</v>
      </c>
      <c r="AS2269" s="3" t="s">
        <v>52</v>
      </c>
      <c r="AT2269" s="3" t="s">
        <v>51</v>
      </c>
    </row>
    <row r="2270" spans="1:46" ht="22.5" customHeight="1" x14ac:dyDescent="0.25">
      <c r="A2270" s="19" t="s">
        <v>5603</v>
      </c>
      <c r="B2270" s="260">
        <v>45071</v>
      </c>
      <c r="C2270" s="3" t="s">
        <v>202</v>
      </c>
      <c r="D2270" s="3" t="s">
        <v>4264</v>
      </c>
      <c r="E2270" s="3" t="s">
        <v>51</v>
      </c>
      <c r="F2270" s="20">
        <v>1</v>
      </c>
      <c r="G2270" s="20">
        <v>159.99</v>
      </c>
      <c r="H2270" s="20" t="s">
        <v>52</v>
      </c>
      <c r="I2270" s="20">
        <v>-27.2</v>
      </c>
      <c r="J2270" s="20">
        <v>-20.45</v>
      </c>
      <c r="K2270" s="20" t="s">
        <v>52</v>
      </c>
      <c r="L2270" s="20">
        <f t="shared" si="35"/>
        <v>112.34000000000002</v>
      </c>
      <c r="M2270" s="3" t="s">
        <v>71</v>
      </c>
      <c r="N2270" s="3" t="s">
        <v>1158</v>
      </c>
      <c r="O2270" s="3" t="s">
        <v>1159</v>
      </c>
      <c r="P2270" s="3" t="s">
        <v>1160</v>
      </c>
      <c r="Q2270" s="3" t="s">
        <v>53</v>
      </c>
      <c r="R2270" s="20">
        <v>159.99</v>
      </c>
      <c r="S2270" s="20" t="s">
        <v>57</v>
      </c>
      <c r="T2270" s="3" t="s">
        <v>74</v>
      </c>
      <c r="U2270" s="3" t="s">
        <v>5604</v>
      </c>
      <c r="V2270" s="3" t="s">
        <v>5605</v>
      </c>
      <c r="W2270" s="3" t="s">
        <v>5606</v>
      </c>
      <c r="X2270" s="3" t="s">
        <v>53</v>
      </c>
      <c r="Y2270" s="3" t="s">
        <v>5604</v>
      </c>
      <c r="Z2270" s="3" t="s">
        <v>5607</v>
      </c>
      <c r="AA2270" s="3" t="s">
        <v>5608</v>
      </c>
      <c r="AB2270" s="3" t="s">
        <v>5609</v>
      </c>
      <c r="AC2270" s="3" t="s">
        <v>968</v>
      </c>
      <c r="AD2270" s="3" t="s">
        <v>5610</v>
      </c>
      <c r="AE2270" s="3" t="s">
        <v>65</v>
      </c>
      <c r="AF2270" s="3" t="s">
        <v>82</v>
      </c>
      <c r="AG2270" s="3" t="s">
        <v>5611</v>
      </c>
      <c r="AH2270" s="3" t="s">
        <v>5612</v>
      </c>
      <c r="AI2270" s="3" t="s">
        <v>67</v>
      </c>
      <c r="AJ2270" s="3" t="s">
        <v>5613</v>
      </c>
      <c r="AK2270" s="3" t="s">
        <v>53</v>
      </c>
      <c r="AL2270" s="3" t="s">
        <v>53</v>
      </c>
      <c r="AM2270" s="3" t="s">
        <v>53</v>
      </c>
      <c r="AN2270" s="3" t="s">
        <v>53</v>
      </c>
      <c r="AO2270" s="3" t="s">
        <v>53</v>
      </c>
      <c r="AP2270" s="3" t="s">
        <v>53</v>
      </c>
      <c r="AQ2270" s="3" t="s">
        <v>53</v>
      </c>
      <c r="AR2270" s="3" t="s">
        <v>51</v>
      </c>
      <c r="AS2270" s="3" t="s">
        <v>52</v>
      </c>
      <c r="AT2270" s="3" t="s">
        <v>51</v>
      </c>
    </row>
    <row r="2271" spans="1:46" ht="22.5" customHeight="1" x14ac:dyDescent="0.25">
      <c r="A2271" s="19" t="s">
        <v>7705</v>
      </c>
      <c r="B2271" s="260">
        <v>45069</v>
      </c>
      <c r="C2271" s="3" t="s">
        <v>202</v>
      </c>
      <c r="D2271" s="3" t="s">
        <v>6600</v>
      </c>
      <c r="E2271" s="3" t="s">
        <v>71</v>
      </c>
      <c r="F2271" s="20">
        <v>1</v>
      </c>
      <c r="G2271" s="20">
        <v>159.99</v>
      </c>
      <c r="H2271" s="20" t="s">
        <v>52</v>
      </c>
      <c r="I2271" s="20">
        <v>-27.2</v>
      </c>
      <c r="J2271" s="20">
        <v>-20.45</v>
      </c>
      <c r="K2271" s="20" t="s">
        <v>52</v>
      </c>
      <c r="L2271" s="20">
        <f t="shared" si="35"/>
        <v>112.34000000000002</v>
      </c>
      <c r="M2271" s="3" t="s">
        <v>53</v>
      </c>
      <c r="N2271" s="3" t="s">
        <v>1158</v>
      </c>
      <c r="O2271" s="3" t="s">
        <v>1159</v>
      </c>
      <c r="P2271" s="3" t="s">
        <v>1160</v>
      </c>
      <c r="Q2271" s="3" t="s">
        <v>53</v>
      </c>
      <c r="R2271" s="20">
        <v>159.99</v>
      </c>
      <c r="S2271" s="20" t="s">
        <v>57</v>
      </c>
      <c r="T2271" s="3" t="s">
        <v>74</v>
      </c>
      <c r="U2271" s="3" t="s">
        <v>7706</v>
      </c>
      <c r="V2271" s="3" t="s">
        <v>7707</v>
      </c>
      <c r="W2271" s="3" t="s">
        <v>7708</v>
      </c>
      <c r="X2271" s="3" t="s">
        <v>53</v>
      </c>
      <c r="Y2271" s="3" t="s">
        <v>7706</v>
      </c>
      <c r="Z2271" s="3" t="s">
        <v>7709</v>
      </c>
      <c r="AA2271" s="3" t="s">
        <v>7710</v>
      </c>
      <c r="AB2271" s="3" t="s">
        <v>4129</v>
      </c>
      <c r="AC2271" s="3" t="s">
        <v>63</v>
      </c>
      <c r="AD2271" s="3" t="s">
        <v>7711</v>
      </c>
      <c r="AE2271" s="3" t="s">
        <v>65</v>
      </c>
      <c r="AF2271" s="3" t="s">
        <v>82</v>
      </c>
      <c r="AG2271" s="3" t="s">
        <v>7712</v>
      </c>
      <c r="AH2271" s="3" t="s">
        <v>7713</v>
      </c>
      <c r="AI2271" s="3" t="s">
        <v>67</v>
      </c>
      <c r="AJ2271" s="3" t="s">
        <v>7714</v>
      </c>
      <c r="AK2271" s="3" t="s">
        <v>53</v>
      </c>
      <c r="AL2271" s="3" t="s">
        <v>53</v>
      </c>
      <c r="AM2271" s="3" t="s">
        <v>53</v>
      </c>
      <c r="AN2271" s="3" t="s">
        <v>53</v>
      </c>
      <c r="AO2271" s="3" t="s">
        <v>53</v>
      </c>
      <c r="AP2271" s="3" t="s">
        <v>53</v>
      </c>
      <c r="AQ2271" s="3" t="s">
        <v>53</v>
      </c>
      <c r="AR2271" s="3" t="s">
        <v>51</v>
      </c>
      <c r="AS2271" s="3" t="s">
        <v>52</v>
      </c>
      <c r="AT2271" s="3" t="s">
        <v>51</v>
      </c>
    </row>
    <row r="2272" spans="1:46" ht="22.5" customHeight="1" x14ac:dyDescent="0.25">
      <c r="A2272" s="19" t="s">
        <v>14784</v>
      </c>
      <c r="B2272" s="260">
        <v>45059</v>
      </c>
      <c r="C2272" s="3" t="s">
        <v>202</v>
      </c>
      <c r="D2272" s="3" t="s">
        <v>12990</v>
      </c>
      <c r="E2272" s="3" t="s">
        <v>51</v>
      </c>
      <c r="F2272" s="20">
        <v>1</v>
      </c>
      <c r="G2272" s="20">
        <v>159.99</v>
      </c>
      <c r="H2272" s="20" t="s">
        <v>52</v>
      </c>
      <c r="I2272" s="20">
        <v>-27.2</v>
      </c>
      <c r="J2272" s="20">
        <v>-20.45</v>
      </c>
      <c r="K2272" s="20" t="s">
        <v>52</v>
      </c>
      <c r="L2272" s="20">
        <f t="shared" si="35"/>
        <v>112.34000000000002</v>
      </c>
      <c r="M2272" s="3" t="s">
        <v>53</v>
      </c>
      <c r="N2272" s="274">
        <v>66640</v>
      </c>
      <c r="O2272" s="3" t="s">
        <v>11284</v>
      </c>
      <c r="P2272" s="3" t="s">
        <v>11285</v>
      </c>
      <c r="Q2272" s="3" t="s">
        <v>53</v>
      </c>
      <c r="R2272" s="20">
        <v>159.99</v>
      </c>
      <c r="S2272" s="20" t="s">
        <v>57</v>
      </c>
      <c r="T2272" s="3" t="s">
        <v>74</v>
      </c>
      <c r="U2272" s="3" t="s">
        <v>14785</v>
      </c>
      <c r="V2272" s="3" t="s">
        <v>14786</v>
      </c>
      <c r="W2272" s="3" t="s">
        <v>14787</v>
      </c>
      <c r="X2272" s="3" t="s">
        <v>53</v>
      </c>
      <c r="Y2272" s="3" t="s">
        <v>14785</v>
      </c>
      <c r="Z2272" s="3" t="s">
        <v>14788</v>
      </c>
      <c r="AA2272" s="3" t="s">
        <v>14789</v>
      </c>
      <c r="AB2272" s="3" t="s">
        <v>14790</v>
      </c>
      <c r="AC2272" s="3" t="s">
        <v>63</v>
      </c>
      <c r="AD2272" s="3" t="s">
        <v>14791</v>
      </c>
      <c r="AE2272" s="3" t="s">
        <v>65</v>
      </c>
      <c r="AF2272" s="3" t="s">
        <v>82</v>
      </c>
      <c r="AG2272" s="3" t="s">
        <v>14792</v>
      </c>
      <c r="AH2272" s="3" t="s">
        <v>14793</v>
      </c>
      <c r="AI2272" s="3" t="s">
        <v>67</v>
      </c>
      <c r="AJ2272" s="3" t="s">
        <v>14794</v>
      </c>
      <c r="AK2272" s="3" t="s">
        <v>53</v>
      </c>
      <c r="AL2272" s="3" t="s">
        <v>53</v>
      </c>
      <c r="AM2272" s="3" t="s">
        <v>53</v>
      </c>
      <c r="AN2272" s="3" t="s">
        <v>53</v>
      </c>
      <c r="AO2272" s="3" t="s">
        <v>53</v>
      </c>
      <c r="AP2272" s="3" t="s">
        <v>53</v>
      </c>
      <c r="AQ2272" s="3" t="s">
        <v>53</v>
      </c>
      <c r="AR2272" s="3" t="s">
        <v>51</v>
      </c>
      <c r="AS2272" s="3" t="s">
        <v>52</v>
      </c>
      <c r="AT2272" s="3" t="s">
        <v>51</v>
      </c>
    </row>
    <row r="2273" spans="1:46" ht="22.5" customHeight="1" x14ac:dyDescent="0.25">
      <c r="A2273" s="19" t="s">
        <v>22148</v>
      </c>
      <c r="B2273" s="260">
        <v>45051</v>
      </c>
      <c r="C2273" s="3" t="s">
        <v>202</v>
      </c>
      <c r="D2273" s="3" t="s">
        <v>21050</v>
      </c>
      <c r="E2273" s="3" t="s">
        <v>71</v>
      </c>
      <c r="F2273" s="20">
        <v>1</v>
      </c>
      <c r="G2273" s="20">
        <v>159.99</v>
      </c>
      <c r="H2273" s="20" t="s">
        <v>52</v>
      </c>
      <c r="I2273" s="20">
        <v>-27.2</v>
      </c>
      <c r="J2273" s="20">
        <v>-20.45</v>
      </c>
      <c r="K2273" s="20" t="s">
        <v>52</v>
      </c>
      <c r="L2273" s="20">
        <f t="shared" si="35"/>
        <v>112.34000000000002</v>
      </c>
      <c r="M2273" s="3" t="s">
        <v>53</v>
      </c>
      <c r="N2273" s="274">
        <v>66640</v>
      </c>
      <c r="O2273" s="3" t="s">
        <v>11284</v>
      </c>
      <c r="P2273" s="3" t="s">
        <v>11285</v>
      </c>
      <c r="Q2273" s="3" t="s">
        <v>53</v>
      </c>
      <c r="R2273" s="20">
        <v>159.99</v>
      </c>
      <c r="S2273" s="20" t="s">
        <v>57</v>
      </c>
      <c r="T2273" s="3" t="s">
        <v>74</v>
      </c>
      <c r="U2273" s="3" t="s">
        <v>22149</v>
      </c>
      <c r="V2273" s="3" t="s">
        <v>22150</v>
      </c>
      <c r="W2273" s="3" t="s">
        <v>22151</v>
      </c>
      <c r="X2273" s="3" t="s">
        <v>53</v>
      </c>
      <c r="Y2273" s="3" t="s">
        <v>22149</v>
      </c>
      <c r="Z2273" s="3" t="s">
        <v>22152</v>
      </c>
      <c r="AA2273" s="3" t="s">
        <v>22153</v>
      </c>
      <c r="AB2273" s="3" t="s">
        <v>4845</v>
      </c>
      <c r="AC2273" s="3" t="s">
        <v>63</v>
      </c>
      <c r="AD2273" s="3" t="s">
        <v>22154</v>
      </c>
      <c r="AE2273" s="3" t="s">
        <v>65</v>
      </c>
      <c r="AF2273" s="3" t="s">
        <v>82</v>
      </c>
      <c r="AG2273" s="3" t="s">
        <v>22145</v>
      </c>
      <c r="AH2273" s="3" t="s">
        <v>22155</v>
      </c>
      <c r="AI2273" s="3" t="s">
        <v>67</v>
      </c>
      <c r="AJ2273" s="3" t="s">
        <v>22156</v>
      </c>
      <c r="AK2273" s="3" t="s">
        <v>53</v>
      </c>
      <c r="AL2273" s="3" t="s">
        <v>53</v>
      </c>
      <c r="AM2273" s="3" t="s">
        <v>53</v>
      </c>
      <c r="AN2273" s="3" t="s">
        <v>53</v>
      </c>
      <c r="AO2273" s="3" t="s">
        <v>53</v>
      </c>
      <c r="AP2273" s="3" t="s">
        <v>53</v>
      </c>
      <c r="AQ2273" s="3" t="s">
        <v>53</v>
      </c>
      <c r="AR2273" s="3" t="s">
        <v>51</v>
      </c>
      <c r="AS2273" s="3" t="s">
        <v>52</v>
      </c>
      <c r="AT2273" s="3" t="s">
        <v>51</v>
      </c>
    </row>
    <row r="2274" spans="1:46" ht="22.5" customHeight="1" x14ac:dyDescent="0.25">
      <c r="A2274" s="19" t="s">
        <v>3431</v>
      </c>
      <c r="B2274" s="260">
        <v>45074</v>
      </c>
      <c r="C2274" s="3" t="s">
        <v>202</v>
      </c>
      <c r="D2274" s="3" t="s">
        <v>765</v>
      </c>
      <c r="E2274" s="3" t="s">
        <v>51</v>
      </c>
      <c r="F2274" s="20">
        <v>4</v>
      </c>
      <c r="G2274" s="20">
        <v>162</v>
      </c>
      <c r="H2274" s="20" t="s">
        <v>52</v>
      </c>
      <c r="I2274" s="20">
        <v>-49.52</v>
      </c>
      <c r="J2274" s="20" t="s">
        <v>52</v>
      </c>
      <c r="K2274" s="20" t="s">
        <v>52</v>
      </c>
      <c r="L2274" s="20">
        <f t="shared" si="35"/>
        <v>112.47999999999999</v>
      </c>
      <c r="M2274" s="3" t="s">
        <v>53</v>
      </c>
      <c r="N2274" s="3" t="s">
        <v>219</v>
      </c>
      <c r="O2274" s="3" t="s">
        <v>3432</v>
      </c>
      <c r="P2274" s="3" t="s">
        <v>221</v>
      </c>
      <c r="Q2274" s="3" t="s">
        <v>53</v>
      </c>
      <c r="R2274" s="20">
        <v>40.5</v>
      </c>
      <c r="S2274" s="20" t="s">
        <v>57</v>
      </c>
      <c r="T2274" s="3" t="s">
        <v>74</v>
      </c>
      <c r="U2274" s="3" t="s">
        <v>654</v>
      </c>
      <c r="V2274" s="3" t="s">
        <v>3433</v>
      </c>
      <c r="W2274" s="3" t="s">
        <v>3434</v>
      </c>
      <c r="X2274" s="3" t="s">
        <v>53</v>
      </c>
      <c r="Y2274" s="3" t="s">
        <v>654</v>
      </c>
      <c r="Z2274" s="3" t="s">
        <v>655</v>
      </c>
      <c r="AA2274" s="3" t="s">
        <v>656</v>
      </c>
      <c r="AB2274" s="3" t="s">
        <v>657</v>
      </c>
      <c r="AC2274" s="3" t="s">
        <v>641</v>
      </c>
      <c r="AD2274" s="3" t="s">
        <v>658</v>
      </c>
      <c r="AE2274" s="3" t="s">
        <v>65</v>
      </c>
      <c r="AF2274" s="3" t="s">
        <v>82</v>
      </c>
      <c r="AG2274" s="3" t="s">
        <v>3435</v>
      </c>
      <c r="AH2274" s="3" t="s">
        <v>3436</v>
      </c>
      <c r="AI2274" s="3" t="s">
        <v>67</v>
      </c>
      <c r="AJ2274" s="3" t="s">
        <v>3437</v>
      </c>
      <c r="AK2274" s="3" t="s">
        <v>53</v>
      </c>
      <c r="AL2274" s="3" t="s">
        <v>53</v>
      </c>
      <c r="AM2274" s="3" t="s">
        <v>53</v>
      </c>
      <c r="AN2274" s="3" t="s">
        <v>53</v>
      </c>
      <c r="AO2274" s="3" t="s">
        <v>53</v>
      </c>
      <c r="AP2274" s="3" t="s">
        <v>53</v>
      </c>
      <c r="AQ2274" s="3" t="s">
        <v>53</v>
      </c>
      <c r="AR2274" s="3" t="s">
        <v>51</v>
      </c>
      <c r="AS2274" s="3" t="s">
        <v>52</v>
      </c>
      <c r="AT2274" s="3" t="s">
        <v>51</v>
      </c>
    </row>
    <row r="2275" spans="1:46" ht="22.5" customHeight="1" x14ac:dyDescent="0.25">
      <c r="A2275" s="19" t="s">
        <v>13933</v>
      </c>
      <c r="B2275" s="260">
        <v>45061</v>
      </c>
      <c r="C2275" s="3" t="s">
        <v>202</v>
      </c>
      <c r="D2275" s="3" t="s">
        <v>8638</v>
      </c>
      <c r="E2275" s="3" t="s">
        <v>51</v>
      </c>
      <c r="F2275" s="20">
        <v>1</v>
      </c>
      <c r="G2275" s="20">
        <v>159.99</v>
      </c>
      <c r="H2275" s="20">
        <v>20.45</v>
      </c>
      <c r="I2275" s="20">
        <v>-27.2</v>
      </c>
      <c r="J2275" s="20">
        <v>-38.9</v>
      </c>
      <c r="K2275" s="20" t="s">
        <v>52</v>
      </c>
      <c r="L2275" s="20">
        <f t="shared" si="35"/>
        <v>114.34</v>
      </c>
      <c r="M2275" s="3" t="s">
        <v>71</v>
      </c>
      <c r="N2275" s="3" t="s">
        <v>1158</v>
      </c>
      <c r="O2275" s="3" t="s">
        <v>1159</v>
      </c>
      <c r="P2275" s="3" t="s">
        <v>1160</v>
      </c>
      <c r="Q2275" s="3" t="s">
        <v>53</v>
      </c>
      <c r="R2275" s="20">
        <v>159.99</v>
      </c>
      <c r="S2275" s="20" t="s">
        <v>57</v>
      </c>
      <c r="T2275" s="3" t="s">
        <v>58</v>
      </c>
      <c r="U2275" s="3" t="s">
        <v>53</v>
      </c>
      <c r="V2275" s="3" t="s">
        <v>53</v>
      </c>
      <c r="W2275" s="3" t="s">
        <v>53</v>
      </c>
      <c r="X2275" s="3" t="s">
        <v>53</v>
      </c>
      <c r="Y2275" s="3" t="s">
        <v>13934</v>
      </c>
      <c r="Z2275" s="3" t="s">
        <v>13935</v>
      </c>
      <c r="AA2275" s="3" t="s">
        <v>13936</v>
      </c>
      <c r="AB2275" s="3" t="s">
        <v>13937</v>
      </c>
      <c r="AC2275" s="3" t="s">
        <v>801</v>
      </c>
      <c r="AD2275" s="3" t="s">
        <v>13938</v>
      </c>
      <c r="AE2275" s="3" t="s">
        <v>65</v>
      </c>
      <c r="AF2275" s="3" t="s">
        <v>66</v>
      </c>
      <c r="AG2275" s="3" t="s">
        <v>13939</v>
      </c>
      <c r="AH2275" s="3" t="s">
        <v>13940</v>
      </c>
      <c r="AI2275" s="3" t="s">
        <v>67</v>
      </c>
      <c r="AJ2275" s="3" t="s">
        <v>13941</v>
      </c>
      <c r="AK2275" s="3" t="s">
        <v>53</v>
      </c>
      <c r="AL2275" s="3" t="s">
        <v>53</v>
      </c>
      <c r="AM2275" s="3" t="s">
        <v>53</v>
      </c>
      <c r="AN2275" s="3" t="s">
        <v>53</v>
      </c>
      <c r="AO2275" s="3" t="s">
        <v>53</v>
      </c>
      <c r="AP2275" s="3" t="s">
        <v>53</v>
      </c>
      <c r="AQ2275" s="3" t="s">
        <v>53</v>
      </c>
      <c r="AR2275" s="3" t="s">
        <v>51</v>
      </c>
      <c r="AS2275" s="3" t="s">
        <v>52</v>
      </c>
      <c r="AT2275" s="3" t="s">
        <v>51</v>
      </c>
    </row>
    <row r="2276" spans="1:46" ht="22.5" customHeight="1" x14ac:dyDescent="0.25">
      <c r="A2276" s="19" t="s">
        <v>1156</v>
      </c>
      <c r="B2276" s="260">
        <v>45077</v>
      </c>
      <c r="C2276" s="3" t="s">
        <v>70</v>
      </c>
      <c r="D2276" s="3" t="s">
        <v>1157</v>
      </c>
      <c r="E2276" s="3" t="s">
        <v>51</v>
      </c>
      <c r="F2276" s="20">
        <v>1</v>
      </c>
      <c r="G2276" s="20">
        <v>159.99</v>
      </c>
      <c r="H2276" s="20">
        <v>12.85</v>
      </c>
      <c r="I2276" s="20">
        <v>-27.2</v>
      </c>
      <c r="J2276" s="20">
        <v>-31.3</v>
      </c>
      <c r="K2276" s="20" t="s">
        <v>52</v>
      </c>
      <c r="L2276" s="20">
        <f t="shared" si="35"/>
        <v>114.34000000000002</v>
      </c>
      <c r="M2276" s="3" t="s">
        <v>53</v>
      </c>
      <c r="N2276" s="3" t="s">
        <v>1158</v>
      </c>
      <c r="O2276" s="3" t="s">
        <v>1159</v>
      </c>
      <c r="P2276" s="3" t="s">
        <v>1160</v>
      </c>
      <c r="Q2276" s="3" t="s">
        <v>53</v>
      </c>
      <c r="R2276" s="20">
        <v>159.99</v>
      </c>
      <c r="S2276" s="20" t="s">
        <v>57</v>
      </c>
      <c r="T2276" s="3" t="s">
        <v>58</v>
      </c>
      <c r="U2276" s="3" t="s">
        <v>53</v>
      </c>
      <c r="V2276" s="3" t="s">
        <v>53</v>
      </c>
      <c r="W2276" s="3" t="s">
        <v>53</v>
      </c>
      <c r="X2276" s="3" t="s">
        <v>53</v>
      </c>
      <c r="Y2276" s="3" t="s">
        <v>1161</v>
      </c>
      <c r="Z2276" s="3" t="s">
        <v>1162</v>
      </c>
      <c r="AA2276" s="3" t="s">
        <v>1163</v>
      </c>
      <c r="AB2276" s="3" t="s">
        <v>275</v>
      </c>
      <c r="AC2276" s="3" t="s">
        <v>276</v>
      </c>
      <c r="AD2276" s="3" t="s">
        <v>1164</v>
      </c>
      <c r="AE2276" s="3" t="s">
        <v>65</v>
      </c>
      <c r="AF2276" s="3" t="s">
        <v>66</v>
      </c>
      <c r="AG2276" s="3" t="s">
        <v>1165</v>
      </c>
      <c r="AH2276" s="3" t="s">
        <v>53</v>
      </c>
      <c r="AI2276" s="3" t="s">
        <v>131</v>
      </c>
      <c r="AJ2276" s="3" t="s">
        <v>1166</v>
      </c>
      <c r="AK2276" s="3" t="s">
        <v>53</v>
      </c>
      <c r="AL2276" s="3" t="s">
        <v>53</v>
      </c>
      <c r="AM2276" s="3" t="s">
        <v>53</v>
      </c>
      <c r="AN2276" s="3" t="s">
        <v>53</v>
      </c>
      <c r="AO2276" s="3" t="s">
        <v>53</v>
      </c>
      <c r="AP2276" s="3" t="s">
        <v>53</v>
      </c>
      <c r="AQ2276" s="3" t="s">
        <v>53</v>
      </c>
      <c r="AR2276" s="3" t="s">
        <v>51</v>
      </c>
      <c r="AS2276" s="3" t="s">
        <v>52</v>
      </c>
      <c r="AT2276" s="3" t="s">
        <v>51</v>
      </c>
    </row>
    <row r="2277" spans="1:46" ht="22.5" customHeight="1" x14ac:dyDescent="0.25">
      <c r="A2277" s="19" t="s">
        <v>1725</v>
      </c>
      <c r="B2277" s="260">
        <v>45076</v>
      </c>
      <c r="C2277" s="3" t="s">
        <v>202</v>
      </c>
      <c r="D2277" s="3" t="s">
        <v>203</v>
      </c>
      <c r="E2277" s="3" t="s">
        <v>51</v>
      </c>
      <c r="F2277" s="20">
        <v>1</v>
      </c>
      <c r="G2277" s="20">
        <v>159.99</v>
      </c>
      <c r="H2277" s="20" t="s">
        <v>52</v>
      </c>
      <c r="I2277" s="20">
        <v>-27.2</v>
      </c>
      <c r="J2277" s="20">
        <v>-18.45</v>
      </c>
      <c r="K2277" s="20" t="s">
        <v>52</v>
      </c>
      <c r="L2277" s="20">
        <f t="shared" si="35"/>
        <v>114.34000000000002</v>
      </c>
      <c r="M2277" s="3" t="s">
        <v>53</v>
      </c>
      <c r="N2277" s="3" t="s">
        <v>1158</v>
      </c>
      <c r="O2277" s="3" t="s">
        <v>1159</v>
      </c>
      <c r="P2277" s="3" t="s">
        <v>1160</v>
      </c>
      <c r="Q2277" s="3" t="s">
        <v>53</v>
      </c>
      <c r="R2277" s="20">
        <v>159.99</v>
      </c>
      <c r="S2277" s="20" t="s">
        <v>57</v>
      </c>
      <c r="T2277" s="3" t="s">
        <v>58</v>
      </c>
      <c r="U2277" s="3" t="s">
        <v>53</v>
      </c>
      <c r="V2277" s="3" t="s">
        <v>53</v>
      </c>
      <c r="W2277" s="3" t="s">
        <v>53</v>
      </c>
      <c r="X2277" s="3" t="s">
        <v>53</v>
      </c>
      <c r="Y2277" s="3" t="s">
        <v>1726</v>
      </c>
      <c r="Z2277" s="3" t="s">
        <v>1727</v>
      </c>
      <c r="AA2277" s="3" t="s">
        <v>1728</v>
      </c>
      <c r="AB2277" s="3" t="s">
        <v>1729</v>
      </c>
      <c r="AC2277" s="3" t="s">
        <v>265</v>
      </c>
      <c r="AD2277" s="3" t="s">
        <v>1730</v>
      </c>
      <c r="AE2277" s="3" t="s">
        <v>65</v>
      </c>
      <c r="AF2277" s="3" t="s">
        <v>66</v>
      </c>
      <c r="AG2277" s="3" t="s">
        <v>1731</v>
      </c>
      <c r="AH2277" s="3" t="s">
        <v>367</v>
      </c>
      <c r="AI2277" s="3" t="s">
        <v>67</v>
      </c>
      <c r="AJ2277" s="3" t="s">
        <v>1732</v>
      </c>
      <c r="AK2277" s="3" t="s">
        <v>53</v>
      </c>
      <c r="AL2277" s="3" t="s">
        <v>53</v>
      </c>
      <c r="AM2277" s="3" t="s">
        <v>53</v>
      </c>
      <c r="AN2277" s="3" t="s">
        <v>53</v>
      </c>
      <c r="AO2277" s="3" t="s">
        <v>53</v>
      </c>
      <c r="AP2277" s="3" t="s">
        <v>53</v>
      </c>
      <c r="AQ2277" s="3" t="s">
        <v>53</v>
      </c>
      <c r="AR2277" s="3" t="s">
        <v>51</v>
      </c>
      <c r="AS2277" s="3" t="s">
        <v>52</v>
      </c>
      <c r="AT2277" s="3" t="s">
        <v>51</v>
      </c>
    </row>
    <row r="2278" spans="1:46" ht="22.5" customHeight="1" x14ac:dyDescent="0.25">
      <c r="A2278" s="19" t="s">
        <v>11838</v>
      </c>
      <c r="B2278" s="260">
        <v>45063</v>
      </c>
      <c r="C2278" s="3" t="s">
        <v>70</v>
      </c>
      <c r="D2278" s="3" t="s">
        <v>5248</v>
      </c>
      <c r="E2278" s="3" t="s">
        <v>51</v>
      </c>
      <c r="F2278" s="20">
        <v>1</v>
      </c>
      <c r="G2278" s="20">
        <v>159.99</v>
      </c>
      <c r="H2278" s="20">
        <v>41.25</v>
      </c>
      <c r="I2278" s="20">
        <v>-27.2</v>
      </c>
      <c r="J2278" s="20">
        <v>-59.7</v>
      </c>
      <c r="K2278" s="20" t="s">
        <v>52</v>
      </c>
      <c r="L2278" s="20">
        <f t="shared" si="35"/>
        <v>114.34000000000002</v>
      </c>
      <c r="M2278" s="3" t="s">
        <v>53</v>
      </c>
      <c r="N2278" s="3" t="s">
        <v>1158</v>
      </c>
      <c r="O2278" s="3" t="s">
        <v>1159</v>
      </c>
      <c r="P2278" s="3" t="s">
        <v>1160</v>
      </c>
      <c r="Q2278" s="3" t="s">
        <v>53</v>
      </c>
      <c r="R2278" s="20">
        <v>159.99</v>
      </c>
      <c r="S2278" s="20" t="s">
        <v>57</v>
      </c>
      <c r="T2278" s="3" t="s">
        <v>58</v>
      </c>
      <c r="U2278" s="3" t="s">
        <v>53</v>
      </c>
      <c r="V2278" s="3" t="s">
        <v>53</v>
      </c>
      <c r="W2278" s="3" t="s">
        <v>53</v>
      </c>
      <c r="X2278" s="3" t="s">
        <v>53</v>
      </c>
      <c r="Y2278" s="3" t="s">
        <v>11839</v>
      </c>
      <c r="Z2278" s="3" t="s">
        <v>11840</v>
      </c>
      <c r="AA2278" s="3" t="s">
        <v>11841</v>
      </c>
      <c r="AB2278" s="3" t="s">
        <v>1748</v>
      </c>
      <c r="AC2278" s="3" t="s">
        <v>1749</v>
      </c>
      <c r="AD2278" s="3" t="s">
        <v>11842</v>
      </c>
      <c r="AE2278" s="3" t="s">
        <v>65</v>
      </c>
      <c r="AF2278" s="3" t="s">
        <v>66</v>
      </c>
      <c r="AG2278" s="3" t="s">
        <v>11843</v>
      </c>
      <c r="AH2278" s="3" t="s">
        <v>53</v>
      </c>
      <c r="AI2278" s="3" t="s">
        <v>8331</v>
      </c>
      <c r="AJ2278" s="3" t="s">
        <v>11844</v>
      </c>
      <c r="AK2278" s="3" t="s">
        <v>11845</v>
      </c>
      <c r="AL2278" s="3" t="s">
        <v>53</v>
      </c>
      <c r="AM2278" s="3" t="s">
        <v>53</v>
      </c>
      <c r="AN2278" s="3" t="s">
        <v>53</v>
      </c>
      <c r="AO2278" s="3" t="s">
        <v>53</v>
      </c>
      <c r="AP2278" s="3" t="s">
        <v>53</v>
      </c>
      <c r="AQ2278" s="3" t="s">
        <v>53</v>
      </c>
      <c r="AR2278" s="3" t="s">
        <v>51</v>
      </c>
      <c r="AS2278" s="3" t="s">
        <v>52</v>
      </c>
      <c r="AT2278" s="3" t="s">
        <v>51</v>
      </c>
    </row>
    <row r="2279" spans="1:46" ht="22.5" customHeight="1" x14ac:dyDescent="0.25">
      <c r="A2279" s="19" t="s">
        <v>13443</v>
      </c>
      <c r="B2279" s="260">
        <v>45061</v>
      </c>
      <c r="C2279" s="3" t="s">
        <v>202</v>
      </c>
      <c r="D2279" s="3" t="s">
        <v>12990</v>
      </c>
      <c r="E2279" s="3" t="s">
        <v>51</v>
      </c>
      <c r="F2279" s="20">
        <v>1</v>
      </c>
      <c r="G2279" s="20">
        <v>159.99</v>
      </c>
      <c r="H2279" s="20" t="s">
        <v>52</v>
      </c>
      <c r="I2279" s="20">
        <v>-27.2</v>
      </c>
      <c r="J2279" s="20">
        <v>-18.45</v>
      </c>
      <c r="K2279" s="20" t="s">
        <v>52</v>
      </c>
      <c r="L2279" s="20">
        <f t="shared" si="35"/>
        <v>114.34000000000002</v>
      </c>
      <c r="M2279" s="3" t="s">
        <v>71</v>
      </c>
      <c r="N2279" s="3" t="s">
        <v>1158</v>
      </c>
      <c r="O2279" s="3" t="s">
        <v>1159</v>
      </c>
      <c r="P2279" s="3" t="s">
        <v>1160</v>
      </c>
      <c r="Q2279" s="3" t="s">
        <v>53</v>
      </c>
      <c r="R2279" s="20">
        <v>159.99</v>
      </c>
      <c r="S2279" s="20" t="s">
        <v>57</v>
      </c>
      <c r="T2279" s="3" t="s">
        <v>58</v>
      </c>
      <c r="U2279" s="3" t="s">
        <v>53</v>
      </c>
      <c r="V2279" s="3" t="s">
        <v>53</v>
      </c>
      <c r="W2279" s="3" t="s">
        <v>53</v>
      </c>
      <c r="X2279" s="3" t="s">
        <v>53</v>
      </c>
      <c r="Y2279" s="3" t="s">
        <v>13444</v>
      </c>
      <c r="Z2279" s="3" t="s">
        <v>13445</v>
      </c>
      <c r="AA2279" s="3" t="s">
        <v>13446</v>
      </c>
      <c r="AB2279" s="3" t="s">
        <v>265</v>
      </c>
      <c r="AC2279" s="3" t="s">
        <v>265</v>
      </c>
      <c r="AD2279" s="3" t="s">
        <v>13447</v>
      </c>
      <c r="AE2279" s="3" t="s">
        <v>65</v>
      </c>
      <c r="AF2279" s="3" t="s">
        <v>66</v>
      </c>
      <c r="AG2279" s="3" t="s">
        <v>13448</v>
      </c>
      <c r="AH2279" s="3" t="s">
        <v>13449</v>
      </c>
      <c r="AI2279" s="3" t="s">
        <v>67</v>
      </c>
      <c r="AJ2279" s="3" t="s">
        <v>13450</v>
      </c>
      <c r="AK2279" s="3" t="s">
        <v>53</v>
      </c>
      <c r="AL2279" s="3" t="s">
        <v>53</v>
      </c>
      <c r="AM2279" s="3" t="s">
        <v>53</v>
      </c>
      <c r="AN2279" s="3" t="s">
        <v>53</v>
      </c>
      <c r="AO2279" s="3" t="s">
        <v>53</v>
      </c>
      <c r="AP2279" s="3" t="s">
        <v>53</v>
      </c>
      <c r="AQ2279" s="3" t="s">
        <v>53</v>
      </c>
      <c r="AR2279" s="3" t="s">
        <v>51</v>
      </c>
      <c r="AS2279" s="3" t="s">
        <v>52</v>
      </c>
      <c r="AT2279" s="3" t="s">
        <v>51</v>
      </c>
    </row>
    <row r="2280" spans="1:46" ht="22.5" customHeight="1" x14ac:dyDescent="0.25">
      <c r="A2280" s="19" t="s">
        <v>13778</v>
      </c>
      <c r="B2280" s="260">
        <v>45061</v>
      </c>
      <c r="C2280" s="3" t="s">
        <v>202</v>
      </c>
      <c r="D2280" s="3" t="s">
        <v>12990</v>
      </c>
      <c r="E2280" s="3" t="s">
        <v>51</v>
      </c>
      <c r="F2280" s="20">
        <v>1</v>
      </c>
      <c r="G2280" s="20">
        <v>159.99</v>
      </c>
      <c r="H2280" s="20" t="s">
        <v>52</v>
      </c>
      <c r="I2280" s="20">
        <v>-27.2</v>
      </c>
      <c r="J2280" s="20">
        <v>-18.45</v>
      </c>
      <c r="K2280" s="20" t="s">
        <v>52</v>
      </c>
      <c r="L2280" s="20">
        <f t="shared" si="35"/>
        <v>114.34000000000002</v>
      </c>
      <c r="M2280" s="3" t="s">
        <v>71</v>
      </c>
      <c r="N2280" s="3" t="s">
        <v>1158</v>
      </c>
      <c r="O2280" s="3" t="s">
        <v>1159</v>
      </c>
      <c r="P2280" s="3" t="s">
        <v>1160</v>
      </c>
      <c r="Q2280" s="3" t="s">
        <v>53</v>
      </c>
      <c r="R2280" s="20">
        <v>159.99</v>
      </c>
      <c r="S2280" s="20" t="s">
        <v>57</v>
      </c>
      <c r="T2280" s="3" t="s">
        <v>58</v>
      </c>
      <c r="U2280" s="3" t="s">
        <v>53</v>
      </c>
      <c r="V2280" s="3" t="s">
        <v>53</v>
      </c>
      <c r="W2280" s="3" t="s">
        <v>53</v>
      </c>
      <c r="X2280" s="3" t="s">
        <v>53</v>
      </c>
      <c r="Y2280" s="3" t="s">
        <v>13779</v>
      </c>
      <c r="Z2280" s="3" t="s">
        <v>13780</v>
      </c>
      <c r="AA2280" s="3" t="s">
        <v>13781</v>
      </c>
      <c r="AB2280" s="3" t="s">
        <v>264</v>
      </c>
      <c r="AC2280" s="3" t="s">
        <v>265</v>
      </c>
      <c r="AD2280" s="3" t="s">
        <v>13782</v>
      </c>
      <c r="AE2280" s="3" t="s">
        <v>65</v>
      </c>
      <c r="AF2280" s="3" t="s">
        <v>66</v>
      </c>
      <c r="AG2280" s="3" t="s">
        <v>13783</v>
      </c>
      <c r="AH2280" s="3" t="s">
        <v>13784</v>
      </c>
      <c r="AI2280" s="3" t="s">
        <v>67</v>
      </c>
      <c r="AJ2280" s="3" t="s">
        <v>13785</v>
      </c>
      <c r="AK2280" s="3" t="s">
        <v>53</v>
      </c>
      <c r="AL2280" s="3" t="s">
        <v>53</v>
      </c>
      <c r="AM2280" s="3" t="s">
        <v>53</v>
      </c>
      <c r="AN2280" s="3" t="s">
        <v>53</v>
      </c>
      <c r="AO2280" s="3" t="s">
        <v>53</v>
      </c>
      <c r="AP2280" s="3" t="s">
        <v>53</v>
      </c>
      <c r="AQ2280" s="3" t="s">
        <v>53</v>
      </c>
      <c r="AR2280" s="3" t="s">
        <v>51</v>
      </c>
      <c r="AS2280" s="3" t="s">
        <v>52</v>
      </c>
      <c r="AT2280" s="3" t="s">
        <v>51</v>
      </c>
    </row>
    <row r="2281" spans="1:46" ht="22.5" customHeight="1" x14ac:dyDescent="0.25">
      <c r="A2281" s="19" t="s">
        <v>13870</v>
      </c>
      <c r="B2281" s="260">
        <v>45061</v>
      </c>
      <c r="C2281" s="3" t="s">
        <v>202</v>
      </c>
      <c r="D2281" s="3" t="s">
        <v>12138</v>
      </c>
      <c r="E2281" s="3" t="s">
        <v>51</v>
      </c>
      <c r="F2281" s="20">
        <v>1</v>
      </c>
      <c r="G2281" s="20">
        <v>159.99</v>
      </c>
      <c r="H2281" s="20" t="s">
        <v>52</v>
      </c>
      <c r="I2281" s="20">
        <v>-27.2</v>
      </c>
      <c r="J2281" s="20">
        <v>-18.45</v>
      </c>
      <c r="K2281" s="20" t="s">
        <v>52</v>
      </c>
      <c r="L2281" s="20">
        <f t="shared" si="35"/>
        <v>114.34000000000002</v>
      </c>
      <c r="M2281" s="3" t="s">
        <v>71</v>
      </c>
      <c r="N2281" s="3" t="s">
        <v>1158</v>
      </c>
      <c r="O2281" s="3" t="s">
        <v>1159</v>
      </c>
      <c r="P2281" s="3" t="s">
        <v>1160</v>
      </c>
      <c r="Q2281" s="3" t="s">
        <v>53</v>
      </c>
      <c r="R2281" s="20">
        <v>159.99</v>
      </c>
      <c r="S2281" s="20" t="s">
        <v>57</v>
      </c>
      <c r="T2281" s="3" t="s">
        <v>58</v>
      </c>
      <c r="U2281" s="3" t="s">
        <v>53</v>
      </c>
      <c r="V2281" s="3" t="s">
        <v>53</v>
      </c>
      <c r="W2281" s="3" t="s">
        <v>53</v>
      </c>
      <c r="X2281" s="3" t="s">
        <v>53</v>
      </c>
      <c r="Y2281" s="3" t="s">
        <v>13871</v>
      </c>
      <c r="Z2281" s="3" t="s">
        <v>13872</v>
      </c>
      <c r="AA2281" s="3" t="s">
        <v>13873</v>
      </c>
      <c r="AB2281" s="3" t="s">
        <v>13874</v>
      </c>
      <c r="AC2281" s="3" t="s">
        <v>165</v>
      </c>
      <c r="AD2281" s="3" t="s">
        <v>13875</v>
      </c>
      <c r="AE2281" s="3" t="s">
        <v>65</v>
      </c>
      <c r="AF2281" s="3" t="s">
        <v>66</v>
      </c>
      <c r="AG2281" s="3" t="s">
        <v>13876</v>
      </c>
      <c r="AH2281" s="3" t="s">
        <v>13877</v>
      </c>
      <c r="AI2281" s="3" t="s">
        <v>67</v>
      </c>
      <c r="AJ2281" s="3" t="s">
        <v>13878</v>
      </c>
      <c r="AK2281" s="3" t="s">
        <v>53</v>
      </c>
      <c r="AL2281" s="3" t="s">
        <v>53</v>
      </c>
      <c r="AM2281" s="3" t="s">
        <v>53</v>
      </c>
      <c r="AN2281" s="3" t="s">
        <v>53</v>
      </c>
      <c r="AO2281" s="3" t="s">
        <v>53</v>
      </c>
      <c r="AP2281" s="3" t="s">
        <v>53</v>
      </c>
      <c r="AQ2281" s="3" t="s">
        <v>53</v>
      </c>
      <c r="AR2281" s="3" t="s">
        <v>51</v>
      </c>
      <c r="AS2281" s="3" t="s">
        <v>52</v>
      </c>
      <c r="AT2281" s="3" t="s">
        <v>51</v>
      </c>
    </row>
    <row r="2282" spans="1:46" ht="22.5" customHeight="1" x14ac:dyDescent="0.25">
      <c r="A2282" s="19" t="s">
        <v>19282</v>
      </c>
      <c r="B2282" s="260">
        <v>45054</v>
      </c>
      <c r="C2282" s="3" t="s">
        <v>202</v>
      </c>
      <c r="D2282" s="3" t="s">
        <v>17635</v>
      </c>
      <c r="E2282" s="3" t="s">
        <v>51</v>
      </c>
      <c r="F2282" s="20">
        <v>1</v>
      </c>
      <c r="G2282" s="20">
        <v>159.99</v>
      </c>
      <c r="H2282" s="20" t="s">
        <v>52</v>
      </c>
      <c r="I2282" s="20">
        <v>-27.2</v>
      </c>
      <c r="J2282" s="20">
        <v>-18.45</v>
      </c>
      <c r="K2282" s="20" t="s">
        <v>52</v>
      </c>
      <c r="L2282" s="20">
        <f t="shared" si="35"/>
        <v>114.34000000000002</v>
      </c>
      <c r="M2282" s="3" t="s">
        <v>71</v>
      </c>
      <c r="N2282" s="3" t="s">
        <v>1158</v>
      </c>
      <c r="O2282" s="3" t="s">
        <v>1159</v>
      </c>
      <c r="P2282" s="3" t="s">
        <v>1160</v>
      </c>
      <c r="Q2282" s="3" t="s">
        <v>53</v>
      </c>
      <c r="R2282" s="20">
        <v>159.99</v>
      </c>
      <c r="S2282" s="20" t="s">
        <v>57</v>
      </c>
      <c r="T2282" s="3" t="s">
        <v>58</v>
      </c>
      <c r="U2282" s="3" t="s">
        <v>53</v>
      </c>
      <c r="V2282" s="3" t="s">
        <v>53</v>
      </c>
      <c r="W2282" s="3" t="s">
        <v>53</v>
      </c>
      <c r="X2282" s="3" t="s">
        <v>53</v>
      </c>
      <c r="Y2282" s="3" t="s">
        <v>19283</v>
      </c>
      <c r="Z2282" s="3" t="s">
        <v>19284</v>
      </c>
      <c r="AA2282" s="3" t="s">
        <v>19285</v>
      </c>
      <c r="AB2282" s="3" t="s">
        <v>19286</v>
      </c>
      <c r="AC2282" s="3" t="s">
        <v>1519</v>
      </c>
      <c r="AD2282" s="3" t="s">
        <v>19287</v>
      </c>
      <c r="AE2282" s="3" t="s">
        <v>65</v>
      </c>
      <c r="AF2282" s="3" t="s">
        <v>66</v>
      </c>
      <c r="AG2282" s="3" t="s">
        <v>19288</v>
      </c>
      <c r="AH2282" s="3" t="s">
        <v>19289</v>
      </c>
      <c r="AI2282" s="3" t="s">
        <v>67</v>
      </c>
      <c r="AJ2282" s="3" t="s">
        <v>19290</v>
      </c>
      <c r="AK2282" s="3" t="s">
        <v>53</v>
      </c>
      <c r="AL2282" s="3" t="s">
        <v>53</v>
      </c>
      <c r="AM2282" s="3" t="s">
        <v>53</v>
      </c>
      <c r="AN2282" s="3" t="s">
        <v>53</v>
      </c>
      <c r="AO2282" s="3" t="s">
        <v>53</v>
      </c>
      <c r="AP2282" s="3" t="s">
        <v>53</v>
      </c>
      <c r="AQ2282" s="3" t="s">
        <v>53</v>
      </c>
      <c r="AR2282" s="3" t="s">
        <v>51</v>
      </c>
      <c r="AS2282" s="3" t="s">
        <v>52</v>
      </c>
      <c r="AT2282" s="3" t="s">
        <v>51</v>
      </c>
    </row>
    <row r="2283" spans="1:46" ht="22.5" customHeight="1" x14ac:dyDescent="0.25">
      <c r="A2283" s="19" t="s">
        <v>20007</v>
      </c>
      <c r="B2283" s="260">
        <v>45053</v>
      </c>
      <c r="C2283" s="3" t="s">
        <v>202</v>
      </c>
      <c r="D2283" s="3" t="s">
        <v>17635</v>
      </c>
      <c r="E2283" s="3" t="s">
        <v>51</v>
      </c>
      <c r="F2283" s="20">
        <v>1</v>
      </c>
      <c r="G2283" s="20">
        <v>159.99</v>
      </c>
      <c r="H2283" s="20" t="s">
        <v>52</v>
      </c>
      <c r="I2283" s="20">
        <v>-27.2</v>
      </c>
      <c r="J2283" s="20">
        <v>-18.45</v>
      </c>
      <c r="K2283" s="20" t="s">
        <v>52</v>
      </c>
      <c r="L2283" s="20">
        <f t="shared" si="35"/>
        <v>114.34000000000002</v>
      </c>
      <c r="M2283" s="3" t="s">
        <v>71</v>
      </c>
      <c r="N2283" s="3" t="s">
        <v>1158</v>
      </c>
      <c r="O2283" s="3" t="s">
        <v>1159</v>
      </c>
      <c r="P2283" s="3" t="s">
        <v>1160</v>
      </c>
      <c r="Q2283" s="3" t="s">
        <v>53</v>
      </c>
      <c r="R2283" s="20">
        <v>159.99</v>
      </c>
      <c r="S2283" s="20" t="s">
        <v>57</v>
      </c>
      <c r="T2283" s="3" t="s">
        <v>58</v>
      </c>
      <c r="U2283" s="3" t="s">
        <v>53</v>
      </c>
      <c r="V2283" s="3" t="s">
        <v>53</v>
      </c>
      <c r="W2283" s="3" t="s">
        <v>53</v>
      </c>
      <c r="X2283" s="3" t="s">
        <v>53</v>
      </c>
      <c r="Y2283" s="3" t="s">
        <v>20008</v>
      </c>
      <c r="Z2283" s="3" t="s">
        <v>20009</v>
      </c>
      <c r="AA2283" s="3" t="s">
        <v>20010</v>
      </c>
      <c r="AB2283" s="3" t="s">
        <v>20011</v>
      </c>
      <c r="AC2283" s="3" t="s">
        <v>116</v>
      </c>
      <c r="AD2283" s="3" t="s">
        <v>20012</v>
      </c>
      <c r="AE2283" s="3" t="s">
        <v>65</v>
      </c>
      <c r="AF2283" s="3" t="s">
        <v>66</v>
      </c>
      <c r="AG2283" s="3" t="s">
        <v>20013</v>
      </c>
      <c r="AH2283" s="3" t="s">
        <v>18167</v>
      </c>
      <c r="AI2283" s="3" t="s">
        <v>67</v>
      </c>
      <c r="AJ2283" s="3" t="s">
        <v>20014</v>
      </c>
      <c r="AK2283" s="3" t="s">
        <v>53</v>
      </c>
      <c r="AL2283" s="3" t="s">
        <v>53</v>
      </c>
      <c r="AM2283" s="3" t="s">
        <v>53</v>
      </c>
      <c r="AN2283" s="3" t="s">
        <v>53</v>
      </c>
      <c r="AO2283" s="3" t="s">
        <v>53</v>
      </c>
      <c r="AP2283" s="3" t="s">
        <v>53</v>
      </c>
      <c r="AQ2283" s="3" t="s">
        <v>53</v>
      </c>
      <c r="AR2283" s="3" t="s">
        <v>51</v>
      </c>
      <c r="AS2283" s="3" t="s">
        <v>52</v>
      </c>
      <c r="AT2283" s="3" t="s">
        <v>51</v>
      </c>
    </row>
    <row r="2284" spans="1:46" ht="22.5" customHeight="1" x14ac:dyDescent="0.25">
      <c r="A2284" s="19" t="s">
        <v>21544</v>
      </c>
      <c r="B2284" s="260">
        <v>45051</v>
      </c>
      <c r="C2284" s="3" t="s">
        <v>202</v>
      </c>
      <c r="D2284" s="3" t="s">
        <v>19756</v>
      </c>
      <c r="E2284" s="3" t="s">
        <v>51</v>
      </c>
      <c r="F2284" s="20">
        <v>1</v>
      </c>
      <c r="G2284" s="20">
        <v>159.99</v>
      </c>
      <c r="H2284" s="20" t="s">
        <v>52</v>
      </c>
      <c r="I2284" s="20">
        <v>-27.2</v>
      </c>
      <c r="J2284" s="20">
        <v>-18.45</v>
      </c>
      <c r="K2284" s="20" t="s">
        <v>52</v>
      </c>
      <c r="L2284" s="20">
        <f t="shared" si="35"/>
        <v>114.34000000000002</v>
      </c>
      <c r="M2284" s="3" t="s">
        <v>71</v>
      </c>
      <c r="N2284" s="3" t="s">
        <v>1158</v>
      </c>
      <c r="O2284" s="3" t="s">
        <v>1159</v>
      </c>
      <c r="P2284" s="3" t="s">
        <v>1160</v>
      </c>
      <c r="Q2284" s="3" t="s">
        <v>53</v>
      </c>
      <c r="R2284" s="20">
        <v>159.99</v>
      </c>
      <c r="S2284" s="20" t="s">
        <v>57</v>
      </c>
      <c r="T2284" s="3" t="s">
        <v>58</v>
      </c>
      <c r="U2284" s="3" t="s">
        <v>53</v>
      </c>
      <c r="V2284" s="3" t="s">
        <v>53</v>
      </c>
      <c r="W2284" s="3" t="s">
        <v>53</v>
      </c>
      <c r="X2284" s="3" t="s">
        <v>53</v>
      </c>
      <c r="Y2284" s="3" t="s">
        <v>21545</v>
      </c>
      <c r="Z2284" s="3" t="s">
        <v>21546</v>
      </c>
      <c r="AA2284" s="3" t="s">
        <v>21547</v>
      </c>
      <c r="AB2284" s="3" t="s">
        <v>13369</v>
      </c>
      <c r="AC2284" s="3" t="s">
        <v>549</v>
      </c>
      <c r="AD2284" s="3" t="s">
        <v>21548</v>
      </c>
      <c r="AE2284" s="3" t="s">
        <v>65</v>
      </c>
      <c r="AF2284" s="3" t="s">
        <v>66</v>
      </c>
      <c r="AG2284" s="3" t="s">
        <v>21549</v>
      </c>
      <c r="AH2284" s="3" t="s">
        <v>21454</v>
      </c>
      <c r="AI2284" s="3" t="s">
        <v>67</v>
      </c>
      <c r="AJ2284" s="3" t="s">
        <v>21550</v>
      </c>
      <c r="AK2284" s="3" t="s">
        <v>53</v>
      </c>
      <c r="AL2284" s="3" t="s">
        <v>53</v>
      </c>
      <c r="AM2284" s="3" t="s">
        <v>53</v>
      </c>
      <c r="AN2284" s="3" t="s">
        <v>53</v>
      </c>
      <c r="AO2284" s="3" t="s">
        <v>53</v>
      </c>
      <c r="AP2284" s="3" t="s">
        <v>53</v>
      </c>
      <c r="AQ2284" s="3" t="s">
        <v>53</v>
      </c>
      <c r="AR2284" s="3" t="s">
        <v>51</v>
      </c>
      <c r="AS2284" s="3" t="s">
        <v>52</v>
      </c>
      <c r="AT2284" s="3" t="s">
        <v>51</v>
      </c>
    </row>
    <row r="2285" spans="1:46" ht="22.5" customHeight="1" x14ac:dyDescent="0.25">
      <c r="A2285" s="19" t="s">
        <v>21573</v>
      </c>
      <c r="B2285" s="260">
        <v>45051</v>
      </c>
      <c r="C2285" s="3" t="s">
        <v>202</v>
      </c>
      <c r="D2285" s="3" t="s">
        <v>18612</v>
      </c>
      <c r="E2285" s="3" t="s">
        <v>51</v>
      </c>
      <c r="F2285" s="20">
        <v>1</v>
      </c>
      <c r="G2285" s="20">
        <v>159.99</v>
      </c>
      <c r="H2285" s="20" t="s">
        <v>52</v>
      </c>
      <c r="I2285" s="20">
        <v>-27.2</v>
      </c>
      <c r="J2285" s="20">
        <v>-18.45</v>
      </c>
      <c r="K2285" s="20" t="s">
        <v>52</v>
      </c>
      <c r="L2285" s="20">
        <f t="shared" si="35"/>
        <v>114.34000000000002</v>
      </c>
      <c r="M2285" s="3" t="s">
        <v>71</v>
      </c>
      <c r="N2285" s="3" t="s">
        <v>1158</v>
      </c>
      <c r="O2285" s="3" t="s">
        <v>1159</v>
      </c>
      <c r="P2285" s="3" t="s">
        <v>1160</v>
      </c>
      <c r="Q2285" s="3" t="s">
        <v>53</v>
      </c>
      <c r="R2285" s="20">
        <v>159.99</v>
      </c>
      <c r="S2285" s="20" t="s">
        <v>57</v>
      </c>
      <c r="T2285" s="3" t="s">
        <v>58</v>
      </c>
      <c r="U2285" s="3" t="s">
        <v>53</v>
      </c>
      <c r="V2285" s="3" t="s">
        <v>53</v>
      </c>
      <c r="W2285" s="3" t="s">
        <v>53</v>
      </c>
      <c r="X2285" s="3" t="s">
        <v>53</v>
      </c>
      <c r="Y2285" s="3" t="s">
        <v>21574</v>
      </c>
      <c r="Z2285" s="3" t="s">
        <v>21575</v>
      </c>
      <c r="AA2285" s="3" t="s">
        <v>21576</v>
      </c>
      <c r="AB2285" s="3" t="s">
        <v>782</v>
      </c>
      <c r="AC2285" s="3" t="s">
        <v>641</v>
      </c>
      <c r="AD2285" s="3" t="s">
        <v>21577</v>
      </c>
      <c r="AE2285" s="3" t="s">
        <v>65</v>
      </c>
      <c r="AF2285" s="3" t="s">
        <v>66</v>
      </c>
      <c r="AG2285" s="3" t="s">
        <v>21578</v>
      </c>
      <c r="AH2285" s="3" t="s">
        <v>21579</v>
      </c>
      <c r="AI2285" s="3" t="s">
        <v>67</v>
      </c>
      <c r="AJ2285" s="3" t="s">
        <v>21580</v>
      </c>
      <c r="AK2285" s="3" t="s">
        <v>53</v>
      </c>
      <c r="AL2285" s="3" t="s">
        <v>53</v>
      </c>
      <c r="AM2285" s="3" t="s">
        <v>53</v>
      </c>
      <c r="AN2285" s="3" t="s">
        <v>53</v>
      </c>
      <c r="AO2285" s="3" t="s">
        <v>53</v>
      </c>
      <c r="AP2285" s="3" t="s">
        <v>53</v>
      </c>
      <c r="AQ2285" s="3" t="s">
        <v>53</v>
      </c>
      <c r="AR2285" s="3" t="s">
        <v>51</v>
      </c>
      <c r="AS2285" s="3" t="s">
        <v>52</v>
      </c>
      <c r="AT2285" s="3" t="s">
        <v>51</v>
      </c>
    </row>
    <row r="2286" spans="1:46" ht="22.5" customHeight="1" x14ac:dyDescent="0.25">
      <c r="A2286" s="19" t="s">
        <v>22766</v>
      </c>
      <c r="B2286" s="260">
        <v>45050</v>
      </c>
      <c r="C2286" s="3" t="s">
        <v>202</v>
      </c>
      <c r="D2286" s="3" t="s">
        <v>19756</v>
      </c>
      <c r="E2286" s="3" t="s">
        <v>51</v>
      </c>
      <c r="F2286" s="20">
        <v>1</v>
      </c>
      <c r="G2286" s="20">
        <v>159.99</v>
      </c>
      <c r="H2286" s="20">
        <v>10.25</v>
      </c>
      <c r="I2286" s="20">
        <v>-27.2</v>
      </c>
      <c r="J2286" s="20">
        <v>-28.7</v>
      </c>
      <c r="K2286" s="20" t="s">
        <v>52</v>
      </c>
      <c r="L2286" s="20">
        <f t="shared" si="35"/>
        <v>114.34000000000002</v>
      </c>
      <c r="M2286" s="3" t="s">
        <v>53</v>
      </c>
      <c r="N2286" s="3" t="s">
        <v>1158</v>
      </c>
      <c r="O2286" s="3" t="s">
        <v>1159</v>
      </c>
      <c r="P2286" s="3" t="s">
        <v>1160</v>
      </c>
      <c r="Q2286" s="3" t="s">
        <v>53</v>
      </c>
      <c r="R2286" s="20">
        <v>159.99</v>
      </c>
      <c r="S2286" s="20" t="s">
        <v>57</v>
      </c>
      <c r="T2286" s="3" t="s">
        <v>58</v>
      </c>
      <c r="U2286" s="3" t="s">
        <v>53</v>
      </c>
      <c r="V2286" s="3" t="s">
        <v>53</v>
      </c>
      <c r="W2286" s="3" t="s">
        <v>53</v>
      </c>
      <c r="X2286" s="3" t="s">
        <v>53</v>
      </c>
      <c r="Y2286" s="3" t="s">
        <v>22767</v>
      </c>
      <c r="Z2286" s="3" t="s">
        <v>22768</v>
      </c>
      <c r="AA2286" s="3" t="s">
        <v>22769</v>
      </c>
      <c r="AB2286" s="3" t="s">
        <v>22770</v>
      </c>
      <c r="AC2286" s="3" t="s">
        <v>1447</v>
      </c>
      <c r="AD2286" s="3" t="s">
        <v>22771</v>
      </c>
      <c r="AE2286" s="3" t="s">
        <v>65</v>
      </c>
      <c r="AF2286" s="3" t="s">
        <v>66</v>
      </c>
      <c r="AG2286" s="3" t="s">
        <v>22772</v>
      </c>
      <c r="AH2286" s="3" t="s">
        <v>22773</v>
      </c>
      <c r="AI2286" s="3" t="s">
        <v>67</v>
      </c>
      <c r="AJ2286" s="3" t="s">
        <v>22774</v>
      </c>
      <c r="AK2286" s="3" t="s">
        <v>53</v>
      </c>
      <c r="AL2286" s="3" t="s">
        <v>53</v>
      </c>
      <c r="AM2286" s="3" t="s">
        <v>53</v>
      </c>
      <c r="AN2286" s="3" t="s">
        <v>53</v>
      </c>
      <c r="AO2286" s="3" t="s">
        <v>53</v>
      </c>
      <c r="AP2286" s="3" t="s">
        <v>53</v>
      </c>
      <c r="AQ2286" s="3" t="s">
        <v>53</v>
      </c>
      <c r="AR2286" s="3" t="s">
        <v>51</v>
      </c>
      <c r="AS2286" s="3" t="s">
        <v>52</v>
      </c>
      <c r="AT2286" s="3" t="s">
        <v>51</v>
      </c>
    </row>
    <row r="2287" spans="1:46" ht="22.5" customHeight="1" x14ac:dyDescent="0.25">
      <c r="A2287" s="19" t="s">
        <v>23620</v>
      </c>
      <c r="B2287" s="260">
        <v>45049</v>
      </c>
      <c r="C2287" s="3" t="s">
        <v>202</v>
      </c>
      <c r="D2287" s="3" t="s">
        <v>21789</v>
      </c>
      <c r="E2287" s="3" t="s">
        <v>51</v>
      </c>
      <c r="F2287" s="20">
        <v>1</v>
      </c>
      <c r="G2287" s="20">
        <v>159.99</v>
      </c>
      <c r="H2287" s="20" t="s">
        <v>52</v>
      </c>
      <c r="I2287" s="20">
        <v>-27.2</v>
      </c>
      <c r="J2287" s="20">
        <v>-18.45</v>
      </c>
      <c r="K2287" s="20" t="s">
        <v>52</v>
      </c>
      <c r="L2287" s="20">
        <f t="shared" si="35"/>
        <v>114.34000000000002</v>
      </c>
      <c r="M2287" s="3" t="s">
        <v>71</v>
      </c>
      <c r="N2287" s="3" t="s">
        <v>1158</v>
      </c>
      <c r="O2287" s="3" t="s">
        <v>1159</v>
      </c>
      <c r="P2287" s="3" t="s">
        <v>1160</v>
      </c>
      <c r="Q2287" s="3" t="s">
        <v>53</v>
      </c>
      <c r="R2287" s="20">
        <v>159.99</v>
      </c>
      <c r="S2287" s="20" t="s">
        <v>57</v>
      </c>
      <c r="T2287" s="3" t="s">
        <v>58</v>
      </c>
      <c r="U2287" s="3" t="s">
        <v>53</v>
      </c>
      <c r="V2287" s="3" t="s">
        <v>53</v>
      </c>
      <c r="W2287" s="3" t="s">
        <v>53</v>
      </c>
      <c r="X2287" s="3" t="s">
        <v>53</v>
      </c>
      <c r="Y2287" s="3" t="s">
        <v>23621</v>
      </c>
      <c r="Z2287" s="3" t="s">
        <v>23622</v>
      </c>
      <c r="AA2287" s="3" t="s">
        <v>23623</v>
      </c>
      <c r="AB2287" s="3" t="s">
        <v>23624</v>
      </c>
      <c r="AC2287" s="3" t="s">
        <v>188</v>
      </c>
      <c r="AD2287" s="3" t="s">
        <v>23625</v>
      </c>
      <c r="AE2287" s="3" t="s">
        <v>65</v>
      </c>
      <c r="AF2287" s="3" t="s">
        <v>66</v>
      </c>
      <c r="AG2287" s="3" t="s">
        <v>23406</v>
      </c>
      <c r="AH2287" s="3" t="s">
        <v>23626</v>
      </c>
      <c r="AI2287" s="3" t="s">
        <v>67</v>
      </c>
      <c r="AJ2287" s="3" t="s">
        <v>23627</v>
      </c>
      <c r="AK2287" s="3" t="s">
        <v>53</v>
      </c>
      <c r="AL2287" s="3" t="s">
        <v>53</v>
      </c>
      <c r="AM2287" s="3" t="s">
        <v>53</v>
      </c>
      <c r="AN2287" s="3" t="s">
        <v>53</v>
      </c>
      <c r="AO2287" s="3" t="s">
        <v>53</v>
      </c>
      <c r="AP2287" s="3" t="s">
        <v>53</v>
      </c>
      <c r="AQ2287" s="3" t="s">
        <v>53</v>
      </c>
      <c r="AR2287" s="3" t="s">
        <v>51</v>
      </c>
      <c r="AS2287" s="3" t="s">
        <v>52</v>
      </c>
      <c r="AT2287" s="3" t="s">
        <v>51</v>
      </c>
    </row>
    <row r="2288" spans="1:46" ht="22.5" customHeight="1" x14ac:dyDescent="0.25">
      <c r="A2288" s="19" t="s">
        <v>23857</v>
      </c>
      <c r="B2288" s="260">
        <v>45049</v>
      </c>
      <c r="C2288" s="3" t="s">
        <v>202</v>
      </c>
      <c r="D2288" s="3" t="s">
        <v>22935</v>
      </c>
      <c r="E2288" s="3" t="s">
        <v>51</v>
      </c>
      <c r="F2288" s="20">
        <v>1</v>
      </c>
      <c r="G2288" s="20">
        <v>159.99</v>
      </c>
      <c r="H2288" s="20" t="s">
        <v>52</v>
      </c>
      <c r="I2288" s="20">
        <v>-27.2</v>
      </c>
      <c r="J2288" s="20">
        <v>-18.45</v>
      </c>
      <c r="K2288" s="20" t="s">
        <v>52</v>
      </c>
      <c r="L2288" s="20">
        <f t="shared" si="35"/>
        <v>114.34000000000002</v>
      </c>
      <c r="M2288" s="3" t="s">
        <v>71</v>
      </c>
      <c r="N2288" s="3" t="s">
        <v>1158</v>
      </c>
      <c r="O2288" s="3" t="s">
        <v>1159</v>
      </c>
      <c r="P2288" s="3" t="s">
        <v>1160</v>
      </c>
      <c r="Q2288" s="3" t="s">
        <v>53</v>
      </c>
      <c r="R2288" s="20">
        <v>159.99</v>
      </c>
      <c r="S2288" s="20" t="s">
        <v>57</v>
      </c>
      <c r="T2288" s="3" t="s">
        <v>58</v>
      </c>
      <c r="U2288" s="3" t="s">
        <v>53</v>
      </c>
      <c r="V2288" s="3" t="s">
        <v>53</v>
      </c>
      <c r="W2288" s="3" t="s">
        <v>53</v>
      </c>
      <c r="X2288" s="3" t="s">
        <v>53</v>
      </c>
      <c r="Y2288" s="3" t="s">
        <v>23858</v>
      </c>
      <c r="Z2288" s="3" t="s">
        <v>23859</v>
      </c>
      <c r="AA2288" s="3" t="s">
        <v>23860</v>
      </c>
      <c r="AB2288" s="3" t="s">
        <v>23861</v>
      </c>
      <c r="AC2288" s="3" t="s">
        <v>188</v>
      </c>
      <c r="AD2288" s="3" t="s">
        <v>23862</v>
      </c>
      <c r="AE2288" s="3" t="s">
        <v>65</v>
      </c>
      <c r="AF2288" s="3" t="s">
        <v>66</v>
      </c>
      <c r="AG2288" s="3" t="s">
        <v>23863</v>
      </c>
      <c r="AH2288" s="3" t="s">
        <v>23864</v>
      </c>
      <c r="AI2288" s="3" t="s">
        <v>67</v>
      </c>
      <c r="AJ2288" s="3" t="s">
        <v>23865</v>
      </c>
      <c r="AK2288" s="3" t="s">
        <v>53</v>
      </c>
      <c r="AL2288" s="3" t="s">
        <v>53</v>
      </c>
      <c r="AM2288" s="3" t="s">
        <v>53</v>
      </c>
      <c r="AN2288" s="3" t="s">
        <v>53</v>
      </c>
      <c r="AO2288" s="3" t="s">
        <v>53</v>
      </c>
      <c r="AP2288" s="3" t="s">
        <v>53</v>
      </c>
      <c r="AQ2288" s="3" t="s">
        <v>53</v>
      </c>
      <c r="AR2288" s="3" t="s">
        <v>51</v>
      </c>
      <c r="AS2288" s="3" t="s">
        <v>52</v>
      </c>
      <c r="AT2288" s="3" t="s">
        <v>51</v>
      </c>
    </row>
    <row r="2289" spans="1:46" ht="22.5" customHeight="1" x14ac:dyDescent="0.25">
      <c r="A2289" s="19" t="s">
        <v>23961</v>
      </c>
      <c r="B2289" s="260">
        <v>45049</v>
      </c>
      <c r="C2289" s="3" t="s">
        <v>202</v>
      </c>
      <c r="D2289" s="3" t="s">
        <v>21789</v>
      </c>
      <c r="E2289" s="3" t="s">
        <v>51</v>
      </c>
      <c r="F2289" s="20">
        <v>1</v>
      </c>
      <c r="G2289" s="20">
        <v>159.99</v>
      </c>
      <c r="H2289" s="20" t="s">
        <v>52</v>
      </c>
      <c r="I2289" s="20">
        <v>-27.2</v>
      </c>
      <c r="J2289" s="20">
        <v>-18.45</v>
      </c>
      <c r="K2289" s="20" t="s">
        <v>52</v>
      </c>
      <c r="L2289" s="20">
        <f t="shared" si="35"/>
        <v>114.34000000000002</v>
      </c>
      <c r="M2289" s="3" t="s">
        <v>53</v>
      </c>
      <c r="N2289" s="3" t="s">
        <v>1158</v>
      </c>
      <c r="O2289" s="3" t="s">
        <v>1159</v>
      </c>
      <c r="P2289" s="3" t="s">
        <v>1160</v>
      </c>
      <c r="Q2289" s="3" t="s">
        <v>53</v>
      </c>
      <c r="R2289" s="20">
        <v>159.99</v>
      </c>
      <c r="S2289" s="20" t="s">
        <v>57</v>
      </c>
      <c r="T2289" s="3" t="s">
        <v>58</v>
      </c>
      <c r="U2289" s="3" t="s">
        <v>53</v>
      </c>
      <c r="V2289" s="3" t="s">
        <v>53</v>
      </c>
      <c r="W2289" s="3" t="s">
        <v>53</v>
      </c>
      <c r="X2289" s="3" t="s">
        <v>53</v>
      </c>
      <c r="Y2289" s="3" t="s">
        <v>23962</v>
      </c>
      <c r="Z2289" s="3" t="s">
        <v>23963</v>
      </c>
      <c r="AA2289" s="3" t="s">
        <v>23964</v>
      </c>
      <c r="AB2289" s="3" t="s">
        <v>17466</v>
      </c>
      <c r="AC2289" s="3" t="s">
        <v>458</v>
      </c>
      <c r="AD2289" s="3" t="s">
        <v>17467</v>
      </c>
      <c r="AE2289" s="3" t="s">
        <v>65</v>
      </c>
      <c r="AF2289" s="3" t="s">
        <v>66</v>
      </c>
      <c r="AG2289" s="3" t="s">
        <v>23965</v>
      </c>
      <c r="AH2289" s="3" t="s">
        <v>23966</v>
      </c>
      <c r="AI2289" s="3" t="s">
        <v>67</v>
      </c>
      <c r="AJ2289" s="3" t="s">
        <v>23967</v>
      </c>
      <c r="AK2289" s="3" t="s">
        <v>23968</v>
      </c>
      <c r="AL2289" s="3" t="s">
        <v>53</v>
      </c>
      <c r="AM2289" s="3" t="s">
        <v>53</v>
      </c>
      <c r="AN2289" s="3" t="s">
        <v>53</v>
      </c>
      <c r="AO2289" s="3" t="s">
        <v>53</v>
      </c>
      <c r="AP2289" s="3" t="s">
        <v>53</v>
      </c>
      <c r="AQ2289" s="3" t="s">
        <v>53</v>
      </c>
      <c r="AR2289" s="3" t="s">
        <v>51</v>
      </c>
      <c r="AS2289" s="3" t="s">
        <v>52</v>
      </c>
      <c r="AT2289" s="3" t="s">
        <v>51</v>
      </c>
    </row>
    <row r="2290" spans="1:46" ht="22.5" customHeight="1" x14ac:dyDescent="0.25">
      <c r="A2290" s="19" t="s">
        <v>24483</v>
      </c>
      <c r="B2290" s="260">
        <v>45048</v>
      </c>
      <c r="C2290" s="3" t="s">
        <v>202</v>
      </c>
      <c r="D2290" s="3" t="s">
        <v>23772</v>
      </c>
      <c r="E2290" s="3" t="s">
        <v>51</v>
      </c>
      <c r="F2290" s="20">
        <v>1</v>
      </c>
      <c r="G2290" s="20">
        <v>159.99</v>
      </c>
      <c r="H2290" s="20" t="s">
        <v>52</v>
      </c>
      <c r="I2290" s="20">
        <v>-27.2</v>
      </c>
      <c r="J2290" s="20">
        <v>-18.45</v>
      </c>
      <c r="K2290" s="20" t="s">
        <v>52</v>
      </c>
      <c r="L2290" s="20">
        <f t="shared" si="35"/>
        <v>114.34000000000002</v>
      </c>
      <c r="M2290" s="3" t="s">
        <v>71</v>
      </c>
      <c r="N2290" s="3" t="s">
        <v>1158</v>
      </c>
      <c r="O2290" s="3" t="s">
        <v>1159</v>
      </c>
      <c r="P2290" s="3" t="s">
        <v>1160</v>
      </c>
      <c r="Q2290" s="3" t="s">
        <v>53</v>
      </c>
      <c r="R2290" s="20">
        <v>159.99</v>
      </c>
      <c r="S2290" s="20" t="s">
        <v>57</v>
      </c>
      <c r="T2290" s="3" t="s">
        <v>58</v>
      </c>
      <c r="U2290" s="3" t="s">
        <v>53</v>
      </c>
      <c r="V2290" s="3" t="s">
        <v>53</v>
      </c>
      <c r="W2290" s="3" t="s">
        <v>53</v>
      </c>
      <c r="X2290" s="3" t="s">
        <v>53</v>
      </c>
      <c r="Y2290" s="3" t="s">
        <v>24484</v>
      </c>
      <c r="Z2290" s="3" t="s">
        <v>24485</v>
      </c>
      <c r="AA2290" s="3" t="s">
        <v>24486</v>
      </c>
      <c r="AB2290" s="3" t="s">
        <v>24487</v>
      </c>
      <c r="AC2290" s="3" t="s">
        <v>968</v>
      </c>
      <c r="AD2290" s="3" t="s">
        <v>24488</v>
      </c>
      <c r="AE2290" s="3" t="s">
        <v>65</v>
      </c>
      <c r="AF2290" s="3" t="s">
        <v>66</v>
      </c>
      <c r="AG2290" s="3" t="s">
        <v>24489</v>
      </c>
      <c r="AH2290" s="3" t="s">
        <v>24490</v>
      </c>
      <c r="AI2290" s="3" t="s">
        <v>67</v>
      </c>
      <c r="AJ2290" s="3" t="s">
        <v>24491</v>
      </c>
      <c r="AK2290" s="3" t="s">
        <v>53</v>
      </c>
      <c r="AL2290" s="3" t="s">
        <v>53</v>
      </c>
      <c r="AM2290" s="3" t="s">
        <v>53</v>
      </c>
      <c r="AN2290" s="3" t="s">
        <v>53</v>
      </c>
      <c r="AO2290" s="3" t="s">
        <v>53</v>
      </c>
      <c r="AP2290" s="3" t="s">
        <v>53</v>
      </c>
      <c r="AQ2290" s="3" t="s">
        <v>53</v>
      </c>
      <c r="AR2290" s="3" t="s">
        <v>51</v>
      </c>
      <c r="AS2290" s="3" t="s">
        <v>52</v>
      </c>
      <c r="AT2290" s="3" t="s">
        <v>51</v>
      </c>
    </row>
    <row r="2291" spans="1:46" ht="22.5" customHeight="1" x14ac:dyDescent="0.25">
      <c r="A2291" s="19" t="s">
        <v>24536</v>
      </c>
      <c r="B2291" s="260">
        <v>45048</v>
      </c>
      <c r="C2291" s="3" t="s">
        <v>202</v>
      </c>
      <c r="D2291" s="3" t="s">
        <v>23772</v>
      </c>
      <c r="E2291" s="3" t="s">
        <v>51</v>
      </c>
      <c r="F2291" s="20">
        <v>1</v>
      </c>
      <c r="G2291" s="20">
        <v>159.99</v>
      </c>
      <c r="H2291" s="20" t="s">
        <v>52</v>
      </c>
      <c r="I2291" s="20">
        <v>-27.2</v>
      </c>
      <c r="J2291" s="20">
        <v>-18.45</v>
      </c>
      <c r="K2291" s="20" t="s">
        <v>52</v>
      </c>
      <c r="L2291" s="20">
        <f t="shared" si="35"/>
        <v>114.34000000000002</v>
      </c>
      <c r="M2291" s="3" t="s">
        <v>71</v>
      </c>
      <c r="N2291" s="3" t="s">
        <v>1158</v>
      </c>
      <c r="O2291" s="3" t="s">
        <v>1159</v>
      </c>
      <c r="P2291" s="3" t="s">
        <v>1160</v>
      </c>
      <c r="Q2291" s="3" t="s">
        <v>53</v>
      </c>
      <c r="R2291" s="20">
        <v>159.99</v>
      </c>
      <c r="S2291" s="20" t="s">
        <v>57</v>
      </c>
      <c r="T2291" s="3" t="s">
        <v>58</v>
      </c>
      <c r="U2291" s="3" t="s">
        <v>53</v>
      </c>
      <c r="V2291" s="3" t="s">
        <v>53</v>
      </c>
      <c r="W2291" s="3" t="s">
        <v>53</v>
      </c>
      <c r="X2291" s="3" t="s">
        <v>53</v>
      </c>
      <c r="Y2291" s="3" t="s">
        <v>24537</v>
      </c>
      <c r="Z2291" s="3" t="s">
        <v>24538</v>
      </c>
      <c r="AA2291" s="3" t="s">
        <v>24539</v>
      </c>
      <c r="AB2291" s="3" t="s">
        <v>2014</v>
      </c>
      <c r="AC2291" s="3" t="s">
        <v>265</v>
      </c>
      <c r="AD2291" s="3" t="s">
        <v>24540</v>
      </c>
      <c r="AE2291" s="3" t="s">
        <v>65</v>
      </c>
      <c r="AF2291" s="3" t="s">
        <v>66</v>
      </c>
      <c r="AG2291" s="3" t="s">
        <v>24541</v>
      </c>
      <c r="AH2291" s="3" t="s">
        <v>24542</v>
      </c>
      <c r="AI2291" s="3" t="s">
        <v>67</v>
      </c>
      <c r="AJ2291" s="3" t="s">
        <v>24543</v>
      </c>
      <c r="AK2291" s="3" t="s">
        <v>53</v>
      </c>
      <c r="AL2291" s="3" t="s">
        <v>53</v>
      </c>
      <c r="AM2291" s="3" t="s">
        <v>53</v>
      </c>
      <c r="AN2291" s="3" t="s">
        <v>53</v>
      </c>
      <c r="AO2291" s="3" t="s">
        <v>53</v>
      </c>
      <c r="AP2291" s="3" t="s">
        <v>53</v>
      </c>
      <c r="AQ2291" s="3" t="s">
        <v>53</v>
      </c>
      <c r="AR2291" s="3" t="s">
        <v>51</v>
      </c>
      <c r="AS2291" s="3" t="s">
        <v>52</v>
      </c>
      <c r="AT2291" s="3" t="s">
        <v>51</v>
      </c>
    </row>
    <row r="2292" spans="1:46" ht="22.5" customHeight="1" x14ac:dyDescent="0.25">
      <c r="A2292" s="19" t="s">
        <v>24835</v>
      </c>
      <c r="B2292" s="260">
        <v>45048</v>
      </c>
      <c r="C2292" s="3" t="s">
        <v>202</v>
      </c>
      <c r="D2292" s="3" t="s">
        <v>23772</v>
      </c>
      <c r="E2292" s="3" t="s">
        <v>51</v>
      </c>
      <c r="F2292" s="20">
        <v>1</v>
      </c>
      <c r="G2292" s="20">
        <v>159.99</v>
      </c>
      <c r="H2292" s="20" t="s">
        <v>52</v>
      </c>
      <c r="I2292" s="20">
        <v>-27.2</v>
      </c>
      <c r="J2292" s="20">
        <v>-18.45</v>
      </c>
      <c r="K2292" s="20" t="s">
        <v>52</v>
      </c>
      <c r="L2292" s="20">
        <f t="shared" si="35"/>
        <v>114.34000000000002</v>
      </c>
      <c r="M2292" s="3" t="s">
        <v>71</v>
      </c>
      <c r="N2292" s="3" t="s">
        <v>1158</v>
      </c>
      <c r="O2292" s="3" t="s">
        <v>1159</v>
      </c>
      <c r="P2292" s="3" t="s">
        <v>1160</v>
      </c>
      <c r="Q2292" s="3" t="s">
        <v>53</v>
      </c>
      <c r="R2292" s="20">
        <v>159.99</v>
      </c>
      <c r="S2292" s="20" t="s">
        <v>57</v>
      </c>
      <c r="T2292" s="3" t="s">
        <v>58</v>
      </c>
      <c r="U2292" s="3" t="s">
        <v>53</v>
      </c>
      <c r="V2292" s="3" t="s">
        <v>53</v>
      </c>
      <c r="W2292" s="3" t="s">
        <v>53</v>
      </c>
      <c r="X2292" s="3" t="s">
        <v>53</v>
      </c>
      <c r="Y2292" s="3" t="s">
        <v>24836</v>
      </c>
      <c r="Z2292" s="3" t="s">
        <v>24837</v>
      </c>
      <c r="AA2292" s="3" t="s">
        <v>24838</v>
      </c>
      <c r="AB2292" s="3" t="s">
        <v>10975</v>
      </c>
      <c r="AC2292" s="3" t="s">
        <v>458</v>
      </c>
      <c r="AD2292" s="3" t="s">
        <v>24839</v>
      </c>
      <c r="AE2292" s="3" t="s">
        <v>65</v>
      </c>
      <c r="AF2292" s="3" t="s">
        <v>66</v>
      </c>
      <c r="AG2292" s="3" t="s">
        <v>24677</v>
      </c>
      <c r="AH2292" s="3" t="s">
        <v>24840</v>
      </c>
      <c r="AI2292" s="3" t="s">
        <v>67</v>
      </c>
      <c r="AJ2292" s="3" t="s">
        <v>24841</v>
      </c>
      <c r="AK2292" s="3" t="s">
        <v>53</v>
      </c>
      <c r="AL2292" s="3" t="s">
        <v>53</v>
      </c>
      <c r="AM2292" s="3" t="s">
        <v>53</v>
      </c>
      <c r="AN2292" s="3" t="s">
        <v>53</v>
      </c>
      <c r="AO2292" s="3" t="s">
        <v>53</v>
      </c>
      <c r="AP2292" s="3" t="s">
        <v>53</v>
      </c>
      <c r="AQ2292" s="3" t="s">
        <v>53</v>
      </c>
      <c r="AR2292" s="3" t="s">
        <v>51</v>
      </c>
      <c r="AS2292" s="3" t="s">
        <v>52</v>
      </c>
      <c r="AT2292" s="3" t="s">
        <v>51</v>
      </c>
    </row>
    <row r="2293" spans="1:46" ht="22.5" customHeight="1" x14ac:dyDescent="0.25">
      <c r="A2293" s="19" t="s">
        <v>69</v>
      </c>
      <c r="B2293" s="260">
        <v>45077</v>
      </c>
      <c r="C2293" s="3" t="s">
        <v>70</v>
      </c>
      <c r="D2293" s="3" t="s">
        <v>50</v>
      </c>
      <c r="E2293" s="3" t="s">
        <v>71</v>
      </c>
      <c r="F2293" s="20">
        <v>1</v>
      </c>
      <c r="G2293" s="20">
        <v>169.72</v>
      </c>
      <c r="H2293" s="20" t="s">
        <v>52</v>
      </c>
      <c r="I2293" s="20">
        <v>-28.85</v>
      </c>
      <c r="J2293" s="20">
        <v>-26.45</v>
      </c>
      <c r="K2293" s="20" t="s">
        <v>52</v>
      </c>
      <c r="L2293" s="20">
        <f t="shared" si="35"/>
        <v>114.42</v>
      </c>
      <c r="M2293" s="3" t="s">
        <v>53</v>
      </c>
      <c r="N2293" s="274">
        <v>662047</v>
      </c>
      <c r="O2293" s="3" t="s">
        <v>72</v>
      </c>
      <c r="P2293" s="3" t="s">
        <v>73</v>
      </c>
      <c r="Q2293" s="3" t="s">
        <v>53</v>
      </c>
      <c r="R2293" s="20">
        <v>169.72</v>
      </c>
      <c r="S2293" s="20" t="s">
        <v>57</v>
      </c>
      <c r="T2293" s="3" t="s">
        <v>74</v>
      </c>
      <c r="U2293" s="3" t="s">
        <v>75</v>
      </c>
      <c r="V2293" s="3" t="s">
        <v>76</v>
      </c>
      <c r="W2293" s="3" t="s">
        <v>77</v>
      </c>
      <c r="X2293" s="3" t="s">
        <v>53</v>
      </c>
      <c r="Y2293" s="3" t="s">
        <v>75</v>
      </c>
      <c r="Z2293" s="3" t="s">
        <v>78</v>
      </c>
      <c r="AA2293" s="3" t="s">
        <v>79</v>
      </c>
      <c r="AB2293" s="3" t="s">
        <v>80</v>
      </c>
      <c r="AC2293" s="3" t="s">
        <v>63</v>
      </c>
      <c r="AD2293" s="3" t="s">
        <v>81</v>
      </c>
      <c r="AE2293" s="3" t="s">
        <v>65</v>
      </c>
      <c r="AF2293" s="3" t="s">
        <v>82</v>
      </c>
      <c r="AG2293" s="3" t="s">
        <v>53</v>
      </c>
      <c r="AH2293" s="3" t="s">
        <v>53</v>
      </c>
      <c r="AI2293" s="3" t="s">
        <v>67</v>
      </c>
      <c r="AJ2293" s="3" t="s">
        <v>83</v>
      </c>
      <c r="AK2293" s="3" t="s">
        <v>53</v>
      </c>
      <c r="AL2293" s="3" t="s">
        <v>53</v>
      </c>
      <c r="AM2293" s="3" t="s">
        <v>53</v>
      </c>
      <c r="AN2293" s="3" t="s">
        <v>53</v>
      </c>
      <c r="AO2293" s="3" t="s">
        <v>53</v>
      </c>
      <c r="AP2293" s="3" t="s">
        <v>53</v>
      </c>
      <c r="AQ2293" s="3" t="s">
        <v>53</v>
      </c>
      <c r="AR2293" s="3" t="s">
        <v>51</v>
      </c>
      <c r="AS2293" s="3" t="s">
        <v>52</v>
      </c>
      <c r="AT2293" s="3" t="s">
        <v>51</v>
      </c>
    </row>
    <row r="2294" spans="1:46" ht="22.5" customHeight="1" x14ac:dyDescent="0.25">
      <c r="A2294" s="19" t="s">
        <v>22218</v>
      </c>
      <c r="B2294" s="260">
        <v>45050</v>
      </c>
      <c r="C2294" s="3" t="s">
        <v>202</v>
      </c>
      <c r="D2294" s="3" t="s">
        <v>19756</v>
      </c>
      <c r="E2294" s="3" t="s">
        <v>51</v>
      </c>
      <c r="F2294" s="20">
        <v>1</v>
      </c>
      <c r="G2294" s="20">
        <v>169.72</v>
      </c>
      <c r="H2294" s="20" t="s">
        <v>52</v>
      </c>
      <c r="I2294" s="20">
        <v>-28.85</v>
      </c>
      <c r="J2294" s="20">
        <v>-26.45</v>
      </c>
      <c r="K2294" s="20" t="s">
        <v>52</v>
      </c>
      <c r="L2294" s="20">
        <f t="shared" si="35"/>
        <v>114.42</v>
      </c>
      <c r="M2294" s="3" t="s">
        <v>71</v>
      </c>
      <c r="N2294" s="274">
        <v>662046</v>
      </c>
      <c r="O2294" s="3" t="s">
        <v>22219</v>
      </c>
      <c r="P2294" s="3" t="s">
        <v>22220</v>
      </c>
      <c r="Q2294" s="3" t="s">
        <v>53</v>
      </c>
      <c r="R2294" s="20">
        <v>169.72</v>
      </c>
      <c r="S2294" s="20" t="s">
        <v>57</v>
      </c>
      <c r="T2294" s="3" t="s">
        <v>74</v>
      </c>
      <c r="U2294" s="3" t="s">
        <v>22221</v>
      </c>
      <c r="V2294" s="3" t="s">
        <v>22222</v>
      </c>
      <c r="W2294" s="3" t="s">
        <v>22223</v>
      </c>
      <c r="X2294" s="3" t="s">
        <v>53</v>
      </c>
      <c r="Y2294" s="3" t="s">
        <v>22221</v>
      </c>
      <c r="Z2294" s="3" t="s">
        <v>22224</v>
      </c>
      <c r="AA2294" s="3" t="s">
        <v>22225</v>
      </c>
      <c r="AB2294" s="3" t="s">
        <v>264</v>
      </c>
      <c r="AC2294" s="3" t="s">
        <v>265</v>
      </c>
      <c r="AD2294" s="3" t="s">
        <v>22226</v>
      </c>
      <c r="AE2294" s="3" t="s">
        <v>65</v>
      </c>
      <c r="AF2294" s="3" t="s">
        <v>82</v>
      </c>
      <c r="AG2294" s="3" t="s">
        <v>22195</v>
      </c>
      <c r="AH2294" s="3" t="s">
        <v>22227</v>
      </c>
      <c r="AI2294" s="3" t="s">
        <v>67</v>
      </c>
      <c r="AJ2294" s="3" t="s">
        <v>22228</v>
      </c>
      <c r="AK2294" s="3" t="s">
        <v>53</v>
      </c>
      <c r="AL2294" s="3" t="s">
        <v>53</v>
      </c>
      <c r="AM2294" s="3" t="s">
        <v>53</v>
      </c>
      <c r="AN2294" s="3" t="s">
        <v>53</v>
      </c>
      <c r="AO2294" s="3" t="s">
        <v>53</v>
      </c>
      <c r="AP2294" s="3" t="s">
        <v>53</v>
      </c>
      <c r="AQ2294" s="3" t="s">
        <v>53</v>
      </c>
      <c r="AR2294" s="3" t="s">
        <v>51</v>
      </c>
      <c r="AS2294" s="3" t="s">
        <v>52</v>
      </c>
      <c r="AT2294" s="3" t="s">
        <v>51</v>
      </c>
    </row>
    <row r="2295" spans="1:46" ht="22.5" customHeight="1" x14ac:dyDescent="0.25">
      <c r="A2295" s="19" t="s">
        <v>21274</v>
      </c>
      <c r="B2295" s="260">
        <v>45051</v>
      </c>
      <c r="C2295" s="3" t="s">
        <v>202</v>
      </c>
      <c r="D2295" s="3" t="s">
        <v>15653</v>
      </c>
      <c r="E2295" s="3" t="s">
        <v>51</v>
      </c>
      <c r="F2295" s="20">
        <v>6</v>
      </c>
      <c r="G2295" s="20">
        <v>167.94</v>
      </c>
      <c r="H2295" s="20" t="s">
        <v>52</v>
      </c>
      <c r="I2295" s="20">
        <v>-53.16</v>
      </c>
      <c r="J2295" s="20" t="s">
        <v>52</v>
      </c>
      <c r="K2295" s="20" t="s">
        <v>52</v>
      </c>
      <c r="L2295" s="20">
        <f t="shared" si="35"/>
        <v>114.78</v>
      </c>
      <c r="M2295" s="3" t="s">
        <v>53</v>
      </c>
      <c r="N2295" s="274">
        <v>44507</v>
      </c>
      <c r="O2295" s="3" t="s">
        <v>21275</v>
      </c>
      <c r="P2295" s="3" t="s">
        <v>14135</v>
      </c>
      <c r="Q2295" s="3" t="s">
        <v>53</v>
      </c>
      <c r="R2295" s="20">
        <v>27.99</v>
      </c>
      <c r="S2295" s="20" t="s">
        <v>89</v>
      </c>
      <c r="T2295" s="3" t="s">
        <v>74</v>
      </c>
      <c r="U2295" s="3" t="s">
        <v>21276</v>
      </c>
      <c r="V2295" s="3" t="s">
        <v>21277</v>
      </c>
      <c r="W2295" s="3" t="s">
        <v>21278</v>
      </c>
      <c r="X2295" s="3" t="s">
        <v>53</v>
      </c>
      <c r="Y2295" s="3" t="s">
        <v>21276</v>
      </c>
      <c r="Z2295" s="3" t="s">
        <v>21279</v>
      </c>
      <c r="AA2295" s="3" t="s">
        <v>21280</v>
      </c>
      <c r="AB2295" s="3" t="s">
        <v>21281</v>
      </c>
      <c r="AC2295" s="3" t="s">
        <v>21282</v>
      </c>
      <c r="AD2295" s="3" t="s">
        <v>21283</v>
      </c>
      <c r="AE2295" s="3" t="s">
        <v>65</v>
      </c>
      <c r="AF2295" s="3" t="s">
        <v>82</v>
      </c>
      <c r="AG2295" s="3" t="s">
        <v>21237</v>
      </c>
      <c r="AH2295" s="3" t="s">
        <v>21284</v>
      </c>
      <c r="AI2295" s="3" t="s">
        <v>67</v>
      </c>
      <c r="AJ2295" s="3" t="s">
        <v>21285</v>
      </c>
      <c r="AK2295" s="3" t="s">
        <v>53</v>
      </c>
      <c r="AL2295" s="3" t="s">
        <v>53</v>
      </c>
      <c r="AM2295" s="3" t="s">
        <v>53</v>
      </c>
      <c r="AN2295" s="3" t="s">
        <v>53</v>
      </c>
      <c r="AO2295" s="3" t="s">
        <v>53</v>
      </c>
      <c r="AP2295" s="3" t="s">
        <v>53</v>
      </c>
      <c r="AQ2295" s="3" t="s">
        <v>53</v>
      </c>
      <c r="AR2295" s="3" t="s">
        <v>51</v>
      </c>
      <c r="AS2295" s="3" t="s">
        <v>52</v>
      </c>
      <c r="AT2295" s="3" t="s">
        <v>51</v>
      </c>
    </row>
    <row r="2296" spans="1:46" ht="22.5" customHeight="1" x14ac:dyDescent="0.25">
      <c r="A2296" s="19" t="s">
        <v>17345</v>
      </c>
      <c r="B2296" s="260">
        <v>45056</v>
      </c>
      <c r="C2296" s="3" t="s">
        <v>202</v>
      </c>
      <c r="D2296" s="3" t="s">
        <v>12990</v>
      </c>
      <c r="E2296" s="3" t="s">
        <v>71</v>
      </c>
      <c r="F2296" s="20">
        <v>2</v>
      </c>
      <c r="G2296" s="20">
        <v>151.80000000000001</v>
      </c>
      <c r="H2296" s="20" t="s">
        <v>52</v>
      </c>
      <c r="I2296" s="20">
        <v>-36.799999999999997</v>
      </c>
      <c r="J2296" s="20" t="s">
        <v>52</v>
      </c>
      <c r="K2296" s="20" t="s">
        <v>52</v>
      </c>
      <c r="L2296" s="20">
        <f t="shared" si="35"/>
        <v>115.00000000000001</v>
      </c>
      <c r="M2296" s="3" t="s">
        <v>53</v>
      </c>
      <c r="N2296" s="3" t="s">
        <v>301</v>
      </c>
      <c r="O2296" s="3" t="s">
        <v>401</v>
      </c>
      <c r="P2296" s="3" t="s">
        <v>303</v>
      </c>
      <c r="Q2296" s="3" t="s">
        <v>53</v>
      </c>
      <c r="R2296" s="20">
        <v>75.900000000000006</v>
      </c>
      <c r="S2296" s="20" t="s">
        <v>57</v>
      </c>
      <c r="T2296" s="3" t="s">
        <v>58</v>
      </c>
      <c r="U2296" s="3" t="s">
        <v>53</v>
      </c>
      <c r="V2296" s="3" t="s">
        <v>53</v>
      </c>
      <c r="W2296" s="3" t="s">
        <v>53</v>
      </c>
      <c r="X2296" s="3" t="s">
        <v>53</v>
      </c>
      <c r="Y2296" s="3" t="s">
        <v>17346</v>
      </c>
      <c r="Z2296" s="3" t="s">
        <v>17347</v>
      </c>
      <c r="AA2296" s="3" t="s">
        <v>17348</v>
      </c>
      <c r="AB2296" s="3" t="s">
        <v>17349</v>
      </c>
      <c r="AC2296" s="3" t="s">
        <v>128</v>
      </c>
      <c r="AD2296" s="3" t="s">
        <v>17350</v>
      </c>
      <c r="AE2296" s="3" t="s">
        <v>65</v>
      </c>
      <c r="AF2296" s="3" t="s">
        <v>66</v>
      </c>
      <c r="AG2296" s="3" t="s">
        <v>16594</v>
      </c>
      <c r="AH2296" s="3" t="s">
        <v>17351</v>
      </c>
      <c r="AI2296" s="3" t="s">
        <v>67</v>
      </c>
      <c r="AJ2296" s="3" t="s">
        <v>17352</v>
      </c>
      <c r="AK2296" s="3" t="s">
        <v>53</v>
      </c>
      <c r="AL2296" s="3" t="s">
        <v>53</v>
      </c>
      <c r="AM2296" s="3" t="s">
        <v>53</v>
      </c>
      <c r="AN2296" s="3" t="s">
        <v>53</v>
      </c>
      <c r="AO2296" s="3" t="s">
        <v>53</v>
      </c>
      <c r="AP2296" s="3" t="s">
        <v>53</v>
      </c>
      <c r="AQ2296" s="3" t="s">
        <v>53</v>
      </c>
      <c r="AR2296" s="3" t="s">
        <v>51</v>
      </c>
      <c r="AS2296" s="3" t="s">
        <v>52</v>
      </c>
      <c r="AT2296" s="3" t="s">
        <v>51</v>
      </c>
    </row>
    <row r="2297" spans="1:46" ht="22.5" customHeight="1" x14ac:dyDescent="0.25">
      <c r="A2297" s="19" t="s">
        <v>496</v>
      </c>
      <c r="B2297" s="260">
        <v>45077</v>
      </c>
      <c r="C2297" s="3" t="s">
        <v>70</v>
      </c>
      <c r="D2297" s="3" t="s">
        <v>50</v>
      </c>
      <c r="E2297" s="3" t="s">
        <v>51</v>
      </c>
      <c r="F2297" s="20">
        <v>1</v>
      </c>
      <c r="G2297" s="20">
        <v>170.91</v>
      </c>
      <c r="H2297" s="20" t="s">
        <v>52</v>
      </c>
      <c r="I2297" s="20">
        <v>-29.05</v>
      </c>
      <c r="J2297" s="20">
        <v>-26.45</v>
      </c>
      <c r="K2297" s="20" t="s">
        <v>52</v>
      </c>
      <c r="L2297" s="20">
        <f t="shared" si="35"/>
        <v>115.40999999999998</v>
      </c>
      <c r="M2297" s="3" t="s">
        <v>71</v>
      </c>
      <c r="N2297" s="274">
        <v>552001</v>
      </c>
      <c r="O2297" s="3" t="s">
        <v>338</v>
      </c>
      <c r="P2297" s="3" t="s">
        <v>339</v>
      </c>
      <c r="Q2297" s="3" t="s">
        <v>53</v>
      </c>
      <c r="R2297" s="20">
        <v>170.91</v>
      </c>
      <c r="S2297" s="20" t="s">
        <v>57</v>
      </c>
      <c r="T2297" s="3" t="s">
        <v>58</v>
      </c>
      <c r="U2297" s="3" t="s">
        <v>53</v>
      </c>
      <c r="V2297" s="3" t="s">
        <v>53</v>
      </c>
      <c r="W2297" s="3" t="s">
        <v>53</v>
      </c>
      <c r="X2297" s="3" t="s">
        <v>53</v>
      </c>
      <c r="Y2297" s="3" t="s">
        <v>497</v>
      </c>
      <c r="Z2297" s="3" t="s">
        <v>498</v>
      </c>
      <c r="AA2297" s="3" t="s">
        <v>499</v>
      </c>
      <c r="AB2297" s="3" t="s">
        <v>500</v>
      </c>
      <c r="AC2297" s="3" t="s">
        <v>116</v>
      </c>
      <c r="AD2297" s="3" t="s">
        <v>501</v>
      </c>
      <c r="AE2297" s="3" t="s">
        <v>65</v>
      </c>
      <c r="AF2297" s="3" t="s">
        <v>66</v>
      </c>
      <c r="AG2297" s="3" t="s">
        <v>502</v>
      </c>
      <c r="AH2297" s="3" t="s">
        <v>53</v>
      </c>
      <c r="AI2297" s="3" t="s">
        <v>67</v>
      </c>
      <c r="AJ2297" s="3" t="s">
        <v>503</v>
      </c>
      <c r="AK2297" s="3" t="s">
        <v>53</v>
      </c>
      <c r="AL2297" s="3" t="s">
        <v>53</v>
      </c>
      <c r="AM2297" s="3" t="s">
        <v>53</v>
      </c>
      <c r="AN2297" s="3" t="s">
        <v>53</v>
      </c>
      <c r="AO2297" s="3" t="s">
        <v>53</v>
      </c>
      <c r="AP2297" s="3" t="s">
        <v>53</v>
      </c>
      <c r="AQ2297" s="3" t="s">
        <v>53</v>
      </c>
      <c r="AR2297" s="3" t="s">
        <v>51</v>
      </c>
      <c r="AS2297" s="3" t="s">
        <v>52</v>
      </c>
      <c r="AT2297" s="3" t="s">
        <v>51</v>
      </c>
    </row>
    <row r="2298" spans="1:46" ht="22.5" customHeight="1" x14ac:dyDescent="0.25">
      <c r="A2298" s="19" t="s">
        <v>1314</v>
      </c>
      <c r="B2298" s="260">
        <v>45076</v>
      </c>
      <c r="C2298" s="3" t="s">
        <v>202</v>
      </c>
      <c r="D2298" s="3" t="s">
        <v>203</v>
      </c>
      <c r="E2298" s="3" t="s">
        <v>71</v>
      </c>
      <c r="F2298" s="20">
        <v>1</v>
      </c>
      <c r="G2298" s="20">
        <v>170.91</v>
      </c>
      <c r="H2298" s="20" t="s">
        <v>52</v>
      </c>
      <c r="I2298" s="20">
        <v>-29.05</v>
      </c>
      <c r="J2298" s="20">
        <v>-26.45</v>
      </c>
      <c r="K2298" s="20" t="s">
        <v>52</v>
      </c>
      <c r="L2298" s="20">
        <f t="shared" si="35"/>
        <v>115.40999999999998</v>
      </c>
      <c r="M2298" s="3" t="s">
        <v>53</v>
      </c>
      <c r="N2298" s="274">
        <v>552001</v>
      </c>
      <c r="O2298" s="3" t="s">
        <v>338</v>
      </c>
      <c r="P2298" s="3" t="s">
        <v>339</v>
      </c>
      <c r="Q2298" s="3" t="s">
        <v>53</v>
      </c>
      <c r="R2298" s="20">
        <v>170.91</v>
      </c>
      <c r="S2298" s="20" t="s">
        <v>57</v>
      </c>
      <c r="T2298" s="3" t="s">
        <v>58</v>
      </c>
      <c r="U2298" s="3" t="s">
        <v>53</v>
      </c>
      <c r="V2298" s="3" t="s">
        <v>53</v>
      </c>
      <c r="W2298" s="3" t="s">
        <v>53</v>
      </c>
      <c r="X2298" s="3" t="s">
        <v>53</v>
      </c>
      <c r="Y2298" s="3" t="s">
        <v>1315</v>
      </c>
      <c r="Z2298" s="3" t="s">
        <v>1316</v>
      </c>
      <c r="AA2298" s="3" t="s">
        <v>1317</v>
      </c>
      <c r="AB2298" s="3" t="s">
        <v>1230</v>
      </c>
      <c r="AC2298" s="3" t="s">
        <v>276</v>
      </c>
      <c r="AD2298" s="3" t="s">
        <v>1318</v>
      </c>
      <c r="AE2298" s="3" t="s">
        <v>65</v>
      </c>
      <c r="AF2298" s="3" t="s">
        <v>66</v>
      </c>
      <c r="AG2298" s="3" t="s">
        <v>1232</v>
      </c>
      <c r="AH2298" s="3" t="s">
        <v>1319</v>
      </c>
      <c r="AI2298" s="3" t="s">
        <v>67</v>
      </c>
      <c r="AJ2298" s="3" t="s">
        <v>1320</v>
      </c>
      <c r="AK2298" s="3" t="s">
        <v>1321</v>
      </c>
      <c r="AL2298" s="3" t="s">
        <v>53</v>
      </c>
      <c r="AM2298" s="3" t="s">
        <v>53</v>
      </c>
      <c r="AN2298" s="3" t="s">
        <v>53</v>
      </c>
      <c r="AO2298" s="3" t="s">
        <v>53</v>
      </c>
      <c r="AP2298" s="3" t="s">
        <v>53</v>
      </c>
      <c r="AQ2298" s="3" t="s">
        <v>53</v>
      </c>
      <c r="AR2298" s="3" t="s">
        <v>51</v>
      </c>
      <c r="AS2298" s="3" t="s">
        <v>52</v>
      </c>
      <c r="AT2298" s="3" t="s">
        <v>51</v>
      </c>
    </row>
    <row r="2299" spans="1:46" ht="22.5" customHeight="1" x14ac:dyDescent="0.25">
      <c r="A2299" s="19" t="s">
        <v>2864</v>
      </c>
      <c r="B2299" s="260">
        <v>45075</v>
      </c>
      <c r="C2299" s="3" t="s">
        <v>202</v>
      </c>
      <c r="D2299" s="3" t="s">
        <v>1951</v>
      </c>
      <c r="E2299" s="3" t="s">
        <v>51</v>
      </c>
      <c r="F2299" s="20">
        <v>1</v>
      </c>
      <c r="G2299" s="20">
        <v>170.91</v>
      </c>
      <c r="H2299" s="20" t="s">
        <v>52</v>
      </c>
      <c r="I2299" s="20">
        <v>-29.05</v>
      </c>
      <c r="J2299" s="20">
        <v>-26.45</v>
      </c>
      <c r="K2299" s="20" t="s">
        <v>52</v>
      </c>
      <c r="L2299" s="20">
        <f t="shared" si="35"/>
        <v>115.40999999999998</v>
      </c>
      <c r="M2299" s="3" t="s">
        <v>53</v>
      </c>
      <c r="N2299" s="274">
        <v>552001</v>
      </c>
      <c r="O2299" s="3" t="s">
        <v>338</v>
      </c>
      <c r="P2299" s="3" t="s">
        <v>339</v>
      </c>
      <c r="Q2299" s="3" t="s">
        <v>53</v>
      </c>
      <c r="R2299" s="20">
        <v>170.91</v>
      </c>
      <c r="S2299" s="20" t="s">
        <v>57</v>
      </c>
      <c r="T2299" s="3" t="s">
        <v>58</v>
      </c>
      <c r="U2299" s="3" t="s">
        <v>53</v>
      </c>
      <c r="V2299" s="3" t="s">
        <v>53</v>
      </c>
      <c r="W2299" s="3" t="s">
        <v>53</v>
      </c>
      <c r="X2299" s="3" t="s">
        <v>53</v>
      </c>
      <c r="Y2299" s="3" t="s">
        <v>2865</v>
      </c>
      <c r="Z2299" s="3" t="s">
        <v>2866</v>
      </c>
      <c r="AA2299" s="3" t="s">
        <v>2867</v>
      </c>
      <c r="AB2299" s="3" t="s">
        <v>2868</v>
      </c>
      <c r="AC2299" s="3" t="s">
        <v>63</v>
      </c>
      <c r="AD2299" s="3" t="s">
        <v>2869</v>
      </c>
      <c r="AE2299" s="3" t="s">
        <v>65</v>
      </c>
      <c r="AF2299" s="3" t="s">
        <v>66</v>
      </c>
      <c r="AG2299" s="3" t="s">
        <v>2870</v>
      </c>
      <c r="AH2299" s="3" t="s">
        <v>2871</v>
      </c>
      <c r="AI2299" s="3" t="s">
        <v>67</v>
      </c>
      <c r="AJ2299" s="3" t="s">
        <v>2872</v>
      </c>
      <c r="AK2299" s="3" t="s">
        <v>53</v>
      </c>
      <c r="AL2299" s="3" t="s">
        <v>53</v>
      </c>
      <c r="AM2299" s="3" t="s">
        <v>53</v>
      </c>
      <c r="AN2299" s="3" t="s">
        <v>53</v>
      </c>
      <c r="AO2299" s="3" t="s">
        <v>53</v>
      </c>
      <c r="AP2299" s="3" t="s">
        <v>53</v>
      </c>
      <c r="AQ2299" s="3" t="s">
        <v>53</v>
      </c>
      <c r="AR2299" s="3" t="s">
        <v>51</v>
      </c>
      <c r="AS2299" s="3" t="s">
        <v>52</v>
      </c>
      <c r="AT2299" s="3" t="s">
        <v>51</v>
      </c>
    </row>
    <row r="2300" spans="1:46" ht="22.5" customHeight="1" x14ac:dyDescent="0.25">
      <c r="A2300" s="19" t="s">
        <v>5725</v>
      </c>
      <c r="B2300" s="260">
        <v>45071</v>
      </c>
      <c r="C2300" s="3" t="s">
        <v>202</v>
      </c>
      <c r="D2300" s="3" t="s">
        <v>5415</v>
      </c>
      <c r="E2300" s="3" t="s">
        <v>51</v>
      </c>
      <c r="F2300" s="20">
        <v>1</v>
      </c>
      <c r="G2300" s="20">
        <v>139</v>
      </c>
      <c r="H2300" s="20">
        <v>1.59</v>
      </c>
      <c r="I2300" s="20">
        <v>-23.63</v>
      </c>
      <c r="J2300" s="20" t="s">
        <v>52</v>
      </c>
      <c r="K2300" s="20" t="s">
        <v>52</v>
      </c>
      <c r="L2300" s="20">
        <f t="shared" si="35"/>
        <v>116.96000000000001</v>
      </c>
      <c r="M2300" s="3" t="s">
        <v>71</v>
      </c>
      <c r="N2300" s="274">
        <v>10128</v>
      </c>
      <c r="O2300" s="3" t="s">
        <v>5726</v>
      </c>
      <c r="P2300" s="3" t="s">
        <v>5727</v>
      </c>
      <c r="Q2300" s="3" t="s">
        <v>53</v>
      </c>
      <c r="R2300" s="20">
        <v>139</v>
      </c>
      <c r="S2300" s="20" t="s">
        <v>57</v>
      </c>
      <c r="T2300" s="3" t="s">
        <v>58</v>
      </c>
      <c r="U2300" s="3" t="s">
        <v>5728</v>
      </c>
      <c r="V2300" s="3" t="s">
        <v>5729</v>
      </c>
      <c r="W2300" s="3" t="s">
        <v>5730</v>
      </c>
      <c r="X2300" s="3" t="s">
        <v>53</v>
      </c>
      <c r="Y2300" s="3" t="s">
        <v>5728</v>
      </c>
      <c r="Z2300" s="3" t="s">
        <v>5731</v>
      </c>
      <c r="AA2300" s="3" t="s">
        <v>5732</v>
      </c>
      <c r="AB2300" s="3" t="s">
        <v>197</v>
      </c>
      <c r="AC2300" s="3" t="s">
        <v>63</v>
      </c>
      <c r="AD2300" s="3" t="s">
        <v>5733</v>
      </c>
      <c r="AE2300" s="3" t="s">
        <v>65</v>
      </c>
      <c r="AF2300" s="3" t="s">
        <v>213</v>
      </c>
      <c r="AG2300" s="3" t="s">
        <v>5630</v>
      </c>
      <c r="AH2300" s="3" t="s">
        <v>5734</v>
      </c>
      <c r="AI2300" s="3" t="s">
        <v>5735</v>
      </c>
      <c r="AJ2300" s="3" t="s">
        <v>5736</v>
      </c>
      <c r="AK2300" s="3" t="s">
        <v>53</v>
      </c>
      <c r="AL2300" s="3" t="s">
        <v>53</v>
      </c>
      <c r="AM2300" s="3" t="s">
        <v>53</v>
      </c>
      <c r="AN2300" s="3" t="s">
        <v>53</v>
      </c>
      <c r="AO2300" s="3" t="s">
        <v>53</v>
      </c>
      <c r="AP2300" s="3" t="s">
        <v>53</v>
      </c>
      <c r="AQ2300" s="3" t="s">
        <v>53</v>
      </c>
      <c r="AR2300" s="3" t="s">
        <v>51</v>
      </c>
      <c r="AS2300" s="3" t="s">
        <v>52</v>
      </c>
      <c r="AT2300" s="3" t="s">
        <v>51</v>
      </c>
    </row>
    <row r="2301" spans="1:46" ht="22.5" customHeight="1" x14ac:dyDescent="0.25">
      <c r="A2301" s="19" t="s">
        <v>10971</v>
      </c>
      <c r="B2301" s="260">
        <v>45064</v>
      </c>
      <c r="C2301" s="3" t="s">
        <v>202</v>
      </c>
      <c r="D2301" s="3" t="s">
        <v>8638</v>
      </c>
      <c r="E2301" s="3" t="s">
        <v>71</v>
      </c>
      <c r="F2301" s="20">
        <v>3</v>
      </c>
      <c r="G2301" s="20">
        <v>161.66999999999999</v>
      </c>
      <c r="H2301" s="20" t="s">
        <v>52</v>
      </c>
      <c r="I2301" s="20">
        <v>-43.98</v>
      </c>
      <c r="J2301" s="20" t="s">
        <v>52</v>
      </c>
      <c r="K2301" s="20" t="s">
        <v>52</v>
      </c>
      <c r="L2301" s="20">
        <f t="shared" si="35"/>
        <v>117.69</v>
      </c>
      <c r="M2301" s="3" t="s">
        <v>71</v>
      </c>
      <c r="N2301" s="274">
        <v>2358</v>
      </c>
      <c r="O2301" s="3" t="s">
        <v>2086</v>
      </c>
      <c r="P2301" s="3" t="s">
        <v>2087</v>
      </c>
      <c r="Q2301" s="3" t="s">
        <v>53</v>
      </c>
      <c r="R2301" s="20">
        <v>53.89</v>
      </c>
      <c r="S2301" s="20" t="s">
        <v>57</v>
      </c>
      <c r="T2301" s="3" t="s">
        <v>58</v>
      </c>
      <c r="U2301" s="3" t="s">
        <v>53</v>
      </c>
      <c r="V2301" s="3" t="s">
        <v>53</v>
      </c>
      <c r="W2301" s="3" t="s">
        <v>53</v>
      </c>
      <c r="X2301" s="3" t="s">
        <v>53</v>
      </c>
      <c r="Y2301" s="3" t="s">
        <v>10972</v>
      </c>
      <c r="Z2301" s="3" t="s">
        <v>10973</v>
      </c>
      <c r="AA2301" s="3" t="s">
        <v>10974</v>
      </c>
      <c r="AB2301" s="3" t="s">
        <v>10975</v>
      </c>
      <c r="AC2301" s="3" t="s">
        <v>458</v>
      </c>
      <c r="AD2301" s="3" t="s">
        <v>10976</v>
      </c>
      <c r="AE2301" s="3" t="s">
        <v>65</v>
      </c>
      <c r="AF2301" s="3" t="s">
        <v>66</v>
      </c>
      <c r="AG2301" s="3" t="s">
        <v>10977</v>
      </c>
      <c r="AH2301" s="3" t="s">
        <v>10978</v>
      </c>
      <c r="AI2301" s="3" t="s">
        <v>67</v>
      </c>
      <c r="AJ2301" s="3" t="s">
        <v>10979</v>
      </c>
      <c r="AK2301" s="3" t="s">
        <v>53</v>
      </c>
      <c r="AL2301" s="3" t="s">
        <v>53</v>
      </c>
      <c r="AM2301" s="3" t="s">
        <v>53</v>
      </c>
      <c r="AN2301" s="3" t="s">
        <v>53</v>
      </c>
      <c r="AO2301" s="3" t="s">
        <v>53</v>
      </c>
      <c r="AP2301" s="3" t="s">
        <v>53</v>
      </c>
      <c r="AQ2301" s="3" t="s">
        <v>53</v>
      </c>
      <c r="AR2301" s="3" t="s">
        <v>51</v>
      </c>
      <c r="AS2301" s="3" t="s">
        <v>52</v>
      </c>
      <c r="AT2301" s="3" t="s">
        <v>51</v>
      </c>
    </row>
    <row r="2302" spans="1:46" ht="22.5" customHeight="1" x14ac:dyDescent="0.25">
      <c r="A2302" s="19" t="s">
        <v>6732</v>
      </c>
      <c r="B2302" s="260">
        <v>45070</v>
      </c>
      <c r="C2302" s="3" t="s">
        <v>202</v>
      </c>
      <c r="D2302" s="3" t="s">
        <v>2968</v>
      </c>
      <c r="E2302" s="3" t="s">
        <v>51</v>
      </c>
      <c r="F2302" s="20">
        <v>5</v>
      </c>
      <c r="G2302" s="20">
        <v>174.95</v>
      </c>
      <c r="H2302" s="20">
        <v>16.2</v>
      </c>
      <c r="I2302" s="20">
        <v>-57.25</v>
      </c>
      <c r="J2302" s="20">
        <v>-16.2</v>
      </c>
      <c r="K2302" s="20" t="s">
        <v>52</v>
      </c>
      <c r="L2302" s="20">
        <f t="shared" si="35"/>
        <v>117.69999999999997</v>
      </c>
      <c r="M2302" s="3" t="s">
        <v>53</v>
      </c>
      <c r="N2302" s="3" t="s">
        <v>6733</v>
      </c>
      <c r="O2302" s="3" t="s">
        <v>6734</v>
      </c>
      <c r="P2302" s="3" t="s">
        <v>6735</v>
      </c>
      <c r="Q2302" s="3" t="s">
        <v>53</v>
      </c>
      <c r="R2302" s="20">
        <v>34.99</v>
      </c>
      <c r="S2302" s="20" t="s">
        <v>57</v>
      </c>
      <c r="T2302" s="3" t="s">
        <v>74</v>
      </c>
      <c r="U2302" s="3" t="s">
        <v>6736</v>
      </c>
      <c r="V2302" s="3" t="s">
        <v>6737</v>
      </c>
      <c r="W2302" s="3" t="s">
        <v>6738</v>
      </c>
      <c r="X2302" s="3" t="s">
        <v>53</v>
      </c>
      <c r="Y2302" s="3" t="s">
        <v>6736</v>
      </c>
      <c r="Z2302" s="3" t="s">
        <v>6739</v>
      </c>
      <c r="AA2302" s="3" t="s">
        <v>6740</v>
      </c>
      <c r="AB2302" s="3" t="s">
        <v>1939</v>
      </c>
      <c r="AC2302" s="3" t="s">
        <v>893</v>
      </c>
      <c r="AD2302" s="3" t="s">
        <v>1940</v>
      </c>
      <c r="AE2302" s="3" t="s">
        <v>65</v>
      </c>
      <c r="AF2302" s="3" t="s">
        <v>82</v>
      </c>
      <c r="AG2302" s="3" t="s">
        <v>6482</v>
      </c>
      <c r="AH2302" s="3" t="s">
        <v>6741</v>
      </c>
      <c r="AI2302" s="3" t="s">
        <v>67</v>
      </c>
      <c r="AJ2302" s="3" t="s">
        <v>6742</v>
      </c>
      <c r="AK2302" s="3" t="s">
        <v>53</v>
      </c>
      <c r="AL2302" s="3" t="s">
        <v>53</v>
      </c>
      <c r="AM2302" s="3" t="s">
        <v>53</v>
      </c>
      <c r="AN2302" s="3" t="s">
        <v>53</v>
      </c>
      <c r="AO2302" s="3" t="s">
        <v>53</v>
      </c>
      <c r="AP2302" s="3" t="s">
        <v>53</v>
      </c>
      <c r="AQ2302" s="3" t="s">
        <v>53</v>
      </c>
      <c r="AR2302" s="3" t="s">
        <v>51</v>
      </c>
      <c r="AS2302" s="3" t="s">
        <v>52</v>
      </c>
      <c r="AT2302" s="3" t="s">
        <v>51</v>
      </c>
    </row>
    <row r="2303" spans="1:46" ht="22.5" customHeight="1" x14ac:dyDescent="0.25">
      <c r="A2303" s="19" t="s">
        <v>14811</v>
      </c>
      <c r="B2303" s="260">
        <v>45059</v>
      </c>
      <c r="C2303" s="3" t="s">
        <v>70</v>
      </c>
      <c r="D2303" s="3" t="s">
        <v>85</v>
      </c>
      <c r="E2303" s="3" t="s">
        <v>51</v>
      </c>
      <c r="F2303" s="20">
        <v>1</v>
      </c>
      <c r="G2303" s="20">
        <v>164.82</v>
      </c>
      <c r="H2303" s="20">
        <v>60.86</v>
      </c>
      <c r="I2303" s="20">
        <v>-19.78</v>
      </c>
      <c r="J2303" s="20">
        <v>-87.31</v>
      </c>
      <c r="K2303" s="20" t="s">
        <v>52</v>
      </c>
      <c r="L2303" s="20">
        <f t="shared" si="35"/>
        <v>118.59</v>
      </c>
      <c r="M2303" s="3" t="s">
        <v>53</v>
      </c>
      <c r="N2303" s="274">
        <v>772107</v>
      </c>
      <c r="O2303" s="3" t="s">
        <v>14812</v>
      </c>
      <c r="P2303" s="3" t="s">
        <v>14813</v>
      </c>
      <c r="Q2303" s="3" t="s">
        <v>53</v>
      </c>
      <c r="R2303" s="20">
        <v>164.82</v>
      </c>
      <c r="S2303" s="20" t="s">
        <v>89</v>
      </c>
      <c r="T2303" s="3" t="s">
        <v>74</v>
      </c>
      <c r="U2303" s="3" t="s">
        <v>14814</v>
      </c>
      <c r="V2303" s="3" t="s">
        <v>14815</v>
      </c>
      <c r="W2303" s="3" t="s">
        <v>14816</v>
      </c>
      <c r="X2303" s="3" t="s">
        <v>53</v>
      </c>
      <c r="Y2303" s="3" t="s">
        <v>14814</v>
      </c>
      <c r="Z2303" s="3" t="s">
        <v>14817</v>
      </c>
      <c r="AA2303" s="3" t="s">
        <v>14818</v>
      </c>
      <c r="AB2303" s="3" t="s">
        <v>14819</v>
      </c>
      <c r="AC2303" s="3" t="s">
        <v>128</v>
      </c>
      <c r="AD2303" s="3" t="s">
        <v>14820</v>
      </c>
      <c r="AE2303" s="3" t="s">
        <v>65</v>
      </c>
      <c r="AF2303" s="3" t="s">
        <v>82</v>
      </c>
      <c r="AG2303" s="3" t="s">
        <v>14679</v>
      </c>
      <c r="AH2303" s="3" t="s">
        <v>53</v>
      </c>
      <c r="AI2303" s="3" t="s">
        <v>8331</v>
      </c>
      <c r="AJ2303" s="3" t="s">
        <v>14821</v>
      </c>
      <c r="AK2303" s="3" t="s">
        <v>14822</v>
      </c>
      <c r="AL2303" s="3" t="s">
        <v>53</v>
      </c>
      <c r="AM2303" s="3" t="s">
        <v>53</v>
      </c>
      <c r="AN2303" s="3" t="s">
        <v>53</v>
      </c>
      <c r="AO2303" s="3" t="s">
        <v>53</v>
      </c>
      <c r="AP2303" s="3" t="s">
        <v>53</v>
      </c>
      <c r="AQ2303" s="3" t="s">
        <v>53</v>
      </c>
      <c r="AR2303" s="3" t="s">
        <v>51</v>
      </c>
      <c r="AS2303" s="3" t="s">
        <v>52</v>
      </c>
      <c r="AT2303" s="3" t="s">
        <v>51</v>
      </c>
    </row>
    <row r="2304" spans="1:46" ht="22.5" customHeight="1" x14ac:dyDescent="0.25">
      <c r="A2304" s="19" t="s">
        <v>5081</v>
      </c>
      <c r="B2304" s="260">
        <v>45071</v>
      </c>
      <c r="C2304" s="3" t="s">
        <v>202</v>
      </c>
      <c r="D2304" s="3" t="s">
        <v>4264</v>
      </c>
      <c r="E2304" s="3" t="s">
        <v>51</v>
      </c>
      <c r="F2304" s="20">
        <v>1</v>
      </c>
      <c r="G2304" s="20">
        <v>189.9</v>
      </c>
      <c r="H2304" s="20" t="s">
        <v>52</v>
      </c>
      <c r="I2304" s="20">
        <v>-32.28</v>
      </c>
      <c r="J2304" s="20">
        <v>-38.950000000000003</v>
      </c>
      <c r="K2304" s="20" t="s">
        <v>52</v>
      </c>
      <c r="L2304" s="20">
        <f t="shared" si="35"/>
        <v>118.67</v>
      </c>
      <c r="M2304" s="3" t="s">
        <v>53</v>
      </c>
      <c r="N2304" s="274">
        <v>552001</v>
      </c>
      <c r="O2304" s="3" t="s">
        <v>5082</v>
      </c>
      <c r="P2304" s="3" t="s">
        <v>1361</v>
      </c>
      <c r="Q2304" s="3" t="s">
        <v>53</v>
      </c>
      <c r="R2304" s="20">
        <v>189.9</v>
      </c>
      <c r="S2304" s="20" t="s">
        <v>57</v>
      </c>
      <c r="T2304" s="3" t="s">
        <v>74</v>
      </c>
      <c r="U2304" s="3" t="s">
        <v>5083</v>
      </c>
      <c r="V2304" s="3" t="s">
        <v>5084</v>
      </c>
      <c r="W2304" s="3" t="s">
        <v>5085</v>
      </c>
      <c r="X2304" s="3" t="s">
        <v>53</v>
      </c>
      <c r="Y2304" s="3" t="s">
        <v>5083</v>
      </c>
      <c r="Z2304" s="3" t="s">
        <v>5086</v>
      </c>
      <c r="AA2304" s="3" t="s">
        <v>5087</v>
      </c>
      <c r="AB2304" s="3" t="s">
        <v>536</v>
      </c>
      <c r="AC2304" s="3" t="s">
        <v>63</v>
      </c>
      <c r="AD2304" s="3" t="s">
        <v>5088</v>
      </c>
      <c r="AE2304" s="3" t="s">
        <v>65</v>
      </c>
      <c r="AF2304" s="3" t="s">
        <v>82</v>
      </c>
      <c r="AG2304" s="3" t="s">
        <v>5089</v>
      </c>
      <c r="AH2304" s="3" t="s">
        <v>5090</v>
      </c>
      <c r="AI2304" s="3" t="s">
        <v>67</v>
      </c>
      <c r="AJ2304" s="3" t="s">
        <v>5091</v>
      </c>
      <c r="AK2304" s="3" t="s">
        <v>53</v>
      </c>
      <c r="AL2304" s="3" t="s">
        <v>53</v>
      </c>
      <c r="AM2304" s="3" t="s">
        <v>53</v>
      </c>
      <c r="AN2304" s="3" t="s">
        <v>53</v>
      </c>
      <c r="AO2304" s="3" t="s">
        <v>53</v>
      </c>
      <c r="AP2304" s="3" t="s">
        <v>53</v>
      </c>
      <c r="AQ2304" s="3" t="s">
        <v>53</v>
      </c>
      <c r="AR2304" s="3" t="s">
        <v>51</v>
      </c>
      <c r="AS2304" s="3" t="s">
        <v>52</v>
      </c>
      <c r="AT2304" s="3" t="s">
        <v>51</v>
      </c>
    </row>
    <row r="2305" spans="1:46" ht="22.5" customHeight="1" x14ac:dyDescent="0.25">
      <c r="A2305" s="19" t="s">
        <v>15068</v>
      </c>
      <c r="B2305" s="260">
        <v>45059</v>
      </c>
      <c r="C2305" s="3" t="s">
        <v>202</v>
      </c>
      <c r="D2305" s="3" t="s">
        <v>12990</v>
      </c>
      <c r="E2305" s="3" t="s">
        <v>71</v>
      </c>
      <c r="F2305" s="20">
        <v>1</v>
      </c>
      <c r="G2305" s="20">
        <v>189.9</v>
      </c>
      <c r="H2305" s="20" t="s">
        <v>52</v>
      </c>
      <c r="I2305" s="20">
        <v>-32.28</v>
      </c>
      <c r="J2305" s="20">
        <v>-38.950000000000003</v>
      </c>
      <c r="K2305" s="20" t="s">
        <v>52</v>
      </c>
      <c r="L2305" s="20">
        <f t="shared" si="35"/>
        <v>118.67</v>
      </c>
      <c r="M2305" s="3" t="s">
        <v>53</v>
      </c>
      <c r="N2305" s="274">
        <v>552001</v>
      </c>
      <c r="O2305" s="3" t="s">
        <v>5082</v>
      </c>
      <c r="P2305" s="3" t="s">
        <v>1361</v>
      </c>
      <c r="Q2305" s="3" t="s">
        <v>53</v>
      </c>
      <c r="R2305" s="20">
        <v>189.9</v>
      </c>
      <c r="S2305" s="20" t="s">
        <v>57</v>
      </c>
      <c r="T2305" s="3" t="s">
        <v>74</v>
      </c>
      <c r="U2305" s="3" t="s">
        <v>15069</v>
      </c>
      <c r="V2305" s="3" t="s">
        <v>15070</v>
      </c>
      <c r="W2305" s="3" t="s">
        <v>15071</v>
      </c>
      <c r="X2305" s="3" t="s">
        <v>53</v>
      </c>
      <c r="Y2305" s="3" t="s">
        <v>15069</v>
      </c>
      <c r="Z2305" s="3" t="s">
        <v>15072</v>
      </c>
      <c r="AA2305" s="3" t="s">
        <v>15073</v>
      </c>
      <c r="AB2305" s="3" t="s">
        <v>15074</v>
      </c>
      <c r="AC2305" s="3" t="s">
        <v>63</v>
      </c>
      <c r="AD2305" s="3" t="s">
        <v>15075</v>
      </c>
      <c r="AE2305" s="3" t="s">
        <v>65</v>
      </c>
      <c r="AF2305" s="3" t="s">
        <v>82</v>
      </c>
      <c r="AG2305" s="3" t="s">
        <v>15076</v>
      </c>
      <c r="AH2305" s="3" t="s">
        <v>15077</v>
      </c>
      <c r="AI2305" s="3" t="s">
        <v>67</v>
      </c>
      <c r="AJ2305" s="3" t="s">
        <v>15078</v>
      </c>
      <c r="AK2305" s="3" t="s">
        <v>53</v>
      </c>
      <c r="AL2305" s="3" t="s">
        <v>53</v>
      </c>
      <c r="AM2305" s="3" t="s">
        <v>53</v>
      </c>
      <c r="AN2305" s="3" t="s">
        <v>53</v>
      </c>
      <c r="AO2305" s="3" t="s">
        <v>53</v>
      </c>
      <c r="AP2305" s="3" t="s">
        <v>53</v>
      </c>
      <c r="AQ2305" s="3" t="s">
        <v>53</v>
      </c>
      <c r="AR2305" s="3" t="s">
        <v>51</v>
      </c>
      <c r="AS2305" s="3" t="s">
        <v>52</v>
      </c>
      <c r="AT2305" s="3" t="s">
        <v>51</v>
      </c>
    </row>
    <row r="2306" spans="1:46" ht="22.5" customHeight="1" x14ac:dyDescent="0.25">
      <c r="A2306" s="19" t="s">
        <v>15117</v>
      </c>
      <c r="B2306" s="260">
        <v>45059</v>
      </c>
      <c r="C2306" s="3" t="s">
        <v>202</v>
      </c>
      <c r="D2306" s="3" t="s">
        <v>10384</v>
      </c>
      <c r="E2306" s="3" t="s">
        <v>71</v>
      </c>
      <c r="F2306" s="20">
        <v>1</v>
      </c>
      <c r="G2306" s="20">
        <v>189.9</v>
      </c>
      <c r="H2306" s="20">
        <v>38.06</v>
      </c>
      <c r="I2306" s="20">
        <v>-32.28</v>
      </c>
      <c r="J2306" s="20">
        <v>-77.010000000000005</v>
      </c>
      <c r="K2306" s="20" t="s">
        <v>52</v>
      </c>
      <c r="L2306" s="20">
        <f t="shared" si="35"/>
        <v>118.67</v>
      </c>
      <c r="M2306" s="3" t="s">
        <v>53</v>
      </c>
      <c r="N2306" s="274">
        <v>552001</v>
      </c>
      <c r="O2306" s="3" t="s">
        <v>5082</v>
      </c>
      <c r="P2306" s="3" t="s">
        <v>1361</v>
      </c>
      <c r="Q2306" s="3" t="s">
        <v>53</v>
      </c>
      <c r="R2306" s="20">
        <v>189.9</v>
      </c>
      <c r="S2306" s="20" t="s">
        <v>57</v>
      </c>
      <c r="T2306" s="3" t="s">
        <v>74</v>
      </c>
      <c r="U2306" s="3" t="s">
        <v>15118</v>
      </c>
      <c r="V2306" s="3" t="s">
        <v>15119</v>
      </c>
      <c r="W2306" s="3" t="s">
        <v>15120</v>
      </c>
      <c r="X2306" s="3" t="s">
        <v>53</v>
      </c>
      <c r="Y2306" s="3" t="s">
        <v>15118</v>
      </c>
      <c r="Z2306" s="3" t="s">
        <v>15121</v>
      </c>
      <c r="AA2306" s="3" t="s">
        <v>15122</v>
      </c>
      <c r="AB2306" s="3" t="s">
        <v>15123</v>
      </c>
      <c r="AC2306" s="3" t="s">
        <v>188</v>
      </c>
      <c r="AD2306" s="3" t="s">
        <v>15124</v>
      </c>
      <c r="AE2306" s="3" t="s">
        <v>65</v>
      </c>
      <c r="AF2306" s="3" t="s">
        <v>82</v>
      </c>
      <c r="AG2306" s="3" t="s">
        <v>15125</v>
      </c>
      <c r="AH2306" s="3" t="s">
        <v>15126</v>
      </c>
      <c r="AI2306" s="3" t="s">
        <v>67</v>
      </c>
      <c r="AJ2306" s="3" t="s">
        <v>15127</v>
      </c>
      <c r="AK2306" s="3" t="s">
        <v>53</v>
      </c>
      <c r="AL2306" s="3" t="s">
        <v>53</v>
      </c>
      <c r="AM2306" s="3" t="s">
        <v>53</v>
      </c>
      <c r="AN2306" s="3" t="s">
        <v>53</v>
      </c>
      <c r="AO2306" s="3" t="s">
        <v>53</v>
      </c>
      <c r="AP2306" s="3" t="s">
        <v>53</v>
      </c>
      <c r="AQ2306" s="3" t="s">
        <v>53</v>
      </c>
      <c r="AR2306" s="3" t="s">
        <v>51</v>
      </c>
      <c r="AS2306" s="3" t="s">
        <v>52</v>
      </c>
      <c r="AT2306" s="3" t="s">
        <v>51</v>
      </c>
    </row>
    <row r="2307" spans="1:46" ht="22.5" customHeight="1" x14ac:dyDescent="0.25">
      <c r="A2307" s="19" t="s">
        <v>18434</v>
      </c>
      <c r="B2307" s="260">
        <v>45055</v>
      </c>
      <c r="C2307" s="3" t="s">
        <v>202</v>
      </c>
      <c r="D2307" s="3" t="s">
        <v>12990</v>
      </c>
      <c r="E2307" s="3" t="s">
        <v>71</v>
      </c>
      <c r="F2307" s="20">
        <v>1</v>
      </c>
      <c r="G2307" s="20">
        <v>189.9</v>
      </c>
      <c r="H2307" s="20">
        <v>45.76</v>
      </c>
      <c r="I2307" s="20">
        <v>-32.28</v>
      </c>
      <c r="J2307" s="20">
        <v>-84.71</v>
      </c>
      <c r="K2307" s="20" t="s">
        <v>52</v>
      </c>
      <c r="L2307" s="20">
        <f t="shared" si="35"/>
        <v>118.67</v>
      </c>
      <c r="M2307" s="3" t="s">
        <v>71</v>
      </c>
      <c r="N2307" s="274">
        <v>552001</v>
      </c>
      <c r="O2307" s="3" t="s">
        <v>5082</v>
      </c>
      <c r="P2307" s="3" t="s">
        <v>1361</v>
      </c>
      <c r="Q2307" s="3" t="s">
        <v>53</v>
      </c>
      <c r="R2307" s="20">
        <v>189.9</v>
      </c>
      <c r="S2307" s="20" t="s">
        <v>57</v>
      </c>
      <c r="T2307" s="3" t="s">
        <v>74</v>
      </c>
      <c r="U2307" s="3" t="s">
        <v>18435</v>
      </c>
      <c r="V2307" s="3" t="s">
        <v>18436</v>
      </c>
      <c r="W2307" s="3" t="s">
        <v>18437</v>
      </c>
      <c r="X2307" s="3" t="s">
        <v>53</v>
      </c>
      <c r="Y2307" s="3" t="s">
        <v>18435</v>
      </c>
      <c r="Z2307" s="3" t="s">
        <v>18438</v>
      </c>
      <c r="AA2307" s="3" t="s">
        <v>18439</v>
      </c>
      <c r="AB2307" s="3" t="s">
        <v>18440</v>
      </c>
      <c r="AC2307" s="3" t="s">
        <v>128</v>
      </c>
      <c r="AD2307" s="3" t="s">
        <v>18441</v>
      </c>
      <c r="AE2307" s="3" t="s">
        <v>65</v>
      </c>
      <c r="AF2307" s="3" t="s">
        <v>82</v>
      </c>
      <c r="AG2307" s="3" t="s">
        <v>18304</v>
      </c>
      <c r="AH2307" s="3" t="s">
        <v>18442</v>
      </c>
      <c r="AI2307" s="3" t="s">
        <v>67</v>
      </c>
      <c r="AJ2307" s="3" t="s">
        <v>18443</v>
      </c>
      <c r="AK2307" s="3" t="s">
        <v>53</v>
      </c>
      <c r="AL2307" s="3" t="s">
        <v>53</v>
      </c>
      <c r="AM2307" s="3" t="s">
        <v>53</v>
      </c>
      <c r="AN2307" s="3" t="s">
        <v>53</v>
      </c>
      <c r="AO2307" s="3" t="s">
        <v>53</v>
      </c>
      <c r="AP2307" s="3" t="s">
        <v>53</v>
      </c>
      <c r="AQ2307" s="3" t="s">
        <v>53</v>
      </c>
      <c r="AR2307" s="3" t="s">
        <v>51</v>
      </c>
      <c r="AS2307" s="3" t="s">
        <v>52</v>
      </c>
      <c r="AT2307" s="3" t="s">
        <v>51</v>
      </c>
    </row>
    <row r="2308" spans="1:46" ht="22.5" customHeight="1" x14ac:dyDescent="0.25">
      <c r="A2308" s="19" t="s">
        <v>24757</v>
      </c>
      <c r="B2308" s="260">
        <v>45048</v>
      </c>
      <c r="C2308" s="3" t="s">
        <v>202</v>
      </c>
      <c r="D2308" s="3" t="s">
        <v>22935</v>
      </c>
      <c r="E2308" s="3" t="s">
        <v>51</v>
      </c>
      <c r="F2308" s="20">
        <v>1</v>
      </c>
      <c r="G2308" s="20">
        <v>165.09</v>
      </c>
      <c r="H2308" s="20" t="s">
        <v>52</v>
      </c>
      <c r="I2308" s="20">
        <v>-19.809999999999999</v>
      </c>
      <c r="J2308" s="20">
        <v>-26.45</v>
      </c>
      <c r="K2308" s="20" t="s">
        <v>52</v>
      </c>
      <c r="L2308" s="20">
        <f t="shared" si="35"/>
        <v>118.83</v>
      </c>
      <c r="M2308" s="3" t="s">
        <v>53</v>
      </c>
      <c r="N2308" s="274">
        <v>222014</v>
      </c>
      <c r="O2308" s="3" t="s">
        <v>20906</v>
      </c>
      <c r="P2308" s="3" t="s">
        <v>20888</v>
      </c>
      <c r="Q2308" s="3" t="s">
        <v>53</v>
      </c>
      <c r="R2308" s="20">
        <v>165.09</v>
      </c>
      <c r="S2308" s="20" t="s">
        <v>89</v>
      </c>
      <c r="T2308" s="3" t="s">
        <v>74</v>
      </c>
      <c r="U2308" s="3" t="s">
        <v>24758</v>
      </c>
      <c r="V2308" s="3" t="s">
        <v>24759</v>
      </c>
      <c r="W2308" s="3" t="s">
        <v>24760</v>
      </c>
      <c r="X2308" s="3" t="s">
        <v>53</v>
      </c>
      <c r="Y2308" s="3" t="s">
        <v>24758</v>
      </c>
      <c r="Z2308" s="3" t="s">
        <v>24761</v>
      </c>
      <c r="AA2308" s="3" t="s">
        <v>24762</v>
      </c>
      <c r="AB2308" s="3" t="s">
        <v>5523</v>
      </c>
      <c r="AC2308" s="3" t="s">
        <v>458</v>
      </c>
      <c r="AD2308" s="3" t="s">
        <v>5524</v>
      </c>
      <c r="AE2308" s="3" t="s">
        <v>65</v>
      </c>
      <c r="AF2308" s="3" t="s">
        <v>82</v>
      </c>
      <c r="AG2308" s="3" t="s">
        <v>24763</v>
      </c>
      <c r="AH2308" s="3" t="s">
        <v>24764</v>
      </c>
      <c r="AI2308" s="3" t="s">
        <v>67</v>
      </c>
      <c r="AJ2308" s="3" t="s">
        <v>24765</v>
      </c>
      <c r="AK2308" s="3" t="s">
        <v>53</v>
      </c>
      <c r="AL2308" s="3" t="s">
        <v>53</v>
      </c>
      <c r="AM2308" s="3" t="s">
        <v>53</v>
      </c>
      <c r="AN2308" s="3" t="s">
        <v>53</v>
      </c>
      <c r="AO2308" s="3" t="s">
        <v>53</v>
      </c>
      <c r="AP2308" s="3" t="s">
        <v>53</v>
      </c>
      <c r="AQ2308" s="3" t="s">
        <v>53</v>
      </c>
      <c r="AR2308" s="3" t="s">
        <v>51</v>
      </c>
      <c r="AS2308" s="3" t="s">
        <v>52</v>
      </c>
      <c r="AT2308" s="3" t="s">
        <v>51</v>
      </c>
    </row>
    <row r="2309" spans="1:46" ht="22.5" customHeight="1" x14ac:dyDescent="0.25">
      <c r="A2309" s="19" t="s">
        <v>24938</v>
      </c>
      <c r="B2309" s="260">
        <v>45048</v>
      </c>
      <c r="C2309" s="3" t="s">
        <v>202</v>
      </c>
      <c r="D2309" s="3" t="s">
        <v>22935</v>
      </c>
      <c r="E2309" s="3" t="s">
        <v>51</v>
      </c>
      <c r="F2309" s="20">
        <v>1</v>
      </c>
      <c r="G2309" s="20">
        <v>165.09</v>
      </c>
      <c r="H2309" s="20" t="s">
        <v>52</v>
      </c>
      <c r="I2309" s="20">
        <v>-19.809999999999999</v>
      </c>
      <c r="J2309" s="20">
        <v>-26.45</v>
      </c>
      <c r="K2309" s="20" t="s">
        <v>52</v>
      </c>
      <c r="L2309" s="20">
        <f t="shared" ref="L2309:L2372" si="36">SUM(G2309:K2309)</f>
        <v>118.83</v>
      </c>
      <c r="M2309" s="3" t="s">
        <v>53</v>
      </c>
      <c r="N2309" s="274">
        <v>222014</v>
      </c>
      <c r="O2309" s="3" t="s">
        <v>20906</v>
      </c>
      <c r="P2309" s="3" t="s">
        <v>20888</v>
      </c>
      <c r="Q2309" s="3" t="s">
        <v>53</v>
      </c>
      <c r="R2309" s="20">
        <v>165.09</v>
      </c>
      <c r="S2309" s="20" t="s">
        <v>89</v>
      </c>
      <c r="T2309" s="3" t="s">
        <v>74</v>
      </c>
      <c r="U2309" s="3" t="s">
        <v>24939</v>
      </c>
      <c r="V2309" s="3" t="s">
        <v>24940</v>
      </c>
      <c r="W2309" s="3" t="s">
        <v>24941</v>
      </c>
      <c r="X2309" s="3" t="s">
        <v>53</v>
      </c>
      <c r="Y2309" s="3" t="s">
        <v>24939</v>
      </c>
      <c r="Z2309" s="3" t="s">
        <v>24942</v>
      </c>
      <c r="AA2309" s="3" t="s">
        <v>24943</v>
      </c>
      <c r="AB2309" s="3" t="s">
        <v>24944</v>
      </c>
      <c r="AC2309" s="3" t="s">
        <v>265</v>
      </c>
      <c r="AD2309" s="3" t="s">
        <v>24945</v>
      </c>
      <c r="AE2309" s="3" t="s">
        <v>65</v>
      </c>
      <c r="AF2309" s="3" t="s">
        <v>82</v>
      </c>
      <c r="AG2309" s="3" t="s">
        <v>24946</v>
      </c>
      <c r="AH2309" s="3" t="s">
        <v>24947</v>
      </c>
      <c r="AI2309" s="3" t="s">
        <v>67</v>
      </c>
      <c r="AJ2309" s="3" t="s">
        <v>24948</v>
      </c>
      <c r="AK2309" s="3" t="s">
        <v>53</v>
      </c>
      <c r="AL2309" s="3" t="s">
        <v>53</v>
      </c>
      <c r="AM2309" s="3" t="s">
        <v>53</v>
      </c>
      <c r="AN2309" s="3" t="s">
        <v>53</v>
      </c>
      <c r="AO2309" s="3" t="s">
        <v>53</v>
      </c>
      <c r="AP2309" s="3" t="s">
        <v>53</v>
      </c>
      <c r="AQ2309" s="3" t="s">
        <v>53</v>
      </c>
      <c r="AR2309" s="3" t="s">
        <v>51</v>
      </c>
      <c r="AS2309" s="3" t="s">
        <v>52</v>
      </c>
      <c r="AT2309" s="3" t="s">
        <v>51</v>
      </c>
    </row>
    <row r="2310" spans="1:46" ht="22.5" customHeight="1" x14ac:dyDescent="0.25">
      <c r="A2310" s="19" t="s">
        <v>24284</v>
      </c>
      <c r="B2310" s="260">
        <v>45048</v>
      </c>
      <c r="C2310" s="3" t="s">
        <v>202</v>
      </c>
      <c r="D2310" s="3" t="s">
        <v>21050</v>
      </c>
      <c r="E2310" s="3" t="s">
        <v>51</v>
      </c>
      <c r="F2310" s="20">
        <v>1</v>
      </c>
      <c r="G2310" s="20">
        <v>165.09</v>
      </c>
      <c r="H2310" s="20">
        <v>25.84</v>
      </c>
      <c r="I2310" s="20">
        <v>-19.809999999999999</v>
      </c>
      <c r="J2310" s="20">
        <v>-52.29</v>
      </c>
      <c r="K2310" s="20" t="s">
        <v>52</v>
      </c>
      <c r="L2310" s="20">
        <f t="shared" si="36"/>
        <v>118.83000000000001</v>
      </c>
      <c r="M2310" s="3" t="s">
        <v>53</v>
      </c>
      <c r="N2310" s="274">
        <v>222015</v>
      </c>
      <c r="O2310" s="3" t="s">
        <v>2695</v>
      </c>
      <c r="P2310" s="3" t="s">
        <v>2696</v>
      </c>
      <c r="Q2310" s="3" t="s">
        <v>53</v>
      </c>
      <c r="R2310" s="20">
        <v>165.09</v>
      </c>
      <c r="S2310" s="20" t="s">
        <v>89</v>
      </c>
      <c r="T2310" s="3" t="s">
        <v>74</v>
      </c>
      <c r="U2310" s="3" t="s">
        <v>24285</v>
      </c>
      <c r="V2310" s="3" t="s">
        <v>24286</v>
      </c>
      <c r="W2310" s="3" t="s">
        <v>24287</v>
      </c>
      <c r="X2310" s="3" t="s">
        <v>53</v>
      </c>
      <c r="Y2310" s="3" t="s">
        <v>24285</v>
      </c>
      <c r="Z2310" s="3" t="s">
        <v>24288</v>
      </c>
      <c r="AA2310" s="3" t="s">
        <v>24289</v>
      </c>
      <c r="AB2310" s="3" t="s">
        <v>16014</v>
      </c>
      <c r="AC2310" s="3" t="s">
        <v>165</v>
      </c>
      <c r="AD2310" s="3" t="s">
        <v>16015</v>
      </c>
      <c r="AE2310" s="3" t="s">
        <v>65</v>
      </c>
      <c r="AF2310" s="3" t="s">
        <v>82</v>
      </c>
      <c r="AG2310" s="3" t="s">
        <v>24290</v>
      </c>
      <c r="AH2310" s="3" t="s">
        <v>24291</v>
      </c>
      <c r="AI2310" s="3" t="s">
        <v>67</v>
      </c>
      <c r="AJ2310" s="3" t="s">
        <v>24292</v>
      </c>
      <c r="AK2310" s="3" t="s">
        <v>53</v>
      </c>
      <c r="AL2310" s="3" t="s">
        <v>53</v>
      </c>
      <c r="AM2310" s="3" t="s">
        <v>53</v>
      </c>
      <c r="AN2310" s="3" t="s">
        <v>53</v>
      </c>
      <c r="AO2310" s="3" t="s">
        <v>53</v>
      </c>
      <c r="AP2310" s="3" t="s">
        <v>53</v>
      </c>
      <c r="AQ2310" s="3" t="s">
        <v>53</v>
      </c>
      <c r="AR2310" s="3" t="s">
        <v>51</v>
      </c>
      <c r="AS2310" s="3" t="s">
        <v>52</v>
      </c>
      <c r="AT2310" s="3" t="s">
        <v>51</v>
      </c>
    </row>
    <row r="2311" spans="1:46" ht="22.5" customHeight="1" x14ac:dyDescent="0.25">
      <c r="A2311" s="19" t="s">
        <v>2299</v>
      </c>
      <c r="B2311" s="260">
        <v>45075</v>
      </c>
      <c r="C2311" s="3" t="s">
        <v>202</v>
      </c>
      <c r="D2311" s="3" t="s">
        <v>1951</v>
      </c>
      <c r="E2311" s="3" t="s">
        <v>51</v>
      </c>
      <c r="F2311" s="20">
        <v>1</v>
      </c>
      <c r="G2311" s="20">
        <v>179.9</v>
      </c>
      <c r="H2311" s="20" t="s">
        <v>52</v>
      </c>
      <c r="I2311" s="20">
        <v>-21.59</v>
      </c>
      <c r="J2311" s="20">
        <v>-38.950000000000003</v>
      </c>
      <c r="K2311" s="20" t="s">
        <v>52</v>
      </c>
      <c r="L2311" s="20">
        <f t="shared" si="36"/>
        <v>119.36</v>
      </c>
      <c r="M2311" s="3" t="s">
        <v>71</v>
      </c>
      <c r="N2311" s="274">
        <v>552001</v>
      </c>
      <c r="O2311" s="3" t="s">
        <v>1360</v>
      </c>
      <c r="P2311" s="3" t="s">
        <v>1361</v>
      </c>
      <c r="Q2311" s="3" t="s">
        <v>53</v>
      </c>
      <c r="R2311" s="20">
        <v>179.9</v>
      </c>
      <c r="S2311" s="20" t="s">
        <v>89</v>
      </c>
      <c r="T2311" s="3" t="s">
        <v>58</v>
      </c>
      <c r="U2311" s="3" t="s">
        <v>53</v>
      </c>
      <c r="V2311" s="3" t="s">
        <v>53</v>
      </c>
      <c r="W2311" s="3" t="s">
        <v>53</v>
      </c>
      <c r="X2311" s="3" t="s">
        <v>53</v>
      </c>
      <c r="Y2311" s="3" t="s">
        <v>2300</v>
      </c>
      <c r="Z2311" s="3" t="s">
        <v>2301</v>
      </c>
      <c r="AA2311" s="3" t="s">
        <v>2302</v>
      </c>
      <c r="AB2311" s="3" t="s">
        <v>572</v>
      </c>
      <c r="AC2311" s="3" t="s">
        <v>63</v>
      </c>
      <c r="AD2311" s="3" t="s">
        <v>2303</v>
      </c>
      <c r="AE2311" s="3" t="s">
        <v>65</v>
      </c>
      <c r="AF2311" s="3" t="s">
        <v>66</v>
      </c>
      <c r="AG2311" s="3" t="s">
        <v>2304</v>
      </c>
      <c r="AH2311" s="3" t="s">
        <v>2305</v>
      </c>
      <c r="AI2311" s="3" t="s">
        <v>67</v>
      </c>
      <c r="AJ2311" s="3" t="s">
        <v>2306</v>
      </c>
      <c r="AK2311" s="3" t="s">
        <v>53</v>
      </c>
      <c r="AL2311" s="3" t="s">
        <v>53</v>
      </c>
      <c r="AM2311" s="3" t="s">
        <v>53</v>
      </c>
      <c r="AN2311" s="3" t="s">
        <v>53</v>
      </c>
      <c r="AO2311" s="3" t="s">
        <v>53</v>
      </c>
      <c r="AP2311" s="3" t="s">
        <v>53</v>
      </c>
      <c r="AQ2311" s="3" t="s">
        <v>53</v>
      </c>
      <c r="AR2311" s="3" t="s">
        <v>51</v>
      </c>
      <c r="AS2311" s="3" t="s">
        <v>52</v>
      </c>
      <c r="AT2311" s="3" t="s">
        <v>51</v>
      </c>
    </row>
    <row r="2312" spans="1:46" ht="22.5" customHeight="1" x14ac:dyDescent="0.25">
      <c r="A2312" s="19" t="s">
        <v>2886</v>
      </c>
      <c r="B2312" s="260">
        <v>45075</v>
      </c>
      <c r="C2312" s="3" t="s">
        <v>202</v>
      </c>
      <c r="D2312" s="3" t="s">
        <v>765</v>
      </c>
      <c r="E2312" s="3" t="s">
        <v>51</v>
      </c>
      <c r="F2312" s="20">
        <v>1</v>
      </c>
      <c r="G2312" s="20">
        <v>179.9</v>
      </c>
      <c r="H2312" s="20" t="s">
        <v>52</v>
      </c>
      <c r="I2312" s="20">
        <v>-21.59</v>
      </c>
      <c r="J2312" s="20">
        <v>-38.950000000000003</v>
      </c>
      <c r="K2312" s="20" t="s">
        <v>52</v>
      </c>
      <c r="L2312" s="20">
        <f t="shared" si="36"/>
        <v>119.36</v>
      </c>
      <c r="M2312" s="3" t="s">
        <v>53</v>
      </c>
      <c r="N2312" s="274">
        <v>552001</v>
      </c>
      <c r="O2312" s="3" t="s">
        <v>1360</v>
      </c>
      <c r="P2312" s="3" t="s">
        <v>1361</v>
      </c>
      <c r="Q2312" s="3" t="s">
        <v>53</v>
      </c>
      <c r="R2312" s="20">
        <v>179.9</v>
      </c>
      <c r="S2312" s="20" t="s">
        <v>89</v>
      </c>
      <c r="T2312" s="3" t="s">
        <v>58</v>
      </c>
      <c r="U2312" s="3" t="s">
        <v>53</v>
      </c>
      <c r="V2312" s="3" t="s">
        <v>53</v>
      </c>
      <c r="W2312" s="3" t="s">
        <v>53</v>
      </c>
      <c r="X2312" s="3" t="s">
        <v>53</v>
      </c>
      <c r="Y2312" s="3" t="s">
        <v>2887</v>
      </c>
      <c r="Z2312" s="3" t="s">
        <v>2888</v>
      </c>
      <c r="AA2312" s="3" t="s">
        <v>2889</v>
      </c>
      <c r="AB2312" s="3" t="s">
        <v>2890</v>
      </c>
      <c r="AC2312" s="3" t="s">
        <v>165</v>
      </c>
      <c r="AD2312" s="3" t="s">
        <v>2891</v>
      </c>
      <c r="AE2312" s="3" t="s">
        <v>65</v>
      </c>
      <c r="AF2312" s="3" t="s">
        <v>66</v>
      </c>
      <c r="AG2312" s="3" t="s">
        <v>2649</v>
      </c>
      <c r="AH2312" s="3" t="s">
        <v>884</v>
      </c>
      <c r="AI2312" s="3" t="s">
        <v>67</v>
      </c>
      <c r="AJ2312" s="3" t="s">
        <v>2892</v>
      </c>
      <c r="AK2312" s="3" t="s">
        <v>53</v>
      </c>
      <c r="AL2312" s="3" t="s">
        <v>53</v>
      </c>
      <c r="AM2312" s="3" t="s">
        <v>53</v>
      </c>
      <c r="AN2312" s="3" t="s">
        <v>53</v>
      </c>
      <c r="AO2312" s="3" t="s">
        <v>53</v>
      </c>
      <c r="AP2312" s="3" t="s">
        <v>53</v>
      </c>
      <c r="AQ2312" s="3" t="s">
        <v>53</v>
      </c>
      <c r="AR2312" s="3" t="s">
        <v>51</v>
      </c>
      <c r="AS2312" s="3" t="s">
        <v>52</v>
      </c>
      <c r="AT2312" s="3" t="s">
        <v>51</v>
      </c>
    </row>
    <row r="2313" spans="1:46" ht="22.5" customHeight="1" x14ac:dyDescent="0.25">
      <c r="A2313" s="19" t="s">
        <v>3107</v>
      </c>
      <c r="B2313" s="260">
        <v>45075</v>
      </c>
      <c r="C2313" s="3" t="s">
        <v>202</v>
      </c>
      <c r="D2313" s="3" t="s">
        <v>1951</v>
      </c>
      <c r="E2313" s="3" t="s">
        <v>51</v>
      </c>
      <c r="F2313" s="20">
        <v>1</v>
      </c>
      <c r="G2313" s="20">
        <v>179.9</v>
      </c>
      <c r="H2313" s="20" t="s">
        <v>52</v>
      </c>
      <c r="I2313" s="20">
        <v>-21.59</v>
      </c>
      <c r="J2313" s="20">
        <v>-38.950000000000003</v>
      </c>
      <c r="K2313" s="20" t="s">
        <v>52</v>
      </c>
      <c r="L2313" s="20">
        <f t="shared" si="36"/>
        <v>119.36</v>
      </c>
      <c r="M2313" s="3" t="s">
        <v>53</v>
      </c>
      <c r="N2313" s="274">
        <v>552001</v>
      </c>
      <c r="O2313" s="3" t="s">
        <v>1360</v>
      </c>
      <c r="P2313" s="3" t="s">
        <v>1361</v>
      </c>
      <c r="Q2313" s="3" t="s">
        <v>53</v>
      </c>
      <c r="R2313" s="20">
        <v>179.9</v>
      </c>
      <c r="S2313" s="20" t="s">
        <v>89</v>
      </c>
      <c r="T2313" s="3" t="s">
        <v>58</v>
      </c>
      <c r="U2313" s="3" t="s">
        <v>53</v>
      </c>
      <c r="V2313" s="3" t="s">
        <v>53</v>
      </c>
      <c r="W2313" s="3" t="s">
        <v>53</v>
      </c>
      <c r="X2313" s="3" t="s">
        <v>53</v>
      </c>
      <c r="Y2313" s="3" t="s">
        <v>3108</v>
      </c>
      <c r="Z2313" s="3" t="s">
        <v>3109</v>
      </c>
      <c r="AA2313" s="3" t="s">
        <v>3110</v>
      </c>
      <c r="AB2313" s="3" t="s">
        <v>3111</v>
      </c>
      <c r="AC2313" s="3" t="s">
        <v>276</v>
      </c>
      <c r="AD2313" s="3" t="s">
        <v>3112</v>
      </c>
      <c r="AE2313" s="3" t="s">
        <v>65</v>
      </c>
      <c r="AF2313" s="3" t="s">
        <v>66</v>
      </c>
      <c r="AG2313" s="3" t="s">
        <v>2789</v>
      </c>
      <c r="AH2313" s="3" t="s">
        <v>3113</v>
      </c>
      <c r="AI2313" s="3" t="s">
        <v>67</v>
      </c>
      <c r="AJ2313" s="3" t="s">
        <v>3114</v>
      </c>
      <c r="AK2313" s="3" t="s">
        <v>53</v>
      </c>
      <c r="AL2313" s="3" t="s">
        <v>53</v>
      </c>
      <c r="AM2313" s="3" t="s">
        <v>53</v>
      </c>
      <c r="AN2313" s="3" t="s">
        <v>53</v>
      </c>
      <c r="AO2313" s="3" t="s">
        <v>53</v>
      </c>
      <c r="AP2313" s="3" t="s">
        <v>53</v>
      </c>
      <c r="AQ2313" s="3" t="s">
        <v>53</v>
      </c>
      <c r="AR2313" s="3" t="s">
        <v>51</v>
      </c>
      <c r="AS2313" s="3" t="s">
        <v>52</v>
      </c>
      <c r="AT2313" s="3" t="s">
        <v>51</v>
      </c>
    </row>
    <row r="2314" spans="1:46" ht="22.5" customHeight="1" x14ac:dyDescent="0.25">
      <c r="A2314" s="19" t="s">
        <v>3115</v>
      </c>
      <c r="B2314" s="260">
        <v>45075</v>
      </c>
      <c r="C2314" s="3" t="s">
        <v>202</v>
      </c>
      <c r="D2314" s="3" t="s">
        <v>2968</v>
      </c>
      <c r="E2314" s="3" t="s">
        <v>51</v>
      </c>
      <c r="F2314" s="20">
        <v>1</v>
      </c>
      <c r="G2314" s="20">
        <v>179.9</v>
      </c>
      <c r="H2314" s="20" t="s">
        <v>52</v>
      </c>
      <c r="I2314" s="20">
        <v>-21.59</v>
      </c>
      <c r="J2314" s="20">
        <v>-38.950000000000003</v>
      </c>
      <c r="K2314" s="20" t="s">
        <v>52</v>
      </c>
      <c r="L2314" s="20">
        <f t="shared" si="36"/>
        <v>119.36</v>
      </c>
      <c r="M2314" s="3" t="s">
        <v>53</v>
      </c>
      <c r="N2314" s="274">
        <v>552001</v>
      </c>
      <c r="O2314" s="3" t="s">
        <v>1360</v>
      </c>
      <c r="P2314" s="3" t="s">
        <v>1361</v>
      </c>
      <c r="Q2314" s="3" t="s">
        <v>53</v>
      </c>
      <c r="R2314" s="20">
        <v>179.9</v>
      </c>
      <c r="S2314" s="20" t="s">
        <v>89</v>
      </c>
      <c r="T2314" s="3" t="s">
        <v>58</v>
      </c>
      <c r="U2314" s="3" t="s">
        <v>53</v>
      </c>
      <c r="V2314" s="3" t="s">
        <v>53</v>
      </c>
      <c r="W2314" s="3" t="s">
        <v>53</v>
      </c>
      <c r="X2314" s="3" t="s">
        <v>53</v>
      </c>
      <c r="Y2314" s="3" t="s">
        <v>3116</v>
      </c>
      <c r="Z2314" s="3" t="s">
        <v>3117</v>
      </c>
      <c r="AA2314" s="3" t="s">
        <v>3118</v>
      </c>
      <c r="AB2314" s="3" t="s">
        <v>141</v>
      </c>
      <c r="AC2314" s="3" t="s">
        <v>63</v>
      </c>
      <c r="AD2314" s="3" t="s">
        <v>3119</v>
      </c>
      <c r="AE2314" s="3" t="s">
        <v>65</v>
      </c>
      <c r="AF2314" s="3" t="s">
        <v>66</v>
      </c>
      <c r="AG2314" s="3" t="s">
        <v>3120</v>
      </c>
      <c r="AH2314" s="3" t="s">
        <v>3121</v>
      </c>
      <c r="AI2314" s="3" t="s">
        <v>67</v>
      </c>
      <c r="AJ2314" s="3" t="s">
        <v>3122</v>
      </c>
      <c r="AK2314" s="3" t="s">
        <v>53</v>
      </c>
      <c r="AL2314" s="3" t="s">
        <v>53</v>
      </c>
      <c r="AM2314" s="3" t="s">
        <v>53</v>
      </c>
      <c r="AN2314" s="3" t="s">
        <v>53</v>
      </c>
      <c r="AO2314" s="3" t="s">
        <v>53</v>
      </c>
      <c r="AP2314" s="3" t="s">
        <v>53</v>
      </c>
      <c r="AQ2314" s="3" t="s">
        <v>53</v>
      </c>
      <c r="AR2314" s="3" t="s">
        <v>51</v>
      </c>
      <c r="AS2314" s="3" t="s">
        <v>52</v>
      </c>
      <c r="AT2314" s="3" t="s">
        <v>51</v>
      </c>
    </row>
    <row r="2315" spans="1:46" ht="22.5" customHeight="1" x14ac:dyDescent="0.25">
      <c r="A2315" s="19" t="s">
        <v>12974</v>
      </c>
      <c r="B2315" s="260">
        <v>45062</v>
      </c>
      <c r="C2315" s="3" t="s">
        <v>202</v>
      </c>
      <c r="D2315" s="3" t="s">
        <v>8638</v>
      </c>
      <c r="E2315" s="3" t="s">
        <v>51</v>
      </c>
      <c r="F2315" s="20">
        <v>1</v>
      </c>
      <c r="G2315" s="20">
        <v>175.69</v>
      </c>
      <c r="H2315" s="20">
        <v>26.89</v>
      </c>
      <c r="I2315" s="20">
        <v>-29.87</v>
      </c>
      <c r="J2315" s="20">
        <v>-53.34</v>
      </c>
      <c r="K2315" s="20" t="s">
        <v>52</v>
      </c>
      <c r="L2315" s="20">
        <f t="shared" si="36"/>
        <v>119.36999999999998</v>
      </c>
      <c r="M2315" s="3" t="s">
        <v>53</v>
      </c>
      <c r="N2315" s="274">
        <v>662013</v>
      </c>
      <c r="O2315" s="3" t="s">
        <v>12975</v>
      </c>
      <c r="P2315" s="3" t="s">
        <v>12976</v>
      </c>
      <c r="Q2315" s="3" t="s">
        <v>53</v>
      </c>
      <c r="R2315" s="20">
        <v>175.69</v>
      </c>
      <c r="S2315" s="20" t="s">
        <v>57</v>
      </c>
      <c r="T2315" s="3" t="s">
        <v>74</v>
      </c>
      <c r="U2315" s="3" t="s">
        <v>12977</v>
      </c>
      <c r="V2315" s="3" t="s">
        <v>12978</v>
      </c>
      <c r="W2315" s="3" t="s">
        <v>12979</v>
      </c>
      <c r="X2315" s="3" t="s">
        <v>53</v>
      </c>
      <c r="Y2315" s="3" t="s">
        <v>12977</v>
      </c>
      <c r="Z2315" s="3" t="s">
        <v>12980</v>
      </c>
      <c r="AA2315" s="3" t="s">
        <v>12981</v>
      </c>
      <c r="AB2315" s="3" t="s">
        <v>12982</v>
      </c>
      <c r="AC2315" s="3" t="s">
        <v>7257</v>
      </c>
      <c r="AD2315" s="3" t="s">
        <v>12983</v>
      </c>
      <c r="AE2315" s="3" t="s">
        <v>65</v>
      </c>
      <c r="AF2315" s="3" t="s">
        <v>82</v>
      </c>
      <c r="AG2315" s="3" t="s">
        <v>12984</v>
      </c>
      <c r="AH2315" s="3" t="s">
        <v>12985</v>
      </c>
      <c r="AI2315" s="3" t="s">
        <v>67</v>
      </c>
      <c r="AJ2315" s="3" t="s">
        <v>12986</v>
      </c>
      <c r="AK2315" s="3" t="s">
        <v>53</v>
      </c>
      <c r="AL2315" s="3" t="s">
        <v>53</v>
      </c>
      <c r="AM2315" s="3" t="s">
        <v>53</v>
      </c>
      <c r="AN2315" s="3" t="s">
        <v>53</v>
      </c>
      <c r="AO2315" s="3" t="s">
        <v>53</v>
      </c>
      <c r="AP2315" s="3" t="s">
        <v>53</v>
      </c>
      <c r="AQ2315" s="3" t="s">
        <v>53</v>
      </c>
      <c r="AR2315" s="3" t="s">
        <v>51</v>
      </c>
      <c r="AS2315" s="3" t="s">
        <v>52</v>
      </c>
      <c r="AT2315" s="3" t="s">
        <v>51</v>
      </c>
    </row>
    <row r="2316" spans="1:46" ht="22.5" customHeight="1" x14ac:dyDescent="0.25">
      <c r="A2316" s="19" t="s">
        <v>12987</v>
      </c>
      <c r="B2316" s="260">
        <v>45062</v>
      </c>
      <c r="C2316" s="3" t="s">
        <v>202</v>
      </c>
      <c r="D2316" s="3" t="s">
        <v>8638</v>
      </c>
      <c r="E2316" s="3" t="s">
        <v>71</v>
      </c>
      <c r="F2316" s="20">
        <v>1</v>
      </c>
      <c r="G2316" s="20">
        <v>175.69</v>
      </c>
      <c r="H2316" s="20">
        <v>37.69</v>
      </c>
      <c r="I2316" s="20">
        <v>-29.87</v>
      </c>
      <c r="J2316" s="20">
        <v>-64.14</v>
      </c>
      <c r="K2316" s="20" t="s">
        <v>52</v>
      </c>
      <c r="L2316" s="20">
        <f t="shared" si="36"/>
        <v>119.36999999999999</v>
      </c>
      <c r="M2316" s="3" t="s">
        <v>53</v>
      </c>
      <c r="N2316" s="274">
        <v>662012</v>
      </c>
      <c r="O2316" s="3" t="s">
        <v>180</v>
      </c>
      <c r="P2316" s="3" t="s">
        <v>181</v>
      </c>
      <c r="Q2316" s="3" t="s">
        <v>53</v>
      </c>
      <c r="R2316" s="20">
        <v>175.69</v>
      </c>
      <c r="S2316" s="20" t="s">
        <v>57</v>
      </c>
      <c r="T2316" s="3" t="s">
        <v>74</v>
      </c>
      <c r="U2316" s="3" t="s">
        <v>12977</v>
      </c>
      <c r="V2316" s="3" t="s">
        <v>12978</v>
      </c>
      <c r="W2316" s="3" t="s">
        <v>12979</v>
      </c>
      <c r="X2316" s="3" t="s">
        <v>53</v>
      </c>
      <c r="Y2316" s="3" t="s">
        <v>12977</v>
      </c>
      <c r="Z2316" s="3" t="s">
        <v>12980</v>
      </c>
      <c r="AA2316" s="3" t="s">
        <v>12981</v>
      </c>
      <c r="AB2316" s="3" t="s">
        <v>12982</v>
      </c>
      <c r="AC2316" s="3" t="s">
        <v>7257</v>
      </c>
      <c r="AD2316" s="3" t="s">
        <v>12983</v>
      </c>
      <c r="AE2316" s="3" t="s">
        <v>65</v>
      </c>
      <c r="AF2316" s="3" t="s">
        <v>82</v>
      </c>
      <c r="AG2316" s="3" t="s">
        <v>12984</v>
      </c>
      <c r="AH2316" s="3" t="s">
        <v>12985</v>
      </c>
      <c r="AI2316" s="3" t="s">
        <v>67</v>
      </c>
      <c r="AJ2316" s="3" t="s">
        <v>12988</v>
      </c>
      <c r="AK2316" s="3" t="s">
        <v>53</v>
      </c>
      <c r="AL2316" s="3" t="s">
        <v>53</v>
      </c>
      <c r="AM2316" s="3" t="s">
        <v>53</v>
      </c>
      <c r="AN2316" s="3" t="s">
        <v>53</v>
      </c>
      <c r="AO2316" s="3" t="s">
        <v>53</v>
      </c>
      <c r="AP2316" s="3" t="s">
        <v>53</v>
      </c>
      <c r="AQ2316" s="3" t="s">
        <v>53</v>
      </c>
      <c r="AR2316" s="3" t="s">
        <v>51</v>
      </c>
      <c r="AS2316" s="3" t="s">
        <v>52</v>
      </c>
      <c r="AT2316" s="3" t="s">
        <v>51</v>
      </c>
    </row>
    <row r="2317" spans="1:46" ht="22.5" customHeight="1" x14ac:dyDescent="0.25">
      <c r="A2317" s="19" t="s">
        <v>178</v>
      </c>
      <c r="B2317" s="260">
        <v>45077</v>
      </c>
      <c r="C2317" s="3" t="s">
        <v>70</v>
      </c>
      <c r="D2317" s="3" t="s">
        <v>179</v>
      </c>
      <c r="E2317" s="3" t="s">
        <v>51</v>
      </c>
      <c r="F2317" s="20">
        <v>1</v>
      </c>
      <c r="G2317" s="20">
        <v>175.69</v>
      </c>
      <c r="H2317" s="20">
        <v>32.49</v>
      </c>
      <c r="I2317" s="20">
        <v>-29.87</v>
      </c>
      <c r="J2317" s="20">
        <v>-58.94</v>
      </c>
      <c r="K2317" s="20" t="s">
        <v>52</v>
      </c>
      <c r="L2317" s="20">
        <f t="shared" si="36"/>
        <v>119.37</v>
      </c>
      <c r="M2317" s="3" t="s">
        <v>53</v>
      </c>
      <c r="N2317" s="274">
        <v>662012</v>
      </c>
      <c r="O2317" s="3" t="s">
        <v>180</v>
      </c>
      <c r="P2317" s="3" t="s">
        <v>181</v>
      </c>
      <c r="Q2317" s="3" t="s">
        <v>53</v>
      </c>
      <c r="R2317" s="20">
        <v>175.69</v>
      </c>
      <c r="S2317" s="20" t="s">
        <v>57</v>
      </c>
      <c r="T2317" s="3" t="s">
        <v>74</v>
      </c>
      <c r="U2317" s="3" t="s">
        <v>182</v>
      </c>
      <c r="V2317" s="3" t="s">
        <v>183</v>
      </c>
      <c r="W2317" s="3" t="s">
        <v>184</v>
      </c>
      <c r="X2317" s="3" t="s">
        <v>53</v>
      </c>
      <c r="Y2317" s="3" t="s">
        <v>182</v>
      </c>
      <c r="Z2317" s="3" t="s">
        <v>185</v>
      </c>
      <c r="AA2317" s="3" t="s">
        <v>186</v>
      </c>
      <c r="AB2317" s="3" t="s">
        <v>187</v>
      </c>
      <c r="AC2317" s="3" t="s">
        <v>188</v>
      </c>
      <c r="AD2317" s="3" t="s">
        <v>189</v>
      </c>
      <c r="AE2317" s="3" t="s">
        <v>65</v>
      </c>
      <c r="AF2317" s="3" t="s">
        <v>82</v>
      </c>
      <c r="AG2317" s="3" t="s">
        <v>53</v>
      </c>
      <c r="AH2317" s="3" t="s">
        <v>53</v>
      </c>
      <c r="AI2317" s="3" t="s">
        <v>67</v>
      </c>
      <c r="AJ2317" s="3" t="s">
        <v>190</v>
      </c>
      <c r="AK2317" s="3" t="s">
        <v>53</v>
      </c>
      <c r="AL2317" s="3" t="s">
        <v>53</v>
      </c>
      <c r="AM2317" s="3" t="s">
        <v>53</v>
      </c>
      <c r="AN2317" s="3" t="s">
        <v>53</v>
      </c>
      <c r="AO2317" s="3" t="s">
        <v>53</v>
      </c>
      <c r="AP2317" s="3" t="s">
        <v>53</v>
      </c>
      <c r="AQ2317" s="3" t="s">
        <v>53</v>
      </c>
      <c r="AR2317" s="3" t="s">
        <v>51</v>
      </c>
      <c r="AS2317" s="3" t="s">
        <v>52</v>
      </c>
      <c r="AT2317" s="3" t="s">
        <v>51</v>
      </c>
    </row>
    <row r="2318" spans="1:46" ht="22.5" customHeight="1" x14ac:dyDescent="0.25">
      <c r="A2318" s="19" t="s">
        <v>10190</v>
      </c>
      <c r="B2318" s="260">
        <v>45065</v>
      </c>
      <c r="C2318" s="3" t="s">
        <v>202</v>
      </c>
      <c r="D2318" s="3" t="s">
        <v>7660</v>
      </c>
      <c r="E2318" s="3" t="s">
        <v>51</v>
      </c>
      <c r="F2318" s="20">
        <v>1</v>
      </c>
      <c r="G2318" s="20">
        <v>190.86</v>
      </c>
      <c r="H2318" s="20" t="s">
        <v>52</v>
      </c>
      <c r="I2318" s="20">
        <v>-32.450000000000003</v>
      </c>
      <c r="J2318" s="20">
        <v>-38.950000000000003</v>
      </c>
      <c r="K2318" s="20" t="s">
        <v>52</v>
      </c>
      <c r="L2318" s="20">
        <f t="shared" si="36"/>
        <v>119.46000000000002</v>
      </c>
      <c r="M2318" s="3" t="s">
        <v>53</v>
      </c>
      <c r="N2318" s="274">
        <v>552012</v>
      </c>
      <c r="O2318" s="3" t="s">
        <v>10191</v>
      </c>
      <c r="P2318" s="3" t="s">
        <v>10192</v>
      </c>
      <c r="Q2318" s="3" t="s">
        <v>53</v>
      </c>
      <c r="R2318" s="20">
        <v>190.86</v>
      </c>
      <c r="S2318" s="20" t="s">
        <v>57</v>
      </c>
      <c r="T2318" s="3" t="s">
        <v>74</v>
      </c>
      <c r="U2318" s="3" t="s">
        <v>10193</v>
      </c>
      <c r="V2318" s="3" t="s">
        <v>10194</v>
      </c>
      <c r="W2318" s="3" t="s">
        <v>10195</v>
      </c>
      <c r="X2318" s="3" t="s">
        <v>53</v>
      </c>
      <c r="Y2318" s="3" t="s">
        <v>10193</v>
      </c>
      <c r="Z2318" s="3" t="s">
        <v>10196</v>
      </c>
      <c r="AA2318" s="3" t="s">
        <v>10197</v>
      </c>
      <c r="AB2318" s="3" t="s">
        <v>8506</v>
      </c>
      <c r="AC2318" s="3" t="s">
        <v>63</v>
      </c>
      <c r="AD2318" s="3" t="s">
        <v>8507</v>
      </c>
      <c r="AE2318" s="3" t="s">
        <v>65</v>
      </c>
      <c r="AF2318" s="3" t="s">
        <v>82</v>
      </c>
      <c r="AG2318" s="3" t="s">
        <v>9218</v>
      </c>
      <c r="AH2318" s="3" t="s">
        <v>10198</v>
      </c>
      <c r="AI2318" s="3" t="s">
        <v>67</v>
      </c>
      <c r="AJ2318" s="3" t="s">
        <v>10199</v>
      </c>
      <c r="AK2318" s="3" t="s">
        <v>53</v>
      </c>
      <c r="AL2318" s="3" t="s">
        <v>53</v>
      </c>
      <c r="AM2318" s="3" t="s">
        <v>53</v>
      </c>
      <c r="AN2318" s="3" t="s">
        <v>53</v>
      </c>
      <c r="AO2318" s="3" t="s">
        <v>53</v>
      </c>
      <c r="AP2318" s="3" t="s">
        <v>53</v>
      </c>
      <c r="AQ2318" s="3" t="s">
        <v>53</v>
      </c>
      <c r="AR2318" s="3" t="s">
        <v>51</v>
      </c>
      <c r="AS2318" s="3" t="s">
        <v>52</v>
      </c>
      <c r="AT2318" s="3" t="s">
        <v>51</v>
      </c>
    </row>
    <row r="2319" spans="1:46" ht="22.5" customHeight="1" x14ac:dyDescent="0.25">
      <c r="A2319" s="19" t="s">
        <v>13070</v>
      </c>
      <c r="B2319" s="260">
        <v>45062</v>
      </c>
      <c r="C2319" s="3" t="s">
        <v>202</v>
      </c>
      <c r="D2319" s="3" t="s">
        <v>11191</v>
      </c>
      <c r="E2319" s="3" t="s">
        <v>71</v>
      </c>
      <c r="F2319" s="20">
        <v>2</v>
      </c>
      <c r="G2319" s="20">
        <v>157.97999999999999</v>
      </c>
      <c r="H2319" s="20" t="s">
        <v>52</v>
      </c>
      <c r="I2319" s="20">
        <v>-37.86</v>
      </c>
      <c r="J2319" s="20" t="s">
        <v>52</v>
      </c>
      <c r="K2319" s="20" t="s">
        <v>52</v>
      </c>
      <c r="L2319" s="20">
        <f t="shared" si="36"/>
        <v>120.11999999999999</v>
      </c>
      <c r="M2319" s="3" t="s">
        <v>71</v>
      </c>
      <c r="N2319" s="3" t="s">
        <v>1794</v>
      </c>
      <c r="O2319" s="3" t="s">
        <v>1795</v>
      </c>
      <c r="P2319" s="3" t="s">
        <v>1796</v>
      </c>
      <c r="Q2319" s="3" t="s">
        <v>53</v>
      </c>
      <c r="R2319" s="20">
        <v>78.989999999999995</v>
      </c>
      <c r="S2319" s="20" t="s">
        <v>57</v>
      </c>
      <c r="T2319" s="3" t="s">
        <v>58</v>
      </c>
      <c r="U2319" s="3" t="s">
        <v>53</v>
      </c>
      <c r="V2319" s="3" t="s">
        <v>53</v>
      </c>
      <c r="W2319" s="3" t="s">
        <v>53</v>
      </c>
      <c r="X2319" s="3" t="s">
        <v>53</v>
      </c>
      <c r="Y2319" s="3" t="s">
        <v>13071</v>
      </c>
      <c r="Z2319" s="3" t="s">
        <v>13072</v>
      </c>
      <c r="AA2319" s="3" t="s">
        <v>13073</v>
      </c>
      <c r="AB2319" s="3" t="s">
        <v>13074</v>
      </c>
      <c r="AC2319" s="3" t="s">
        <v>458</v>
      </c>
      <c r="AD2319" s="3" t="s">
        <v>13075</v>
      </c>
      <c r="AE2319" s="3" t="s">
        <v>65</v>
      </c>
      <c r="AF2319" s="3" t="s">
        <v>66</v>
      </c>
      <c r="AG2319" s="3" t="s">
        <v>13076</v>
      </c>
      <c r="AH2319" s="3" t="s">
        <v>13077</v>
      </c>
      <c r="AI2319" s="3" t="s">
        <v>67</v>
      </c>
      <c r="AJ2319" s="3" t="s">
        <v>13078</v>
      </c>
      <c r="AK2319" s="3" t="s">
        <v>53</v>
      </c>
      <c r="AL2319" s="3" t="s">
        <v>53</v>
      </c>
      <c r="AM2319" s="3" t="s">
        <v>53</v>
      </c>
      <c r="AN2319" s="3" t="s">
        <v>53</v>
      </c>
      <c r="AO2319" s="3" t="s">
        <v>53</v>
      </c>
      <c r="AP2319" s="3" t="s">
        <v>53</v>
      </c>
      <c r="AQ2319" s="3" t="s">
        <v>53</v>
      </c>
      <c r="AR2319" s="3" t="s">
        <v>51</v>
      </c>
      <c r="AS2319" s="3" t="s">
        <v>52</v>
      </c>
      <c r="AT2319" s="3" t="s">
        <v>51</v>
      </c>
    </row>
    <row r="2320" spans="1:46" ht="22.5" customHeight="1" x14ac:dyDescent="0.25">
      <c r="A2320" s="19" t="s">
        <v>14044</v>
      </c>
      <c r="B2320" s="260">
        <v>45061</v>
      </c>
      <c r="C2320" s="3" t="s">
        <v>202</v>
      </c>
      <c r="D2320" s="3" t="s">
        <v>12990</v>
      </c>
      <c r="E2320" s="3" t="s">
        <v>71</v>
      </c>
      <c r="F2320" s="20">
        <v>2</v>
      </c>
      <c r="G2320" s="20">
        <v>157.97999999999999</v>
      </c>
      <c r="H2320" s="20" t="s">
        <v>52</v>
      </c>
      <c r="I2320" s="20">
        <v>-37.86</v>
      </c>
      <c r="J2320" s="20" t="s">
        <v>52</v>
      </c>
      <c r="K2320" s="20" t="s">
        <v>52</v>
      </c>
      <c r="L2320" s="20">
        <f t="shared" si="36"/>
        <v>120.11999999999999</v>
      </c>
      <c r="M2320" s="3" t="s">
        <v>71</v>
      </c>
      <c r="N2320" s="3" t="s">
        <v>1794</v>
      </c>
      <c r="O2320" s="3" t="s">
        <v>1795</v>
      </c>
      <c r="P2320" s="3" t="s">
        <v>1796</v>
      </c>
      <c r="Q2320" s="3" t="s">
        <v>53</v>
      </c>
      <c r="R2320" s="20">
        <v>78.989999999999995</v>
      </c>
      <c r="S2320" s="20" t="s">
        <v>57</v>
      </c>
      <c r="T2320" s="3" t="s">
        <v>58</v>
      </c>
      <c r="U2320" s="3" t="s">
        <v>53</v>
      </c>
      <c r="V2320" s="3" t="s">
        <v>53</v>
      </c>
      <c r="W2320" s="3" t="s">
        <v>53</v>
      </c>
      <c r="X2320" s="3" t="s">
        <v>53</v>
      </c>
      <c r="Y2320" s="3" t="s">
        <v>14045</v>
      </c>
      <c r="Z2320" s="3" t="s">
        <v>14046</v>
      </c>
      <c r="AA2320" s="3" t="s">
        <v>14047</v>
      </c>
      <c r="AB2320" s="3" t="s">
        <v>1832</v>
      </c>
      <c r="AC2320" s="3" t="s">
        <v>641</v>
      </c>
      <c r="AD2320" s="3" t="s">
        <v>14048</v>
      </c>
      <c r="AE2320" s="3" t="s">
        <v>65</v>
      </c>
      <c r="AF2320" s="3" t="s">
        <v>66</v>
      </c>
      <c r="AG2320" s="3" t="s">
        <v>13991</v>
      </c>
      <c r="AH2320" s="3" t="s">
        <v>14049</v>
      </c>
      <c r="AI2320" s="3" t="s">
        <v>67</v>
      </c>
      <c r="AJ2320" s="3" t="s">
        <v>14050</v>
      </c>
      <c r="AK2320" s="3" t="s">
        <v>14051</v>
      </c>
      <c r="AL2320" s="3" t="s">
        <v>53</v>
      </c>
      <c r="AM2320" s="3" t="s">
        <v>53</v>
      </c>
      <c r="AN2320" s="3" t="s">
        <v>53</v>
      </c>
      <c r="AO2320" s="3" t="s">
        <v>53</v>
      </c>
      <c r="AP2320" s="3" t="s">
        <v>53</v>
      </c>
      <c r="AQ2320" s="3" t="s">
        <v>53</v>
      </c>
      <c r="AR2320" s="3" t="s">
        <v>51</v>
      </c>
      <c r="AS2320" s="3" t="s">
        <v>52</v>
      </c>
      <c r="AT2320" s="3" t="s">
        <v>51</v>
      </c>
    </row>
    <row r="2321" spans="1:46" ht="22.5" customHeight="1" x14ac:dyDescent="0.25">
      <c r="A2321" s="19" t="s">
        <v>14060</v>
      </c>
      <c r="B2321" s="260">
        <v>45061</v>
      </c>
      <c r="C2321" s="3" t="s">
        <v>202</v>
      </c>
      <c r="D2321" s="3" t="s">
        <v>12990</v>
      </c>
      <c r="E2321" s="3" t="s">
        <v>51</v>
      </c>
      <c r="F2321" s="20">
        <v>1</v>
      </c>
      <c r="G2321" s="20">
        <v>170.8</v>
      </c>
      <c r="H2321" s="20" t="s">
        <v>52</v>
      </c>
      <c r="I2321" s="20">
        <v>-29.04</v>
      </c>
      <c r="J2321" s="20">
        <v>-21.45</v>
      </c>
      <c r="K2321" s="20" t="s">
        <v>52</v>
      </c>
      <c r="L2321" s="20">
        <f t="shared" si="36"/>
        <v>120.31000000000002</v>
      </c>
      <c r="M2321" s="3" t="s">
        <v>53</v>
      </c>
      <c r="N2321" s="274">
        <v>112056</v>
      </c>
      <c r="O2321" s="3" t="s">
        <v>14061</v>
      </c>
      <c r="P2321" s="3" t="s">
        <v>14062</v>
      </c>
      <c r="Q2321" s="3" t="s">
        <v>53</v>
      </c>
      <c r="R2321" s="20">
        <v>170.8</v>
      </c>
      <c r="S2321" s="20" t="s">
        <v>57</v>
      </c>
      <c r="T2321" s="3" t="s">
        <v>74</v>
      </c>
      <c r="U2321" s="3" t="s">
        <v>14063</v>
      </c>
      <c r="V2321" s="3" t="s">
        <v>14064</v>
      </c>
      <c r="W2321" s="3" t="s">
        <v>14065</v>
      </c>
      <c r="X2321" s="3" t="s">
        <v>53</v>
      </c>
      <c r="Y2321" s="3" t="s">
        <v>14063</v>
      </c>
      <c r="Z2321" s="3" t="s">
        <v>14066</v>
      </c>
      <c r="AA2321" s="3" t="s">
        <v>14067</v>
      </c>
      <c r="AB2321" s="3" t="s">
        <v>1248</v>
      </c>
      <c r="AC2321" s="3" t="s">
        <v>63</v>
      </c>
      <c r="AD2321" s="3" t="s">
        <v>14068</v>
      </c>
      <c r="AE2321" s="3" t="s">
        <v>65</v>
      </c>
      <c r="AF2321" s="3" t="s">
        <v>82</v>
      </c>
      <c r="AG2321" s="3" t="s">
        <v>14069</v>
      </c>
      <c r="AH2321" s="3" t="s">
        <v>14070</v>
      </c>
      <c r="AI2321" s="3" t="s">
        <v>67</v>
      </c>
      <c r="AJ2321" s="3" t="s">
        <v>14071</v>
      </c>
      <c r="AK2321" s="3" t="s">
        <v>53</v>
      </c>
      <c r="AL2321" s="3" t="s">
        <v>53</v>
      </c>
      <c r="AM2321" s="3" t="s">
        <v>53</v>
      </c>
      <c r="AN2321" s="3" t="s">
        <v>53</v>
      </c>
      <c r="AO2321" s="3" t="s">
        <v>53</v>
      </c>
      <c r="AP2321" s="3" t="s">
        <v>53</v>
      </c>
      <c r="AQ2321" s="3" t="s">
        <v>53</v>
      </c>
      <c r="AR2321" s="3" t="s">
        <v>51</v>
      </c>
      <c r="AS2321" s="3" t="s">
        <v>52</v>
      </c>
      <c r="AT2321" s="3" t="s">
        <v>51</v>
      </c>
    </row>
    <row r="2322" spans="1:46" ht="22.5" customHeight="1" x14ac:dyDescent="0.25">
      <c r="A2322" s="19" t="s">
        <v>3074</v>
      </c>
      <c r="B2322" s="260">
        <v>45075</v>
      </c>
      <c r="C2322" s="3" t="s">
        <v>202</v>
      </c>
      <c r="D2322" s="3" t="s">
        <v>203</v>
      </c>
      <c r="E2322" s="3" t="s">
        <v>71</v>
      </c>
      <c r="F2322" s="20">
        <v>1</v>
      </c>
      <c r="G2322" s="20">
        <v>161.25</v>
      </c>
      <c r="H2322" s="20" t="s">
        <v>52</v>
      </c>
      <c r="I2322" s="20">
        <v>-19.350000000000001</v>
      </c>
      <c r="J2322" s="20">
        <v>-21.45</v>
      </c>
      <c r="K2322" s="20" t="s">
        <v>52</v>
      </c>
      <c r="L2322" s="20">
        <f t="shared" si="36"/>
        <v>120.45</v>
      </c>
      <c r="M2322" s="3" t="s">
        <v>53</v>
      </c>
      <c r="N2322" s="3" t="s">
        <v>3075</v>
      </c>
      <c r="O2322" s="3" t="s">
        <v>3076</v>
      </c>
      <c r="P2322" s="3" t="s">
        <v>3077</v>
      </c>
      <c r="Q2322" s="3" t="s">
        <v>53</v>
      </c>
      <c r="R2322" s="20">
        <v>161.25</v>
      </c>
      <c r="S2322" s="20" t="s">
        <v>89</v>
      </c>
      <c r="T2322" s="3" t="s">
        <v>74</v>
      </c>
      <c r="U2322" s="3" t="s">
        <v>3078</v>
      </c>
      <c r="V2322" s="3" t="s">
        <v>3079</v>
      </c>
      <c r="W2322" s="3" t="s">
        <v>3080</v>
      </c>
      <c r="X2322" s="3" t="s">
        <v>53</v>
      </c>
      <c r="Y2322" s="3" t="s">
        <v>3078</v>
      </c>
      <c r="Z2322" s="3" t="s">
        <v>3081</v>
      </c>
      <c r="AA2322" s="3" t="s">
        <v>3082</v>
      </c>
      <c r="AB2322" s="3" t="s">
        <v>3083</v>
      </c>
      <c r="AC2322" s="3" t="s">
        <v>458</v>
      </c>
      <c r="AD2322" s="3" t="s">
        <v>3084</v>
      </c>
      <c r="AE2322" s="3" t="s">
        <v>65</v>
      </c>
      <c r="AF2322" s="3" t="s">
        <v>82</v>
      </c>
      <c r="AG2322" s="3" t="s">
        <v>3085</v>
      </c>
      <c r="AH2322" s="3" t="s">
        <v>2240</v>
      </c>
      <c r="AI2322" s="3" t="s">
        <v>67</v>
      </c>
      <c r="AJ2322" s="3" t="s">
        <v>3086</v>
      </c>
      <c r="AK2322" s="3" t="s">
        <v>53</v>
      </c>
      <c r="AL2322" s="3" t="s">
        <v>53</v>
      </c>
      <c r="AM2322" s="3" t="s">
        <v>53</v>
      </c>
      <c r="AN2322" s="3" t="s">
        <v>53</v>
      </c>
      <c r="AO2322" s="3" t="s">
        <v>53</v>
      </c>
      <c r="AP2322" s="3" t="s">
        <v>53</v>
      </c>
      <c r="AQ2322" s="3" t="s">
        <v>53</v>
      </c>
      <c r="AR2322" s="3" t="s">
        <v>51</v>
      </c>
      <c r="AS2322" s="3" t="s">
        <v>52</v>
      </c>
      <c r="AT2322" s="3" t="s">
        <v>51</v>
      </c>
    </row>
    <row r="2323" spans="1:46" ht="22.5" customHeight="1" x14ac:dyDescent="0.25">
      <c r="A2323" s="19" t="s">
        <v>4850</v>
      </c>
      <c r="B2323" s="260">
        <v>45072</v>
      </c>
      <c r="C2323" s="3" t="s">
        <v>202</v>
      </c>
      <c r="D2323" s="3" t="s">
        <v>4851</v>
      </c>
      <c r="E2323" s="3" t="s">
        <v>51</v>
      </c>
      <c r="F2323" s="20">
        <v>1</v>
      </c>
      <c r="G2323" s="20">
        <v>143.99</v>
      </c>
      <c r="H2323" s="20">
        <v>1.59</v>
      </c>
      <c r="I2323" s="20">
        <v>-24.48</v>
      </c>
      <c r="J2323" s="20" t="s">
        <v>52</v>
      </c>
      <c r="K2323" s="20" t="s">
        <v>52</v>
      </c>
      <c r="L2323" s="20">
        <f t="shared" si="36"/>
        <v>121.10000000000001</v>
      </c>
      <c r="M2323" s="3" t="s">
        <v>53</v>
      </c>
      <c r="N2323" s="3" t="s">
        <v>1158</v>
      </c>
      <c r="O2323" s="3" t="s">
        <v>1159</v>
      </c>
      <c r="P2323" s="3" t="s">
        <v>1160</v>
      </c>
      <c r="Q2323" s="3" t="s">
        <v>53</v>
      </c>
      <c r="R2323" s="20">
        <v>143.99</v>
      </c>
      <c r="S2323" s="20" t="s">
        <v>57</v>
      </c>
      <c r="T2323" s="3" t="s">
        <v>58</v>
      </c>
      <c r="U2323" s="3" t="s">
        <v>4852</v>
      </c>
      <c r="V2323" s="3" t="s">
        <v>4853</v>
      </c>
      <c r="W2323" s="3" t="s">
        <v>4854</v>
      </c>
      <c r="X2323" s="3" t="s">
        <v>53</v>
      </c>
      <c r="Y2323" s="3" t="s">
        <v>4852</v>
      </c>
      <c r="Z2323" s="3" t="s">
        <v>4855</v>
      </c>
      <c r="AA2323" s="3" t="s">
        <v>4856</v>
      </c>
      <c r="AB2323" s="3" t="s">
        <v>93</v>
      </c>
      <c r="AC2323" s="3" t="s">
        <v>63</v>
      </c>
      <c r="AD2323" s="3" t="s">
        <v>4857</v>
      </c>
      <c r="AE2323" s="3" t="s">
        <v>65</v>
      </c>
      <c r="AF2323" s="3" t="s">
        <v>213</v>
      </c>
      <c r="AG2323" s="3" t="s">
        <v>4858</v>
      </c>
      <c r="AH2323" s="3" t="s">
        <v>4859</v>
      </c>
      <c r="AI2323" s="3" t="s">
        <v>4860</v>
      </c>
      <c r="AJ2323" s="3" t="s">
        <v>4861</v>
      </c>
      <c r="AK2323" s="3" t="s">
        <v>53</v>
      </c>
      <c r="AL2323" s="3" t="s">
        <v>53</v>
      </c>
      <c r="AM2323" s="3" t="s">
        <v>53</v>
      </c>
      <c r="AN2323" s="3" t="s">
        <v>53</v>
      </c>
      <c r="AO2323" s="3" t="s">
        <v>53</v>
      </c>
      <c r="AP2323" s="3" t="s">
        <v>53</v>
      </c>
      <c r="AQ2323" s="3" t="s">
        <v>53</v>
      </c>
      <c r="AR2323" s="3" t="s">
        <v>51</v>
      </c>
      <c r="AS2323" s="3" t="s">
        <v>52</v>
      </c>
      <c r="AT2323" s="3" t="s">
        <v>51</v>
      </c>
    </row>
    <row r="2324" spans="1:46" ht="22.5" customHeight="1" x14ac:dyDescent="0.25">
      <c r="A2324" s="19" t="s">
        <v>23287</v>
      </c>
      <c r="B2324" s="260">
        <v>45049</v>
      </c>
      <c r="C2324" s="3" t="s">
        <v>202</v>
      </c>
      <c r="D2324" s="3" t="s">
        <v>22935</v>
      </c>
      <c r="E2324" s="3" t="s">
        <v>51</v>
      </c>
      <c r="F2324" s="20">
        <v>1</v>
      </c>
      <c r="G2324" s="20">
        <v>144.80000000000001</v>
      </c>
      <c r="H2324" s="20">
        <v>1.39</v>
      </c>
      <c r="I2324" s="20">
        <v>-24.62</v>
      </c>
      <c r="J2324" s="20" t="s">
        <v>52</v>
      </c>
      <c r="K2324" s="20" t="s">
        <v>52</v>
      </c>
      <c r="L2324" s="20">
        <f t="shared" si="36"/>
        <v>121.57</v>
      </c>
      <c r="M2324" s="3" t="s">
        <v>71</v>
      </c>
      <c r="N2324" s="274">
        <v>772031</v>
      </c>
      <c r="O2324" s="3" t="s">
        <v>2683</v>
      </c>
      <c r="P2324" s="3" t="s">
        <v>2684</v>
      </c>
      <c r="Q2324" s="3" t="s">
        <v>53</v>
      </c>
      <c r="R2324" s="20">
        <v>144.80000000000001</v>
      </c>
      <c r="S2324" s="20" t="s">
        <v>57</v>
      </c>
      <c r="T2324" s="3" t="s">
        <v>58</v>
      </c>
      <c r="U2324" s="3" t="s">
        <v>23288</v>
      </c>
      <c r="V2324" s="3" t="s">
        <v>23289</v>
      </c>
      <c r="W2324" s="3" t="s">
        <v>23290</v>
      </c>
      <c r="X2324" s="3" t="s">
        <v>53</v>
      </c>
      <c r="Y2324" s="3" t="s">
        <v>23288</v>
      </c>
      <c r="Z2324" s="3" t="s">
        <v>23291</v>
      </c>
      <c r="AA2324" s="3" t="s">
        <v>23292</v>
      </c>
      <c r="AB2324" s="3" t="s">
        <v>1258</v>
      </c>
      <c r="AC2324" s="3" t="s">
        <v>63</v>
      </c>
      <c r="AD2324" s="3" t="s">
        <v>23293</v>
      </c>
      <c r="AE2324" s="3" t="s">
        <v>65</v>
      </c>
      <c r="AF2324" s="3" t="s">
        <v>213</v>
      </c>
      <c r="AG2324" s="3" t="s">
        <v>22985</v>
      </c>
      <c r="AH2324" s="3" t="s">
        <v>23294</v>
      </c>
      <c r="AI2324" s="3" t="s">
        <v>5572</v>
      </c>
      <c r="AJ2324" s="3" t="s">
        <v>23295</v>
      </c>
      <c r="AK2324" s="3" t="s">
        <v>53</v>
      </c>
      <c r="AL2324" s="3" t="s">
        <v>53</v>
      </c>
      <c r="AM2324" s="3" t="s">
        <v>53</v>
      </c>
      <c r="AN2324" s="3" t="s">
        <v>53</v>
      </c>
      <c r="AO2324" s="3" t="s">
        <v>53</v>
      </c>
      <c r="AP2324" s="3" t="s">
        <v>53</v>
      </c>
      <c r="AQ2324" s="3" t="s">
        <v>53</v>
      </c>
      <c r="AR2324" s="3" t="s">
        <v>51</v>
      </c>
      <c r="AS2324" s="3" t="s">
        <v>52</v>
      </c>
      <c r="AT2324" s="3" t="s">
        <v>51</v>
      </c>
    </row>
    <row r="2325" spans="1:46" ht="22.5" customHeight="1" x14ac:dyDescent="0.25">
      <c r="A2325" s="19" t="s">
        <v>20886</v>
      </c>
      <c r="B2325" s="260">
        <v>45052</v>
      </c>
      <c r="C2325" s="3" t="s">
        <v>202</v>
      </c>
      <c r="D2325" s="3" t="s">
        <v>18612</v>
      </c>
      <c r="E2325" s="3" t="s">
        <v>71</v>
      </c>
      <c r="F2325" s="20">
        <v>1</v>
      </c>
      <c r="G2325" s="20">
        <v>178.83</v>
      </c>
      <c r="H2325" s="20" t="s">
        <v>52</v>
      </c>
      <c r="I2325" s="20">
        <v>-30.4</v>
      </c>
      <c r="J2325" s="20">
        <v>-26.45</v>
      </c>
      <c r="K2325" s="20" t="s">
        <v>52</v>
      </c>
      <c r="L2325" s="20">
        <f t="shared" si="36"/>
        <v>121.98</v>
      </c>
      <c r="M2325" s="3" t="s">
        <v>71</v>
      </c>
      <c r="N2325" s="274">
        <v>222014</v>
      </c>
      <c r="O2325" s="3" t="s">
        <v>20887</v>
      </c>
      <c r="P2325" s="3" t="s">
        <v>20888</v>
      </c>
      <c r="Q2325" s="3" t="s">
        <v>53</v>
      </c>
      <c r="R2325" s="20">
        <v>178.83</v>
      </c>
      <c r="S2325" s="20" t="s">
        <v>57</v>
      </c>
      <c r="T2325" s="3" t="s">
        <v>74</v>
      </c>
      <c r="U2325" s="3" t="s">
        <v>20889</v>
      </c>
      <c r="V2325" s="3" t="s">
        <v>20890</v>
      </c>
      <c r="W2325" s="3" t="s">
        <v>20891</v>
      </c>
      <c r="X2325" s="3" t="s">
        <v>53</v>
      </c>
      <c r="Y2325" s="3" t="s">
        <v>20889</v>
      </c>
      <c r="Z2325" s="3" t="s">
        <v>20892</v>
      </c>
      <c r="AA2325" s="3" t="s">
        <v>20893</v>
      </c>
      <c r="AB2325" s="3" t="s">
        <v>20894</v>
      </c>
      <c r="AC2325" s="3" t="s">
        <v>63</v>
      </c>
      <c r="AD2325" s="3" t="s">
        <v>20895</v>
      </c>
      <c r="AE2325" s="3" t="s">
        <v>65</v>
      </c>
      <c r="AF2325" s="3" t="s">
        <v>82</v>
      </c>
      <c r="AG2325" s="3" t="s">
        <v>19847</v>
      </c>
      <c r="AH2325" s="3" t="s">
        <v>20896</v>
      </c>
      <c r="AI2325" s="3" t="s">
        <v>67</v>
      </c>
      <c r="AJ2325" s="3" t="s">
        <v>20897</v>
      </c>
      <c r="AK2325" s="3" t="s">
        <v>53</v>
      </c>
      <c r="AL2325" s="3" t="s">
        <v>53</v>
      </c>
      <c r="AM2325" s="3" t="s">
        <v>53</v>
      </c>
      <c r="AN2325" s="3" t="s">
        <v>53</v>
      </c>
      <c r="AO2325" s="3" t="s">
        <v>53</v>
      </c>
      <c r="AP2325" s="3" t="s">
        <v>53</v>
      </c>
      <c r="AQ2325" s="3" t="s">
        <v>53</v>
      </c>
      <c r="AR2325" s="3" t="s">
        <v>51</v>
      </c>
      <c r="AS2325" s="3" t="s">
        <v>52</v>
      </c>
      <c r="AT2325" s="3" t="s">
        <v>51</v>
      </c>
    </row>
    <row r="2326" spans="1:46" ht="22.5" customHeight="1" x14ac:dyDescent="0.25">
      <c r="A2326" s="19" t="s">
        <v>119</v>
      </c>
      <c r="B2326" s="260">
        <v>45077</v>
      </c>
      <c r="C2326" s="3" t="s">
        <v>70</v>
      </c>
      <c r="D2326" s="3" t="s">
        <v>120</v>
      </c>
      <c r="E2326" s="3" t="s">
        <v>51</v>
      </c>
      <c r="F2326" s="20">
        <v>1</v>
      </c>
      <c r="G2326" s="20">
        <v>172.11</v>
      </c>
      <c r="H2326" s="20">
        <v>35.58</v>
      </c>
      <c r="I2326" s="20">
        <v>-29.26</v>
      </c>
      <c r="J2326" s="20">
        <v>-56.03</v>
      </c>
      <c r="K2326" s="20" t="s">
        <v>52</v>
      </c>
      <c r="L2326" s="20">
        <f t="shared" si="36"/>
        <v>122.4</v>
      </c>
      <c r="M2326" s="3" t="s">
        <v>53</v>
      </c>
      <c r="N2326" s="3" t="s">
        <v>121</v>
      </c>
      <c r="O2326" s="3" t="s">
        <v>122</v>
      </c>
      <c r="P2326" s="3" t="s">
        <v>123</v>
      </c>
      <c r="Q2326" s="3" t="s">
        <v>53</v>
      </c>
      <c r="R2326" s="20">
        <v>172.11</v>
      </c>
      <c r="S2326" s="20" t="s">
        <v>57</v>
      </c>
      <c r="T2326" s="3" t="s">
        <v>58</v>
      </c>
      <c r="U2326" s="3" t="s">
        <v>53</v>
      </c>
      <c r="V2326" s="3" t="s">
        <v>53</v>
      </c>
      <c r="W2326" s="3" t="s">
        <v>53</v>
      </c>
      <c r="X2326" s="3" t="s">
        <v>53</v>
      </c>
      <c r="Y2326" s="3" t="s">
        <v>124</v>
      </c>
      <c r="Z2326" s="3" t="s">
        <v>125</v>
      </c>
      <c r="AA2326" s="3" t="s">
        <v>126</v>
      </c>
      <c r="AB2326" s="3" t="s">
        <v>127</v>
      </c>
      <c r="AC2326" s="3" t="s">
        <v>128</v>
      </c>
      <c r="AD2326" s="3" t="s">
        <v>129</v>
      </c>
      <c r="AE2326" s="3" t="s">
        <v>65</v>
      </c>
      <c r="AF2326" s="3" t="s">
        <v>66</v>
      </c>
      <c r="AG2326" s="3" t="s">
        <v>130</v>
      </c>
      <c r="AH2326" s="3" t="s">
        <v>53</v>
      </c>
      <c r="AI2326" s="3" t="s">
        <v>131</v>
      </c>
      <c r="AJ2326" s="3" t="s">
        <v>132</v>
      </c>
      <c r="AK2326" s="3" t="s">
        <v>53</v>
      </c>
      <c r="AL2326" s="3" t="s">
        <v>53</v>
      </c>
      <c r="AM2326" s="3" t="s">
        <v>53</v>
      </c>
      <c r="AN2326" s="3" t="s">
        <v>53</v>
      </c>
      <c r="AO2326" s="3" t="s">
        <v>53</v>
      </c>
      <c r="AP2326" s="3" t="s">
        <v>53</v>
      </c>
      <c r="AQ2326" s="3" t="s">
        <v>53</v>
      </c>
      <c r="AR2326" s="3" t="s">
        <v>51</v>
      </c>
      <c r="AS2326" s="3" t="s">
        <v>52</v>
      </c>
      <c r="AT2326" s="3" t="s">
        <v>51</v>
      </c>
    </row>
    <row r="2327" spans="1:46" ht="22.5" customHeight="1" x14ac:dyDescent="0.25">
      <c r="A2327" s="19" t="s">
        <v>15241</v>
      </c>
      <c r="B2327" s="260">
        <v>45059</v>
      </c>
      <c r="C2327" s="3" t="s">
        <v>202</v>
      </c>
      <c r="D2327" s="3" t="s">
        <v>12138</v>
      </c>
      <c r="E2327" s="3" t="s">
        <v>51</v>
      </c>
      <c r="F2327" s="20">
        <v>1</v>
      </c>
      <c r="G2327" s="20">
        <v>169.82</v>
      </c>
      <c r="H2327" s="20" t="s">
        <v>52</v>
      </c>
      <c r="I2327" s="20">
        <v>-20.38</v>
      </c>
      <c r="J2327" s="20">
        <v>-26.45</v>
      </c>
      <c r="K2327" s="20" t="s">
        <v>52</v>
      </c>
      <c r="L2327" s="20">
        <f t="shared" si="36"/>
        <v>122.99</v>
      </c>
      <c r="M2327" s="3" t="s">
        <v>53</v>
      </c>
      <c r="N2327" s="274">
        <v>332110</v>
      </c>
      <c r="O2327" s="3" t="s">
        <v>15242</v>
      </c>
      <c r="P2327" s="3" t="s">
        <v>15243</v>
      </c>
      <c r="Q2327" s="3" t="s">
        <v>53</v>
      </c>
      <c r="R2327" s="20">
        <v>169.82</v>
      </c>
      <c r="S2327" s="20" t="s">
        <v>89</v>
      </c>
      <c r="T2327" s="3" t="s">
        <v>74</v>
      </c>
      <c r="U2327" s="3" t="s">
        <v>15244</v>
      </c>
      <c r="V2327" s="3" t="s">
        <v>15245</v>
      </c>
      <c r="W2327" s="3" t="s">
        <v>15246</v>
      </c>
      <c r="X2327" s="3" t="s">
        <v>53</v>
      </c>
      <c r="Y2327" s="3" t="s">
        <v>15244</v>
      </c>
      <c r="Z2327" s="3" t="s">
        <v>15247</v>
      </c>
      <c r="AA2327" s="3" t="s">
        <v>15248</v>
      </c>
      <c r="AB2327" s="3" t="s">
        <v>15249</v>
      </c>
      <c r="AC2327" s="3" t="s">
        <v>458</v>
      </c>
      <c r="AD2327" s="3" t="s">
        <v>15250</v>
      </c>
      <c r="AE2327" s="3" t="s">
        <v>65</v>
      </c>
      <c r="AF2327" s="3" t="s">
        <v>82</v>
      </c>
      <c r="AG2327" s="3" t="s">
        <v>15251</v>
      </c>
      <c r="AH2327" s="3" t="s">
        <v>15252</v>
      </c>
      <c r="AI2327" s="3" t="s">
        <v>67</v>
      </c>
      <c r="AJ2327" s="3" t="s">
        <v>15253</v>
      </c>
      <c r="AK2327" s="3" t="s">
        <v>53</v>
      </c>
      <c r="AL2327" s="3" t="s">
        <v>53</v>
      </c>
      <c r="AM2327" s="3" t="s">
        <v>53</v>
      </c>
      <c r="AN2327" s="3" t="s">
        <v>53</v>
      </c>
      <c r="AO2327" s="3" t="s">
        <v>53</v>
      </c>
      <c r="AP2327" s="3" t="s">
        <v>53</v>
      </c>
      <c r="AQ2327" s="3" t="s">
        <v>53</v>
      </c>
      <c r="AR2327" s="3" t="s">
        <v>51</v>
      </c>
      <c r="AS2327" s="3" t="s">
        <v>52</v>
      </c>
      <c r="AT2327" s="3" t="s">
        <v>51</v>
      </c>
    </row>
    <row r="2328" spans="1:46" ht="22.5" customHeight="1" x14ac:dyDescent="0.25">
      <c r="A2328" s="19" t="s">
        <v>972</v>
      </c>
      <c r="B2328" s="260">
        <v>45077</v>
      </c>
      <c r="C2328" s="3" t="s">
        <v>202</v>
      </c>
      <c r="D2328" s="3" t="s">
        <v>203</v>
      </c>
      <c r="E2328" s="3" t="s">
        <v>51</v>
      </c>
      <c r="F2328" s="20">
        <v>1</v>
      </c>
      <c r="G2328" s="20">
        <v>180.4</v>
      </c>
      <c r="H2328" s="20" t="s">
        <v>52</v>
      </c>
      <c r="I2328" s="20">
        <v>-30.67</v>
      </c>
      <c r="J2328" s="20">
        <v>-26.45</v>
      </c>
      <c r="K2328" s="20" t="s">
        <v>52</v>
      </c>
      <c r="L2328" s="20">
        <f t="shared" si="36"/>
        <v>123.28000000000002</v>
      </c>
      <c r="M2328" s="3" t="s">
        <v>71</v>
      </c>
      <c r="N2328" s="274">
        <v>552001</v>
      </c>
      <c r="O2328" s="3" t="s">
        <v>338</v>
      </c>
      <c r="P2328" s="3" t="s">
        <v>339</v>
      </c>
      <c r="Q2328" s="3" t="s">
        <v>53</v>
      </c>
      <c r="R2328" s="20">
        <v>180.4</v>
      </c>
      <c r="S2328" s="20" t="s">
        <v>57</v>
      </c>
      <c r="T2328" s="3" t="s">
        <v>58</v>
      </c>
      <c r="U2328" s="3" t="s">
        <v>53</v>
      </c>
      <c r="V2328" s="3" t="s">
        <v>53</v>
      </c>
      <c r="W2328" s="3" t="s">
        <v>53</v>
      </c>
      <c r="X2328" s="3" t="s">
        <v>53</v>
      </c>
      <c r="Y2328" s="3" t="s">
        <v>973</v>
      </c>
      <c r="Z2328" s="3" t="s">
        <v>974</v>
      </c>
      <c r="AA2328" s="3" t="s">
        <v>975</v>
      </c>
      <c r="AB2328" s="3" t="s">
        <v>976</v>
      </c>
      <c r="AC2328" s="3" t="s">
        <v>188</v>
      </c>
      <c r="AD2328" s="3" t="s">
        <v>977</v>
      </c>
      <c r="AE2328" s="3" t="s">
        <v>65</v>
      </c>
      <c r="AF2328" s="3" t="s">
        <v>66</v>
      </c>
      <c r="AG2328" s="3" t="s">
        <v>692</v>
      </c>
      <c r="AH2328" s="3" t="s">
        <v>978</v>
      </c>
      <c r="AI2328" s="3" t="s">
        <v>67</v>
      </c>
      <c r="AJ2328" s="3" t="s">
        <v>979</v>
      </c>
      <c r="AK2328" s="3" t="s">
        <v>53</v>
      </c>
      <c r="AL2328" s="3" t="s">
        <v>53</v>
      </c>
      <c r="AM2328" s="3" t="s">
        <v>53</v>
      </c>
      <c r="AN2328" s="3" t="s">
        <v>53</v>
      </c>
      <c r="AO2328" s="3" t="s">
        <v>53</v>
      </c>
      <c r="AP2328" s="3" t="s">
        <v>53</v>
      </c>
      <c r="AQ2328" s="3" t="s">
        <v>53</v>
      </c>
      <c r="AR2328" s="3" t="s">
        <v>51</v>
      </c>
      <c r="AS2328" s="3" t="s">
        <v>52</v>
      </c>
      <c r="AT2328" s="3" t="s">
        <v>51</v>
      </c>
    </row>
    <row r="2329" spans="1:46" ht="22.5" customHeight="1" x14ac:dyDescent="0.25">
      <c r="A2329" s="19" t="s">
        <v>13298</v>
      </c>
      <c r="B2329" s="260">
        <v>45061</v>
      </c>
      <c r="C2329" s="3" t="s">
        <v>202</v>
      </c>
      <c r="D2329" s="3" t="s">
        <v>12990</v>
      </c>
      <c r="E2329" s="3" t="s">
        <v>71</v>
      </c>
      <c r="F2329" s="20">
        <v>1</v>
      </c>
      <c r="G2329" s="20">
        <v>139.25</v>
      </c>
      <c r="H2329" s="20">
        <v>1.59</v>
      </c>
      <c r="I2329" s="20">
        <v>-16.71</v>
      </c>
      <c r="J2329" s="20" t="s">
        <v>52</v>
      </c>
      <c r="K2329" s="20" t="s">
        <v>52</v>
      </c>
      <c r="L2329" s="20">
        <f t="shared" si="36"/>
        <v>124.13</v>
      </c>
      <c r="M2329" s="3" t="s">
        <v>71</v>
      </c>
      <c r="N2329" s="3" t="s">
        <v>4097</v>
      </c>
      <c r="O2329" s="3" t="s">
        <v>4098</v>
      </c>
      <c r="P2329" s="3" t="s">
        <v>4099</v>
      </c>
      <c r="Q2329" s="3" t="s">
        <v>53</v>
      </c>
      <c r="R2329" s="20">
        <v>139.25</v>
      </c>
      <c r="S2329" s="20" t="s">
        <v>89</v>
      </c>
      <c r="T2329" s="3" t="s">
        <v>74</v>
      </c>
      <c r="U2329" s="3" t="s">
        <v>13299</v>
      </c>
      <c r="V2329" s="3" t="s">
        <v>13300</v>
      </c>
      <c r="W2329" s="3" t="s">
        <v>13301</v>
      </c>
      <c r="X2329" s="3" t="s">
        <v>53</v>
      </c>
      <c r="Y2329" s="3" t="s">
        <v>13299</v>
      </c>
      <c r="Z2329" s="3" t="s">
        <v>13302</v>
      </c>
      <c r="AA2329" s="3" t="s">
        <v>13303</v>
      </c>
      <c r="AB2329" s="3" t="s">
        <v>331</v>
      </c>
      <c r="AC2329" s="3" t="s">
        <v>63</v>
      </c>
      <c r="AD2329" s="3" t="s">
        <v>13304</v>
      </c>
      <c r="AE2329" s="3" t="s">
        <v>65</v>
      </c>
      <c r="AF2329" s="3" t="s">
        <v>213</v>
      </c>
      <c r="AG2329" s="3" t="s">
        <v>13305</v>
      </c>
      <c r="AH2329" s="3" t="s">
        <v>13306</v>
      </c>
      <c r="AI2329" s="3" t="s">
        <v>429</v>
      </c>
      <c r="AJ2329" s="3" t="s">
        <v>13307</v>
      </c>
      <c r="AK2329" s="3" t="s">
        <v>53</v>
      </c>
      <c r="AL2329" s="3" t="s">
        <v>53</v>
      </c>
      <c r="AM2329" s="3" t="s">
        <v>53</v>
      </c>
      <c r="AN2329" s="3" t="s">
        <v>53</v>
      </c>
      <c r="AO2329" s="3" t="s">
        <v>53</v>
      </c>
      <c r="AP2329" s="3" t="s">
        <v>53</v>
      </c>
      <c r="AQ2329" s="3" t="s">
        <v>53</v>
      </c>
      <c r="AR2329" s="3" t="s">
        <v>51</v>
      </c>
      <c r="AS2329" s="3" t="s">
        <v>52</v>
      </c>
      <c r="AT2329" s="3" t="s">
        <v>51</v>
      </c>
    </row>
    <row r="2330" spans="1:46" ht="22.5" customHeight="1" x14ac:dyDescent="0.25">
      <c r="A2330" s="19" t="s">
        <v>323</v>
      </c>
      <c r="B2330" s="260">
        <v>45077</v>
      </c>
      <c r="C2330" s="3" t="s">
        <v>70</v>
      </c>
      <c r="D2330" s="3" t="s">
        <v>231</v>
      </c>
      <c r="E2330" s="3" t="s">
        <v>51</v>
      </c>
      <c r="F2330" s="20">
        <v>1</v>
      </c>
      <c r="G2330" s="20">
        <v>149</v>
      </c>
      <c r="H2330" s="20">
        <v>1.59</v>
      </c>
      <c r="I2330" s="20">
        <v>-25.33</v>
      </c>
      <c r="J2330" s="20" t="s">
        <v>52</v>
      </c>
      <c r="K2330" s="20" t="s">
        <v>52</v>
      </c>
      <c r="L2330" s="20">
        <f t="shared" si="36"/>
        <v>125.26</v>
      </c>
      <c r="M2330" s="3" t="s">
        <v>53</v>
      </c>
      <c r="N2330" s="274">
        <v>112009</v>
      </c>
      <c r="O2330" s="3" t="s">
        <v>324</v>
      </c>
      <c r="P2330" s="3" t="s">
        <v>325</v>
      </c>
      <c r="Q2330" s="3" t="s">
        <v>53</v>
      </c>
      <c r="R2330" s="20">
        <v>149</v>
      </c>
      <c r="S2330" s="20" t="s">
        <v>57</v>
      </c>
      <c r="T2330" s="3" t="s">
        <v>58</v>
      </c>
      <c r="U2330" s="3" t="s">
        <v>326</v>
      </c>
      <c r="V2330" s="3" t="s">
        <v>327</v>
      </c>
      <c r="W2330" s="3" t="s">
        <v>328</v>
      </c>
      <c r="X2330" s="3" t="s">
        <v>53</v>
      </c>
      <c r="Y2330" s="3" t="s">
        <v>326</v>
      </c>
      <c r="Z2330" s="3" t="s">
        <v>329</v>
      </c>
      <c r="AA2330" s="3" t="s">
        <v>330</v>
      </c>
      <c r="AB2330" s="3" t="s">
        <v>331</v>
      </c>
      <c r="AC2330" s="3" t="s">
        <v>63</v>
      </c>
      <c r="AD2330" s="3" t="s">
        <v>332</v>
      </c>
      <c r="AE2330" s="3" t="s">
        <v>65</v>
      </c>
      <c r="AF2330" s="3" t="s">
        <v>213</v>
      </c>
      <c r="AG2330" s="3" t="s">
        <v>333</v>
      </c>
      <c r="AH2330" s="3" t="s">
        <v>53</v>
      </c>
      <c r="AI2330" s="3" t="s">
        <v>242</v>
      </c>
      <c r="AJ2330" s="3" t="s">
        <v>334</v>
      </c>
      <c r="AK2330" s="3" t="s">
        <v>53</v>
      </c>
      <c r="AL2330" s="3" t="s">
        <v>53</v>
      </c>
      <c r="AM2330" s="3" t="s">
        <v>53</v>
      </c>
      <c r="AN2330" s="3" t="s">
        <v>53</v>
      </c>
      <c r="AO2330" s="3" t="s">
        <v>53</v>
      </c>
      <c r="AP2330" s="3" t="s">
        <v>53</v>
      </c>
      <c r="AQ2330" s="3" t="s">
        <v>53</v>
      </c>
      <c r="AR2330" s="3" t="s">
        <v>51</v>
      </c>
      <c r="AS2330" s="3" t="s">
        <v>52</v>
      </c>
      <c r="AT2330" s="3" t="s">
        <v>51</v>
      </c>
    </row>
    <row r="2331" spans="1:46" ht="22.5" customHeight="1" x14ac:dyDescent="0.25">
      <c r="A2331" s="19" t="s">
        <v>19004</v>
      </c>
      <c r="B2331" s="260">
        <v>45054</v>
      </c>
      <c r="C2331" s="3" t="s">
        <v>202</v>
      </c>
      <c r="D2331" s="3" t="s">
        <v>16479</v>
      </c>
      <c r="E2331" s="3" t="s">
        <v>51</v>
      </c>
      <c r="F2331" s="20">
        <v>2</v>
      </c>
      <c r="G2331" s="20">
        <v>155</v>
      </c>
      <c r="H2331" s="20" t="s">
        <v>52</v>
      </c>
      <c r="I2331" s="20">
        <v>-29.6</v>
      </c>
      <c r="J2331" s="20" t="s">
        <v>52</v>
      </c>
      <c r="K2331" s="20" t="s">
        <v>52</v>
      </c>
      <c r="L2331" s="20">
        <f t="shared" si="36"/>
        <v>125.4</v>
      </c>
      <c r="M2331" s="3" t="s">
        <v>71</v>
      </c>
      <c r="N2331" s="274">
        <v>55143</v>
      </c>
      <c r="O2331" s="3" t="s">
        <v>19005</v>
      </c>
      <c r="P2331" s="3" t="s">
        <v>19006</v>
      </c>
      <c r="Q2331" s="3" t="s">
        <v>53</v>
      </c>
      <c r="R2331" s="20">
        <v>77.5</v>
      </c>
      <c r="S2331" s="20" t="s">
        <v>89</v>
      </c>
      <c r="T2331" s="3" t="s">
        <v>74</v>
      </c>
      <c r="U2331" s="3" t="s">
        <v>19007</v>
      </c>
      <c r="V2331" s="3" t="s">
        <v>19008</v>
      </c>
      <c r="W2331" s="3" t="s">
        <v>19009</v>
      </c>
      <c r="X2331" s="3" t="s">
        <v>53</v>
      </c>
      <c r="Y2331" s="3" t="s">
        <v>19007</v>
      </c>
      <c r="Z2331" s="3" t="s">
        <v>19010</v>
      </c>
      <c r="AA2331" s="3" t="s">
        <v>19011</v>
      </c>
      <c r="AB2331" s="3" t="s">
        <v>6703</v>
      </c>
      <c r="AC2331" s="3" t="s">
        <v>116</v>
      </c>
      <c r="AD2331" s="3" t="s">
        <v>19012</v>
      </c>
      <c r="AE2331" s="3" t="s">
        <v>65</v>
      </c>
      <c r="AF2331" s="3" t="s">
        <v>82</v>
      </c>
      <c r="AG2331" s="3" t="s">
        <v>19013</v>
      </c>
      <c r="AH2331" s="3" t="s">
        <v>19014</v>
      </c>
      <c r="AI2331" s="3" t="s">
        <v>67</v>
      </c>
      <c r="AJ2331" s="3" t="s">
        <v>19015</v>
      </c>
      <c r="AK2331" s="3" t="s">
        <v>53</v>
      </c>
      <c r="AL2331" s="3" t="s">
        <v>53</v>
      </c>
      <c r="AM2331" s="3" t="s">
        <v>53</v>
      </c>
      <c r="AN2331" s="3" t="s">
        <v>53</v>
      </c>
      <c r="AO2331" s="3" t="s">
        <v>53</v>
      </c>
      <c r="AP2331" s="3" t="s">
        <v>53</v>
      </c>
      <c r="AQ2331" s="3" t="s">
        <v>53</v>
      </c>
      <c r="AR2331" s="3" t="s">
        <v>51</v>
      </c>
      <c r="AS2331" s="3" t="s">
        <v>52</v>
      </c>
      <c r="AT2331" s="3" t="s">
        <v>51</v>
      </c>
    </row>
    <row r="2332" spans="1:46" ht="22.5" customHeight="1" x14ac:dyDescent="0.25">
      <c r="A2332" s="19" t="s">
        <v>19471</v>
      </c>
      <c r="B2332" s="260">
        <v>45054</v>
      </c>
      <c r="C2332" s="3" t="s">
        <v>202</v>
      </c>
      <c r="D2332" s="3" t="s">
        <v>16479</v>
      </c>
      <c r="E2332" s="3" t="s">
        <v>51</v>
      </c>
      <c r="F2332" s="20">
        <v>1</v>
      </c>
      <c r="G2332" s="20">
        <v>173.77</v>
      </c>
      <c r="H2332" s="20">
        <v>24.45</v>
      </c>
      <c r="I2332" s="20">
        <v>-20.85</v>
      </c>
      <c r="J2332" s="20">
        <v>-50.9</v>
      </c>
      <c r="K2332" s="20" t="s">
        <v>52</v>
      </c>
      <c r="L2332" s="20">
        <f t="shared" si="36"/>
        <v>126.47</v>
      </c>
      <c r="M2332" s="3" t="s">
        <v>53</v>
      </c>
      <c r="N2332" s="274">
        <v>222015</v>
      </c>
      <c r="O2332" s="3" t="s">
        <v>2695</v>
      </c>
      <c r="P2332" s="3" t="s">
        <v>2696</v>
      </c>
      <c r="Q2332" s="3" t="s">
        <v>53</v>
      </c>
      <c r="R2332" s="20">
        <v>173.77</v>
      </c>
      <c r="S2332" s="20" t="s">
        <v>89</v>
      </c>
      <c r="T2332" s="3" t="s">
        <v>74</v>
      </c>
      <c r="U2332" s="3" t="s">
        <v>19472</v>
      </c>
      <c r="V2332" s="3" t="s">
        <v>19473</v>
      </c>
      <c r="W2332" s="3" t="s">
        <v>19474</v>
      </c>
      <c r="X2332" s="3" t="s">
        <v>53</v>
      </c>
      <c r="Y2332" s="3" t="s">
        <v>19472</v>
      </c>
      <c r="Z2332" s="3" t="s">
        <v>19475</v>
      </c>
      <c r="AA2332" s="3" t="s">
        <v>19476</v>
      </c>
      <c r="AB2332" s="3" t="s">
        <v>16303</v>
      </c>
      <c r="AC2332" s="3" t="s">
        <v>165</v>
      </c>
      <c r="AD2332" s="3" t="s">
        <v>16304</v>
      </c>
      <c r="AE2332" s="3" t="s">
        <v>65</v>
      </c>
      <c r="AF2332" s="3" t="s">
        <v>82</v>
      </c>
      <c r="AG2332" s="3" t="s">
        <v>19477</v>
      </c>
      <c r="AH2332" s="3" t="s">
        <v>19478</v>
      </c>
      <c r="AI2332" s="3" t="s">
        <v>67</v>
      </c>
      <c r="AJ2332" s="3" t="s">
        <v>19479</v>
      </c>
      <c r="AK2332" s="3" t="s">
        <v>53</v>
      </c>
      <c r="AL2332" s="3" t="s">
        <v>53</v>
      </c>
      <c r="AM2332" s="3" t="s">
        <v>53</v>
      </c>
      <c r="AN2332" s="3" t="s">
        <v>53</v>
      </c>
      <c r="AO2332" s="3" t="s">
        <v>53</v>
      </c>
      <c r="AP2332" s="3" t="s">
        <v>53</v>
      </c>
      <c r="AQ2332" s="3" t="s">
        <v>53</v>
      </c>
      <c r="AR2332" s="3" t="s">
        <v>51</v>
      </c>
      <c r="AS2332" s="3" t="s">
        <v>52</v>
      </c>
      <c r="AT2332" s="3" t="s">
        <v>51</v>
      </c>
    </row>
    <row r="2333" spans="1:46" ht="22.5" customHeight="1" x14ac:dyDescent="0.25">
      <c r="A2333" s="19" t="s">
        <v>19661</v>
      </c>
      <c r="B2333" s="260">
        <v>45054</v>
      </c>
      <c r="C2333" s="3" t="s">
        <v>202</v>
      </c>
      <c r="D2333" s="3" t="s">
        <v>17635</v>
      </c>
      <c r="E2333" s="3" t="s">
        <v>51</v>
      </c>
      <c r="F2333" s="20">
        <v>1</v>
      </c>
      <c r="G2333" s="20">
        <v>173.77</v>
      </c>
      <c r="H2333" s="20">
        <v>26.95</v>
      </c>
      <c r="I2333" s="20">
        <v>-20.85</v>
      </c>
      <c r="J2333" s="20">
        <v>-53.4</v>
      </c>
      <c r="K2333" s="20" t="s">
        <v>52</v>
      </c>
      <c r="L2333" s="20">
        <f t="shared" si="36"/>
        <v>126.47</v>
      </c>
      <c r="M2333" s="3" t="s">
        <v>71</v>
      </c>
      <c r="N2333" s="274">
        <v>222015</v>
      </c>
      <c r="O2333" s="3" t="s">
        <v>2695</v>
      </c>
      <c r="P2333" s="3" t="s">
        <v>2696</v>
      </c>
      <c r="Q2333" s="3" t="s">
        <v>53</v>
      </c>
      <c r="R2333" s="20">
        <v>173.77</v>
      </c>
      <c r="S2333" s="20" t="s">
        <v>89</v>
      </c>
      <c r="T2333" s="3" t="s">
        <v>74</v>
      </c>
      <c r="U2333" s="3" t="s">
        <v>19662</v>
      </c>
      <c r="V2333" s="3" t="s">
        <v>19663</v>
      </c>
      <c r="W2333" s="3" t="s">
        <v>19664</v>
      </c>
      <c r="X2333" s="3" t="s">
        <v>53</v>
      </c>
      <c r="Y2333" s="3" t="s">
        <v>19662</v>
      </c>
      <c r="Z2333" s="3" t="s">
        <v>19665</v>
      </c>
      <c r="AA2333" s="3" t="s">
        <v>19666</v>
      </c>
      <c r="AB2333" s="3" t="s">
        <v>5979</v>
      </c>
      <c r="AC2333" s="3" t="s">
        <v>165</v>
      </c>
      <c r="AD2333" s="3" t="s">
        <v>5980</v>
      </c>
      <c r="AE2333" s="3" t="s">
        <v>65</v>
      </c>
      <c r="AF2333" s="3" t="s">
        <v>82</v>
      </c>
      <c r="AG2333" s="3" t="s">
        <v>19667</v>
      </c>
      <c r="AH2333" s="3" t="s">
        <v>19668</v>
      </c>
      <c r="AI2333" s="3" t="s">
        <v>67</v>
      </c>
      <c r="AJ2333" s="3" t="s">
        <v>19669</v>
      </c>
      <c r="AK2333" s="3" t="s">
        <v>53</v>
      </c>
      <c r="AL2333" s="3" t="s">
        <v>53</v>
      </c>
      <c r="AM2333" s="3" t="s">
        <v>53</v>
      </c>
      <c r="AN2333" s="3" t="s">
        <v>53</v>
      </c>
      <c r="AO2333" s="3" t="s">
        <v>53</v>
      </c>
      <c r="AP2333" s="3" t="s">
        <v>53</v>
      </c>
      <c r="AQ2333" s="3" t="s">
        <v>53</v>
      </c>
      <c r="AR2333" s="3" t="s">
        <v>51</v>
      </c>
      <c r="AS2333" s="3" t="s">
        <v>52</v>
      </c>
      <c r="AT2333" s="3" t="s">
        <v>51</v>
      </c>
    </row>
    <row r="2334" spans="1:46" ht="22.5" customHeight="1" x14ac:dyDescent="0.25">
      <c r="A2334" s="19" t="s">
        <v>2694</v>
      </c>
      <c r="B2334" s="260">
        <v>45075</v>
      </c>
      <c r="C2334" s="3" t="s">
        <v>202</v>
      </c>
      <c r="D2334" s="3" t="s">
        <v>203</v>
      </c>
      <c r="E2334" s="3" t="s">
        <v>51</v>
      </c>
      <c r="F2334" s="20">
        <v>1</v>
      </c>
      <c r="G2334" s="20">
        <v>173.77</v>
      </c>
      <c r="H2334" s="20" t="s">
        <v>52</v>
      </c>
      <c r="I2334" s="20">
        <v>-20.85</v>
      </c>
      <c r="J2334" s="20">
        <v>-26.45</v>
      </c>
      <c r="K2334" s="20" t="s">
        <v>52</v>
      </c>
      <c r="L2334" s="20">
        <f t="shared" si="36"/>
        <v>126.47000000000001</v>
      </c>
      <c r="M2334" s="3" t="s">
        <v>53</v>
      </c>
      <c r="N2334" s="274">
        <v>222015</v>
      </c>
      <c r="O2334" s="3" t="s">
        <v>2695</v>
      </c>
      <c r="P2334" s="3" t="s">
        <v>2696</v>
      </c>
      <c r="Q2334" s="3" t="s">
        <v>53</v>
      </c>
      <c r="R2334" s="20">
        <v>173.77</v>
      </c>
      <c r="S2334" s="20" t="s">
        <v>89</v>
      </c>
      <c r="T2334" s="3" t="s">
        <v>74</v>
      </c>
      <c r="U2334" s="3" t="s">
        <v>2697</v>
      </c>
      <c r="V2334" s="3" t="s">
        <v>2698</v>
      </c>
      <c r="W2334" s="3" t="s">
        <v>2699</v>
      </c>
      <c r="X2334" s="3" t="s">
        <v>53</v>
      </c>
      <c r="Y2334" s="3" t="s">
        <v>2697</v>
      </c>
      <c r="Z2334" s="3" t="s">
        <v>2700</v>
      </c>
      <c r="AA2334" s="3" t="s">
        <v>2701</v>
      </c>
      <c r="AB2334" s="3" t="s">
        <v>2557</v>
      </c>
      <c r="AC2334" s="3" t="s">
        <v>116</v>
      </c>
      <c r="AD2334" s="3" t="s">
        <v>2702</v>
      </c>
      <c r="AE2334" s="3" t="s">
        <v>65</v>
      </c>
      <c r="AF2334" s="3" t="s">
        <v>82</v>
      </c>
      <c r="AG2334" s="3" t="s">
        <v>2559</v>
      </c>
      <c r="AH2334" s="3" t="s">
        <v>2703</v>
      </c>
      <c r="AI2334" s="3" t="s">
        <v>67</v>
      </c>
      <c r="AJ2334" s="3" t="s">
        <v>2704</v>
      </c>
      <c r="AK2334" s="3" t="s">
        <v>53</v>
      </c>
      <c r="AL2334" s="3" t="s">
        <v>53</v>
      </c>
      <c r="AM2334" s="3" t="s">
        <v>53</v>
      </c>
      <c r="AN2334" s="3" t="s">
        <v>53</v>
      </c>
      <c r="AO2334" s="3" t="s">
        <v>53</v>
      </c>
      <c r="AP2334" s="3" t="s">
        <v>53</v>
      </c>
      <c r="AQ2334" s="3" t="s">
        <v>53</v>
      </c>
      <c r="AR2334" s="3" t="s">
        <v>51</v>
      </c>
      <c r="AS2334" s="3" t="s">
        <v>52</v>
      </c>
      <c r="AT2334" s="3" t="s">
        <v>51</v>
      </c>
    </row>
    <row r="2335" spans="1:46" ht="22.5" customHeight="1" x14ac:dyDescent="0.25">
      <c r="A2335" s="19" t="s">
        <v>4417</v>
      </c>
      <c r="B2335" s="260">
        <v>45072</v>
      </c>
      <c r="C2335" s="3" t="s">
        <v>202</v>
      </c>
      <c r="D2335" s="3" t="s">
        <v>1951</v>
      </c>
      <c r="E2335" s="3" t="s">
        <v>51</v>
      </c>
      <c r="F2335" s="20">
        <v>1</v>
      </c>
      <c r="G2335" s="20">
        <v>173.77</v>
      </c>
      <c r="H2335" s="20" t="s">
        <v>52</v>
      </c>
      <c r="I2335" s="20">
        <v>-20.85</v>
      </c>
      <c r="J2335" s="20">
        <v>-26.45</v>
      </c>
      <c r="K2335" s="20" t="s">
        <v>52</v>
      </c>
      <c r="L2335" s="20">
        <f t="shared" si="36"/>
        <v>126.47000000000001</v>
      </c>
      <c r="M2335" s="3" t="s">
        <v>53</v>
      </c>
      <c r="N2335" s="274">
        <v>222015</v>
      </c>
      <c r="O2335" s="3" t="s">
        <v>2695</v>
      </c>
      <c r="P2335" s="3" t="s">
        <v>2696</v>
      </c>
      <c r="Q2335" s="3" t="s">
        <v>53</v>
      </c>
      <c r="R2335" s="20">
        <v>173.77</v>
      </c>
      <c r="S2335" s="20" t="s">
        <v>89</v>
      </c>
      <c r="T2335" s="3" t="s">
        <v>74</v>
      </c>
      <c r="U2335" s="3" t="s">
        <v>4418</v>
      </c>
      <c r="V2335" s="3" t="s">
        <v>4419</v>
      </c>
      <c r="W2335" s="3" t="s">
        <v>4420</v>
      </c>
      <c r="X2335" s="3" t="s">
        <v>53</v>
      </c>
      <c r="Y2335" s="3" t="s">
        <v>4418</v>
      </c>
      <c r="Z2335" s="3" t="s">
        <v>4421</v>
      </c>
      <c r="AA2335" s="3" t="s">
        <v>4422</v>
      </c>
      <c r="AB2335" s="3" t="s">
        <v>4423</v>
      </c>
      <c r="AC2335" s="3" t="s">
        <v>63</v>
      </c>
      <c r="AD2335" s="3" t="s">
        <v>4424</v>
      </c>
      <c r="AE2335" s="3" t="s">
        <v>65</v>
      </c>
      <c r="AF2335" s="3" t="s">
        <v>82</v>
      </c>
      <c r="AG2335" s="3" t="s">
        <v>4425</v>
      </c>
      <c r="AH2335" s="3" t="s">
        <v>4426</v>
      </c>
      <c r="AI2335" s="3" t="s">
        <v>67</v>
      </c>
      <c r="AJ2335" s="3" t="s">
        <v>4427</v>
      </c>
      <c r="AK2335" s="3" t="s">
        <v>53</v>
      </c>
      <c r="AL2335" s="3" t="s">
        <v>53</v>
      </c>
      <c r="AM2335" s="3" t="s">
        <v>53</v>
      </c>
      <c r="AN2335" s="3" t="s">
        <v>53</v>
      </c>
      <c r="AO2335" s="3" t="s">
        <v>53</v>
      </c>
      <c r="AP2335" s="3" t="s">
        <v>53</v>
      </c>
      <c r="AQ2335" s="3" t="s">
        <v>53</v>
      </c>
      <c r="AR2335" s="3" t="s">
        <v>51</v>
      </c>
      <c r="AS2335" s="3" t="s">
        <v>52</v>
      </c>
      <c r="AT2335" s="3" t="s">
        <v>51</v>
      </c>
    </row>
    <row r="2336" spans="1:46" ht="22.5" customHeight="1" x14ac:dyDescent="0.25">
      <c r="A2336" s="19" t="s">
        <v>6513</v>
      </c>
      <c r="B2336" s="260">
        <v>45070</v>
      </c>
      <c r="C2336" s="3" t="s">
        <v>202</v>
      </c>
      <c r="D2336" s="3" t="s">
        <v>4851</v>
      </c>
      <c r="E2336" s="3" t="s">
        <v>51</v>
      </c>
      <c r="F2336" s="20">
        <v>1</v>
      </c>
      <c r="G2336" s="20">
        <v>173.77</v>
      </c>
      <c r="H2336" s="20" t="s">
        <v>52</v>
      </c>
      <c r="I2336" s="20">
        <v>-20.85</v>
      </c>
      <c r="J2336" s="20">
        <v>-26.45</v>
      </c>
      <c r="K2336" s="20" t="s">
        <v>52</v>
      </c>
      <c r="L2336" s="20">
        <f t="shared" si="36"/>
        <v>126.47000000000001</v>
      </c>
      <c r="M2336" s="3" t="s">
        <v>53</v>
      </c>
      <c r="N2336" s="274">
        <v>222015</v>
      </c>
      <c r="O2336" s="3" t="s">
        <v>2695</v>
      </c>
      <c r="P2336" s="3" t="s">
        <v>2696</v>
      </c>
      <c r="Q2336" s="3" t="s">
        <v>53</v>
      </c>
      <c r="R2336" s="20">
        <v>173.77</v>
      </c>
      <c r="S2336" s="20" t="s">
        <v>89</v>
      </c>
      <c r="T2336" s="3" t="s">
        <v>74</v>
      </c>
      <c r="U2336" s="3" t="s">
        <v>6514</v>
      </c>
      <c r="V2336" s="3" t="s">
        <v>6515</v>
      </c>
      <c r="W2336" s="3" t="s">
        <v>6516</v>
      </c>
      <c r="X2336" s="3" t="s">
        <v>53</v>
      </c>
      <c r="Y2336" s="3" t="s">
        <v>6514</v>
      </c>
      <c r="Z2336" s="3" t="s">
        <v>6517</v>
      </c>
      <c r="AA2336" s="3" t="s">
        <v>6518</v>
      </c>
      <c r="AB2336" s="3" t="s">
        <v>6519</v>
      </c>
      <c r="AC2336" s="3" t="s">
        <v>458</v>
      </c>
      <c r="AD2336" s="3" t="s">
        <v>6520</v>
      </c>
      <c r="AE2336" s="3" t="s">
        <v>65</v>
      </c>
      <c r="AF2336" s="3" t="s">
        <v>82</v>
      </c>
      <c r="AG2336" s="3" t="s">
        <v>6521</v>
      </c>
      <c r="AH2336" s="3" t="s">
        <v>6522</v>
      </c>
      <c r="AI2336" s="3" t="s">
        <v>67</v>
      </c>
      <c r="AJ2336" s="3" t="s">
        <v>6523</v>
      </c>
      <c r="AK2336" s="3" t="s">
        <v>53</v>
      </c>
      <c r="AL2336" s="3" t="s">
        <v>53</v>
      </c>
      <c r="AM2336" s="3" t="s">
        <v>53</v>
      </c>
      <c r="AN2336" s="3" t="s">
        <v>53</v>
      </c>
      <c r="AO2336" s="3" t="s">
        <v>53</v>
      </c>
      <c r="AP2336" s="3" t="s">
        <v>53</v>
      </c>
      <c r="AQ2336" s="3" t="s">
        <v>53</v>
      </c>
      <c r="AR2336" s="3" t="s">
        <v>51</v>
      </c>
      <c r="AS2336" s="3" t="s">
        <v>52</v>
      </c>
      <c r="AT2336" s="3" t="s">
        <v>51</v>
      </c>
    </row>
    <row r="2337" spans="1:46" ht="22.5" customHeight="1" x14ac:dyDescent="0.25">
      <c r="A2337" s="19" t="s">
        <v>8241</v>
      </c>
      <c r="B2337" s="260">
        <v>45068</v>
      </c>
      <c r="C2337" s="3" t="s">
        <v>202</v>
      </c>
      <c r="D2337" s="3" t="s">
        <v>5415</v>
      </c>
      <c r="E2337" s="3" t="s">
        <v>51</v>
      </c>
      <c r="F2337" s="20">
        <v>1</v>
      </c>
      <c r="G2337" s="20">
        <v>173.77</v>
      </c>
      <c r="H2337" s="20" t="s">
        <v>52</v>
      </c>
      <c r="I2337" s="20">
        <v>-20.85</v>
      </c>
      <c r="J2337" s="20">
        <v>-26.45</v>
      </c>
      <c r="K2337" s="20" t="s">
        <v>52</v>
      </c>
      <c r="L2337" s="20">
        <f t="shared" si="36"/>
        <v>126.47000000000001</v>
      </c>
      <c r="M2337" s="3" t="s">
        <v>53</v>
      </c>
      <c r="N2337" s="274">
        <v>222015</v>
      </c>
      <c r="O2337" s="3" t="s">
        <v>2695</v>
      </c>
      <c r="P2337" s="3" t="s">
        <v>2696</v>
      </c>
      <c r="Q2337" s="3" t="s">
        <v>53</v>
      </c>
      <c r="R2337" s="20">
        <v>173.77</v>
      </c>
      <c r="S2337" s="20" t="s">
        <v>89</v>
      </c>
      <c r="T2337" s="3" t="s">
        <v>74</v>
      </c>
      <c r="U2337" s="3" t="s">
        <v>8242</v>
      </c>
      <c r="V2337" s="3" t="s">
        <v>8243</v>
      </c>
      <c r="W2337" s="3" t="s">
        <v>8244</v>
      </c>
      <c r="X2337" s="3" t="s">
        <v>53</v>
      </c>
      <c r="Y2337" s="3" t="s">
        <v>8242</v>
      </c>
      <c r="Z2337" s="3" t="s">
        <v>8245</v>
      </c>
      <c r="AA2337" s="3" t="s">
        <v>8246</v>
      </c>
      <c r="AB2337" s="3" t="s">
        <v>1560</v>
      </c>
      <c r="AC2337" s="3" t="s">
        <v>116</v>
      </c>
      <c r="AD2337" s="3" t="s">
        <v>8247</v>
      </c>
      <c r="AE2337" s="3" t="s">
        <v>65</v>
      </c>
      <c r="AF2337" s="3" t="s">
        <v>82</v>
      </c>
      <c r="AG2337" s="3" t="s">
        <v>7933</v>
      </c>
      <c r="AH2337" s="3" t="s">
        <v>8086</v>
      </c>
      <c r="AI2337" s="3" t="s">
        <v>67</v>
      </c>
      <c r="AJ2337" s="3" t="s">
        <v>8248</v>
      </c>
      <c r="AK2337" s="3" t="s">
        <v>53</v>
      </c>
      <c r="AL2337" s="3" t="s">
        <v>53</v>
      </c>
      <c r="AM2337" s="3" t="s">
        <v>53</v>
      </c>
      <c r="AN2337" s="3" t="s">
        <v>53</v>
      </c>
      <c r="AO2337" s="3" t="s">
        <v>53</v>
      </c>
      <c r="AP2337" s="3" t="s">
        <v>53</v>
      </c>
      <c r="AQ2337" s="3" t="s">
        <v>53</v>
      </c>
      <c r="AR2337" s="3" t="s">
        <v>51</v>
      </c>
      <c r="AS2337" s="3" t="s">
        <v>52</v>
      </c>
      <c r="AT2337" s="3" t="s">
        <v>51</v>
      </c>
    </row>
    <row r="2338" spans="1:46" ht="22.5" customHeight="1" x14ac:dyDescent="0.25">
      <c r="A2338" s="19" t="s">
        <v>11138</v>
      </c>
      <c r="B2338" s="260">
        <v>45064</v>
      </c>
      <c r="C2338" s="3" t="s">
        <v>202</v>
      </c>
      <c r="D2338" s="3" t="s">
        <v>10384</v>
      </c>
      <c r="E2338" s="3" t="s">
        <v>51</v>
      </c>
      <c r="F2338" s="20">
        <v>1</v>
      </c>
      <c r="G2338" s="20">
        <v>173.77</v>
      </c>
      <c r="H2338" s="20" t="s">
        <v>52</v>
      </c>
      <c r="I2338" s="20">
        <v>-20.85</v>
      </c>
      <c r="J2338" s="20">
        <v>-26.45</v>
      </c>
      <c r="K2338" s="20" t="s">
        <v>52</v>
      </c>
      <c r="L2338" s="20">
        <f t="shared" si="36"/>
        <v>126.47000000000001</v>
      </c>
      <c r="M2338" s="3" t="s">
        <v>71</v>
      </c>
      <c r="N2338" s="274">
        <v>222015</v>
      </c>
      <c r="O2338" s="3" t="s">
        <v>2695</v>
      </c>
      <c r="P2338" s="3" t="s">
        <v>2696</v>
      </c>
      <c r="Q2338" s="3" t="s">
        <v>53</v>
      </c>
      <c r="R2338" s="20">
        <v>173.77</v>
      </c>
      <c r="S2338" s="20" t="s">
        <v>89</v>
      </c>
      <c r="T2338" s="3" t="s">
        <v>74</v>
      </c>
      <c r="U2338" s="3" t="s">
        <v>11139</v>
      </c>
      <c r="V2338" s="3" t="s">
        <v>11140</v>
      </c>
      <c r="W2338" s="3" t="s">
        <v>11141</v>
      </c>
      <c r="X2338" s="3" t="s">
        <v>53</v>
      </c>
      <c r="Y2338" s="3" t="s">
        <v>11139</v>
      </c>
      <c r="Z2338" s="3" t="s">
        <v>11142</v>
      </c>
      <c r="AA2338" s="3" t="s">
        <v>11143</v>
      </c>
      <c r="AB2338" s="3" t="s">
        <v>355</v>
      </c>
      <c r="AC2338" s="3" t="s">
        <v>265</v>
      </c>
      <c r="AD2338" s="3" t="s">
        <v>11144</v>
      </c>
      <c r="AE2338" s="3" t="s">
        <v>65</v>
      </c>
      <c r="AF2338" s="3" t="s">
        <v>82</v>
      </c>
      <c r="AG2338" s="3" t="s">
        <v>11145</v>
      </c>
      <c r="AH2338" s="3" t="s">
        <v>11146</v>
      </c>
      <c r="AI2338" s="3" t="s">
        <v>67</v>
      </c>
      <c r="AJ2338" s="3" t="s">
        <v>11147</v>
      </c>
      <c r="AK2338" s="3" t="s">
        <v>53</v>
      </c>
      <c r="AL2338" s="3" t="s">
        <v>53</v>
      </c>
      <c r="AM2338" s="3" t="s">
        <v>53</v>
      </c>
      <c r="AN2338" s="3" t="s">
        <v>53</v>
      </c>
      <c r="AO2338" s="3" t="s">
        <v>53</v>
      </c>
      <c r="AP2338" s="3" t="s">
        <v>53</v>
      </c>
      <c r="AQ2338" s="3" t="s">
        <v>53</v>
      </c>
      <c r="AR2338" s="3" t="s">
        <v>51</v>
      </c>
      <c r="AS2338" s="3" t="s">
        <v>52</v>
      </c>
      <c r="AT2338" s="3" t="s">
        <v>51</v>
      </c>
    </row>
    <row r="2339" spans="1:46" ht="22.5" customHeight="1" x14ac:dyDescent="0.25">
      <c r="A2339" s="19" t="s">
        <v>20905</v>
      </c>
      <c r="B2339" s="260">
        <v>45052</v>
      </c>
      <c r="C2339" s="3" t="s">
        <v>202</v>
      </c>
      <c r="D2339" s="3" t="s">
        <v>17635</v>
      </c>
      <c r="E2339" s="3" t="s">
        <v>51</v>
      </c>
      <c r="F2339" s="20">
        <v>1</v>
      </c>
      <c r="G2339" s="20">
        <v>173.77</v>
      </c>
      <c r="H2339" s="20" t="s">
        <v>52</v>
      </c>
      <c r="I2339" s="20">
        <v>-20.85</v>
      </c>
      <c r="J2339" s="20">
        <v>-26.45</v>
      </c>
      <c r="K2339" s="20" t="s">
        <v>52</v>
      </c>
      <c r="L2339" s="20">
        <f t="shared" si="36"/>
        <v>126.47000000000001</v>
      </c>
      <c r="M2339" s="3" t="s">
        <v>53</v>
      </c>
      <c r="N2339" s="274">
        <v>222014</v>
      </c>
      <c r="O2339" s="3" t="s">
        <v>20906</v>
      </c>
      <c r="P2339" s="3" t="s">
        <v>20888</v>
      </c>
      <c r="Q2339" s="3" t="s">
        <v>53</v>
      </c>
      <c r="R2339" s="20">
        <v>173.77</v>
      </c>
      <c r="S2339" s="20" t="s">
        <v>89</v>
      </c>
      <c r="T2339" s="3" t="s">
        <v>74</v>
      </c>
      <c r="U2339" s="3" t="s">
        <v>20907</v>
      </c>
      <c r="V2339" s="3" t="s">
        <v>20908</v>
      </c>
      <c r="W2339" s="3" t="s">
        <v>20909</v>
      </c>
      <c r="X2339" s="3" t="s">
        <v>53</v>
      </c>
      <c r="Y2339" s="3" t="s">
        <v>20907</v>
      </c>
      <c r="Z2339" s="3" t="s">
        <v>20910</v>
      </c>
      <c r="AA2339" s="3" t="s">
        <v>20911</v>
      </c>
      <c r="AB2339" s="3" t="s">
        <v>18123</v>
      </c>
      <c r="AC2339" s="3" t="s">
        <v>265</v>
      </c>
      <c r="AD2339" s="3" t="s">
        <v>18124</v>
      </c>
      <c r="AE2339" s="3" t="s">
        <v>65</v>
      </c>
      <c r="AF2339" s="3" t="s">
        <v>82</v>
      </c>
      <c r="AG2339" s="3" t="s">
        <v>20439</v>
      </c>
      <c r="AH2339" s="3" t="s">
        <v>20912</v>
      </c>
      <c r="AI2339" s="3" t="s">
        <v>67</v>
      </c>
      <c r="AJ2339" s="3" t="s">
        <v>20913</v>
      </c>
      <c r="AK2339" s="3" t="s">
        <v>53</v>
      </c>
      <c r="AL2339" s="3" t="s">
        <v>53</v>
      </c>
      <c r="AM2339" s="3" t="s">
        <v>53</v>
      </c>
      <c r="AN2339" s="3" t="s">
        <v>53</v>
      </c>
      <c r="AO2339" s="3" t="s">
        <v>53</v>
      </c>
      <c r="AP2339" s="3" t="s">
        <v>53</v>
      </c>
      <c r="AQ2339" s="3" t="s">
        <v>53</v>
      </c>
      <c r="AR2339" s="3" t="s">
        <v>51</v>
      </c>
      <c r="AS2339" s="3" t="s">
        <v>52</v>
      </c>
      <c r="AT2339" s="3" t="s">
        <v>51</v>
      </c>
    </row>
    <row r="2340" spans="1:46" ht="22.5" customHeight="1" x14ac:dyDescent="0.25">
      <c r="A2340" s="19" t="s">
        <v>21513</v>
      </c>
      <c r="B2340" s="260">
        <v>45051</v>
      </c>
      <c r="C2340" s="3" t="s">
        <v>202</v>
      </c>
      <c r="D2340" s="3" t="s">
        <v>18612</v>
      </c>
      <c r="E2340" s="3" t="s">
        <v>51</v>
      </c>
      <c r="F2340" s="20">
        <v>1</v>
      </c>
      <c r="G2340" s="20">
        <v>173.77</v>
      </c>
      <c r="H2340" s="20">
        <v>20.85</v>
      </c>
      <c r="I2340" s="20">
        <v>-20.85</v>
      </c>
      <c r="J2340" s="20">
        <v>-47.3</v>
      </c>
      <c r="K2340" s="20" t="s">
        <v>52</v>
      </c>
      <c r="L2340" s="20">
        <f t="shared" si="36"/>
        <v>126.47000000000001</v>
      </c>
      <c r="M2340" s="3" t="s">
        <v>53</v>
      </c>
      <c r="N2340" s="274">
        <v>222015</v>
      </c>
      <c r="O2340" s="3" t="s">
        <v>2695</v>
      </c>
      <c r="P2340" s="3" t="s">
        <v>2696</v>
      </c>
      <c r="Q2340" s="3" t="s">
        <v>53</v>
      </c>
      <c r="R2340" s="20">
        <v>173.77</v>
      </c>
      <c r="S2340" s="20" t="s">
        <v>89</v>
      </c>
      <c r="T2340" s="3" t="s">
        <v>74</v>
      </c>
      <c r="U2340" s="3" t="s">
        <v>21514</v>
      </c>
      <c r="V2340" s="3" t="s">
        <v>21515</v>
      </c>
      <c r="W2340" s="3" t="s">
        <v>21516</v>
      </c>
      <c r="X2340" s="3" t="s">
        <v>53</v>
      </c>
      <c r="Y2340" s="3" t="s">
        <v>21514</v>
      </c>
      <c r="Z2340" s="3" t="s">
        <v>21517</v>
      </c>
      <c r="AA2340" s="3" t="s">
        <v>21518</v>
      </c>
      <c r="AB2340" s="3" t="s">
        <v>839</v>
      </c>
      <c r="AC2340" s="3" t="s">
        <v>188</v>
      </c>
      <c r="AD2340" s="3" t="s">
        <v>21519</v>
      </c>
      <c r="AE2340" s="3" t="s">
        <v>65</v>
      </c>
      <c r="AF2340" s="3" t="s">
        <v>82</v>
      </c>
      <c r="AG2340" s="3" t="s">
        <v>21520</v>
      </c>
      <c r="AH2340" s="3" t="s">
        <v>21439</v>
      </c>
      <c r="AI2340" s="3" t="s">
        <v>67</v>
      </c>
      <c r="AJ2340" s="3" t="s">
        <v>21521</v>
      </c>
      <c r="AK2340" s="3" t="s">
        <v>53</v>
      </c>
      <c r="AL2340" s="3" t="s">
        <v>53</v>
      </c>
      <c r="AM2340" s="3" t="s">
        <v>53</v>
      </c>
      <c r="AN2340" s="3" t="s">
        <v>53</v>
      </c>
      <c r="AO2340" s="3" t="s">
        <v>53</v>
      </c>
      <c r="AP2340" s="3" t="s">
        <v>53</v>
      </c>
      <c r="AQ2340" s="3" t="s">
        <v>53</v>
      </c>
      <c r="AR2340" s="3" t="s">
        <v>51</v>
      </c>
      <c r="AS2340" s="3" t="s">
        <v>52</v>
      </c>
      <c r="AT2340" s="3" t="s">
        <v>51</v>
      </c>
    </row>
    <row r="2341" spans="1:46" ht="22.5" customHeight="1" x14ac:dyDescent="0.25">
      <c r="A2341" s="19" t="s">
        <v>5957</v>
      </c>
      <c r="B2341" s="260">
        <v>45070</v>
      </c>
      <c r="C2341" s="3" t="s">
        <v>202</v>
      </c>
      <c r="D2341" s="3" t="s">
        <v>2968</v>
      </c>
      <c r="E2341" s="3" t="s">
        <v>51</v>
      </c>
      <c r="F2341" s="20">
        <v>1</v>
      </c>
      <c r="G2341" s="20">
        <v>173.77</v>
      </c>
      <c r="H2341" s="20">
        <v>32.65</v>
      </c>
      <c r="I2341" s="20">
        <v>-20.85</v>
      </c>
      <c r="J2341" s="20">
        <v>-59.1</v>
      </c>
      <c r="K2341" s="20" t="s">
        <v>52</v>
      </c>
      <c r="L2341" s="20">
        <f t="shared" si="36"/>
        <v>126.47000000000003</v>
      </c>
      <c r="M2341" s="3" t="s">
        <v>53</v>
      </c>
      <c r="N2341" s="274">
        <v>222015</v>
      </c>
      <c r="O2341" s="3" t="s">
        <v>2695</v>
      </c>
      <c r="P2341" s="3" t="s">
        <v>2696</v>
      </c>
      <c r="Q2341" s="3" t="s">
        <v>53</v>
      </c>
      <c r="R2341" s="20">
        <v>173.77</v>
      </c>
      <c r="S2341" s="20" t="s">
        <v>89</v>
      </c>
      <c r="T2341" s="3" t="s">
        <v>74</v>
      </c>
      <c r="U2341" s="3" t="s">
        <v>5958</v>
      </c>
      <c r="V2341" s="3" t="s">
        <v>5959</v>
      </c>
      <c r="W2341" s="3" t="s">
        <v>5960</v>
      </c>
      <c r="X2341" s="3" t="s">
        <v>53</v>
      </c>
      <c r="Y2341" s="3" t="s">
        <v>5958</v>
      </c>
      <c r="Z2341" s="3" t="s">
        <v>5961</v>
      </c>
      <c r="AA2341" s="3" t="s">
        <v>5962</v>
      </c>
      <c r="AB2341" s="3" t="s">
        <v>5963</v>
      </c>
      <c r="AC2341" s="3" t="s">
        <v>188</v>
      </c>
      <c r="AD2341" s="3" t="s">
        <v>5964</v>
      </c>
      <c r="AE2341" s="3" t="s">
        <v>65</v>
      </c>
      <c r="AF2341" s="3" t="s">
        <v>82</v>
      </c>
      <c r="AG2341" s="3" t="s">
        <v>5965</v>
      </c>
      <c r="AH2341" s="3" t="s">
        <v>5966</v>
      </c>
      <c r="AI2341" s="3" t="s">
        <v>67</v>
      </c>
      <c r="AJ2341" s="3" t="s">
        <v>5967</v>
      </c>
      <c r="AK2341" s="3" t="s">
        <v>53</v>
      </c>
      <c r="AL2341" s="3" t="s">
        <v>53</v>
      </c>
      <c r="AM2341" s="3" t="s">
        <v>53</v>
      </c>
      <c r="AN2341" s="3" t="s">
        <v>53</v>
      </c>
      <c r="AO2341" s="3" t="s">
        <v>53</v>
      </c>
      <c r="AP2341" s="3" t="s">
        <v>53</v>
      </c>
      <c r="AQ2341" s="3" t="s">
        <v>53</v>
      </c>
      <c r="AR2341" s="3" t="s">
        <v>51</v>
      </c>
      <c r="AS2341" s="3" t="s">
        <v>52</v>
      </c>
      <c r="AT2341" s="3" t="s">
        <v>51</v>
      </c>
    </row>
    <row r="2342" spans="1:46" ht="22.5" customHeight="1" x14ac:dyDescent="0.25">
      <c r="A2342" s="19" t="s">
        <v>11460</v>
      </c>
      <c r="B2342" s="260">
        <v>45063</v>
      </c>
      <c r="C2342" s="3" t="s">
        <v>202</v>
      </c>
      <c r="D2342" s="3" t="s">
        <v>9926</v>
      </c>
      <c r="E2342" s="3" t="s">
        <v>51</v>
      </c>
      <c r="F2342" s="20">
        <v>1</v>
      </c>
      <c r="G2342" s="20">
        <v>184.25</v>
      </c>
      <c r="H2342" s="20" t="s">
        <v>52</v>
      </c>
      <c r="I2342" s="20">
        <v>-31.32</v>
      </c>
      <c r="J2342" s="20">
        <v>-26.45</v>
      </c>
      <c r="K2342" s="20" t="s">
        <v>52</v>
      </c>
      <c r="L2342" s="20">
        <f t="shared" si="36"/>
        <v>126.48</v>
      </c>
      <c r="M2342" s="3" t="s">
        <v>53</v>
      </c>
      <c r="N2342" s="274">
        <v>552015</v>
      </c>
      <c r="O2342" s="3" t="s">
        <v>11461</v>
      </c>
      <c r="P2342" s="3" t="s">
        <v>11462</v>
      </c>
      <c r="Q2342" s="3" t="s">
        <v>53</v>
      </c>
      <c r="R2342" s="20">
        <v>184.25</v>
      </c>
      <c r="S2342" s="20" t="s">
        <v>57</v>
      </c>
      <c r="T2342" s="3" t="s">
        <v>74</v>
      </c>
      <c r="U2342" s="3" t="s">
        <v>11463</v>
      </c>
      <c r="V2342" s="3" t="s">
        <v>11464</v>
      </c>
      <c r="W2342" s="3" t="s">
        <v>11465</v>
      </c>
      <c r="X2342" s="3" t="s">
        <v>53</v>
      </c>
      <c r="Y2342" s="3" t="s">
        <v>11463</v>
      </c>
      <c r="Z2342" s="3" t="s">
        <v>11466</v>
      </c>
      <c r="AA2342" s="3" t="s">
        <v>11467</v>
      </c>
      <c r="AB2342" s="3" t="s">
        <v>11468</v>
      </c>
      <c r="AC2342" s="3" t="s">
        <v>641</v>
      </c>
      <c r="AD2342" s="3" t="s">
        <v>11469</v>
      </c>
      <c r="AE2342" s="3" t="s">
        <v>65</v>
      </c>
      <c r="AF2342" s="3" t="s">
        <v>82</v>
      </c>
      <c r="AG2342" s="3" t="s">
        <v>11470</v>
      </c>
      <c r="AH2342" s="3" t="s">
        <v>11471</v>
      </c>
      <c r="AI2342" s="3" t="s">
        <v>67</v>
      </c>
      <c r="AJ2342" s="3" t="s">
        <v>11472</v>
      </c>
      <c r="AK2342" s="3" t="s">
        <v>53</v>
      </c>
      <c r="AL2342" s="3" t="s">
        <v>53</v>
      </c>
      <c r="AM2342" s="3" t="s">
        <v>53</v>
      </c>
      <c r="AN2342" s="3" t="s">
        <v>53</v>
      </c>
      <c r="AO2342" s="3" t="s">
        <v>53</v>
      </c>
      <c r="AP2342" s="3" t="s">
        <v>53</v>
      </c>
      <c r="AQ2342" s="3" t="s">
        <v>53</v>
      </c>
      <c r="AR2342" s="3" t="s">
        <v>51</v>
      </c>
      <c r="AS2342" s="3" t="s">
        <v>52</v>
      </c>
      <c r="AT2342" s="3" t="s">
        <v>51</v>
      </c>
    </row>
    <row r="2343" spans="1:46" ht="22.5" customHeight="1" x14ac:dyDescent="0.25">
      <c r="A2343" s="19" t="s">
        <v>17936</v>
      </c>
      <c r="B2343" s="260">
        <v>45056</v>
      </c>
      <c r="C2343" s="3" t="s">
        <v>202</v>
      </c>
      <c r="D2343" s="3" t="s">
        <v>15653</v>
      </c>
      <c r="E2343" s="3" t="s">
        <v>51</v>
      </c>
      <c r="F2343" s="20">
        <v>1</v>
      </c>
      <c r="G2343" s="20">
        <v>184.25</v>
      </c>
      <c r="H2343" s="20" t="s">
        <v>52</v>
      </c>
      <c r="I2343" s="20">
        <v>-31.32</v>
      </c>
      <c r="J2343" s="20">
        <v>-26.45</v>
      </c>
      <c r="K2343" s="20" t="s">
        <v>52</v>
      </c>
      <c r="L2343" s="20">
        <f t="shared" si="36"/>
        <v>126.48</v>
      </c>
      <c r="M2343" s="3" t="s">
        <v>53</v>
      </c>
      <c r="N2343" s="274">
        <v>552014</v>
      </c>
      <c r="O2343" s="3" t="s">
        <v>8129</v>
      </c>
      <c r="P2343" s="3" t="s">
        <v>8130</v>
      </c>
      <c r="Q2343" s="3" t="s">
        <v>53</v>
      </c>
      <c r="R2343" s="20">
        <v>184.25</v>
      </c>
      <c r="S2343" s="20" t="s">
        <v>57</v>
      </c>
      <c r="T2343" s="3" t="s">
        <v>74</v>
      </c>
      <c r="U2343" s="3" t="s">
        <v>17937</v>
      </c>
      <c r="V2343" s="3" t="s">
        <v>17938</v>
      </c>
      <c r="W2343" s="3" t="s">
        <v>17939</v>
      </c>
      <c r="X2343" s="3" t="s">
        <v>53</v>
      </c>
      <c r="Y2343" s="3" t="s">
        <v>17937</v>
      </c>
      <c r="Z2343" s="3" t="s">
        <v>17940</v>
      </c>
      <c r="AA2343" s="3" t="s">
        <v>17941</v>
      </c>
      <c r="AB2343" s="3" t="s">
        <v>8297</v>
      </c>
      <c r="AC2343" s="3" t="s">
        <v>265</v>
      </c>
      <c r="AD2343" s="3" t="s">
        <v>17942</v>
      </c>
      <c r="AE2343" s="3" t="s">
        <v>65</v>
      </c>
      <c r="AF2343" s="3" t="s">
        <v>82</v>
      </c>
      <c r="AG2343" s="3" t="s">
        <v>17943</v>
      </c>
      <c r="AH2343" s="3" t="s">
        <v>17944</v>
      </c>
      <c r="AI2343" s="3" t="s">
        <v>67</v>
      </c>
      <c r="AJ2343" s="3" t="s">
        <v>17945</v>
      </c>
      <c r="AK2343" s="3" t="s">
        <v>53</v>
      </c>
      <c r="AL2343" s="3" t="s">
        <v>53</v>
      </c>
      <c r="AM2343" s="3" t="s">
        <v>53</v>
      </c>
      <c r="AN2343" s="3" t="s">
        <v>53</v>
      </c>
      <c r="AO2343" s="3" t="s">
        <v>53</v>
      </c>
      <c r="AP2343" s="3" t="s">
        <v>53</v>
      </c>
      <c r="AQ2343" s="3" t="s">
        <v>53</v>
      </c>
      <c r="AR2343" s="3" t="s">
        <v>51</v>
      </c>
      <c r="AS2343" s="3" t="s">
        <v>52</v>
      </c>
      <c r="AT2343" s="3" t="s">
        <v>51</v>
      </c>
    </row>
    <row r="2344" spans="1:46" ht="22.5" customHeight="1" x14ac:dyDescent="0.25">
      <c r="A2344" s="19" t="s">
        <v>25088</v>
      </c>
      <c r="B2344" s="260">
        <v>45048</v>
      </c>
      <c r="C2344" s="3" t="s">
        <v>202</v>
      </c>
      <c r="D2344" s="3" t="s">
        <v>22935</v>
      </c>
      <c r="E2344" s="3" t="s">
        <v>51</v>
      </c>
      <c r="F2344" s="20">
        <v>1</v>
      </c>
      <c r="G2344" s="20">
        <v>184.25</v>
      </c>
      <c r="H2344" s="20" t="s">
        <v>52</v>
      </c>
      <c r="I2344" s="20">
        <v>-31.32</v>
      </c>
      <c r="J2344" s="20">
        <v>-26.45</v>
      </c>
      <c r="K2344" s="20" t="s">
        <v>52</v>
      </c>
      <c r="L2344" s="20">
        <f t="shared" si="36"/>
        <v>126.48</v>
      </c>
      <c r="M2344" s="3" t="s">
        <v>53</v>
      </c>
      <c r="N2344" s="274">
        <v>552015</v>
      </c>
      <c r="O2344" s="3" t="s">
        <v>11461</v>
      </c>
      <c r="P2344" s="3" t="s">
        <v>11462</v>
      </c>
      <c r="Q2344" s="3" t="s">
        <v>53</v>
      </c>
      <c r="R2344" s="20">
        <v>184.25</v>
      </c>
      <c r="S2344" s="20" t="s">
        <v>57</v>
      </c>
      <c r="T2344" s="3" t="s">
        <v>74</v>
      </c>
      <c r="U2344" s="3" t="s">
        <v>25089</v>
      </c>
      <c r="V2344" s="3" t="s">
        <v>25090</v>
      </c>
      <c r="W2344" s="3" t="s">
        <v>25091</v>
      </c>
      <c r="X2344" s="3" t="s">
        <v>53</v>
      </c>
      <c r="Y2344" s="3" t="s">
        <v>25089</v>
      </c>
      <c r="Z2344" s="3" t="s">
        <v>25092</v>
      </c>
      <c r="AA2344" s="3" t="s">
        <v>25093</v>
      </c>
      <c r="AB2344" s="3" t="s">
        <v>25094</v>
      </c>
      <c r="AC2344" s="3" t="s">
        <v>165</v>
      </c>
      <c r="AD2344" s="3" t="s">
        <v>25095</v>
      </c>
      <c r="AE2344" s="3" t="s">
        <v>65</v>
      </c>
      <c r="AF2344" s="3" t="s">
        <v>82</v>
      </c>
      <c r="AG2344" s="3" t="s">
        <v>25096</v>
      </c>
      <c r="AH2344" s="3" t="s">
        <v>25097</v>
      </c>
      <c r="AI2344" s="3" t="s">
        <v>67</v>
      </c>
      <c r="AJ2344" s="3" t="s">
        <v>25098</v>
      </c>
      <c r="AK2344" s="3" t="s">
        <v>53</v>
      </c>
      <c r="AL2344" s="3" t="s">
        <v>53</v>
      </c>
      <c r="AM2344" s="3" t="s">
        <v>53</v>
      </c>
      <c r="AN2344" s="3" t="s">
        <v>53</v>
      </c>
      <c r="AO2344" s="3" t="s">
        <v>53</v>
      </c>
      <c r="AP2344" s="3" t="s">
        <v>53</v>
      </c>
      <c r="AQ2344" s="3" t="s">
        <v>53</v>
      </c>
      <c r="AR2344" s="3" t="s">
        <v>51</v>
      </c>
      <c r="AS2344" s="3" t="s">
        <v>52</v>
      </c>
      <c r="AT2344" s="3" t="s">
        <v>51</v>
      </c>
    </row>
    <row r="2345" spans="1:46" ht="22.5" customHeight="1" x14ac:dyDescent="0.25">
      <c r="A2345" s="19" t="s">
        <v>3925</v>
      </c>
      <c r="B2345" s="260">
        <v>45073</v>
      </c>
      <c r="C2345" s="3" t="s">
        <v>70</v>
      </c>
      <c r="D2345" s="3" t="s">
        <v>85</v>
      </c>
      <c r="E2345" s="3" t="s">
        <v>71</v>
      </c>
      <c r="F2345" s="20">
        <v>2</v>
      </c>
      <c r="G2345" s="20">
        <v>157</v>
      </c>
      <c r="H2345" s="20">
        <v>21.14</v>
      </c>
      <c r="I2345" s="20">
        <v>-29.84</v>
      </c>
      <c r="J2345" s="20">
        <v>-21.14</v>
      </c>
      <c r="K2345" s="20" t="s">
        <v>52</v>
      </c>
      <c r="L2345" s="20">
        <f t="shared" si="36"/>
        <v>127.15999999999998</v>
      </c>
      <c r="M2345" s="3" t="s">
        <v>53</v>
      </c>
      <c r="N2345" s="274">
        <v>229012</v>
      </c>
      <c r="O2345" s="3" t="s">
        <v>3926</v>
      </c>
      <c r="P2345" s="3" t="s">
        <v>3927</v>
      </c>
      <c r="Q2345" s="3" t="s">
        <v>53</v>
      </c>
      <c r="R2345" s="20">
        <v>78.5</v>
      </c>
      <c r="S2345" s="20" t="s">
        <v>89</v>
      </c>
      <c r="T2345" s="3" t="s">
        <v>74</v>
      </c>
      <c r="U2345" s="3" t="s">
        <v>3928</v>
      </c>
      <c r="V2345" s="3" t="s">
        <v>3929</v>
      </c>
      <c r="W2345" s="3" t="s">
        <v>3930</v>
      </c>
      <c r="X2345" s="3" t="s">
        <v>2636</v>
      </c>
      <c r="Y2345" s="3" t="s">
        <v>3928</v>
      </c>
      <c r="Z2345" s="3" t="s">
        <v>3931</v>
      </c>
      <c r="AA2345" s="3" t="s">
        <v>3932</v>
      </c>
      <c r="AB2345" s="3" t="s">
        <v>3933</v>
      </c>
      <c r="AC2345" s="3" t="s">
        <v>116</v>
      </c>
      <c r="AD2345" s="3" t="s">
        <v>3934</v>
      </c>
      <c r="AE2345" s="3" t="s">
        <v>65</v>
      </c>
      <c r="AF2345" s="3" t="s">
        <v>82</v>
      </c>
      <c r="AG2345" s="3" t="s">
        <v>3935</v>
      </c>
      <c r="AH2345" s="3" t="s">
        <v>53</v>
      </c>
      <c r="AI2345" s="3" t="s">
        <v>67</v>
      </c>
      <c r="AJ2345" s="3" t="s">
        <v>3936</v>
      </c>
      <c r="AK2345" s="3" t="s">
        <v>53</v>
      </c>
      <c r="AL2345" s="3" t="s">
        <v>53</v>
      </c>
      <c r="AM2345" s="3" t="s">
        <v>53</v>
      </c>
      <c r="AN2345" s="3" t="s">
        <v>53</v>
      </c>
      <c r="AO2345" s="3" t="s">
        <v>53</v>
      </c>
      <c r="AP2345" s="3" t="s">
        <v>53</v>
      </c>
      <c r="AQ2345" s="3" t="s">
        <v>53</v>
      </c>
      <c r="AR2345" s="3" t="s">
        <v>51</v>
      </c>
      <c r="AS2345" s="3" t="s">
        <v>52</v>
      </c>
      <c r="AT2345" s="3" t="s">
        <v>51</v>
      </c>
    </row>
    <row r="2346" spans="1:46" ht="22.5" customHeight="1" x14ac:dyDescent="0.25">
      <c r="A2346" s="19" t="s">
        <v>14884</v>
      </c>
      <c r="B2346" s="260">
        <v>45059</v>
      </c>
      <c r="C2346" s="3" t="s">
        <v>202</v>
      </c>
      <c r="D2346" s="3" t="s">
        <v>13978</v>
      </c>
      <c r="E2346" s="3" t="s">
        <v>71</v>
      </c>
      <c r="F2346" s="20">
        <v>3</v>
      </c>
      <c r="G2346" s="20">
        <v>174</v>
      </c>
      <c r="H2346" s="20" t="s">
        <v>52</v>
      </c>
      <c r="I2346" s="20">
        <v>-46.08</v>
      </c>
      <c r="J2346" s="20" t="s">
        <v>52</v>
      </c>
      <c r="K2346" s="20" t="s">
        <v>52</v>
      </c>
      <c r="L2346" s="20">
        <f t="shared" si="36"/>
        <v>127.92</v>
      </c>
      <c r="M2346" s="3" t="s">
        <v>53</v>
      </c>
      <c r="N2346" s="274">
        <v>66412</v>
      </c>
      <c r="O2346" s="3" t="s">
        <v>672</v>
      </c>
      <c r="P2346" s="3" t="s">
        <v>673</v>
      </c>
      <c r="Q2346" s="3" t="s">
        <v>53</v>
      </c>
      <c r="R2346" s="20">
        <v>58</v>
      </c>
      <c r="S2346" s="20" t="s">
        <v>57</v>
      </c>
      <c r="T2346" s="3" t="s">
        <v>58</v>
      </c>
      <c r="U2346" s="3" t="s">
        <v>53</v>
      </c>
      <c r="V2346" s="3" t="s">
        <v>53</v>
      </c>
      <c r="W2346" s="3" t="s">
        <v>53</v>
      </c>
      <c r="X2346" s="3" t="s">
        <v>53</v>
      </c>
      <c r="Y2346" s="3" t="s">
        <v>14885</v>
      </c>
      <c r="Z2346" s="3" t="s">
        <v>14886</v>
      </c>
      <c r="AA2346" s="3" t="s">
        <v>14887</v>
      </c>
      <c r="AB2346" s="3" t="s">
        <v>2091</v>
      </c>
      <c r="AC2346" s="3" t="s">
        <v>458</v>
      </c>
      <c r="AD2346" s="3" t="s">
        <v>14888</v>
      </c>
      <c r="AE2346" s="3" t="s">
        <v>65</v>
      </c>
      <c r="AF2346" s="3" t="s">
        <v>66</v>
      </c>
      <c r="AG2346" s="3" t="s">
        <v>14889</v>
      </c>
      <c r="AH2346" s="3" t="s">
        <v>14890</v>
      </c>
      <c r="AI2346" s="3" t="s">
        <v>67</v>
      </c>
      <c r="AJ2346" s="3" t="s">
        <v>14891</v>
      </c>
      <c r="AK2346" s="3" t="s">
        <v>53</v>
      </c>
      <c r="AL2346" s="3" t="s">
        <v>53</v>
      </c>
      <c r="AM2346" s="3" t="s">
        <v>53</v>
      </c>
      <c r="AN2346" s="3" t="s">
        <v>53</v>
      </c>
      <c r="AO2346" s="3" t="s">
        <v>53</v>
      </c>
      <c r="AP2346" s="3" t="s">
        <v>53</v>
      </c>
      <c r="AQ2346" s="3" t="s">
        <v>53</v>
      </c>
      <c r="AR2346" s="3" t="s">
        <v>51</v>
      </c>
      <c r="AS2346" s="3" t="s">
        <v>52</v>
      </c>
      <c r="AT2346" s="3" t="s">
        <v>51</v>
      </c>
    </row>
    <row r="2347" spans="1:46" ht="22.5" customHeight="1" x14ac:dyDescent="0.25">
      <c r="A2347" s="19" t="s">
        <v>21835</v>
      </c>
      <c r="B2347" s="260">
        <v>45051</v>
      </c>
      <c r="C2347" s="3" t="s">
        <v>202</v>
      </c>
      <c r="D2347" s="3" t="s">
        <v>19756</v>
      </c>
      <c r="E2347" s="3" t="s">
        <v>51</v>
      </c>
      <c r="F2347" s="20">
        <v>1</v>
      </c>
      <c r="G2347" s="20">
        <v>175.95</v>
      </c>
      <c r="H2347" s="20" t="s">
        <v>52</v>
      </c>
      <c r="I2347" s="20">
        <v>-21.11</v>
      </c>
      <c r="J2347" s="20">
        <v>-26.45</v>
      </c>
      <c r="K2347" s="20" t="s">
        <v>52</v>
      </c>
      <c r="L2347" s="20">
        <f t="shared" si="36"/>
        <v>128.38999999999999</v>
      </c>
      <c r="M2347" s="3" t="s">
        <v>53</v>
      </c>
      <c r="N2347" s="274">
        <v>442067</v>
      </c>
      <c r="O2347" s="3" t="s">
        <v>21836</v>
      </c>
      <c r="P2347" s="3" t="s">
        <v>21837</v>
      </c>
      <c r="Q2347" s="3" t="s">
        <v>53</v>
      </c>
      <c r="R2347" s="20">
        <v>175.95</v>
      </c>
      <c r="S2347" s="20" t="s">
        <v>89</v>
      </c>
      <c r="T2347" s="3" t="s">
        <v>74</v>
      </c>
      <c r="U2347" s="3" t="s">
        <v>21838</v>
      </c>
      <c r="V2347" s="3" t="s">
        <v>21839</v>
      </c>
      <c r="W2347" s="3" t="s">
        <v>21840</v>
      </c>
      <c r="X2347" s="3" t="s">
        <v>53</v>
      </c>
      <c r="Y2347" s="3" t="s">
        <v>21838</v>
      </c>
      <c r="Z2347" s="3" t="s">
        <v>21841</v>
      </c>
      <c r="AA2347" s="3" t="s">
        <v>21842</v>
      </c>
      <c r="AB2347" s="3" t="s">
        <v>1912</v>
      </c>
      <c r="AC2347" s="3" t="s">
        <v>116</v>
      </c>
      <c r="AD2347" s="3" t="s">
        <v>1913</v>
      </c>
      <c r="AE2347" s="3" t="s">
        <v>65</v>
      </c>
      <c r="AF2347" s="3" t="s">
        <v>82</v>
      </c>
      <c r="AG2347" s="3" t="s">
        <v>21843</v>
      </c>
      <c r="AH2347" s="3" t="s">
        <v>21495</v>
      </c>
      <c r="AI2347" s="3" t="s">
        <v>67</v>
      </c>
      <c r="AJ2347" s="3" t="s">
        <v>21844</v>
      </c>
      <c r="AK2347" s="3" t="s">
        <v>53</v>
      </c>
      <c r="AL2347" s="3" t="s">
        <v>53</v>
      </c>
      <c r="AM2347" s="3" t="s">
        <v>53</v>
      </c>
      <c r="AN2347" s="3" t="s">
        <v>53</v>
      </c>
      <c r="AO2347" s="3" t="s">
        <v>53</v>
      </c>
      <c r="AP2347" s="3" t="s">
        <v>53</v>
      </c>
      <c r="AQ2347" s="3" t="s">
        <v>53</v>
      </c>
      <c r="AR2347" s="3" t="s">
        <v>51</v>
      </c>
      <c r="AS2347" s="3" t="s">
        <v>52</v>
      </c>
      <c r="AT2347" s="3" t="s">
        <v>51</v>
      </c>
    </row>
    <row r="2348" spans="1:46" ht="22.5" customHeight="1" x14ac:dyDescent="0.25">
      <c r="A2348" s="19" t="s">
        <v>20069</v>
      </c>
      <c r="B2348" s="260">
        <v>45053</v>
      </c>
      <c r="C2348" s="3" t="s">
        <v>202</v>
      </c>
      <c r="D2348" s="3" t="s">
        <v>19756</v>
      </c>
      <c r="E2348" s="3" t="s">
        <v>71</v>
      </c>
      <c r="F2348" s="20">
        <v>1</v>
      </c>
      <c r="G2348" s="20">
        <v>153.57</v>
      </c>
      <c r="H2348" s="20">
        <v>1.59</v>
      </c>
      <c r="I2348" s="20">
        <v>-26.11</v>
      </c>
      <c r="J2348" s="20" t="s">
        <v>52</v>
      </c>
      <c r="K2348" s="20" t="s">
        <v>52</v>
      </c>
      <c r="L2348" s="20">
        <f t="shared" si="36"/>
        <v>129.05000000000001</v>
      </c>
      <c r="M2348" s="3" t="s">
        <v>53</v>
      </c>
      <c r="N2348" s="3" t="s">
        <v>15974</v>
      </c>
      <c r="O2348" s="3" t="s">
        <v>20070</v>
      </c>
      <c r="P2348" s="3" t="s">
        <v>20071</v>
      </c>
      <c r="Q2348" s="3" t="s">
        <v>53</v>
      </c>
      <c r="R2348" s="20">
        <v>153.57</v>
      </c>
      <c r="S2348" s="20" t="s">
        <v>57</v>
      </c>
      <c r="T2348" s="3" t="s">
        <v>58</v>
      </c>
      <c r="U2348" s="3" t="s">
        <v>20072</v>
      </c>
      <c r="V2348" s="3" t="s">
        <v>20073</v>
      </c>
      <c r="W2348" s="3" t="s">
        <v>20074</v>
      </c>
      <c r="X2348" s="3" t="s">
        <v>53</v>
      </c>
      <c r="Y2348" s="3" t="s">
        <v>20072</v>
      </c>
      <c r="Z2348" s="3" t="s">
        <v>20075</v>
      </c>
      <c r="AA2348" s="3" t="s">
        <v>20076</v>
      </c>
      <c r="AB2348" s="3" t="s">
        <v>11037</v>
      </c>
      <c r="AC2348" s="3" t="s">
        <v>63</v>
      </c>
      <c r="AD2348" s="3" t="s">
        <v>20077</v>
      </c>
      <c r="AE2348" s="3" t="s">
        <v>65</v>
      </c>
      <c r="AF2348" s="3" t="s">
        <v>213</v>
      </c>
      <c r="AG2348" s="3" t="s">
        <v>20078</v>
      </c>
      <c r="AH2348" s="3" t="s">
        <v>20079</v>
      </c>
      <c r="AI2348" s="3" t="s">
        <v>429</v>
      </c>
      <c r="AJ2348" s="3" t="s">
        <v>20080</v>
      </c>
      <c r="AK2348" s="3" t="s">
        <v>53</v>
      </c>
      <c r="AL2348" s="3" t="s">
        <v>53</v>
      </c>
      <c r="AM2348" s="3" t="s">
        <v>53</v>
      </c>
      <c r="AN2348" s="3" t="s">
        <v>53</v>
      </c>
      <c r="AO2348" s="3" t="s">
        <v>53</v>
      </c>
      <c r="AP2348" s="3" t="s">
        <v>53</v>
      </c>
      <c r="AQ2348" s="3" t="s">
        <v>53</v>
      </c>
      <c r="AR2348" s="3" t="s">
        <v>51</v>
      </c>
      <c r="AS2348" s="3" t="s">
        <v>52</v>
      </c>
      <c r="AT2348" s="3" t="s">
        <v>51</v>
      </c>
    </row>
    <row r="2349" spans="1:46" ht="22.5" customHeight="1" x14ac:dyDescent="0.25">
      <c r="A2349" s="19" t="s">
        <v>11637</v>
      </c>
      <c r="B2349" s="260">
        <v>45063</v>
      </c>
      <c r="C2349" s="3" t="s">
        <v>202</v>
      </c>
      <c r="D2349" s="3" t="s">
        <v>11191</v>
      </c>
      <c r="E2349" s="3" t="s">
        <v>51</v>
      </c>
      <c r="F2349" s="20">
        <v>1</v>
      </c>
      <c r="G2349" s="20">
        <v>155.69</v>
      </c>
      <c r="H2349" s="20">
        <v>0.89</v>
      </c>
      <c r="I2349" s="20">
        <v>-26.47</v>
      </c>
      <c r="J2349" s="20" t="s">
        <v>52</v>
      </c>
      <c r="K2349" s="20" t="s">
        <v>52</v>
      </c>
      <c r="L2349" s="20">
        <f t="shared" si="36"/>
        <v>130.10999999999999</v>
      </c>
      <c r="M2349" s="3" t="s">
        <v>53</v>
      </c>
      <c r="N2349" s="3" t="s">
        <v>11638</v>
      </c>
      <c r="O2349" s="3" t="s">
        <v>11639</v>
      </c>
      <c r="P2349" s="3" t="s">
        <v>11640</v>
      </c>
      <c r="Q2349" s="3" t="s">
        <v>53</v>
      </c>
      <c r="R2349" s="20">
        <v>155.69</v>
      </c>
      <c r="S2349" s="20" t="s">
        <v>57</v>
      </c>
      <c r="T2349" s="3" t="s">
        <v>58</v>
      </c>
      <c r="U2349" s="3" t="s">
        <v>11641</v>
      </c>
      <c r="V2349" s="3" t="s">
        <v>11642</v>
      </c>
      <c r="W2349" s="3" t="s">
        <v>11643</v>
      </c>
      <c r="X2349" s="3" t="s">
        <v>53</v>
      </c>
      <c r="Y2349" s="3" t="s">
        <v>11641</v>
      </c>
      <c r="Z2349" s="3" t="s">
        <v>11644</v>
      </c>
      <c r="AA2349" s="3" t="s">
        <v>11645</v>
      </c>
      <c r="AB2349" s="3" t="s">
        <v>63</v>
      </c>
      <c r="AC2349" s="3" t="s">
        <v>63</v>
      </c>
      <c r="AD2349" s="3" t="s">
        <v>11646</v>
      </c>
      <c r="AE2349" s="3" t="s">
        <v>65</v>
      </c>
      <c r="AF2349" s="3" t="s">
        <v>213</v>
      </c>
      <c r="AG2349" s="3" t="s">
        <v>11647</v>
      </c>
      <c r="AH2349" s="3" t="s">
        <v>11648</v>
      </c>
      <c r="AI2349" s="3" t="s">
        <v>9388</v>
      </c>
      <c r="AJ2349" s="3" t="s">
        <v>11649</v>
      </c>
      <c r="AK2349" s="3" t="s">
        <v>53</v>
      </c>
      <c r="AL2349" s="3" t="s">
        <v>53</v>
      </c>
      <c r="AM2349" s="3" t="s">
        <v>53</v>
      </c>
      <c r="AN2349" s="3" t="s">
        <v>53</v>
      </c>
      <c r="AO2349" s="3" t="s">
        <v>53</v>
      </c>
      <c r="AP2349" s="3" t="s">
        <v>53</v>
      </c>
      <c r="AQ2349" s="3" t="s">
        <v>53</v>
      </c>
      <c r="AR2349" s="3" t="s">
        <v>51</v>
      </c>
      <c r="AS2349" s="3" t="s">
        <v>52</v>
      </c>
      <c r="AT2349" s="3" t="s">
        <v>51</v>
      </c>
    </row>
    <row r="2350" spans="1:46" ht="22.5" customHeight="1" x14ac:dyDescent="0.25">
      <c r="A2350" s="19" t="s">
        <v>24602</v>
      </c>
      <c r="B2350" s="260">
        <v>45048</v>
      </c>
      <c r="C2350" s="3" t="s">
        <v>202</v>
      </c>
      <c r="D2350" s="3" t="s">
        <v>23772</v>
      </c>
      <c r="E2350" s="3" t="s">
        <v>51</v>
      </c>
      <c r="F2350" s="20">
        <v>1</v>
      </c>
      <c r="G2350" s="20">
        <v>189.89</v>
      </c>
      <c r="H2350" s="20" t="s">
        <v>52</v>
      </c>
      <c r="I2350" s="20">
        <v>-32.28</v>
      </c>
      <c r="J2350" s="20">
        <v>-26.45</v>
      </c>
      <c r="K2350" s="20" t="s">
        <v>52</v>
      </c>
      <c r="L2350" s="20">
        <f t="shared" si="36"/>
        <v>131.16</v>
      </c>
      <c r="M2350" s="3" t="s">
        <v>53</v>
      </c>
      <c r="N2350" s="274">
        <v>332008</v>
      </c>
      <c r="O2350" s="3" t="s">
        <v>24603</v>
      </c>
      <c r="P2350" s="3" t="s">
        <v>24604</v>
      </c>
      <c r="Q2350" s="3" t="s">
        <v>53</v>
      </c>
      <c r="R2350" s="20">
        <v>189.89</v>
      </c>
      <c r="S2350" s="20" t="s">
        <v>57</v>
      </c>
      <c r="T2350" s="3" t="s">
        <v>74</v>
      </c>
      <c r="U2350" s="3" t="s">
        <v>24605</v>
      </c>
      <c r="V2350" s="3" t="s">
        <v>24606</v>
      </c>
      <c r="W2350" s="3" t="s">
        <v>24607</v>
      </c>
      <c r="X2350" s="3" t="s">
        <v>53</v>
      </c>
      <c r="Y2350" s="3" t="s">
        <v>24605</v>
      </c>
      <c r="Z2350" s="3" t="s">
        <v>24608</v>
      </c>
      <c r="AA2350" s="3" t="s">
        <v>24609</v>
      </c>
      <c r="AB2350" s="3" t="s">
        <v>4037</v>
      </c>
      <c r="AC2350" s="3" t="s">
        <v>165</v>
      </c>
      <c r="AD2350" s="3" t="s">
        <v>24610</v>
      </c>
      <c r="AE2350" s="3" t="s">
        <v>65</v>
      </c>
      <c r="AF2350" s="3" t="s">
        <v>82</v>
      </c>
      <c r="AG2350" s="3" t="s">
        <v>24611</v>
      </c>
      <c r="AH2350" s="3" t="s">
        <v>24612</v>
      </c>
      <c r="AI2350" s="3" t="s">
        <v>67</v>
      </c>
      <c r="AJ2350" s="3" t="s">
        <v>24613</v>
      </c>
      <c r="AK2350" s="3" t="s">
        <v>53</v>
      </c>
      <c r="AL2350" s="3" t="s">
        <v>53</v>
      </c>
      <c r="AM2350" s="3" t="s">
        <v>53</v>
      </c>
      <c r="AN2350" s="3" t="s">
        <v>53</v>
      </c>
      <c r="AO2350" s="3" t="s">
        <v>53</v>
      </c>
      <c r="AP2350" s="3" t="s">
        <v>53</v>
      </c>
      <c r="AQ2350" s="3" t="s">
        <v>53</v>
      </c>
      <c r="AR2350" s="3" t="s">
        <v>51</v>
      </c>
      <c r="AS2350" s="3" t="s">
        <v>52</v>
      </c>
      <c r="AT2350" s="3" t="s">
        <v>51</v>
      </c>
    </row>
    <row r="2351" spans="1:46" ht="22.5" customHeight="1" x14ac:dyDescent="0.25">
      <c r="A2351" s="19" t="s">
        <v>7581</v>
      </c>
      <c r="B2351" s="260">
        <v>45069</v>
      </c>
      <c r="C2351" s="3" t="s">
        <v>202</v>
      </c>
      <c r="D2351" s="3" t="s">
        <v>6600</v>
      </c>
      <c r="E2351" s="3" t="s">
        <v>51</v>
      </c>
      <c r="F2351" s="20">
        <v>1</v>
      </c>
      <c r="G2351" s="20">
        <v>189.9</v>
      </c>
      <c r="H2351" s="20" t="s">
        <v>52</v>
      </c>
      <c r="I2351" s="20">
        <v>-32.28</v>
      </c>
      <c r="J2351" s="20">
        <v>-26.45</v>
      </c>
      <c r="K2351" s="20" t="s">
        <v>52</v>
      </c>
      <c r="L2351" s="20">
        <f t="shared" si="36"/>
        <v>131.17000000000002</v>
      </c>
      <c r="M2351" s="3" t="s">
        <v>71</v>
      </c>
      <c r="N2351" s="274">
        <v>552001</v>
      </c>
      <c r="O2351" s="3" t="s">
        <v>338</v>
      </c>
      <c r="P2351" s="3" t="s">
        <v>339</v>
      </c>
      <c r="Q2351" s="3" t="s">
        <v>53</v>
      </c>
      <c r="R2351" s="20">
        <v>189.9</v>
      </c>
      <c r="S2351" s="20" t="s">
        <v>57</v>
      </c>
      <c r="T2351" s="3" t="s">
        <v>58</v>
      </c>
      <c r="U2351" s="3" t="s">
        <v>53</v>
      </c>
      <c r="V2351" s="3" t="s">
        <v>53</v>
      </c>
      <c r="W2351" s="3" t="s">
        <v>53</v>
      </c>
      <c r="X2351" s="3" t="s">
        <v>53</v>
      </c>
      <c r="Y2351" s="3" t="s">
        <v>7582</v>
      </c>
      <c r="Z2351" s="3" t="s">
        <v>7583</v>
      </c>
      <c r="AA2351" s="3" t="s">
        <v>7584</v>
      </c>
      <c r="AB2351" s="3" t="s">
        <v>839</v>
      </c>
      <c r="AC2351" s="3" t="s">
        <v>188</v>
      </c>
      <c r="AD2351" s="3" t="s">
        <v>7585</v>
      </c>
      <c r="AE2351" s="3" t="s">
        <v>65</v>
      </c>
      <c r="AF2351" s="3" t="s">
        <v>66</v>
      </c>
      <c r="AG2351" s="3" t="s">
        <v>7586</v>
      </c>
      <c r="AH2351" s="3" t="s">
        <v>7587</v>
      </c>
      <c r="AI2351" s="3" t="s">
        <v>67</v>
      </c>
      <c r="AJ2351" s="3" t="s">
        <v>7588</v>
      </c>
      <c r="AK2351" s="3" t="s">
        <v>53</v>
      </c>
      <c r="AL2351" s="3" t="s">
        <v>53</v>
      </c>
      <c r="AM2351" s="3" t="s">
        <v>53</v>
      </c>
      <c r="AN2351" s="3" t="s">
        <v>53</v>
      </c>
      <c r="AO2351" s="3" t="s">
        <v>53</v>
      </c>
      <c r="AP2351" s="3" t="s">
        <v>53</v>
      </c>
      <c r="AQ2351" s="3" t="s">
        <v>53</v>
      </c>
      <c r="AR2351" s="3" t="s">
        <v>51</v>
      </c>
      <c r="AS2351" s="3" t="s">
        <v>52</v>
      </c>
      <c r="AT2351" s="3" t="s">
        <v>51</v>
      </c>
    </row>
    <row r="2352" spans="1:46" ht="22.5" customHeight="1" x14ac:dyDescent="0.25">
      <c r="A2352" s="19" t="s">
        <v>8320</v>
      </c>
      <c r="B2352" s="260">
        <v>45068</v>
      </c>
      <c r="C2352" s="3" t="s">
        <v>202</v>
      </c>
      <c r="D2352" s="3" t="s">
        <v>7660</v>
      </c>
      <c r="E2352" s="3" t="s">
        <v>51</v>
      </c>
      <c r="F2352" s="20">
        <v>1</v>
      </c>
      <c r="G2352" s="20">
        <v>189.9</v>
      </c>
      <c r="H2352" s="20" t="s">
        <v>52</v>
      </c>
      <c r="I2352" s="20">
        <v>-32.28</v>
      </c>
      <c r="J2352" s="20">
        <v>-26.45</v>
      </c>
      <c r="K2352" s="20" t="s">
        <v>52</v>
      </c>
      <c r="L2352" s="20">
        <f t="shared" si="36"/>
        <v>131.17000000000002</v>
      </c>
      <c r="M2352" s="3" t="s">
        <v>71</v>
      </c>
      <c r="N2352" s="274">
        <v>552001</v>
      </c>
      <c r="O2352" s="3" t="s">
        <v>338</v>
      </c>
      <c r="P2352" s="3" t="s">
        <v>339</v>
      </c>
      <c r="Q2352" s="3" t="s">
        <v>53</v>
      </c>
      <c r="R2352" s="20">
        <v>189.9</v>
      </c>
      <c r="S2352" s="20" t="s">
        <v>57</v>
      </c>
      <c r="T2352" s="3" t="s">
        <v>58</v>
      </c>
      <c r="U2352" s="3" t="s">
        <v>53</v>
      </c>
      <c r="V2352" s="3" t="s">
        <v>53</v>
      </c>
      <c r="W2352" s="3" t="s">
        <v>53</v>
      </c>
      <c r="X2352" s="3" t="s">
        <v>53</v>
      </c>
      <c r="Y2352" s="3" t="s">
        <v>8321</v>
      </c>
      <c r="Z2352" s="3" t="s">
        <v>8322</v>
      </c>
      <c r="AA2352" s="3" t="s">
        <v>8323</v>
      </c>
      <c r="AB2352" s="3" t="s">
        <v>8324</v>
      </c>
      <c r="AC2352" s="3" t="s">
        <v>63</v>
      </c>
      <c r="AD2352" s="3" t="s">
        <v>8325</v>
      </c>
      <c r="AE2352" s="3" t="s">
        <v>65</v>
      </c>
      <c r="AF2352" s="3" t="s">
        <v>66</v>
      </c>
      <c r="AG2352" s="3" t="s">
        <v>8262</v>
      </c>
      <c r="AH2352" s="3" t="s">
        <v>8326</v>
      </c>
      <c r="AI2352" s="3" t="s">
        <v>67</v>
      </c>
      <c r="AJ2352" s="3" t="s">
        <v>8327</v>
      </c>
      <c r="AK2352" s="3" t="s">
        <v>53</v>
      </c>
      <c r="AL2352" s="3" t="s">
        <v>53</v>
      </c>
      <c r="AM2352" s="3" t="s">
        <v>53</v>
      </c>
      <c r="AN2352" s="3" t="s">
        <v>53</v>
      </c>
      <c r="AO2352" s="3" t="s">
        <v>53</v>
      </c>
      <c r="AP2352" s="3" t="s">
        <v>53</v>
      </c>
      <c r="AQ2352" s="3" t="s">
        <v>53</v>
      </c>
      <c r="AR2352" s="3" t="s">
        <v>51</v>
      </c>
      <c r="AS2352" s="3" t="s">
        <v>52</v>
      </c>
      <c r="AT2352" s="3" t="s">
        <v>51</v>
      </c>
    </row>
    <row r="2353" spans="1:46" ht="22.5" customHeight="1" x14ac:dyDescent="0.25">
      <c r="A2353" s="19" t="s">
        <v>8441</v>
      </c>
      <c r="B2353" s="260">
        <v>45068</v>
      </c>
      <c r="C2353" s="3" t="s">
        <v>202</v>
      </c>
      <c r="D2353" s="3" t="s">
        <v>6600</v>
      </c>
      <c r="E2353" s="3" t="s">
        <v>51</v>
      </c>
      <c r="F2353" s="20">
        <v>1</v>
      </c>
      <c r="G2353" s="20">
        <v>189.9</v>
      </c>
      <c r="H2353" s="20" t="s">
        <v>52</v>
      </c>
      <c r="I2353" s="20">
        <v>-32.28</v>
      </c>
      <c r="J2353" s="20">
        <v>-26.45</v>
      </c>
      <c r="K2353" s="20" t="s">
        <v>52</v>
      </c>
      <c r="L2353" s="20">
        <f t="shared" si="36"/>
        <v>131.17000000000002</v>
      </c>
      <c r="M2353" s="3" t="s">
        <v>53</v>
      </c>
      <c r="N2353" s="274">
        <v>552001</v>
      </c>
      <c r="O2353" s="3" t="s">
        <v>338</v>
      </c>
      <c r="P2353" s="3" t="s">
        <v>339</v>
      </c>
      <c r="Q2353" s="3" t="s">
        <v>53</v>
      </c>
      <c r="R2353" s="20">
        <v>189.9</v>
      </c>
      <c r="S2353" s="20" t="s">
        <v>57</v>
      </c>
      <c r="T2353" s="3" t="s">
        <v>58</v>
      </c>
      <c r="U2353" s="3" t="s">
        <v>53</v>
      </c>
      <c r="V2353" s="3" t="s">
        <v>53</v>
      </c>
      <c r="W2353" s="3" t="s">
        <v>53</v>
      </c>
      <c r="X2353" s="3" t="s">
        <v>53</v>
      </c>
      <c r="Y2353" s="3" t="s">
        <v>8442</v>
      </c>
      <c r="Z2353" s="3" t="s">
        <v>8443</v>
      </c>
      <c r="AA2353" s="3" t="s">
        <v>8444</v>
      </c>
      <c r="AB2353" s="3" t="s">
        <v>8445</v>
      </c>
      <c r="AC2353" s="3" t="s">
        <v>3405</v>
      </c>
      <c r="AD2353" s="3" t="s">
        <v>8446</v>
      </c>
      <c r="AE2353" s="3" t="s">
        <v>65</v>
      </c>
      <c r="AF2353" s="3" t="s">
        <v>66</v>
      </c>
      <c r="AG2353" s="3" t="s">
        <v>8395</v>
      </c>
      <c r="AH2353" s="3" t="s">
        <v>8447</v>
      </c>
      <c r="AI2353" s="3" t="s">
        <v>67</v>
      </c>
      <c r="AJ2353" s="3" t="s">
        <v>8448</v>
      </c>
      <c r="AK2353" s="3" t="s">
        <v>53</v>
      </c>
      <c r="AL2353" s="3" t="s">
        <v>53</v>
      </c>
      <c r="AM2353" s="3" t="s">
        <v>53</v>
      </c>
      <c r="AN2353" s="3" t="s">
        <v>53</v>
      </c>
      <c r="AO2353" s="3" t="s">
        <v>53</v>
      </c>
      <c r="AP2353" s="3" t="s">
        <v>53</v>
      </c>
      <c r="AQ2353" s="3" t="s">
        <v>53</v>
      </c>
      <c r="AR2353" s="3" t="s">
        <v>51</v>
      </c>
      <c r="AS2353" s="3" t="s">
        <v>52</v>
      </c>
      <c r="AT2353" s="3" t="s">
        <v>51</v>
      </c>
    </row>
    <row r="2354" spans="1:46" ht="22.5" customHeight="1" x14ac:dyDescent="0.25">
      <c r="A2354" s="19" t="s">
        <v>9287</v>
      </c>
      <c r="B2354" s="260">
        <v>45067</v>
      </c>
      <c r="C2354" s="3" t="s">
        <v>202</v>
      </c>
      <c r="D2354" s="3" t="s">
        <v>8638</v>
      </c>
      <c r="E2354" s="3" t="s">
        <v>51</v>
      </c>
      <c r="F2354" s="20">
        <v>1</v>
      </c>
      <c r="G2354" s="20">
        <v>189.9</v>
      </c>
      <c r="H2354" s="20" t="s">
        <v>52</v>
      </c>
      <c r="I2354" s="20">
        <v>-32.28</v>
      </c>
      <c r="J2354" s="20">
        <v>-26.45</v>
      </c>
      <c r="K2354" s="20" t="s">
        <v>52</v>
      </c>
      <c r="L2354" s="20">
        <f t="shared" si="36"/>
        <v>131.17000000000002</v>
      </c>
      <c r="M2354" s="3" t="s">
        <v>53</v>
      </c>
      <c r="N2354" s="274">
        <v>552001</v>
      </c>
      <c r="O2354" s="3" t="s">
        <v>338</v>
      </c>
      <c r="P2354" s="3" t="s">
        <v>339</v>
      </c>
      <c r="Q2354" s="3" t="s">
        <v>53</v>
      </c>
      <c r="R2354" s="20">
        <v>189.9</v>
      </c>
      <c r="S2354" s="20" t="s">
        <v>57</v>
      </c>
      <c r="T2354" s="3" t="s">
        <v>58</v>
      </c>
      <c r="U2354" s="3" t="s">
        <v>53</v>
      </c>
      <c r="V2354" s="3" t="s">
        <v>53</v>
      </c>
      <c r="W2354" s="3" t="s">
        <v>53</v>
      </c>
      <c r="X2354" s="3" t="s">
        <v>53</v>
      </c>
      <c r="Y2354" s="3" t="s">
        <v>9288</v>
      </c>
      <c r="Z2354" s="3" t="s">
        <v>9289</v>
      </c>
      <c r="AA2354" s="3" t="s">
        <v>9290</v>
      </c>
      <c r="AB2354" s="3" t="s">
        <v>7795</v>
      </c>
      <c r="AC2354" s="3" t="s">
        <v>63</v>
      </c>
      <c r="AD2354" s="3" t="s">
        <v>9291</v>
      </c>
      <c r="AE2354" s="3" t="s">
        <v>65</v>
      </c>
      <c r="AF2354" s="3" t="s">
        <v>66</v>
      </c>
      <c r="AG2354" s="3" t="s">
        <v>9292</v>
      </c>
      <c r="AH2354" s="3" t="s">
        <v>9293</v>
      </c>
      <c r="AI2354" s="3" t="s">
        <v>67</v>
      </c>
      <c r="AJ2354" s="3" t="s">
        <v>9294</v>
      </c>
      <c r="AK2354" s="3" t="s">
        <v>53</v>
      </c>
      <c r="AL2354" s="3" t="s">
        <v>53</v>
      </c>
      <c r="AM2354" s="3" t="s">
        <v>53</v>
      </c>
      <c r="AN2354" s="3" t="s">
        <v>53</v>
      </c>
      <c r="AO2354" s="3" t="s">
        <v>53</v>
      </c>
      <c r="AP2354" s="3" t="s">
        <v>53</v>
      </c>
      <c r="AQ2354" s="3" t="s">
        <v>53</v>
      </c>
      <c r="AR2354" s="3" t="s">
        <v>51</v>
      </c>
      <c r="AS2354" s="3" t="s">
        <v>52</v>
      </c>
      <c r="AT2354" s="3" t="s">
        <v>51</v>
      </c>
    </row>
    <row r="2355" spans="1:46" ht="22.5" customHeight="1" x14ac:dyDescent="0.25">
      <c r="A2355" s="19" t="s">
        <v>11650</v>
      </c>
      <c r="B2355" s="260">
        <v>45063</v>
      </c>
      <c r="C2355" s="3" t="s">
        <v>202</v>
      </c>
      <c r="D2355" s="3" t="s">
        <v>9926</v>
      </c>
      <c r="E2355" s="3" t="s">
        <v>51</v>
      </c>
      <c r="F2355" s="20">
        <v>1</v>
      </c>
      <c r="G2355" s="20">
        <v>189.9</v>
      </c>
      <c r="H2355" s="20" t="s">
        <v>52</v>
      </c>
      <c r="I2355" s="20">
        <v>-32.28</v>
      </c>
      <c r="J2355" s="20">
        <v>-26.45</v>
      </c>
      <c r="K2355" s="20" t="s">
        <v>52</v>
      </c>
      <c r="L2355" s="20">
        <f t="shared" si="36"/>
        <v>131.17000000000002</v>
      </c>
      <c r="M2355" s="3" t="s">
        <v>53</v>
      </c>
      <c r="N2355" s="274">
        <v>552001</v>
      </c>
      <c r="O2355" s="3" t="s">
        <v>338</v>
      </c>
      <c r="P2355" s="3" t="s">
        <v>339</v>
      </c>
      <c r="Q2355" s="3" t="s">
        <v>53</v>
      </c>
      <c r="R2355" s="20">
        <v>189.9</v>
      </c>
      <c r="S2355" s="20" t="s">
        <v>57</v>
      </c>
      <c r="T2355" s="3" t="s">
        <v>58</v>
      </c>
      <c r="U2355" s="3" t="s">
        <v>53</v>
      </c>
      <c r="V2355" s="3" t="s">
        <v>53</v>
      </c>
      <c r="W2355" s="3" t="s">
        <v>53</v>
      </c>
      <c r="X2355" s="3" t="s">
        <v>53</v>
      </c>
      <c r="Y2355" s="3" t="s">
        <v>11651</v>
      </c>
      <c r="Z2355" s="3" t="s">
        <v>11652</v>
      </c>
      <c r="AA2355" s="3" t="s">
        <v>11653</v>
      </c>
      <c r="AB2355" s="3" t="s">
        <v>11654</v>
      </c>
      <c r="AC2355" s="3" t="s">
        <v>116</v>
      </c>
      <c r="AD2355" s="3" t="s">
        <v>11655</v>
      </c>
      <c r="AE2355" s="3" t="s">
        <v>65</v>
      </c>
      <c r="AF2355" s="3" t="s">
        <v>66</v>
      </c>
      <c r="AG2355" s="3" t="s">
        <v>11656</v>
      </c>
      <c r="AH2355" s="3" t="s">
        <v>11657</v>
      </c>
      <c r="AI2355" s="3" t="s">
        <v>67</v>
      </c>
      <c r="AJ2355" s="3" t="s">
        <v>11658</v>
      </c>
      <c r="AK2355" s="3" t="s">
        <v>53</v>
      </c>
      <c r="AL2355" s="3" t="s">
        <v>53</v>
      </c>
      <c r="AM2355" s="3" t="s">
        <v>53</v>
      </c>
      <c r="AN2355" s="3" t="s">
        <v>53</v>
      </c>
      <c r="AO2355" s="3" t="s">
        <v>53</v>
      </c>
      <c r="AP2355" s="3" t="s">
        <v>53</v>
      </c>
      <c r="AQ2355" s="3" t="s">
        <v>53</v>
      </c>
      <c r="AR2355" s="3" t="s">
        <v>51</v>
      </c>
      <c r="AS2355" s="3" t="s">
        <v>52</v>
      </c>
      <c r="AT2355" s="3" t="s">
        <v>51</v>
      </c>
    </row>
    <row r="2356" spans="1:46" ht="22.5" customHeight="1" x14ac:dyDescent="0.25">
      <c r="A2356" s="19" t="s">
        <v>13089</v>
      </c>
      <c r="B2356" s="260">
        <v>45062</v>
      </c>
      <c r="C2356" s="3" t="s">
        <v>202</v>
      </c>
      <c r="D2356" s="3" t="s">
        <v>12138</v>
      </c>
      <c r="E2356" s="3" t="s">
        <v>51</v>
      </c>
      <c r="F2356" s="20">
        <v>1</v>
      </c>
      <c r="G2356" s="20">
        <v>189.9</v>
      </c>
      <c r="H2356" s="20" t="s">
        <v>52</v>
      </c>
      <c r="I2356" s="20">
        <v>-32.28</v>
      </c>
      <c r="J2356" s="20">
        <v>-26.45</v>
      </c>
      <c r="K2356" s="20" t="s">
        <v>52</v>
      </c>
      <c r="L2356" s="20">
        <f t="shared" si="36"/>
        <v>131.17000000000002</v>
      </c>
      <c r="M2356" s="3" t="s">
        <v>53</v>
      </c>
      <c r="N2356" s="274">
        <v>552001</v>
      </c>
      <c r="O2356" s="3" t="s">
        <v>338</v>
      </c>
      <c r="P2356" s="3" t="s">
        <v>339</v>
      </c>
      <c r="Q2356" s="3" t="s">
        <v>53</v>
      </c>
      <c r="R2356" s="20">
        <v>189.9</v>
      </c>
      <c r="S2356" s="20" t="s">
        <v>57</v>
      </c>
      <c r="T2356" s="3" t="s">
        <v>58</v>
      </c>
      <c r="U2356" s="3" t="s">
        <v>53</v>
      </c>
      <c r="V2356" s="3" t="s">
        <v>53</v>
      </c>
      <c r="W2356" s="3" t="s">
        <v>53</v>
      </c>
      <c r="X2356" s="3" t="s">
        <v>53</v>
      </c>
      <c r="Y2356" s="3" t="s">
        <v>13090</v>
      </c>
      <c r="Z2356" s="3" t="s">
        <v>13091</v>
      </c>
      <c r="AA2356" s="3" t="s">
        <v>13092</v>
      </c>
      <c r="AB2356" s="3" t="s">
        <v>2313</v>
      </c>
      <c r="AC2356" s="3" t="s">
        <v>1088</v>
      </c>
      <c r="AD2356" s="3" t="s">
        <v>13093</v>
      </c>
      <c r="AE2356" s="3" t="s">
        <v>65</v>
      </c>
      <c r="AF2356" s="3" t="s">
        <v>66</v>
      </c>
      <c r="AG2356" s="3" t="s">
        <v>13094</v>
      </c>
      <c r="AH2356" s="3" t="s">
        <v>13095</v>
      </c>
      <c r="AI2356" s="3" t="s">
        <v>67</v>
      </c>
      <c r="AJ2356" s="3" t="s">
        <v>13096</v>
      </c>
      <c r="AK2356" s="3" t="s">
        <v>53</v>
      </c>
      <c r="AL2356" s="3" t="s">
        <v>53</v>
      </c>
      <c r="AM2356" s="3" t="s">
        <v>53</v>
      </c>
      <c r="AN2356" s="3" t="s">
        <v>53</v>
      </c>
      <c r="AO2356" s="3" t="s">
        <v>53</v>
      </c>
      <c r="AP2356" s="3" t="s">
        <v>53</v>
      </c>
      <c r="AQ2356" s="3" t="s">
        <v>53</v>
      </c>
      <c r="AR2356" s="3" t="s">
        <v>51</v>
      </c>
      <c r="AS2356" s="3" t="s">
        <v>52</v>
      </c>
      <c r="AT2356" s="3" t="s">
        <v>51</v>
      </c>
    </row>
    <row r="2357" spans="1:46" ht="22.5" customHeight="1" x14ac:dyDescent="0.25">
      <c r="A2357" s="19" t="s">
        <v>1359</v>
      </c>
      <c r="B2357" s="260">
        <v>45076</v>
      </c>
      <c r="C2357" s="3" t="s">
        <v>70</v>
      </c>
      <c r="D2357" s="3" t="s">
        <v>85</v>
      </c>
      <c r="E2357" s="3" t="s">
        <v>51</v>
      </c>
      <c r="F2357" s="20">
        <v>1</v>
      </c>
      <c r="G2357" s="20">
        <v>179.9</v>
      </c>
      <c r="H2357" s="20" t="s">
        <v>52</v>
      </c>
      <c r="I2357" s="20">
        <v>-21.59</v>
      </c>
      <c r="J2357" s="20">
        <v>-26.45</v>
      </c>
      <c r="K2357" s="20" t="s">
        <v>52</v>
      </c>
      <c r="L2357" s="20">
        <f t="shared" si="36"/>
        <v>131.86000000000001</v>
      </c>
      <c r="M2357" s="3" t="s">
        <v>71</v>
      </c>
      <c r="N2357" s="274">
        <v>552001</v>
      </c>
      <c r="O2357" s="3" t="s">
        <v>1360</v>
      </c>
      <c r="P2357" s="3" t="s">
        <v>1361</v>
      </c>
      <c r="Q2357" s="3" t="s">
        <v>53</v>
      </c>
      <c r="R2357" s="20">
        <v>179.9</v>
      </c>
      <c r="S2357" s="20" t="s">
        <v>89</v>
      </c>
      <c r="T2357" s="3" t="s">
        <v>58</v>
      </c>
      <c r="U2357" s="3" t="s">
        <v>53</v>
      </c>
      <c r="V2357" s="3" t="s">
        <v>53</v>
      </c>
      <c r="W2357" s="3" t="s">
        <v>53</v>
      </c>
      <c r="X2357" s="3" t="s">
        <v>53</v>
      </c>
      <c r="Y2357" s="3" t="s">
        <v>1362</v>
      </c>
      <c r="Z2357" s="3" t="s">
        <v>1363</v>
      </c>
      <c r="AA2357" s="3" t="s">
        <v>1364</v>
      </c>
      <c r="AB2357" s="3" t="s">
        <v>1365</v>
      </c>
      <c r="AC2357" s="3" t="s">
        <v>116</v>
      </c>
      <c r="AD2357" s="3" t="s">
        <v>1366</v>
      </c>
      <c r="AE2357" s="3" t="s">
        <v>65</v>
      </c>
      <c r="AF2357" s="3" t="s">
        <v>66</v>
      </c>
      <c r="AG2357" s="3" t="s">
        <v>1367</v>
      </c>
      <c r="AH2357" s="3" t="s">
        <v>53</v>
      </c>
      <c r="AI2357" s="3" t="s">
        <v>67</v>
      </c>
      <c r="AJ2357" s="3" t="s">
        <v>1368</v>
      </c>
      <c r="AK2357" s="3" t="s">
        <v>53</v>
      </c>
      <c r="AL2357" s="3" t="s">
        <v>53</v>
      </c>
      <c r="AM2357" s="3" t="s">
        <v>53</v>
      </c>
      <c r="AN2357" s="3" t="s">
        <v>53</v>
      </c>
      <c r="AO2357" s="3" t="s">
        <v>53</v>
      </c>
      <c r="AP2357" s="3" t="s">
        <v>53</v>
      </c>
      <c r="AQ2357" s="3" t="s">
        <v>53</v>
      </c>
      <c r="AR2357" s="3" t="s">
        <v>51</v>
      </c>
      <c r="AS2357" s="3" t="s">
        <v>52</v>
      </c>
      <c r="AT2357" s="3" t="s">
        <v>51</v>
      </c>
    </row>
    <row r="2358" spans="1:46" ht="22.5" customHeight="1" x14ac:dyDescent="0.25">
      <c r="A2358" s="19" t="s">
        <v>3493</v>
      </c>
      <c r="B2358" s="260">
        <v>45074</v>
      </c>
      <c r="C2358" s="3" t="s">
        <v>202</v>
      </c>
      <c r="D2358" s="3" t="s">
        <v>2968</v>
      </c>
      <c r="E2358" s="3" t="s">
        <v>51</v>
      </c>
      <c r="F2358" s="20">
        <v>1</v>
      </c>
      <c r="G2358" s="20">
        <v>179.9</v>
      </c>
      <c r="H2358" s="20" t="s">
        <v>52</v>
      </c>
      <c r="I2358" s="20">
        <v>-21.59</v>
      </c>
      <c r="J2358" s="20">
        <v>-26.45</v>
      </c>
      <c r="K2358" s="20" t="s">
        <v>52</v>
      </c>
      <c r="L2358" s="20">
        <f t="shared" si="36"/>
        <v>131.86000000000001</v>
      </c>
      <c r="M2358" s="3" t="s">
        <v>53</v>
      </c>
      <c r="N2358" s="274">
        <v>552001</v>
      </c>
      <c r="O2358" s="3" t="s">
        <v>1360</v>
      </c>
      <c r="P2358" s="3" t="s">
        <v>1361</v>
      </c>
      <c r="Q2358" s="3" t="s">
        <v>53</v>
      </c>
      <c r="R2358" s="20">
        <v>179.9</v>
      </c>
      <c r="S2358" s="20" t="s">
        <v>89</v>
      </c>
      <c r="T2358" s="3" t="s">
        <v>58</v>
      </c>
      <c r="U2358" s="3" t="s">
        <v>53</v>
      </c>
      <c r="V2358" s="3" t="s">
        <v>53</v>
      </c>
      <c r="W2358" s="3" t="s">
        <v>53</v>
      </c>
      <c r="X2358" s="3" t="s">
        <v>53</v>
      </c>
      <c r="Y2358" s="3" t="s">
        <v>3494</v>
      </c>
      <c r="Z2358" s="3" t="s">
        <v>3495</v>
      </c>
      <c r="AA2358" s="3" t="s">
        <v>3496</v>
      </c>
      <c r="AB2358" s="3" t="s">
        <v>3497</v>
      </c>
      <c r="AC2358" s="3" t="s">
        <v>265</v>
      </c>
      <c r="AD2358" s="3" t="s">
        <v>3498</v>
      </c>
      <c r="AE2358" s="3" t="s">
        <v>65</v>
      </c>
      <c r="AF2358" s="3" t="s">
        <v>66</v>
      </c>
      <c r="AG2358" s="3" t="s">
        <v>3499</v>
      </c>
      <c r="AH2358" s="3" t="s">
        <v>3500</v>
      </c>
      <c r="AI2358" s="3" t="s">
        <v>67</v>
      </c>
      <c r="AJ2358" s="3" t="s">
        <v>3501</v>
      </c>
      <c r="AK2358" s="3" t="s">
        <v>53</v>
      </c>
      <c r="AL2358" s="3" t="s">
        <v>53</v>
      </c>
      <c r="AM2358" s="3" t="s">
        <v>53</v>
      </c>
      <c r="AN2358" s="3" t="s">
        <v>53</v>
      </c>
      <c r="AO2358" s="3" t="s">
        <v>53</v>
      </c>
      <c r="AP2358" s="3" t="s">
        <v>53</v>
      </c>
      <c r="AQ2358" s="3" t="s">
        <v>53</v>
      </c>
      <c r="AR2358" s="3" t="s">
        <v>51</v>
      </c>
      <c r="AS2358" s="3" t="s">
        <v>52</v>
      </c>
      <c r="AT2358" s="3" t="s">
        <v>51</v>
      </c>
    </row>
    <row r="2359" spans="1:46" ht="22.5" customHeight="1" x14ac:dyDescent="0.25">
      <c r="A2359" s="19" t="s">
        <v>5595</v>
      </c>
      <c r="B2359" s="260">
        <v>45071</v>
      </c>
      <c r="C2359" s="3" t="s">
        <v>202</v>
      </c>
      <c r="D2359" s="3" t="s">
        <v>4851</v>
      </c>
      <c r="E2359" s="3" t="s">
        <v>51</v>
      </c>
      <c r="F2359" s="20">
        <v>1</v>
      </c>
      <c r="G2359" s="20">
        <v>179.9</v>
      </c>
      <c r="H2359" s="20" t="s">
        <v>52</v>
      </c>
      <c r="I2359" s="20">
        <v>-21.59</v>
      </c>
      <c r="J2359" s="20">
        <v>-26.45</v>
      </c>
      <c r="K2359" s="20" t="s">
        <v>52</v>
      </c>
      <c r="L2359" s="20">
        <f t="shared" si="36"/>
        <v>131.86000000000001</v>
      </c>
      <c r="M2359" s="3" t="s">
        <v>53</v>
      </c>
      <c r="N2359" s="274">
        <v>552001</v>
      </c>
      <c r="O2359" s="3" t="s">
        <v>1360</v>
      </c>
      <c r="P2359" s="3" t="s">
        <v>1361</v>
      </c>
      <c r="Q2359" s="3" t="s">
        <v>53</v>
      </c>
      <c r="R2359" s="20">
        <v>179.9</v>
      </c>
      <c r="S2359" s="20" t="s">
        <v>89</v>
      </c>
      <c r="T2359" s="3" t="s">
        <v>58</v>
      </c>
      <c r="U2359" s="3" t="s">
        <v>53</v>
      </c>
      <c r="V2359" s="3" t="s">
        <v>53</v>
      </c>
      <c r="W2359" s="3" t="s">
        <v>53</v>
      </c>
      <c r="X2359" s="3" t="s">
        <v>53</v>
      </c>
      <c r="Y2359" s="3" t="s">
        <v>5596</v>
      </c>
      <c r="Z2359" s="3" t="s">
        <v>5597</v>
      </c>
      <c r="AA2359" s="3" t="s">
        <v>5598</v>
      </c>
      <c r="AB2359" s="3" t="s">
        <v>265</v>
      </c>
      <c r="AC2359" s="3" t="s">
        <v>265</v>
      </c>
      <c r="AD2359" s="3" t="s">
        <v>5599</v>
      </c>
      <c r="AE2359" s="3" t="s">
        <v>65</v>
      </c>
      <c r="AF2359" s="3" t="s">
        <v>66</v>
      </c>
      <c r="AG2359" s="3" t="s">
        <v>5600</v>
      </c>
      <c r="AH2359" s="3" t="s">
        <v>5601</v>
      </c>
      <c r="AI2359" s="3" t="s">
        <v>67</v>
      </c>
      <c r="AJ2359" s="3" t="s">
        <v>5602</v>
      </c>
      <c r="AK2359" s="3" t="s">
        <v>53</v>
      </c>
      <c r="AL2359" s="3" t="s">
        <v>53</v>
      </c>
      <c r="AM2359" s="3" t="s">
        <v>53</v>
      </c>
      <c r="AN2359" s="3" t="s">
        <v>53</v>
      </c>
      <c r="AO2359" s="3" t="s">
        <v>53</v>
      </c>
      <c r="AP2359" s="3" t="s">
        <v>53</v>
      </c>
      <c r="AQ2359" s="3" t="s">
        <v>53</v>
      </c>
      <c r="AR2359" s="3" t="s">
        <v>51</v>
      </c>
      <c r="AS2359" s="3" t="s">
        <v>52</v>
      </c>
      <c r="AT2359" s="3" t="s">
        <v>51</v>
      </c>
    </row>
    <row r="2360" spans="1:46" ht="22.5" customHeight="1" x14ac:dyDescent="0.25">
      <c r="A2360" s="19" t="s">
        <v>5654</v>
      </c>
      <c r="B2360" s="260">
        <v>45071</v>
      </c>
      <c r="C2360" s="3" t="s">
        <v>202</v>
      </c>
      <c r="D2360" s="3" t="s">
        <v>5415</v>
      </c>
      <c r="E2360" s="3" t="s">
        <v>51</v>
      </c>
      <c r="F2360" s="20">
        <v>1</v>
      </c>
      <c r="G2360" s="20">
        <v>179.9</v>
      </c>
      <c r="H2360" s="20" t="s">
        <v>52</v>
      </c>
      <c r="I2360" s="20">
        <v>-21.59</v>
      </c>
      <c r="J2360" s="20">
        <v>-26.45</v>
      </c>
      <c r="K2360" s="20" t="s">
        <v>52</v>
      </c>
      <c r="L2360" s="20">
        <f t="shared" si="36"/>
        <v>131.86000000000001</v>
      </c>
      <c r="M2360" s="3" t="s">
        <v>53</v>
      </c>
      <c r="N2360" s="274">
        <v>552001</v>
      </c>
      <c r="O2360" s="3" t="s">
        <v>1360</v>
      </c>
      <c r="P2360" s="3" t="s">
        <v>1361</v>
      </c>
      <c r="Q2360" s="3" t="s">
        <v>53</v>
      </c>
      <c r="R2360" s="20">
        <v>179.9</v>
      </c>
      <c r="S2360" s="20" t="s">
        <v>89</v>
      </c>
      <c r="T2360" s="3" t="s">
        <v>58</v>
      </c>
      <c r="U2360" s="3" t="s">
        <v>53</v>
      </c>
      <c r="V2360" s="3" t="s">
        <v>53</v>
      </c>
      <c r="W2360" s="3" t="s">
        <v>53</v>
      </c>
      <c r="X2360" s="3" t="s">
        <v>53</v>
      </c>
      <c r="Y2360" s="3" t="s">
        <v>5655</v>
      </c>
      <c r="Z2360" s="3" t="s">
        <v>5656</v>
      </c>
      <c r="AA2360" s="3" t="s">
        <v>5657</v>
      </c>
      <c r="AB2360" s="3" t="s">
        <v>5658</v>
      </c>
      <c r="AC2360" s="3" t="s">
        <v>63</v>
      </c>
      <c r="AD2360" s="3" t="s">
        <v>5659</v>
      </c>
      <c r="AE2360" s="3" t="s">
        <v>65</v>
      </c>
      <c r="AF2360" s="3" t="s">
        <v>66</v>
      </c>
      <c r="AG2360" s="3" t="s">
        <v>5660</v>
      </c>
      <c r="AH2360" s="3" t="s">
        <v>5661</v>
      </c>
      <c r="AI2360" s="3" t="s">
        <v>67</v>
      </c>
      <c r="AJ2360" s="3" t="s">
        <v>5662</v>
      </c>
      <c r="AK2360" s="3" t="s">
        <v>53</v>
      </c>
      <c r="AL2360" s="3" t="s">
        <v>53</v>
      </c>
      <c r="AM2360" s="3" t="s">
        <v>53</v>
      </c>
      <c r="AN2360" s="3" t="s">
        <v>53</v>
      </c>
      <c r="AO2360" s="3" t="s">
        <v>53</v>
      </c>
      <c r="AP2360" s="3" t="s">
        <v>53</v>
      </c>
      <c r="AQ2360" s="3" t="s">
        <v>53</v>
      </c>
      <c r="AR2360" s="3" t="s">
        <v>51</v>
      </c>
      <c r="AS2360" s="3" t="s">
        <v>52</v>
      </c>
      <c r="AT2360" s="3" t="s">
        <v>51</v>
      </c>
    </row>
    <row r="2361" spans="1:46" ht="22.5" customHeight="1" x14ac:dyDescent="0.25">
      <c r="A2361" s="19" t="s">
        <v>6715</v>
      </c>
      <c r="B2361" s="260">
        <v>45070</v>
      </c>
      <c r="C2361" s="3" t="s">
        <v>202</v>
      </c>
      <c r="D2361" s="3" t="s">
        <v>4851</v>
      </c>
      <c r="E2361" s="3" t="s">
        <v>51</v>
      </c>
      <c r="F2361" s="20">
        <v>1</v>
      </c>
      <c r="G2361" s="20">
        <v>179.9</v>
      </c>
      <c r="H2361" s="20" t="s">
        <v>52</v>
      </c>
      <c r="I2361" s="20">
        <v>-21.59</v>
      </c>
      <c r="J2361" s="20">
        <v>-26.45</v>
      </c>
      <c r="K2361" s="20" t="s">
        <v>52</v>
      </c>
      <c r="L2361" s="20">
        <f t="shared" si="36"/>
        <v>131.86000000000001</v>
      </c>
      <c r="M2361" s="3" t="s">
        <v>53</v>
      </c>
      <c r="N2361" s="274">
        <v>552001</v>
      </c>
      <c r="O2361" s="3" t="s">
        <v>1360</v>
      </c>
      <c r="P2361" s="3" t="s">
        <v>1361</v>
      </c>
      <c r="Q2361" s="3" t="s">
        <v>53</v>
      </c>
      <c r="R2361" s="20">
        <v>179.9</v>
      </c>
      <c r="S2361" s="20" t="s">
        <v>89</v>
      </c>
      <c r="T2361" s="3" t="s">
        <v>58</v>
      </c>
      <c r="U2361" s="3" t="s">
        <v>53</v>
      </c>
      <c r="V2361" s="3" t="s">
        <v>53</v>
      </c>
      <c r="W2361" s="3" t="s">
        <v>53</v>
      </c>
      <c r="X2361" s="3" t="s">
        <v>53</v>
      </c>
      <c r="Y2361" s="3" t="s">
        <v>6716</v>
      </c>
      <c r="Z2361" s="3" t="s">
        <v>6717</v>
      </c>
      <c r="AA2361" s="3" t="s">
        <v>6718</v>
      </c>
      <c r="AB2361" s="3" t="s">
        <v>6719</v>
      </c>
      <c r="AC2361" s="3" t="s">
        <v>188</v>
      </c>
      <c r="AD2361" s="3" t="s">
        <v>6720</v>
      </c>
      <c r="AE2361" s="3" t="s">
        <v>65</v>
      </c>
      <c r="AF2361" s="3" t="s">
        <v>66</v>
      </c>
      <c r="AG2361" s="3" t="s">
        <v>6167</v>
      </c>
      <c r="AH2361" s="3" t="s">
        <v>6721</v>
      </c>
      <c r="AI2361" s="3" t="s">
        <v>67</v>
      </c>
      <c r="AJ2361" s="3" t="s">
        <v>6722</v>
      </c>
      <c r="AK2361" s="3" t="s">
        <v>53</v>
      </c>
      <c r="AL2361" s="3" t="s">
        <v>53</v>
      </c>
      <c r="AM2361" s="3" t="s">
        <v>53</v>
      </c>
      <c r="AN2361" s="3" t="s">
        <v>53</v>
      </c>
      <c r="AO2361" s="3" t="s">
        <v>53</v>
      </c>
      <c r="AP2361" s="3" t="s">
        <v>53</v>
      </c>
      <c r="AQ2361" s="3" t="s">
        <v>53</v>
      </c>
      <c r="AR2361" s="3" t="s">
        <v>51</v>
      </c>
      <c r="AS2361" s="3" t="s">
        <v>52</v>
      </c>
      <c r="AT2361" s="3" t="s">
        <v>51</v>
      </c>
    </row>
    <row r="2362" spans="1:46" ht="22.5" customHeight="1" x14ac:dyDescent="0.25">
      <c r="A2362" s="19" t="s">
        <v>7659</v>
      </c>
      <c r="B2362" s="260">
        <v>45069</v>
      </c>
      <c r="C2362" s="3" t="s">
        <v>202</v>
      </c>
      <c r="D2362" s="3" t="s">
        <v>7660</v>
      </c>
      <c r="E2362" s="3" t="s">
        <v>51</v>
      </c>
      <c r="F2362" s="20">
        <v>1</v>
      </c>
      <c r="G2362" s="20">
        <v>179.9</v>
      </c>
      <c r="H2362" s="20" t="s">
        <v>52</v>
      </c>
      <c r="I2362" s="20">
        <v>-21.59</v>
      </c>
      <c r="J2362" s="20">
        <v>-26.45</v>
      </c>
      <c r="K2362" s="20" t="s">
        <v>52</v>
      </c>
      <c r="L2362" s="20">
        <f t="shared" si="36"/>
        <v>131.86000000000001</v>
      </c>
      <c r="M2362" s="3" t="s">
        <v>71</v>
      </c>
      <c r="N2362" s="274">
        <v>552001</v>
      </c>
      <c r="O2362" s="3" t="s">
        <v>1360</v>
      </c>
      <c r="P2362" s="3" t="s">
        <v>1361</v>
      </c>
      <c r="Q2362" s="3" t="s">
        <v>53</v>
      </c>
      <c r="R2362" s="20">
        <v>179.9</v>
      </c>
      <c r="S2362" s="20" t="s">
        <v>89</v>
      </c>
      <c r="T2362" s="3" t="s">
        <v>58</v>
      </c>
      <c r="U2362" s="3" t="s">
        <v>53</v>
      </c>
      <c r="V2362" s="3" t="s">
        <v>53</v>
      </c>
      <c r="W2362" s="3" t="s">
        <v>53</v>
      </c>
      <c r="X2362" s="3" t="s">
        <v>53</v>
      </c>
      <c r="Y2362" s="3" t="s">
        <v>7661</v>
      </c>
      <c r="Z2362" s="3" t="s">
        <v>7662</v>
      </c>
      <c r="AA2362" s="3" t="s">
        <v>7663</v>
      </c>
      <c r="AB2362" s="3" t="s">
        <v>4146</v>
      </c>
      <c r="AC2362" s="3" t="s">
        <v>63</v>
      </c>
      <c r="AD2362" s="3" t="s">
        <v>7664</v>
      </c>
      <c r="AE2362" s="3" t="s">
        <v>65</v>
      </c>
      <c r="AF2362" s="3" t="s">
        <v>66</v>
      </c>
      <c r="AG2362" s="3" t="s">
        <v>7665</v>
      </c>
      <c r="AH2362" s="3" t="s">
        <v>7666</v>
      </c>
      <c r="AI2362" s="3" t="s">
        <v>67</v>
      </c>
      <c r="AJ2362" s="3" t="s">
        <v>7667</v>
      </c>
      <c r="AK2362" s="3" t="s">
        <v>53</v>
      </c>
      <c r="AL2362" s="3" t="s">
        <v>53</v>
      </c>
      <c r="AM2362" s="3" t="s">
        <v>53</v>
      </c>
      <c r="AN2362" s="3" t="s">
        <v>53</v>
      </c>
      <c r="AO2362" s="3" t="s">
        <v>53</v>
      </c>
      <c r="AP2362" s="3" t="s">
        <v>53</v>
      </c>
      <c r="AQ2362" s="3" t="s">
        <v>53</v>
      </c>
      <c r="AR2362" s="3" t="s">
        <v>51</v>
      </c>
      <c r="AS2362" s="3" t="s">
        <v>52</v>
      </c>
      <c r="AT2362" s="3" t="s">
        <v>51</v>
      </c>
    </row>
    <row r="2363" spans="1:46" ht="22.5" customHeight="1" x14ac:dyDescent="0.25">
      <c r="A2363" s="19" t="s">
        <v>7696</v>
      </c>
      <c r="B2363" s="260">
        <v>45069</v>
      </c>
      <c r="C2363" s="3" t="s">
        <v>202</v>
      </c>
      <c r="D2363" s="3" t="s">
        <v>7660</v>
      </c>
      <c r="E2363" s="3" t="s">
        <v>51</v>
      </c>
      <c r="F2363" s="20">
        <v>1</v>
      </c>
      <c r="G2363" s="20">
        <v>179.9</v>
      </c>
      <c r="H2363" s="20" t="s">
        <v>52</v>
      </c>
      <c r="I2363" s="20">
        <v>-21.59</v>
      </c>
      <c r="J2363" s="20">
        <v>-26.45</v>
      </c>
      <c r="K2363" s="20" t="s">
        <v>52</v>
      </c>
      <c r="L2363" s="20">
        <f t="shared" si="36"/>
        <v>131.86000000000001</v>
      </c>
      <c r="M2363" s="3" t="s">
        <v>53</v>
      </c>
      <c r="N2363" s="274">
        <v>552001</v>
      </c>
      <c r="O2363" s="3" t="s">
        <v>1360</v>
      </c>
      <c r="P2363" s="3" t="s">
        <v>1361</v>
      </c>
      <c r="Q2363" s="3" t="s">
        <v>53</v>
      </c>
      <c r="R2363" s="20">
        <v>179.9</v>
      </c>
      <c r="S2363" s="20" t="s">
        <v>89</v>
      </c>
      <c r="T2363" s="3" t="s">
        <v>58</v>
      </c>
      <c r="U2363" s="3" t="s">
        <v>53</v>
      </c>
      <c r="V2363" s="3" t="s">
        <v>53</v>
      </c>
      <c r="W2363" s="3" t="s">
        <v>53</v>
      </c>
      <c r="X2363" s="3" t="s">
        <v>53</v>
      </c>
      <c r="Y2363" s="3" t="s">
        <v>7697</v>
      </c>
      <c r="Z2363" s="3" t="s">
        <v>7698</v>
      </c>
      <c r="AA2363" s="3" t="s">
        <v>7699</v>
      </c>
      <c r="AB2363" s="3" t="s">
        <v>7700</v>
      </c>
      <c r="AC2363" s="3" t="s">
        <v>63</v>
      </c>
      <c r="AD2363" s="3" t="s">
        <v>7701</v>
      </c>
      <c r="AE2363" s="3" t="s">
        <v>65</v>
      </c>
      <c r="AF2363" s="3" t="s">
        <v>66</v>
      </c>
      <c r="AG2363" s="3" t="s">
        <v>7702</v>
      </c>
      <c r="AH2363" s="3" t="s">
        <v>7703</v>
      </c>
      <c r="AI2363" s="3" t="s">
        <v>67</v>
      </c>
      <c r="AJ2363" s="3" t="s">
        <v>7704</v>
      </c>
      <c r="AK2363" s="3" t="s">
        <v>53</v>
      </c>
      <c r="AL2363" s="3" t="s">
        <v>53</v>
      </c>
      <c r="AM2363" s="3" t="s">
        <v>53</v>
      </c>
      <c r="AN2363" s="3" t="s">
        <v>53</v>
      </c>
      <c r="AO2363" s="3" t="s">
        <v>53</v>
      </c>
      <c r="AP2363" s="3" t="s">
        <v>53</v>
      </c>
      <c r="AQ2363" s="3" t="s">
        <v>53</v>
      </c>
      <c r="AR2363" s="3" t="s">
        <v>51</v>
      </c>
      <c r="AS2363" s="3" t="s">
        <v>52</v>
      </c>
      <c r="AT2363" s="3" t="s">
        <v>51</v>
      </c>
    </row>
    <row r="2364" spans="1:46" ht="22.5" customHeight="1" x14ac:dyDescent="0.25">
      <c r="A2364" s="19" t="s">
        <v>7968</v>
      </c>
      <c r="B2364" s="260">
        <v>45068</v>
      </c>
      <c r="C2364" s="3" t="s">
        <v>202</v>
      </c>
      <c r="D2364" s="3" t="s">
        <v>7660</v>
      </c>
      <c r="E2364" s="3" t="s">
        <v>51</v>
      </c>
      <c r="F2364" s="20">
        <v>1</v>
      </c>
      <c r="G2364" s="20">
        <v>179.9</v>
      </c>
      <c r="H2364" s="20" t="s">
        <v>52</v>
      </c>
      <c r="I2364" s="20">
        <v>-21.59</v>
      </c>
      <c r="J2364" s="20">
        <v>-26.45</v>
      </c>
      <c r="K2364" s="20" t="s">
        <v>52</v>
      </c>
      <c r="L2364" s="20">
        <f t="shared" si="36"/>
        <v>131.86000000000001</v>
      </c>
      <c r="M2364" s="3" t="s">
        <v>71</v>
      </c>
      <c r="N2364" s="274">
        <v>552001</v>
      </c>
      <c r="O2364" s="3" t="s">
        <v>1360</v>
      </c>
      <c r="P2364" s="3" t="s">
        <v>1361</v>
      </c>
      <c r="Q2364" s="3" t="s">
        <v>53</v>
      </c>
      <c r="R2364" s="20">
        <v>179.9</v>
      </c>
      <c r="S2364" s="20" t="s">
        <v>89</v>
      </c>
      <c r="T2364" s="3" t="s">
        <v>58</v>
      </c>
      <c r="U2364" s="3" t="s">
        <v>53</v>
      </c>
      <c r="V2364" s="3" t="s">
        <v>53</v>
      </c>
      <c r="W2364" s="3" t="s">
        <v>53</v>
      </c>
      <c r="X2364" s="3" t="s">
        <v>53</v>
      </c>
      <c r="Y2364" s="3" t="s">
        <v>7969</v>
      </c>
      <c r="Z2364" s="3" t="s">
        <v>7970</v>
      </c>
      <c r="AA2364" s="3" t="s">
        <v>7971</v>
      </c>
      <c r="AB2364" s="3" t="s">
        <v>839</v>
      </c>
      <c r="AC2364" s="3" t="s">
        <v>188</v>
      </c>
      <c r="AD2364" s="3" t="s">
        <v>7972</v>
      </c>
      <c r="AE2364" s="3" t="s">
        <v>65</v>
      </c>
      <c r="AF2364" s="3" t="s">
        <v>66</v>
      </c>
      <c r="AG2364" s="3" t="s">
        <v>7973</v>
      </c>
      <c r="AH2364" s="3" t="s">
        <v>7974</v>
      </c>
      <c r="AI2364" s="3" t="s">
        <v>67</v>
      </c>
      <c r="AJ2364" s="3" t="s">
        <v>7975</v>
      </c>
      <c r="AK2364" s="3" t="s">
        <v>53</v>
      </c>
      <c r="AL2364" s="3" t="s">
        <v>53</v>
      </c>
      <c r="AM2364" s="3" t="s">
        <v>53</v>
      </c>
      <c r="AN2364" s="3" t="s">
        <v>53</v>
      </c>
      <c r="AO2364" s="3" t="s">
        <v>53</v>
      </c>
      <c r="AP2364" s="3" t="s">
        <v>53</v>
      </c>
      <c r="AQ2364" s="3" t="s">
        <v>53</v>
      </c>
      <c r="AR2364" s="3" t="s">
        <v>51</v>
      </c>
      <c r="AS2364" s="3" t="s">
        <v>52</v>
      </c>
      <c r="AT2364" s="3" t="s">
        <v>51</v>
      </c>
    </row>
    <row r="2365" spans="1:46" ht="22.5" customHeight="1" x14ac:dyDescent="0.25">
      <c r="A2365" s="19" t="s">
        <v>8104</v>
      </c>
      <c r="B2365" s="260">
        <v>45068</v>
      </c>
      <c r="C2365" s="3" t="s">
        <v>202</v>
      </c>
      <c r="D2365" s="3" t="s">
        <v>7660</v>
      </c>
      <c r="E2365" s="3" t="s">
        <v>51</v>
      </c>
      <c r="F2365" s="20">
        <v>1</v>
      </c>
      <c r="G2365" s="20">
        <v>179.9</v>
      </c>
      <c r="H2365" s="20" t="s">
        <v>52</v>
      </c>
      <c r="I2365" s="20">
        <v>-21.59</v>
      </c>
      <c r="J2365" s="20">
        <v>-26.45</v>
      </c>
      <c r="K2365" s="20" t="s">
        <v>52</v>
      </c>
      <c r="L2365" s="20">
        <f t="shared" si="36"/>
        <v>131.86000000000001</v>
      </c>
      <c r="M2365" s="3" t="s">
        <v>53</v>
      </c>
      <c r="N2365" s="274">
        <v>552001</v>
      </c>
      <c r="O2365" s="3" t="s">
        <v>1360</v>
      </c>
      <c r="P2365" s="3" t="s">
        <v>1361</v>
      </c>
      <c r="Q2365" s="3" t="s">
        <v>53</v>
      </c>
      <c r="R2365" s="20">
        <v>179.9</v>
      </c>
      <c r="S2365" s="20" t="s">
        <v>89</v>
      </c>
      <c r="T2365" s="3" t="s">
        <v>58</v>
      </c>
      <c r="U2365" s="3" t="s">
        <v>53</v>
      </c>
      <c r="V2365" s="3" t="s">
        <v>53</v>
      </c>
      <c r="W2365" s="3" t="s">
        <v>53</v>
      </c>
      <c r="X2365" s="3" t="s">
        <v>53</v>
      </c>
      <c r="Y2365" s="3" t="s">
        <v>8105</v>
      </c>
      <c r="Z2365" s="3" t="s">
        <v>8106</v>
      </c>
      <c r="AA2365" s="3" t="s">
        <v>8107</v>
      </c>
      <c r="AB2365" s="3" t="s">
        <v>5026</v>
      </c>
      <c r="AC2365" s="3" t="s">
        <v>63</v>
      </c>
      <c r="AD2365" s="3" t="s">
        <v>8108</v>
      </c>
      <c r="AE2365" s="3" t="s">
        <v>65</v>
      </c>
      <c r="AF2365" s="3" t="s">
        <v>66</v>
      </c>
      <c r="AG2365" s="3" t="s">
        <v>8109</v>
      </c>
      <c r="AH2365" s="3" t="s">
        <v>8110</v>
      </c>
      <c r="AI2365" s="3" t="s">
        <v>67</v>
      </c>
      <c r="AJ2365" s="3" t="s">
        <v>8111</v>
      </c>
      <c r="AK2365" s="3" t="s">
        <v>53</v>
      </c>
      <c r="AL2365" s="3" t="s">
        <v>53</v>
      </c>
      <c r="AM2365" s="3" t="s">
        <v>53</v>
      </c>
      <c r="AN2365" s="3" t="s">
        <v>53</v>
      </c>
      <c r="AO2365" s="3" t="s">
        <v>53</v>
      </c>
      <c r="AP2365" s="3" t="s">
        <v>53</v>
      </c>
      <c r="AQ2365" s="3" t="s">
        <v>53</v>
      </c>
      <c r="AR2365" s="3" t="s">
        <v>51</v>
      </c>
      <c r="AS2365" s="3" t="s">
        <v>52</v>
      </c>
      <c r="AT2365" s="3" t="s">
        <v>51</v>
      </c>
    </row>
    <row r="2366" spans="1:46" ht="22.5" customHeight="1" x14ac:dyDescent="0.25">
      <c r="A2366" s="19" t="s">
        <v>10649</v>
      </c>
      <c r="B2366" s="260">
        <v>45064</v>
      </c>
      <c r="C2366" s="3" t="s">
        <v>202</v>
      </c>
      <c r="D2366" s="3" t="s">
        <v>9926</v>
      </c>
      <c r="E2366" s="3" t="s">
        <v>51</v>
      </c>
      <c r="F2366" s="20">
        <v>1</v>
      </c>
      <c r="G2366" s="20">
        <v>179.9</v>
      </c>
      <c r="H2366" s="20" t="s">
        <v>52</v>
      </c>
      <c r="I2366" s="20">
        <v>-21.59</v>
      </c>
      <c r="J2366" s="20">
        <v>-26.45</v>
      </c>
      <c r="K2366" s="20" t="s">
        <v>52</v>
      </c>
      <c r="L2366" s="20">
        <f t="shared" si="36"/>
        <v>131.86000000000001</v>
      </c>
      <c r="M2366" s="3" t="s">
        <v>53</v>
      </c>
      <c r="N2366" s="274">
        <v>552001</v>
      </c>
      <c r="O2366" s="3" t="s">
        <v>1360</v>
      </c>
      <c r="P2366" s="3" t="s">
        <v>1361</v>
      </c>
      <c r="Q2366" s="3" t="s">
        <v>53</v>
      </c>
      <c r="R2366" s="20">
        <v>179.9</v>
      </c>
      <c r="S2366" s="20" t="s">
        <v>89</v>
      </c>
      <c r="T2366" s="3" t="s">
        <v>58</v>
      </c>
      <c r="U2366" s="3" t="s">
        <v>53</v>
      </c>
      <c r="V2366" s="3" t="s">
        <v>53</v>
      </c>
      <c r="W2366" s="3" t="s">
        <v>53</v>
      </c>
      <c r="X2366" s="3" t="s">
        <v>53</v>
      </c>
      <c r="Y2366" s="3" t="s">
        <v>10650</v>
      </c>
      <c r="Z2366" s="3" t="s">
        <v>10651</v>
      </c>
      <c r="AA2366" s="3" t="s">
        <v>10652</v>
      </c>
      <c r="AB2366" s="3" t="s">
        <v>63</v>
      </c>
      <c r="AC2366" s="3" t="s">
        <v>63</v>
      </c>
      <c r="AD2366" s="3" t="s">
        <v>10653</v>
      </c>
      <c r="AE2366" s="3" t="s">
        <v>65</v>
      </c>
      <c r="AF2366" s="3" t="s">
        <v>66</v>
      </c>
      <c r="AG2366" s="3" t="s">
        <v>10654</v>
      </c>
      <c r="AH2366" s="3" t="s">
        <v>10655</v>
      </c>
      <c r="AI2366" s="3" t="s">
        <v>67</v>
      </c>
      <c r="AJ2366" s="3" t="s">
        <v>10656</v>
      </c>
      <c r="AK2366" s="3" t="s">
        <v>53</v>
      </c>
      <c r="AL2366" s="3" t="s">
        <v>53</v>
      </c>
      <c r="AM2366" s="3" t="s">
        <v>53</v>
      </c>
      <c r="AN2366" s="3" t="s">
        <v>53</v>
      </c>
      <c r="AO2366" s="3" t="s">
        <v>53</v>
      </c>
      <c r="AP2366" s="3" t="s">
        <v>53</v>
      </c>
      <c r="AQ2366" s="3" t="s">
        <v>53</v>
      </c>
      <c r="AR2366" s="3" t="s">
        <v>51</v>
      </c>
      <c r="AS2366" s="3" t="s">
        <v>52</v>
      </c>
      <c r="AT2366" s="3" t="s">
        <v>51</v>
      </c>
    </row>
    <row r="2367" spans="1:46" ht="22.5" customHeight="1" x14ac:dyDescent="0.25">
      <c r="A2367" s="19" t="s">
        <v>13703</v>
      </c>
      <c r="B2367" s="260">
        <v>45061</v>
      </c>
      <c r="C2367" s="3" t="s">
        <v>202</v>
      </c>
      <c r="D2367" s="3" t="s">
        <v>12138</v>
      </c>
      <c r="E2367" s="3" t="s">
        <v>51</v>
      </c>
      <c r="F2367" s="20">
        <v>1</v>
      </c>
      <c r="G2367" s="20">
        <v>179.9</v>
      </c>
      <c r="H2367" s="20" t="s">
        <v>52</v>
      </c>
      <c r="I2367" s="20">
        <v>-21.59</v>
      </c>
      <c r="J2367" s="20">
        <v>-26.45</v>
      </c>
      <c r="K2367" s="20" t="s">
        <v>52</v>
      </c>
      <c r="L2367" s="20">
        <f t="shared" si="36"/>
        <v>131.86000000000001</v>
      </c>
      <c r="M2367" s="3" t="s">
        <v>53</v>
      </c>
      <c r="N2367" s="274">
        <v>552001</v>
      </c>
      <c r="O2367" s="3" t="s">
        <v>1360</v>
      </c>
      <c r="P2367" s="3" t="s">
        <v>1361</v>
      </c>
      <c r="Q2367" s="3" t="s">
        <v>53</v>
      </c>
      <c r="R2367" s="20">
        <v>179.9</v>
      </c>
      <c r="S2367" s="20" t="s">
        <v>89</v>
      </c>
      <c r="T2367" s="3" t="s">
        <v>58</v>
      </c>
      <c r="U2367" s="3" t="s">
        <v>53</v>
      </c>
      <c r="V2367" s="3" t="s">
        <v>53</v>
      </c>
      <c r="W2367" s="3" t="s">
        <v>53</v>
      </c>
      <c r="X2367" s="3" t="s">
        <v>53</v>
      </c>
      <c r="Y2367" s="3" t="s">
        <v>13704</v>
      </c>
      <c r="Z2367" s="3" t="s">
        <v>13705</v>
      </c>
      <c r="AA2367" s="3" t="s">
        <v>13706</v>
      </c>
      <c r="AB2367" s="3" t="s">
        <v>5470</v>
      </c>
      <c r="AC2367" s="3" t="s">
        <v>165</v>
      </c>
      <c r="AD2367" s="3" t="s">
        <v>13707</v>
      </c>
      <c r="AE2367" s="3" t="s">
        <v>65</v>
      </c>
      <c r="AF2367" s="3" t="s">
        <v>66</v>
      </c>
      <c r="AG2367" s="3" t="s">
        <v>13708</v>
      </c>
      <c r="AH2367" s="3" t="s">
        <v>13709</v>
      </c>
      <c r="AI2367" s="3" t="s">
        <v>67</v>
      </c>
      <c r="AJ2367" s="3" t="s">
        <v>13710</v>
      </c>
      <c r="AK2367" s="3" t="s">
        <v>53</v>
      </c>
      <c r="AL2367" s="3" t="s">
        <v>53</v>
      </c>
      <c r="AM2367" s="3" t="s">
        <v>53</v>
      </c>
      <c r="AN2367" s="3" t="s">
        <v>53</v>
      </c>
      <c r="AO2367" s="3" t="s">
        <v>53</v>
      </c>
      <c r="AP2367" s="3" t="s">
        <v>53</v>
      </c>
      <c r="AQ2367" s="3" t="s">
        <v>53</v>
      </c>
      <c r="AR2367" s="3" t="s">
        <v>51</v>
      </c>
      <c r="AS2367" s="3" t="s">
        <v>52</v>
      </c>
      <c r="AT2367" s="3" t="s">
        <v>51</v>
      </c>
    </row>
    <row r="2368" spans="1:46" ht="22.5" customHeight="1" x14ac:dyDescent="0.25">
      <c r="A2368" s="19" t="s">
        <v>25062</v>
      </c>
      <c r="B2368" s="260">
        <v>45048</v>
      </c>
      <c r="C2368" s="3" t="s">
        <v>202</v>
      </c>
      <c r="D2368" s="3" t="s">
        <v>23772</v>
      </c>
      <c r="E2368" s="3" t="s">
        <v>51</v>
      </c>
      <c r="F2368" s="20">
        <v>1</v>
      </c>
      <c r="G2368" s="20">
        <v>179.9</v>
      </c>
      <c r="H2368" s="20">
        <v>10.56</v>
      </c>
      <c r="I2368" s="20">
        <v>-21.59</v>
      </c>
      <c r="J2368" s="20">
        <v>-37.01</v>
      </c>
      <c r="K2368" s="20" t="s">
        <v>52</v>
      </c>
      <c r="L2368" s="20">
        <f t="shared" si="36"/>
        <v>131.86000000000001</v>
      </c>
      <c r="M2368" s="3" t="s">
        <v>71</v>
      </c>
      <c r="N2368" s="274">
        <v>552001</v>
      </c>
      <c r="O2368" s="3" t="s">
        <v>1360</v>
      </c>
      <c r="P2368" s="3" t="s">
        <v>1361</v>
      </c>
      <c r="Q2368" s="3" t="s">
        <v>53</v>
      </c>
      <c r="R2368" s="20">
        <v>179.9</v>
      </c>
      <c r="S2368" s="20" t="s">
        <v>89</v>
      </c>
      <c r="T2368" s="3" t="s">
        <v>58</v>
      </c>
      <c r="U2368" s="3" t="s">
        <v>53</v>
      </c>
      <c r="V2368" s="3" t="s">
        <v>53</v>
      </c>
      <c r="W2368" s="3" t="s">
        <v>53</v>
      </c>
      <c r="X2368" s="3" t="s">
        <v>53</v>
      </c>
      <c r="Y2368" s="3" t="s">
        <v>25063</v>
      </c>
      <c r="Z2368" s="3" t="s">
        <v>25064</v>
      </c>
      <c r="AA2368" s="3" t="s">
        <v>25065</v>
      </c>
      <c r="AB2368" s="3" t="s">
        <v>14324</v>
      </c>
      <c r="AC2368" s="3" t="s">
        <v>63</v>
      </c>
      <c r="AD2368" s="3" t="s">
        <v>25066</v>
      </c>
      <c r="AE2368" s="3" t="s">
        <v>65</v>
      </c>
      <c r="AF2368" s="3" t="s">
        <v>66</v>
      </c>
      <c r="AG2368" s="3" t="s">
        <v>24157</v>
      </c>
      <c r="AH2368" s="3" t="s">
        <v>25067</v>
      </c>
      <c r="AI2368" s="3" t="s">
        <v>67</v>
      </c>
      <c r="AJ2368" s="3" t="s">
        <v>25068</v>
      </c>
      <c r="AK2368" s="3" t="s">
        <v>53</v>
      </c>
      <c r="AL2368" s="3" t="s">
        <v>53</v>
      </c>
      <c r="AM2368" s="3" t="s">
        <v>53</v>
      </c>
      <c r="AN2368" s="3" t="s">
        <v>53</v>
      </c>
      <c r="AO2368" s="3" t="s">
        <v>53</v>
      </c>
      <c r="AP2368" s="3" t="s">
        <v>53</v>
      </c>
      <c r="AQ2368" s="3" t="s">
        <v>53</v>
      </c>
      <c r="AR2368" s="3" t="s">
        <v>51</v>
      </c>
      <c r="AS2368" s="3" t="s">
        <v>52</v>
      </c>
      <c r="AT2368" s="3" t="s">
        <v>51</v>
      </c>
    </row>
    <row r="2369" spans="1:46" ht="22.5" customHeight="1" x14ac:dyDescent="0.25">
      <c r="A2369" s="19" t="s">
        <v>17686</v>
      </c>
      <c r="B2369" s="260">
        <v>45056</v>
      </c>
      <c r="C2369" s="3" t="s">
        <v>202</v>
      </c>
      <c r="D2369" s="3" t="s">
        <v>16479</v>
      </c>
      <c r="E2369" s="3" t="s">
        <v>71</v>
      </c>
      <c r="F2369" s="20">
        <v>1</v>
      </c>
      <c r="G2369" s="20">
        <v>190.94</v>
      </c>
      <c r="H2369" s="20" t="s">
        <v>52</v>
      </c>
      <c r="I2369" s="20">
        <v>-32.46</v>
      </c>
      <c r="J2369" s="20">
        <v>-26.45</v>
      </c>
      <c r="K2369" s="20" t="s">
        <v>52</v>
      </c>
      <c r="L2369" s="20">
        <f t="shared" si="36"/>
        <v>132.03</v>
      </c>
      <c r="M2369" s="3" t="s">
        <v>53</v>
      </c>
      <c r="N2369" s="274">
        <v>112011</v>
      </c>
      <c r="O2369" s="3" t="s">
        <v>17687</v>
      </c>
      <c r="P2369" s="3" t="s">
        <v>2426</v>
      </c>
      <c r="Q2369" s="3" t="s">
        <v>53</v>
      </c>
      <c r="R2369" s="20">
        <v>190.94</v>
      </c>
      <c r="S2369" s="20" t="s">
        <v>57</v>
      </c>
      <c r="T2369" s="3" t="s">
        <v>74</v>
      </c>
      <c r="U2369" s="3" t="s">
        <v>17688</v>
      </c>
      <c r="V2369" s="3" t="s">
        <v>17689</v>
      </c>
      <c r="W2369" s="3" t="s">
        <v>17690</v>
      </c>
      <c r="X2369" s="3" t="s">
        <v>53</v>
      </c>
      <c r="Y2369" s="3" t="s">
        <v>17688</v>
      </c>
      <c r="Z2369" s="3" t="s">
        <v>17691</v>
      </c>
      <c r="AA2369" s="3" t="s">
        <v>17692</v>
      </c>
      <c r="AB2369" s="3" t="s">
        <v>4900</v>
      </c>
      <c r="AC2369" s="3" t="s">
        <v>63</v>
      </c>
      <c r="AD2369" s="3" t="s">
        <v>17693</v>
      </c>
      <c r="AE2369" s="3" t="s">
        <v>65</v>
      </c>
      <c r="AF2369" s="3" t="s">
        <v>82</v>
      </c>
      <c r="AG2369" s="3" t="s">
        <v>17694</v>
      </c>
      <c r="AH2369" s="3" t="s">
        <v>17695</v>
      </c>
      <c r="AI2369" s="3" t="s">
        <v>67</v>
      </c>
      <c r="AJ2369" s="3" t="s">
        <v>17696</v>
      </c>
      <c r="AK2369" s="3" t="s">
        <v>53</v>
      </c>
      <c r="AL2369" s="3" t="s">
        <v>53</v>
      </c>
      <c r="AM2369" s="3" t="s">
        <v>53</v>
      </c>
      <c r="AN2369" s="3" t="s">
        <v>53</v>
      </c>
      <c r="AO2369" s="3" t="s">
        <v>53</v>
      </c>
      <c r="AP2369" s="3" t="s">
        <v>53</v>
      </c>
      <c r="AQ2369" s="3" t="s">
        <v>53</v>
      </c>
      <c r="AR2369" s="3" t="s">
        <v>51</v>
      </c>
      <c r="AS2369" s="3" t="s">
        <v>52</v>
      </c>
      <c r="AT2369" s="3" t="s">
        <v>51</v>
      </c>
    </row>
    <row r="2370" spans="1:46" ht="22.5" customHeight="1" x14ac:dyDescent="0.25">
      <c r="A2370" s="19" t="s">
        <v>20618</v>
      </c>
      <c r="B2370" s="260">
        <v>45052</v>
      </c>
      <c r="C2370" s="3" t="s">
        <v>202</v>
      </c>
      <c r="D2370" s="3" t="s">
        <v>19756</v>
      </c>
      <c r="E2370" s="3" t="s">
        <v>71</v>
      </c>
      <c r="F2370" s="20">
        <v>1</v>
      </c>
      <c r="G2370" s="20">
        <v>148.51</v>
      </c>
      <c r="H2370" s="20">
        <v>1.59</v>
      </c>
      <c r="I2370" s="20">
        <v>-17.82</v>
      </c>
      <c r="J2370" s="20" t="s">
        <v>52</v>
      </c>
      <c r="K2370" s="20" t="s">
        <v>52</v>
      </c>
      <c r="L2370" s="20">
        <f t="shared" si="36"/>
        <v>132.28</v>
      </c>
      <c r="M2370" s="3" t="s">
        <v>53</v>
      </c>
      <c r="N2370" s="274">
        <v>662048</v>
      </c>
      <c r="O2370" s="3" t="s">
        <v>20619</v>
      </c>
      <c r="P2370" s="3" t="s">
        <v>20620</v>
      </c>
      <c r="Q2370" s="3" t="s">
        <v>53</v>
      </c>
      <c r="R2370" s="20">
        <v>148.51</v>
      </c>
      <c r="S2370" s="20" t="s">
        <v>89</v>
      </c>
      <c r="T2370" s="3" t="s">
        <v>58</v>
      </c>
      <c r="U2370" s="3" t="s">
        <v>20621</v>
      </c>
      <c r="V2370" s="3" t="s">
        <v>20622</v>
      </c>
      <c r="W2370" s="3" t="s">
        <v>20623</v>
      </c>
      <c r="X2370" s="3" t="s">
        <v>53</v>
      </c>
      <c r="Y2370" s="3" t="s">
        <v>20621</v>
      </c>
      <c r="Z2370" s="3" t="s">
        <v>20624</v>
      </c>
      <c r="AA2370" s="3" t="s">
        <v>20625</v>
      </c>
      <c r="AB2370" s="3" t="s">
        <v>11037</v>
      </c>
      <c r="AC2370" s="3" t="s">
        <v>63</v>
      </c>
      <c r="AD2370" s="3" t="s">
        <v>20626</v>
      </c>
      <c r="AE2370" s="3" t="s">
        <v>65</v>
      </c>
      <c r="AF2370" s="3" t="s">
        <v>213</v>
      </c>
      <c r="AG2370" s="3" t="s">
        <v>20078</v>
      </c>
      <c r="AH2370" s="3" t="s">
        <v>20627</v>
      </c>
      <c r="AI2370" s="3" t="s">
        <v>429</v>
      </c>
      <c r="AJ2370" s="3" t="s">
        <v>20628</v>
      </c>
      <c r="AK2370" s="3" t="s">
        <v>53</v>
      </c>
      <c r="AL2370" s="3" t="s">
        <v>53</v>
      </c>
      <c r="AM2370" s="3" t="s">
        <v>53</v>
      </c>
      <c r="AN2370" s="3" t="s">
        <v>53</v>
      </c>
      <c r="AO2370" s="3" t="s">
        <v>53</v>
      </c>
      <c r="AP2370" s="3" t="s">
        <v>53</v>
      </c>
      <c r="AQ2370" s="3" t="s">
        <v>53</v>
      </c>
      <c r="AR2370" s="3" t="s">
        <v>51</v>
      </c>
      <c r="AS2370" s="3" t="s">
        <v>52</v>
      </c>
      <c r="AT2370" s="3" t="s">
        <v>51</v>
      </c>
    </row>
    <row r="2371" spans="1:46" ht="22.5" customHeight="1" x14ac:dyDescent="0.25">
      <c r="A2371" s="19" t="s">
        <v>4988</v>
      </c>
      <c r="B2371" s="260">
        <v>45072</v>
      </c>
      <c r="C2371" s="3" t="s">
        <v>202</v>
      </c>
      <c r="D2371" s="3" t="s">
        <v>4264</v>
      </c>
      <c r="E2371" s="3" t="s">
        <v>51</v>
      </c>
      <c r="F2371" s="20">
        <v>1</v>
      </c>
      <c r="G2371" s="20">
        <v>185.21</v>
      </c>
      <c r="H2371" s="20" t="s">
        <v>52</v>
      </c>
      <c r="I2371" s="20">
        <v>-31.49</v>
      </c>
      <c r="J2371" s="20">
        <v>-20.45</v>
      </c>
      <c r="K2371" s="20" t="s">
        <v>52</v>
      </c>
      <c r="L2371" s="20">
        <f t="shared" si="36"/>
        <v>133.27000000000001</v>
      </c>
      <c r="M2371" s="3" t="s">
        <v>53</v>
      </c>
      <c r="N2371" s="274">
        <v>77350</v>
      </c>
      <c r="O2371" s="3" t="s">
        <v>4989</v>
      </c>
      <c r="P2371" s="3" t="s">
        <v>4990</v>
      </c>
      <c r="Q2371" s="3" t="s">
        <v>53</v>
      </c>
      <c r="R2371" s="20">
        <v>185.21</v>
      </c>
      <c r="S2371" s="20" t="s">
        <v>57</v>
      </c>
      <c r="T2371" s="3" t="s">
        <v>58</v>
      </c>
      <c r="U2371" s="3" t="s">
        <v>53</v>
      </c>
      <c r="V2371" s="3" t="s">
        <v>53</v>
      </c>
      <c r="W2371" s="3" t="s">
        <v>53</v>
      </c>
      <c r="X2371" s="3" t="s">
        <v>53</v>
      </c>
      <c r="Y2371" s="3" t="s">
        <v>4991</v>
      </c>
      <c r="Z2371" s="3" t="s">
        <v>4992</v>
      </c>
      <c r="AA2371" s="3" t="s">
        <v>4993</v>
      </c>
      <c r="AB2371" s="3" t="s">
        <v>4994</v>
      </c>
      <c r="AC2371" s="3" t="s">
        <v>1903</v>
      </c>
      <c r="AD2371" s="3" t="s">
        <v>4995</v>
      </c>
      <c r="AE2371" s="3" t="s">
        <v>65</v>
      </c>
      <c r="AF2371" s="3" t="s">
        <v>66</v>
      </c>
      <c r="AG2371" s="3" t="s">
        <v>4996</v>
      </c>
      <c r="AH2371" s="3" t="s">
        <v>4997</v>
      </c>
      <c r="AI2371" s="3" t="s">
        <v>67</v>
      </c>
      <c r="AJ2371" s="3" t="s">
        <v>4998</v>
      </c>
      <c r="AK2371" s="3" t="s">
        <v>53</v>
      </c>
      <c r="AL2371" s="3" t="s">
        <v>53</v>
      </c>
      <c r="AM2371" s="3" t="s">
        <v>53</v>
      </c>
      <c r="AN2371" s="3" t="s">
        <v>53</v>
      </c>
      <c r="AO2371" s="3" t="s">
        <v>53</v>
      </c>
      <c r="AP2371" s="3" t="s">
        <v>53</v>
      </c>
      <c r="AQ2371" s="3" t="s">
        <v>53</v>
      </c>
      <c r="AR2371" s="3" t="s">
        <v>51</v>
      </c>
      <c r="AS2371" s="3" t="s">
        <v>52</v>
      </c>
      <c r="AT2371" s="3" t="s">
        <v>51</v>
      </c>
    </row>
    <row r="2372" spans="1:46" ht="22.5" customHeight="1" x14ac:dyDescent="0.25">
      <c r="A2372" s="19" t="s">
        <v>980</v>
      </c>
      <c r="B2372" s="260">
        <v>45077</v>
      </c>
      <c r="C2372" s="3" t="s">
        <v>202</v>
      </c>
      <c r="D2372" s="3" t="s">
        <v>765</v>
      </c>
      <c r="E2372" s="3" t="s">
        <v>51</v>
      </c>
      <c r="F2372" s="20">
        <v>1</v>
      </c>
      <c r="G2372" s="20">
        <v>158.88999999999999</v>
      </c>
      <c r="H2372" s="20">
        <v>1.59</v>
      </c>
      <c r="I2372" s="20">
        <v>-27.01</v>
      </c>
      <c r="J2372" s="20" t="s">
        <v>52</v>
      </c>
      <c r="K2372" s="20" t="s">
        <v>52</v>
      </c>
      <c r="L2372" s="20">
        <f t="shared" si="36"/>
        <v>133.47</v>
      </c>
      <c r="M2372" s="3" t="s">
        <v>53</v>
      </c>
      <c r="N2372" s="274">
        <v>772104</v>
      </c>
      <c r="O2372" s="3" t="s">
        <v>981</v>
      </c>
      <c r="P2372" s="3" t="s">
        <v>982</v>
      </c>
      <c r="Q2372" s="3" t="s">
        <v>53</v>
      </c>
      <c r="R2372" s="20">
        <v>158.88999999999999</v>
      </c>
      <c r="S2372" s="20" t="s">
        <v>57</v>
      </c>
      <c r="T2372" s="3" t="s">
        <v>58</v>
      </c>
      <c r="U2372" s="3" t="s">
        <v>983</v>
      </c>
      <c r="V2372" s="3" t="s">
        <v>984</v>
      </c>
      <c r="W2372" s="3" t="s">
        <v>985</v>
      </c>
      <c r="X2372" s="3" t="s">
        <v>53</v>
      </c>
      <c r="Y2372" s="3" t="s">
        <v>983</v>
      </c>
      <c r="Z2372" s="3" t="s">
        <v>986</v>
      </c>
      <c r="AA2372" s="3" t="s">
        <v>987</v>
      </c>
      <c r="AB2372" s="3" t="s">
        <v>63</v>
      </c>
      <c r="AC2372" s="3" t="s">
        <v>63</v>
      </c>
      <c r="AD2372" s="3" t="s">
        <v>988</v>
      </c>
      <c r="AE2372" s="3" t="s">
        <v>65</v>
      </c>
      <c r="AF2372" s="3" t="s">
        <v>213</v>
      </c>
      <c r="AG2372" s="3" t="s">
        <v>884</v>
      </c>
      <c r="AH2372" s="3" t="s">
        <v>989</v>
      </c>
      <c r="AI2372" s="3" t="s">
        <v>990</v>
      </c>
      <c r="AJ2372" s="3" t="s">
        <v>991</v>
      </c>
      <c r="AK2372" s="3" t="s">
        <v>53</v>
      </c>
      <c r="AL2372" s="3" t="s">
        <v>53</v>
      </c>
      <c r="AM2372" s="3" t="s">
        <v>53</v>
      </c>
      <c r="AN2372" s="3" t="s">
        <v>53</v>
      </c>
      <c r="AO2372" s="3" t="s">
        <v>53</v>
      </c>
      <c r="AP2372" s="3" t="s">
        <v>53</v>
      </c>
      <c r="AQ2372" s="3" t="s">
        <v>53</v>
      </c>
      <c r="AR2372" s="3" t="s">
        <v>51</v>
      </c>
      <c r="AS2372" s="3" t="s">
        <v>52</v>
      </c>
      <c r="AT2372" s="3" t="s">
        <v>51</v>
      </c>
    </row>
    <row r="2373" spans="1:46" ht="22.5" customHeight="1" x14ac:dyDescent="0.25">
      <c r="A2373" s="19" t="s">
        <v>14315</v>
      </c>
      <c r="B2373" s="260">
        <v>45060</v>
      </c>
      <c r="C2373" s="3" t="s">
        <v>202</v>
      </c>
      <c r="D2373" s="3" t="s">
        <v>12990</v>
      </c>
      <c r="E2373" s="3" t="s">
        <v>71</v>
      </c>
      <c r="F2373" s="20">
        <v>1</v>
      </c>
      <c r="G2373" s="20">
        <v>185.54</v>
      </c>
      <c r="H2373" s="20" t="s">
        <v>52</v>
      </c>
      <c r="I2373" s="20">
        <v>-31.54</v>
      </c>
      <c r="J2373" s="20">
        <v>-20.45</v>
      </c>
      <c r="K2373" s="20" t="s">
        <v>52</v>
      </c>
      <c r="L2373" s="20">
        <f t="shared" ref="L2373:L2436" si="37">SUM(G2373:K2373)</f>
        <v>133.55000000000001</v>
      </c>
      <c r="M2373" s="3" t="s">
        <v>53</v>
      </c>
      <c r="N2373" s="3" t="s">
        <v>14316</v>
      </c>
      <c r="O2373" s="3" t="s">
        <v>14317</v>
      </c>
      <c r="P2373" s="3" t="s">
        <v>14318</v>
      </c>
      <c r="Q2373" s="3" t="s">
        <v>53</v>
      </c>
      <c r="R2373" s="20">
        <v>185.54</v>
      </c>
      <c r="S2373" s="20" t="s">
        <v>57</v>
      </c>
      <c r="T2373" s="3" t="s">
        <v>74</v>
      </c>
      <c r="U2373" s="3" t="s">
        <v>14319</v>
      </c>
      <c r="V2373" s="3" t="s">
        <v>14320</v>
      </c>
      <c r="W2373" s="3" t="s">
        <v>14321</v>
      </c>
      <c r="X2373" s="3" t="s">
        <v>53</v>
      </c>
      <c r="Y2373" s="3" t="s">
        <v>14319</v>
      </c>
      <c r="Z2373" s="3" t="s">
        <v>14322</v>
      </c>
      <c r="AA2373" s="3" t="s">
        <v>14323</v>
      </c>
      <c r="AB2373" s="3" t="s">
        <v>14324</v>
      </c>
      <c r="AC2373" s="3" t="s">
        <v>63</v>
      </c>
      <c r="AD2373" s="3" t="s">
        <v>14325</v>
      </c>
      <c r="AE2373" s="3" t="s">
        <v>65</v>
      </c>
      <c r="AF2373" s="3" t="s">
        <v>82</v>
      </c>
      <c r="AG2373" s="3" t="s">
        <v>14326</v>
      </c>
      <c r="AH2373" s="3" t="s">
        <v>13433</v>
      </c>
      <c r="AI2373" s="3" t="s">
        <v>67</v>
      </c>
      <c r="AJ2373" s="3" t="s">
        <v>14327</v>
      </c>
      <c r="AK2373" s="3" t="s">
        <v>53</v>
      </c>
      <c r="AL2373" s="3" t="s">
        <v>53</v>
      </c>
      <c r="AM2373" s="3" t="s">
        <v>53</v>
      </c>
      <c r="AN2373" s="3" t="s">
        <v>53</v>
      </c>
      <c r="AO2373" s="3" t="s">
        <v>53</v>
      </c>
      <c r="AP2373" s="3" t="s">
        <v>53</v>
      </c>
      <c r="AQ2373" s="3" t="s">
        <v>53</v>
      </c>
      <c r="AR2373" s="3" t="s">
        <v>51</v>
      </c>
      <c r="AS2373" s="3" t="s">
        <v>52</v>
      </c>
      <c r="AT2373" s="3" t="s">
        <v>51</v>
      </c>
    </row>
    <row r="2374" spans="1:46" ht="22.5" customHeight="1" x14ac:dyDescent="0.25">
      <c r="A2374" s="19" t="s">
        <v>5991</v>
      </c>
      <c r="B2374" s="260">
        <v>45070</v>
      </c>
      <c r="C2374" s="3" t="s">
        <v>202</v>
      </c>
      <c r="D2374" s="3" t="s">
        <v>5415</v>
      </c>
      <c r="E2374" s="3" t="s">
        <v>51</v>
      </c>
      <c r="F2374" s="20">
        <v>1</v>
      </c>
      <c r="G2374" s="20">
        <v>149.99</v>
      </c>
      <c r="H2374" s="20">
        <v>1.59</v>
      </c>
      <c r="I2374" s="20">
        <v>-18</v>
      </c>
      <c r="J2374" s="20" t="s">
        <v>52</v>
      </c>
      <c r="K2374" s="20" t="s">
        <v>52</v>
      </c>
      <c r="L2374" s="20">
        <f t="shared" si="37"/>
        <v>133.58000000000001</v>
      </c>
      <c r="M2374" s="3" t="s">
        <v>53</v>
      </c>
      <c r="N2374" s="274">
        <v>66640</v>
      </c>
      <c r="O2374" s="3" t="s">
        <v>5992</v>
      </c>
      <c r="P2374" s="3" t="s">
        <v>5993</v>
      </c>
      <c r="Q2374" s="3" t="s">
        <v>53</v>
      </c>
      <c r="R2374" s="20">
        <v>149.99</v>
      </c>
      <c r="S2374" s="20" t="s">
        <v>89</v>
      </c>
      <c r="T2374" s="3" t="s">
        <v>58</v>
      </c>
      <c r="U2374" s="3" t="s">
        <v>5994</v>
      </c>
      <c r="V2374" s="3" t="s">
        <v>5995</v>
      </c>
      <c r="W2374" s="3" t="s">
        <v>5996</v>
      </c>
      <c r="X2374" s="3" t="s">
        <v>53</v>
      </c>
      <c r="Y2374" s="3" t="s">
        <v>5994</v>
      </c>
      <c r="Z2374" s="3" t="s">
        <v>5997</v>
      </c>
      <c r="AA2374" s="3" t="s">
        <v>5998</v>
      </c>
      <c r="AB2374" s="3" t="s">
        <v>197</v>
      </c>
      <c r="AC2374" s="3" t="s">
        <v>63</v>
      </c>
      <c r="AD2374" s="3" t="s">
        <v>5999</v>
      </c>
      <c r="AE2374" s="3" t="s">
        <v>65</v>
      </c>
      <c r="AF2374" s="3" t="s">
        <v>213</v>
      </c>
      <c r="AG2374" s="3" t="s">
        <v>5630</v>
      </c>
      <c r="AH2374" s="3" t="s">
        <v>6000</v>
      </c>
      <c r="AI2374" s="3" t="s">
        <v>5735</v>
      </c>
      <c r="AJ2374" s="3" t="s">
        <v>6001</v>
      </c>
      <c r="AK2374" s="3" t="s">
        <v>53</v>
      </c>
      <c r="AL2374" s="3" t="s">
        <v>53</v>
      </c>
      <c r="AM2374" s="3" t="s">
        <v>53</v>
      </c>
      <c r="AN2374" s="3" t="s">
        <v>53</v>
      </c>
      <c r="AO2374" s="3" t="s">
        <v>53</v>
      </c>
      <c r="AP2374" s="3" t="s">
        <v>53</v>
      </c>
      <c r="AQ2374" s="3" t="s">
        <v>53</v>
      </c>
      <c r="AR2374" s="3" t="s">
        <v>51</v>
      </c>
      <c r="AS2374" s="3" t="s">
        <v>52</v>
      </c>
      <c r="AT2374" s="3" t="s">
        <v>51</v>
      </c>
    </row>
    <row r="2375" spans="1:46" ht="22.5" customHeight="1" x14ac:dyDescent="0.25">
      <c r="A2375" s="19" t="s">
        <v>25069</v>
      </c>
      <c r="B2375" s="260">
        <v>45048</v>
      </c>
      <c r="C2375" s="3" t="s">
        <v>202</v>
      </c>
      <c r="D2375" s="3" t="s">
        <v>23772</v>
      </c>
      <c r="E2375" s="3" t="s">
        <v>51</v>
      </c>
      <c r="F2375" s="20">
        <v>1</v>
      </c>
      <c r="G2375" s="20">
        <v>207.99</v>
      </c>
      <c r="H2375" s="20" t="s">
        <v>52</v>
      </c>
      <c r="I2375" s="20">
        <v>-35.36</v>
      </c>
      <c r="J2375" s="20">
        <v>-38.950000000000003</v>
      </c>
      <c r="K2375" s="20" t="s">
        <v>52</v>
      </c>
      <c r="L2375" s="20">
        <f t="shared" si="37"/>
        <v>133.68</v>
      </c>
      <c r="M2375" s="3" t="s">
        <v>53</v>
      </c>
      <c r="N2375" s="274">
        <v>552002</v>
      </c>
      <c r="O2375" s="3" t="s">
        <v>25070</v>
      </c>
      <c r="P2375" s="3" t="s">
        <v>4332</v>
      </c>
      <c r="Q2375" s="3" t="s">
        <v>53</v>
      </c>
      <c r="R2375" s="20">
        <v>207.99</v>
      </c>
      <c r="S2375" s="20" t="s">
        <v>57</v>
      </c>
      <c r="T2375" s="3" t="s">
        <v>74</v>
      </c>
      <c r="U2375" s="3" t="s">
        <v>25071</v>
      </c>
      <c r="V2375" s="3" t="s">
        <v>25072</v>
      </c>
      <c r="W2375" s="3" t="s">
        <v>25073</v>
      </c>
      <c r="X2375" s="3" t="s">
        <v>53</v>
      </c>
      <c r="Y2375" s="3" t="s">
        <v>25071</v>
      </c>
      <c r="Z2375" s="3" t="s">
        <v>25074</v>
      </c>
      <c r="AA2375" s="3" t="s">
        <v>25075</v>
      </c>
      <c r="AB2375" s="3" t="s">
        <v>9794</v>
      </c>
      <c r="AC2375" s="3" t="s">
        <v>63</v>
      </c>
      <c r="AD2375" s="3" t="s">
        <v>25076</v>
      </c>
      <c r="AE2375" s="3" t="s">
        <v>65</v>
      </c>
      <c r="AF2375" s="3" t="s">
        <v>82</v>
      </c>
      <c r="AG2375" s="3" t="s">
        <v>25077</v>
      </c>
      <c r="AH2375" s="3" t="s">
        <v>25078</v>
      </c>
      <c r="AI2375" s="3" t="s">
        <v>67</v>
      </c>
      <c r="AJ2375" s="3" t="s">
        <v>25079</v>
      </c>
      <c r="AK2375" s="3" t="s">
        <v>53</v>
      </c>
      <c r="AL2375" s="3" t="s">
        <v>53</v>
      </c>
      <c r="AM2375" s="3" t="s">
        <v>53</v>
      </c>
      <c r="AN2375" s="3" t="s">
        <v>53</v>
      </c>
      <c r="AO2375" s="3" t="s">
        <v>53</v>
      </c>
      <c r="AP2375" s="3" t="s">
        <v>53</v>
      </c>
      <c r="AQ2375" s="3" t="s">
        <v>53</v>
      </c>
      <c r="AR2375" s="3" t="s">
        <v>51</v>
      </c>
      <c r="AS2375" s="3" t="s">
        <v>52</v>
      </c>
      <c r="AT2375" s="3" t="s">
        <v>51</v>
      </c>
    </row>
    <row r="2376" spans="1:46" ht="22.5" customHeight="1" x14ac:dyDescent="0.25">
      <c r="A2376" s="19" t="s">
        <v>13380</v>
      </c>
      <c r="B2376" s="260">
        <v>45061</v>
      </c>
      <c r="C2376" s="3" t="s">
        <v>202</v>
      </c>
      <c r="D2376" s="3" t="s">
        <v>12990</v>
      </c>
      <c r="E2376" s="3" t="s">
        <v>71</v>
      </c>
      <c r="F2376" s="20">
        <v>1</v>
      </c>
      <c r="G2376" s="20">
        <v>159.9</v>
      </c>
      <c r="H2376" s="20">
        <v>1.59</v>
      </c>
      <c r="I2376" s="20">
        <v>-27.18</v>
      </c>
      <c r="J2376" s="20" t="s">
        <v>52</v>
      </c>
      <c r="K2376" s="20" t="s">
        <v>52</v>
      </c>
      <c r="L2376" s="20">
        <f t="shared" si="37"/>
        <v>134.31</v>
      </c>
      <c r="M2376" s="3" t="s">
        <v>71</v>
      </c>
      <c r="N2376" s="3" t="s">
        <v>1158</v>
      </c>
      <c r="O2376" s="3" t="s">
        <v>6248</v>
      </c>
      <c r="P2376" s="3" t="s">
        <v>6249</v>
      </c>
      <c r="Q2376" s="3" t="s">
        <v>53</v>
      </c>
      <c r="R2376" s="20">
        <v>159.9</v>
      </c>
      <c r="S2376" s="20" t="s">
        <v>57</v>
      </c>
      <c r="T2376" s="3" t="s">
        <v>74</v>
      </c>
      <c r="U2376" s="3" t="s">
        <v>13381</v>
      </c>
      <c r="V2376" s="3" t="s">
        <v>13382</v>
      </c>
      <c r="W2376" s="3" t="s">
        <v>13383</v>
      </c>
      <c r="X2376" s="3" t="s">
        <v>53</v>
      </c>
      <c r="Y2376" s="3" t="s">
        <v>13381</v>
      </c>
      <c r="Z2376" s="3" t="s">
        <v>13384</v>
      </c>
      <c r="AA2376" s="3" t="s">
        <v>13385</v>
      </c>
      <c r="AB2376" s="3" t="s">
        <v>2766</v>
      </c>
      <c r="AC2376" s="3" t="s">
        <v>63</v>
      </c>
      <c r="AD2376" s="3" t="s">
        <v>13386</v>
      </c>
      <c r="AE2376" s="3" t="s">
        <v>65</v>
      </c>
      <c r="AF2376" s="3" t="s">
        <v>213</v>
      </c>
      <c r="AG2376" s="3" t="s">
        <v>13387</v>
      </c>
      <c r="AH2376" s="3" t="s">
        <v>13388</v>
      </c>
      <c r="AI2376" s="3" t="s">
        <v>3821</v>
      </c>
      <c r="AJ2376" s="3" t="s">
        <v>13389</v>
      </c>
      <c r="AK2376" s="3" t="s">
        <v>53</v>
      </c>
      <c r="AL2376" s="3" t="s">
        <v>53</v>
      </c>
      <c r="AM2376" s="3" t="s">
        <v>53</v>
      </c>
      <c r="AN2376" s="3" t="s">
        <v>53</v>
      </c>
      <c r="AO2376" s="3" t="s">
        <v>53</v>
      </c>
      <c r="AP2376" s="3" t="s">
        <v>53</v>
      </c>
      <c r="AQ2376" s="3" t="s">
        <v>53</v>
      </c>
      <c r="AR2376" s="3" t="s">
        <v>51</v>
      </c>
      <c r="AS2376" s="3" t="s">
        <v>52</v>
      </c>
      <c r="AT2376" s="3" t="s">
        <v>51</v>
      </c>
    </row>
    <row r="2377" spans="1:46" ht="22.5" customHeight="1" x14ac:dyDescent="0.25">
      <c r="A2377" s="19" t="s">
        <v>15398</v>
      </c>
      <c r="B2377" s="260">
        <v>45058</v>
      </c>
      <c r="C2377" s="3" t="s">
        <v>202</v>
      </c>
      <c r="D2377" s="3" t="s">
        <v>13978</v>
      </c>
      <c r="E2377" s="3" t="s">
        <v>51</v>
      </c>
      <c r="F2377" s="20">
        <v>1</v>
      </c>
      <c r="G2377" s="20">
        <v>159.9</v>
      </c>
      <c r="H2377" s="20">
        <v>1.59</v>
      </c>
      <c r="I2377" s="20">
        <v>-27.18</v>
      </c>
      <c r="J2377" s="20" t="s">
        <v>52</v>
      </c>
      <c r="K2377" s="20" t="s">
        <v>52</v>
      </c>
      <c r="L2377" s="20">
        <f t="shared" si="37"/>
        <v>134.31</v>
      </c>
      <c r="M2377" s="3" t="s">
        <v>53</v>
      </c>
      <c r="N2377" s="3" t="s">
        <v>1158</v>
      </c>
      <c r="O2377" s="3" t="s">
        <v>6248</v>
      </c>
      <c r="P2377" s="3" t="s">
        <v>6249</v>
      </c>
      <c r="Q2377" s="3" t="s">
        <v>53</v>
      </c>
      <c r="R2377" s="20">
        <v>159.9</v>
      </c>
      <c r="S2377" s="20" t="s">
        <v>57</v>
      </c>
      <c r="T2377" s="3" t="s">
        <v>58</v>
      </c>
      <c r="U2377" s="3" t="s">
        <v>15399</v>
      </c>
      <c r="V2377" s="3" t="s">
        <v>15400</v>
      </c>
      <c r="W2377" s="3" t="s">
        <v>15401</v>
      </c>
      <c r="X2377" s="3" t="s">
        <v>53</v>
      </c>
      <c r="Y2377" s="3" t="s">
        <v>15399</v>
      </c>
      <c r="Z2377" s="3" t="s">
        <v>15402</v>
      </c>
      <c r="AA2377" s="3" t="s">
        <v>15403</v>
      </c>
      <c r="AB2377" s="3" t="s">
        <v>1270</v>
      </c>
      <c r="AC2377" s="3" t="s">
        <v>63</v>
      </c>
      <c r="AD2377" s="3" t="s">
        <v>15404</v>
      </c>
      <c r="AE2377" s="3" t="s">
        <v>65</v>
      </c>
      <c r="AF2377" s="3" t="s">
        <v>213</v>
      </c>
      <c r="AG2377" s="3" t="s">
        <v>14691</v>
      </c>
      <c r="AH2377" s="3" t="s">
        <v>15405</v>
      </c>
      <c r="AI2377" s="3" t="s">
        <v>1410</v>
      </c>
      <c r="AJ2377" s="3" t="s">
        <v>15406</v>
      </c>
      <c r="AK2377" s="3" t="s">
        <v>53</v>
      </c>
      <c r="AL2377" s="3" t="s">
        <v>53</v>
      </c>
      <c r="AM2377" s="3" t="s">
        <v>53</v>
      </c>
      <c r="AN2377" s="3" t="s">
        <v>53</v>
      </c>
      <c r="AO2377" s="3" t="s">
        <v>53</v>
      </c>
      <c r="AP2377" s="3" t="s">
        <v>53</v>
      </c>
      <c r="AQ2377" s="3" t="s">
        <v>53</v>
      </c>
      <c r="AR2377" s="3" t="s">
        <v>51</v>
      </c>
      <c r="AS2377" s="3" t="s">
        <v>52</v>
      </c>
      <c r="AT2377" s="3" t="s">
        <v>51</v>
      </c>
    </row>
    <row r="2378" spans="1:46" ht="22.5" customHeight="1" x14ac:dyDescent="0.25">
      <c r="A2378" s="19" t="s">
        <v>11283</v>
      </c>
      <c r="B2378" s="260">
        <v>45064</v>
      </c>
      <c r="C2378" s="3" t="s">
        <v>202</v>
      </c>
      <c r="D2378" s="3" t="s">
        <v>11191</v>
      </c>
      <c r="E2378" s="3" t="s">
        <v>51</v>
      </c>
      <c r="F2378" s="20">
        <v>1</v>
      </c>
      <c r="G2378" s="20">
        <v>159.99</v>
      </c>
      <c r="H2378" s="20">
        <v>1.59</v>
      </c>
      <c r="I2378" s="20">
        <v>-27.2</v>
      </c>
      <c r="J2378" s="20" t="s">
        <v>52</v>
      </c>
      <c r="K2378" s="20" t="s">
        <v>52</v>
      </c>
      <c r="L2378" s="20">
        <f t="shared" si="37"/>
        <v>134.38000000000002</v>
      </c>
      <c r="M2378" s="3" t="s">
        <v>53</v>
      </c>
      <c r="N2378" s="274">
        <v>66640</v>
      </c>
      <c r="O2378" s="3" t="s">
        <v>11284</v>
      </c>
      <c r="P2378" s="3" t="s">
        <v>11285</v>
      </c>
      <c r="Q2378" s="3" t="s">
        <v>53</v>
      </c>
      <c r="R2378" s="20">
        <v>159.99</v>
      </c>
      <c r="S2378" s="20" t="s">
        <v>57</v>
      </c>
      <c r="T2378" s="3" t="s">
        <v>58</v>
      </c>
      <c r="U2378" s="3" t="s">
        <v>11286</v>
      </c>
      <c r="V2378" s="3" t="s">
        <v>11287</v>
      </c>
      <c r="W2378" s="3" t="s">
        <v>11288</v>
      </c>
      <c r="X2378" s="3" t="s">
        <v>53</v>
      </c>
      <c r="Y2378" s="3" t="s">
        <v>11286</v>
      </c>
      <c r="Z2378" s="3" t="s">
        <v>11289</v>
      </c>
      <c r="AA2378" s="3" t="s">
        <v>11290</v>
      </c>
      <c r="AB2378" s="3" t="s">
        <v>63</v>
      </c>
      <c r="AC2378" s="3" t="s">
        <v>63</v>
      </c>
      <c r="AD2378" s="3" t="s">
        <v>11291</v>
      </c>
      <c r="AE2378" s="3" t="s">
        <v>65</v>
      </c>
      <c r="AF2378" s="3" t="s">
        <v>213</v>
      </c>
      <c r="AG2378" s="3" t="s">
        <v>11245</v>
      </c>
      <c r="AH2378" s="3" t="s">
        <v>11292</v>
      </c>
      <c r="AI2378" s="3" t="s">
        <v>2729</v>
      </c>
      <c r="AJ2378" s="3" t="s">
        <v>11293</v>
      </c>
      <c r="AK2378" s="3" t="s">
        <v>53</v>
      </c>
      <c r="AL2378" s="3" t="s">
        <v>53</v>
      </c>
      <c r="AM2378" s="3" t="s">
        <v>53</v>
      </c>
      <c r="AN2378" s="3" t="s">
        <v>53</v>
      </c>
      <c r="AO2378" s="3" t="s">
        <v>53</v>
      </c>
      <c r="AP2378" s="3" t="s">
        <v>53</v>
      </c>
      <c r="AQ2378" s="3" t="s">
        <v>53</v>
      </c>
      <c r="AR2378" s="3" t="s">
        <v>51</v>
      </c>
      <c r="AS2378" s="3" t="s">
        <v>52</v>
      </c>
      <c r="AT2378" s="3" t="s">
        <v>51</v>
      </c>
    </row>
    <row r="2379" spans="1:46" ht="22.5" customHeight="1" x14ac:dyDescent="0.25">
      <c r="A2379" s="19" t="s">
        <v>24995</v>
      </c>
      <c r="B2379" s="260">
        <v>45048</v>
      </c>
      <c r="C2379" s="3" t="s">
        <v>202</v>
      </c>
      <c r="D2379" s="3" t="s">
        <v>24796</v>
      </c>
      <c r="E2379" s="3" t="s">
        <v>51</v>
      </c>
      <c r="F2379" s="20">
        <v>1</v>
      </c>
      <c r="G2379" s="20">
        <v>159.99</v>
      </c>
      <c r="H2379" s="20">
        <v>1.59</v>
      </c>
      <c r="I2379" s="20">
        <v>-27.2</v>
      </c>
      <c r="J2379" s="20" t="s">
        <v>52</v>
      </c>
      <c r="K2379" s="20" t="s">
        <v>52</v>
      </c>
      <c r="L2379" s="20">
        <f t="shared" si="37"/>
        <v>134.38000000000002</v>
      </c>
      <c r="M2379" s="3" t="s">
        <v>53</v>
      </c>
      <c r="N2379" s="3" t="s">
        <v>1158</v>
      </c>
      <c r="O2379" s="3" t="s">
        <v>1159</v>
      </c>
      <c r="P2379" s="3" t="s">
        <v>1160</v>
      </c>
      <c r="Q2379" s="3" t="s">
        <v>53</v>
      </c>
      <c r="R2379" s="20">
        <v>159.99</v>
      </c>
      <c r="S2379" s="20" t="s">
        <v>57</v>
      </c>
      <c r="T2379" s="3" t="s">
        <v>58</v>
      </c>
      <c r="U2379" s="3" t="s">
        <v>24996</v>
      </c>
      <c r="V2379" s="3" t="s">
        <v>24997</v>
      </c>
      <c r="W2379" s="3" t="s">
        <v>24998</v>
      </c>
      <c r="X2379" s="3" t="s">
        <v>53</v>
      </c>
      <c r="Y2379" s="3" t="s">
        <v>24996</v>
      </c>
      <c r="Z2379" s="3" t="s">
        <v>24999</v>
      </c>
      <c r="AA2379" s="3" t="s">
        <v>25000</v>
      </c>
      <c r="AB2379" s="3" t="s">
        <v>11037</v>
      </c>
      <c r="AC2379" s="3" t="s">
        <v>63</v>
      </c>
      <c r="AD2379" s="3" t="s">
        <v>25001</v>
      </c>
      <c r="AE2379" s="3" t="s">
        <v>65</v>
      </c>
      <c r="AF2379" s="3" t="s">
        <v>213</v>
      </c>
      <c r="AG2379" s="3" t="s">
        <v>25002</v>
      </c>
      <c r="AH2379" s="3" t="s">
        <v>25003</v>
      </c>
      <c r="AI2379" s="3" t="s">
        <v>25004</v>
      </c>
      <c r="AJ2379" s="3" t="s">
        <v>25005</v>
      </c>
      <c r="AK2379" s="3" t="s">
        <v>53</v>
      </c>
      <c r="AL2379" s="3" t="s">
        <v>53</v>
      </c>
      <c r="AM2379" s="3" t="s">
        <v>53</v>
      </c>
      <c r="AN2379" s="3" t="s">
        <v>53</v>
      </c>
      <c r="AO2379" s="3" t="s">
        <v>53</v>
      </c>
      <c r="AP2379" s="3" t="s">
        <v>53</v>
      </c>
      <c r="AQ2379" s="3" t="s">
        <v>53</v>
      </c>
      <c r="AR2379" s="3" t="s">
        <v>51</v>
      </c>
      <c r="AS2379" s="3" t="s">
        <v>52</v>
      </c>
      <c r="AT2379" s="3" t="s">
        <v>51</v>
      </c>
    </row>
    <row r="2380" spans="1:46" ht="22.5" customHeight="1" x14ac:dyDescent="0.25">
      <c r="A2380" s="19" t="s">
        <v>21414</v>
      </c>
      <c r="B2380" s="260">
        <v>45051</v>
      </c>
      <c r="C2380" s="3" t="s">
        <v>202</v>
      </c>
      <c r="D2380" s="3" t="s">
        <v>17635</v>
      </c>
      <c r="E2380" s="3" t="s">
        <v>71</v>
      </c>
      <c r="F2380" s="20">
        <v>1</v>
      </c>
      <c r="G2380" s="20">
        <v>194.89</v>
      </c>
      <c r="H2380" s="20" t="s">
        <v>52</v>
      </c>
      <c r="I2380" s="20">
        <v>-33.130000000000003</v>
      </c>
      <c r="J2380" s="20">
        <v>-26.45</v>
      </c>
      <c r="K2380" s="20" t="s">
        <v>52</v>
      </c>
      <c r="L2380" s="20">
        <f t="shared" si="37"/>
        <v>135.31</v>
      </c>
      <c r="M2380" s="3" t="s">
        <v>53</v>
      </c>
      <c r="N2380" s="274">
        <v>772102</v>
      </c>
      <c r="O2380" s="3" t="s">
        <v>21415</v>
      </c>
      <c r="P2380" s="3" t="s">
        <v>21416</v>
      </c>
      <c r="Q2380" s="3" t="s">
        <v>53</v>
      </c>
      <c r="R2380" s="20">
        <v>194.89</v>
      </c>
      <c r="S2380" s="20" t="s">
        <v>57</v>
      </c>
      <c r="T2380" s="3" t="s">
        <v>74</v>
      </c>
      <c r="U2380" s="3" t="s">
        <v>21417</v>
      </c>
      <c r="V2380" s="3" t="s">
        <v>21418</v>
      </c>
      <c r="W2380" s="3" t="s">
        <v>21419</v>
      </c>
      <c r="X2380" s="3" t="s">
        <v>2636</v>
      </c>
      <c r="Y2380" s="3" t="s">
        <v>21417</v>
      </c>
      <c r="Z2380" s="3" t="s">
        <v>21420</v>
      </c>
      <c r="AA2380" s="3" t="s">
        <v>21421</v>
      </c>
      <c r="AB2380" s="3" t="s">
        <v>13287</v>
      </c>
      <c r="AC2380" s="3" t="s">
        <v>116</v>
      </c>
      <c r="AD2380" s="3" t="s">
        <v>14092</v>
      </c>
      <c r="AE2380" s="3" t="s">
        <v>65</v>
      </c>
      <c r="AF2380" s="3" t="s">
        <v>82</v>
      </c>
      <c r="AG2380" s="3" t="s">
        <v>21422</v>
      </c>
      <c r="AH2380" s="3" t="s">
        <v>21423</v>
      </c>
      <c r="AI2380" s="3" t="s">
        <v>67</v>
      </c>
      <c r="AJ2380" s="3" t="s">
        <v>21424</v>
      </c>
      <c r="AK2380" s="3" t="s">
        <v>53</v>
      </c>
      <c r="AL2380" s="3" t="s">
        <v>53</v>
      </c>
      <c r="AM2380" s="3" t="s">
        <v>53</v>
      </c>
      <c r="AN2380" s="3" t="s">
        <v>53</v>
      </c>
      <c r="AO2380" s="3" t="s">
        <v>53</v>
      </c>
      <c r="AP2380" s="3" t="s">
        <v>53</v>
      </c>
      <c r="AQ2380" s="3" t="s">
        <v>53</v>
      </c>
      <c r="AR2380" s="3" t="s">
        <v>51</v>
      </c>
      <c r="AS2380" s="3" t="s">
        <v>52</v>
      </c>
      <c r="AT2380" s="3" t="s">
        <v>51</v>
      </c>
    </row>
    <row r="2381" spans="1:46" ht="22.5" customHeight="1" x14ac:dyDescent="0.25">
      <c r="A2381" s="19" t="s">
        <v>15416</v>
      </c>
      <c r="B2381" s="260">
        <v>45058</v>
      </c>
      <c r="C2381" s="3" t="s">
        <v>202</v>
      </c>
      <c r="D2381" s="3" t="s">
        <v>12990</v>
      </c>
      <c r="E2381" s="3" t="s">
        <v>51</v>
      </c>
      <c r="F2381" s="20">
        <v>1</v>
      </c>
      <c r="G2381" s="20">
        <v>189.99</v>
      </c>
      <c r="H2381" s="20" t="s">
        <v>52</v>
      </c>
      <c r="I2381" s="20">
        <v>-32.299999999999997</v>
      </c>
      <c r="J2381" s="20">
        <v>-21.45</v>
      </c>
      <c r="K2381" s="20" t="s">
        <v>52</v>
      </c>
      <c r="L2381" s="20">
        <f t="shared" si="37"/>
        <v>136.24</v>
      </c>
      <c r="M2381" s="3" t="s">
        <v>53</v>
      </c>
      <c r="N2381" s="274">
        <v>66606</v>
      </c>
      <c r="O2381" s="3" t="s">
        <v>15417</v>
      </c>
      <c r="P2381" s="3" t="s">
        <v>15418</v>
      </c>
      <c r="Q2381" s="3" t="s">
        <v>53</v>
      </c>
      <c r="R2381" s="20">
        <v>189.99</v>
      </c>
      <c r="S2381" s="20" t="s">
        <v>57</v>
      </c>
      <c r="T2381" s="3" t="s">
        <v>74</v>
      </c>
      <c r="U2381" s="3" t="s">
        <v>15419</v>
      </c>
      <c r="V2381" s="3" t="s">
        <v>15420</v>
      </c>
      <c r="W2381" s="3" t="s">
        <v>15421</v>
      </c>
      <c r="X2381" s="3" t="s">
        <v>53</v>
      </c>
      <c r="Y2381" s="3" t="s">
        <v>15419</v>
      </c>
      <c r="Z2381" s="3" t="s">
        <v>15422</v>
      </c>
      <c r="AA2381" s="3" t="s">
        <v>15423</v>
      </c>
      <c r="AB2381" s="3" t="s">
        <v>175</v>
      </c>
      <c r="AC2381" s="3" t="s">
        <v>63</v>
      </c>
      <c r="AD2381" s="3" t="s">
        <v>15424</v>
      </c>
      <c r="AE2381" s="3" t="s">
        <v>65</v>
      </c>
      <c r="AF2381" s="3" t="s">
        <v>82</v>
      </c>
      <c r="AG2381" s="3" t="s">
        <v>15425</v>
      </c>
      <c r="AH2381" s="3" t="s">
        <v>15426</v>
      </c>
      <c r="AI2381" s="3" t="s">
        <v>67</v>
      </c>
      <c r="AJ2381" s="3" t="s">
        <v>15427</v>
      </c>
      <c r="AK2381" s="3" t="s">
        <v>53</v>
      </c>
      <c r="AL2381" s="3" t="s">
        <v>53</v>
      </c>
      <c r="AM2381" s="3" t="s">
        <v>53</v>
      </c>
      <c r="AN2381" s="3" t="s">
        <v>53</v>
      </c>
      <c r="AO2381" s="3" t="s">
        <v>53</v>
      </c>
      <c r="AP2381" s="3" t="s">
        <v>53</v>
      </c>
      <c r="AQ2381" s="3" t="s">
        <v>53</v>
      </c>
      <c r="AR2381" s="3" t="s">
        <v>51</v>
      </c>
      <c r="AS2381" s="3" t="s">
        <v>52</v>
      </c>
      <c r="AT2381" s="3" t="s">
        <v>51</v>
      </c>
    </row>
    <row r="2382" spans="1:46" ht="22.5" customHeight="1" x14ac:dyDescent="0.25">
      <c r="A2382" s="19" t="s">
        <v>15500</v>
      </c>
      <c r="B2382" s="260">
        <v>45058</v>
      </c>
      <c r="C2382" s="3" t="s">
        <v>202</v>
      </c>
      <c r="D2382" s="3" t="s">
        <v>11191</v>
      </c>
      <c r="E2382" s="3" t="s">
        <v>51</v>
      </c>
      <c r="F2382" s="20">
        <v>1</v>
      </c>
      <c r="G2382" s="20">
        <v>199.18</v>
      </c>
      <c r="H2382" s="20" t="s">
        <v>52</v>
      </c>
      <c r="I2382" s="20">
        <v>-23.9</v>
      </c>
      <c r="J2382" s="20">
        <v>-38.950000000000003</v>
      </c>
      <c r="K2382" s="20" t="s">
        <v>52</v>
      </c>
      <c r="L2382" s="20">
        <f t="shared" si="37"/>
        <v>136.32999999999998</v>
      </c>
      <c r="M2382" s="3" t="s">
        <v>53</v>
      </c>
      <c r="N2382" s="3" t="s">
        <v>15501</v>
      </c>
      <c r="O2382" s="3" t="s">
        <v>15502</v>
      </c>
      <c r="P2382" s="3" t="s">
        <v>15503</v>
      </c>
      <c r="Q2382" s="3" t="s">
        <v>53</v>
      </c>
      <c r="R2382" s="20">
        <v>199.18</v>
      </c>
      <c r="S2382" s="20" t="s">
        <v>89</v>
      </c>
      <c r="T2382" s="3" t="s">
        <v>74</v>
      </c>
      <c r="U2382" s="3" t="s">
        <v>15504</v>
      </c>
      <c r="V2382" s="3" t="s">
        <v>15505</v>
      </c>
      <c r="W2382" s="3" t="s">
        <v>15506</v>
      </c>
      <c r="X2382" s="3" t="s">
        <v>53</v>
      </c>
      <c r="Y2382" s="3" t="s">
        <v>15504</v>
      </c>
      <c r="Z2382" s="3" t="s">
        <v>15507</v>
      </c>
      <c r="AA2382" s="3" t="s">
        <v>15508</v>
      </c>
      <c r="AB2382" s="3" t="s">
        <v>15509</v>
      </c>
      <c r="AC2382" s="3" t="s">
        <v>116</v>
      </c>
      <c r="AD2382" s="3" t="s">
        <v>15510</v>
      </c>
      <c r="AE2382" s="3" t="s">
        <v>65</v>
      </c>
      <c r="AF2382" s="3" t="s">
        <v>82</v>
      </c>
      <c r="AG2382" s="3" t="s">
        <v>15305</v>
      </c>
      <c r="AH2382" s="3" t="s">
        <v>15511</v>
      </c>
      <c r="AI2382" s="3" t="s">
        <v>67</v>
      </c>
      <c r="AJ2382" s="3" t="s">
        <v>15512</v>
      </c>
      <c r="AK2382" s="3" t="s">
        <v>53</v>
      </c>
      <c r="AL2382" s="3" t="s">
        <v>53</v>
      </c>
      <c r="AM2382" s="3" t="s">
        <v>53</v>
      </c>
      <c r="AN2382" s="3" t="s">
        <v>53</v>
      </c>
      <c r="AO2382" s="3" t="s">
        <v>53</v>
      </c>
      <c r="AP2382" s="3" t="s">
        <v>53</v>
      </c>
      <c r="AQ2382" s="3" t="s">
        <v>53</v>
      </c>
      <c r="AR2382" s="3" t="s">
        <v>51</v>
      </c>
      <c r="AS2382" s="3" t="s">
        <v>52</v>
      </c>
      <c r="AT2382" s="3" t="s">
        <v>51</v>
      </c>
    </row>
    <row r="2383" spans="1:46" ht="22.5" customHeight="1" x14ac:dyDescent="0.25">
      <c r="A2383" s="19" t="s">
        <v>17493</v>
      </c>
      <c r="B2383" s="260">
        <v>45056</v>
      </c>
      <c r="C2383" s="3" t="s">
        <v>202</v>
      </c>
      <c r="D2383" s="3" t="s">
        <v>16479</v>
      </c>
      <c r="E2383" s="3" t="s">
        <v>51</v>
      </c>
      <c r="F2383" s="20">
        <v>1</v>
      </c>
      <c r="G2383" s="20">
        <v>199.18</v>
      </c>
      <c r="H2383" s="20" t="s">
        <v>52</v>
      </c>
      <c r="I2383" s="20">
        <v>-23.9</v>
      </c>
      <c r="J2383" s="20">
        <v>-38.950000000000003</v>
      </c>
      <c r="K2383" s="20" t="s">
        <v>52</v>
      </c>
      <c r="L2383" s="20">
        <f t="shared" si="37"/>
        <v>136.32999999999998</v>
      </c>
      <c r="M2383" s="3" t="s">
        <v>53</v>
      </c>
      <c r="N2383" s="3" t="s">
        <v>17494</v>
      </c>
      <c r="O2383" s="3" t="s">
        <v>17495</v>
      </c>
      <c r="P2383" s="3" t="s">
        <v>17496</v>
      </c>
      <c r="Q2383" s="3" t="s">
        <v>53</v>
      </c>
      <c r="R2383" s="20">
        <v>199.18</v>
      </c>
      <c r="S2383" s="20" t="s">
        <v>89</v>
      </c>
      <c r="T2383" s="3" t="s">
        <v>74</v>
      </c>
      <c r="U2383" s="3" t="s">
        <v>17497</v>
      </c>
      <c r="V2383" s="3" t="s">
        <v>17498</v>
      </c>
      <c r="W2383" s="3" t="s">
        <v>17499</v>
      </c>
      <c r="X2383" s="3" t="s">
        <v>53</v>
      </c>
      <c r="Y2383" s="3" t="s">
        <v>17497</v>
      </c>
      <c r="Z2383" s="3" t="s">
        <v>17500</v>
      </c>
      <c r="AA2383" s="3" t="s">
        <v>17501</v>
      </c>
      <c r="AB2383" s="3" t="s">
        <v>5215</v>
      </c>
      <c r="AC2383" s="3" t="s">
        <v>116</v>
      </c>
      <c r="AD2383" s="3" t="s">
        <v>17502</v>
      </c>
      <c r="AE2383" s="3" t="s">
        <v>65</v>
      </c>
      <c r="AF2383" s="3" t="s">
        <v>82</v>
      </c>
      <c r="AG2383" s="3" t="s">
        <v>17489</v>
      </c>
      <c r="AH2383" s="3" t="s">
        <v>17503</v>
      </c>
      <c r="AI2383" s="3" t="s">
        <v>67</v>
      </c>
      <c r="AJ2383" s="3" t="s">
        <v>17504</v>
      </c>
      <c r="AK2383" s="3" t="s">
        <v>53</v>
      </c>
      <c r="AL2383" s="3" t="s">
        <v>53</v>
      </c>
      <c r="AM2383" s="3" t="s">
        <v>53</v>
      </c>
      <c r="AN2383" s="3" t="s">
        <v>53</v>
      </c>
      <c r="AO2383" s="3" t="s">
        <v>53</v>
      </c>
      <c r="AP2383" s="3" t="s">
        <v>53</v>
      </c>
      <c r="AQ2383" s="3" t="s">
        <v>53</v>
      </c>
      <c r="AR2383" s="3" t="s">
        <v>51</v>
      </c>
      <c r="AS2383" s="3" t="s">
        <v>52</v>
      </c>
      <c r="AT2383" s="3" t="s">
        <v>51</v>
      </c>
    </row>
    <row r="2384" spans="1:46" ht="22.5" customHeight="1" x14ac:dyDescent="0.25">
      <c r="A2384" s="19" t="s">
        <v>19839</v>
      </c>
      <c r="B2384" s="260">
        <v>45054</v>
      </c>
      <c r="C2384" s="3" t="s">
        <v>202</v>
      </c>
      <c r="D2384" s="3" t="s">
        <v>18612</v>
      </c>
      <c r="E2384" s="3" t="s">
        <v>51</v>
      </c>
      <c r="F2384" s="20">
        <v>1</v>
      </c>
      <c r="G2384" s="20">
        <v>199.18</v>
      </c>
      <c r="H2384" s="20" t="s">
        <v>52</v>
      </c>
      <c r="I2384" s="20">
        <v>-23.9</v>
      </c>
      <c r="J2384" s="20">
        <v>-38.950000000000003</v>
      </c>
      <c r="K2384" s="20" t="s">
        <v>52</v>
      </c>
      <c r="L2384" s="20">
        <f t="shared" si="37"/>
        <v>136.32999999999998</v>
      </c>
      <c r="M2384" s="3" t="s">
        <v>71</v>
      </c>
      <c r="N2384" s="3" t="s">
        <v>17494</v>
      </c>
      <c r="O2384" s="3" t="s">
        <v>17495</v>
      </c>
      <c r="P2384" s="3" t="s">
        <v>17496</v>
      </c>
      <c r="Q2384" s="3" t="s">
        <v>53</v>
      </c>
      <c r="R2384" s="20">
        <v>199.18</v>
      </c>
      <c r="S2384" s="20" t="s">
        <v>89</v>
      </c>
      <c r="T2384" s="3" t="s">
        <v>74</v>
      </c>
      <c r="U2384" s="3" t="s">
        <v>19840</v>
      </c>
      <c r="V2384" s="3" t="s">
        <v>19841</v>
      </c>
      <c r="W2384" s="3" t="s">
        <v>19842</v>
      </c>
      <c r="X2384" s="3" t="s">
        <v>53</v>
      </c>
      <c r="Y2384" s="3" t="s">
        <v>19840</v>
      </c>
      <c r="Z2384" s="3" t="s">
        <v>19843</v>
      </c>
      <c r="AA2384" s="3" t="s">
        <v>19844</v>
      </c>
      <c r="AB2384" s="3" t="s">
        <v>19845</v>
      </c>
      <c r="AC2384" s="3" t="s">
        <v>63</v>
      </c>
      <c r="AD2384" s="3" t="s">
        <v>19846</v>
      </c>
      <c r="AE2384" s="3" t="s">
        <v>65</v>
      </c>
      <c r="AF2384" s="3" t="s">
        <v>82</v>
      </c>
      <c r="AG2384" s="3" t="s">
        <v>19847</v>
      </c>
      <c r="AH2384" s="3" t="s">
        <v>19848</v>
      </c>
      <c r="AI2384" s="3" t="s">
        <v>67</v>
      </c>
      <c r="AJ2384" s="3" t="s">
        <v>19849</v>
      </c>
      <c r="AK2384" s="3" t="s">
        <v>53</v>
      </c>
      <c r="AL2384" s="3" t="s">
        <v>53</v>
      </c>
      <c r="AM2384" s="3" t="s">
        <v>53</v>
      </c>
      <c r="AN2384" s="3" t="s">
        <v>53</v>
      </c>
      <c r="AO2384" s="3" t="s">
        <v>53</v>
      </c>
      <c r="AP2384" s="3" t="s">
        <v>53</v>
      </c>
      <c r="AQ2384" s="3" t="s">
        <v>53</v>
      </c>
      <c r="AR2384" s="3" t="s">
        <v>51</v>
      </c>
      <c r="AS2384" s="3" t="s">
        <v>52</v>
      </c>
      <c r="AT2384" s="3" t="s">
        <v>51</v>
      </c>
    </row>
    <row r="2385" spans="1:46" ht="22.5" customHeight="1" x14ac:dyDescent="0.25">
      <c r="A2385" s="19" t="s">
        <v>24638</v>
      </c>
      <c r="B2385" s="260">
        <v>45048</v>
      </c>
      <c r="C2385" s="3" t="s">
        <v>202</v>
      </c>
      <c r="D2385" s="3" t="s">
        <v>21789</v>
      </c>
      <c r="E2385" s="3" t="s">
        <v>71</v>
      </c>
      <c r="F2385" s="20">
        <v>1</v>
      </c>
      <c r="G2385" s="20">
        <v>199.18</v>
      </c>
      <c r="H2385" s="20">
        <v>25.12</v>
      </c>
      <c r="I2385" s="20">
        <v>-23.9</v>
      </c>
      <c r="J2385" s="20">
        <v>-64.069999999999993</v>
      </c>
      <c r="K2385" s="20" t="s">
        <v>52</v>
      </c>
      <c r="L2385" s="20">
        <f t="shared" si="37"/>
        <v>136.33000000000001</v>
      </c>
      <c r="M2385" s="3" t="s">
        <v>53</v>
      </c>
      <c r="N2385" s="3" t="s">
        <v>17494</v>
      </c>
      <c r="O2385" s="3" t="s">
        <v>17495</v>
      </c>
      <c r="P2385" s="3" t="s">
        <v>17496</v>
      </c>
      <c r="Q2385" s="3" t="s">
        <v>53</v>
      </c>
      <c r="R2385" s="20">
        <v>199.18</v>
      </c>
      <c r="S2385" s="20" t="s">
        <v>89</v>
      </c>
      <c r="T2385" s="3" t="s">
        <v>74</v>
      </c>
      <c r="U2385" s="3" t="s">
        <v>24639</v>
      </c>
      <c r="V2385" s="3" t="s">
        <v>24640</v>
      </c>
      <c r="W2385" s="3" t="s">
        <v>24641</v>
      </c>
      <c r="X2385" s="3" t="s">
        <v>53</v>
      </c>
      <c r="Y2385" s="3" t="s">
        <v>24639</v>
      </c>
      <c r="Z2385" s="3" t="s">
        <v>24642</v>
      </c>
      <c r="AA2385" s="3" t="s">
        <v>24643</v>
      </c>
      <c r="AB2385" s="3" t="s">
        <v>16077</v>
      </c>
      <c r="AC2385" s="3" t="s">
        <v>188</v>
      </c>
      <c r="AD2385" s="3" t="s">
        <v>24644</v>
      </c>
      <c r="AE2385" s="3" t="s">
        <v>65</v>
      </c>
      <c r="AF2385" s="3" t="s">
        <v>82</v>
      </c>
      <c r="AG2385" s="3" t="s">
        <v>24645</v>
      </c>
      <c r="AH2385" s="3" t="s">
        <v>24646</v>
      </c>
      <c r="AI2385" s="3" t="s">
        <v>67</v>
      </c>
      <c r="AJ2385" s="3" t="s">
        <v>24647</v>
      </c>
      <c r="AK2385" s="3" t="s">
        <v>53</v>
      </c>
      <c r="AL2385" s="3" t="s">
        <v>53</v>
      </c>
      <c r="AM2385" s="3" t="s">
        <v>53</v>
      </c>
      <c r="AN2385" s="3" t="s">
        <v>53</v>
      </c>
      <c r="AO2385" s="3" t="s">
        <v>53</v>
      </c>
      <c r="AP2385" s="3" t="s">
        <v>53</v>
      </c>
      <c r="AQ2385" s="3" t="s">
        <v>53</v>
      </c>
      <c r="AR2385" s="3" t="s">
        <v>51</v>
      </c>
      <c r="AS2385" s="3" t="s">
        <v>52</v>
      </c>
      <c r="AT2385" s="3" t="s">
        <v>51</v>
      </c>
    </row>
    <row r="2386" spans="1:46" ht="22.5" customHeight="1" x14ac:dyDescent="0.25">
      <c r="A2386" s="19" t="s">
        <v>369</v>
      </c>
      <c r="B2386" s="260">
        <v>45077</v>
      </c>
      <c r="C2386" s="3" t="s">
        <v>70</v>
      </c>
      <c r="D2386" s="3" t="s">
        <v>107</v>
      </c>
      <c r="E2386" s="3" t="s">
        <v>51</v>
      </c>
      <c r="F2386" s="20">
        <v>1</v>
      </c>
      <c r="G2386" s="20">
        <v>179.99</v>
      </c>
      <c r="H2386" s="20">
        <v>21.85</v>
      </c>
      <c r="I2386" s="20">
        <v>-21.6</v>
      </c>
      <c r="J2386" s="20">
        <v>-43.3</v>
      </c>
      <c r="K2386" s="20" t="s">
        <v>52</v>
      </c>
      <c r="L2386" s="20">
        <f t="shared" si="37"/>
        <v>136.94</v>
      </c>
      <c r="M2386" s="3" t="s">
        <v>53</v>
      </c>
      <c r="N2386" s="274">
        <v>66606</v>
      </c>
      <c r="O2386" s="3" t="s">
        <v>370</v>
      </c>
      <c r="P2386" s="3" t="s">
        <v>371</v>
      </c>
      <c r="Q2386" s="3" t="s">
        <v>53</v>
      </c>
      <c r="R2386" s="20">
        <v>179.99</v>
      </c>
      <c r="S2386" s="20" t="s">
        <v>89</v>
      </c>
      <c r="T2386" s="3" t="s">
        <v>74</v>
      </c>
      <c r="U2386" s="3" t="s">
        <v>372</v>
      </c>
      <c r="V2386" s="3" t="s">
        <v>373</v>
      </c>
      <c r="W2386" s="3" t="s">
        <v>374</v>
      </c>
      <c r="X2386" s="3" t="s">
        <v>53</v>
      </c>
      <c r="Y2386" s="3" t="s">
        <v>372</v>
      </c>
      <c r="Z2386" s="3" t="s">
        <v>375</v>
      </c>
      <c r="AA2386" s="3" t="s">
        <v>376</v>
      </c>
      <c r="AB2386" s="3" t="s">
        <v>377</v>
      </c>
      <c r="AC2386" s="3" t="s">
        <v>116</v>
      </c>
      <c r="AD2386" s="3" t="s">
        <v>378</v>
      </c>
      <c r="AE2386" s="3" t="s">
        <v>65</v>
      </c>
      <c r="AF2386" s="3" t="s">
        <v>82</v>
      </c>
      <c r="AG2386" s="3" t="s">
        <v>53</v>
      </c>
      <c r="AH2386" s="3" t="s">
        <v>53</v>
      </c>
      <c r="AI2386" s="3" t="s">
        <v>67</v>
      </c>
      <c r="AJ2386" s="3" t="s">
        <v>379</v>
      </c>
      <c r="AK2386" s="3" t="s">
        <v>53</v>
      </c>
      <c r="AL2386" s="3" t="s">
        <v>53</v>
      </c>
      <c r="AM2386" s="3" t="s">
        <v>53</v>
      </c>
      <c r="AN2386" s="3" t="s">
        <v>53</v>
      </c>
      <c r="AO2386" s="3" t="s">
        <v>53</v>
      </c>
      <c r="AP2386" s="3" t="s">
        <v>53</v>
      </c>
      <c r="AQ2386" s="3" t="s">
        <v>53</v>
      </c>
      <c r="AR2386" s="3" t="s">
        <v>51</v>
      </c>
      <c r="AS2386" s="3" t="s">
        <v>52</v>
      </c>
      <c r="AT2386" s="3" t="s">
        <v>51</v>
      </c>
    </row>
    <row r="2387" spans="1:46" ht="22.5" customHeight="1" x14ac:dyDescent="0.25">
      <c r="A2387" s="19" t="s">
        <v>8218</v>
      </c>
      <c r="B2387" s="260">
        <v>45068</v>
      </c>
      <c r="C2387" s="3" t="s">
        <v>202</v>
      </c>
      <c r="D2387" s="3" t="s">
        <v>4264</v>
      </c>
      <c r="E2387" s="3" t="s">
        <v>51</v>
      </c>
      <c r="F2387" s="20">
        <v>1</v>
      </c>
      <c r="G2387" s="20">
        <v>179.99</v>
      </c>
      <c r="H2387" s="20" t="s">
        <v>52</v>
      </c>
      <c r="I2387" s="20">
        <v>-21.6</v>
      </c>
      <c r="J2387" s="20">
        <v>-21.45</v>
      </c>
      <c r="K2387" s="20" t="s">
        <v>52</v>
      </c>
      <c r="L2387" s="20">
        <f t="shared" si="37"/>
        <v>136.94000000000003</v>
      </c>
      <c r="M2387" s="3" t="s">
        <v>53</v>
      </c>
      <c r="N2387" s="274">
        <v>66606</v>
      </c>
      <c r="O2387" s="3" t="s">
        <v>370</v>
      </c>
      <c r="P2387" s="3" t="s">
        <v>371</v>
      </c>
      <c r="Q2387" s="3" t="s">
        <v>53</v>
      </c>
      <c r="R2387" s="20">
        <v>179.99</v>
      </c>
      <c r="S2387" s="20" t="s">
        <v>89</v>
      </c>
      <c r="T2387" s="3" t="s">
        <v>74</v>
      </c>
      <c r="U2387" s="3" t="s">
        <v>8219</v>
      </c>
      <c r="V2387" s="3" t="s">
        <v>8220</v>
      </c>
      <c r="W2387" s="3" t="s">
        <v>8221</v>
      </c>
      <c r="X2387" s="3" t="s">
        <v>53</v>
      </c>
      <c r="Y2387" s="3" t="s">
        <v>8219</v>
      </c>
      <c r="Z2387" s="3" t="s">
        <v>8222</v>
      </c>
      <c r="AA2387" s="3" t="s">
        <v>8223</v>
      </c>
      <c r="AB2387" s="3" t="s">
        <v>8224</v>
      </c>
      <c r="AC2387" s="3" t="s">
        <v>5106</v>
      </c>
      <c r="AD2387" s="3" t="s">
        <v>8225</v>
      </c>
      <c r="AE2387" s="3" t="s">
        <v>65</v>
      </c>
      <c r="AF2387" s="3" t="s">
        <v>82</v>
      </c>
      <c r="AG2387" s="3" t="s">
        <v>7280</v>
      </c>
      <c r="AH2387" s="3" t="s">
        <v>4681</v>
      </c>
      <c r="AI2387" s="3" t="s">
        <v>67</v>
      </c>
      <c r="AJ2387" s="3" t="s">
        <v>8226</v>
      </c>
      <c r="AK2387" s="3" t="s">
        <v>53</v>
      </c>
      <c r="AL2387" s="3" t="s">
        <v>53</v>
      </c>
      <c r="AM2387" s="3" t="s">
        <v>53</v>
      </c>
      <c r="AN2387" s="3" t="s">
        <v>53</v>
      </c>
      <c r="AO2387" s="3" t="s">
        <v>53</v>
      </c>
      <c r="AP2387" s="3" t="s">
        <v>53</v>
      </c>
      <c r="AQ2387" s="3" t="s">
        <v>53</v>
      </c>
      <c r="AR2387" s="3" t="s">
        <v>51</v>
      </c>
      <c r="AS2387" s="3" t="s">
        <v>52</v>
      </c>
      <c r="AT2387" s="3" t="s">
        <v>51</v>
      </c>
    </row>
    <row r="2388" spans="1:46" ht="22.5" customHeight="1" x14ac:dyDescent="0.25">
      <c r="A2388" s="19" t="s">
        <v>11179</v>
      </c>
      <c r="B2388" s="260">
        <v>45064</v>
      </c>
      <c r="C2388" s="3" t="s">
        <v>202</v>
      </c>
      <c r="D2388" s="3" t="s">
        <v>10384</v>
      </c>
      <c r="E2388" s="3" t="s">
        <v>51</v>
      </c>
      <c r="F2388" s="20">
        <v>1</v>
      </c>
      <c r="G2388" s="20">
        <v>179.99</v>
      </c>
      <c r="H2388" s="20" t="s">
        <v>52</v>
      </c>
      <c r="I2388" s="20">
        <v>-21.6</v>
      </c>
      <c r="J2388" s="20">
        <v>-21.45</v>
      </c>
      <c r="K2388" s="20" t="s">
        <v>52</v>
      </c>
      <c r="L2388" s="20">
        <f t="shared" si="37"/>
        <v>136.94000000000003</v>
      </c>
      <c r="M2388" s="3" t="s">
        <v>53</v>
      </c>
      <c r="N2388" s="274">
        <v>66606</v>
      </c>
      <c r="O2388" s="3" t="s">
        <v>11180</v>
      </c>
      <c r="P2388" s="3" t="s">
        <v>11181</v>
      </c>
      <c r="Q2388" s="3" t="s">
        <v>53</v>
      </c>
      <c r="R2388" s="20">
        <v>179.99</v>
      </c>
      <c r="S2388" s="20" t="s">
        <v>89</v>
      </c>
      <c r="T2388" s="3" t="s">
        <v>74</v>
      </c>
      <c r="U2388" s="3" t="s">
        <v>11182</v>
      </c>
      <c r="V2388" s="3" t="s">
        <v>11183</v>
      </c>
      <c r="W2388" s="3" t="s">
        <v>11184</v>
      </c>
      <c r="X2388" s="3" t="s">
        <v>53</v>
      </c>
      <c r="Y2388" s="3" t="s">
        <v>11182</v>
      </c>
      <c r="Z2388" s="3" t="s">
        <v>11185</v>
      </c>
      <c r="AA2388" s="3" t="s">
        <v>11186</v>
      </c>
      <c r="AB2388" s="3" t="s">
        <v>2347</v>
      </c>
      <c r="AC2388" s="3" t="s">
        <v>165</v>
      </c>
      <c r="AD2388" s="3" t="s">
        <v>2348</v>
      </c>
      <c r="AE2388" s="3" t="s">
        <v>65</v>
      </c>
      <c r="AF2388" s="3" t="s">
        <v>82</v>
      </c>
      <c r="AG2388" s="3" t="s">
        <v>11187</v>
      </c>
      <c r="AH2388" s="3" t="s">
        <v>11188</v>
      </c>
      <c r="AI2388" s="3" t="s">
        <v>67</v>
      </c>
      <c r="AJ2388" s="3" t="s">
        <v>11189</v>
      </c>
      <c r="AK2388" s="3" t="s">
        <v>53</v>
      </c>
      <c r="AL2388" s="3" t="s">
        <v>53</v>
      </c>
      <c r="AM2388" s="3" t="s">
        <v>53</v>
      </c>
      <c r="AN2388" s="3" t="s">
        <v>53</v>
      </c>
      <c r="AO2388" s="3" t="s">
        <v>53</v>
      </c>
      <c r="AP2388" s="3" t="s">
        <v>53</v>
      </c>
      <c r="AQ2388" s="3" t="s">
        <v>53</v>
      </c>
      <c r="AR2388" s="3" t="s">
        <v>51</v>
      </c>
      <c r="AS2388" s="3" t="s">
        <v>52</v>
      </c>
      <c r="AT2388" s="3" t="s">
        <v>51</v>
      </c>
    </row>
    <row r="2389" spans="1:46" ht="22.5" customHeight="1" x14ac:dyDescent="0.25">
      <c r="A2389" s="19" t="s">
        <v>25435</v>
      </c>
      <c r="B2389" s="260">
        <v>45047</v>
      </c>
      <c r="C2389" s="3" t="s">
        <v>202</v>
      </c>
      <c r="D2389" s="3" t="s">
        <v>21789</v>
      </c>
      <c r="E2389" s="3" t="s">
        <v>51</v>
      </c>
      <c r="F2389" s="20">
        <v>1</v>
      </c>
      <c r="G2389" s="20">
        <v>179.99</v>
      </c>
      <c r="H2389" s="20">
        <v>10.15</v>
      </c>
      <c r="I2389" s="20">
        <v>-21.6</v>
      </c>
      <c r="J2389" s="20">
        <v>-31.6</v>
      </c>
      <c r="K2389" s="20" t="s">
        <v>52</v>
      </c>
      <c r="L2389" s="20">
        <f t="shared" si="37"/>
        <v>136.94000000000003</v>
      </c>
      <c r="M2389" s="3" t="s">
        <v>71</v>
      </c>
      <c r="N2389" s="274">
        <v>66606</v>
      </c>
      <c r="O2389" s="3" t="s">
        <v>11180</v>
      </c>
      <c r="P2389" s="3" t="s">
        <v>11181</v>
      </c>
      <c r="Q2389" s="3" t="s">
        <v>53</v>
      </c>
      <c r="R2389" s="20">
        <v>179.99</v>
      </c>
      <c r="S2389" s="20" t="s">
        <v>89</v>
      </c>
      <c r="T2389" s="3" t="s">
        <v>74</v>
      </c>
      <c r="U2389" s="3" t="s">
        <v>25436</v>
      </c>
      <c r="V2389" s="3" t="s">
        <v>25437</v>
      </c>
      <c r="W2389" s="3" t="s">
        <v>25438</v>
      </c>
      <c r="X2389" s="3" t="s">
        <v>53</v>
      </c>
      <c r="Y2389" s="3" t="s">
        <v>25436</v>
      </c>
      <c r="Z2389" s="3" t="s">
        <v>25439</v>
      </c>
      <c r="AA2389" s="3" t="s">
        <v>25440</v>
      </c>
      <c r="AB2389" s="3" t="s">
        <v>25441</v>
      </c>
      <c r="AC2389" s="3" t="s">
        <v>128</v>
      </c>
      <c r="AD2389" s="3" t="s">
        <v>25442</v>
      </c>
      <c r="AE2389" s="3" t="s">
        <v>65</v>
      </c>
      <c r="AF2389" s="3" t="s">
        <v>82</v>
      </c>
      <c r="AG2389" s="3" t="s">
        <v>25443</v>
      </c>
      <c r="AH2389" s="3" t="s">
        <v>25444</v>
      </c>
      <c r="AI2389" s="3" t="s">
        <v>67</v>
      </c>
      <c r="AJ2389" s="3" t="s">
        <v>25445</v>
      </c>
      <c r="AK2389" s="3" t="s">
        <v>53</v>
      </c>
      <c r="AL2389" s="3" t="s">
        <v>53</v>
      </c>
      <c r="AM2389" s="3" t="s">
        <v>53</v>
      </c>
      <c r="AN2389" s="3" t="s">
        <v>53</v>
      </c>
      <c r="AO2389" s="3" t="s">
        <v>53</v>
      </c>
      <c r="AP2389" s="3" t="s">
        <v>53</v>
      </c>
      <c r="AQ2389" s="3" t="s">
        <v>53</v>
      </c>
      <c r="AR2389" s="3" t="s">
        <v>51</v>
      </c>
      <c r="AS2389" s="3" t="s">
        <v>52</v>
      </c>
      <c r="AT2389" s="3" t="s">
        <v>51</v>
      </c>
    </row>
    <row r="2390" spans="1:46" ht="22.5" customHeight="1" x14ac:dyDescent="0.25">
      <c r="A2390" s="19" t="s">
        <v>15953</v>
      </c>
      <c r="B2390" s="260">
        <v>45057</v>
      </c>
      <c r="C2390" s="3" t="s">
        <v>202</v>
      </c>
      <c r="D2390" s="3" t="s">
        <v>15179</v>
      </c>
      <c r="E2390" s="3" t="s">
        <v>71</v>
      </c>
      <c r="F2390" s="20">
        <v>1</v>
      </c>
      <c r="G2390" s="20">
        <v>197.4</v>
      </c>
      <c r="H2390" s="20" t="s">
        <v>52</v>
      </c>
      <c r="I2390" s="20">
        <v>-33.56</v>
      </c>
      <c r="J2390" s="20">
        <v>-26.45</v>
      </c>
      <c r="K2390" s="20" t="s">
        <v>52</v>
      </c>
      <c r="L2390" s="20">
        <f t="shared" si="37"/>
        <v>137.39000000000001</v>
      </c>
      <c r="M2390" s="3" t="s">
        <v>71</v>
      </c>
      <c r="N2390" s="274">
        <v>112024</v>
      </c>
      <c r="O2390" s="3" t="s">
        <v>15954</v>
      </c>
      <c r="P2390" s="3" t="s">
        <v>15955</v>
      </c>
      <c r="Q2390" s="3" t="s">
        <v>53</v>
      </c>
      <c r="R2390" s="20">
        <v>197.4</v>
      </c>
      <c r="S2390" s="20" t="s">
        <v>57</v>
      </c>
      <c r="T2390" s="3" t="s">
        <v>74</v>
      </c>
      <c r="U2390" s="3" t="s">
        <v>15956</v>
      </c>
      <c r="V2390" s="3" t="s">
        <v>15957</v>
      </c>
      <c r="W2390" s="3" t="s">
        <v>15958</v>
      </c>
      <c r="X2390" s="3" t="s">
        <v>53</v>
      </c>
      <c r="Y2390" s="3" t="s">
        <v>15956</v>
      </c>
      <c r="Z2390" s="3" t="s">
        <v>15959</v>
      </c>
      <c r="AA2390" s="3" t="s">
        <v>15960</v>
      </c>
      <c r="AB2390" s="3" t="s">
        <v>667</v>
      </c>
      <c r="AC2390" s="3" t="s">
        <v>63</v>
      </c>
      <c r="AD2390" s="3" t="s">
        <v>15961</v>
      </c>
      <c r="AE2390" s="3" t="s">
        <v>65</v>
      </c>
      <c r="AF2390" s="3" t="s">
        <v>82</v>
      </c>
      <c r="AG2390" s="3" t="s">
        <v>15962</v>
      </c>
      <c r="AH2390" s="3" t="s">
        <v>15963</v>
      </c>
      <c r="AI2390" s="3" t="s">
        <v>67</v>
      </c>
      <c r="AJ2390" s="3" t="s">
        <v>15964</v>
      </c>
      <c r="AK2390" s="3" t="s">
        <v>53</v>
      </c>
      <c r="AL2390" s="3" t="s">
        <v>53</v>
      </c>
      <c r="AM2390" s="3" t="s">
        <v>53</v>
      </c>
      <c r="AN2390" s="3" t="s">
        <v>53</v>
      </c>
      <c r="AO2390" s="3" t="s">
        <v>53</v>
      </c>
      <c r="AP2390" s="3" t="s">
        <v>53</v>
      </c>
      <c r="AQ2390" s="3" t="s">
        <v>53</v>
      </c>
      <c r="AR2390" s="3" t="s">
        <v>51</v>
      </c>
      <c r="AS2390" s="3" t="s">
        <v>52</v>
      </c>
      <c r="AT2390" s="3" t="s">
        <v>51</v>
      </c>
    </row>
    <row r="2391" spans="1:46" ht="22.5" customHeight="1" x14ac:dyDescent="0.25">
      <c r="A2391" s="19" t="s">
        <v>18820</v>
      </c>
      <c r="B2391" s="260">
        <v>45055</v>
      </c>
      <c r="C2391" s="3" t="s">
        <v>202</v>
      </c>
      <c r="D2391" s="3" t="s">
        <v>17635</v>
      </c>
      <c r="E2391" s="3" t="s">
        <v>51</v>
      </c>
      <c r="F2391" s="20">
        <v>1</v>
      </c>
      <c r="G2391" s="20">
        <v>197.4</v>
      </c>
      <c r="H2391" s="20" t="s">
        <v>52</v>
      </c>
      <c r="I2391" s="20">
        <v>-33.56</v>
      </c>
      <c r="J2391" s="20">
        <v>-26.45</v>
      </c>
      <c r="K2391" s="20" t="s">
        <v>52</v>
      </c>
      <c r="L2391" s="20">
        <f t="shared" si="37"/>
        <v>137.39000000000001</v>
      </c>
      <c r="M2391" s="3" t="s">
        <v>53</v>
      </c>
      <c r="N2391" s="274">
        <v>112025</v>
      </c>
      <c r="O2391" s="3" t="s">
        <v>18821</v>
      </c>
      <c r="P2391" s="3" t="s">
        <v>18822</v>
      </c>
      <c r="Q2391" s="3" t="s">
        <v>53</v>
      </c>
      <c r="R2391" s="20">
        <v>197.4</v>
      </c>
      <c r="S2391" s="20" t="s">
        <v>57</v>
      </c>
      <c r="T2391" s="3" t="s">
        <v>74</v>
      </c>
      <c r="U2391" s="3" t="s">
        <v>18823</v>
      </c>
      <c r="V2391" s="3" t="s">
        <v>18824</v>
      </c>
      <c r="W2391" s="3" t="s">
        <v>18825</v>
      </c>
      <c r="X2391" s="3" t="s">
        <v>53</v>
      </c>
      <c r="Y2391" s="3" t="s">
        <v>18823</v>
      </c>
      <c r="Z2391" s="3" t="s">
        <v>18826</v>
      </c>
      <c r="AA2391" s="3" t="s">
        <v>18827</v>
      </c>
      <c r="AB2391" s="3" t="s">
        <v>18828</v>
      </c>
      <c r="AC2391" s="3" t="s">
        <v>63</v>
      </c>
      <c r="AD2391" s="3" t="s">
        <v>18829</v>
      </c>
      <c r="AE2391" s="3" t="s">
        <v>65</v>
      </c>
      <c r="AF2391" s="3" t="s">
        <v>82</v>
      </c>
      <c r="AG2391" s="3" t="s">
        <v>18830</v>
      </c>
      <c r="AH2391" s="3" t="s">
        <v>18831</v>
      </c>
      <c r="AI2391" s="3" t="s">
        <v>67</v>
      </c>
      <c r="AJ2391" s="3" t="s">
        <v>18832</v>
      </c>
      <c r="AK2391" s="3" t="s">
        <v>53</v>
      </c>
      <c r="AL2391" s="3" t="s">
        <v>53</v>
      </c>
      <c r="AM2391" s="3" t="s">
        <v>53</v>
      </c>
      <c r="AN2391" s="3" t="s">
        <v>53</v>
      </c>
      <c r="AO2391" s="3" t="s">
        <v>53</v>
      </c>
      <c r="AP2391" s="3" t="s">
        <v>53</v>
      </c>
      <c r="AQ2391" s="3" t="s">
        <v>53</v>
      </c>
      <c r="AR2391" s="3" t="s">
        <v>51</v>
      </c>
      <c r="AS2391" s="3" t="s">
        <v>52</v>
      </c>
      <c r="AT2391" s="3" t="s">
        <v>51</v>
      </c>
    </row>
    <row r="2392" spans="1:46" ht="22.5" customHeight="1" x14ac:dyDescent="0.25">
      <c r="A2392" s="19" t="s">
        <v>24697</v>
      </c>
      <c r="B2392" s="260">
        <v>45048</v>
      </c>
      <c r="C2392" s="3" t="s">
        <v>202</v>
      </c>
      <c r="D2392" s="3" t="s">
        <v>22935</v>
      </c>
      <c r="E2392" s="3" t="s">
        <v>51</v>
      </c>
      <c r="F2392" s="20">
        <v>1</v>
      </c>
      <c r="G2392" s="20">
        <v>197.4</v>
      </c>
      <c r="H2392" s="20" t="s">
        <v>52</v>
      </c>
      <c r="I2392" s="20">
        <v>-33.56</v>
      </c>
      <c r="J2392" s="20">
        <v>-26.45</v>
      </c>
      <c r="K2392" s="20" t="s">
        <v>52</v>
      </c>
      <c r="L2392" s="20">
        <f t="shared" si="37"/>
        <v>137.39000000000001</v>
      </c>
      <c r="M2392" s="3" t="s">
        <v>71</v>
      </c>
      <c r="N2392" s="274">
        <v>112025</v>
      </c>
      <c r="O2392" s="3" t="s">
        <v>18821</v>
      </c>
      <c r="P2392" s="3" t="s">
        <v>18822</v>
      </c>
      <c r="Q2392" s="3" t="s">
        <v>53</v>
      </c>
      <c r="R2392" s="20">
        <v>197.4</v>
      </c>
      <c r="S2392" s="20" t="s">
        <v>57</v>
      </c>
      <c r="T2392" s="3" t="s">
        <v>74</v>
      </c>
      <c r="U2392" s="3" t="s">
        <v>24698</v>
      </c>
      <c r="V2392" s="3" t="s">
        <v>24699</v>
      </c>
      <c r="W2392" s="3" t="s">
        <v>24700</v>
      </c>
      <c r="X2392" s="3" t="s">
        <v>53</v>
      </c>
      <c r="Y2392" s="3" t="s">
        <v>24698</v>
      </c>
      <c r="Z2392" s="3" t="s">
        <v>24701</v>
      </c>
      <c r="AA2392" s="3" t="s">
        <v>24702</v>
      </c>
      <c r="AB2392" s="3" t="s">
        <v>264</v>
      </c>
      <c r="AC2392" s="3" t="s">
        <v>265</v>
      </c>
      <c r="AD2392" s="3" t="s">
        <v>24703</v>
      </c>
      <c r="AE2392" s="3" t="s">
        <v>65</v>
      </c>
      <c r="AF2392" s="3" t="s">
        <v>82</v>
      </c>
      <c r="AG2392" s="3" t="s">
        <v>24704</v>
      </c>
      <c r="AH2392" s="3" t="s">
        <v>24705</v>
      </c>
      <c r="AI2392" s="3" t="s">
        <v>67</v>
      </c>
      <c r="AJ2392" s="3" t="s">
        <v>24706</v>
      </c>
      <c r="AK2392" s="3" t="s">
        <v>53</v>
      </c>
      <c r="AL2392" s="3" t="s">
        <v>53</v>
      </c>
      <c r="AM2392" s="3" t="s">
        <v>53</v>
      </c>
      <c r="AN2392" s="3" t="s">
        <v>53</v>
      </c>
      <c r="AO2392" s="3" t="s">
        <v>53</v>
      </c>
      <c r="AP2392" s="3" t="s">
        <v>53</v>
      </c>
      <c r="AQ2392" s="3" t="s">
        <v>53</v>
      </c>
      <c r="AR2392" s="3" t="s">
        <v>51</v>
      </c>
      <c r="AS2392" s="3" t="s">
        <v>52</v>
      </c>
      <c r="AT2392" s="3" t="s">
        <v>51</v>
      </c>
    </row>
    <row r="2393" spans="1:46" ht="22.5" customHeight="1" x14ac:dyDescent="0.25">
      <c r="A2393" s="19" t="s">
        <v>2424</v>
      </c>
      <c r="B2393" s="260">
        <v>45075</v>
      </c>
      <c r="C2393" s="3" t="s">
        <v>202</v>
      </c>
      <c r="D2393" s="3" t="s">
        <v>765</v>
      </c>
      <c r="E2393" s="3" t="s">
        <v>51</v>
      </c>
      <c r="F2393" s="20">
        <v>1</v>
      </c>
      <c r="G2393" s="20">
        <v>189.99</v>
      </c>
      <c r="H2393" s="20" t="s">
        <v>52</v>
      </c>
      <c r="I2393" s="20">
        <v>-22.8</v>
      </c>
      <c r="J2393" s="20">
        <v>-26.45</v>
      </c>
      <c r="K2393" s="20" t="s">
        <v>52</v>
      </c>
      <c r="L2393" s="20">
        <f t="shared" si="37"/>
        <v>140.74</v>
      </c>
      <c r="M2393" s="3" t="s">
        <v>53</v>
      </c>
      <c r="N2393" s="274">
        <v>112011</v>
      </c>
      <c r="O2393" s="3" t="s">
        <v>2425</v>
      </c>
      <c r="P2393" s="3" t="s">
        <v>2426</v>
      </c>
      <c r="Q2393" s="3" t="s">
        <v>53</v>
      </c>
      <c r="R2393" s="20">
        <v>189.99</v>
      </c>
      <c r="S2393" s="20" t="s">
        <v>89</v>
      </c>
      <c r="T2393" s="3" t="s">
        <v>74</v>
      </c>
      <c r="U2393" s="3" t="s">
        <v>2427</v>
      </c>
      <c r="V2393" s="3" t="s">
        <v>2428</v>
      </c>
      <c r="W2393" s="3" t="s">
        <v>2429</v>
      </c>
      <c r="X2393" s="3" t="s">
        <v>53</v>
      </c>
      <c r="Y2393" s="3" t="s">
        <v>2427</v>
      </c>
      <c r="Z2393" s="3" t="s">
        <v>2430</v>
      </c>
      <c r="AA2393" s="3" t="s">
        <v>2431</v>
      </c>
      <c r="AB2393" s="3" t="s">
        <v>63</v>
      </c>
      <c r="AC2393" s="3" t="s">
        <v>63</v>
      </c>
      <c r="AD2393" s="3" t="s">
        <v>2432</v>
      </c>
      <c r="AE2393" s="3" t="s">
        <v>65</v>
      </c>
      <c r="AF2393" s="3" t="s">
        <v>82</v>
      </c>
      <c r="AG2393" s="3" t="s">
        <v>2433</v>
      </c>
      <c r="AH2393" s="3" t="s">
        <v>2434</v>
      </c>
      <c r="AI2393" s="3" t="s">
        <v>67</v>
      </c>
      <c r="AJ2393" s="3" t="s">
        <v>2435</v>
      </c>
      <c r="AK2393" s="3" t="s">
        <v>53</v>
      </c>
      <c r="AL2393" s="3" t="s">
        <v>53</v>
      </c>
      <c r="AM2393" s="3" t="s">
        <v>53</v>
      </c>
      <c r="AN2393" s="3" t="s">
        <v>53</v>
      </c>
      <c r="AO2393" s="3" t="s">
        <v>53</v>
      </c>
      <c r="AP2393" s="3" t="s">
        <v>53</v>
      </c>
      <c r="AQ2393" s="3" t="s">
        <v>53</v>
      </c>
      <c r="AR2393" s="3" t="s">
        <v>51</v>
      </c>
      <c r="AS2393" s="3" t="s">
        <v>52</v>
      </c>
      <c r="AT2393" s="3" t="s">
        <v>51</v>
      </c>
    </row>
    <row r="2394" spans="1:46" ht="22.5" customHeight="1" x14ac:dyDescent="0.25">
      <c r="A2394" s="19" t="s">
        <v>2535</v>
      </c>
      <c r="B2394" s="260">
        <v>45075</v>
      </c>
      <c r="C2394" s="3" t="s">
        <v>202</v>
      </c>
      <c r="D2394" s="3" t="s">
        <v>1951</v>
      </c>
      <c r="E2394" s="3" t="s">
        <v>51</v>
      </c>
      <c r="F2394" s="20">
        <v>1</v>
      </c>
      <c r="G2394" s="20">
        <v>169.89</v>
      </c>
      <c r="H2394" s="20">
        <v>1.39</v>
      </c>
      <c r="I2394" s="20">
        <v>-28.88</v>
      </c>
      <c r="J2394" s="20" t="s">
        <v>52</v>
      </c>
      <c r="K2394" s="20" t="s">
        <v>52</v>
      </c>
      <c r="L2394" s="20">
        <f t="shared" si="37"/>
        <v>142.39999999999998</v>
      </c>
      <c r="M2394" s="3" t="s">
        <v>53</v>
      </c>
      <c r="N2394" s="274">
        <v>332066</v>
      </c>
      <c r="O2394" s="3" t="s">
        <v>2536</v>
      </c>
      <c r="P2394" s="3" t="s">
        <v>2537</v>
      </c>
      <c r="Q2394" s="3" t="s">
        <v>53</v>
      </c>
      <c r="R2394" s="20">
        <v>169.89</v>
      </c>
      <c r="S2394" s="20" t="s">
        <v>57</v>
      </c>
      <c r="T2394" s="3" t="s">
        <v>58</v>
      </c>
      <c r="U2394" s="3" t="s">
        <v>2538</v>
      </c>
      <c r="V2394" s="3" t="s">
        <v>2539</v>
      </c>
      <c r="W2394" s="3" t="s">
        <v>2540</v>
      </c>
      <c r="X2394" s="3" t="s">
        <v>53</v>
      </c>
      <c r="Y2394" s="3" t="s">
        <v>2538</v>
      </c>
      <c r="Z2394" s="3" t="s">
        <v>2541</v>
      </c>
      <c r="AA2394" s="3" t="s">
        <v>2542</v>
      </c>
      <c r="AB2394" s="3" t="s">
        <v>63</v>
      </c>
      <c r="AC2394" s="3" t="s">
        <v>63</v>
      </c>
      <c r="AD2394" s="3" t="s">
        <v>2543</v>
      </c>
      <c r="AE2394" s="3" t="s">
        <v>65</v>
      </c>
      <c r="AF2394" s="3" t="s">
        <v>213</v>
      </c>
      <c r="AG2394" s="3" t="s">
        <v>2544</v>
      </c>
      <c r="AH2394" s="3" t="s">
        <v>2545</v>
      </c>
      <c r="AI2394" s="3" t="s">
        <v>2546</v>
      </c>
      <c r="AJ2394" s="3" t="s">
        <v>2547</v>
      </c>
      <c r="AK2394" s="3" t="s">
        <v>53</v>
      </c>
      <c r="AL2394" s="3" t="s">
        <v>53</v>
      </c>
      <c r="AM2394" s="3" t="s">
        <v>53</v>
      </c>
      <c r="AN2394" s="3" t="s">
        <v>53</v>
      </c>
      <c r="AO2394" s="3" t="s">
        <v>53</v>
      </c>
      <c r="AP2394" s="3" t="s">
        <v>53</v>
      </c>
      <c r="AQ2394" s="3" t="s">
        <v>53</v>
      </c>
      <c r="AR2394" s="3" t="s">
        <v>51</v>
      </c>
      <c r="AS2394" s="3" t="s">
        <v>52</v>
      </c>
      <c r="AT2394" s="3" t="s">
        <v>51</v>
      </c>
    </row>
    <row r="2395" spans="1:46" ht="22.5" customHeight="1" x14ac:dyDescent="0.25">
      <c r="A2395" s="19" t="s">
        <v>14997</v>
      </c>
      <c r="B2395" s="260">
        <v>45059</v>
      </c>
      <c r="C2395" s="3" t="s">
        <v>202</v>
      </c>
      <c r="D2395" s="3" t="s">
        <v>11191</v>
      </c>
      <c r="E2395" s="3" t="s">
        <v>51</v>
      </c>
      <c r="F2395" s="20">
        <v>1</v>
      </c>
      <c r="G2395" s="20">
        <v>197.9</v>
      </c>
      <c r="H2395" s="20">
        <v>19.02</v>
      </c>
      <c r="I2395" s="20">
        <v>-33.64</v>
      </c>
      <c r="J2395" s="20">
        <v>-39.47</v>
      </c>
      <c r="K2395" s="20" t="s">
        <v>52</v>
      </c>
      <c r="L2395" s="20">
        <f t="shared" si="37"/>
        <v>143.81000000000003</v>
      </c>
      <c r="M2395" s="3" t="s">
        <v>53</v>
      </c>
      <c r="N2395" s="3" t="s">
        <v>4321</v>
      </c>
      <c r="O2395" s="3" t="s">
        <v>4322</v>
      </c>
      <c r="P2395" s="3" t="s">
        <v>4323</v>
      </c>
      <c r="Q2395" s="3" t="s">
        <v>53</v>
      </c>
      <c r="R2395" s="20">
        <v>197.9</v>
      </c>
      <c r="S2395" s="20" t="s">
        <v>57</v>
      </c>
      <c r="T2395" s="3" t="s">
        <v>74</v>
      </c>
      <c r="U2395" s="3" t="s">
        <v>14998</v>
      </c>
      <c r="V2395" s="3" t="s">
        <v>14999</v>
      </c>
      <c r="W2395" s="3" t="s">
        <v>15000</v>
      </c>
      <c r="X2395" s="3" t="s">
        <v>53</v>
      </c>
      <c r="Y2395" s="3" t="s">
        <v>14998</v>
      </c>
      <c r="Z2395" s="3" t="s">
        <v>15001</v>
      </c>
      <c r="AA2395" s="3" t="s">
        <v>15002</v>
      </c>
      <c r="AB2395" s="3" t="s">
        <v>15003</v>
      </c>
      <c r="AC2395" s="3" t="s">
        <v>893</v>
      </c>
      <c r="AD2395" s="3" t="s">
        <v>15004</v>
      </c>
      <c r="AE2395" s="3" t="s">
        <v>65</v>
      </c>
      <c r="AF2395" s="3" t="s">
        <v>82</v>
      </c>
      <c r="AG2395" s="3" t="s">
        <v>13975</v>
      </c>
      <c r="AH2395" s="3" t="s">
        <v>15005</v>
      </c>
      <c r="AI2395" s="3" t="s">
        <v>67</v>
      </c>
      <c r="AJ2395" s="3" t="s">
        <v>15006</v>
      </c>
      <c r="AK2395" s="3" t="s">
        <v>53</v>
      </c>
      <c r="AL2395" s="3" t="s">
        <v>53</v>
      </c>
      <c r="AM2395" s="3" t="s">
        <v>53</v>
      </c>
      <c r="AN2395" s="3" t="s">
        <v>53</v>
      </c>
      <c r="AO2395" s="3" t="s">
        <v>53</v>
      </c>
      <c r="AP2395" s="3" t="s">
        <v>53</v>
      </c>
      <c r="AQ2395" s="3" t="s">
        <v>53</v>
      </c>
      <c r="AR2395" s="3" t="s">
        <v>51</v>
      </c>
      <c r="AS2395" s="3" t="s">
        <v>52</v>
      </c>
      <c r="AT2395" s="3" t="s">
        <v>51</v>
      </c>
    </row>
    <row r="2396" spans="1:46" ht="22.5" customHeight="1" x14ac:dyDescent="0.25">
      <c r="A2396" s="19" t="s">
        <v>7923</v>
      </c>
      <c r="B2396" s="260">
        <v>45069</v>
      </c>
      <c r="C2396" s="3" t="s">
        <v>202</v>
      </c>
      <c r="D2396" s="3" t="s">
        <v>4851</v>
      </c>
      <c r="E2396" s="3" t="s">
        <v>71</v>
      </c>
      <c r="F2396" s="20">
        <v>1</v>
      </c>
      <c r="G2396" s="20">
        <v>197.99</v>
      </c>
      <c r="H2396" s="20" t="s">
        <v>52</v>
      </c>
      <c r="I2396" s="20">
        <v>-33.659999999999997</v>
      </c>
      <c r="J2396" s="20">
        <v>-20.45</v>
      </c>
      <c r="K2396" s="20" t="s">
        <v>52</v>
      </c>
      <c r="L2396" s="20">
        <f t="shared" si="37"/>
        <v>143.88000000000002</v>
      </c>
      <c r="M2396" s="3" t="s">
        <v>53</v>
      </c>
      <c r="N2396" s="274">
        <v>66610</v>
      </c>
      <c r="O2396" s="3" t="s">
        <v>7924</v>
      </c>
      <c r="P2396" s="3" t="s">
        <v>7925</v>
      </c>
      <c r="Q2396" s="3" t="s">
        <v>53</v>
      </c>
      <c r="R2396" s="20">
        <v>197.99</v>
      </c>
      <c r="S2396" s="20" t="s">
        <v>57</v>
      </c>
      <c r="T2396" s="3" t="s">
        <v>74</v>
      </c>
      <c r="U2396" s="3" t="s">
        <v>7926</v>
      </c>
      <c r="V2396" s="3" t="s">
        <v>7927</v>
      </c>
      <c r="W2396" s="3" t="s">
        <v>7928</v>
      </c>
      <c r="X2396" s="3" t="s">
        <v>53</v>
      </c>
      <c r="Y2396" s="3" t="s">
        <v>7926</v>
      </c>
      <c r="Z2396" s="3" t="s">
        <v>7929</v>
      </c>
      <c r="AA2396" s="3" t="s">
        <v>7930</v>
      </c>
      <c r="AB2396" s="3" t="s">
        <v>7931</v>
      </c>
      <c r="AC2396" s="3" t="s">
        <v>116</v>
      </c>
      <c r="AD2396" s="3" t="s">
        <v>7932</v>
      </c>
      <c r="AE2396" s="3" t="s">
        <v>65</v>
      </c>
      <c r="AF2396" s="3" t="s">
        <v>82</v>
      </c>
      <c r="AG2396" s="3" t="s">
        <v>7933</v>
      </c>
      <c r="AH2396" s="3" t="s">
        <v>7934</v>
      </c>
      <c r="AI2396" s="3" t="s">
        <v>67</v>
      </c>
      <c r="AJ2396" s="3" t="s">
        <v>7935</v>
      </c>
      <c r="AK2396" s="3" t="s">
        <v>53</v>
      </c>
      <c r="AL2396" s="3" t="s">
        <v>53</v>
      </c>
      <c r="AM2396" s="3" t="s">
        <v>53</v>
      </c>
      <c r="AN2396" s="3" t="s">
        <v>53</v>
      </c>
      <c r="AO2396" s="3" t="s">
        <v>53</v>
      </c>
      <c r="AP2396" s="3" t="s">
        <v>53</v>
      </c>
      <c r="AQ2396" s="3" t="s">
        <v>53</v>
      </c>
      <c r="AR2396" s="3" t="s">
        <v>51</v>
      </c>
      <c r="AS2396" s="3" t="s">
        <v>52</v>
      </c>
      <c r="AT2396" s="3" t="s">
        <v>51</v>
      </c>
    </row>
    <row r="2397" spans="1:46" ht="22.5" customHeight="1" x14ac:dyDescent="0.25">
      <c r="A2397" s="19" t="s">
        <v>6380</v>
      </c>
      <c r="B2397" s="260">
        <v>45070</v>
      </c>
      <c r="C2397" s="3" t="s">
        <v>202</v>
      </c>
      <c r="D2397" s="3" t="s">
        <v>4264</v>
      </c>
      <c r="E2397" s="3" t="s">
        <v>51</v>
      </c>
      <c r="F2397" s="20">
        <v>1</v>
      </c>
      <c r="G2397" s="20">
        <v>193.99</v>
      </c>
      <c r="H2397" s="20">
        <v>22.33</v>
      </c>
      <c r="I2397" s="20">
        <v>-23.28</v>
      </c>
      <c r="J2397" s="20">
        <v>-48.78</v>
      </c>
      <c r="K2397" s="20" t="s">
        <v>52</v>
      </c>
      <c r="L2397" s="20">
        <f t="shared" si="37"/>
        <v>144.26</v>
      </c>
      <c r="M2397" s="3" t="s">
        <v>53</v>
      </c>
      <c r="N2397" s="274">
        <v>552002</v>
      </c>
      <c r="O2397" s="3" t="s">
        <v>4331</v>
      </c>
      <c r="P2397" s="3" t="s">
        <v>4332</v>
      </c>
      <c r="Q2397" s="3" t="s">
        <v>53</v>
      </c>
      <c r="R2397" s="20">
        <v>193.99</v>
      </c>
      <c r="S2397" s="20" t="s">
        <v>89</v>
      </c>
      <c r="T2397" s="3" t="s">
        <v>58</v>
      </c>
      <c r="U2397" s="3" t="s">
        <v>53</v>
      </c>
      <c r="V2397" s="3" t="s">
        <v>53</v>
      </c>
      <c r="W2397" s="3" t="s">
        <v>53</v>
      </c>
      <c r="X2397" s="3" t="s">
        <v>53</v>
      </c>
      <c r="Y2397" s="3" t="s">
        <v>6381</v>
      </c>
      <c r="Z2397" s="3" t="s">
        <v>6382</v>
      </c>
      <c r="AA2397" s="3" t="s">
        <v>6383</v>
      </c>
      <c r="AB2397" s="3" t="s">
        <v>839</v>
      </c>
      <c r="AC2397" s="3" t="s">
        <v>188</v>
      </c>
      <c r="AD2397" s="3" t="s">
        <v>6384</v>
      </c>
      <c r="AE2397" s="3" t="s">
        <v>65</v>
      </c>
      <c r="AF2397" s="3" t="s">
        <v>66</v>
      </c>
      <c r="AG2397" s="3" t="s">
        <v>6385</v>
      </c>
      <c r="AH2397" s="3" t="s">
        <v>6386</v>
      </c>
      <c r="AI2397" s="3" t="s">
        <v>67</v>
      </c>
      <c r="AJ2397" s="3" t="s">
        <v>6387</v>
      </c>
      <c r="AK2397" s="3" t="s">
        <v>53</v>
      </c>
      <c r="AL2397" s="3" t="s">
        <v>53</v>
      </c>
      <c r="AM2397" s="3" t="s">
        <v>53</v>
      </c>
      <c r="AN2397" s="3" t="s">
        <v>53</v>
      </c>
      <c r="AO2397" s="3" t="s">
        <v>53</v>
      </c>
      <c r="AP2397" s="3" t="s">
        <v>53</v>
      </c>
      <c r="AQ2397" s="3" t="s">
        <v>53</v>
      </c>
      <c r="AR2397" s="3" t="s">
        <v>51</v>
      </c>
      <c r="AS2397" s="3" t="s">
        <v>52</v>
      </c>
      <c r="AT2397" s="3" t="s">
        <v>51</v>
      </c>
    </row>
    <row r="2398" spans="1:46" ht="22.5" customHeight="1" x14ac:dyDescent="0.25">
      <c r="A2398" s="19" t="s">
        <v>7591</v>
      </c>
      <c r="B2398" s="260">
        <v>45069</v>
      </c>
      <c r="C2398" s="3" t="s">
        <v>202</v>
      </c>
      <c r="D2398" s="3" t="s">
        <v>4851</v>
      </c>
      <c r="E2398" s="3" t="s">
        <v>51</v>
      </c>
      <c r="F2398" s="20">
        <v>1</v>
      </c>
      <c r="G2398" s="20">
        <v>193.99</v>
      </c>
      <c r="H2398" s="20">
        <v>25.13</v>
      </c>
      <c r="I2398" s="20">
        <v>-23.28</v>
      </c>
      <c r="J2398" s="20">
        <v>-51.58</v>
      </c>
      <c r="K2398" s="20" t="s">
        <v>52</v>
      </c>
      <c r="L2398" s="20">
        <f t="shared" si="37"/>
        <v>144.26</v>
      </c>
      <c r="M2398" s="3" t="s">
        <v>53</v>
      </c>
      <c r="N2398" s="274">
        <v>552002</v>
      </c>
      <c r="O2398" s="3" t="s">
        <v>4331</v>
      </c>
      <c r="P2398" s="3" t="s">
        <v>4332</v>
      </c>
      <c r="Q2398" s="3" t="s">
        <v>53</v>
      </c>
      <c r="R2398" s="20">
        <v>193.99</v>
      </c>
      <c r="S2398" s="20" t="s">
        <v>89</v>
      </c>
      <c r="T2398" s="3" t="s">
        <v>58</v>
      </c>
      <c r="U2398" s="3" t="s">
        <v>53</v>
      </c>
      <c r="V2398" s="3" t="s">
        <v>53</v>
      </c>
      <c r="W2398" s="3" t="s">
        <v>53</v>
      </c>
      <c r="X2398" s="3" t="s">
        <v>53</v>
      </c>
      <c r="Y2398" s="3" t="s">
        <v>7592</v>
      </c>
      <c r="Z2398" s="3" t="s">
        <v>7593</v>
      </c>
      <c r="AA2398" s="3" t="s">
        <v>7594</v>
      </c>
      <c r="AB2398" s="3" t="s">
        <v>7595</v>
      </c>
      <c r="AC2398" s="3" t="s">
        <v>188</v>
      </c>
      <c r="AD2398" s="3" t="s">
        <v>7596</v>
      </c>
      <c r="AE2398" s="3" t="s">
        <v>65</v>
      </c>
      <c r="AF2398" s="3" t="s">
        <v>66</v>
      </c>
      <c r="AG2398" s="3" t="s">
        <v>7597</v>
      </c>
      <c r="AH2398" s="3" t="s">
        <v>5457</v>
      </c>
      <c r="AI2398" s="3" t="s">
        <v>67</v>
      </c>
      <c r="AJ2398" s="3" t="s">
        <v>7598</v>
      </c>
      <c r="AK2398" s="3" t="s">
        <v>53</v>
      </c>
      <c r="AL2398" s="3" t="s">
        <v>53</v>
      </c>
      <c r="AM2398" s="3" t="s">
        <v>53</v>
      </c>
      <c r="AN2398" s="3" t="s">
        <v>53</v>
      </c>
      <c r="AO2398" s="3" t="s">
        <v>53</v>
      </c>
      <c r="AP2398" s="3" t="s">
        <v>53</v>
      </c>
      <c r="AQ2398" s="3" t="s">
        <v>53</v>
      </c>
      <c r="AR2398" s="3" t="s">
        <v>51</v>
      </c>
      <c r="AS2398" s="3" t="s">
        <v>52</v>
      </c>
      <c r="AT2398" s="3" t="s">
        <v>51</v>
      </c>
    </row>
    <row r="2399" spans="1:46" ht="22.5" customHeight="1" x14ac:dyDescent="0.25">
      <c r="A2399" s="19" t="s">
        <v>10147</v>
      </c>
      <c r="B2399" s="260">
        <v>45065</v>
      </c>
      <c r="C2399" s="3" t="s">
        <v>202</v>
      </c>
      <c r="D2399" s="3" t="s">
        <v>6600</v>
      </c>
      <c r="E2399" s="3" t="s">
        <v>51</v>
      </c>
      <c r="F2399" s="20">
        <v>1</v>
      </c>
      <c r="G2399" s="20">
        <v>193.99</v>
      </c>
      <c r="H2399" s="20">
        <v>22.33</v>
      </c>
      <c r="I2399" s="20">
        <v>-23.28</v>
      </c>
      <c r="J2399" s="20">
        <v>-48.78</v>
      </c>
      <c r="K2399" s="20" t="s">
        <v>52</v>
      </c>
      <c r="L2399" s="20">
        <f t="shared" si="37"/>
        <v>144.26</v>
      </c>
      <c r="M2399" s="3" t="s">
        <v>53</v>
      </c>
      <c r="N2399" s="274">
        <v>552002</v>
      </c>
      <c r="O2399" s="3" t="s">
        <v>4331</v>
      </c>
      <c r="P2399" s="3" t="s">
        <v>4332</v>
      </c>
      <c r="Q2399" s="3" t="s">
        <v>53</v>
      </c>
      <c r="R2399" s="20">
        <v>193.99</v>
      </c>
      <c r="S2399" s="20" t="s">
        <v>89</v>
      </c>
      <c r="T2399" s="3" t="s">
        <v>58</v>
      </c>
      <c r="U2399" s="3" t="s">
        <v>53</v>
      </c>
      <c r="V2399" s="3" t="s">
        <v>53</v>
      </c>
      <c r="W2399" s="3" t="s">
        <v>53</v>
      </c>
      <c r="X2399" s="3" t="s">
        <v>53</v>
      </c>
      <c r="Y2399" s="3" t="s">
        <v>10148</v>
      </c>
      <c r="Z2399" s="3" t="s">
        <v>10149</v>
      </c>
      <c r="AA2399" s="3" t="s">
        <v>10150</v>
      </c>
      <c r="AB2399" s="3" t="s">
        <v>10151</v>
      </c>
      <c r="AC2399" s="3" t="s">
        <v>188</v>
      </c>
      <c r="AD2399" s="3" t="s">
        <v>10152</v>
      </c>
      <c r="AE2399" s="3" t="s">
        <v>65</v>
      </c>
      <c r="AF2399" s="3" t="s">
        <v>66</v>
      </c>
      <c r="AG2399" s="3" t="s">
        <v>10153</v>
      </c>
      <c r="AH2399" s="3" t="s">
        <v>10154</v>
      </c>
      <c r="AI2399" s="3" t="s">
        <v>67</v>
      </c>
      <c r="AJ2399" s="3" t="s">
        <v>10155</v>
      </c>
      <c r="AK2399" s="3" t="s">
        <v>53</v>
      </c>
      <c r="AL2399" s="3" t="s">
        <v>53</v>
      </c>
      <c r="AM2399" s="3" t="s">
        <v>53</v>
      </c>
      <c r="AN2399" s="3" t="s">
        <v>53</v>
      </c>
      <c r="AO2399" s="3" t="s">
        <v>53</v>
      </c>
      <c r="AP2399" s="3" t="s">
        <v>53</v>
      </c>
      <c r="AQ2399" s="3" t="s">
        <v>53</v>
      </c>
      <c r="AR2399" s="3" t="s">
        <v>51</v>
      </c>
      <c r="AS2399" s="3" t="s">
        <v>52</v>
      </c>
      <c r="AT2399" s="3" t="s">
        <v>51</v>
      </c>
    </row>
    <row r="2400" spans="1:46" ht="22.5" customHeight="1" x14ac:dyDescent="0.25">
      <c r="A2400" s="19" t="s">
        <v>18472</v>
      </c>
      <c r="B2400" s="260">
        <v>45055</v>
      </c>
      <c r="C2400" s="3" t="s">
        <v>202</v>
      </c>
      <c r="D2400" s="3" t="s">
        <v>15179</v>
      </c>
      <c r="E2400" s="3" t="s">
        <v>71</v>
      </c>
      <c r="F2400" s="20">
        <v>1</v>
      </c>
      <c r="G2400" s="20">
        <v>193.99</v>
      </c>
      <c r="H2400" s="20">
        <v>26.83</v>
      </c>
      <c r="I2400" s="20">
        <v>-23.28</v>
      </c>
      <c r="J2400" s="20">
        <v>-53.28</v>
      </c>
      <c r="K2400" s="20" t="s">
        <v>52</v>
      </c>
      <c r="L2400" s="20">
        <f t="shared" si="37"/>
        <v>144.26</v>
      </c>
      <c r="M2400" s="3" t="s">
        <v>53</v>
      </c>
      <c r="N2400" s="274">
        <v>552002</v>
      </c>
      <c r="O2400" s="3" t="s">
        <v>4331</v>
      </c>
      <c r="P2400" s="3" t="s">
        <v>4332</v>
      </c>
      <c r="Q2400" s="3" t="s">
        <v>53</v>
      </c>
      <c r="R2400" s="20">
        <v>193.99</v>
      </c>
      <c r="S2400" s="20" t="s">
        <v>89</v>
      </c>
      <c r="T2400" s="3" t="s">
        <v>58</v>
      </c>
      <c r="U2400" s="3" t="s">
        <v>53</v>
      </c>
      <c r="V2400" s="3" t="s">
        <v>53</v>
      </c>
      <c r="W2400" s="3" t="s">
        <v>53</v>
      </c>
      <c r="X2400" s="3" t="s">
        <v>53</v>
      </c>
      <c r="Y2400" s="3" t="s">
        <v>18473</v>
      </c>
      <c r="Z2400" s="3" t="s">
        <v>18474</v>
      </c>
      <c r="AA2400" s="3" t="s">
        <v>18475</v>
      </c>
      <c r="AB2400" s="3" t="s">
        <v>7425</v>
      </c>
      <c r="AC2400" s="3" t="s">
        <v>1447</v>
      </c>
      <c r="AD2400" s="3" t="s">
        <v>18476</v>
      </c>
      <c r="AE2400" s="3" t="s">
        <v>65</v>
      </c>
      <c r="AF2400" s="3" t="s">
        <v>66</v>
      </c>
      <c r="AG2400" s="3" t="s">
        <v>18125</v>
      </c>
      <c r="AH2400" s="3" t="s">
        <v>18477</v>
      </c>
      <c r="AI2400" s="3" t="s">
        <v>67</v>
      </c>
      <c r="AJ2400" s="3" t="s">
        <v>18478</v>
      </c>
      <c r="AK2400" s="3" t="s">
        <v>53</v>
      </c>
      <c r="AL2400" s="3" t="s">
        <v>53</v>
      </c>
      <c r="AM2400" s="3" t="s">
        <v>53</v>
      </c>
      <c r="AN2400" s="3" t="s">
        <v>53</v>
      </c>
      <c r="AO2400" s="3" t="s">
        <v>53</v>
      </c>
      <c r="AP2400" s="3" t="s">
        <v>53</v>
      </c>
      <c r="AQ2400" s="3" t="s">
        <v>53</v>
      </c>
      <c r="AR2400" s="3" t="s">
        <v>51</v>
      </c>
      <c r="AS2400" s="3" t="s">
        <v>52</v>
      </c>
      <c r="AT2400" s="3" t="s">
        <v>51</v>
      </c>
    </row>
    <row r="2401" spans="1:46" ht="22.5" customHeight="1" x14ac:dyDescent="0.25">
      <c r="A2401" s="19" t="s">
        <v>4330</v>
      </c>
      <c r="B2401" s="260">
        <v>45073</v>
      </c>
      <c r="C2401" s="3" t="s">
        <v>202</v>
      </c>
      <c r="D2401" s="3" t="s">
        <v>765</v>
      </c>
      <c r="E2401" s="3" t="s">
        <v>51</v>
      </c>
      <c r="F2401" s="20">
        <v>1</v>
      </c>
      <c r="G2401" s="20">
        <v>193.99</v>
      </c>
      <c r="H2401" s="20" t="s">
        <v>52</v>
      </c>
      <c r="I2401" s="20">
        <v>-23.28</v>
      </c>
      <c r="J2401" s="20">
        <v>-26.45</v>
      </c>
      <c r="K2401" s="20" t="s">
        <v>52</v>
      </c>
      <c r="L2401" s="20">
        <f t="shared" si="37"/>
        <v>144.26000000000002</v>
      </c>
      <c r="M2401" s="3" t="s">
        <v>71</v>
      </c>
      <c r="N2401" s="274">
        <v>552002</v>
      </c>
      <c r="O2401" s="3" t="s">
        <v>4331</v>
      </c>
      <c r="P2401" s="3" t="s">
        <v>4332</v>
      </c>
      <c r="Q2401" s="3" t="s">
        <v>53</v>
      </c>
      <c r="R2401" s="20">
        <v>193.99</v>
      </c>
      <c r="S2401" s="20" t="s">
        <v>89</v>
      </c>
      <c r="T2401" s="3" t="s">
        <v>58</v>
      </c>
      <c r="U2401" s="3" t="s">
        <v>53</v>
      </c>
      <c r="V2401" s="3" t="s">
        <v>53</v>
      </c>
      <c r="W2401" s="3" t="s">
        <v>53</v>
      </c>
      <c r="X2401" s="3" t="s">
        <v>53</v>
      </c>
      <c r="Y2401" s="3" t="s">
        <v>4333</v>
      </c>
      <c r="Z2401" s="3" t="s">
        <v>4334</v>
      </c>
      <c r="AA2401" s="3" t="s">
        <v>4335</v>
      </c>
      <c r="AB2401" s="3" t="s">
        <v>4336</v>
      </c>
      <c r="AC2401" s="3" t="s">
        <v>116</v>
      </c>
      <c r="AD2401" s="3" t="s">
        <v>4337</v>
      </c>
      <c r="AE2401" s="3" t="s">
        <v>65</v>
      </c>
      <c r="AF2401" s="3" t="s">
        <v>66</v>
      </c>
      <c r="AG2401" s="3" t="s">
        <v>4338</v>
      </c>
      <c r="AH2401" s="3" t="s">
        <v>2144</v>
      </c>
      <c r="AI2401" s="3" t="s">
        <v>67</v>
      </c>
      <c r="AJ2401" s="3" t="s">
        <v>4339</v>
      </c>
      <c r="AK2401" s="3" t="s">
        <v>53</v>
      </c>
      <c r="AL2401" s="3" t="s">
        <v>53</v>
      </c>
      <c r="AM2401" s="3" t="s">
        <v>53</v>
      </c>
      <c r="AN2401" s="3" t="s">
        <v>53</v>
      </c>
      <c r="AO2401" s="3" t="s">
        <v>53</v>
      </c>
      <c r="AP2401" s="3" t="s">
        <v>53</v>
      </c>
      <c r="AQ2401" s="3" t="s">
        <v>53</v>
      </c>
      <c r="AR2401" s="3" t="s">
        <v>51</v>
      </c>
      <c r="AS2401" s="3" t="s">
        <v>52</v>
      </c>
      <c r="AT2401" s="3" t="s">
        <v>51</v>
      </c>
    </row>
    <row r="2402" spans="1:46" ht="22.5" customHeight="1" x14ac:dyDescent="0.25">
      <c r="A2402" s="19" t="s">
        <v>5451</v>
      </c>
      <c r="B2402" s="260">
        <v>45071</v>
      </c>
      <c r="C2402" s="3" t="s">
        <v>202</v>
      </c>
      <c r="D2402" s="3" t="s">
        <v>4851</v>
      </c>
      <c r="E2402" s="3" t="s">
        <v>51</v>
      </c>
      <c r="F2402" s="20">
        <v>1</v>
      </c>
      <c r="G2402" s="20">
        <v>193.99</v>
      </c>
      <c r="H2402" s="20" t="s">
        <v>52</v>
      </c>
      <c r="I2402" s="20">
        <v>-23.28</v>
      </c>
      <c r="J2402" s="20">
        <v>-26.45</v>
      </c>
      <c r="K2402" s="20" t="s">
        <v>52</v>
      </c>
      <c r="L2402" s="20">
        <f t="shared" si="37"/>
        <v>144.26000000000002</v>
      </c>
      <c r="M2402" s="3" t="s">
        <v>71</v>
      </c>
      <c r="N2402" s="274">
        <v>552002</v>
      </c>
      <c r="O2402" s="3" t="s">
        <v>4331</v>
      </c>
      <c r="P2402" s="3" t="s">
        <v>4332</v>
      </c>
      <c r="Q2402" s="3" t="s">
        <v>53</v>
      </c>
      <c r="R2402" s="20">
        <v>193.99</v>
      </c>
      <c r="S2402" s="20" t="s">
        <v>89</v>
      </c>
      <c r="T2402" s="3" t="s">
        <v>58</v>
      </c>
      <c r="U2402" s="3" t="s">
        <v>53</v>
      </c>
      <c r="V2402" s="3" t="s">
        <v>53</v>
      </c>
      <c r="W2402" s="3" t="s">
        <v>53</v>
      </c>
      <c r="X2402" s="3" t="s">
        <v>53</v>
      </c>
      <c r="Y2402" s="3" t="s">
        <v>5452</v>
      </c>
      <c r="Z2402" s="3" t="s">
        <v>5453</v>
      </c>
      <c r="AA2402" s="3" t="s">
        <v>5454</v>
      </c>
      <c r="AB2402" s="3" t="s">
        <v>3348</v>
      </c>
      <c r="AC2402" s="3" t="s">
        <v>63</v>
      </c>
      <c r="AD2402" s="3" t="s">
        <v>5455</v>
      </c>
      <c r="AE2402" s="3" t="s">
        <v>65</v>
      </c>
      <c r="AF2402" s="3" t="s">
        <v>66</v>
      </c>
      <c r="AG2402" s="3" t="s">
        <v>5456</v>
      </c>
      <c r="AH2402" s="3" t="s">
        <v>5457</v>
      </c>
      <c r="AI2402" s="3" t="s">
        <v>67</v>
      </c>
      <c r="AJ2402" s="3" t="s">
        <v>5458</v>
      </c>
      <c r="AK2402" s="3" t="s">
        <v>53</v>
      </c>
      <c r="AL2402" s="3" t="s">
        <v>53</v>
      </c>
      <c r="AM2402" s="3" t="s">
        <v>53</v>
      </c>
      <c r="AN2402" s="3" t="s">
        <v>53</v>
      </c>
      <c r="AO2402" s="3" t="s">
        <v>53</v>
      </c>
      <c r="AP2402" s="3" t="s">
        <v>53</v>
      </c>
      <c r="AQ2402" s="3" t="s">
        <v>53</v>
      </c>
      <c r="AR2402" s="3" t="s">
        <v>51</v>
      </c>
      <c r="AS2402" s="3" t="s">
        <v>52</v>
      </c>
      <c r="AT2402" s="3" t="s">
        <v>51</v>
      </c>
    </row>
    <row r="2403" spans="1:46" ht="22.5" customHeight="1" x14ac:dyDescent="0.25">
      <c r="A2403" s="19" t="s">
        <v>7630</v>
      </c>
      <c r="B2403" s="260">
        <v>45069</v>
      </c>
      <c r="C2403" s="3" t="s">
        <v>202</v>
      </c>
      <c r="D2403" s="3" t="s">
        <v>6600</v>
      </c>
      <c r="E2403" s="3" t="s">
        <v>51</v>
      </c>
      <c r="F2403" s="20">
        <v>1</v>
      </c>
      <c r="G2403" s="20">
        <v>193.99</v>
      </c>
      <c r="H2403" s="20" t="s">
        <v>52</v>
      </c>
      <c r="I2403" s="20">
        <v>-23.28</v>
      </c>
      <c r="J2403" s="20">
        <v>-26.45</v>
      </c>
      <c r="K2403" s="20" t="s">
        <v>52</v>
      </c>
      <c r="L2403" s="20">
        <f t="shared" si="37"/>
        <v>144.26000000000002</v>
      </c>
      <c r="M2403" s="3" t="s">
        <v>53</v>
      </c>
      <c r="N2403" s="274">
        <v>552002</v>
      </c>
      <c r="O2403" s="3" t="s">
        <v>4331</v>
      </c>
      <c r="P2403" s="3" t="s">
        <v>4332</v>
      </c>
      <c r="Q2403" s="3" t="s">
        <v>53</v>
      </c>
      <c r="R2403" s="20">
        <v>193.99</v>
      </c>
      <c r="S2403" s="20" t="s">
        <v>89</v>
      </c>
      <c r="T2403" s="3" t="s">
        <v>58</v>
      </c>
      <c r="U2403" s="3" t="s">
        <v>53</v>
      </c>
      <c r="V2403" s="3" t="s">
        <v>53</v>
      </c>
      <c r="W2403" s="3" t="s">
        <v>53</v>
      </c>
      <c r="X2403" s="3" t="s">
        <v>53</v>
      </c>
      <c r="Y2403" s="3" t="s">
        <v>7631</v>
      </c>
      <c r="Z2403" s="3" t="s">
        <v>7632</v>
      </c>
      <c r="AA2403" s="3" t="s">
        <v>7633</v>
      </c>
      <c r="AB2403" s="3" t="s">
        <v>141</v>
      </c>
      <c r="AC2403" s="3" t="s">
        <v>63</v>
      </c>
      <c r="AD2403" s="3" t="s">
        <v>7634</v>
      </c>
      <c r="AE2403" s="3" t="s">
        <v>65</v>
      </c>
      <c r="AF2403" s="3" t="s">
        <v>66</v>
      </c>
      <c r="AG2403" s="3" t="s">
        <v>7635</v>
      </c>
      <c r="AH2403" s="3" t="s">
        <v>7636</v>
      </c>
      <c r="AI2403" s="3" t="s">
        <v>67</v>
      </c>
      <c r="AJ2403" s="3" t="s">
        <v>7637</v>
      </c>
      <c r="AK2403" s="3" t="s">
        <v>53</v>
      </c>
      <c r="AL2403" s="3" t="s">
        <v>53</v>
      </c>
      <c r="AM2403" s="3" t="s">
        <v>53</v>
      </c>
      <c r="AN2403" s="3" t="s">
        <v>53</v>
      </c>
      <c r="AO2403" s="3" t="s">
        <v>53</v>
      </c>
      <c r="AP2403" s="3" t="s">
        <v>53</v>
      </c>
      <c r="AQ2403" s="3" t="s">
        <v>53</v>
      </c>
      <c r="AR2403" s="3" t="s">
        <v>51</v>
      </c>
      <c r="AS2403" s="3" t="s">
        <v>52</v>
      </c>
      <c r="AT2403" s="3" t="s">
        <v>51</v>
      </c>
    </row>
    <row r="2404" spans="1:46" ht="22.5" customHeight="1" x14ac:dyDescent="0.25">
      <c r="A2404" s="19" t="s">
        <v>7715</v>
      </c>
      <c r="B2404" s="260">
        <v>45069</v>
      </c>
      <c r="C2404" s="3" t="s">
        <v>202</v>
      </c>
      <c r="D2404" s="3" t="s">
        <v>6600</v>
      </c>
      <c r="E2404" s="3" t="s">
        <v>71</v>
      </c>
      <c r="F2404" s="20">
        <v>1</v>
      </c>
      <c r="G2404" s="20">
        <v>193.99</v>
      </c>
      <c r="H2404" s="20" t="s">
        <v>52</v>
      </c>
      <c r="I2404" s="20">
        <v>-23.28</v>
      </c>
      <c r="J2404" s="20">
        <v>-26.45</v>
      </c>
      <c r="K2404" s="20" t="s">
        <v>52</v>
      </c>
      <c r="L2404" s="20">
        <f t="shared" si="37"/>
        <v>144.26000000000002</v>
      </c>
      <c r="M2404" s="3" t="s">
        <v>53</v>
      </c>
      <c r="N2404" s="274">
        <v>552002</v>
      </c>
      <c r="O2404" s="3" t="s">
        <v>4331</v>
      </c>
      <c r="P2404" s="3" t="s">
        <v>4332</v>
      </c>
      <c r="Q2404" s="3" t="s">
        <v>53</v>
      </c>
      <c r="R2404" s="20">
        <v>193.99</v>
      </c>
      <c r="S2404" s="20" t="s">
        <v>89</v>
      </c>
      <c r="T2404" s="3" t="s">
        <v>58</v>
      </c>
      <c r="U2404" s="3" t="s">
        <v>53</v>
      </c>
      <c r="V2404" s="3" t="s">
        <v>53</v>
      </c>
      <c r="W2404" s="3" t="s">
        <v>53</v>
      </c>
      <c r="X2404" s="3" t="s">
        <v>53</v>
      </c>
      <c r="Y2404" s="3" t="s">
        <v>7716</v>
      </c>
      <c r="Z2404" s="3" t="s">
        <v>7717</v>
      </c>
      <c r="AA2404" s="3" t="s">
        <v>7718</v>
      </c>
      <c r="AB2404" s="3" t="s">
        <v>5215</v>
      </c>
      <c r="AC2404" s="3" t="s">
        <v>116</v>
      </c>
      <c r="AD2404" s="3" t="s">
        <v>7719</v>
      </c>
      <c r="AE2404" s="3" t="s">
        <v>65</v>
      </c>
      <c r="AF2404" s="3" t="s">
        <v>66</v>
      </c>
      <c r="AG2404" s="3" t="s">
        <v>7720</v>
      </c>
      <c r="AH2404" s="3" t="s">
        <v>7721</v>
      </c>
      <c r="AI2404" s="3" t="s">
        <v>67</v>
      </c>
      <c r="AJ2404" s="3" t="s">
        <v>7722</v>
      </c>
      <c r="AK2404" s="3" t="s">
        <v>53</v>
      </c>
      <c r="AL2404" s="3" t="s">
        <v>53</v>
      </c>
      <c r="AM2404" s="3" t="s">
        <v>53</v>
      </c>
      <c r="AN2404" s="3" t="s">
        <v>53</v>
      </c>
      <c r="AO2404" s="3" t="s">
        <v>53</v>
      </c>
      <c r="AP2404" s="3" t="s">
        <v>53</v>
      </c>
      <c r="AQ2404" s="3" t="s">
        <v>53</v>
      </c>
      <c r="AR2404" s="3" t="s">
        <v>51</v>
      </c>
      <c r="AS2404" s="3" t="s">
        <v>52</v>
      </c>
      <c r="AT2404" s="3" t="s">
        <v>51</v>
      </c>
    </row>
    <row r="2405" spans="1:46" ht="22.5" customHeight="1" x14ac:dyDescent="0.25">
      <c r="A2405" s="19" t="s">
        <v>8773</v>
      </c>
      <c r="B2405" s="260">
        <v>45068</v>
      </c>
      <c r="C2405" s="3" t="s">
        <v>202</v>
      </c>
      <c r="D2405" s="3" t="s">
        <v>6600</v>
      </c>
      <c r="E2405" s="3" t="s">
        <v>51</v>
      </c>
      <c r="F2405" s="20">
        <v>1</v>
      </c>
      <c r="G2405" s="20">
        <v>193.99</v>
      </c>
      <c r="H2405" s="20" t="s">
        <v>52</v>
      </c>
      <c r="I2405" s="20">
        <v>-23.28</v>
      </c>
      <c r="J2405" s="20">
        <v>-26.45</v>
      </c>
      <c r="K2405" s="20" t="s">
        <v>52</v>
      </c>
      <c r="L2405" s="20">
        <f t="shared" si="37"/>
        <v>144.26000000000002</v>
      </c>
      <c r="M2405" s="3" t="s">
        <v>53</v>
      </c>
      <c r="N2405" s="274">
        <v>552002</v>
      </c>
      <c r="O2405" s="3" t="s">
        <v>4331</v>
      </c>
      <c r="P2405" s="3" t="s">
        <v>4332</v>
      </c>
      <c r="Q2405" s="3" t="s">
        <v>53</v>
      </c>
      <c r="R2405" s="20">
        <v>193.99</v>
      </c>
      <c r="S2405" s="20" t="s">
        <v>89</v>
      </c>
      <c r="T2405" s="3" t="s">
        <v>58</v>
      </c>
      <c r="U2405" s="3" t="s">
        <v>53</v>
      </c>
      <c r="V2405" s="3" t="s">
        <v>53</v>
      </c>
      <c r="W2405" s="3" t="s">
        <v>53</v>
      </c>
      <c r="X2405" s="3" t="s">
        <v>53</v>
      </c>
      <c r="Y2405" s="3" t="s">
        <v>8774</v>
      </c>
      <c r="Z2405" s="3" t="s">
        <v>8775</v>
      </c>
      <c r="AA2405" s="3" t="s">
        <v>8776</v>
      </c>
      <c r="AB2405" s="3" t="s">
        <v>8777</v>
      </c>
      <c r="AC2405" s="3" t="s">
        <v>188</v>
      </c>
      <c r="AD2405" s="3" t="s">
        <v>8778</v>
      </c>
      <c r="AE2405" s="3" t="s">
        <v>65</v>
      </c>
      <c r="AF2405" s="3" t="s">
        <v>66</v>
      </c>
      <c r="AG2405" s="3" t="s">
        <v>8582</v>
      </c>
      <c r="AH2405" s="3" t="s">
        <v>8779</v>
      </c>
      <c r="AI2405" s="3" t="s">
        <v>67</v>
      </c>
      <c r="AJ2405" s="3" t="s">
        <v>8780</v>
      </c>
      <c r="AK2405" s="3" t="s">
        <v>53</v>
      </c>
      <c r="AL2405" s="3" t="s">
        <v>53</v>
      </c>
      <c r="AM2405" s="3" t="s">
        <v>53</v>
      </c>
      <c r="AN2405" s="3" t="s">
        <v>53</v>
      </c>
      <c r="AO2405" s="3" t="s">
        <v>53</v>
      </c>
      <c r="AP2405" s="3" t="s">
        <v>53</v>
      </c>
      <c r="AQ2405" s="3" t="s">
        <v>53</v>
      </c>
      <c r="AR2405" s="3" t="s">
        <v>51</v>
      </c>
      <c r="AS2405" s="3" t="s">
        <v>52</v>
      </c>
      <c r="AT2405" s="3" t="s">
        <v>51</v>
      </c>
    </row>
    <row r="2406" spans="1:46" ht="22.5" customHeight="1" x14ac:dyDescent="0.25">
      <c r="A2406" s="19" t="s">
        <v>8846</v>
      </c>
      <c r="B2406" s="260">
        <v>45068</v>
      </c>
      <c r="C2406" s="3" t="s">
        <v>202</v>
      </c>
      <c r="D2406" s="3" t="s">
        <v>7660</v>
      </c>
      <c r="E2406" s="3" t="s">
        <v>51</v>
      </c>
      <c r="F2406" s="20">
        <v>1</v>
      </c>
      <c r="G2406" s="20">
        <v>193.99</v>
      </c>
      <c r="H2406" s="20" t="s">
        <v>52</v>
      </c>
      <c r="I2406" s="20">
        <v>-23.28</v>
      </c>
      <c r="J2406" s="20">
        <v>-26.45</v>
      </c>
      <c r="K2406" s="20" t="s">
        <v>52</v>
      </c>
      <c r="L2406" s="20">
        <f t="shared" si="37"/>
        <v>144.26000000000002</v>
      </c>
      <c r="M2406" s="3" t="s">
        <v>53</v>
      </c>
      <c r="N2406" s="274">
        <v>552002</v>
      </c>
      <c r="O2406" s="3" t="s">
        <v>4331</v>
      </c>
      <c r="P2406" s="3" t="s">
        <v>4332</v>
      </c>
      <c r="Q2406" s="3" t="s">
        <v>53</v>
      </c>
      <c r="R2406" s="20">
        <v>193.99</v>
      </c>
      <c r="S2406" s="20" t="s">
        <v>89</v>
      </c>
      <c r="T2406" s="3" t="s">
        <v>58</v>
      </c>
      <c r="U2406" s="3" t="s">
        <v>53</v>
      </c>
      <c r="V2406" s="3" t="s">
        <v>53</v>
      </c>
      <c r="W2406" s="3" t="s">
        <v>53</v>
      </c>
      <c r="X2406" s="3" t="s">
        <v>53</v>
      </c>
      <c r="Y2406" s="3" t="s">
        <v>8847</v>
      </c>
      <c r="Z2406" s="3" t="s">
        <v>8848</v>
      </c>
      <c r="AA2406" s="3" t="s">
        <v>8849</v>
      </c>
      <c r="AB2406" s="3" t="s">
        <v>8850</v>
      </c>
      <c r="AC2406" s="3" t="s">
        <v>116</v>
      </c>
      <c r="AD2406" s="3" t="s">
        <v>8851</v>
      </c>
      <c r="AE2406" s="3" t="s">
        <v>65</v>
      </c>
      <c r="AF2406" s="3" t="s">
        <v>66</v>
      </c>
      <c r="AG2406" s="3" t="s">
        <v>8800</v>
      </c>
      <c r="AH2406" s="3" t="s">
        <v>8852</v>
      </c>
      <c r="AI2406" s="3" t="s">
        <v>67</v>
      </c>
      <c r="AJ2406" s="3" t="s">
        <v>8853</v>
      </c>
      <c r="AK2406" s="3" t="s">
        <v>53</v>
      </c>
      <c r="AL2406" s="3" t="s">
        <v>53</v>
      </c>
      <c r="AM2406" s="3" t="s">
        <v>53</v>
      </c>
      <c r="AN2406" s="3" t="s">
        <v>53</v>
      </c>
      <c r="AO2406" s="3" t="s">
        <v>53</v>
      </c>
      <c r="AP2406" s="3" t="s">
        <v>53</v>
      </c>
      <c r="AQ2406" s="3" t="s">
        <v>53</v>
      </c>
      <c r="AR2406" s="3" t="s">
        <v>51</v>
      </c>
      <c r="AS2406" s="3" t="s">
        <v>52</v>
      </c>
      <c r="AT2406" s="3" t="s">
        <v>51</v>
      </c>
    </row>
    <row r="2407" spans="1:46" ht="22.5" customHeight="1" x14ac:dyDescent="0.25">
      <c r="A2407" s="19" t="s">
        <v>8892</v>
      </c>
      <c r="B2407" s="260">
        <v>45068</v>
      </c>
      <c r="C2407" s="3" t="s">
        <v>202</v>
      </c>
      <c r="D2407" s="3" t="s">
        <v>7660</v>
      </c>
      <c r="E2407" s="3" t="s">
        <v>51</v>
      </c>
      <c r="F2407" s="20">
        <v>1</v>
      </c>
      <c r="G2407" s="20">
        <v>193.99</v>
      </c>
      <c r="H2407" s="20" t="s">
        <v>52</v>
      </c>
      <c r="I2407" s="20">
        <v>-23.28</v>
      </c>
      <c r="J2407" s="20">
        <v>-26.45</v>
      </c>
      <c r="K2407" s="20" t="s">
        <v>52</v>
      </c>
      <c r="L2407" s="20">
        <f t="shared" si="37"/>
        <v>144.26000000000002</v>
      </c>
      <c r="M2407" s="3" t="s">
        <v>71</v>
      </c>
      <c r="N2407" s="274">
        <v>552002</v>
      </c>
      <c r="O2407" s="3" t="s">
        <v>4331</v>
      </c>
      <c r="P2407" s="3" t="s">
        <v>4332</v>
      </c>
      <c r="Q2407" s="3" t="s">
        <v>53</v>
      </c>
      <c r="R2407" s="20">
        <v>193.99</v>
      </c>
      <c r="S2407" s="20" t="s">
        <v>89</v>
      </c>
      <c r="T2407" s="3" t="s">
        <v>58</v>
      </c>
      <c r="U2407" s="3" t="s">
        <v>53</v>
      </c>
      <c r="V2407" s="3" t="s">
        <v>53</v>
      </c>
      <c r="W2407" s="3" t="s">
        <v>53</v>
      </c>
      <c r="X2407" s="3" t="s">
        <v>53</v>
      </c>
      <c r="Y2407" s="3" t="s">
        <v>8893</v>
      </c>
      <c r="Z2407" s="3" t="s">
        <v>8894</v>
      </c>
      <c r="AA2407" s="3" t="s">
        <v>8895</v>
      </c>
      <c r="AB2407" s="3" t="s">
        <v>1866</v>
      </c>
      <c r="AC2407" s="3" t="s">
        <v>1867</v>
      </c>
      <c r="AD2407" s="3" t="s">
        <v>8896</v>
      </c>
      <c r="AE2407" s="3" t="s">
        <v>65</v>
      </c>
      <c r="AF2407" s="3" t="s">
        <v>66</v>
      </c>
      <c r="AG2407" s="3" t="s">
        <v>8897</v>
      </c>
      <c r="AH2407" s="3" t="s">
        <v>7720</v>
      </c>
      <c r="AI2407" s="3" t="s">
        <v>67</v>
      </c>
      <c r="AJ2407" s="3" t="s">
        <v>8898</v>
      </c>
      <c r="AK2407" s="3" t="s">
        <v>53</v>
      </c>
      <c r="AL2407" s="3" t="s">
        <v>53</v>
      </c>
      <c r="AM2407" s="3" t="s">
        <v>53</v>
      </c>
      <c r="AN2407" s="3" t="s">
        <v>53</v>
      </c>
      <c r="AO2407" s="3" t="s">
        <v>53</v>
      </c>
      <c r="AP2407" s="3" t="s">
        <v>53</v>
      </c>
      <c r="AQ2407" s="3" t="s">
        <v>53</v>
      </c>
      <c r="AR2407" s="3" t="s">
        <v>51</v>
      </c>
      <c r="AS2407" s="3" t="s">
        <v>52</v>
      </c>
      <c r="AT2407" s="3" t="s">
        <v>51</v>
      </c>
    </row>
    <row r="2408" spans="1:46" ht="22.5" customHeight="1" x14ac:dyDescent="0.25">
      <c r="A2408" s="19" t="s">
        <v>10094</v>
      </c>
      <c r="B2408" s="260">
        <v>45065</v>
      </c>
      <c r="C2408" s="3" t="s">
        <v>202</v>
      </c>
      <c r="D2408" s="3" t="s">
        <v>8638</v>
      </c>
      <c r="E2408" s="3" t="s">
        <v>51</v>
      </c>
      <c r="F2408" s="20">
        <v>1</v>
      </c>
      <c r="G2408" s="20">
        <v>193.99</v>
      </c>
      <c r="H2408" s="20" t="s">
        <v>52</v>
      </c>
      <c r="I2408" s="20">
        <v>-23.28</v>
      </c>
      <c r="J2408" s="20">
        <v>-26.45</v>
      </c>
      <c r="K2408" s="20" t="s">
        <v>52</v>
      </c>
      <c r="L2408" s="20">
        <f t="shared" si="37"/>
        <v>144.26000000000002</v>
      </c>
      <c r="M2408" s="3" t="s">
        <v>71</v>
      </c>
      <c r="N2408" s="274">
        <v>552002</v>
      </c>
      <c r="O2408" s="3" t="s">
        <v>4331</v>
      </c>
      <c r="P2408" s="3" t="s">
        <v>4332</v>
      </c>
      <c r="Q2408" s="3" t="s">
        <v>53</v>
      </c>
      <c r="R2408" s="20">
        <v>193.99</v>
      </c>
      <c r="S2408" s="20" t="s">
        <v>89</v>
      </c>
      <c r="T2408" s="3" t="s">
        <v>58</v>
      </c>
      <c r="U2408" s="3" t="s">
        <v>53</v>
      </c>
      <c r="V2408" s="3" t="s">
        <v>53</v>
      </c>
      <c r="W2408" s="3" t="s">
        <v>53</v>
      </c>
      <c r="X2408" s="3" t="s">
        <v>53</v>
      </c>
      <c r="Y2408" s="3" t="s">
        <v>10095</v>
      </c>
      <c r="Z2408" s="3" t="s">
        <v>10096</v>
      </c>
      <c r="AA2408" s="3" t="s">
        <v>10097</v>
      </c>
      <c r="AB2408" s="3" t="s">
        <v>10098</v>
      </c>
      <c r="AC2408" s="3" t="s">
        <v>641</v>
      </c>
      <c r="AD2408" s="3" t="s">
        <v>10099</v>
      </c>
      <c r="AE2408" s="3" t="s">
        <v>65</v>
      </c>
      <c r="AF2408" s="3" t="s">
        <v>66</v>
      </c>
      <c r="AG2408" s="3" t="s">
        <v>10100</v>
      </c>
      <c r="AH2408" s="3" t="s">
        <v>10101</v>
      </c>
      <c r="AI2408" s="3" t="s">
        <v>67</v>
      </c>
      <c r="AJ2408" s="3" t="s">
        <v>10102</v>
      </c>
      <c r="AK2408" s="3" t="s">
        <v>53</v>
      </c>
      <c r="AL2408" s="3" t="s">
        <v>53</v>
      </c>
      <c r="AM2408" s="3" t="s">
        <v>53</v>
      </c>
      <c r="AN2408" s="3" t="s">
        <v>53</v>
      </c>
      <c r="AO2408" s="3" t="s">
        <v>53</v>
      </c>
      <c r="AP2408" s="3" t="s">
        <v>53</v>
      </c>
      <c r="AQ2408" s="3" t="s">
        <v>53</v>
      </c>
      <c r="AR2408" s="3" t="s">
        <v>51</v>
      </c>
      <c r="AS2408" s="3" t="s">
        <v>52</v>
      </c>
      <c r="AT2408" s="3" t="s">
        <v>51</v>
      </c>
    </row>
    <row r="2409" spans="1:46" ht="22.5" customHeight="1" x14ac:dyDescent="0.25">
      <c r="A2409" s="19" t="s">
        <v>10223</v>
      </c>
      <c r="B2409" s="260">
        <v>45065</v>
      </c>
      <c r="C2409" s="3" t="s">
        <v>202</v>
      </c>
      <c r="D2409" s="3" t="s">
        <v>9926</v>
      </c>
      <c r="E2409" s="3" t="s">
        <v>51</v>
      </c>
      <c r="F2409" s="20">
        <v>1</v>
      </c>
      <c r="G2409" s="20">
        <v>193.99</v>
      </c>
      <c r="H2409" s="20" t="s">
        <v>52</v>
      </c>
      <c r="I2409" s="20">
        <v>-23.28</v>
      </c>
      <c r="J2409" s="20">
        <v>-26.45</v>
      </c>
      <c r="K2409" s="20" t="s">
        <v>52</v>
      </c>
      <c r="L2409" s="20">
        <f t="shared" si="37"/>
        <v>144.26000000000002</v>
      </c>
      <c r="M2409" s="3" t="s">
        <v>53</v>
      </c>
      <c r="N2409" s="274">
        <v>552002</v>
      </c>
      <c r="O2409" s="3" t="s">
        <v>4331</v>
      </c>
      <c r="P2409" s="3" t="s">
        <v>4332</v>
      </c>
      <c r="Q2409" s="3" t="s">
        <v>53</v>
      </c>
      <c r="R2409" s="20">
        <v>193.99</v>
      </c>
      <c r="S2409" s="20" t="s">
        <v>89</v>
      </c>
      <c r="T2409" s="3" t="s">
        <v>58</v>
      </c>
      <c r="U2409" s="3" t="s">
        <v>53</v>
      </c>
      <c r="V2409" s="3" t="s">
        <v>53</v>
      </c>
      <c r="W2409" s="3" t="s">
        <v>53</v>
      </c>
      <c r="X2409" s="3" t="s">
        <v>53</v>
      </c>
      <c r="Y2409" s="3" t="s">
        <v>10224</v>
      </c>
      <c r="Z2409" s="3" t="s">
        <v>10225</v>
      </c>
      <c r="AA2409" s="3" t="s">
        <v>10226</v>
      </c>
      <c r="AB2409" s="3" t="s">
        <v>10227</v>
      </c>
      <c r="AC2409" s="3" t="s">
        <v>116</v>
      </c>
      <c r="AD2409" s="3" t="s">
        <v>10228</v>
      </c>
      <c r="AE2409" s="3" t="s">
        <v>65</v>
      </c>
      <c r="AF2409" s="3" t="s">
        <v>66</v>
      </c>
      <c r="AG2409" s="3" t="s">
        <v>10229</v>
      </c>
      <c r="AH2409" s="3" t="s">
        <v>10230</v>
      </c>
      <c r="AI2409" s="3" t="s">
        <v>67</v>
      </c>
      <c r="AJ2409" s="3" t="s">
        <v>10231</v>
      </c>
      <c r="AK2409" s="3" t="s">
        <v>53</v>
      </c>
      <c r="AL2409" s="3" t="s">
        <v>53</v>
      </c>
      <c r="AM2409" s="3" t="s">
        <v>53</v>
      </c>
      <c r="AN2409" s="3" t="s">
        <v>53</v>
      </c>
      <c r="AO2409" s="3" t="s">
        <v>53</v>
      </c>
      <c r="AP2409" s="3" t="s">
        <v>53</v>
      </c>
      <c r="AQ2409" s="3" t="s">
        <v>53</v>
      </c>
      <c r="AR2409" s="3" t="s">
        <v>51</v>
      </c>
      <c r="AS2409" s="3" t="s">
        <v>52</v>
      </c>
      <c r="AT2409" s="3" t="s">
        <v>51</v>
      </c>
    </row>
    <row r="2410" spans="1:46" ht="22.5" customHeight="1" x14ac:dyDescent="0.25">
      <c r="A2410" s="19" t="s">
        <v>10357</v>
      </c>
      <c r="B2410" s="260">
        <v>45065</v>
      </c>
      <c r="C2410" s="3" t="s">
        <v>202</v>
      </c>
      <c r="D2410" s="3" t="s">
        <v>9926</v>
      </c>
      <c r="E2410" s="3" t="s">
        <v>51</v>
      </c>
      <c r="F2410" s="20">
        <v>1</v>
      </c>
      <c r="G2410" s="20">
        <v>193.99</v>
      </c>
      <c r="H2410" s="20" t="s">
        <v>52</v>
      </c>
      <c r="I2410" s="20">
        <v>-23.28</v>
      </c>
      <c r="J2410" s="20">
        <v>-26.45</v>
      </c>
      <c r="K2410" s="20" t="s">
        <v>52</v>
      </c>
      <c r="L2410" s="20">
        <f t="shared" si="37"/>
        <v>144.26000000000002</v>
      </c>
      <c r="M2410" s="3" t="s">
        <v>71</v>
      </c>
      <c r="N2410" s="274">
        <v>552002</v>
      </c>
      <c r="O2410" s="3" t="s">
        <v>4331</v>
      </c>
      <c r="P2410" s="3" t="s">
        <v>4332</v>
      </c>
      <c r="Q2410" s="3" t="s">
        <v>53</v>
      </c>
      <c r="R2410" s="20">
        <v>193.99</v>
      </c>
      <c r="S2410" s="20" t="s">
        <v>89</v>
      </c>
      <c r="T2410" s="3" t="s">
        <v>58</v>
      </c>
      <c r="U2410" s="3" t="s">
        <v>53</v>
      </c>
      <c r="V2410" s="3" t="s">
        <v>53</v>
      </c>
      <c r="W2410" s="3" t="s">
        <v>53</v>
      </c>
      <c r="X2410" s="3" t="s">
        <v>53</v>
      </c>
      <c r="Y2410" s="3" t="s">
        <v>10358</v>
      </c>
      <c r="Z2410" s="3" t="s">
        <v>10359</v>
      </c>
      <c r="AA2410" s="3" t="s">
        <v>10360</v>
      </c>
      <c r="AB2410" s="3" t="s">
        <v>10361</v>
      </c>
      <c r="AC2410" s="3" t="s">
        <v>63</v>
      </c>
      <c r="AD2410" s="3" t="s">
        <v>10362</v>
      </c>
      <c r="AE2410" s="3" t="s">
        <v>65</v>
      </c>
      <c r="AF2410" s="3" t="s">
        <v>66</v>
      </c>
      <c r="AG2410" s="3" t="s">
        <v>10363</v>
      </c>
      <c r="AH2410" s="3" t="s">
        <v>10364</v>
      </c>
      <c r="AI2410" s="3" t="s">
        <v>67</v>
      </c>
      <c r="AJ2410" s="3" t="s">
        <v>10365</v>
      </c>
      <c r="AK2410" s="3" t="s">
        <v>53</v>
      </c>
      <c r="AL2410" s="3" t="s">
        <v>53</v>
      </c>
      <c r="AM2410" s="3" t="s">
        <v>53</v>
      </c>
      <c r="AN2410" s="3" t="s">
        <v>53</v>
      </c>
      <c r="AO2410" s="3" t="s">
        <v>53</v>
      </c>
      <c r="AP2410" s="3" t="s">
        <v>53</v>
      </c>
      <c r="AQ2410" s="3" t="s">
        <v>53</v>
      </c>
      <c r="AR2410" s="3" t="s">
        <v>51</v>
      </c>
      <c r="AS2410" s="3" t="s">
        <v>52</v>
      </c>
      <c r="AT2410" s="3" t="s">
        <v>51</v>
      </c>
    </row>
    <row r="2411" spans="1:46" ht="22.5" customHeight="1" x14ac:dyDescent="0.25">
      <c r="A2411" s="19" t="s">
        <v>22338</v>
      </c>
      <c r="B2411" s="260">
        <v>45050</v>
      </c>
      <c r="C2411" s="3" t="s">
        <v>202</v>
      </c>
      <c r="D2411" s="3" t="s">
        <v>21050</v>
      </c>
      <c r="E2411" s="3" t="s">
        <v>51</v>
      </c>
      <c r="F2411" s="20">
        <v>1</v>
      </c>
      <c r="G2411" s="20">
        <v>193.99</v>
      </c>
      <c r="H2411" s="20" t="s">
        <v>52</v>
      </c>
      <c r="I2411" s="20">
        <v>-23.28</v>
      </c>
      <c r="J2411" s="20">
        <v>-26.45</v>
      </c>
      <c r="K2411" s="20" t="s">
        <v>52</v>
      </c>
      <c r="L2411" s="20">
        <f t="shared" si="37"/>
        <v>144.26000000000002</v>
      </c>
      <c r="M2411" s="3" t="s">
        <v>71</v>
      </c>
      <c r="N2411" s="274">
        <v>552002</v>
      </c>
      <c r="O2411" s="3" t="s">
        <v>4331</v>
      </c>
      <c r="P2411" s="3" t="s">
        <v>4332</v>
      </c>
      <c r="Q2411" s="3" t="s">
        <v>53</v>
      </c>
      <c r="R2411" s="20">
        <v>193.99</v>
      </c>
      <c r="S2411" s="20" t="s">
        <v>89</v>
      </c>
      <c r="T2411" s="3" t="s">
        <v>58</v>
      </c>
      <c r="U2411" s="3" t="s">
        <v>53</v>
      </c>
      <c r="V2411" s="3" t="s">
        <v>53</v>
      </c>
      <c r="W2411" s="3" t="s">
        <v>53</v>
      </c>
      <c r="X2411" s="3" t="s">
        <v>53</v>
      </c>
      <c r="Y2411" s="3" t="s">
        <v>22339</v>
      </c>
      <c r="Z2411" s="3" t="s">
        <v>22340</v>
      </c>
      <c r="AA2411" s="3" t="s">
        <v>22341</v>
      </c>
      <c r="AB2411" s="3" t="s">
        <v>22342</v>
      </c>
      <c r="AC2411" s="3" t="s">
        <v>458</v>
      </c>
      <c r="AD2411" s="3" t="s">
        <v>22343</v>
      </c>
      <c r="AE2411" s="3" t="s">
        <v>65</v>
      </c>
      <c r="AF2411" s="3" t="s">
        <v>66</v>
      </c>
      <c r="AG2411" s="3" t="s">
        <v>22344</v>
      </c>
      <c r="AH2411" s="3" t="s">
        <v>22345</v>
      </c>
      <c r="AI2411" s="3" t="s">
        <v>67</v>
      </c>
      <c r="AJ2411" s="3" t="s">
        <v>22346</v>
      </c>
      <c r="AK2411" s="3" t="s">
        <v>53</v>
      </c>
      <c r="AL2411" s="3" t="s">
        <v>53</v>
      </c>
      <c r="AM2411" s="3" t="s">
        <v>53</v>
      </c>
      <c r="AN2411" s="3" t="s">
        <v>53</v>
      </c>
      <c r="AO2411" s="3" t="s">
        <v>53</v>
      </c>
      <c r="AP2411" s="3" t="s">
        <v>53</v>
      </c>
      <c r="AQ2411" s="3" t="s">
        <v>53</v>
      </c>
      <c r="AR2411" s="3" t="s">
        <v>51</v>
      </c>
      <c r="AS2411" s="3" t="s">
        <v>52</v>
      </c>
      <c r="AT2411" s="3" t="s">
        <v>51</v>
      </c>
    </row>
    <row r="2412" spans="1:46" ht="22.5" customHeight="1" x14ac:dyDescent="0.25">
      <c r="A2412" s="19" t="s">
        <v>24723</v>
      </c>
      <c r="B2412" s="260">
        <v>45048</v>
      </c>
      <c r="C2412" s="3" t="s">
        <v>202</v>
      </c>
      <c r="D2412" s="3" t="s">
        <v>22935</v>
      </c>
      <c r="E2412" s="3" t="s">
        <v>51</v>
      </c>
      <c r="F2412" s="20">
        <v>1</v>
      </c>
      <c r="G2412" s="20">
        <v>193.99</v>
      </c>
      <c r="H2412" s="20" t="s">
        <v>52</v>
      </c>
      <c r="I2412" s="20">
        <v>-23.28</v>
      </c>
      <c r="J2412" s="20">
        <v>-26.45</v>
      </c>
      <c r="K2412" s="20" t="s">
        <v>52</v>
      </c>
      <c r="L2412" s="20">
        <f t="shared" si="37"/>
        <v>144.26000000000002</v>
      </c>
      <c r="M2412" s="3" t="s">
        <v>53</v>
      </c>
      <c r="N2412" s="274">
        <v>552002</v>
      </c>
      <c r="O2412" s="3" t="s">
        <v>4331</v>
      </c>
      <c r="P2412" s="3" t="s">
        <v>4332</v>
      </c>
      <c r="Q2412" s="3" t="s">
        <v>53</v>
      </c>
      <c r="R2412" s="20">
        <v>193.99</v>
      </c>
      <c r="S2412" s="20" t="s">
        <v>89</v>
      </c>
      <c r="T2412" s="3" t="s">
        <v>58</v>
      </c>
      <c r="U2412" s="3" t="s">
        <v>53</v>
      </c>
      <c r="V2412" s="3" t="s">
        <v>53</v>
      </c>
      <c r="W2412" s="3" t="s">
        <v>53</v>
      </c>
      <c r="X2412" s="3" t="s">
        <v>53</v>
      </c>
      <c r="Y2412" s="3" t="s">
        <v>24724</v>
      </c>
      <c r="Z2412" s="3" t="s">
        <v>24725</v>
      </c>
      <c r="AA2412" s="3" t="s">
        <v>24726</v>
      </c>
      <c r="AB2412" s="3" t="s">
        <v>4146</v>
      </c>
      <c r="AC2412" s="3" t="s">
        <v>63</v>
      </c>
      <c r="AD2412" s="3" t="s">
        <v>24727</v>
      </c>
      <c r="AE2412" s="3" t="s">
        <v>65</v>
      </c>
      <c r="AF2412" s="3" t="s">
        <v>66</v>
      </c>
      <c r="AG2412" s="3" t="s">
        <v>24728</v>
      </c>
      <c r="AH2412" s="3" t="s">
        <v>24729</v>
      </c>
      <c r="AI2412" s="3" t="s">
        <v>67</v>
      </c>
      <c r="AJ2412" s="3" t="s">
        <v>24730</v>
      </c>
      <c r="AK2412" s="3" t="s">
        <v>53</v>
      </c>
      <c r="AL2412" s="3" t="s">
        <v>53</v>
      </c>
      <c r="AM2412" s="3" t="s">
        <v>53</v>
      </c>
      <c r="AN2412" s="3" t="s">
        <v>53</v>
      </c>
      <c r="AO2412" s="3" t="s">
        <v>53</v>
      </c>
      <c r="AP2412" s="3" t="s">
        <v>53</v>
      </c>
      <c r="AQ2412" s="3" t="s">
        <v>53</v>
      </c>
      <c r="AR2412" s="3" t="s">
        <v>51</v>
      </c>
      <c r="AS2412" s="3" t="s">
        <v>52</v>
      </c>
      <c r="AT2412" s="3" t="s">
        <v>51</v>
      </c>
    </row>
    <row r="2413" spans="1:46" ht="22.5" customHeight="1" x14ac:dyDescent="0.25">
      <c r="A2413" s="19" t="s">
        <v>3871</v>
      </c>
      <c r="B2413" s="260">
        <v>45073</v>
      </c>
      <c r="C2413" s="3" t="s">
        <v>202</v>
      </c>
      <c r="D2413" s="3" t="s">
        <v>203</v>
      </c>
      <c r="E2413" s="3" t="s">
        <v>51</v>
      </c>
      <c r="F2413" s="20">
        <v>1</v>
      </c>
      <c r="G2413" s="20">
        <v>207.9</v>
      </c>
      <c r="H2413" s="20" t="s">
        <v>52</v>
      </c>
      <c r="I2413" s="20">
        <v>-35.340000000000003</v>
      </c>
      <c r="J2413" s="20">
        <v>-26.45</v>
      </c>
      <c r="K2413" s="20" t="s">
        <v>52</v>
      </c>
      <c r="L2413" s="20">
        <f t="shared" si="37"/>
        <v>146.11000000000001</v>
      </c>
      <c r="M2413" s="3" t="s">
        <v>53</v>
      </c>
      <c r="N2413" s="274">
        <v>332092</v>
      </c>
      <c r="O2413" s="3" t="s">
        <v>3872</v>
      </c>
      <c r="P2413" s="3" t="s">
        <v>3873</v>
      </c>
      <c r="Q2413" s="3" t="s">
        <v>53</v>
      </c>
      <c r="R2413" s="20">
        <v>207.9</v>
      </c>
      <c r="S2413" s="20" t="s">
        <v>57</v>
      </c>
      <c r="T2413" s="3" t="s">
        <v>74</v>
      </c>
      <c r="U2413" s="3" t="s">
        <v>3874</v>
      </c>
      <c r="V2413" s="3" t="s">
        <v>3875</v>
      </c>
      <c r="W2413" s="3" t="s">
        <v>3876</v>
      </c>
      <c r="X2413" s="3" t="s">
        <v>53</v>
      </c>
      <c r="Y2413" s="3" t="s">
        <v>3874</v>
      </c>
      <c r="Z2413" s="3" t="s">
        <v>3877</v>
      </c>
      <c r="AA2413" s="3" t="s">
        <v>3878</v>
      </c>
      <c r="AB2413" s="3" t="s">
        <v>164</v>
      </c>
      <c r="AC2413" s="3" t="s">
        <v>165</v>
      </c>
      <c r="AD2413" s="3" t="s">
        <v>3879</v>
      </c>
      <c r="AE2413" s="3" t="s">
        <v>65</v>
      </c>
      <c r="AF2413" s="3" t="s">
        <v>82</v>
      </c>
      <c r="AG2413" s="3" t="s">
        <v>2862</v>
      </c>
      <c r="AH2413" s="3" t="s">
        <v>3880</v>
      </c>
      <c r="AI2413" s="3" t="s">
        <v>67</v>
      </c>
      <c r="AJ2413" s="3" t="s">
        <v>3881</v>
      </c>
      <c r="AK2413" s="3" t="s">
        <v>53</v>
      </c>
      <c r="AL2413" s="3" t="s">
        <v>53</v>
      </c>
      <c r="AM2413" s="3" t="s">
        <v>53</v>
      </c>
      <c r="AN2413" s="3" t="s">
        <v>53</v>
      </c>
      <c r="AO2413" s="3" t="s">
        <v>53</v>
      </c>
      <c r="AP2413" s="3" t="s">
        <v>53</v>
      </c>
      <c r="AQ2413" s="3" t="s">
        <v>53</v>
      </c>
      <c r="AR2413" s="3" t="s">
        <v>51</v>
      </c>
      <c r="AS2413" s="3" t="s">
        <v>52</v>
      </c>
      <c r="AT2413" s="3" t="s">
        <v>51</v>
      </c>
    </row>
    <row r="2414" spans="1:46" ht="22.5" customHeight="1" x14ac:dyDescent="0.25">
      <c r="A2414" s="19" t="s">
        <v>17982</v>
      </c>
      <c r="B2414" s="260">
        <v>45055</v>
      </c>
      <c r="C2414" s="3" t="s">
        <v>202</v>
      </c>
      <c r="D2414" s="3" t="s">
        <v>15653</v>
      </c>
      <c r="E2414" s="3" t="s">
        <v>51</v>
      </c>
      <c r="F2414" s="20">
        <v>1</v>
      </c>
      <c r="G2414" s="20">
        <v>207.9</v>
      </c>
      <c r="H2414" s="20" t="s">
        <v>52</v>
      </c>
      <c r="I2414" s="20">
        <v>-35.340000000000003</v>
      </c>
      <c r="J2414" s="20">
        <v>-26.45</v>
      </c>
      <c r="K2414" s="20" t="s">
        <v>52</v>
      </c>
      <c r="L2414" s="20">
        <f t="shared" si="37"/>
        <v>146.11000000000001</v>
      </c>
      <c r="M2414" s="3" t="s">
        <v>53</v>
      </c>
      <c r="N2414" s="274">
        <v>332092</v>
      </c>
      <c r="O2414" s="3" t="s">
        <v>3872</v>
      </c>
      <c r="P2414" s="3" t="s">
        <v>3873</v>
      </c>
      <c r="Q2414" s="3" t="s">
        <v>53</v>
      </c>
      <c r="R2414" s="20">
        <v>207.9</v>
      </c>
      <c r="S2414" s="20" t="s">
        <v>57</v>
      </c>
      <c r="T2414" s="3" t="s">
        <v>74</v>
      </c>
      <c r="U2414" s="3" t="s">
        <v>17983</v>
      </c>
      <c r="V2414" s="3" t="s">
        <v>17984</v>
      </c>
      <c r="W2414" s="3" t="s">
        <v>17985</v>
      </c>
      <c r="X2414" s="3" t="s">
        <v>53</v>
      </c>
      <c r="Y2414" s="3" t="s">
        <v>17983</v>
      </c>
      <c r="Z2414" s="3" t="s">
        <v>17986</v>
      </c>
      <c r="AA2414" s="3" t="s">
        <v>17987</v>
      </c>
      <c r="AB2414" s="3" t="s">
        <v>1622</v>
      </c>
      <c r="AC2414" s="3" t="s">
        <v>116</v>
      </c>
      <c r="AD2414" s="3" t="s">
        <v>17988</v>
      </c>
      <c r="AE2414" s="3" t="s">
        <v>65</v>
      </c>
      <c r="AF2414" s="3" t="s">
        <v>82</v>
      </c>
      <c r="AG2414" s="3" t="s">
        <v>17989</v>
      </c>
      <c r="AH2414" s="3" t="s">
        <v>15935</v>
      </c>
      <c r="AI2414" s="3" t="s">
        <v>67</v>
      </c>
      <c r="AJ2414" s="3" t="s">
        <v>17990</v>
      </c>
      <c r="AK2414" s="3" t="s">
        <v>53</v>
      </c>
      <c r="AL2414" s="3" t="s">
        <v>53</v>
      </c>
      <c r="AM2414" s="3" t="s">
        <v>53</v>
      </c>
      <c r="AN2414" s="3" t="s">
        <v>53</v>
      </c>
      <c r="AO2414" s="3" t="s">
        <v>53</v>
      </c>
      <c r="AP2414" s="3" t="s">
        <v>53</v>
      </c>
      <c r="AQ2414" s="3" t="s">
        <v>53</v>
      </c>
      <c r="AR2414" s="3" t="s">
        <v>51</v>
      </c>
      <c r="AS2414" s="3" t="s">
        <v>52</v>
      </c>
      <c r="AT2414" s="3" t="s">
        <v>51</v>
      </c>
    </row>
    <row r="2415" spans="1:46" ht="22.5" customHeight="1" x14ac:dyDescent="0.25">
      <c r="A2415" s="19" t="s">
        <v>18540</v>
      </c>
      <c r="B2415" s="260">
        <v>45055</v>
      </c>
      <c r="C2415" s="3" t="s">
        <v>202</v>
      </c>
      <c r="D2415" s="3" t="s">
        <v>16479</v>
      </c>
      <c r="E2415" s="3" t="s">
        <v>51</v>
      </c>
      <c r="F2415" s="20">
        <v>1</v>
      </c>
      <c r="G2415" s="20">
        <v>207.99</v>
      </c>
      <c r="H2415" s="20" t="s">
        <v>52</v>
      </c>
      <c r="I2415" s="20">
        <v>-35.36</v>
      </c>
      <c r="J2415" s="20">
        <v>-26.45</v>
      </c>
      <c r="K2415" s="20" t="s">
        <v>52</v>
      </c>
      <c r="L2415" s="20">
        <f t="shared" si="37"/>
        <v>146.18</v>
      </c>
      <c r="M2415" s="3" t="s">
        <v>53</v>
      </c>
      <c r="N2415" s="274">
        <v>552002</v>
      </c>
      <c r="O2415" s="3" t="s">
        <v>18541</v>
      </c>
      <c r="P2415" s="3" t="s">
        <v>18542</v>
      </c>
      <c r="Q2415" s="3" t="s">
        <v>53</v>
      </c>
      <c r="R2415" s="20">
        <v>207.99</v>
      </c>
      <c r="S2415" s="20" t="s">
        <v>57</v>
      </c>
      <c r="T2415" s="3" t="s">
        <v>74</v>
      </c>
      <c r="U2415" s="3" t="s">
        <v>18543</v>
      </c>
      <c r="V2415" s="3" t="s">
        <v>18544</v>
      </c>
      <c r="W2415" s="3" t="s">
        <v>18545</v>
      </c>
      <c r="X2415" s="3" t="s">
        <v>53</v>
      </c>
      <c r="Y2415" s="3" t="s">
        <v>18543</v>
      </c>
      <c r="Z2415" s="3" t="s">
        <v>18546</v>
      </c>
      <c r="AA2415" s="3" t="s">
        <v>18547</v>
      </c>
      <c r="AB2415" s="3" t="s">
        <v>8297</v>
      </c>
      <c r="AC2415" s="3" t="s">
        <v>265</v>
      </c>
      <c r="AD2415" s="3" t="s">
        <v>18548</v>
      </c>
      <c r="AE2415" s="3" t="s">
        <v>65</v>
      </c>
      <c r="AF2415" s="3" t="s">
        <v>82</v>
      </c>
      <c r="AG2415" s="3" t="s">
        <v>18549</v>
      </c>
      <c r="AH2415" s="3" t="s">
        <v>18550</v>
      </c>
      <c r="AI2415" s="3" t="s">
        <v>67</v>
      </c>
      <c r="AJ2415" s="3" t="s">
        <v>18551</v>
      </c>
      <c r="AK2415" s="3" t="s">
        <v>53</v>
      </c>
      <c r="AL2415" s="3" t="s">
        <v>53</v>
      </c>
      <c r="AM2415" s="3" t="s">
        <v>53</v>
      </c>
      <c r="AN2415" s="3" t="s">
        <v>53</v>
      </c>
      <c r="AO2415" s="3" t="s">
        <v>53</v>
      </c>
      <c r="AP2415" s="3" t="s">
        <v>53</v>
      </c>
      <c r="AQ2415" s="3" t="s">
        <v>53</v>
      </c>
      <c r="AR2415" s="3" t="s">
        <v>51</v>
      </c>
      <c r="AS2415" s="3" t="s">
        <v>52</v>
      </c>
      <c r="AT2415" s="3" t="s">
        <v>51</v>
      </c>
    </row>
    <row r="2416" spans="1:46" ht="22.5" customHeight="1" x14ac:dyDescent="0.25">
      <c r="A2416" s="19" t="s">
        <v>22430</v>
      </c>
      <c r="B2416" s="260">
        <v>45050</v>
      </c>
      <c r="C2416" s="3" t="s">
        <v>202</v>
      </c>
      <c r="D2416" s="3" t="s">
        <v>21050</v>
      </c>
      <c r="E2416" s="3" t="s">
        <v>51</v>
      </c>
      <c r="F2416" s="20">
        <v>1</v>
      </c>
      <c r="G2416" s="20">
        <v>207.99</v>
      </c>
      <c r="H2416" s="20">
        <v>39.01</v>
      </c>
      <c r="I2416" s="20">
        <v>-35.36</v>
      </c>
      <c r="J2416" s="20">
        <v>-65.459999999999994</v>
      </c>
      <c r="K2416" s="20" t="s">
        <v>52</v>
      </c>
      <c r="L2416" s="20">
        <f t="shared" si="37"/>
        <v>146.18</v>
      </c>
      <c r="M2416" s="3" t="s">
        <v>53</v>
      </c>
      <c r="N2416" s="274">
        <v>552002</v>
      </c>
      <c r="O2416" s="3" t="s">
        <v>18541</v>
      </c>
      <c r="P2416" s="3" t="s">
        <v>18542</v>
      </c>
      <c r="Q2416" s="3" t="s">
        <v>53</v>
      </c>
      <c r="R2416" s="20">
        <v>207.99</v>
      </c>
      <c r="S2416" s="20" t="s">
        <v>57</v>
      </c>
      <c r="T2416" s="3" t="s">
        <v>74</v>
      </c>
      <c r="U2416" s="3" t="s">
        <v>22431</v>
      </c>
      <c r="V2416" s="3" t="s">
        <v>22432</v>
      </c>
      <c r="W2416" s="3" t="s">
        <v>22433</v>
      </c>
      <c r="X2416" s="3" t="s">
        <v>53</v>
      </c>
      <c r="Y2416" s="3" t="s">
        <v>22431</v>
      </c>
      <c r="Z2416" s="3" t="s">
        <v>22434</v>
      </c>
      <c r="AA2416" s="3" t="s">
        <v>22435</v>
      </c>
      <c r="AB2416" s="3" t="s">
        <v>8445</v>
      </c>
      <c r="AC2416" s="3" t="s">
        <v>3405</v>
      </c>
      <c r="AD2416" s="3" t="s">
        <v>22436</v>
      </c>
      <c r="AE2416" s="3" t="s">
        <v>65</v>
      </c>
      <c r="AF2416" s="3" t="s">
        <v>82</v>
      </c>
      <c r="AG2416" s="3" t="s">
        <v>22437</v>
      </c>
      <c r="AH2416" s="3" t="s">
        <v>22438</v>
      </c>
      <c r="AI2416" s="3" t="s">
        <v>67</v>
      </c>
      <c r="AJ2416" s="3" t="s">
        <v>22439</v>
      </c>
      <c r="AK2416" s="3" t="s">
        <v>53</v>
      </c>
      <c r="AL2416" s="3" t="s">
        <v>53</v>
      </c>
      <c r="AM2416" s="3" t="s">
        <v>53</v>
      </c>
      <c r="AN2416" s="3" t="s">
        <v>53</v>
      </c>
      <c r="AO2416" s="3" t="s">
        <v>53</v>
      </c>
      <c r="AP2416" s="3" t="s">
        <v>53</v>
      </c>
      <c r="AQ2416" s="3" t="s">
        <v>53</v>
      </c>
      <c r="AR2416" s="3" t="s">
        <v>51</v>
      </c>
      <c r="AS2416" s="3" t="s">
        <v>52</v>
      </c>
      <c r="AT2416" s="3" t="s">
        <v>51</v>
      </c>
    </row>
    <row r="2417" spans="1:46" ht="22.5" customHeight="1" x14ac:dyDescent="0.25">
      <c r="A2417" s="19" t="s">
        <v>24648</v>
      </c>
      <c r="B2417" s="260">
        <v>45048</v>
      </c>
      <c r="C2417" s="3" t="s">
        <v>202</v>
      </c>
      <c r="D2417" s="3" t="s">
        <v>23772</v>
      </c>
      <c r="E2417" s="3" t="s">
        <v>71</v>
      </c>
      <c r="F2417" s="20">
        <v>1</v>
      </c>
      <c r="G2417" s="20">
        <v>207.99</v>
      </c>
      <c r="H2417" s="20" t="s">
        <v>52</v>
      </c>
      <c r="I2417" s="20">
        <v>-35.36</v>
      </c>
      <c r="J2417" s="20">
        <v>-26.45</v>
      </c>
      <c r="K2417" s="20" t="s">
        <v>52</v>
      </c>
      <c r="L2417" s="20">
        <f t="shared" si="37"/>
        <v>146.18</v>
      </c>
      <c r="M2417" s="3" t="s">
        <v>53</v>
      </c>
      <c r="N2417" s="274">
        <v>552002</v>
      </c>
      <c r="O2417" s="3" t="s">
        <v>18541</v>
      </c>
      <c r="P2417" s="3" t="s">
        <v>18542</v>
      </c>
      <c r="Q2417" s="3" t="s">
        <v>53</v>
      </c>
      <c r="R2417" s="20">
        <v>207.99</v>
      </c>
      <c r="S2417" s="20" t="s">
        <v>57</v>
      </c>
      <c r="T2417" s="3" t="s">
        <v>58</v>
      </c>
      <c r="U2417" s="3" t="s">
        <v>53</v>
      </c>
      <c r="V2417" s="3" t="s">
        <v>53</v>
      </c>
      <c r="W2417" s="3" t="s">
        <v>53</v>
      </c>
      <c r="X2417" s="3" t="s">
        <v>53</v>
      </c>
      <c r="Y2417" s="3" t="s">
        <v>24649</v>
      </c>
      <c r="Z2417" s="3" t="s">
        <v>24650</v>
      </c>
      <c r="AA2417" s="3" t="s">
        <v>24651</v>
      </c>
      <c r="AB2417" s="3" t="s">
        <v>839</v>
      </c>
      <c r="AC2417" s="3" t="s">
        <v>188</v>
      </c>
      <c r="AD2417" s="3" t="s">
        <v>24652</v>
      </c>
      <c r="AE2417" s="3" t="s">
        <v>65</v>
      </c>
      <c r="AF2417" s="3" t="s">
        <v>66</v>
      </c>
      <c r="AG2417" s="3" t="s">
        <v>24489</v>
      </c>
      <c r="AH2417" s="3" t="s">
        <v>24653</v>
      </c>
      <c r="AI2417" s="3" t="s">
        <v>67</v>
      </c>
      <c r="AJ2417" s="3" t="s">
        <v>24654</v>
      </c>
      <c r="AK2417" s="3" t="s">
        <v>53</v>
      </c>
      <c r="AL2417" s="3" t="s">
        <v>53</v>
      </c>
      <c r="AM2417" s="3" t="s">
        <v>53</v>
      </c>
      <c r="AN2417" s="3" t="s">
        <v>53</v>
      </c>
      <c r="AO2417" s="3" t="s">
        <v>53</v>
      </c>
      <c r="AP2417" s="3" t="s">
        <v>53</v>
      </c>
      <c r="AQ2417" s="3" t="s">
        <v>53</v>
      </c>
      <c r="AR2417" s="3" t="s">
        <v>51</v>
      </c>
      <c r="AS2417" s="3" t="s">
        <v>52</v>
      </c>
      <c r="AT2417" s="3" t="s">
        <v>51</v>
      </c>
    </row>
    <row r="2418" spans="1:46" ht="22.5" customHeight="1" x14ac:dyDescent="0.25">
      <c r="A2418" s="19" t="s">
        <v>5506</v>
      </c>
      <c r="B2418" s="260">
        <v>45071</v>
      </c>
      <c r="C2418" s="3" t="s">
        <v>202</v>
      </c>
      <c r="D2418" s="3" t="s">
        <v>4264</v>
      </c>
      <c r="E2418" s="3" t="s">
        <v>51</v>
      </c>
      <c r="F2418" s="20">
        <v>1</v>
      </c>
      <c r="G2418" s="20">
        <v>189.99</v>
      </c>
      <c r="H2418" s="20" t="s">
        <v>52</v>
      </c>
      <c r="I2418" s="20">
        <v>-22.8</v>
      </c>
      <c r="J2418" s="20">
        <v>-20.45</v>
      </c>
      <c r="K2418" s="20" t="s">
        <v>52</v>
      </c>
      <c r="L2418" s="20">
        <f t="shared" si="37"/>
        <v>146.74</v>
      </c>
      <c r="M2418" s="3" t="s">
        <v>53</v>
      </c>
      <c r="N2418" s="274">
        <v>66610</v>
      </c>
      <c r="O2418" s="3" t="s">
        <v>5507</v>
      </c>
      <c r="P2418" s="3" t="s">
        <v>5508</v>
      </c>
      <c r="Q2418" s="3" t="s">
        <v>53</v>
      </c>
      <c r="R2418" s="20">
        <v>189.99</v>
      </c>
      <c r="S2418" s="20" t="s">
        <v>89</v>
      </c>
      <c r="T2418" s="3" t="s">
        <v>74</v>
      </c>
      <c r="U2418" s="3" t="s">
        <v>5509</v>
      </c>
      <c r="V2418" s="3" t="s">
        <v>5510</v>
      </c>
      <c r="W2418" s="3" t="s">
        <v>5511</v>
      </c>
      <c r="X2418" s="3" t="s">
        <v>53</v>
      </c>
      <c r="Y2418" s="3" t="s">
        <v>5509</v>
      </c>
      <c r="Z2418" s="3" t="s">
        <v>5512</v>
      </c>
      <c r="AA2418" s="3" t="s">
        <v>5513</v>
      </c>
      <c r="AB2418" s="3" t="s">
        <v>5514</v>
      </c>
      <c r="AC2418" s="3" t="s">
        <v>128</v>
      </c>
      <c r="AD2418" s="3" t="s">
        <v>5515</v>
      </c>
      <c r="AE2418" s="3" t="s">
        <v>65</v>
      </c>
      <c r="AF2418" s="3" t="s">
        <v>82</v>
      </c>
      <c r="AG2418" s="3" t="s">
        <v>5516</v>
      </c>
      <c r="AH2418" s="3" t="s">
        <v>5517</v>
      </c>
      <c r="AI2418" s="3" t="s">
        <v>67</v>
      </c>
      <c r="AJ2418" s="3" t="s">
        <v>5518</v>
      </c>
      <c r="AK2418" s="3" t="s">
        <v>53</v>
      </c>
      <c r="AL2418" s="3" t="s">
        <v>53</v>
      </c>
      <c r="AM2418" s="3" t="s">
        <v>53</v>
      </c>
      <c r="AN2418" s="3" t="s">
        <v>53</v>
      </c>
      <c r="AO2418" s="3" t="s">
        <v>53</v>
      </c>
      <c r="AP2418" s="3" t="s">
        <v>53</v>
      </c>
      <c r="AQ2418" s="3" t="s">
        <v>53</v>
      </c>
      <c r="AR2418" s="3" t="s">
        <v>51</v>
      </c>
      <c r="AS2418" s="3" t="s">
        <v>52</v>
      </c>
      <c r="AT2418" s="3" t="s">
        <v>51</v>
      </c>
    </row>
    <row r="2419" spans="1:46" ht="22.5" customHeight="1" x14ac:dyDescent="0.25">
      <c r="A2419" s="19" t="s">
        <v>15038</v>
      </c>
      <c r="B2419" s="260">
        <v>45059</v>
      </c>
      <c r="C2419" s="3" t="s">
        <v>202</v>
      </c>
      <c r="D2419" s="3" t="s">
        <v>11191</v>
      </c>
      <c r="E2419" s="3" t="s">
        <v>51</v>
      </c>
      <c r="F2419" s="20">
        <v>1</v>
      </c>
      <c r="G2419" s="20">
        <v>189.99</v>
      </c>
      <c r="H2419" s="20" t="s">
        <v>52</v>
      </c>
      <c r="I2419" s="20">
        <v>-22.8</v>
      </c>
      <c r="J2419" s="20">
        <v>-20.45</v>
      </c>
      <c r="K2419" s="20" t="s">
        <v>52</v>
      </c>
      <c r="L2419" s="20">
        <f t="shared" si="37"/>
        <v>146.74</v>
      </c>
      <c r="M2419" s="3" t="s">
        <v>71</v>
      </c>
      <c r="N2419" s="274">
        <v>66610</v>
      </c>
      <c r="O2419" s="3" t="s">
        <v>5507</v>
      </c>
      <c r="P2419" s="3" t="s">
        <v>5508</v>
      </c>
      <c r="Q2419" s="3" t="s">
        <v>53</v>
      </c>
      <c r="R2419" s="20">
        <v>189.99</v>
      </c>
      <c r="S2419" s="20" t="s">
        <v>89</v>
      </c>
      <c r="T2419" s="3" t="s">
        <v>74</v>
      </c>
      <c r="U2419" s="3" t="s">
        <v>15039</v>
      </c>
      <c r="V2419" s="3" t="s">
        <v>15040</v>
      </c>
      <c r="W2419" s="3" t="s">
        <v>15041</v>
      </c>
      <c r="X2419" s="3" t="s">
        <v>53</v>
      </c>
      <c r="Y2419" s="3" t="s">
        <v>15039</v>
      </c>
      <c r="Z2419" s="3" t="s">
        <v>15042</v>
      </c>
      <c r="AA2419" s="3" t="s">
        <v>15043</v>
      </c>
      <c r="AB2419" s="3" t="s">
        <v>15044</v>
      </c>
      <c r="AC2419" s="3" t="s">
        <v>165</v>
      </c>
      <c r="AD2419" s="3" t="s">
        <v>15045</v>
      </c>
      <c r="AE2419" s="3" t="s">
        <v>65</v>
      </c>
      <c r="AF2419" s="3" t="s">
        <v>82</v>
      </c>
      <c r="AG2419" s="3" t="s">
        <v>13810</v>
      </c>
      <c r="AH2419" s="3" t="s">
        <v>15046</v>
      </c>
      <c r="AI2419" s="3" t="s">
        <v>67</v>
      </c>
      <c r="AJ2419" s="3" t="s">
        <v>15047</v>
      </c>
      <c r="AK2419" s="3" t="s">
        <v>53</v>
      </c>
      <c r="AL2419" s="3" t="s">
        <v>53</v>
      </c>
      <c r="AM2419" s="3" t="s">
        <v>53</v>
      </c>
      <c r="AN2419" s="3" t="s">
        <v>53</v>
      </c>
      <c r="AO2419" s="3" t="s">
        <v>53</v>
      </c>
      <c r="AP2419" s="3" t="s">
        <v>53</v>
      </c>
      <c r="AQ2419" s="3" t="s">
        <v>53</v>
      </c>
      <c r="AR2419" s="3" t="s">
        <v>51</v>
      </c>
      <c r="AS2419" s="3" t="s">
        <v>52</v>
      </c>
      <c r="AT2419" s="3" t="s">
        <v>51</v>
      </c>
    </row>
    <row r="2420" spans="1:46" ht="22.5" customHeight="1" x14ac:dyDescent="0.25">
      <c r="A2420" s="19" t="s">
        <v>16251</v>
      </c>
      <c r="B2420" s="260">
        <v>45057</v>
      </c>
      <c r="C2420" s="3" t="s">
        <v>202</v>
      </c>
      <c r="D2420" s="3" t="s">
        <v>14868</v>
      </c>
      <c r="E2420" s="3" t="s">
        <v>51</v>
      </c>
      <c r="F2420" s="20">
        <v>1</v>
      </c>
      <c r="G2420" s="20">
        <v>189.99</v>
      </c>
      <c r="H2420" s="20" t="s">
        <v>52</v>
      </c>
      <c r="I2420" s="20">
        <v>-22.8</v>
      </c>
      <c r="J2420" s="20">
        <v>-20.45</v>
      </c>
      <c r="K2420" s="20" t="s">
        <v>52</v>
      </c>
      <c r="L2420" s="20">
        <f t="shared" si="37"/>
        <v>146.74</v>
      </c>
      <c r="M2420" s="3" t="s">
        <v>71</v>
      </c>
      <c r="N2420" s="274">
        <v>66610</v>
      </c>
      <c r="O2420" s="3" t="s">
        <v>16252</v>
      </c>
      <c r="P2420" s="3" t="s">
        <v>16253</v>
      </c>
      <c r="Q2420" s="3" t="s">
        <v>53</v>
      </c>
      <c r="R2420" s="20">
        <v>189.99</v>
      </c>
      <c r="S2420" s="20" t="s">
        <v>89</v>
      </c>
      <c r="T2420" s="3" t="s">
        <v>74</v>
      </c>
      <c r="U2420" s="3" t="s">
        <v>16254</v>
      </c>
      <c r="V2420" s="3" t="s">
        <v>16255</v>
      </c>
      <c r="W2420" s="3" t="s">
        <v>16256</v>
      </c>
      <c r="X2420" s="3" t="s">
        <v>53</v>
      </c>
      <c r="Y2420" s="3" t="s">
        <v>16254</v>
      </c>
      <c r="Z2420" s="3" t="s">
        <v>16257</v>
      </c>
      <c r="AA2420" s="3" t="s">
        <v>16258</v>
      </c>
      <c r="AB2420" s="3" t="s">
        <v>8297</v>
      </c>
      <c r="AC2420" s="3" t="s">
        <v>265</v>
      </c>
      <c r="AD2420" s="3" t="s">
        <v>16259</v>
      </c>
      <c r="AE2420" s="3" t="s">
        <v>65</v>
      </c>
      <c r="AF2420" s="3" t="s">
        <v>82</v>
      </c>
      <c r="AG2420" s="3" t="s">
        <v>16260</v>
      </c>
      <c r="AH2420" s="3" t="s">
        <v>16261</v>
      </c>
      <c r="AI2420" s="3" t="s">
        <v>67</v>
      </c>
      <c r="AJ2420" s="3" t="s">
        <v>16262</v>
      </c>
      <c r="AK2420" s="3" t="s">
        <v>53</v>
      </c>
      <c r="AL2420" s="3" t="s">
        <v>53</v>
      </c>
      <c r="AM2420" s="3" t="s">
        <v>53</v>
      </c>
      <c r="AN2420" s="3" t="s">
        <v>53</v>
      </c>
      <c r="AO2420" s="3" t="s">
        <v>53</v>
      </c>
      <c r="AP2420" s="3" t="s">
        <v>53</v>
      </c>
      <c r="AQ2420" s="3" t="s">
        <v>53</v>
      </c>
      <c r="AR2420" s="3" t="s">
        <v>51</v>
      </c>
      <c r="AS2420" s="3" t="s">
        <v>52</v>
      </c>
      <c r="AT2420" s="3" t="s">
        <v>51</v>
      </c>
    </row>
    <row r="2421" spans="1:46" ht="22.5" customHeight="1" x14ac:dyDescent="0.25">
      <c r="A2421" s="19" t="s">
        <v>20966</v>
      </c>
      <c r="B2421" s="260">
        <v>45052</v>
      </c>
      <c r="C2421" s="3" t="s">
        <v>20967</v>
      </c>
      <c r="D2421" s="3" t="s">
        <v>2274</v>
      </c>
      <c r="E2421" s="3" t="s">
        <v>51</v>
      </c>
      <c r="F2421" s="20">
        <v>0</v>
      </c>
      <c r="G2421" s="20">
        <v>175.69</v>
      </c>
      <c r="H2421" s="20">
        <v>1.59</v>
      </c>
      <c r="I2421" s="20">
        <v>-29.87</v>
      </c>
      <c r="J2421" s="20" t="s">
        <v>52</v>
      </c>
      <c r="K2421" s="20" t="s">
        <v>52</v>
      </c>
      <c r="L2421" s="20">
        <f t="shared" si="37"/>
        <v>147.41</v>
      </c>
      <c r="M2421" s="3" t="s">
        <v>53</v>
      </c>
      <c r="N2421" s="274">
        <v>332111</v>
      </c>
      <c r="O2421" s="3" t="s">
        <v>4378</v>
      </c>
      <c r="P2421" s="3" t="s">
        <v>4379</v>
      </c>
      <c r="Q2421" s="3" t="s">
        <v>53</v>
      </c>
      <c r="R2421" s="20">
        <v>175.69</v>
      </c>
      <c r="S2421" s="20" t="s">
        <v>57</v>
      </c>
      <c r="T2421" s="3" t="s">
        <v>58</v>
      </c>
      <c r="U2421" s="3" t="s">
        <v>20968</v>
      </c>
      <c r="V2421" s="3" t="s">
        <v>20969</v>
      </c>
      <c r="W2421" s="3" t="s">
        <v>20970</v>
      </c>
      <c r="X2421" s="3" t="s">
        <v>53</v>
      </c>
      <c r="Y2421" s="3" t="s">
        <v>20968</v>
      </c>
      <c r="Z2421" s="3" t="s">
        <v>20971</v>
      </c>
      <c r="AA2421" s="3" t="s">
        <v>2279</v>
      </c>
      <c r="AB2421" s="3" t="s">
        <v>63</v>
      </c>
      <c r="AC2421" s="3" t="s">
        <v>63</v>
      </c>
      <c r="AD2421" s="3" t="s">
        <v>2280</v>
      </c>
      <c r="AE2421" s="3" t="s">
        <v>65</v>
      </c>
      <c r="AF2421" s="3" t="s">
        <v>213</v>
      </c>
      <c r="AG2421" s="3" t="s">
        <v>53</v>
      </c>
      <c r="AH2421" s="3" t="s">
        <v>53</v>
      </c>
      <c r="AI2421" s="3" t="s">
        <v>3821</v>
      </c>
      <c r="AJ2421" s="3" t="s">
        <v>53</v>
      </c>
      <c r="AK2421" s="3" t="s">
        <v>53</v>
      </c>
      <c r="AL2421" s="3" t="s">
        <v>53</v>
      </c>
      <c r="AM2421" s="3" t="s">
        <v>53</v>
      </c>
      <c r="AN2421" s="3" t="s">
        <v>53</v>
      </c>
      <c r="AO2421" s="3" t="s">
        <v>53</v>
      </c>
      <c r="AP2421" s="3" t="s">
        <v>53</v>
      </c>
      <c r="AQ2421" s="3" t="s">
        <v>53</v>
      </c>
      <c r="AR2421" s="231" t="s">
        <v>71</v>
      </c>
      <c r="AS2421" s="3">
        <v>1</v>
      </c>
      <c r="AT2421" s="3" t="s">
        <v>51</v>
      </c>
    </row>
    <row r="2422" spans="1:46" ht="22.5" customHeight="1" x14ac:dyDescent="0.25">
      <c r="A2422" s="19" t="s">
        <v>3471</v>
      </c>
      <c r="B2422" s="260">
        <v>45074</v>
      </c>
      <c r="C2422" s="3" t="s">
        <v>202</v>
      </c>
      <c r="D2422" s="3" t="s">
        <v>203</v>
      </c>
      <c r="E2422" s="3" t="s">
        <v>51</v>
      </c>
      <c r="F2422" s="20">
        <v>1</v>
      </c>
      <c r="G2422" s="20">
        <v>197.93</v>
      </c>
      <c r="H2422" s="20">
        <v>35.92</v>
      </c>
      <c r="I2422" s="20">
        <v>-23.75</v>
      </c>
      <c r="J2422" s="20">
        <v>-62.37</v>
      </c>
      <c r="K2422" s="20" t="s">
        <v>52</v>
      </c>
      <c r="L2422" s="20">
        <f t="shared" si="37"/>
        <v>147.73000000000002</v>
      </c>
      <c r="M2422" s="3" t="s">
        <v>53</v>
      </c>
      <c r="N2422" s="274">
        <v>552030</v>
      </c>
      <c r="O2422" s="3" t="s">
        <v>3472</v>
      </c>
      <c r="P2422" s="3" t="s">
        <v>3473</v>
      </c>
      <c r="Q2422" s="3" t="s">
        <v>53</v>
      </c>
      <c r="R2422" s="20">
        <v>197.93</v>
      </c>
      <c r="S2422" s="20" t="s">
        <v>89</v>
      </c>
      <c r="T2422" s="3" t="s">
        <v>74</v>
      </c>
      <c r="U2422" s="3" t="s">
        <v>3474</v>
      </c>
      <c r="V2422" s="3" t="s">
        <v>3475</v>
      </c>
      <c r="W2422" s="3" t="s">
        <v>3476</v>
      </c>
      <c r="X2422" s="3" t="s">
        <v>53</v>
      </c>
      <c r="Y2422" s="3" t="s">
        <v>3474</v>
      </c>
      <c r="Z2422" s="3" t="s">
        <v>3477</v>
      </c>
      <c r="AA2422" s="3" t="s">
        <v>3478</v>
      </c>
      <c r="AB2422" s="3" t="s">
        <v>1748</v>
      </c>
      <c r="AC2422" s="3" t="s">
        <v>1749</v>
      </c>
      <c r="AD2422" s="3" t="s">
        <v>3479</v>
      </c>
      <c r="AE2422" s="3" t="s">
        <v>65</v>
      </c>
      <c r="AF2422" s="3" t="s">
        <v>82</v>
      </c>
      <c r="AG2422" s="3" t="s">
        <v>3480</v>
      </c>
      <c r="AH2422" s="3" t="s">
        <v>3481</v>
      </c>
      <c r="AI2422" s="3" t="s">
        <v>67</v>
      </c>
      <c r="AJ2422" s="3" t="s">
        <v>3482</v>
      </c>
      <c r="AK2422" s="3" t="s">
        <v>53</v>
      </c>
      <c r="AL2422" s="3" t="s">
        <v>53</v>
      </c>
      <c r="AM2422" s="3" t="s">
        <v>53</v>
      </c>
      <c r="AN2422" s="3" t="s">
        <v>53</v>
      </c>
      <c r="AO2422" s="3" t="s">
        <v>53</v>
      </c>
      <c r="AP2422" s="3" t="s">
        <v>53</v>
      </c>
      <c r="AQ2422" s="3" t="s">
        <v>53</v>
      </c>
      <c r="AR2422" s="3" t="s">
        <v>51</v>
      </c>
      <c r="AS2422" s="3" t="s">
        <v>52</v>
      </c>
      <c r="AT2422" s="3" t="s">
        <v>51</v>
      </c>
    </row>
    <row r="2423" spans="1:46" ht="22.5" customHeight="1" x14ac:dyDescent="0.25">
      <c r="A2423" s="19" t="s">
        <v>6824</v>
      </c>
      <c r="B2423" s="260">
        <v>45069</v>
      </c>
      <c r="C2423" s="3" t="s">
        <v>202</v>
      </c>
      <c r="D2423" s="3" t="s">
        <v>5415</v>
      </c>
      <c r="E2423" s="3" t="s">
        <v>51</v>
      </c>
      <c r="F2423" s="20">
        <v>1</v>
      </c>
      <c r="G2423" s="20">
        <v>197.93</v>
      </c>
      <c r="H2423" s="20" t="s">
        <v>52</v>
      </c>
      <c r="I2423" s="20">
        <v>-23.75</v>
      </c>
      <c r="J2423" s="20">
        <v>-26.45</v>
      </c>
      <c r="K2423" s="20" t="s">
        <v>52</v>
      </c>
      <c r="L2423" s="20">
        <f t="shared" si="37"/>
        <v>147.73000000000002</v>
      </c>
      <c r="M2423" s="3" t="s">
        <v>53</v>
      </c>
      <c r="N2423" s="274">
        <v>552030</v>
      </c>
      <c r="O2423" s="3" t="s">
        <v>6825</v>
      </c>
      <c r="P2423" s="3" t="s">
        <v>6826</v>
      </c>
      <c r="Q2423" s="3" t="s">
        <v>53</v>
      </c>
      <c r="R2423" s="20">
        <v>197.93</v>
      </c>
      <c r="S2423" s="20" t="s">
        <v>89</v>
      </c>
      <c r="T2423" s="3" t="s">
        <v>74</v>
      </c>
      <c r="U2423" s="3" t="s">
        <v>6827</v>
      </c>
      <c r="V2423" s="3" t="s">
        <v>6828</v>
      </c>
      <c r="W2423" s="3" t="s">
        <v>6829</v>
      </c>
      <c r="X2423" s="3" t="s">
        <v>53</v>
      </c>
      <c r="Y2423" s="3" t="s">
        <v>6827</v>
      </c>
      <c r="Z2423" s="3" t="s">
        <v>6830</v>
      </c>
      <c r="AA2423" s="3" t="s">
        <v>6831</v>
      </c>
      <c r="AB2423" s="3" t="s">
        <v>1893</v>
      </c>
      <c r="AC2423" s="3" t="s">
        <v>63</v>
      </c>
      <c r="AD2423" s="3" t="s">
        <v>6832</v>
      </c>
      <c r="AE2423" s="3" t="s">
        <v>65</v>
      </c>
      <c r="AF2423" s="3" t="s">
        <v>82</v>
      </c>
      <c r="AG2423" s="3" t="s">
        <v>6833</v>
      </c>
      <c r="AH2423" s="3" t="s">
        <v>6834</v>
      </c>
      <c r="AI2423" s="3" t="s">
        <v>67</v>
      </c>
      <c r="AJ2423" s="3" t="s">
        <v>6835</v>
      </c>
      <c r="AK2423" s="3" t="s">
        <v>53</v>
      </c>
      <c r="AL2423" s="3" t="s">
        <v>53</v>
      </c>
      <c r="AM2423" s="3" t="s">
        <v>53</v>
      </c>
      <c r="AN2423" s="3" t="s">
        <v>53</v>
      </c>
      <c r="AO2423" s="3" t="s">
        <v>53</v>
      </c>
      <c r="AP2423" s="3" t="s">
        <v>53</v>
      </c>
      <c r="AQ2423" s="3" t="s">
        <v>53</v>
      </c>
      <c r="AR2423" s="3" t="s">
        <v>51</v>
      </c>
      <c r="AS2423" s="3" t="s">
        <v>52</v>
      </c>
      <c r="AT2423" s="3" t="s">
        <v>51</v>
      </c>
    </row>
    <row r="2424" spans="1:46" ht="22.5" customHeight="1" x14ac:dyDescent="0.25">
      <c r="A2424" s="19" t="s">
        <v>10617</v>
      </c>
      <c r="B2424" s="260">
        <v>45065</v>
      </c>
      <c r="C2424" s="3" t="s">
        <v>202</v>
      </c>
      <c r="D2424" s="3" t="s">
        <v>8638</v>
      </c>
      <c r="E2424" s="3" t="s">
        <v>51</v>
      </c>
      <c r="F2424" s="20">
        <v>1</v>
      </c>
      <c r="G2424" s="20">
        <v>197.93</v>
      </c>
      <c r="H2424" s="20" t="s">
        <v>52</v>
      </c>
      <c r="I2424" s="20">
        <v>-23.75</v>
      </c>
      <c r="J2424" s="20">
        <v>-26.45</v>
      </c>
      <c r="K2424" s="20" t="s">
        <v>52</v>
      </c>
      <c r="L2424" s="20">
        <f t="shared" si="37"/>
        <v>147.73000000000002</v>
      </c>
      <c r="M2424" s="3" t="s">
        <v>53</v>
      </c>
      <c r="N2424" s="274">
        <v>552031</v>
      </c>
      <c r="O2424" s="3" t="s">
        <v>10618</v>
      </c>
      <c r="P2424" s="3" t="s">
        <v>10619</v>
      </c>
      <c r="Q2424" s="3" t="s">
        <v>53</v>
      </c>
      <c r="R2424" s="20">
        <v>197.93</v>
      </c>
      <c r="S2424" s="20" t="s">
        <v>89</v>
      </c>
      <c r="T2424" s="3" t="s">
        <v>74</v>
      </c>
      <c r="U2424" s="3" t="s">
        <v>10620</v>
      </c>
      <c r="V2424" s="3" t="s">
        <v>10621</v>
      </c>
      <c r="W2424" s="3" t="s">
        <v>10622</v>
      </c>
      <c r="X2424" s="3" t="s">
        <v>53</v>
      </c>
      <c r="Y2424" s="3" t="s">
        <v>10620</v>
      </c>
      <c r="Z2424" s="3" t="s">
        <v>10623</v>
      </c>
      <c r="AA2424" s="3" t="s">
        <v>10624</v>
      </c>
      <c r="AB2424" s="3" t="s">
        <v>10625</v>
      </c>
      <c r="AC2424" s="3" t="s">
        <v>458</v>
      </c>
      <c r="AD2424" s="3" t="s">
        <v>10626</v>
      </c>
      <c r="AE2424" s="3" t="s">
        <v>65</v>
      </c>
      <c r="AF2424" s="3" t="s">
        <v>82</v>
      </c>
      <c r="AG2424" s="3" t="s">
        <v>10627</v>
      </c>
      <c r="AH2424" s="3" t="s">
        <v>10628</v>
      </c>
      <c r="AI2424" s="3" t="s">
        <v>67</v>
      </c>
      <c r="AJ2424" s="3" t="s">
        <v>10629</v>
      </c>
      <c r="AK2424" s="3" t="s">
        <v>53</v>
      </c>
      <c r="AL2424" s="3" t="s">
        <v>53</v>
      </c>
      <c r="AM2424" s="3" t="s">
        <v>53</v>
      </c>
      <c r="AN2424" s="3" t="s">
        <v>53</v>
      </c>
      <c r="AO2424" s="3" t="s">
        <v>53</v>
      </c>
      <c r="AP2424" s="3" t="s">
        <v>53</v>
      </c>
      <c r="AQ2424" s="3" t="s">
        <v>53</v>
      </c>
      <c r="AR2424" s="3" t="s">
        <v>51</v>
      </c>
      <c r="AS2424" s="3" t="s">
        <v>52</v>
      </c>
      <c r="AT2424" s="3" t="s">
        <v>51</v>
      </c>
    </row>
    <row r="2425" spans="1:46" ht="22.5" customHeight="1" x14ac:dyDescent="0.25">
      <c r="A2425" s="19" t="s">
        <v>17369</v>
      </c>
      <c r="B2425" s="260">
        <v>45056</v>
      </c>
      <c r="C2425" s="3" t="s">
        <v>202</v>
      </c>
      <c r="D2425" s="3" t="s">
        <v>15653</v>
      </c>
      <c r="E2425" s="3" t="s">
        <v>51</v>
      </c>
      <c r="F2425" s="20">
        <v>1</v>
      </c>
      <c r="G2425" s="20">
        <v>197.93</v>
      </c>
      <c r="H2425" s="20" t="s">
        <v>52</v>
      </c>
      <c r="I2425" s="20">
        <v>-23.75</v>
      </c>
      <c r="J2425" s="20">
        <v>-26.45</v>
      </c>
      <c r="K2425" s="20" t="s">
        <v>52</v>
      </c>
      <c r="L2425" s="20">
        <f t="shared" si="37"/>
        <v>147.73000000000002</v>
      </c>
      <c r="M2425" s="3" t="s">
        <v>53</v>
      </c>
      <c r="N2425" s="274">
        <v>552030</v>
      </c>
      <c r="O2425" s="3" t="s">
        <v>3472</v>
      </c>
      <c r="P2425" s="3" t="s">
        <v>3473</v>
      </c>
      <c r="Q2425" s="3" t="s">
        <v>53</v>
      </c>
      <c r="R2425" s="20">
        <v>197.93</v>
      </c>
      <c r="S2425" s="20" t="s">
        <v>89</v>
      </c>
      <c r="T2425" s="3" t="s">
        <v>74</v>
      </c>
      <c r="U2425" s="3" t="s">
        <v>17370</v>
      </c>
      <c r="V2425" s="3" t="s">
        <v>17371</v>
      </c>
      <c r="W2425" s="3" t="s">
        <v>17372</v>
      </c>
      <c r="X2425" s="3" t="s">
        <v>2636</v>
      </c>
      <c r="Y2425" s="3" t="s">
        <v>17370</v>
      </c>
      <c r="Z2425" s="3" t="s">
        <v>17373</v>
      </c>
      <c r="AA2425" s="3" t="s">
        <v>17374</v>
      </c>
      <c r="AB2425" s="3" t="s">
        <v>7795</v>
      </c>
      <c r="AC2425" s="3" t="s">
        <v>63</v>
      </c>
      <c r="AD2425" s="3" t="s">
        <v>17375</v>
      </c>
      <c r="AE2425" s="3" t="s">
        <v>65</v>
      </c>
      <c r="AF2425" s="3" t="s">
        <v>82</v>
      </c>
      <c r="AG2425" s="3" t="s">
        <v>17376</v>
      </c>
      <c r="AH2425" s="3" t="s">
        <v>17377</v>
      </c>
      <c r="AI2425" s="3" t="s">
        <v>67</v>
      </c>
      <c r="AJ2425" s="3" t="s">
        <v>17378</v>
      </c>
      <c r="AK2425" s="3" t="s">
        <v>53</v>
      </c>
      <c r="AL2425" s="3" t="s">
        <v>53</v>
      </c>
      <c r="AM2425" s="3" t="s">
        <v>53</v>
      </c>
      <c r="AN2425" s="3" t="s">
        <v>53</v>
      </c>
      <c r="AO2425" s="3" t="s">
        <v>53</v>
      </c>
      <c r="AP2425" s="3" t="s">
        <v>53</v>
      </c>
      <c r="AQ2425" s="3" t="s">
        <v>53</v>
      </c>
      <c r="AR2425" s="3" t="s">
        <v>51</v>
      </c>
      <c r="AS2425" s="3" t="s">
        <v>52</v>
      </c>
      <c r="AT2425" s="3" t="s">
        <v>51</v>
      </c>
    </row>
    <row r="2426" spans="1:46" ht="22.5" customHeight="1" x14ac:dyDescent="0.25">
      <c r="A2426" s="19" t="s">
        <v>24049</v>
      </c>
      <c r="B2426" s="260">
        <v>45049</v>
      </c>
      <c r="C2426" s="3" t="s">
        <v>202</v>
      </c>
      <c r="D2426" s="3" t="s">
        <v>19756</v>
      </c>
      <c r="E2426" s="3" t="s">
        <v>51</v>
      </c>
      <c r="F2426" s="20">
        <v>1</v>
      </c>
      <c r="G2426" s="20">
        <v>197.93</v>
      </c>
      <c r="H2426" s="20">
        <v>41.42</v>
      </c>
      <c r="I2426" s="20">
        <v>-23.75</v>
      </c>
      <c r="J2426" s="20">
        <v>-67.87</v>
      </c>
      <c r="K2426" s="20" t="s">
        <v>52</v>
      </c>
      <c r="L2426" s="20">
        <f t="shared" si="37"/>
        <v>147.73000000000002</v>
      </c>
      <c r="M2426" s="3" t="s">
        <v>53</v>
      </c>
      <c r="N2426" s="274">
        <v>552030</v>
      </c>
      <c r="O2426" s="3" t="s">
        <v>3472</v>
      </c>
      <c r="P2426" s="3" t="s">
        <v>3473</v>
      </c>
      <c r="Q2426" s="3" t="s">
        <v>53</v>
      </c>
      <c r="R2426" s="20">
        <v>197.93</v>
      </c>
      <c r="S2426" s="20" t="s">
        <v>89</v>
      </c>
      <c r="T2426" s="3" t="s">
        <v>74</v>
      </c>
      <c r="U2426" s="3" t="s">
        <v>24050</v>
      </c>
      <c r="V2426" s="3" t="s">
        <v>24051</v>
      </c>
      <c r="W2426" s="3" t="s">
        <v>24052</v>
      </c>
      <c r="X2426" s="3" t="s">
        <v>53</v>
      </c>
      <c r="Y2426" s="3" t="s">
        <v>24050</v>
      </c>
      <c r="Z2426" s="3" t="s">
        <v>24053</v>
      </c>
      <c r="AA2426" s="3" t="s">
        <v>24054</v>
      </c>
      <c r="AB2426" s="3" t="s">
        <v>24055</v>
      </c>
      <c r="AC2426" s="3" t="s">
        <v>276</v>
      </c>
      <c r="AD2426" s="3" t="s">
        <v>24056</v>
      </c>
      <c r="AE2426" s="3" t="s">
        <v>65</v>
      </c>
      <c r="AF2426" s="3" t="s">
        <v>82</v>
      </c>
      <c r="AG2426" s="3" t="s">
        <v>24057</v>
      </c>
      <c r="AH2426" s="3" t="s">
        <v>24058</v>
      </c>
      <c r="AI2426" s="3" t="s">
        <v>67</v>
      </c>
      <c r="AJ2426" s="3" t="s">
        <v>24059</v>
      </c>
      <c r="AK2426" s="3" t="s">
        <v>53</v>
      </c>
      <c r="AL2426" s="3" t="s">
        <v>53</v>
      </c>
      <c r="AM2426" s="3" t="s">
        <v>53</v>
      </c>
      <c r="AN2426" s="3" t="s">
        <v>53</v>
      </c>
      <c r="AO2426" s="3" t="s">
        <v>53</v>
      </c>
      <c r="AP2426" s="3" t="s">
        <v>53</v>
      </c>
      <c r="AQ2426" s="3" t="s">
        <v>53</v>
      </c>
      <c r="AR2426" s="3" t="s">
        <v>51</v>
      </c>
      <c r="AS2426" s="3" t="s">
        <v>52</v>
      </c>
      <c r="AT2426" s="3" t="s">
        <v>51</v>
      </c>
    </row>
    <row r="2427" spans="1:46" ht="22.5" customHeight="1" x14ac:dyDescent="0.25">
      <c r="A2427" s="19" t="s">
        <v>8530</v>
      </c>
      <c r="B2427" s="260">
        <v>45068</v>
      </c>
      <c r="C2427" s="3" t="s">
        <v>202</v>
      </c>
      <c r="D2427" s="3" t="s">
        <v>7660</v>
      </c>
      <c r="E2427" s="3" t="s">
        <v>51</v>
      </c>
      <c r="F2427" s="20">
        <v>1</v>
      </c>
      <c r="G2427" s="20">
        <v>200.17</v>
      </c>
      <c r="H2427" s="20" t="s">
        <v>52</v>
      </c>
      <c r="I2427" s="20">
        <v>-24.02</v>
      </c>
      <c r="J2427" s="20">
        <v>-26.45</v>
      </c>
      <c r="K2427" s="20" t="s">
        <v>52</v>
      </c>
      <c r="L2427" s="20">
        <f t="shared" si="37"/>
        <v>149.69999999999999</v>
      </c>
      <c r="M2427" s="3" t="s">
        <v>53</v>
      </c>
      <c r="N2427" s="274">
        <v>112010</v>
      </c>
      <c r="O2427" s="3" t="s">
        <v>8531</v>
      </c>
      <c r="P2427" s="3" t="s">
        <v>8532</v>
      </c>
      <c r="Q2427" s="3" t="s">
        <v>53</v>
      </c>
      <c r="R2427" s="20">
        <v>200.17</v>
      </c>
      <c r="S2427" s="20" t="s">
        <v>89</v>
      </c>
      <c r="T2427" s="3" t="s">
        <v>74</v>
      </c>
      <c r="U2427" s="3" t="s">
        <v>8533</v>
      </c>
      <c r="V2427" s="3" t="s">
        <v>8534</v>
      </c>
      <c r="W2427" s="3" t="s">
        <v>8535</v>
      </c>
      <c r="X2427" s="3" t="s">
        <v>53</v>
      </c>
      <c r="Y2427" s="3" t="s">
        <v>8533</v>
      </c>
      <c r="Z2427" s="3" t="s">
        <v>8536</v>
      </c>
      <c r="AA2427" s="3" t="s">
        <v>8537</v>
      </c>
      <c r="AB2427" s="3" t="s">
        <v>1434</v>
      </c>
      <c r="AC2427" s="3" t="s">
        <v>63</v>
      </c>
      <c r="AD2427" s="3" t="s">
        <v>8538</v>
      </c>
      <c r="AE2427" s="3" t="s">
        <v>65</v>
      </c>
      <c r="AF2427" s="3" t="s">
        <v>82</v>
      </c>
      <c r="AG2427" s="3" t="s">
        <v>8539</v>
      </c>
      <c r="AH2427" s="3" t="s">
        <v>8540</v>
      </c>
      <c r="AI2427" s="3" t="s">
        <v>67</v>
      </c>
      <c r="AJ2427" s="3" t="s">
        <v>8541</v>
      </c>
      <c r="AK2427" s="3" t="s">
        <v>8542</v>
      </c>
      <c r="AL2427" s="3" t="s">
        <v>53</v>
      </c>
      <c r="AM2427" s="3" t="s">
        <v>53</v>
      </c>
      <c r="AN2427" s="3" t="s">
        <v>53</v>
      </c>
      <c r="AO2427" s="3" t="s">
        <v>53</v>
      </c>
      <c r="AP2427" s="3" t="s">
        <v>53</v>
      </c>
      <c r="AQ2427" s="3" t="s">
        <v>53</v>
      </c>
      <c r="AR2427" s="3" t="s">
        <v>51</v>
      </c>
      <c r="AS2427" s="3" t="s">
        <v>52</v>
      </c>
      <c r="AT2427" s="3" t="s">
        <v>51</v>
      </c>
    </row>
    <row r="2428" spans="1:46" ht="22.5" customHeight="1" x14ac:dyDescent="0.25">
      <c r="A2428" s="19" t="s">
        <v>5679</v>
      </c>
      <c r="B2428" s="260">
        <v>45071</v>
      </c>
      <c r="C2428" s="3" t="s">
        <v>202</v>
      </c>
      <c r="D2428" s="3" t="s">
        <v>4264</v>
      </c>
      <c r="E2428" s="3" t="s">
        <v>71</v>
      </c>
      <c r="F2428" s="20">
        <v>1</v>
      </c>
      <c r="G2428" s="20">
        <v>201.21</v>
      </c>
      <c r="H2428" s="20" t="s">
        <v>52</v>
      </c>
      <c r="I2428" s="20">
        <v>-24.15</v>
      </c>
      <c r="J2428" s="20">
        <v>-26.45</v>
      </c>
      <c r="K2428" s="20" t="s">
        <v>52</v>
      </c>
      <c r="L2428" s="20">
        <f t="shared" si="37"/>
        <v>150.61000000000001</v>
      </c>
      <c r="M2428" s="3" t="s">
        <v>53</v>
      </c>
      <c r="N2428" s="274">
        <v>772138</v>
      </c>
      <c r="O2428" s="3" t="s">
        <v>5680</v>
      </c>
      <c r="P2428" s="3" t="s">
        <v>5681</v>
      </c>
      <c r="Q2428" s="3" t="s">
        <v>53</v>
      </c>
      <c r="R2428" s="20">
        <v>201.21</v>
      </c>
      <c r="S2428" s="20" t="s">
        <v>89</v>
      </c>
      <c r="T2428" s="3" t="s">
        <v>74</v>
      </c>
      <c r="U2428" s="3" t="s">
        <v>5682</v>
      </c>
      <c r="V2428" s="3" t="s">
        <v>5683</v>
      </c>
      <c r="W2428" s="3" t="s">
        <v>5684</v>
      </c>
      <c r="X2428" s="3" t="s">
        <v>53</v>
      </c>
      <c r="Y2428" s="3" t="s">
        <v>5682</v>
      </c>
      <c r="Z2428" s="3" t="s">
        <v>5685</v>
      </c>
      <c r="AA2428" s="3" t="s">
        <v>5686</v>
      </c>
      <c r="AB2428" s="3" t="s">
        <v>4738</v>
      </c>
      <c r="AC2428" s="3" t="s">
        <v>265</v>
      </c>
      <c r="AD2428" s="3" t="s">
        <v>5687</v>
      </c>
      <c r="AE2428" s="3" t="s">
        <v>65</v>
      </c>
      <c r="AF2428" s="3" t="s">
        <v>82</v>
      </c>
      <c r="AG2428" s="3" t="s">
        <v>5688</v>
      </c>
      <c r="AH2428" s="3" t="s">
        <v>5689</v>
      </c>
      <c r="AI2428" s="3" t="s">
        <v>67</v>
      </c>
      <c r="AJ2428" s="3" t="s">
        <v>5690</v>
      </c>
      <c r="AK2428" s="3" t="s">
        <v>53</v>
      </c>
      <c r="AL2428" s="3" t="s">
        <v>53</v>
      </c>
      <c r="AM2428" s="3" t="s">
        <v>53</v>
      </c>
      <c r="AN2428" s="3" t="s">
        <v>53</v>
      </c>
      <c r="AO2428" s="3" t="s">
        <v>53</v>
      </c>
      <c r="AP2428" s="3" t="s">
        <v>53</v>
      </c>
      <c r="AQ2428" s="3" t="s">
        <v>53</v>
      </c>
      <c r="AR2428" s="3" t="s">
        <v>51</v>
      </c>
      <c r="AS2428" s="3" t="s">
        <v>52</v>
      </c>
      <c r="AT2428" s="3" t="s">
        <v>51</v>
      </c>
    </row>
    <row r="2429" spans="1:46" ht="22.5" customHeight="1" x14ac:dyDescent="0.25">
      <c r="A2429" s="19" t="s">
        <v>14949</v>
      </c>
      <c r="B2429" s="260">
        <v>45059</v>
      </c>
      <c r="C2429" s="3" t="s">
        <v>202</v>
      </c>
      <c r="D2429" s="3" t="s">
        <v>12990</v>
      </c>
      <c r="E2429" s="3" t="s">
        <v>51</v>
      </c>
      <c r="F2429" s="20">
        <v>1</v>
      </c>
      <c r="G2429" s="20">
        <v>214.58</v>
      </c>
      <c r="H2429" s="20" t="s">
        <v>52</v>
      </c>
      <c r="I2429" s="20">
        <v>-36.479999999999997</v>
      </c>
      <c r="J2429" s="20">
        <v>-26.45</v>
      </c>
      <c r="K2429" s="20" t="s">
        <v>52</v>
      </c>
      <c r="L2429" s="20">
        <f t="shared" si="37"/>
        <v>151.65000000000003</v>
      </c>
      <c r="M2429" s="3" t="s">
        <v>71</v>
      </c>
      <c r="N2429" s="274">
        <v>112102</v>
      </c>
      <c r="O2429" s="3" t="s">
        <v>14950</v>
      </c>
      <c r="P2429" s="3" t="s">
        <v>14951</v>
      </c>
      <c r="Q2429" s="3" t="s">
        <v>53</v>
      </c>
      <c r="R2429" s="20">
        <v>214.58</v>
      </c>
      <c r="S2429" s="20" t="s">
        <v>57</v>
      </c>
      <c r="T2429" s="3" t="s">
        <v>74</v>
      </c>
      <c r="U2429" s="3" t="s">
        <v>14952</v>
      </c>
      <c r="V2429" s="3" t="s">
        <v>14953</v>
      </c>
      <c r="W2429" s="3" t="s">
        <v>14954</v>
      </c>
      <c r="X2429" s="3" t="s">
        <v>53</v>
      </c>
      <c r="Y2429" s="3" t="s">
        <v>14952</v>
      </c>
      <c r="Z2429" s="3" t="s">
        <v>14955</v>
      </c>
      <c r="AA2429" s="3" t="s">
        <v>14956</v>
      </c>
      <c r="AB2429" s="3" t="s">
        <v>14957</v>
      </c>
      <c r="AC2429" s="3" t="s">
        <v>63</v>
      </c>
      <c r="AD2429" s="3" t="s">
        <v>14958</v>
      </c>
      <c r="AE2429" s="3" t="s">
        <v>65</v>
      </c>
      <c r="AF2429" s="3" t="s">
        <v>82</v>
      </c>
      <c r="AG2429" s="3" t="s">
        <v>14326</v>
      </c>
      <c r="AH2429" s="3" t="s">
        <v>14217</v>
      </c>
      <c r="AI2429" s="3" t="s">
        <v>67</v>
      </c>
      <c r="AJ2429" s="3" t="s">
        <v>14959</v>
      </c>
      <c r="AK2429" s="3" t="s">
        <v>53</v>
      </c>
      <c r="AL2429" s="3" t="s">
        <v>53</v>
      </c>
      <c r="AM2429" s="3" t="s">
        <v>53</v>
      </c>
      <c r="AN2429" s="3" t="s">
        <v>53</v>
      </c>
      <c r="AO2429" s="3" t="s">
        <v>53</v>
      </c>
      <c r="AP2429" s="3" t="s">
        <v>53</v>
      </c>
      <c r="AQ2429" s="3" t="s">
        <v>53</v>
      </c>
      <c r="AR2429" s="3" t="s">
        <v>51</v>
      </c>
      <c r="AS2429" s="3" t="s">
        <v>52</v>
      </c>
      <c r="AT2429" s="3" t="s">
        <v>51</v>
      </c>
    </row>
    <row r="2430" spans="1:46" ht="22.5" customHeight="1" x14ac:dyDescent="0.25">
      <c r="A2430" s="19" t="s">
        <v>16100</v>
      </c>
      <c r="B2430" s="260">
        <v>45057</v>
      </c>
      <c r="C2430" s="3" t="s">
        <v>202</v>
      </c>
      <c r="D2430" s="3" t="s">
        <v>13978</v>
      </c>
      <c r="E2430" s="3" t="s">
        <v>51</v>
      </c>
      <c r="F2430" s="20">
        <v>1</v>
      </c>
      <c r="G2430" s="20">
        <v>214.58</v>
      </c>
      <c r="H2430" s="20" t="s">
        <v>52</v>
      </c>
      <c r="I2430" s="20">
        <v>-36.479999999999997</v>
      </c>
      <c r="J2430" s="20">
        <v>-26.45</v>
      </c>
      <c r="K2430" s="20" t="s">
        <v>52</v>
      </c>
      <c r="L2430" s="20">
        <f t="shared" si="37"/>
        <v>151.65000000000003</v>
      </c>
      <c r="M2430" s="3" t="s">
        <v>53</v>
      </c>
      <c r="N2430" s="274">
        <v>112103</v>
      </c>
      <c r="O2430" s="3" t="s">
        <v>16101</v>
      </c>
      <c r="P2430" s="3" t="s">
        <v>16102</v>
      </c>
      <c r="Q2430" s="3" t="s">
        <v>53</v>
      </c>
      <c r="R2430" s="20">
        <v>214.58</v>
      </c>
      <c r="S2430" s="20" t="s">
        <v>57</v>
      </c>
      <c r="T2430" s="3" t="s">
        <v>74</v>
      </c>
      <c r="U2430" s="3" t="s">
        <v>16103</v>
      </c>
      <c r="V2430" s="3" t="s">
        <v>16104</v>
      </c>
      <c r="W2430" s="3" t="s">
        <v>16105</v>
      </c>
      <c r="X2430" s="3" t="s">
        <v>53</v>
      </c>
      <c r="Y2430" s="3" t="s">
        <v>16103</v>
      </c>
      <c r="Z2430" s="3" t="s">
        <v>16106</v>
      </c>
      <c r="AA2430" s="3" t="s">
        <v>16107</v>
      </c>
      <c r="AB2430" s="3" t="s">
        <v>16108</v>
      </c>
      <c r="AC2430" s="3" t="s">
        <v>116</v>
      </c>
      <c r="AD2430" s="3" t="s">
        <v>16109</v>
      </c>
      <c r="AE2430" s="3" t="s">
        <v>65</v>
      </c>
      <c r="AF2430" s="3" t="s">
        <v>82</v>
      </c>
      <c r="AG2430" s="3" t="s">
        <v>16110</v>
      </c>
      <c r="AH2430" s="3" t="s">
        <v>16111</v>
      </c>
      <c r="AI2430" s="3" t="s">
        <v>67</v>
      </c>
      <c r="AJ2430" s="3" t="s">
        <v>16112</v>
      </c>
      <c r="AK2430" s="3" t="s">
        <v>53</v>
      </c>
      <c r="AL2430" s="3" t="s">
        <v>53</v>
      </c>
      <c r="AM2430" s="3" t="s">
        <v>53</v>
      </c>
      <c r="AN2430" s="3" t="s">
        <v>53</v>
      </c>
      <c r="AO2430" s="3" t="s">
        <v>53</v>
      </c>
      <c r="AP2430" s="3" t="s">
        <v>53</v>
      </c>
      <c r="AQ2430" s="3" t="s">
        <v>53</v>
      </c>
      <c r="AR2430" s="3" t="s">
        <v>51</v>
      </c>
      <c r="AS2430" s="3" t="s">
        <v>52</v>
      </c>
      <c r="AT2430" s="3" t="s">
        <v>51</v>
      </c>
    </row>
    <row r="2431" spans="1:46" ht="22.5" customHeight="1" x14ac:dyDescent="0.25">
      <c r="A2431" s="19" t="s">
        <v>854</v>
      </c>
      <c r="B2431" s="260">
        <v>45077</v>
      </c>
      <c r="C2431" s="3" t="s">
        <v>70</v>
      </c>
      <c r="D2431" s="3" t="s">
        <v>107</v>
      </c>
      <c r="E2431" s="3" t="s">
        <v>51</v>
      </c>
      <c r="F2431" s="20">
        <v>1</v>
      </c>
      <c r="G2431" s="20">
        <v>205.17</v>
      </c>
      <c r="H2431" s="20" t="s">
        <v>52</v>
      </c>
      <c r="I2431" s="20">
        <v>-34.880000000000003</v>
      </c>
      <c r="J2431" s="20">
        <v>-17.95</v>
      </c>
      <c r="K2431" s="20" t="s">
        <v>52</v>
      </c>
      <c r="L2431" s="20">
        <f t="shared" si="37"/>
        <v>152.34</v>
      </c>
      <c r="M2431" s="3" t="s">
        <v>53</v>
      </c>
      <c r="N2431" s="274">
        <v>110914</v>
      </c>
      <c r="O2431" s="3" t="s">
        <v>855</v>
      </c>
      <c r="P2431" s="3" t="s">
        <v>856</v>
      </c>
      <c r="Q2431" s="3" t="s">
        <v>53</v>
      </c>
      <c r="R2431" s="20">
        <v>205.17</v>
      </c>
      <c r="S2431" s="20" t="s">
        <v>57</v>
      </c>
      <c r="T2431" s="3" t="s">
        <v>74</v>
      </c>
      <c r="U2431" s="3" t="s">
        <v>857</v>
      </c>
      <c r="V2431" s="3" t="s">
        <v>858</v>
      </c>
      <c r="W2431" s="3" t="s">
        <v>859</v>
      </c>
      <c r="X2431" s="3" t="s">
        <v>53</v>
      </c>
      <c r="Y2431" s="3" t="s">
        <v>857</v>
      </c>
      <c r="Z2431" s="3" t="s">
        <v>860</v>
      </c>
      <c r="AA2431" s="3" t="s">
        <v>861</v>
      </c>
      <c r="AB2431" s="3" t="s">
        <v>862</v>
      </c>
      <c r="AC2431" s="3" t="s">
        <v>549</v>
      </c>
      <c r="AD2431" s="3" t="s">
        <v>863</v>
      </c>
      <c r="AE2431" s="3" t="s">
        <v>65</v>
      </c>
      <c r="AF2431" s="3" t="s">
        <v>82</v>
      </c>
      <c r="AG2431" s="3" t="s">
        <v>53</v>
      </c>
      <c r="AH2431" s="3" t="s">
        <v>53</v>
      </c>
      <c r="AI2431" s="3" t="s">
        <v>67</v>
      </c>
      <c r="AJ2431" s="3" t="s">
        <v>864</v>
      </c>
      <c r="AK2431" s="3" t="s">
        <v>53</v>
      </c>
      <c r="AL2431" s="3" t="s">
        <v>53</v>
      </c>
      <c r="AM2431" s="3" t="s">
        <v>53</v>
      </c>
      <c r="AN2431" s="3" t="s">
        <v>53</v>
      </c>
      <c r="AO2431" s="3" t="s">
        <v>53</v>
      </c>
      <c r="AP2431" s="3" t="s">
        <v>53</v>
      </c>
      <c r="AQ2431" s="3" t="s">
        <v>53</v>
      </c>
      <c r="AR2431" s="3" t="s">
        <v>51</v>
      </c>
      <c r="AS2431" s="3" t="s">
        <v>52</v>
      </c>
      <c r="AT2431" s="3" t="s">
        <v>51</v>
      </c>
    </row>
    <row r="2432" spans="1:46" ht="22.5" customHeight="1" x14ac:dyDescent="0.25">
      <c r="A2432" s="19" t="s">
        <v>25587</v>
      </c>
      <c r="B2432" s="260">
        <v>45047</v>
      </c>
      <c r="C2432" s="3" t="s">
        <v>202</v>
      </c>
      <c r="D2432" s="3" t="s">
        <v>21789</v>
      </c>
      <c r="E2432" s="3" t="s">
        <v>51</v>
      </c>
      <c r="F2432" s="20">
        <v>1</v>
      </c>
      <c r="G2432" s="20">
        <v>215.89</v>
      </c>
      <c r="H2432" s="20">
        <v>28.08</v>
      </c>
      <c r="I2432" s="20">
        <v>-36.700000000000003</v>
      </c>
      <c r="J2432" s="20">
        <v>-54.53</v>
      </c>
      <c r="K2432" s="20" t="s">
        <v>52</v>
      </c>
      <c r="L2432" s="20">
        <f t="shared" si="37"/>
        <v>152.73999999999998</v>
      </c>
      <c r="M2432" s="3" t="s">
        <v>71</v>
      </c>
      <c r="N2432" s="274">
        <v>112106</v>
      </c>
      <c r="O2432" s="3" t="s">
        <v>25588</v>
      </c>
      <c r="P2432" s="3" t="s">
        <v>25589</v>
      </c>
      <c r="Q2432" s="3" t="s">
        <v>53</v>
      </c>
      <c r="R2432" s="20">
        <v>215.89</v>
      </c>
      <c r="S2432" s="20" t="s">
        <v>57</v>
      </c>
      <c r="T2432" s="3" t="s">
        <v>74</v>
      </c>
      <c r="U2432" s="3" t="s">
        <v>25590</v>
      </c>
      <c r="V2432" s="3" t="s">
        <v>25591</v>
      </c>
      <c r="W2432" s="3" t="s">
        <v>25592</v>
      </c>
      <c r="X2432" s="3" t="s">
        <v>53</v>
      </c>
      <c r="Y2432" s="3" t="s">
        <v>25590</v>
      </c>
      <c r="Z2432" s="3" t="s">
        <v>25593</v>
      </c>
      <c r="AA2432" s="3" t="s">
        <v>25594</v>
      </c>
      <c r="AB2432" s="3" t="s">
        <v>839</v>
      </c>
      <c r="AC2432" s="3" t="s">
        <v>188</v>
      </c>
      <c r="AD2432" s="3" t="s">
        <v>25595</v>
      </c>
      <c r="AE2432" s="3" t="s">
        <v>65</v>
      </c>
      <c r="AF2432" s="3" t="s">
        <v>82</v>
      </c>
      <c r="AG2432" s="3" t="s">
        <v>25596</v>
      </c>
      <c r="AH2432" s="3" t="s">
        <v>22736</v>
      </c>
      <c r="AI2432" s="3" t="s">
        <v>67</v>
      </c>
      <c r="AJ2432" s="3" t="s">
        <v>25597</v>
      </c>
      <c r="AK2432" s="3" t="s">
        <v>53</v>
      </c>
      <c r="AL2432" s="3" t="s">
        <v>53</v>
      </c>
      <c r="AM2432" s="3" t="s">
        <v>53</v>
      </c>
      <c r="AN2432" s="3" t="s">
        <v>53</v>
      </c>
      <c r="AO2432" s="3" t="s">
        <v>53</v>
      </c>
      <c r="AP2432" s="3" t="s">
        <v>53</v>
      </c>
      <c r="AQ2432" s="3" t="s">
        <v>53</v>
      </c>
      <c r="AR2432" s="3" t="s">
        <v>51</v>
      </c>
      <c r="AS2432" s="3" t="s">
        <v>52</v>
      </c>
      <c r="AT2432" s="3" t="s">
        <v>51</v>
      </c>
    </row>
    <row r="2433" spans="1:46" ht="22.5" customHeight="1" x14ac:dyDescent="0.25">
      <c r="A2433" s="19" t="s">
        <v>10638</v>
      </c>
      <c r="B2433" s="260">
        <v>45064</v>
      </c>
      <c r="C2433" s="3" t="s">
        <v>202</v>
      </c>
      <c r="D2433" s="3" t="s">
        <v>9926</v>
      </c>
      <c r="E2433" s="3" t="s">
        <v>51</v>
      </c>
      <c r="F2433" s="20">
        <v>1</v>
      </c>
      <c r="G2433" s="20">
        <v>215.89</v>
      </c>
      <c r="H2433" s="20" t="s">
        <v>52</v>
      </c>
      <c r="I2433" s="20">
        <v>-36.700000000000003</v>
      </c>
      <c r="J2433" s="20">
        <v>-26.45</v>
      </c>
      <c r="K2433" s="20" t="s">
        <v>52</v>
      </c>
      <c r="L2433" s="20">
        <f t="shared" si="37"/>
        <v>152.74</v>
      </c>
      <c r="M2433" s="3" t="s">
        <v>53</v>
      </c>
      <c r="N2433" s="274">
        <v>112107</v>
      </c>
      <c r="O2433" s="3" t="s">
        <v>10639</v>
      </c>
      <c r="P2433" s="3" t="s">
        <v>10640</v>
      </c>
      <c r="Q2433" s="3" t="s">
        <v>53</v>
      </c>
      <c r="R2433" s="20">
        <v>215.89</v>
      </c>
      <c r="S2433" s="20" t="s">
        <v>57</v>
      </c>
      <c r="T2433" s="3" t="s">
        <v>74</v>
      </c>
      <c r="U2433" s="3" t="s">
        <v>10641</v>
      </c>
      <c r="V2433" s="3" t="s">
        <v>10642</v>
      </c>
      <c r="W2433" s="3" t="s">
        <v>10643</v>
      </c>
      <c r="X2433" s="3" t="s">
        <v>53</v>
      </c>
      <c r="Y2433" s="3" t="s">
        <v>10641</v>
      </c>
      <c r="Z2433" s="3" t="s">
        <v>10644</v>
      </c>
      <c r="AA2433" s="3" t="s">
        <v>10645</v>
      </c>
      <c r="AB2433" s="3" t="s">
        <v>265</v>
      </c>
      <c r="AC2433" s="3" t="s">
        <v>265</v>
      </c>
      <c r="AD2433" s="3" t="s">
        <v>10646</v>
      </c>
      <c r="AE2433" s="3" t="s">
        <v>65</v>
      </c>
      <c r="AF2433" s="3" t="s">
        <v>82</v>
      </c>
      <c r="AG2433" s="3" t="s">
        <v>10647</v>
      </c>
      <c r="AH2433" s="3" t="s">
        <v>10577</v>
      </c>
      <c r="AI2433" s="3" t="s">
        <v>67</v>
      </c>
      <c r="AJ2433" s="3" t="s">
        <v>10648</v>
      </c>
      <c r="AK2433" s="3" t="s">
        <v>53</v>
      </c>
      <c r="AL2433" s="3" t="s">
        <v>53</v>
      </c>
      <c r="AM2433" s="3" t="s">
        <v>53</v>
      </c>
      <c r="AN2433" s="3" t="s">
        <v>53</v>
      </c>
      <c r="AO2433" s="3" t="s">
        <v>53</v>
      </c>
      <c r="AP2433" s="3" t="s">
        <v>53</v>
      </c>
      <c r="AQ2433" s="3" t="s">
        <v>53</v>
      </c>
      <c r="AR2433" s="3" t="s">
        <v>51</v>
      </c>
      <c r="AS2433" s="3" t="s">
        <v>52</v>
      </c>
      <c r="AT2433" s="3" t="s">
        <v>51</v>
      </c>
    </row>
    <row r="2434" spans="1:46" ht="22.5" customHeight="1" x14ac:dyDescent="0.25">
      <c r="A2434" s="19" t="s">
        <v>23269</v>
      </c>
      <c r="B2434" s="260">
        <v>45049</v>
      </c>
      <c r="C2434" s="3" t="s">
        <v>202</v>
      </c>
      <c r="D2434" s="3" t="s">
        <v>21050</v>
      </c>
      <c r="E2434" s="3" t="s">
        <v>71</v>
      </c>
      <c r="F2434" s="20">
        <v>1</v>
      </c>
      <c r="G2434" s="20">
        <v>215.89</v>
      </c>
      <c r="H2434" s="20" t="s">
        <v>52</v>
      </c>
      <c r="I2434" s="20">
        <v>-36.700000000000003</v>
      </c>
      <c r="J2434" s="20">
        <v>-26.45</v>
      </c>
      <c r="K2434" s="20" t="s">
        <v>52</v>
      </c>
      <c r="L2434" s="20">
        <f t="shared" si="37"/>
        <v>152.74</v>
      </c>
      <c r="M2434" s="3" t="s">
        <v>53</v>
      </c>
      <c r="N2434" s="274">
        <v>112107</v>
      </c>
      <c r="O2434" s="3" t="s">
        <v>10639</v>
      </c>
      <c r="P2434" s="3" t="s">
        <v>10640</v>
      </c>
      <c r="Q2434" s="3" t="s">
        <v>53</v>
      </c>
      <c r="R2434" s="20">
        <v>215.89</v>
      </c>
      <c r="S2434" s="20" t="s">
        <v>57</v>
      </c>
      <c r="T2434" s="3" t="s">
        <v>74</v>
      </c>
      <c r="U2434" s="3" t="s">
        <v>23270</v>
      </c>
      <c r="V2434" s="3" t="s">
        <v>23271</v>
      </c>
      <c r="W2434" s="3" t="s">
        <v>23272</v>
      </c>
      <c r="X2434" s="3" t="s">
        <v>53</v>
      </c>
      <c r="Y2434" s="3" t="s">
        <v>23270</v>
      </c>
      <c r="Z2434" s="3" t="s">
        <v>23273</v>
      </c>
      <c r="AA2434" s="3" t="s">
        <v>23274</v>
      </c>
      <c r="AB2434" s="3" t="s">
        <v>708</v>
      </c>
      <c r="AC2434" s="3" t="s">
        <v>265</v>
      </c>
      <c r="AD2434" s="3" t="s">
        <v>23275</v>
      </c>
      <c r="AE2434" s="3" t="s">
        <v>65</v>
      </c>
      <c r="AF2434" s="3" t="s">
        <v>82</v>
      </c>
      <c r="AG2434" s="3" t="s">
        <v>23276</v>
      </c>
      <c r="AH2434" s="3" t="s">
        <v>23277</v>
      </c>
      <c r="AI2434" s="3" t="s">
        <v>67</v>
      </c>
      <c r="AJ2434" s="3" t="s">
        <v>23278</v>
      </c>
      <c r="AK2434" s="3" t="s">
        <v>53</v>
      </c>
      <c r="AL2434" s="3" t="s">
        <v>53</v>
      </c>
      <c r="AM2434" s="3" t="s">
        <v>53</v>
      </c>
      <c r="AN2434" s="3" t="s">
        <v>53</v>
      </c>
      <c r="AO2434" s="3" t="s">
        <v>53</v>
      </c>
      <c r="AP2434" s="3" t="s">
        <v>53</v>
      </c>
      <c r="AQ2434" s="3" t="s">
        <v>53</v>
      </c>
      <c r="AR2434" s="3" t="s">
        <v>51</v>
      </c>
      <c r="AS2434" s="3" t="s">
        <v>52</v>
      </c>
      <c r="AT2434" s="3" t="s">
        <v>51</v>
      </c>
    </row>
    <row r="2435" spans="1:46" ht="22.5" customHeight="1" x14ac:dyDescent="0.25">
      <c r="A2435" s="19" t="s">
        <v>4182</v>
      </c>
      <c r="B2435" s="260">
        <v>45073</v>
      </c>
      <c r="C2435" s="3" t="s">
        <v>202</v>
      </c>
      <c r="D2435" s="3" t="s">
        <v>203</v>
      </c>
      <c r="E2435" s="3" t="s">
        <v>51</v>
      </c>
      <c r="F2435" s="20">
        <v>1</v>
      </c>
      <c r="G2435" s="20">
        <v>216.17</v>
      </c>
      <c r="H2435" s="20" t="s">
        <v>52</v>
      </c>
      <c r="I2435" s="20">
        <v>-36.75</v>
      </c>
      <c r="J2435" s="20">
        <v>-26.45</v>
      </c>
      <c r="K2435" s="20" t="s">
        <v>52</v>
      </c>
      <c r="L2435" s="20">
        <f t="shared" si="37"/>
        <v>152.97</v>
      </c>
      <c r="M2435" s="3" t="s">
        <v>53</v>
      </c>
      <c r="N2435" s="274">
        <v>112058</v>
      </c>
      <c r="O2435" s="3" t="s">
        <v>4183</v>
      </c>
      <c r="P2435" s="3" t="s">
        <v>4184</v>
      </c>
      <c r="Q2435" s="3" t="s">
        <v>53</v>
      </c>
      <c r="R2435" s="20">
        <v>216.17</v>
      </c>
      <c r="S2435" s="20" t="s">
        <v>57</v>
      </c>
      <c r="T2435" s="3" t="s">
        <v>74</v>
      </c>
      <c r="U2435" s="3" t="s">
        <v>4185</v>
      </c>
      <c r="V2435" s="3" t="s">
        <v>4186</v>
      </c>
      <c r="W2435" s="3" t="s">
        <v>4187</v>
      </c>
      <c r="X2435" s="3" t="s">
        <v>53</v>
      </c>
      <c r="Y2435" s="3" t="s">
        <v>4185</v>
      </c>
      <c r="Z2435" s="3" t="s">
        <v>4188</v>
      </c>
      <c r="AA2435" s="3" t="s">
        <v>4189</v>
      </c>
      <c r="AB2435" s="3" t="s">
        <v>1832</v>
      </c>
      <c r="AC2435" s="3" t="s">
        <v>641</v>
      </c>
      <c r="AD2435" s="3" t="s">
        <v>4190</v>
      </c>
      <c r="AE2435" s="3" t="s">
        <v>65</v>
      </c>
      <c r="AF2435" s="3" t="s">
        <v>82</v>
      </c>
      <c r="AG2435" s="3" t="s">
        <v>3435</v>
      </c>
      <c r="AH2435" s="3" t="s">
        <v>4191</v>
      </c>
      <c r="AI2435" s="3" t="s">
        <v>67</v>
      </c>
      <c r="AJ2435" s="3" t="s">
        <v>4192</v>
      </c>
      <c r="AK2435" s="3" t="s">
        <v>4193</v>
      </c>
      <c r="AL2435" s="3" t="s">
        <v>53</v>
      </c>
      <c r="AM2435" s="3" t="s">
        <v>53</v>
      </c>
      <c r="AN2435" s="3" t="s">
        <v>53</v>
      </c>
      <c r="AO2435" s="3" t="s">
        <v>53</v>
      </c>
      <c r="AP2435" s="3" t="s">
        <v>53</v>
      </c>
      <c r="AQ2435" s="3" t="s">
        <v>53</v>
      </c>
      <c r="AR2435" s="3" t="s">
        <v>51</v>
      </c>
      <c r="AS2435" s="3" t="s">
        <v>52</v>
      </c>
      <c r="AT2435" s="3" t="s">
        <v>51</v>
      </c>
    </row>
    <row r="2436" spans="1:46" ht="22.5" customHeight="1" x14ac:dyDescent="0.25">
      <c r="A2436" s="19" t="s">
        <v>13879</v>
      </c>
      <c r="B2436" s="260">
        <v>45061</v>
      </c>
      <c r="C2436" s="3" t="s">
        <v>202</v>
      </c>
      <c r="D2436" s="3" t="s">
        <v>12138</v>
      </c>
      <c r="E2436" s="3" t="s">
        <v>51</v>
      </c>
      <c r="F2436" s="20">
        <v>1</v>
      </c>
      <c r="G2436" s="20">
        <v>204.63</v>
      </c>
      <c r="H2436" s="20" t="s">
        <v>52</v>
      </c>
      <c r="I2436" s="20">
        <v>-24.56</v>
      </c>
      <c r="J2436" s="20">
        <v>-26.45</v>
      </c>
      <c r="K2436" s="20" t="s">
        <v>52</v>
      </c>
      <c r="L2436" s="20">
        <f t="shared" si="37"/>
        <v>153.62</v>
      </c>
      <c r="M2436" s="3" t="s">
        <v>53</v>
      </c>
      <c r="N2436" s="3" t="s">
        <v>13880</v>
      </c>
      <c r="O2436" s="3" t="s">
        <v>13881</v>
      </c>
      <c r="P2436" s="3" t="s">
        <v>13882</v>
      </c>
      <c r="Q2436" s="3" t="s">
        <v>53</v>
      </c>
      <c r="R2436" s="20">
        <v>204.63</v>
      </c>
      <c r="S2436" s="20" t="s">
        <v>89</v>
      </c>
      <c r="T2436" s="3" t="s">
        <v>74</v>
      </c>
      <c r="U2436" s="3" t="s">
        <v>13883</v>
      </c>
      <c r="V2436" s="3" t="s">
        <v>13884</v>
      </c>
      <c r="W2436" s="3" t="s">
        <v>13885</v>
      </c>
      <c r="X2436" s="3" t="s">
        <v>53</v>
      </c>
      <c r="Y2436" s="3" t="s">
        <v>13883</v>
      </c>
      <c r="Z2436" s="3" t="s">
        <v>13886</v>
      </c>
      <c r="AA2436" s="3" t="s">
        <v>13887</v>
      </c>
      <c r="AB2436" s="3" t="s">
        <v>2091</v>
      </c>
      <c r="AC2436" s="3" t="s">
        <v>458</v>
      </c>
      <c r="AD2436" s="3" t="s">
        <v>13888</v>
      </c>
      <c r="AE2436" s="3" t="s">
        <v>65</v>
      </c>
      <c r="AF2436" s="3" t="s">
        <v>82</v>
      </c>
      <c r="AG2436" s="3" t="s">
        <v>13108</v>
      </c>
      <c r="AH2436" s="3" t="s">
        <v>13889</v>
      </c>
      <c r="AI2436" s="3" t="s">
        <v>67</v>
      </c>
      <c r="AJ2436" s="3" t="s">
        <v>13890</v>
      </c>
      <c r="AK2436" s="3" t="s">
        <v>53</v>
      </c>
      <c r="AL2436" s="3" t="s">
        <v>53</v>
      </c>
      <c r="AM2436" s="3" t="s">
        <v>53</v>
      </c>
      <c r="AN2436" s="3" t="s">
        <v>53</v>
      </c>
      <c r="AO2436" s="3" t="s">
        <v>53</v>
      </c>
      <c r="AP2436" s="3" t="s">
        <v>53</v>
      </c>
      <c r="AQ2436" s="3" t="s">
        <v>53</v>
      </c>
      <c r="AR2436" s="3" t="s">
        <v>51</v>
      </c>
      <c r="AS2436" s="3" t="s">
        <v>52</v>
      </c>
      <c r="AT2436" s="3" t="s">
        <v>51</v>
      </c>
    </row>
    <row r="2437" spans="1:46" ht="22.5" customHeight="1" x14ac:dyDescent="0.25">
      <c r="A2437" s="19" t="s">
        <v>7091</v>
      </c>
      <c r="B2437" s="260">
        <v>45069</v>
      </c>
      <c r="C2437" s="3" t="s">
        <v>202</v>
      </c>
      <c r="D2437" s="3" t="s">
        <v>5415</v>
      </c>
      <c r="E2437" s="3" t="s">
        <v>51</v>
      </c>
      <c r="F2437" s="20">
        <v>3</v>
      </c>
      <c r="G2437" s="20">
        <v>194.25</v>
      </c>
      <c r="H2437" s="20" t="s">
        <v>52</v>
      </c>
      <c r="I2437" s="20">
        <v>-39.81</v>
      </c>
      <c r="J2437" s="20" t="s">
        <v>52</v>
      </c>
      <c r="K2437" s="20" t="s">
        <v>52</v>
      </c>
      <c r="L2437" s="20">
        <f t="shared" ref="L2437:L2500" si="38">SUM(G2437:K2437)</f>
        <v>154.44</v>
      </c>
      <c r="M2437" s="3" t="s">
        <v>71</v>
      </c>
      <c r="N2437" s="274">
        <v>90503</v>
      </c>
      <c r="O2437" s="3" t="s">
        <v>5069</v>
      </c>
      <c r="P2437" s="3" t="s">
        <v>5070</v>
      </c>
      <c r="Q2437" s="3" t="s">
        <v>53</v>
      </c>
      <c r="R2437" s="20">
        <v>64.75</v>
      </c>
      <c r="S2437" s="20" t="s">
        <v>89</v>
      </c>
      <c r="T2437" s="3" t="s">
        <v>74</v>
      </c>
      <c r="U2437" s="3" t="s">
        <v>7092</v>
      </c>
      <c r="V2437" s="3" t="s">
        <v>7093</v>
      </c>
      <c r="W2437" s="3" t="s">
        <v>7094</v>
      </c>
      <c r="X2437" s="3" t="s">
        <v>53</v>
      </c>
      <c r="Y2437" s="3" t="s">
        <v>7092</v>
      </c>
      <c r="Z2437" s="3" t="s">
        <v>7095</v>
      </c>
      <c r="AA2437" s="3" t="s">
        <v>7096</v>
      </c>
      <c r="AB2437" s="3" t="s">
        <v>265</v>
      </c>
      <c r="AC2437" s="3" t="s">
        <v>265</v>
      </c>
      <c r="AD2437" s="3" t="s">
        <v>7097</v>
      </c>
      <c r="AE2437" s="3" t="s">
        <v>65</v>
      </c>
      <c r="AF2437" s="3" t="s">
        <v>82</v>
      </c>
      <c r="AG2437" s="3" t="s">
        <v>6429</v>
      </c>
      <c r="AH2437" s="3" t="s">
        <v>6087</v>
      </c>
      <c r="AI2437" s="3" t="s">
        <v>67</v>
      </c>
      <c r="AJ2437" s="3" t="s">
        <v>7098</v>
      </c>
      <c r="AK2437" s="3" t="s">
        <v>53</v>
      </c>
      <c r="AL2437" s="3" t="s">
        <v>53</v>
      </c>
      <c r="AM2437" s="3" t="s">
        <v>53</v>
      </c>
      <c r="AN2437" s="3" t="s">
        <v>53</v>
      </c>
      <c r="AO2437" s="3" t="s">
        <v>53</v>
      </c>
      <c r="AP2437" s="3" t="s">
        <v>53</v>
      </c>
      <c r="AQ2437" s="3" t="s">
        <v>53</v>
      </c>
      <c r="AR2437" s="3" t="s">
        <v>51</v>
      </c>
      <c r="AS2437" s="3" t="s">
        <v>52</v>
      </c>
      <c r="AT2437" s="3" t="s">
        <v>51</v>
      </c>
    </row>
    <row r="2438" spans="1:46" ht="22.5" customHeight="1" x14ac:dyDescent="0.25">
      <c r="A2438" s="19" t="s">
        <v>23460</v>
      </c>
      <c r="B2438" s="260">
        <v>45049</v>
      </c>
      <c r="C2438" s="3" t="s">
        <v>202</v>
      </c>
      <c r="D2438" s="3" t="s">
        <v>22935</v>
      </c>
      <c r="E2438" s="3" t="s">
        <v>51</v>
      </c>
      <c r="F2438" s="20">
        <v>1</v>
      </c>
      <c r="G2438" s="20">
        <v>173.77</v>
      </c>
      <c r="H2438" s="20">
        <v>1.59</v>
      </c>
      <c r="I2438" s="20">
        <v>-20.85</v>
      </c>
      <c r="J2438" s="20" t="s">
        <v>52</v>
      </c>
      <c r="K2438" s="20" t="s">
        <v>52</v>
      </c>
      <c r="L2438" s="20">
        <f t="shared" si="38"/>
        <v>154.51000000000002</v>
      </c>
      <c r="M2438" s="3" t="s">
        <v>53</v>
      </c>
      <c r="N2438" s="274">
        <v>222014</v>
      </c>
      <c r="O2438" s="3" t="s">
        <v>20906</v>
      </c>
      <c r="P2438" s="3" t="s">
        <v>20888</v>
      </c>
      <c r="Q2438" s="3" t="s">
        <v>53</v>
      </c>
      <c r="R2438" s="20">
        <v>173.77</v>
      </c>
      <c r="S2438" s="20" t="s">
        <v>89</v>
      </c>
      <c r="T2438" s="3" t="s">
        <v>58</v>
      </c>
      <c r="U2438" s="3" t="s">
        <v>23461</v>
      </c>
      <c r="V2438" s="3" t="s">
        <v>23462</v>
      </c>
      <c r="W2438" s="3" t="s">
        <v>23463</v>
      </c>
      <c r="X2438" s="3" t="s">
        <v>53</v>
      </c>
      <c r="Y2438" s="3" t="s">
        <v>23461</v>
      </c>
      <c r="Z2438" s="3" t="s">
        <v>23464</v>
      </c>
      <c r="AA2438" s="3" t="s">
        <v>23465</v>
      </c>
      <c r="AB2438" s="3" t="s">
        <v>11037</v>
      </c>
      <c r="AC2438" s="3" t="s">
        <v>63</v>
      </c>
      <c r="AD2438" s="3" t="s">
        <v>23466</v>
      </c>
      <c r="AE2438" s="3" t="s">
        <v>65</v>
      </c>
      <c r="AF2438" s="3" t="s">
        <v>213</v>
      </c>
      <c r="AG2438" s="3" t="s">
        <v>23467</v>
      </c>
      <c r="AH2438" s="3" t="s">
        <v>23468</v>
      </c>
      <c r="AI2438" s="3" t="s">
        <v>429</v>
      </c>
      <c r="AJ2438" s="3" t="s">
        <v>23469</v>
      </c>
      <c r="AK2438" s="3" t="s">
        <v>53</v>
      </c>
      <c r="AL2438" s="3" t="s">
        <v>53</v>
      </c>
      <c r="AM2438" s="3" t="s">
        <v>53</v>
      </c>
      <c r="AN2438" s="3" t="s">
        <v>53</v>
      </c>
      <c r="AO2438" s="3" t="s">
        <v>53</v>
      </c>
      <c r="AP2438" s="3" t="s">
        <v>53</v>
      </c>
      <c r="AQ2438" s="3" t="s">
        <v>53</v>
      </c>
      <c r="AR2438" s="3" t="s">
        <v>51</v>
      </c>
      <c r="AS2438" s="3" t="s">
        <v>52</v>
      </c>
      <c r="AT2438" s="3" t="s">
        <v>51</v>
      </c>
    </row>
    <row r="2439" spans="1:46" ht="22.5" customHeight="1" x14ac:dyDescent="0.25">
      <c r="A2439" s="19" t="s">
        <v>8128</v>
      </c>
      <c r="B2439" s="260">
        <v>45068</v>
      </c>
      <c r="C2439" s="3" t="s">
        <v>202</v>
      </c>
      <c r="D2439" s="3" t="s">
        <v>7660</v>
      </c>
      <c r="E2439" s="3" t="s">
        <v>51</v>
      </c>
      <c r="F2439" s="20">
        <v>1</v>
      </c>
      <c r="G2439" s="20">
        <v>184.25</v>
      </c>
      <c r="H2439" s="20">
        <v>1.59</v>
      </c>
      <c r="I2439" s="20">
        <v>-31.32</v>
      </c>
      <c r="J2439" s="20" t="s">
        <v>52</v>
      </c>
      <c r="K2439" s="20" t="s">
        <v>52</v>
      </c>
      <c r="L2439" s="20">
        <f t="shared" si="38"/>
        <v>154.52000000000001</v>
      </c>
      <c r="M2439" s="3" t="s">
        <v>53</v>
      </c>
      <c r="N2439" s="274">
        <v>552014</v>
      </c>
      <c r="O2439" s="3" t="s">
        <v>8129</v>
      </c>
      <c r="P2439" s="3" t="s">
        <v>8130</v>
      </c>
      <c r="Q2439" s="3" t="s">
        <v>53</v>
      </c>
      <c r="R2439" s="20">
        <v>184.25</v>
      </c>
      <c r="S2439" s="20" t="s">
        <v>57</v>
      </c>
      <c r="T2439" s="3" t="s">
        <v>58</v>
      </c>
      <c r="U2439" s="3" t="s">
        <v>8131</v>
      </c>
      <c r="V2439" s="3" t="s">
        <v>8132</v>
      </c>
      <c r="W2439" s="3" t="s">
        <v>8133</v>
      </c>
      <c r="X2439" s="3" t="s">
        <v>53</v>
      </c>
      <c r="Y2439" s="3" t="s">
        <v>8131</v>
      </c>
      <c r="Z2439" s="3" t="s">
        <v>8134</v>
      </c>
      <c r="AA2439" s="3" t="s">
        <v>8135</v>
      </c>
      <c r="AB2439" s="3" t="s">
        <v>63</v>
      </c>
      <c r="AC2439" s="3" t="s">
        <v>63</v>
      </c>
      <c r="AD2439" s="3" t="s">
        <v>8136</v>
      </c>
      <c r="AE2439" s="3" t="s">
        <v>65</v>
      </c>
      <c r="AF2439" s="3" t="s">
        <v>213</v>
      </c>
      <c r="AG2439" s="3" t="s">
        <v>8137</v>
      </c>
      <c r="AH2439" s="3" t="s">
        <v>8138</v>
      </c>
      <c r="AI2439" s="3" t="s">
        <v>886</v>
      </c>
      <c r="AJ2439" s="3" t="s">
        <v>8139</v>
      </c>
      <c r="AK2439" s="3" t="s">
        <v>53</v>
      </c>
      <c r="AL2439" s="3" t="s">
        <v>53</v>
      </c>
      <c r="AM2439" s="3" t="s">
        <v>53</v>
      </c>
      <c r="AN2439" s="3" t="s">
        <v>53</v>
      </c>
      <c r="AO2439" s="3" t="s">
        <v>53</v>
      </c>
      <c r="AP2439" s="3" t="s">
        <v>53</v>
      </c>
      <c r="AQ2439" s="3" t="s">
        <v>53</v>
      </c>
      <c r="AR2439" s="3" t="s">
        <v>51</v>
      </c>
      <c r="AS2439" s="3" t="s">
        <v>52</v>
      </c>
      <c r="AT2439" s="3" t="s">
        <v>51</v>
      </c>
    </row>
    <row r="2440" spans="1:46" ht="22.5" customHeight="1" x14ac:dyDescent="0.25">
      <c r="A2440" s="19" t="s">
        <v>19310</v>
      </c>
      <c r="B2440" s="260">
        <v>45054</v>
      </c>
      <c r="C2440" s="3" t="s">
        <v>202</v>
      </c>
      <c r="D2440" s="3" t="s">
        <v>18612</v>
      </c>
      <c r="E2440" s="3" t="s">
        <v>51</v>
      </c>
      <c r="F2440" s="20">
        <v>1</v>
      </c>
      <c r="G2440" s="20">
        <v>185.89</v>
      </c>
      <c r="H2440" s="20">
        <v>1.59</v>
      </c>
      <c r="I2440" s="20">
        <v>-31.6</v>
      </c>
      <c r="J2440" s="20" t="s">
        <v>52</v>
      </c>
      <c r="K2440" s="20" t="s">
        <v>52</v>
      </c>
      <c r="L2440" s="20">
        <f t="shared" si="38"/>
        <v>155.88</v>
      </c>
      <c r="M2440" s="3" t="s">
        <v>53</v>
      </c>
      <c r="N2440" s="274">
        <v>112108</v>
      </c>
      <c r="O2440" s="3" t="s">
        <v>19311</v>
      </c>
      <c r="P2440" s="3" t="s">
        <v>19312</v>
      </c>
      <c r="Q2440" s="3" t="s">
        <v>53</v>
      </c>
      <c r="R2440" s="20">
        <v>185.89</v>
      </c>
      <c r="S2440" s="20" t="s">
        <v>57</v>
      </c>
      <c r="T2440" s="3" t="s">
        <v>58</v>
      </c>
      <c r="U2440" s="3" t="s">
        <v>19313</v>
      </c>
      <c r="V2440" s="3" t="s">
        <v>19314</v>
      </c>
      <c r="W2440" s="3" t="s">
        <v>19315</v>
      </c>
      <c r="X2440" s="3" t="s">
        <v>53</v>
      </c>
      <c r="Y2440" s="3" t="s">
        <v>19313</v>
      </c>
      <c r="Z2440" s="3" t="s">
        <v>19316</v>
      </c>
      <c r="AA2440" s="3" t="s">
        <v>19317</v>
      </c>
      <c r="AB2440" s="3" t="s">
        <v>331</v>
      </c>
      <c r="AC2440" s="3" t="s">
        <v>63</v>
      </c>
      <c r="AD2440" s="3" t="s">
        <v>19318</v>
      </c>
      <c r="AE2440" s="3" t="s">
        <v>65</v>
      </c>
      <c r="AF2440" s="3" t="s">
        <v>213</v>
      </c>
      <c r="AG2440" s="3" t="s">
        <v>19319</v>
      </c>
      <c r="AH2440" s="3" t="s">
        <v>19320</v>
      </c>
      <c r="AI2440" s="3" t="s">
        <v>429</v>
      </c>
      <c r="AJ2440" s="3" t="s">
        <v>19321</v>
      </c>
      <c r="AK2440" s="3" t="s">
        <v>53</v>
      </c>
      <c r="AL2440" s="3" t="s">
        <v>53</v>
      </c>
      <c r="AM2440" s="3" t="s">
        <v>53</v>
      </c>
      <c r="AN2440" s="3" t="s">
        <v>53</v>
      </c>
      <c r="AO2440" s="3" t="s">
        <v>53</v>
      </c>
      <c r="AP2440" s="3" t="s">
        <v>53</v>
      </c>
      <c r="AQ2440" s="3" t="s">
        <v>53</v>
      </c>
      <c r="AR2440" s="3" t="s">
        <v>51</v>
      </c>
      <c r="AS2440" s="3" t="s">
        <v>52</v>
      </c>
      <c r="AT2440" s="3" t="s">
        <v>51</v>
      </c>
    </row>
    <row r="2441" spans="1:46" ht="22.5" customHeight="1" x14ac:dyDescent="0.25">
      <c r="A2441" s="19" t="s">
        <v>13475</v>
      </c>
      <c r="B2441" s="260">
        <v>45061</v>
      </c>
      <c r="C2441" s="3" t="s">
        <v>202</v>
      </c>
      <c r="D2441" s="3" t="s">
        <v>11191</v>
      </c>
      <c r="E2441" s="3" t="s">
        <v>51</v>
      </c>
      <c r="F2441" s="20">
        <v>1</v>
      </c>
      <c r="G2441" s="20">
        <v>219.71</v>
      </c>
      <c r="H2441" s="20" t="s">
        <v>52</v>
      </c>
      <c r="I2441" s="20">
        <v>-37.35</v>
      </c>
      <c r="J2441" s="20">
        <v>-26.45</v>
      </c>
      <c r="K2441" s="20" t="s">
        <v>52</v>
      </c>
      <c r="L2441" s="20">
        <f t="shared" si="38"/>
        <v>155.91000000000003</v>
      </c>
      <c r="M2441" s="3" t="s">
        <v>53</v>
      </c>
      <c r="N2441" s="274">
        <v>772057</v>
      </c>
      <c r="O2441" s="3" t="s">
        <v>13476</v>
      </c>
      <c r="P2441" s="3" t="s">
        <v>13477</v>
      </c>
      <c r="Q2441" s="3" t="s">
        <v>53</v>
      </c>
      <c r="R2441" s="20">
        <v>219.71</v>
      </c>
      <c r="S2441" s="20" t="s">
        <v>57</v>
      </c>
      <c r="T2441" s="3" t="s">
        <v>58</v>
      </c>
      <c r="U2441" s="3" t="s">
        <v>13478</v>
      </c>
      <c r="V2441" s="3" t="s">
        <v>13479</v>
      </c>
      <c r="W2441" s="3" t="s">
        <v>13480</v>
      </c>
      <c r="X2441" s="3" t="s">
        <v>53</v>
      </c>
      <c r="Y2441" s="3" t="s">
        <v>13478</v>
      </c>
      <c r="Z2441" s="3" t="s">
        <v>13481</v>
      </c>
      <c r="AA2441" s="3" t="s">
        <v>13482</v>
      </c>
      <c r="AB2441" s="3" t="s">
        <v>13483</v>
      </c>
      <c r="AC2441" s="3" t="s">
        <v>968</v>
      </c>
      <c r="AD2441" s="3" t="s">
        <v>13484</v>
      </c>
      <c r="AE2441" s="3" t="s">
        <v>65</v>
      </c>
      <c r="AF2441" s="3" t="s">
        <v>82</v>
      </c>
      <c r="AG2441" s="3" t="s">
        <v>13485</v>
      </c>
      <c r="AH2441" s="3" t="s">
        <v>13486</v>
      </c>
      <c r="AI2441" s="3" t="s">
        <v>67</v>
      </c>
      <c r="AJ2441" s="3" t="s">
        <v>13487</v>
      </c>
      <c r="AK2441" s="3" t="s">
        <v>53</v>
      </c>
      <c r="AL2441" s="3" t="s">
        <v>53</v>
      </c>
      <c r="AM2441" s="3" t="s">
        <v>53</v>
      </c>
      <c r="AN2441" s="3" t="s">
        <v>53</v>
      </c>
      <c r="AO2441" s="3" t="s">
        <v>53</v>
      </c>
      <c r="AP2441" s="3" t="s">
        <v>53</v>
      </c>
      <c r="AQ2441" s="3" t="s">
        <v>53</v>
      </c>
      <c r="AR2441" s="3" t="s">
        <v>51</v>
      </c>
      <c r="AS2441" s="3" t="s">
        <v>52</v>
      </c>
      <c r="AT2441" s="3" t="s">
        <v>51</v>
      </c>
    </row>
    <row r="2442" spans="1:46" ht="22.5" customHeight="1" x14ac:dyDescent="0.25">
      <c r="A2442" s="19" t="s">
        <v>22496</v>
      </c>
      <c r="B2442" s="260">
        <v>45050</v>
      </c>
      <c r="C2442" s="3" t="s">
        <v>202</v>
      </c>
      <c r="D2442" s="3" t="s">
        <v>18612</v>
      </c>
      <c r="E2442" s="3" t="s">
        <v>51</v>
      </c>
      <c r="F2442" s="20">
        <v>2</v>
      </c>
      <c r="G2442" s="20">
        <v>238</v>
      </c>
      <c r="H2442" s="20" t="s">
        <v>52</v>
      </c>
      <c r="I2442" s="20">
        <v>-40.46</v>
      </c>
      <c r="J2442" s="20">
        <v>-40.9</v>
      </c>
      <c r="K2442" s="20" t="s">
        <v>52</v>
      </c>
      <c r="L2442" s="20">
        <f t="shared" si="38"/>
        <v>156.63999999999999</v>
      </c>
      <c r="M2442" s="3" t="s">
        <v>71</v>
      </c>
      <c r="N2442" s="3" t="s">
        <v>3833</v>
      </c>
      <c r="O2442" s="3" t="s">
        <v>22031</v>
      </c>
      <c r="P2442" s="3" t="s">
        <v>3835</v>
      </c>
      <c r="Q2442" s="3" t="s">
        <v>53</v>
      </c>
      <c r="R2442" s="20">
        <v>119</v>
      </c>
      <c r="S2442" s="20" t="s">
        <v>57</v>
      </c>
      <c r="T2442" s="3" t="s">
        <v>74</v>
      </c>
      <c r="U2442" s="3" t="s">
        <v>22497</v>
      </c>
      <c r="V2442" s="3" t="s">
        <v>22498</v>
      </c>
      <c r="W2442" s="3" t="s">
        <v>22499</v>
      </c>
      <c r="X2442" s="3" t="s">
        <v>53</v>
      </c>
      <c r="Y2442" s="3" t="s">
        <v>22497</v>
      </c>
      <c r="Z2442" s="3" t="s">
        <v>22500</v>
      </c>
      <c r="AA2442" s="3" t="s">
        <v>22501</v>
      </c>
      <c r="AB2442" s="3" t="s">
        <v>22502</v>
      </c>
      <c r="AC2442" s="3" t="s">
        <v>116</v>
      </c>
      <c r="AD2442" s="3" t="s">
        <v>22503</v>
      </c>
      <c r="AE2442" s="3" t="s">
        <v>65</v>
      </c>
      <c r="AF2442" s="3" t="s">
        <v>82</v>
      </c>
      <c r="AG2442" s="3" t="s">
        <v>22027</v>
      </c>
      <c r="AH2442" s="3" t="s">
        <v>22504</v>
      </c>
      <c r="AI2442" s="3" t="s">
        <v>67</v>
      </c>
      <c r="AJ2442" s="3" t="s">
        <v>22505</v>
      </c>
      <c r="AK2442" s="3" t="s">
        <v>53</v>
      </c>
      <c r="AL2442" s="3" t="s">
        <v>53</v>
      </c>
      <c r="AM2442" s="3" t="s">
        <v>53</v>
      </c>
      <c r="AN2442" s="3" t="s">
        <v>53</v>
      </c>
      <c r="AO2442" s="3" t="s">
        <v>53</v>
      </c>
      <c r="AP2442" s="3" t="s">
        <v>53</v>
      </c>
      <c r="AQ2442" s="3" t="s">
        <v>53</v>
      </c>
      <c r="AR2442" s="3" t="s">
        <v>51</v>
      </c>
      <c r="AS2442" s="3" t="s">
        <v>52</v>
      </c>
      <c r="AT2442" s="3" t="s">
        <v>51</v>
      </c>
    </row>
    <row r="2443" spans="1:46" ht="22.5" customHeight="1" x14ac:dyDescent="0.25">
      <c r="A2443" s="19" t="s">
        <v>5462</v>
      </c>
      <c r="B2443" s="260">
        <v>45071</v>
      </c>
      <c r="C2443" s="3" t="s">
        <v>202</v>
      </c>
      <c r="D2443" s="3" t="s">
        <v>2968</v>
      </c>
      <c r="E2443" s="3" t="s">
        <v>51</v>
      </c>
      <c r="F2443" s="20">
        <v>1</v>
      </c>
      <c r="G2443" s="20">
        <v>215.77</v>
      </c>
      <c r="H2443" s="20" t="s">
        <v>52</v>
      </c>
      <c r="I2443" s="20">
        <v>-36.68</v>
      </c>
      <c r="J2443" s="20">
        <v>-21.45</v>
      </c>
      <c r="K2443" s="20" t="s">
        <v>52</v>
      </c>
      <c r="L2443" s="20">
        <f t="shared" si="38"/>
        <v>157.64000000000001</v>
      </c>
      <c r="M2443" s="3" t="s">
        <v>71</v>
      </c>
      <c r="N2443" s="274">
        <v>225051</v>
      </c>
      <c r="O2443" s="3" t="s">
        <v>5463</v>
      </c>
      <c r="P2443" s="3" t="s">
        <v>5464</v>
      </c>
      <c r="Q2443" s="3" t="s">
        <v>53</v>
      </c>
      <c r="R2443" s="20">
        <v>215.77</v>
      </c>
      <c r="S2443" s="20" t="s">
        <v>57</v>
      </c>
      <c r="T2443" s="3" t="s">
        <v>74</v>
      </c>
      <c r="U2443" s="3" t="s">
        <v>5465</v>
      </c>
      <c r="V2443" s="3" t="s">
        <v>5466</v>
      </c>
      <c r="W2443" s="3" t="s">
        <v>5467</v>
      </c>
      <c r="X2443" s="3" t="s">
        <v>53</v>
      </c>
      <c r="Y2443" s="3" t="s">
        <v>5465</v>
      </c>
      <c r="Z2443" s="3" t="s">
        <v>5468</v>
      </c>
      <c r="AA2443" s="3" t="s">
        <v>5469</v>
      </c>
      <c r="AB2443" s="3" t="s">
        <v>5470</v>
      </c>
      <c r="AC2443" s="3" t="s">
        <v>165</v>
      </c>
      <c r="AD2443" s="3" t="s">
        <v>5471</v>
      </c>
      <c r="AE2443" s="3" t="s">
        <v>65</v>
      </c>
      <c r="AF2443" s="3" t="s">
        <v>82</v>
      </c>
      <c r="AG2443" s="3" t="s">
        <v>5472</v>
      </c>
      <c r="AH2443" s="3" t="s">
        <v>5473</v>
      </c>
      <c r="AI2443" s="3" t="s">
        <v>67</v>
      </c>
      <c r="AJ2443" s="3" t="s">
        <v>5474</v>
      </c>
      <c r="AK2443" s="3" t="s">
        <v>53</v>
      </c>
      <c r="AL2443" s="3" t="s">
        <v>53</v>
      </c>
      <c r="AM2443" s="3" t="s">
        <v>53</v>
      </c>
      <c r="AN2443" s="3" t="s">
        <v>53</v>
      </c>
      <c r="AO2443" s="3" t="s">
        <v>53</v>
      </c>
      <c r="AP2443" s="3" t="s">
        <v>53</v>
      </c>
      <c r="AQ2443" s="3" t="s">
        <v>53</v>
      </c>
      <c r="AR2443" s="3" t="s">
        <v>51</v>
      </c>
      <c r="AS2443" s="3" t="s">
        <v>52</v>
      </c>
      <c r="AT2443" s="3" t="s">
        <v>51</v>
      </c>
    </row>
    <row r="2444" spans="1:46" ht="22.5" customHeight="1" x14ac:dyDescent="0.25">
      <c r="A2444" s="19" t="s">
        <v>6368</v>
      </c>
      <c r="B2444" s="260">
        <v>45070</v>
      </c>
      <c r="C2444" s="3" t="s">
        <v>202</v>
      </c>
      <c r="D2444" s="3" t="s">
        <v>5415</v>
      </c>
      <c r="E2444" s="3" t="s">
        <v>51</v>
      </c>
      <c r="F2444" s="20">
        <v>1</v>
      </c>
      <c r="G2444" s="20">
        <v>215.77</v>
      </c>
      <c r="H2444" s="20" t="s">
        <v>52</v>
      </c>
      <c r="I2444" s="20">
        <v>-36.68</v>
      </c>
      <c r="J2444" s="20">
        <v>-21.45</v>
      </c>
      <c r="K2444" s="20" t="s">
        <v>52</v>
      </c>
      <c r="L2444" s="20">
        <f t="shared" si="38"/>
        <v>157.64000000000001</v>
      </c>
      <c r="M2444" s="3" t="s">
        <v>53</v>
      </c>
      <c r="N2444" s="274">
        <v>225051</v>
      </c>
      <c r="O2444" s="3" t="s">
        <v>6369</v>
      </c>
      <c r="P2444" s="3" t="s">
        <v>6370</v>
      </c>
      <c r="Q2444" s="3" t="s">
        <v>53</v>
      </c>
      <c r="R2444" s="20">
        <v>215.77</v>
      </c>
      <c r="S2444" s="20" t="s">
        <v>57</v>
      </c>
      <c r="T2444" s="3" t="s">
        <v>74</v>
      </c>
      <c r="U2444" s="3" t="s">
        <v>6371</v>
      </c>
      <c r="V2444" s="3" t="s">
        <v>6372</v>
      </c>
      <c r="W2444" s="3" t="s">
        <v>6373</v>
      </c>
      <c r="X2444" s="3" t="s">
        <v>53</v>
      </c>
      <c r="Y2444" s="3" t="s">
        <v>6371</v>
      </c>
      <c r="Z2444" s="3" t="s">
        <v>6374</v>
      </c>
      <c r="AA2444" s="3" t="s">
        <v>6375</v>
      </c>
      <c r="AB2444" s="3" t="s">
        <v>6376</v>
      </c>
      <c r="AC2444" s="3" t="s">
        <v>63</v>
      </c>
      <c r="AD2444" s="3" t="s">
        <v>6377</v>
      </c>
      <c r="AE2444" s="3" t="s">
        <v>65</v>
      </c>
      <c r="AF2444" s="3" t="s">
        <v>82</v>
      </c>
      <c r="AG2444" s="3" t="s">
        <v>6281</v>
      </c>
      <c r="AH2444" s="3" t="s">
        <v>6378</v>
      </c>
      <c r="AI2444" s="3" t="s">
        <v>67</v>
      </c>
      <c r="AJ2444" s="3" t="s">
        <v>6379</v>
      </c>
      <c r="AK2444" s="3" t="s">
        <v>53</v>
      </c>
      <c r="AL2444" s="3" t="s">
        <v>53</v>
      </c>
      <c r="AM2444" s="3" t="s">
        <v>53</v>
      </c>
      <c r="AN2444" s="3" t="s">
        <v>53</v>
      </c>
      <c r="AO2444" s="3" t="s">
        <v>53</v>
      </c>
      <c r="AP2444" s="3" t="s">
        <v>53</v>
      </c>
      <c r="AQ2444" s="3" t="s">
        <v>53</v>
      </c>
      <c r="AR2444" s="3" t="s">
        <v>51</v>
      </c>
      <c r="AS2444" s="3" t="s">
        <v>52</v>
      </c>
      <c r="AT2444" s="3" t="s">
        <v>51</v>
      </c>
    </row>
    <row r="2445" spans="1:46" ht="22.5" customHeight="1" x14ac:dyDescent="0.25">
      <c r="A2445" s="19" t="s">
        <v>201</v>
      </c>
      <c r="B2445" s="260">
        <v>45077</v>
      </c>
      <c r="C2445" s="3" t="s">
        <v>202</v>
      </c>
      <c r="D2445" s="3" t="s">
        <v>203</v>
      </c>
      <c r="E2445" s="3" t="s">
        <v>51</v>
      </c>
      <c r="F2445" s="20">
        <v>1</v>
      </c>
      <c r="G2445" s="20">
        <v>189.89</v>
      </c>
      <c r="H2445" s="20">
        <v>1.59</v>
      </c>
      <c r="I2445" s="20">
        <v>-32.28</v>
      </c>
      <c r="J2445" s="20" t="s">
        <v>52</v>
      </c>
      <c r="K2445" s="20" t="s">
        <v>52</v>
      </c>
      <c r="L2445" s="20">
        <f t="shared" si="38"/>
        <v>159.19999999999999</v>
      </c>
      <c r="M2445" s="3" t="s">
        <v>53</v>
      </c>
      <c r="N2445" s="274">
        <v>332068</v>
      </c>
      <c r="O2445" s="3" t="s">
        <v>204</v>
      </c>
      <c r="P2445" s="3" t="s">
        <v>205</v>
      </c>
      <c r="Q2445" s="3" t="s">
        <v>53</v>
      </c>
      <c r="R2445" s="20">
        <v>189.89</v>
      </c>
      <c r="S2445" s="20" t="s">
        <v>57</v>
      </c>
      <c r="T2445" s="3" t="s">
        <v>58</v>
      </c>
      <c r="U2445" s="3" t="s">
        <v>206</v>
      </c>
      <c r="V2445" s="3" t="s">
        <v>207</v>
      </c>
      <c r="W2445" s="3" t="s">
        <v>208</v>
      </c>
      <c r="X2445" s="3" t="s">
        <v>53</v>
      </c>
      <c r="Y2445" s="3" t="s">
        <v>206</v>
      </c>
      <c r="Z2445" s="3" t="s">
        <v>209</v>
      </c>
      <c r="AA2445" s="3" t="s">
        <v>210</v>
      </c>
      <c r="AB2445" s="3" t="s">
        <v>211</v>
      </c>
      <c r="AC2445" s="3" t="s">
        <v>63</v>
      </c>
      <c r="AD2445" s="3" t="s">
        <v>212</v>
      </c>
      <c r="AE2445" s="3" t="s">
        <v>65</v>
      </c>
      <c r="AF2445" s="3" t="s">
        <v>213</v>
      </c>
      <c r="AG2445" s="3" t="s">
        <v>214</v>
      </c>
      <c r="AH2445" s="3" t="s">
        <v>215</v>
      </c>
      <c r="AI2445" s="3" t="s">
        <v>216</v>
      </c>
      <c r="AJ2445" s="3" t="s">
        <v>217</v>
      </c>
      <c r="AK2445" s="3" t="s">
        <v>53</v>
      </c>
      <c r="AL2445" s="3" t="s">
        <v>53</v>
      </c>
      <c r="AM2445" s="3" t="s">
        <v>53</v>
      </c>
      <c r="AN2445" s="3" t="s">
        <v>53</v>
      </c>
      <c r="AO2445" s="3" t="s">
        <v>53</v>
      </c>
      <c r="AP2445" s="3" t="s">
        <v>53</v>
      </c>
      <c r="AQ2445" s="3" t="s">
        <v>53</v>
      </c>
      <c r="AR2445" s="3" t="s">
        <v>51</v>
      </c>
      <c r="AS2445" s="3" t="s">
        <v>52</v>
      </c>
      <c r="AT2445" s="3" t="s">
        <v>51</v>
      </c>
    </row>
    <row r="2446" spans="1:46" ht="22.5" customHeight="1" x14ac:dyDescent="0.25">
      <c r="A2446" s="19" t="s">
        <v>15652</v>
      </c>
      <c r="B2446" s="260">
        <v>45058</v>
      </c>
      <c r="C2446" s="3" t="s">
        <v>202</v>
      </c>
      <c r="D2446" s="3" t="s">
        <v>15653</v>
      </c>
      <c r="E2446" s="3" t="s">
        <v>51</v>
      </c>
      <c r="F2446" s="20">
        <v>1</v>
      </c>
      <c r="G2446" s="20">
        <v>189.89</v>
      </c>
      <c r="H2446" s="20">
        <v>1.59</v>
      </c>
      <c r="I2446" s="20">
        <v>-32.28</v>
      </c>
      <c r="J2446" s="20" t="s">
        <v>52</v>
      </c>
      <c r="K2446" s="20" t="s">
        <v>52</v>
      </c>
      <c r="L2446" s="20">
        <f t="shared" si="38"/>
        <v>159.19999999999999</v>
      </c>
      <c r="M2446" s="3" t="s">
        <v>53</v>
      </c>
      <c r="N2446" s="274">
        <v>332067</v>
      </c>
      <c r="O2446" s="3" t="s">
        <v>15654</v>
      </c>
      <c r="P2446" s="3" t="s">
        <v>15655</v>
      </c>
      <c r="Q2446" s="3" t="s">
        <v>53</v>
      </c>
      <c r="R2446" s="20">
        <v>189.89</v>
      </c>
      <c r="S2446" s="20" t="s">
        <v>57</v>
      </c>
      <c r="T2446" s="3" t="s">
        <v>58</v>
      </c>
      <c r="U2446" s="3" t="s">
        <v>15656</v>
      </c>
      <c r="V2446" s="3" t="s">
        <v>15657</v>
      </c>
      <c r="W2446" s="3" t="s">
        <v>15658</v>
      </c>
      <c r="X2446" s="3" t="s">
        <v>53</v>
      </c>
      <c r="Y2446" s="3" t="s">
        <v>15656</v>
      </c>
      <c r="Z2446" s="3" t="s">
        <v>15659</v>
      </c>
      <c r="AA2446" s="3" t="s">
        <v>15660</v>
      </c>
      <c r="AB2446" s="3" t="s">
        <v>63</v>
      </c>
      <c r="AC2446" s="3" t="s">
        <v>63</v>
      </c>
      <c r="AD2446" s="3" t="s">
        <v>15661</v>
      </c>
      <c r="AE2446" s="3" t="s">
        <v>65</v>
      </c>
      <c r="AF2446" s="3" t="s">
        <v>213</v>
      </c>
      <c r="AG2446" s="3" t="s">
        <v>15662</v>
      </c>
      <c r="AH2446" s="3" t="s">
        <v>15663</v>
      </c>
      <c r="AI2446" s="3" t="s">
        <v>5632</v>
      </c>
      <c r="AJ2446" s="3" t="s">
        <v>15664</v>
      </c>
      <c r="AK2446" s="3" t="s">
        <v>53</v>
      </c>
      <c r="AL2446" s="3" t="s">
        <v>53</v>
      </c>
      <c r="AM2446" s="3" t="s">
        <v>53</v>
      </c>
      <c r="AN2446" s="3" t="s">
        <v>53</v>
      </c>
      <c r="AO2446" s="3" t="s">
        <v>53</v>
      </c>
      <c r="AP2446" s="3" t="s">
        <v>53</v>
      </c>
      <c r="AQ2446" s="3" t="s">
        <v>53</v>
      </c>
      <c r="AR2446" s="3" t="s">
        <v>51</v>
      </c>
      <c r="AS2446" s="3" t="s">
        <v>52</v>
      </c>
      <c r="AT2446" s="3" t="s">
        <v>51</v>
      </c>
    </row>
    <row r="2447" spans="1:46" ht="22.5" customHeight="1" x14ac:dyDescent="0.25">
      <c r="A2447" s="19" t="s">
        <v>19785</v>
      </c>
      <c r="B2447" s="260">
        <v>45054</v>
      </c>
      <c r="C2447" s="3" t="s">
        <v>202</v>
      </c>
      <c r="D2447" s="3" t="s">
        <v>17635</v>
      </c>
      <c r="E2447" s="3" t="s">
        <v>51</v>
      </c>
      <c r="F2447" s="20">
        <v>1</v>
      </c>
      <c r="G2447" s="20">
        <v>217.9</v>
      </c>
      <c r="H2447" s="20" t="s">
        <v>52</v>
      </c>
      <c r="I2447" s="20">
        <v>-37.04</v>
      </c>
      <c r="J2447" s="20">
        <v>-21.45</v>
      </c>
      <c r="K2447" s="20" t="s">
        <v>52</v>
      </c>
      <c r="L2447" s="20">
        <f t="shared" si="38"/>
        <v>159.41000000000003</v>
      </c>
      <c r="M2447" s="3" t="s">
        <v>53</v>
      </c>
      <c r="N2447" s="274">
        <v>77350</v>
      </c>
      <c r="O2447" s="3" t="s">
        <v>19786</v>
      </c>
      <c r="P2447" s="3" t="s">
        <v>19787</v>
      </c>
      <c r="Q2447" s="3" t="s">
        <v>53</v>
      </c>
      <c r="R2447" s="20">
        <v>217.9</v>
      </c>
      <c r="S2447" s="20" t="s">
        <v>57</v>
      </c>
      <c r="T2447" s="3" t="s">
        <v>74</v>
      </c>
      <c r="U2447" s="3" t="s">
        <v>19788</v>
      </c>
      <c r="V2447" s="3" t="s">
        <v>19789</v>
      </c>
      <c r="W2447" s="3" t="s">
        <v>19790</v>
      </c>
      <c r="X2447" s="3" t="s">
        <v>53</v>
      </c>
      <c r="Y2447" s="3" t="s">
        <v>19788</v>
      </c>
      <c r="Z2447" s="3" t="s">
        <v>19791</v>
      </c>
      <c r="AA2447" s="3" t="s">
        <v>19792</v>
      </c>
      <c r="AB2447" s="3" t="s">
        <v>265</v>
      </c>
      <c r="AC2447" s="3" t="s">
        <v>265</v>
      </c>
      <c r="AD2447" s="3" t="s">
        <v>19793</v>
      </c>
      <c r="AE2447" s="3" t="s">
        <v>65</v>
      </c>
      <c r="AF2447" s="3" t="s">
        <v>82</v>
      </c>
      <c r="AG2447" s="3" t="s">
        <v>19794</v>
      </c>
      <c r="AH2447" s="3" t="s">
        <v>19795</v>
      </c>
      <c r="AI2447" s="3" t="s">
        <v>67</v>
      </c>
      <c r="AJ2447" s="3" t="s">
        <v>19796</v>
      </c>
      <c r="AK2447" s="3" t="s">
        <v>19797</v>
      </c>
      <c r="AL2447" s="3" t="s">
        <v>53</v>
      </c>
      <c r="AM2447" s="3" t="s">
        <v>53</v>
      </c>
      <c r="AN2447" s="3" t="s">
        <v>53</v>
      </c>
      <c r="AO2447" s="3" t="s">
        <v>53</v>
      </c>
      <c r="AP2447" s="3" t="s">
        <v>53</v>
      </c>
      <c r="AQ2447" s="3" t="s">
        <v>53</v>
      </c>
      <c r="AR2447" s="3" t="s">
        <v>51</v>
      </c>
      <c r="AS2447" s="3" t="s">
        <v>52</v>
      </c>
      <c r="AT2447" s="3" t="s">
        <v>51</v>
      </c>
    </row>
    <row r="2448" spans="1:46" ht="22.5" customHeight="1" x14ac:dyDescent="0.25">
      <c r="A2448" s="19" t="s">
        <v>20988</v>
      </c>
      <c r="B2448" s="260">
        <v>45052</v>
      </c>
      <c r="C2448" s="3" t="s">
        <v>202</v>
      </c>
      <c r="D2448" s="3" t="s">
        <v>18612</v>
      </c>
      <c r="E2448" s="3" t="s">
        <v>51</v>
      </c>
      <c r="F2448" s="20">
        <v>1</v>
      </c>
      <c r="G2448" s="20">
        <v>217.9</v>
      </c>
      <c r="H2448" s="20" t="s">
        <v>52</v>
      </c>
      <c r="I2448" s="20">
        <v>-37.04</v>
      </c>
      <c r="J2448" s="20">
        <v>-21.45</v>
      </c>
      <c r="K2448" s="20" t="s">
        <v>52</v>
      </c>
      <c r="L2448" s="20">
        <f t="shared" si="38"/>
        <v>159.41000000000003</v>
      </c>
      <c r="M2448" s="3" t="s">
        <v>53</v>
      </c>
      <c r="N2448" s="274">
        <v>77350</v>
      </c>
      <c r="O2448" s="3" t="s">
        <v>19786</v>
      </c>
      <c r="P2448" s="3" t="s">
        <v>19787</v>
      </c>
      <c r="Q2448" s="3" t="s">
        <v>53</v>
      </c>
      <c r="R2448" s="20">
        <v>217.9</v>
      </c>
      <c r="S2448" s="20" t="s">
        <v>57</v>
      </c>
      <c r="T2448" s="3" t="s">
        <v>74</v>
      </c>
      <c r="U2448" s="3" t="s">
        <v>20989</v>
      </c>
      <c r="V2448" s="3" t="s">
        <v>20990</v>
      </c>
      <c r="W2448" s="3" t="s">
        <v>20991</v>
      </c>
      <c r="X2448" s="3" t="s">
        <v>53</v>
      </c>
      <c r="Y2448" s="3" t="s">
        <v>20989</v>
      </c>
      <c r="Z2448" s="3" t="s">
        <v>20992</v>
      </c>
      <c r="AA2448" s="3" t="s">
        <v>20993</v>
      </c>
      <c r="AB2448" s="3" t="s">
        <v>4328</v>
      </c>
      <c r="AC2448" s="3" t="s">
        <v>63</v>
      </c>
      <c r="AD2448" s="3" t="s">
        <v>20994</v>
      </c>
      <c r="AE2448" s="3" t="s">
        <v>65</v>
      </c>
      <c r="AF2448" s="3" t="s">
        <v>82</v>
      </c>
      <c r="AG2448" s="3" t="s">
        <v>20995</v>
      </c>
      <c r="AH2448" s="3" t="s">
        <v>20996</v>
      </c>
      <c r="AI2448" s="3" t="s">
        <v>67</v>
      </c>
      <c r="AJ2448" s="3" t="s">
        <v>20997</v>
      </c>
      <c r="AK2448" s="3" t="s">
        <v>53</v>
      </c>
      <c r="AL2448" s="3" t="s">
        <v>53</v>
      </c>
      <c r="AM2448" s="3" t="s">
        <v>53</v>
      </c>
      <c r="AN2448" s="3" t="s">
        <v>53</v>
      </c>
      <c r="AO2448" s="3" t="s">
        <v>53</v>
      </c>
      <c r="AP2448" s="3" t="s">
        <v>53</v>
      </c>
      <c r="AQ2448" s="3" t="s">
        <v>53</v>
      </c>
      <c r="AR2448" s="3" t="s">
        <v>51</v>
      </c>
      <c r="AS2448" s="3" t="s">
        <v>52</v>
      </c>
      <c r="AT2448" s="3" t="s">
        <v>51</v>
      </c>
    </row>
    <row r="2449" spans="1:46" ht="22.5" customHeight="1" x14ac:dyDescent="0.25">
      <c r="A2449" s="19" t="s">
        <v>10609</v>
      </c>
      <c r="B2449" s="260">
        <v>45065</v>
      </c>
      <c r="C2449" s="3" t="s">
        <v>202</v>
      </c>
      <c r="D2449" s="3" t="s">
        <v>10384</v>
      </c>
      <c r="E2449" s="3" t="s">
        <v>71</v>
      </c>
      <c r="F2449" s="20">
        <v>1</v>
      </c>
      <c r="G2449" s="20">
        <v>179.9</v>
      </c>
      <c r="H2449" s="20">
        <v>1.39</v>
      </c>
      <c r="I2449" s="20">
        <v>-21.59</v>
      </c>
      <c r="J2449" s="20" t="s">
        <v>52</v>
      </c>
      <c r="K2449" s="20" t="s">
        <v>52</v>
      </c>
      <c r="L2449" s="20">
        <f t="shared" si="38"/>
        <v>159.69999999999999</v>
      </c>
      <c r="M2449" s="3" t="s">
        <v>71</v>
      </c>
      <c r="N2449" s="274">
        <v>552001</v>
      </c>
      <c r="O2449" s="3" t="s">
        <v>1360</v>
      </c>
      <c r="P2449" s="3" t="s">
        <v>1361</v>
      </c>
      <c r="Q2449" s="3" t="s">
        <v>53</v>
      </c>
      <c r="R2449" s="20">
        <v>179.9</v>
      </c>
      <c r="S2449" s="20" t="s">
        <v>89</v>
      </c>
      <c r="T2449" s="3" t="s">
        <v>58</v>
      </c>
      <c r="U2449" s="3" t="s">
        <v>10610</v>
      </c>
      <c r="V2449" s="3" t="s">
        <v>10611</v>
      </c>
      <c r="W2449" s="3" t="s">
        <v>10612</v>
      </c>
      <c r="X2449" s="3" t="s">
        <v>53</v>
      </c>
      <c r="Y2449" s="3" t="s">
        <v>10610</v>
      </c>
      <c r="Z2449" s="3" t="s">
        <v>10613</v>
      </c>
      <c r="AA2449" s="3" t="s">
        <v>10614</v>
      </c>
      <c r="AB2449" s="3" t="s">
        <v>63</v>
      </c>
      <c r="AC2449" s="3" t="s">
        <v>63</v>
      </c>
      <c r="AD2449" s="3" t="s">
        <v>10615</v>
      </c>
      <c r="AE2449" s="3" t="s">
        <v>65</v>
      </c>
      <c r="AF2449" s="3" t="s">
        <v>213</v>
      </c>
      <c r="AG2449" s="3" t="s">
        <v>10392</v>
      </c>
      <c r="AH2449" s="3" t="s">
        <v>10305</v>
      </c>
      <c r="AI2449" s="3" t="s">
        <v>945</v>
      </c>
      <c r="AJ2449" s="3" t="s">
        <v>10616</v>
      </c>
      <c r="AK2449" s="3" t="s">
        <v>53</v>
      </c>
      <c r="AL2449" s="3" t="s">
        <v>53</v>
      </c>
      <c r="AM2449" s="3" t="s">
        <v>53</v>
      </c>
      <c r="AN2449" s="3" t="s">
        <v>53</v>
      </c>
      <c r="AO2449" s="3" t="s">
        <v>53</v>
      </c>
      <c r="AP2449" s="3" t="s">
        <v>53</v>
      </c>
      <c r="AQ2449" s="3" t="s">
        <v>53</v>
      </c>
      <c r="AR2449" s="3" t="s">
        <v>51</v>
      </c>
      <c r="AS2449" s="3" t="s">
        <v>52</v>
      </c>
      <c r="AT2449" s="3" t="s">
        <v>51</v>
      </c>
    </row>
    <row r="2450" spans="1:46" ht="22.5" customHeight="1" x14ac:dyDescent="0.25">
      <c r="A2450" s="19" t="s">
        <v>6854</v>
      </c>
      <c r="B2450" s="260">
        <v>45069</v>
      </c>
      <c r="C2450" s="3" t="s">
        <v>202</v>
      </c>
      <c r="D2450" s="3" t="s">
        <v>4264</v>
      </c>
      <c r="E2450" s="3" t="s">
        <v>51</v>
      </c>
      <c r="F2450" s="20">
        <v>1</v>
      </c>
      <c r="G2450" s="20">
        <v>217.9</v>
      </c>
      <c r="H2450" s="20">
        <v>17.420000000000002</v>
      </c>
      <c r="I2450" s="20">
        <v>-37.04</v>
      </c>
      <c r="J2450" s="20">
        <v>-37.869999999999997</v>
      </c>
      <c r="K2450" s="20" t="s">
        <v>52</v>
      </c>
      <c r="L2450" s="20">
        <f t="shared" si="38"/>
        <v>160.41</v>
      </c>
      <c r="M2450" s="3" t="s">
        <v>53</v>
      </c>
      <c r="N2450" s="3" t="s">
        <v>6855</v>
      </c>
      <c r="O2450" s="3" t="s">
        <v>6856</v>
      </c>
      <c r="P2450" s="3" t="s">
        <v>6857</v>
      </c>
      <c r="Q2450" s="3" t="s">
        <v>53</v>
      </c>
      <c r="R2450" s="20">
        <v>217.9</v>
      </c>
      <c r="S2450" s="20" t="s">
        <v>57</v>
      </c>
      <c r="T2450" s="3" t="s">
        <v>58</v>
      </c>
      <c r="U2450" s="3" t="s">
        <v>53</v>
      </c>
      <c r="V2450" s="3" t="s">
        <v>53</v>
      </c>
      <c r="W2450" s="3" t="s">
        <v>53</v>
      </c>
      <c r="X2450" s="3" t="s">
        <v>53</v>
      </c>
      <c r="Y2450" s="3" t="s">
        <v>6858</v>
      </c>
      <c r="Z2450" s="3" t="s">
        <v>6859</v>
      </c>
      <c r="AA2450" s="3" t="s">
        <v>6860</v>
      </c>
      <c r="AB2450" s="3" t="s">
        <v>6861</v>
      </c>
      <c r="AC2450" s="3" t="s">
        <v>188</v>
      </c>
      <c r="AD2450" s="3" t="s">
        <v>6862</v>
      </c>
      <c r="AE2450" s="3" t="s">
        <v>65</v>
      </c>
      <c r="AF2450" s="3" t="s">
        <v>66</v>
      </c>
      <c r="AG2450" s="3" t="s">
        <v>6863</v>
      </c>
      <c r="AH2450" s="3" t="s">
        <v>6864</v>
      </c>
      <c r="AI2450" s="3" t="s">
        <v>67</v>
      </c>
      <c r="AJ2450" s="3" t="s">
        <v>6865</v>
      </c>
      <c r="AK2450" s="3" t="s">
        <v>53</v>
      </c>
      <c r="AL2450" s="3" t="s">
        <v>53</v>
      </c>
      <c r="AM2450" s="3" t="s">
        <v>53</v>
      </c>
      <c r="AN2450" s="3" t="s">
        <v>53</v>
      </c>
      <c r="AO2450" s="3" t="s">
        <v>53</v>
      </c>
      <c r="AP2450" s="3" t="s">
        <v>53</v>
      </c>
      <c r="AQ2450" s="3" t="s">
        <v>53</v>
      </c>
      <c r="AR2450" s="3" t="s">
        <v>51</v>
      </c>
      <c r="AS2450" s="3" t="s">
        <v>52</v>
      </c>
      <c r="AT2450" s="3" t="s">
        <v>51</v>
      </c>
    </row>
    <row r="2451" spans="1:46" ht="22.5" customHeight="1" x14ac:dyDescent="0.25">
      <c r="A2451" s="19" t="s">
        <v>7061</v>
      </c>
      <c r="B2451" s="260">
        <v>45069</v>
      </c>
      <c r="C2451" s="3" t="s">
        <v>202</v>
      </c>
      <c r="D2451" s="3" t="s">
        <v>4264</v>
      </c>
      <c r="E2451" s="3" t="s">
        <v>51</v>
      </c>
      <c r="F2451" s="20">
        <v>1</v>
      </c>
      <c r="G2451" s="20">
        <v>217.9</v>
      </c>
      <c r="H2451" s="20">
        <v>17.420000000000002</v>
      </c>
      <c r="I2451" s="20">
        <v>-37.04</v>
      </c>
      <c r="J2451" s="20">
        <v>-37.869999999999997</v>
      </c>
      <c r="K2451" s="20" t="s">
        <v>52</v>
      </c>
      <c r="L2451" s="20">
        <f t="shared" si="38"/>
        <v>160.41</v>
      </c>
      <c r="M2451" s="3" t="s">
        <v>53</v>
      </c>
      <c r="N2451" s="3" t="s">
        <v>6855</v>
      </c>
      <c r="O2451" s="3" t="s">
        <v>6856</v>
      </c>
      <c r="P2451" s="3" t="s">
        <v>6857</v>
      </c>
      <c r="Q2451" s="3" t="s">
        <v>53</v>
      </c>
      <c r="R2451" s="20">
        <v>217.9</v>
      </c>
      <c r="S2451" s="20" t="s">
        <v>57</v>
      </c>
      <c r="T2451" s="3" t="s">
        <v>58</v>
      </c>
      <c r="U2451" s="3" t="s">
        <v>53</v>
      </c>
      <c r="V2451" s="3" t="s">
        <v>53</v>
      </c>
      <c r="W2451" s="3" t="s">
        <v>53</v>
      </c>
      <c r="X2451" s="3" t="s">
        <v>53</v>
      </c>
      <c r="Y2451" s="3" t="s">
        <v>7062</v>
      </c>
      <c r="Z2451" s="3" t="s">
        <v>7063</v>
      </c>
      <c r="AA2451" s="3" t="s">
        <v>7064</v>
      </c>
      <c r="AB2451" s="3" t="s">
        <v>7065</v>
      </c>
      <c r="AC2451" s="3" t="s">
        <v>1088</v>
      </c>
      <c r="AD2451" s="3" t="s">
        <v>7066</v>
      </c>
      <c r="AE2451" s="3" t="s">
        <v>65</v>
      </c>
      <c r="AF2451" s="3" t="s">
        <v>66</v>
      </c>
      <c r="AG2451" s="3" t="s">
        <v>7067</v>
      </c>
      <c r="AH2451" s="3" t="s">
        <v>7068</v>
      </c>
      <c r="AI2451" s="3" t="s">
        <v>67</v>
      </c>
      <c r="AJ2451" s="3" t="s">
        <v>7069</v>
      </c>
      <c r="AK2451" s="3" t="s">
        <v>53</v>
      </c>
      <c r="AL2451" s="3" t="s">
        <v>53</v>
      </c>
      <c r="AM2451" s="3" t="s">
        <v>53</v>
      </c>
      <c r="AN2451" s="3" t="s">
        <v>53</v>
      </c>
      <c r="AO2451" s="3" t="s">
        <v>53</v>
      </c>
      <c r="AP2451" s="3" t="s">
        <v>53</v>
      </c>
      <c r="AQ2451" s="3" t="s">
        <v>53</v>
      </c>
      <c r="AR2451" s="3" t="s">
        <v>51</v>
      </c>
      <c r="AS2451" s="3" t="s">
        <v>52</v>
      </c>
      <c r="AT2451" s="3" t="s">
        <v>51</v>
      </c>
    </row>
    <row r="2452" spans="1:46" ht="22.5" customHeight="1" x14ac:dyDescent="0.25">
      <c r="A2452" s="19" t="s">
        <v>7678</v>
      </c>
      <c r="B2452" s="260">
        <v>45069</v>
      </c>
      <c r="C2452" s="3" t="s">
        <v>202</v>
      </c>
      <c r="D2452" s="3" t="s">
        <v>2968</v>
      </c>
      <c r="E2452" s="3" t="s">
        <v>51</v>
      </c>
      <c r="F2452" s="20">
        <v>1</v>
      </c>
      <c r="G2452" s="20">
        <v>217.9</v>
      </c>
      <c r="H2452" s="20">
        <v>17.420000000000002</v>
      </c>
      <c r="I2452" s="20">
        <v>-37.04</v>
      </c>
      <c r="J2452" s="20">
        <v>-37.869999999999997</v>
      </c>
      <c r="K2452" s="20" t="s">
        <v>52</v>
      </c>
      <c r="L2452" s="20">
        <f t="shared" si="38"/>
        <v>160.41</v>
      </c>
      <c r="M2452" s="3" t="s">
        <v>71</v>
      </c>
      <c r="N2452" s="274">
        <v>77350</v>
      </c>
      <c r="O2452" s="3" t="s">
        <v>3096</v>
      </c>
      <c r="P2452" s="3" t="s">
        <v>3097</v>
      </c>
      <c r="Q2452" s="3" t="s">
        <v>53</v>
      </c>
      <c r="R2452" s="20">
        <v>217.9</v>
      </c>
      <c r="S2452" s="20" t="s">
        <v>57</v>
      </c>
      <c r="T2452" s="3" t="s">
        <v>58</v>
      </c>
      <c r="U2452" s="3" t="s">
        <v>53</v>
      </c>
      <c r="V2452" s="3" t="s">
        <v>53</v>
      </c>
      <c r="W2452" s="3" t="s">
        <v>53</v>
      </c>
      <c r="X2452" s="3" t="s">
        <v>53</v>
      </c>
      <c r="Y2452" s="3" t="s">
        <v>7679</v>
      </c>
      <c r="Z2452" s="3" t="s">
        <v>7680</v>
      </c>
      <c r="AA2452" s="3" t="s">
        <v>7681</v>
      </c>
      <c r="AB2452" s="3" t="s">
        <v>7682</v>
      </c>
      <c r="AC2452" s="3" t="s">
        <v>276</v>
      </c>
      <c r="AD2452" s="3" t="s">
        <v>7683</v>
      </c>
      <c r="AE2452" s="3" t="s">
        <v>65</v>
      </c>
      <c r="AF2452" s="3" t="s">
        <v>66</v>
      </c>
      <c r="AG2452" s="3" t="s">
        <v>6420</v>
      </c>
      <c r="AH2452" s="3" t="s">
        <v>7684</v>
      </c>
      <c r="AI2452" s="3" t="s">
        <v>67</v>
      </c>
      <c r="AJ2452" s="3" t="s">
        <v>7685</v>
      </c>
      <c r="AK2452" s="3" t="s">
        <v>53</v>
      </c>
      <c r="AL2452" s="3" t="s">
        <v>53</v>
      </c>
      <c r="AM2452" s="3" t="s">
        <v>53</v>
      </c>
      <c r="AN2452" s="3" t="s">
        <v>53</v>
      </c>
      <c r="AO2452" s="3" t="s">
        <v>53</v>
      </c>
      <c r="AP2452" s="3" t="s">
        <v>53</v>
      </c>
      <c r="AQ2452" s="3" t="s">
        <v>53</v>
      </c>
      <c r="AR2452" s="3" t="s">
        <v>51</v>
      </c>
      <c r="AS2452" s="3" t="s">
        <v>52</v>
      </c>
      <c r="AT2452" s="3" t="s">
        <v>51</v>
      </c>
    </row>
    <row r="2453" spans="1:46" ht="22.5" customHeight="1" x14ac:dyDescent="0.25">
      <c r="A2453" s="19" t="s">
        <v>7744</v>
      </c>
      <c r="B2453" s="260">
        <v>45069</v>
      </c>
      <c r="C2453" s="3" t="s">
        <v>202</v>
      </c>
      <c r="D2453" s="3" t="s">
        <v>4264</v>
      </c>
      <c r="E2453" s="3" t="s">
        <v>51</v>
      </c>
      <c r="F2453" s="20">
        <v>1</v>
      </c>
      <c r="G2453" s="20">
        <v>217.9</v>
      </c>
      <c r="H2453" s="20">
        <v>17.420000000000002</v>
      </c>
      <c r="I2453" s="20">
        <v>-37.04</v>
      </c>
      <c r="J2453" s="20">
        <v>-37.869999999999997</v>
      </c>
      <c r="K2453" s="20" t="s">
        <v>52</v>
      </c>
      <c r="L2453" s="20">
        <f t="shared" si="38"/>
        <v>160.41</v>
      </c>
      <c r="M2453" s="3" t="s">
        <v>53</v>
      </c>
      <c r="N2453" s="274">
        <v>77350</v>
      </c>
      <c r="O2453" s="3" t="s">
        <v>3096</v>
      </c>
      <c r="P2453" s="3" t="s">
        <v>3097</v>
      </c>
      <c r="Q2453" s="3" t="s">
        <v>53</v>
      </c>
      <c r="R2453" s="20">
        <v>217.9</v>
      </c>
      <c r="S2453" s="20" t="s">
        <v>57</v>
      </c>
      <c r="T2453" s="3" t="s">
        <v>58</v>
      </c>
      <c r="U2453" s="3" t="s">
        <v>53</v>
      </c>
      <c r="V2453" s="3" t="s">
        <v>53</v>
      </c>
      <c r="W2453" s="3" t="s">
        <v>53</v>
      </c>
      <c r="X2453" s="3" t="s">
        <v>53</v>
      </c>
      <c r="Y2453" s="3" t="s">
        <v>7745</v>
      </c>
      <c r="Z2453" s="3" t="s">
        <v>7746</v>
      </c>
      <c r="AA2453" s="3" t="s">
        <v>7747</v>
      </c>
      <c r="AB2453" s="3" t="s">
        <v>7748</v>
      </c>
      <c r="AC2453" s="3" t="s">
        <v>893</v>
      </c>
      <c r="AD2453" s="3" t="s">
        <v>7749</v>
      </c>
      <c r="AE2453" s="3" t="s">
        <v>65</v>
      </c>
      <c r="AF2453" s="3" t="s">
        <v>66</v>
      </c>
      <c r="AG2453" s="3" t="s">
        <v>7750</v>
      </c>
      <c r="AH2453" s="3" t="s">
        <v>6161</v>
      </c>
      <c r="AI2453" s="3" t="s">
        <v>67</v>
      </c>
      <c r="AJ2453" s="3" t="s">
        <v>7751</v>
      </c>
      <c r="AK2453" s="3" t="s">
        <v>53</v>
      </c>
      <c r="AL2453" s="3" t="s">
        <v>53</v>
      </c>
      <c r="AM2453" s="3" t="s">
        <v>53</v>
      </c>
      <c r="AN2453" s="3" t="s">
        <v>53</v>
      </c>
      <c r="AO2453" s="3" t="s">
        <v>53</v>
      </c>
      <c r="AP2453" s="3" t="s">
        <v>53</v>
      </c>
      <c r="AQ2453" s="3" t="s">
        <v>53</v>
      </c>
      <c r="AR2453" s="3" t="s">
        <v>51</v>
      </c>
      <c r="AS2453" s="3" t="s">
        <v>52</v>
      </c>
      <c r="AT2453" s="3" t="s">
        <v>51</v>
      </c>
    </row>
    <row r="2454" spans="1:46" ht="22.5" customHeight="1" x14ac:dyDescent="0.25">
      <c r="A2454" s="19" t="s">
        <v>8677</v>
      </c>
      <c r="B2454" s="260">
        <v>45068</v>
      </c>
      <c r="C2454" s="3" t="s">
        <v>8678</v>
      </c>
      <c r="D2454" s="3" t="s">
        <v>8679</v>
      </c>
      <c r="E2454" s="3" t="s">
        <v>51</v>
      </c>
      <c r="F2454" s="20">
        <v>0</v>
      </c>
      <c r="G2454" s="20">
        <v>217.9</v>
      </c>
      <c r="H2454" s="20" t="s">
        <v>52</v>
      </c>
      <c r="I2454" s="20">
        <v>-74.08</v>
      </c>
      <c r="J2454" s="20">
        <v>-40.9</v>
      </c>
      <c r="K2454" s="20">
        <v>57.49</v>
      </c>
      <c r="L2454" s="20">
        <f t="shared" si="38"/>
        <v>160.41</v>
      </c>
      <c r="M2454" s="3" t="s">
        <v>53</v>
      </c>
      <c r="N2454" s="274">
        <v>77350</v>
      </c>
      <c r="O2454" s="3" t="s">
        <v>795</v>
      </c>
      <c r="P2454" s="3" t="s">
        <v>796</v>
      </c>
      <c r="Q2454" s="3" t="s">
        <v>53</v>
      </c>
      <c r="R2454" s="20">
        <v>217.9</v>
      </c>
      <c r="S2454" s="20" t="s">
        <v>57</v>
      </c>
      <c r="T2454" s="3" t="s">
        <v>58</v>
      </c>
      <c r="U2454" s="3" t="s">
        <v>8680</v>
      </c>
      <c r="V2454" s="3" t="s">
        <v>8681</v>
      </c>
      <c r="W2454" s="3" t="s">
        <v>8682</v>
      </c>
      <c r="X2454" s="3" t="s">
        <v>53</v>
      </c>
      <c r="Y2454" s="3" t="s">
        <v>8680</v>
      </c>
      <c r="Z2454" s="3" t="s">
        <v>8683</v>
      </c>
      <c r="AA2454" s="3" t="s">
        <v>2279</v>
      </c>
      <c r="AB2454" s="3" t="s">
        <v>63</v>
      </c>
      <c r="AC2454" s="3" t="s">
        <v>63</v>
      </c>
      <c r="AD2454" s="3" t="s">
        <v>2280</v>
      </c>
      <c r="AE2454" s="3" t="s">
        <v>65</v>
      </c>
      <c r="AF2454" s="3" t="s">
        <v>66</v>
      </c>
      <c r="AG2454" s="3" t="s">
        <v>8684</v>
      </c>
      <c r="AH2454" s="3" t="s">
        <v>8685</v>
      </c>
      <c r="AI2454" s="3" t="s">
        <v>67</v>
      </c>
      <c r="AJ2454" s="3" t="s">
        <v>8686</v>
      </c>
      <c r="AK2454" s="3" t="s">
        <v>53</v>
      </c>
      <c r="AL2454" s="3" t="s">
        <v>53</v>
      </c>
      <c r="AM2454" s="3" t="s">
        <v>53</v>
      </c>
      <c r="AN2454" s="3" t="s">
        <v>53</v>
      </c>
      <c r="AO2454" s="3" t="s">
        <v>53</v>
      </c>
      <c r="AP2454" s="3" t="s">
        <v>53</v>
      </c>
      <c r="AQ2454" s="3" t="s">
        <v>53</v>
      </c>
      <c r="AR2454" s="3" t="s">
        <v>51</v>
      </c>
      <c r="AS2454" s="3">
        <v>1</v>
      </c>
      <c r="AT2454" s="3" t="s">
        <v>51</v>
      </c>
    </row>
    <row r="2455" spans="1:46" ht="22.5" customHeight="1" x14ac:dyDescent="0.25">
      <c r="A2455" s="19" t="s">
        <v>11784</v>
      </c>
      <c r="B2455" s="260">
        <v>45063</v>
      </c>
      <c r="C2455" s="3" t="s">
        <v>202</v>
      </c>
      <c r="D2455" s="3" t="s">
        <v>9354</v>
      </c>
      <c r="E2455" s="3" t="s">
        <v>51</v>
      </c>
      <c r="F2455" s="20">
        <v>1</v>
      </c>
      <c r="G2455" s="20">
        <v>217.9</v>
      </c>
      <c r="H2455" s="20">
        <v>17.420000000000002</v>
      </c>
      <c r="I2455" s="20">
        <v>-37.04</v>
      </c>
      <c r="J2455" s="20">
        <v>-37.869999999999997</v>
      </c>
      <c r="K2455" s="20" t="s">
        <v>52</v>
      </c>
      <c r="L2455" s="20">
        <f t="shared" si="38"/>
        <v>160.41</v>
      </c>
      <c r="M2455" s="3" t="s">
        <v>53</v>
      </c>
      <c r="N2455" s="3" t="s">
        <v>6855</v>
      </c>
      <c r="O2455" s="3" t="s">
        <v>11785</v>
      </c>
      <c r="P2455" s="3" t="s">
        <v>11786</v>
      </c>
      <c r="Q2455" s="3" t="s">
        <v>53</v>
      </c>
      <c r="R2455" s="20">
        <v>217.9</v>
      </c>
      <c r="S2455" s="20" t="s">
        <v>57</v>
      </c>
      <c r="T2455" s="3" t="s">
        <v>58</v>
      </c>
      <c r="U2455" s="3" t="s">
        <v>53</v>
      </c>
      <c r="V2455" s="3" t="s">
        <v>53</v>
      </c>
      <c r="W2455" s="3" t="s">
        <v>53</v>
      </c>
      <c r="X2455" s="3" t="s">
        <v>53</v>
      </c>
      <c r="Y2455" s="3" t="s">
        <v>11787</v>
      </c>
      <c r="Z2455" s="3" t="s">
        <v>11788</v>
      </c>
      <c r="AA2455" s="3" t="s">
        <v>11789</v>
      </c>
      <c r="AB2455" s="3" t="s">
        <v>11790</v>
      </c>
      <c r="AC2455" s="3" t="s">
        <v>188</v>
      </c>
      <c r="AD2455" s="3" t="s">
        <v>11791</v>
      </c>
      <c r="AE2455" s="3" t="s">
        <v>65</v>
      </c>
      <c r="AF2455" s="3" t="s">
        <v>66</v>
      </c>
      <c r="AG2455" s="3" t="s">
        <v>11792</v>
      </c>
      <c r="AH2455" s="3" t="s">
        <v>11793</v>
      </c>
      <c r="AI2455" s="3" t="s">
        <v>67</v>
      </c>
      <c r="AJ2455" s="3" t="s">
        <v>11794</v>
      </c>
      <c r="AK2455" s="3" t="s">
        <v>53</v>
      </c>
      <c r="AL2455" s="3" t="s">
        <v>53</v>
      </c>
      <c r="AM2455" s="3" t="s">
        <v>53</v>
      </c>
      <c r="AN2455" s="3" t="s">
        <v>53</v>
      </c>
      <c r="AO2455" s="3" t="s">
        <v>53</v>
      </c>
      <c r="AP2455" s="3" t="s">
        <v>53</v>
      </c>
      <c r="AQ2455" s="3" t="s">
        <v>53</v>
      </c>
      <c r="AR2455" s="3" t="s">
        <v>51</v>
      </c>
      <c r="AS2455" s="3" t="s">
        <v>52</v>
      </c>
      <c r="AT2455" s="3" t="s">
        <v>51</v>
      </c>
    </row>
    <row r="2456" spans="1:46" ht="22.5" customHeight="1" x14ac:dyDescent="0.25">
      <c r="A2456" s="19" t="s">
        <v>20765</v>
      </c>
      <c r="B2456" s="260">
        <v>45052</v>
      </c>
      <c r="C2456" s="3" t="s">
        <v>202</v>
      </c>
      <c r="D2456" s="3" t="s">
        <v>15179</v>
      </c>
      <c r="E2456" s="3" t="s">
        <v>51</v>
      </c>
      <c r="F2456" s="20">
        <v>1</v>
      </c>
      <c r="G2456" s="20">
        <v>217.9</v>
      </c>
      <c r="H2456" s="20">
        <v>21.32</v>
      </c>
      <c r="I2456" s="20">
        <v>-37.04</v>
      </c>
      <c r="J2456" s="20">
        <v>-41.77</v>
      </c>
      <c r="K2456" s="20" t="s">
        <v>52</v>
      </c>
      <c r="L2456" s="20">
        <f t="shared" si="38"/>
        <v>160.41</v>
      </c>
      <c r="M2456" s="3" t="s">
        <v>71</v>
      </c>
      <c r="N2456" s="274">
        <v>77350</v>
      </c>
      <c r="O2456" s="3" t="s">
        <v>3096</v>
      </c>
      <c r="P2456" s="3" t="s">
        <v>3097</v>
      </c>
      <c r="Q2456" s="3" t="s">
        <v>53</v>
      </c>
      <c r="R2456" s="20">
        <v>217.9</v>
      </c>
      <c r="S2456" s="20" t="s">
        <v>57</v>
      </c>
      <c r="T2456" s="3" t="s">
        <v>58</v>
      </c>
      <c r="U2456" s="3" t="s">
        <v>53</v>
      </c>
      <c r="V2456" s="3" t="s">
        <v>53</v>
      </c>
      <c r="W2456" s="3" t="s">
        <v>53</v>
      </c>
      <c r="X2456" s="3" t="s">
        <v>53</v>
      </c>
      <c r="Y2456" s="3" t="s">
        <v>20766</v>
      </c>
      <c r="Z2456" s="3" t="s">
        <v>20767</v>
      </c>
      <c r="AA2456" s="3" t="s">
        <v>20768</v>
      </c>
      <c r="AB2456" s="3" t="s">
        <v>20769</v>
      </c>
      <c r="AC2456" s="3" t="s">
        <v>3405</v>
      </c>
      <c r="AD2456" s="3" t="s">
        <v>20770</v>
      </c>
      <c r="AE2456" s="3" t="s">
        <v>65</v>
      </c>
      <c r="AF2456" s="3" t="s">
        <v>66</v>
      </c>
      <c r="AG2456" s="3" t="s">
        <v>20771</v>
      </c>
      <c r="AH2456" s="3" t="s">
        <v>20772</v>
      </c>
      <c r="AI2456" s="3" t="s">
        <v>67</v>
      </c>
      <c r="AJ2456" s="3" t="s">
        <v>20773</v>
      </c>
      <c r="AK2456" s="3" t="s">
        <v>53</v>
      </c>
      <c r="AL2456" s="3" t="s">
        <v>53</v>
      </c>
      <c r="AM2456" s="3" t="s">
        <v>53</v>
      </c>
      <c r="AN2456" s="3" t="s">
        <v>53</v>
      </c>
      <c r="AO2456" s="3" t="s">
        <v>53</v>
      </c>
      <c r="AP2456" s="3" t="s">
        <v>53</v>
      </c>
      <c r="AQ2456" s="3" t="s">
        <v>53</v>
      </c>
      <c r="AR2456" s="3" t="s">
        <v>51</v>
      </c>
      <c r="AS2456" s="3" t="s">
        <v>52</v>
      </c>
      <c r="AT2456" s="3" t="s">
        <v>51</v>
      </c>
    </row>
    <row r="2457" spans="1:46" ht="22.5" customHeight="1" x14ac:dyDescent="0.25">
      <c r="A2457" s="19" t="s">
        <v>409</v>
      </c>
      <c r="B2457" s="260">
        <v>45077</v>
      </c>
      <c r="C2457" s="3" t="s">
        <v>49</v>
      </c>
      <c r="D2457" s="3" t="s">
        <v>50</v>
      </c>
      <c r="E2457" s="3" t="s">
        <v>51</v>
      </c>
      <c r="F2457" s="20">
        <v>1</v>
      </c>
      <c r="G2457" s="20">
        <v>217.9</v>
      </c>
      <c r="H2457" s="20" t="s">
        <v>52</v>
      </c>
      <c r="I2457" s="20">
        <v>-37.04</v>
      </c>
      <c r="J2457" s="20">
        <v>-20.45</v>
      </c>
      <c r="K2457" s="20" t="s">
        <v>52</v>
      </c>
      <c r="L2457" s="20">
        <f t="shared" si="38"/>
        <v>160.41000000000003</v>
      </c>
      <c r="M2457" s="3" t="s">
        <v>71</v>
      </c>
      <c r="N2457" s="274">
        <v>77350</v>
      </c>
      <c r="O2457" s="3" t="s">
        <v>410</v>
      </c>
      <c r="P2457" s="3" t="s">
        <v>411</v>
      </c>
      <c r="Q2457" s="3" t="s">
        <v>53</v>
      </c>
      <c r="R2457" s="20">
        <v>217.9</v>
      </c>
      <c r="S2457" s="20" t="s">
        <v>57</v>
      </c>
      <c r="T2457" s="3" t="s">
        <v>58</v>
      </c>
      <c r="U2457" s="3" t="s">
        <v>53</v>
      </c>
      <c r="V2457" s="3" t="s">
        <v>53</v>
      </c>
      <c r="W2457" s="3" t="s">
        <v>53</v>
      </c>
      <c r="X2457" s="3" t="s">
        <v>53</v>
      </c>
      <c r="Y2457" s="3" t="s">
        <v>412</v>
      </c>
      <c r="Z2457" s="3" t="s">
        <v>413</v>
      </c>
      <c r="AA2457" s="3" t="s">
        <v>414</v>
      </c>
      <c r="AB2457" s="3" t="s">
        <v>415</v>
      </c>
      <c r="AC2457" s="3" t="s">
        <v>416</v>
      </c>
      <c r="AD2457" s="3" t="s">
        <v>417</v>
      </c>
      <c r="AE2457" s="3" t="s">
        <v>65</v>
      </c>
      <c r="AF2457" s="3" t="s">
        <v>66</v>
      </c>
      <c r="AG2457" s="3" t="s">
        <v>53</v>
      </c>
      <c r="AH2457" s="3" t="s">
        <v>53</v>
      </c>
      <c r="AI2457" s="3" t="s">
        <v>67</v>
      </c>
      <c r="AJ2457" s="3" t="s">
        <v>418</v>
      </c>
      <c r="AK2457" s="3" t="s">
        <v>53</v>
      </c>
      <c r="AL2457" s="3" t="s">
        <v>53</v>
      </c>
      <c r="AM2457" s="3" t="s">
        <v>53</v>
      </c>
      <c r="AN2457" s="3" t="s">
        <v>53</v>
      </c>
      <c r="AO2457" s="3" t="s">
        <v>53</v>
      </c>
      <c r="AP2457" s="3" t="s">
        <v>53</v>
      </c>
      <c r="AQ2457" s="3" t="s">
        <v>53</v>
      </c>
      <c r="AR2457" s="3" t="s">
        <v>51</v>
      </c>
      <c r="AS2457" s="3" t="s">
        <v>52</v>
      </c>
      <c r="AT2457" s="3" t="s">
        <v>51</v>
      </c>
    </row>
    <row r="2458" spans="1:46" ht="22.5" customHeight="1" x14ac:dyDescent="0.25">
      <c r="A2458" s="19" t="s">
        <v>794</v>
      </c>
      <c r="B2458" s="260">
        <v>45077</v>
      </c>
      <c r="C2458" s="3" t="s">
        <v>70</v>
      </c>
      <c r="D2458" s="3" t="s">
        <v>179</v>
      </c>
      <c r="E2458" s="3" t="s">
        <v>71</v>
      </c>
      <c r="F2458" s="20">
        <v>1</v>
      </c>
      <c r="G2458" s="20">
        <v>217.9</v>
      </c>
      <c r="H2458" s="20" t="s">
        <v>52</v>
      </c>
      <c r="I2458" s="20">
        <v>-37.04</v>
      </c>
      <c r="J2458" s="20">
        <v>-20.45</v>
      </c>
      <c r="K2458" s="20" t="s">
        <v>52</v>
      </c>
      <c r="L2458" s="20">
        <f t="shared" si="38"/>
        <v>160.41000000000003</v>
      </c>
      <c r="M2458" s="3" t="s">
        <v>53</v>
      </c>
      <c r="N2458" s="274">
        <v>77350</v>
      </c>
      <c r="O2458" s="3" t="s">
        <v>795</v>
      </c>
      <c r="P2458" s="3" t="s">
        <v>796</v>
      </c>
      <c r="Q2458" s="3" t="s">
        <v>53</v>
      </c>
      <c r="R2458" s="20">
        <v>217.9</v>
      </c>
      <c r="S2458" s="20" t="s">
        <v>57</v>
      </c>
      <c r="T2458" s="3" t="s">
        <v>58</v>
      </c>
      <c r="U2458" s="3" t="s">
        <v>53</v>
      </c>
      <c r="V2458" s="3" t="s">
        <v>53</v>
      </c>
      <c r="W2458" s="3" t="s">
        <v>53</v>
      </c>
      <c r="X2458" s="3" t="s">
        <v>53</v>
      </c>
      <c r="Y2458" s="3" t="s">
        <v>797</v>
      </c>
      <c r="Z2458" s="3" t="s">
        <v>798</v>
      </c>
      <c r="AA2458" s="3" t="s">
        <v>799</v>
      </c>
      <c r="AB2458" s="3" t="s">
        <v>800</v>
      </c>
      <c r="AC2458" s="3" t="s">
        <v>801</v>
      </c>
      <c r="AD2458" s="3" t="s">
        <v>802</v>
      </c>
      <c r="AE2458" s="3" t="s">
        <v>65</v>
      </c>
      <c r="AF2458" s="3" t="s">
        <v>66</v>
      </c>
      <c r="AG2458" s="3" t="s">
        <v>803</v>
      </c>
      <c r="AH2458" s="3" t="s">
        <v>53</v>
      </c>
      <c r="AI2458" s="3" t="s">
        <v>67</v>
      </c>
      <c r="AJ2458" s="3" t="s">
        <v>804</v>
      </c>
      <c r="AK2458" s="3" t="s">
        <v>53</v>
      </c>
      <c r="AL2458" s="3" t="s">
        <v>53</v>
      </c>
      <c r="AM2458" s="3" t="s">
        <v>53</v>
      </c>
      <c r="AN2458" s="3" t="s">
        <v>53</v>
      </c>
      <c r="AO2458" s="3" t="s">
        <v>53</v>
      </c>
      <c r="AP2458" s="3" t="s">
        <v>53</v>
      </c>
      <c r="AQ2458" s="3" t="s">
        <v>53</v>
      </c>
      <c r="AR2458" s="3" t="s">
        <v>51</v>
      </c>
      <c r="AS2458" s="3" t="s">
        <v>52</v>
      </c>
      <c r="AT2458" s="3" t="s">
        <v>51</v>
      </c>
    </row>
    <row r="2459" spans="1:46" ht="22.5" customHeight="1" x14ac:dyDescent="0.25">
      <c r="A2459" s="19" t="s">
        <v>1439</v>
      </c>
      <c r="B2459" s="260">
        <v>45076</v>
      </c>
      <c r="C2459" s="3" t="s">
        <v>70</v>
      </c>
      <c r="D2459" s="3" t="s">
        <v>1440</v>
      </c>
      <c r="E2459" s="3" t="s">
        <v>51</v>
      </c>
      <c r="F2459" s="20">
        <v>1</v>
      </c>
      <c r="G2459" s="20">
        <v>217.9</v>
      </c>
      <c r="H2459" s="20" t="s">
        <v>52</v>
      </c>
      <c r="I2459" s="20">
        <v>-37.04</v>
      </c>
      <c r="J2459" s="20">
        <v>-20.45</v>
      </c>
      <c r="K2459" s="20" t="s">
        <v>52</v>
      </c>
      <c r="L2459" s="20">
        <f t="shared" si="38"/>
        <v>160.41000000000003</v>
      </c>
      <c r="M2459" s="3" t="s">
        <v>53</v>
      </c>
      <c r="N2459" s="274">
        <v>77350</v>
      </c>
      <c r="O2459" s="3" t="s">
        <v>1441</v>
      </c>
      <c r="P2459" s="3" t="s">
        <v>1442</v>
      </c>
      <c r="Q2459" s="3" t="s">
        <v>53</v>
      </c>
      <c r="R2459" s="20">
        <v>217.9</v>
      </c>
      <c r="S2459" s="20" t="s">
        <v>57</v>
      </c>
      <c r="T2459" s="3" t="s">
        <v>58</v>
      </c>
      <c r="U2459" s="3" t="s">
        <v>53</v>
      </c>
      <c r="V2459" s="3" t="s">
        <v>53</v>
      </c>
      <c r="W2459" s="3" t="s">
        <v>53</v>
      </c>
      <c r="X2459" s="3" t="s">
        <v>53</v>
      </c>
      <c r="Y2459" s="3" t="s">
        <v>1443</v>
      </c>
      <c r="Z2459" s="3" t="s">
        <v>1444</v>
      </c>
      <c r="AA2459" s="3" t="s">
        <v>1445</v>
      </c>
      <c r="AB2459" s="3" t="s">
        <v>1446</v>
      </c>
      <c r="AC2459" s="3" t="s">
        <v>1447</v>
      </c>
      <c r="AD2459" s="3" t="s">
        <v>1448</v>
      </c>
      <c r="AE2459" s="3" t="s">
        <v>65</v>
      </c>
      <c r="AF2459" s="3" t="s">
        <v>66</v>
      </c>
      <c r="AG2459" s="3" t="s">
        <v>1449</v>
      </c>
      <c r="AH2459" s="3" t="s">
        <v>53</v>
      </c>
      <c r="AI2459" s="3" t="s">
        <v>67</v>
      </c>
      <c r="AJ2459" s="3" t="s">
        <v>1450</v>
      </c>
      <c r="AK2459" s="3" t="s">
        <v>53</v>
      </c>
      <c r="AL2459" s="3" t="s">
        <v>53</v>
      </c>
      <c r="AM2459" s="3" t="s">
        <v>53</v>
      </c>
      <c r="AN2459" s="3" t="s">
        <v>53</v>
      </c>
      <c r="AO2459" s="3" t="s">
        <v>53</v>
      </c>
      <c r="AP2459" s="3" t="s">
        <v>53</v>
      </c>
      <c r="AQ2459" s="3" t="s">
        <v>53</v>
      </c>
      <c r="AR2459" s="3" t="s">
        <v>51</v>
      </c>
      <c r="AS2459" s="3" t="s">
        <v>52</v>
      </c>
      <c r="AT2459" s="3" t="s">
        <v>51</v>
      </c>
    </row>
    <row r="2460" spans="1:46" ht="22.5" customHeight="1" x14ac:dyDescent="0.25">
      <c r="A2460" s="19" t="s">
        <v>3324</v>
      </c>
      <c r="B2460" s="260">
        <v>45074</v>
      </c>
      <c r="C2460" s="3" t="s">
        <v>202</v>
      </c>
      <c r="D2460" s="3" t="s">
        <v>1951</v>
      </c>
      <c r="E2460" s="3" t="s">
        <v>71</v>
      </c>
      <c r="F2460" s="20">
        <v>1</v>
      </c>
      <c r="G2460" s="20">
        <v>217.9</v>
      </c>
      <c r="H2460" s="20" t="s">
        <v>52</v>
      </c>
      <c r="I2460" s="20">
        <v>-37.04</v>
      </c>
      <c r="J2460" s="20">
        <v>-20.45</v>
      </c>
      <c r="K2460" s="20" t="s">
        <v>52</v>
      </c>
      <c r="L2460" s="20">
        <f t="shared" si="38"/>
        <v>160.41000000000003</v>
      </c>
      <c r="M2460" s="3" t="s">
        <v>53</v>
      </c>
      <c r="N2460" s="274">
        <v>77350</v>
      </c>
      <c r="O2460" s="3" t="s">
        <v>3096</v>
      </c>
      <c r="P2460" s="3" t="s">
        <v>3097</v>
      </c>
      <c r="Q2460" s="3" t="s">
        <v>53</v>
      </c>
      <c r="R2460" s="20">
        <v>217.9</v>
      </c>
      <c r="S2460" s="20" t="s">
        <v>57</v>
      </c>
      <c r="T2460" s="3" t="s">
        <v>58</v>
      </c>
      <c r="U2460" s="3" t="s">
        <v>53</v>
      </c>
      <c r="V2460" s="3" t="s">
        <v>53</v>
      </c>
      <c r="W2460" s="3" t="s">
        <v>53</v>
      </c>
      <c r="X2460" s="3" t="s">
        <v>53</v>
      </c>
      <c r="Y2460" s="3" t="s">
        <v>3325</v>
      </c>
      <c r="Z2460" s="3" t="s">
        <v>3326</v>
      </c>
      <c r="AA2460" s="3" t="s">
        <v>3327</v>
      </c>
      <c r="AB2460" s="3" t="s">
        <v>3328</v>
      </c>
      <c r="AC2460" s="3" t="s">
        <v>116</v>
      </c>
      <c r="AD2460" s="3" t="s">
        <v>3329</v>
      </c>
      <c r="AE2460" s="3" t="s">
        <v>65</v>
      </c>
      <c r="AF2460" s="3" t="s">
        <v>66</v>
      </c>
      <c r="AG2460" s="3" t="s">
        <v>3330</v>
      </c>
      <c r="AH2460" s="3" t="s">
        <v>3331</v>
      </c>
      <c r="AI2460" s="3" t="s">
        <v>67</v>
      </c>
      <c r="AJ2460" s="3" t="s">
        <v>3332</v>
      </c>
      <c r="AK2460" s="3" t="s">
        <v>53</v>
      </c>
      <c r="AL2460" s="3" t="s">
        <v>53</v>
      </c>
      <c r="AM2460" s="3" t="s">
        <v>53</v>
      </c>
      <c r="AN2460" s="3" t="s">
        <v>53</v>
      </c>
      <c r="AO2460" s="3" t="s">
        <v>53</v>
      </c>
      <c r="AP2460" s="3" t="s">
        <v>53</v>
      </c>
      <c r="AQ2460" s="3" t="s">
        <v>53</v>
      </c>
      <c r="AR2460" s="3" t="s">
        <v>51</v>
      </c>
      <c r="AS2460" s="3" t="s">
        <v>52</v>
      </c>
      <c r="AT2460" s="3" t="s">
        <v>51</v>
      </c>
    </row>
    <row r="2461" spans="1:46" ht="22.5" customHeight="1" x14ac:dyDescent="0.25">
      <c r="A2461" s="19" t="s">
        <v>3387</v>
      </c>
      <c r="B2461" s="260">
        <v>45074</v>
      </c>
      <c r="C2461" s="3" t="s">
        <v>202</v>
      </c>
      <c r="D2461" s="3" t="s">
        <v>1951</v>
      </c>
      <c r="E2461" s="3" t="s">
        <v>51</v>
      </c>
      <c r="F2461" s="20">
        <v>1</v>
      </c>
      <c r="G2461" s="20">
        <v>217.9</v>
      </c>
      <c r="H2461" s="20" t="s">
        <v>52</v>
      </c>
      <c r="I2461" s="20">
        <v>-37.04</v>
      </c>
      <c r="J2461" s="20">
        <v>-20.45</v>
      </c>
      <c r="K2461" s="20" t="s">
        <v>52</v>
      </c>
      <c r="L2461" s="20">
        <f t="shared" si="38"/>
        <v>160.41000000000003</v>
      </c>
      <c r="M2461" s="3" t="s">
        <v>53</v>
      </c>
      <c r="N2461" s="274">
        <v>77350</v>
      </c>
      <c r="O2461" s="3" t="s">
        <v>3096</v>
      </c>
      <c r="P2461" s="3" t="s">
        <v>3097</v>
      </c>
      <c r="Q2461" s="3" t="s">
        <v>53</v>
      </c>
      <c r="R2461" s="20">
        <v>217.9</v>
      </c>
      <c r="S2461" s="20" t="s">
        <v>57</v>
      </c>
      <c r="T2461" s="3" t="s">
        <v>58</v>
      </c>
      <c r="U2461" s="3" t="s">
        <v>53</v>
      </c>
      <c r="V2461" s="3" t="s">
        <v>53</v>
      </c>
      <c r="W2461" s="3" t="s">
        <v>53</v>
      </c>
      <c r="X2461" s="3" t="s">
        <v>53</v>
      </c>
      <c r="Y2461" s="3" t="s">
        <v>3388</v>
      </c>
      <c r="Z2461" s="3" t="s">
        <v>3389</v>
      </c>
      <c r="AA2461" s="3" t="s">
        <v>3390</v>
      </c>
      <c r="AB2461" s="3" t="s">
        <v>3391</v>
      </c>
      <c r="AC2461" s="3" t="s">
        <v>265</v>
      </c>
      <c r="AD2461" s="3" t="s">
        <v>3392</v>
      </c>
      <c r="AE2461" s="3" t="s">
        <v>65</v>
      </c>
      <c r="AF2461" s="3" t="s">
        <v>66</v>
      </c>
      <c r="AG2461" s="3" t="s">
        <v>3393</v>
      </c>
      <c r="AH2461" s="3" t="s">
        <v>3394</v>
      </c>
      <c r="AI2461" s="3" t="s">
        <v>67</v>
      </c>
      <c r="AJ2461" s="3" t="s">
        <v>3395</v>
      </c>
      <c r="AK2461" s="3" t="s">
        <v>53</v>
      </c>
      <c r="AL2461" s="3" t="s">
        <v>53</v>
      </c>
      <c r="AM2461" s="3" t="s">
        <v>53</v>
      </c>
      <c r="AN2461" s="3" t="s">
        <v>53</v>
      </c>
      <c r="AO2461" s="3" t="s">
        <v>53</v>
      </c>
      <c r="AP2461" s="3" t="s">
        <v>53</v>
      </c>
      <c r="AQ2461" s="3" t="s">
        <v>53</v>
      </c>
      <c r="AR2461" s="3" t="s">
        <v>51</v>
      </c>
      <c r="AS2461" s="3" t="s">
        <v>52</v>
      </c>
      <c r="AT2461" s="3" t="s">
        <v>51</v>
      </c>
    </row>
    <row r="2462" spans="1:46" ht="22.5" customHeight="1" x14ac:dyDescent="0.25">
      <c r="A2462" s="19" t="s">
        <v>4254</v>
      </c>
      <c r="B2462" s="260">
        <v>45073</v>
      </c>
      <c r="C2462" s="3" t="s">
        <v>202</v>
      </c>
      <c r="D2462" s="3" t="s">
        <v>765</v>
      </c>
      <c r="E2462" s="3" t="s">
        <v>51</v>
      </c>
      <c r="F2462" s="20">
        <v>1</v>
      </c>
      <c r="G2462" s="20">
        <v>217.9</v>
      </c>
      <c r="H2462" s="20" t="s">
        <v>52</v>
      </c>
      <c r="I2462" s="20">
        <v>-37.04</v>
      </c>
      <c r="J2462" s="20">
        <v>-20.45</v>
      </c>
      <c r="K2462" s="20" t="s">
        <v>52</v>
      </c>
      <c r="L2462" s="20">
        <f t="shared" si="38"/>
        <v>160.41000000000003</v>
      </c>
      <c r="M2462" s="3" t="s">
        <v>53</v>
      </c>
      <c r="N2462" s="274">
        <v>77350</v>
      </c>
      <c r="O2462" s="3" t="s">
        <v>3096</v>
      </c>
      <c r="P2462" s="3" t="s">
        <v>3097</v>
      </c>
      <c r="Q2462" s="3" t="s">
        <v>53</v>
      </c>
      <c r="R2462" s="20">
        <v>217.9</v>
      </c>
      <c r="S2462" s="20" t="s">
        <v>57</v>
      </c>
      <c r="T2462" s="3" t="s">
        <v>58</v>
      </c>
      <c r="U2462" s="3" t="s">
        <v>53</v>
      </c>
      <c r="V2462" s="3" t="s">
        <v>53</v>
      </c>
      <c r="W2462" s="3" t="s">
        <v>53</v>
      </c>
      <c r="X2462" s="3" t="s">
        <v>53</v>
      </c>
      <c r="Y2462" s="3" t="s">
        <v>4255</v>
      </c>
      <c r="Z2462" s="3" t="s">
        <v>4256</v>
      </c>
      <c r="AA2462" s="3" t="s">
        <v>4257</v>
      </c>
      <c r="AB2462" s="3" t="s">
        <v>4258</v>
      </c>
      <c r="AC2462" s="3" t="s">
        <v>188</v>
      </c>
      <c r="AD2462" s="3" t="s">
        <v>4259</v>
      </c>
      <c r="AE2462" s="3" t="s">
        <v>65</v>
      </c>
      <c r="AF2462" s="3" t="s">
        <v>66</v>
      </c>
      <c r="AG2462" s="3" t="s">
        <v>4260</v>
      </c>
      <c r="AH2462" s="3" t="s">
        <v>4261</v>
      </c>
      <c r="AI2462" s="3" t="s">
        <v>67</v>
      </c>
      <c r="AJ2462" s="3" t="s">
        <v>4262</v>
      </c>
      <c r="AK2462" s="3" t="s">
        <v>53</v>
      </c>
      <c r="AL2462" s="3" t="s">
        <v>53</v>
      </c>
      <c r="AM2462" s="3" t="s">
        <v>53</v>
      </c>
      <c r="AN2462" s="3" t="s">
        <v>53</v>
      </c>
      <c r="AO2462" s="3" t="s">
        <v>53</v>
      </c>
      <c r="AP2462" s="3" t="s">
        <v>53</v>
      </c>
      <c r="AQ2462" s="3" t="s">
        <v>53</v>
      </c>
      <c r="AR2462" s="3" t="s">
        <v>51</v>
      </c>
      <c r="AS2462" s="3" t="s">
        <v>52</v>
      </c>
      <c r="AT2462" s="3" t="s">
        <v>51</v>
      </c>
    </row>
    <row r="2463" spans="1:46" ht="22.5" customHeight="1" x14ac:dyDescent="0.25">
      <c r="A2463" s="19" t="s">
        <v>4520</v>
      </c>
      <c r="B2463" s="260">
        <v>45072</v>
      </c>
      <c r="C2463" s="3" t="s">
        <v>202</v>
      </c>
      <c r="D2463" s="3" t="s">
        <v>2968</v>
      </c>
      <c r="E2463" s="3" t="s">
        <v>51</v>
      </c>
      <c r="F2463" s="20">
        <v>1</v>
      </c>
      <c r="G2463" s="20">
        <v>217.9</v>
      </c>
      <c r="H2463" s="20" t="s">
        <v>52</v>
      </c>
      <c r="I2463" s="20">
        <v>-37.04</v>
      </c>
      <c r="J2463" s="20">
        <v>-20.45</v>
      </c>
      <c r="K2463" s="20" t="s">
        <v>52</v>
      </c>
      <c r="L2463" s="20">
        <f t="shared" si="38"/>
        <v>160.41000000000003</v>
      </c>
      <c r="M2463" s="3" t="s">
        <v>71</v>
      </c>
      <c r="N2463" s="274">
        <v>77350</v>
      </c>
      <c r="O2463" s="3" t="s">
        <v>3096</v>
      </c>
      <c r="P2463" s="3" t="s">
        <v>3097</v>
      </c>
      <c r="Q2463" s="3" t="s">
        <v>53</v>
      </c>
      <c r="R2463" s="20">
        <v>217.9</v>
      </c>
      <c r="S2463" s="20" t="s">
        <v>57</v>
      </c>
      <c r="T2463" s="3" t="s">
        <v>58</v>
      </c>
      <c r="U2463" s="3" t="s">
        <v>53</v>
      </c>
      <c r="V2463" s="3" t="s">
        <v>53</v>
      </c>
      <c r="W2463" s="3" t="s">
        <v>53</v>
      </c>
      <c r="X2463" s="3" t="s">
        <v>53</v>
      </c>
      <c r="Y2463" s="3" t="s">
        <v>4521</v>
      </c>
      <c r="Z2463" s="3" t="s">
        <v>4522</v>
      </c>
      <c r="AA2463" s="3" t="s">
        <v>4523</v>
      </c>
      <c r="AB2463" s="3" t="s">
        <v>4524</v>
      </c>
      <c r="AC2463" s="3" t="s">
        <v>63</v>
      </c>
      <c r="AD2463" s="3" t="s">
        <v>4525</v>
      </c>
      <c r="AE2463" s="3" t="s">
        <v>65</v>
      </c>
      <c r="AF2463" s="3" t="s">
        <v>66</v>
      </c>
      <c r="AG2463" s="3" t="s">
        <v>4526</v>
      </c>
      <c r="AH2463" s="3" t="s">
        <v>4527</v>
      </c>
      <c r="AI2463" s="3" t="s">
        <v>67</v>
      </c>
      <c r="AJ2463" s="3" t="s">
        <v>4528</v>
      </c>
      <c r="AK2463" s="3" t="s">
        <v>4529</v>
      </c>
      <c r="AL2463" s="3" t="s">
        <v>53</v>
      </c>
      <c r="AM2463" s="3" t="s">
        <v>53</v>
      </c>
      <c r="AN2463" s="3" t="s">
        <v>53</v>
      </c>
      <c r="AO2463" s="3" t="s">
        <v>53</v>
      </c>
      <c r="AP2463" s="3" t="s">
        <v>53</v>
      </c>
      <c r="AQ2463" s="3" t="s">
        <v>53</v>
      </c>
      <c r="AR2463" s="3" t="s">
        <v>51</v>
      </c>
      <c r="AS2463" s="3" t="s">
        <v>52</v>
      </c>
      <c r="AT2463" s="3" t="s">
        <v>51</v>
      </c>
    </row>
    <row r="2464" spans="1:46" ht="22.5" customHeight="1" x14ac:dyDescent="0.25">
      <c r="A2464" s="19" t="s">
        <v>4878</v>
      </c>
      <c r="B2464" s="260">
        <v>45072</v>
      </c>
      <c r="C2464" s="3" t="s">
        <v>202</v>
      </c>
      <c r="D2464" s="3" t="s">
        <v>4264</v>
      </c>
      <c r="E2464" s="3" t="s">
        <v>51</v>
      </c>
      <c r="F2464" s="20">
        <v>1</v>
      </c>
      <c r="G2464" s="20">
        <v>217.9</v>
      </c>
      <c r="H2464" s="20" t="s">
        <v>52</v>
      </c>
      <c r="I2464" s="20">
        <v>-37.04</v>
      </c>
      <c r="J2464" s="20">
        <v>-20.45</v>
      </c>
      <c r="K2464" s="20" t="s">
        <v>52</v>
      </c>
      <c r="L2464" s="20">
        <f t="shared" si="38"/>
        <v>160.41000000000003</v>
      </c>
      <c r="M2464" s="3" t="s">
        <v>71</v>
      </c>
      <c r="N2464" s="274">
        <v>77350</v>
      </c>
      <c r="O2464" s="3" t="s">
        <v>3096</v>
      </c>
      <c r="P2464" s="3" t="s">
        <v>3097</v>
      </c>
      <c r="Q2464" s="3" t="s">
        <v>53</v>
      </c>
      <c r="R2464" s="20">
        <v>217.9</v>
      </c>
      <c r="S2464" s="20" t="s">
        <v>57</v>
      </c>
      <c r="T2464" s="3" t="s">
        <v>58</v>
      </c>
      <c r="U2464" s="3" t="s">
        <v>53</v>
      </c>
      <c r="V2464" s="3" t="s">
        <v>53</v>
      </c>
      <c r="W2464" s="3" t="s">
        <v>53</v>
      </c>
      <c r="X2464" s="3" t="s">
        <v>53</v>
      </c>
      <c r="Y2464" s="3" t="s">
        <v>4879</v>
      </c>
      <c r="Z2464" s="3" t="s">
        <v>4880</v>
      </c>
      <c r="AA2464" s="3" t="s">
        <v>4881</v>
      </c>
      <c r="AB2464" s="3" t="s">
        <v>4371</v>
      </c>
      <c r="AC2464" s="3" t="s">
        <v>63</v>
      </c>
      <c r="AD2464" s="3" t="s">
        <v>4882</v>
      </c>
      <c r="AE2464" s="3" t="s">
        <v>65</v>
      </c>
      <c r="AF2464" s="3" t="s">
        <v>66</v>
      </c>
      <c r="AG2464" s="3" t="s">
        <v>4883</v>
      </c>
      <c r="AH2464" s="3" t="s">
        <v>4884</v>
      </c>
      <c r="AI2464" s="3" t="s">
        <v>67</v>
      </c>
      <c r="AJ2464" s="3" t="s">
        <v>4885</v>
      </c>
      <c r="AK2464" s="3" t="s">
        <v>53</v>
      </c>
      <c r="AL2464" s="3" t="s">
        <v>53</v>
      </c>
      <c r="AM2464" s="3" t="s">
        <v>53</v>
      </c>
      <c r="AN2464" s="3" t="s">
        <v>53</v>
      </c>
      <c r="AO2464" s="3" t="s">
        <v>53</v>
      </c>
      <c r="AP2464" s="3" t="s">
        <v>53</v>
      </c>
      <c r="AQ2464" s="3" t="s">
        <v>53</v>
      </c>
      <c r="AR2464" s="3" t="s">
        <v>51</v>
      </c>
      <c r="AS2464" s="3" t="s">
        <v>52</v>
      </c>
      <c r="AT2464" s="3" t="s">
        <v>51</v>
      </c>
    </row>
    <row r="2465" spans="1:46" ht="22.5" customHeight="1" x14ac:dyDescent="0.25">
      <c r="A2465" s="19" t="s">
        <v>5092</v>
      </c>
      <c r="B2465" s="260">
        <v>45071</v>
      </c>
      <c r="C2465" s="3" t="s">
        <v>202</v>
      </c>
      <c r="D2465" s="3" t="s">
        <v>4264</v>
      </c>
      <c r="E2465" s="3" t="s">
        <v>51</v>
      </c>
      <c r="F2465" s="20">
        <v>1</v>
      </c>
      <c r="G2465" s="20">
        <v>217.9</v>
      </c>
      <c r="H2465" s="20" t="s">
        <v>52</v>
      </c>
      <c r="I2465" s="20">
        <v>-37.04</v>
      </c>
      <c r="J2465" s="20">
        <v>-20.45</v>
      </c>
      <c r="K2465" s="20" t="s">
        <v>52</v>
      </c>
      <c r="L2465" s="20">
        <f t="shared" si="38"/>
        <v>160.41000000000003</v>
      </c>
      <c r="M2465" s="3" t="s">
        <v>53</v>
      </c>
      <c r="N2465" s="274">
        <v>77350</v>
      </c>
      <c r="O2465" s="3" t="s">
        <v>3096</v>
      </c>
      <c r="P2465" s="3" t="s">
        <v>3097</v>
      </c>
      <c r="Q2465" s="3" t="s">
        <v>53</v>
      </c>
      <c r="R2465" s="20">
        <v>217.9</v>
      </c>
      <c r="S2465" s="20" t="s">
        <v>57</v>
      </c>
      <c r="T2465" s="3" t="s">
        <v>58</v>
      </c>
      <c r="U2465" s="3" t="s">
        <v>53</v>
      </c>
      <c r="V2465" s="3" t="s">
        <v>53</v>
      </c>
      <c r="W2465" s="3" t="s">
        <v>53</v>
      </c>
      <c r="X2465" s="3" t="s">
        <v>53</v>
      </c>
      <c r="Y2465" s="3" t="s">
        <v>5093</v>
      </c>
      <c r="Z2465" s="3" t="s">
        <v>5094</v>
      </c>
      <c r="AA2465" s="3" t="s">
        <v>5095</v>
      </c>
      <c r="AB2465" s="3" t="s">
        <v>5096</v>
      </c>
      <c r="AC2465" s="3" t="s">
        <v>265</v>
      </c>
      <c r="AD2465" s="3" t="s">
        <v>5097</v>
      </c>
      <c r="AE2465" s="3" t="s">
        <v>65</v>
      </c>
      <c r="AF2465" s="3" t="s">
        <v>66</v>
      </c>
      <c r="AG2465" s="3" t="s">
        <v>5098</v>
      </c>
      <c r="AH2465" s="3" t="s">
        <v>5099</v>
      </c>
      <c r="AI2465" s="3" t="s">
        <v>67</v>
      </c>
      <c r="AJ2465" s="3" t="s">
        <v>5100</v>
      </c>
      <c r="AK2465" s="3" t="s">
        <v>53</v>
      </c>
      <c r="AL2465" s="3" t="s">
        <v>53</v>
      </c>
      <c r="AM2465" s="3" t="s">
        <v>53</v>
      </c>
      <c r="AN2465" s="3" t="s">
        <v>53</v>
      </c>
      <c r="AO2465" s="3" t="s">
        <v>53</v>
      </c>
      <c r="AP2465" s="3" t="s">
        <v>53</v>
      </c>
      <c r="AQ2465" s="3" t="s">
        <v>53</v>
      </c>
      <c r="AR2465" s="3" t="s">
        <v>51</v>
      </c>
      <c r="AS2465" s="3" t="s">
        <v>52</v>
      </c>
      <c r="AT2465" s="3" t="s">
        <v>51</v>
      </c>
    </row>
    <row r="2466" spans="1:46" ht="22.5" customHeight="1" x14ac:dyDescent="0.25">
      <c r="A2466" s="19" t="s">
        <v>5357</v>
      </c>
      <c r="B2466" s="260">
        <v>45071</v>
      </c>
      <c r="C2466" s="3" t="s">
        <v>202</v>
      </c>
      <c r="D2466" s="3" t="s">
        <v>4851</v>
      </c>
      <c r="E2466" s="3" t="s">
        <v>71</v>
      </c>
      <c r="F2466" s="20">
        <v>1</v>
      </c>
      <c r="G2466" s="20">
        <v>217.9</v>
      </c>
      <c r="H2466" s="20" t="s">
        <v>52</v>
      </c>
      <c r="I2466" s="20">
        <v>-37.04</v>
      </c>
      <c r="J2466" s="20">
        <v>-20.45</v>
      </c>
      <c r="K2466" s="20" t="s">
        <v>52</v>
      </c>
      <c r="L2466" s="20">
        <f t="shared" si="38"/>
        <v>160.41000000000003</v>
      </c>
      <c r="M2466" s="3" t="s">
        <v>71</v>
      </c>
      <c r="N2466" s="274">
        <v>77350</v>
      </c>
      <c r="O2466" s="3" t="s">
        <v>795</v>
      </c>
      <c r="P2466" s="3" t="s">
        <v>796</v>
      </c>
      <c r="Q2466" s="3" t="s">
        <v>53</v>
      </c>
      <c r="R2466" s="20">
        <v>217.9</v>
      </c>
      <c r="S2466" s="20" t="s">
        <v>57</v>
      </c>
      <c r="T2466" s="3" t="s">
        <v>58</v>
      </c>
      <c r="U2466" s="3" t="s">
        <v>53</v>
      </c>
      <c r="V2466" s="3" t="s">
        <v>53</v>
      </c>
      <c r="W2466" s="3" t="s">
        <v>53</v>
      </c>
      <c r="X2466" s="3" t="s">
        <v>53</v>
      </c>
      <c r="Y2466" s="3" t="s">
        <v>5358</v>
      </c>
      <c r="Z2466" s="3" t="s">
        <v>5359</v>
      </c>
      <c r="AA2466" s="3" t="s">
        <v>5360</v>
      </c>
      <c r="AB2466" s="3" t="s">
        <v>275</v>
      </c>
      <c r="AC2466" s="3" t="s">
        <v>276</v>
      </c>
      <c r="AD2466" s="3" t="s">
        <v>5361</v>
      </c>
      <c r="AE2466" s="3" t="s">
        <v>65</v>
      </c>
      <c r="AF2466" s="3" t="s">
        <v>66</v>
      </c>
      <c r="AG2466" s="3" t="s">
        <v>5362</v>
      </c>
      <c r="AH2466" s="3" t="s">
        <v>5363</v>
      </c>
      <c r="AI2466" s="3" t="s">
        <v>67</v>
      </c>
      <c r="AJ2466" s="3" t="s">
        <v>5364</v>
      </c>
      <c r="AK2466" s="3" t="s">
        <v>53</v>
      </c>
      <c r="AL2466" s="3" t="s">
        <v>53</v>
      </c>
      <c r="AM2466" s="3" t="s">
        <v>53</v>
      </c>
      <c r="AN2466" s="3" t="s">
        <v>53</v>
      </c>
      <c r="AO2466" s="3" t="s">
        <v>53</v>
      </c>
      <c r="AP2466" s="3" t="s">
        <v>53</v>
      </c>
      <c r="AQ2466" s="3" t="s">
        <v>53</v>
      </c>
      <c r="AR2466" s="3" t="s">
        <v>51</v>
      </c>
      <c r="AS2466" s="3" t="s">
        <v>52</v>
      </c>
      <c r="AT2466" s="3" t="s">
        <v>51</v>
      </c>
    </row>
    <row r="2467" spans="1:46" ht="22.5" customHeight="1" x14ac:dyDescent="0.25">
      <c r="A2467" s="19" t="s">
        <v>5527</v>
      </c>
      <c r="B2467" s="260">
        <v>45071</v>
      </c>
      <c r="C2467" s="3" t="s">
        <v>202</v>
      </c>
      <c r="D2467" s="3" t="s">
        <v>4851</v>
      </c>
      <c r="E2467" s="3" t="s">
        <v>51</v>
      </c>
      <c r="F2467" s="20">
        <v>1</v>
      </c>
      <c r="G2467" s="20">
        <v>217.9</v>
      </c>
      <c r="H2467" s="20" t="s">
        <v>52</v>
      </c>
      <c r="I2467" s="20">
        <v>-37.04</v>
      </c>
      <c r="J2467" s="20">
        <v>-20.45</v>
      </c>
      <c r="K2467" s="20" t="s">
        <v>52</v>
      </c>
      <c r="L2467" s="20">
        <f t="shared" si="38"/>
        <v>160.41000000000003</v>
      </c>
      <c r="M2467" s="3" t="s">
        <v>53</v>
      </c>
      <c r="N2467" s="274">
        <v>77350</v>
      </c>
      <c r="O2467" s="3" t="s">
        <v>795</v>
      </c>
      <c r="P2467" s="3" t="s">
        <v>796</v>
      </c>
      <c r="Q2467" s="3" t="s">
        <v>53</v>
      </c>
      <c r="R2467" s="20">
        <v>217.9</v>
      </c>
      <c r="S2467" s="20" t="s">
        <v>57</v>
      </c>
      <c r="T2467" s="3" t="s">
        <v>58</v>
      </c>
      <c r="U2467" s="3" t="s">
        <v>53</v>
      </c>
      <c r="V2467" s="3" t="s">
        <v>53</v>
      </c>
      <c r="W2467" s="3" t="s">
        <v>53</v>
      </c>
      <c r="X2467" s="3" t="s">
        <v>53</v>
      </c>
      <c r="Y2467" s="3" t="s">
        <v>5528</v>
      </c>
      <c r="Z2467" s="3" t="s">
        <v>5529</v>
      </c>
      <c r="AA2467" s="3" t="s">
        <v>5530</v>
      </c>
      <c r="AB2467" s="3" t="s">
        <v>5531</v>
      </c>
      <c r="AC2467" s="3" t="s">
        <v>116</v>
      </c>
      <c r="AD2467" s="3" t="s">
        <v>5532</v>
      </c>
      <c r="AE2467" s="3" t="s">
        <v>65</v>
      </c>
      <c r="AF2467" s="3" t="s">
        <v>66</v>
      </c>
      <c r="AG2467" s="3" t="s">
        <v>5533</v>
      </c>
      <c r="AH2467" s="3" t="s">
        <v>5534</v>
      </c>
      <c r="AI2467" s="3" t="s">
        <v>67</v>
      </c>
      <c r="AJ2467" s="3" t="s">
        <v>5535</v>
      </c>
      <c r="AK2467" s="3" t="s">
        <v>53</v>
      </c>
      <c r="AL2467" s="3" t="s">
        <v>53</v>
      </c>
      <c r="AM2467" s="3" t="s">
        <v>53</v>
      </c>
      <c r="AN2467" s="3" t="s">
        <v>53</v>
      </c>
      <c r="AO2467" s="3" t="s">
        <v>53</v>
      </c>
      <c r="AP2467" s="3" t="s">
        <v>53</v>
      </c>
      <c r="AQ2467" s="3" t="s">
        <v>53</v>
      </c>
      <c r="AR2467" s="3" t="s">
        <v>51</v>
      </c>
      <c r="AS2467" s="3" t="s">
        <v>52</v>
      </c>
      <c r="AT2467" s="3" t="s">
        <v>51</v>
      </c>
    </row>
    <row r="2468" spans="1:46" ht="22.5" customHeight="1" x14ac:dyDescent="0.25">
      <c r="A2468" s="19" t="s">
        <v>5779</v>
      </c>
      <c r="B2468" s="260">
        <v>45071</v>
      </c>
      <c r="C2468" s="3" t="s">
        <v>202</v>
      </c>
      <c r="D2468" s="3" t="s">
        <v>5415</v>
      </c>
      <c r="E2468" s="3" t="s">
        <v>51</v>
      </c>
      <c r="F2468" s="20">
        <v>1</v>
      </c>
      <c r="G2468" s="20">
        <v>217.9</v>
      </c>
      <c r="H2468" s="20" t="s">
        <v>52</v>
      </c>
      <c r="I2468" s="20">
        <v>-37.04</v>
      </c>
      <c r="J2468" s="20">
        <v>-20.45</v>
      </c>
      <c r="K2468" s="20" t="s">
        <v>52</v>
      </c>
      <c r="L2468" s="20">
        <f t="shared" si="38"/>
        <v>160.41000000000003</v>
      </c>
      <c r="M2468" s="3" t="s">
        <v>53</v>
      </c>
      <c r="N2468" s="274">
        <v>77350</v>
      </c>
      <c r="O2468" s="3" t="s">
        <v>4989</v>
      </c>
      <c r="P2468" s="3" t="s">
        <v>4990</v>
      </c>
      <c r="Q2468" s="3" t="s">
        <v>53</v>
      </c>
      <c r="R2468" s="20">
        <v>217.9</v>
      </c>
      <c r="S2468" s="20" t="s">
        <v>57</v>
      </c>
      <c r="T2468" s="3" t="s">
        <v>58</v>
      </c>
      <c r="U2468" s="3" t="s">
        <v>53</v>
      </c>
      <c r="V2468" s="3" t="s">
        <v>53</v>
      </c>
      <c r="W2468" s="3" t="s">
        <v>53</v>
      </c>
      <c r="X2468" s="3" t="s">
        <v>53</v>
      </c>
      <c r="Y2468" s="3" t="s">
        <v>5780</v>
      </c>
      <c r="Z2468" s="3" t="s">
        <v>5781</v>
      </c>
      <c r="AA2468" s="3" t="s">
        <v>5782</v>
      </c>
      <c r="AB2468" s="3" t="s">
        <v>2255</v>
      </c>
      <c r="AC2468" s="3" t="s">
        <v>63</v>
      </c>
      <c r="AD2468" s="3" t="s">
        <v>5783</v>
      </c>
      <c r="AE2468" s="3" t="s">
        <v>65</v>
      </c>
      <c r="AF2468" s="3" t="s">
        <v>66</v>
      </c>
      <c r="AG2468" s="3" t="s">
        <v>5784</v>
      </c>
      <c r="AH2468" s="3" t="s">
        <v>5785</v>
      </c>
      <c r="AI2468" s="3" t="s">
        <v>67</v>
      </c>
      <c r="AJ2468" s="3" t="s">
        <v>5786</v>
      </c>
      <c r="AK2468" s="3" t="s">
        <v>53</v>
      </c>
      <c r="AL2468" s="3" t="s">
        <v>53</v>
      </c>
      <c r="AM2468" s="3" t="s">
        <v>53</v>
      </c>
      <c r="AN2468" s="3" t="s">
        <v>53</v>
      </c>
      <c r="AO2468" s="3" t="s">
        <v>53</v>
      </c>
      <c r="AP2468" s="3" t="s">
        <v>53</v>
      </c>
      <c r="AQ2468" s="3" t="s">
        <v>53</v>
      </c>
      <c r="AR2468" s="3" t="s">
        <v>51</v>
      </c>
      <c r="AS2468" s="3" t="s">
        <v>52</v>
      </c>
      <c r="AT2468" s="3" t="s">
        <v>51</v>
      </c>
    </row>
    <row r="2469" spans="1:46" ht="22.5" customHeight="1" x14ac:dyDescent="0.25">
      <c r="A2469" s="19" t="s">
        <v>5871</v>
      </c>
      <c r="B2469" s="260">
        <v>45070</v>
      </c>
      <c r="C2469" s="3" t="s">
        <v>202</v>
      </c>
      <c r="D2469" s="3" t="s">
        <v>4851</v>
      </c>
      <c r="E2469" s="3" t="s">
        <v>51</v>
      </c>
      <c r="F2469" s="20">
        <v>1</v>
      </c>
      <c r="G2469" s="20">
        <v>217.9</v>
      </c>
      <c r="H2469" s="20" t="s">
        <v>52</v>
      </c>
      <c r="I2469" s="20">
        <v>-37.04</v>
      </c>
      <c r="J2469" s="20">
        <v>-20.45</v>
      </c>
      <c r="K2469" s="20" t="s">
        <v>52</v>
      </c>
      <c r="L2469" s="20">
        <f t="shared" si="38"/>
        <v>160.41000000000003</v>
      </c>
      <c r="M2469" s="3" t="s">
        <v>71</v>
      </c>
      <c r="N2469" s="274">
        <v>77350</v>
      </c>
      <c r="O2469" s="3" t="s">
        <v>1441</v>
      </c>
      <c r="P2469" s="3" t="s">
        <v>1442</v>
      </c>
      <c r="Q2469" s="3" t="s">
        <v>53</v>
      </c>
      <c r="R2469" s="20">
        <v>217.9</v>
      </c>
      <c r="S2469" s="20" t="s">
        <v>57</v>
      </c>
      <c r="T2469" s="3" t="s">
        <v>58</v>
      </c>
      <c r="U2469" s="3" t="s">
        <v>53</v>
      </c>
      <c r="V2469" s="3" t="s">
        <v>53</v>
      </c>
      <c r="W2469" s="3" t="s">
        <v>53</v>
      </c>
      <c r="X2469" s="3" t="s">
        <v>53</v>
      </c>
      <c r="Y2469" s="3" t="s">
        <v>5872</v>
      </c>
      <c r="Z2469" s="3" t="s">
        <v>5873</v>
      </c>
      <c r="AA2469" s="3" t="s">
        <v>5874</v>
      </c>
      <c r="AB2469" s="3" t="s">
        <v>2882</v>
      </c>
      <c r="AC2469" s="3" t="s">
        <v>116</v>
      </c>
      <c r="AD2469" s="3" t="s">
        <v>5875</v>
      </c>
      <c r="AE2469" s="3" t="s">
        <v>65</v>
      </c>
      <c r="AF2469" s="3" t="s">
        <v>66</v>
      </c>
      <c r="AG2469" s="3" t="s">
        <v>5876</v>
      </c>
      <c r="AH2469" s="3" t="s">
        <v>5877</v>
      </c>
      <c r="AI2469" s="3" t="s">
        <v>67</v>
      </c>
      <c r="AJ2469" s="3" t="s">
        <v>5878</v>
      </c>
      <c r="AK2469" s="3" t="s">
        <v>53</v>
      </c>
      <c r="AL2469" s="3" t="s">
        <v>53</v>
      </c>
      <c r="AM2469" s="3" t="s">
        <v>53</v>
      </c>
      <c r="AN2469" s="3" t="s">
        <v>53</v>
      </c>
      <c r="AO2469" s="3" t="s">
        <v>53</v>
      </c>
      <c r="AP2469" s="3" t="s">
        <v>53</v>
      </c>
      <c r="AQ2469" s="3" t="s">
        <v>53</v>
      </c>
      <c r="AR2469" s="3" t="s">
        <v>51</v>
      </c>
      <c r="AS2469" s="3" t="s">
        <v>52</v>
      </c>
      <c r="AT2469" s="3" t="s">
        <v>51</v>
      </c>
    </row>
    <row r="2470" spans="1:46" ht="22.5" customHeight="1" x14ac:dyDescent="0.25">
      <c r="A2470" s="19" t="s">
        <v>6707</v>
      </c>
      <c r="B2470" s="260">
        <v>45070</v>
      </c>
      <c r="C2470" s="3" t="s">
        <v>202</v>
      </c>
      <c r="D2470" s="3" t="s">
        <v>5415</v>
      </c>
      <c r="E2470" s="3" t="s">
        <v>51</v>
      </c>
      <c r="F2470" s="20">
        <v>1</v>
      </c>
      <c r="G2470" s="20">
        <v>217.9</v>
      </c>
      <c r="H2470" s="20" t="s">
        <v>52</v>
      </c>
      <c r="I2470" s="20">
        <v>-37.04</v>
      </c>
      <c r="J2470" s="20">
        <v>-20.45</v>
      </c>
      <c r="K2470" s="20" t="s">
        <v>52</v>
      </c>
      <c r="L2470" s="20">
        <f t="shared" si="38"/>
        <v>160.41000000000003</v>
      </c>
      <c r="M2470" s="3" t="s">
        <v>71</v>
      </c>
      <c r="N2470" s="274">
        <v>77350</v>
      </c>
      <c r="O2470" s="3" t="s">
        <v>795</v>
      </c>
      <c r="P2470" s="3" t="s">
        <v>796</v>
      </c>
      <c r="Q2470" s="3" t="s">
        <v>53</v>
      </c>
      <c r="R2470" s="20">
        <v>217.9</v>
      </c>
      <c r="S2470" s="20" t="s">
        <v>57</v>
      </c>
      <c r="T2470" s="3" t="s">
        <v>58</v>
      </c>
      <c r="U2470" s="3" t="s">
        <v>53</v>
      </c>
      <c r="V2470" s="3" t="s">
        <v>53</v>
      </c>
      <c r="W2470" s="3" t="s">
        <v>53</v>
      </c>
      <c r="X2470" s="3" t="s">
        <v>53</v>
      </c>
      <c r="Y2470" s="3" t="s">
        <v>6708</v>
      </c>
      <c r="Z2470" s="3" t="s">
        <v>6709</v>
      </c>
      <c r="AA2470" s="3" t="s">
        <v>6710</v>
      </c>
      <c r="AB2470" s="3" t="s">
        <v>6711</v>
      </c>
      <c r="AC2470" s="3" t="s">
        <v>63</v>
      </c>
      <c r="AD2470" s="3" t="s">
        <v>6712</v>
      </c>
      <c r="AE2470" s="3" t="s">
        <v>65</v>
      </c>
      <c r="AF2470" s="3" t="s">
        <v>66</v>
      </c>
      <c r="AG2470" s="3" t="s">
        <v>6448</v>
      </c>
      <c r="AH2470" s="3" t="s">
        <v>6713</v>
      </c>
      <c r="AI2470" s="3" t="s">
        <v>67</v>
      </c>
      <c r="AJ2470" s="3" t="s">
        <v>6714</v>
      </c>
      <c r="AK2470" s="3" t="s">
        <v>53</v>
      </c>
      <c r="AL2470" s="3" t="s">
        <v>53</v>
      </c>
      <c r="AM2470" s="3" t="s">
        <v>53</v>
      </c>
      <c r="AN2470" s="3" t="s">
        <v>53</v>
      </c>
      <c r="AO2470" s="3" t="s">
        <v>53</v>
      </c>
      <c r="AP2470" s="3" t="s">
        <v>53</v>
      </c>
      <c r="AQ2470" s="3" t="s">
        <v>53</v>
      </c>
      <c r="AR2470" s="3" t="s">
        <v>51</v>
      </c>
      <c r="AS2470" s="3" t="s">
        <v>52</v>
      </c>
      <c r="AT2470" s="3" t="s">
        <v>51</v>
      </c>
    </row>
    <row r="2471" spans="1:46" ht="22.5" customHeight="1" x14ac:dyDescent="0.25">
      <c r="A2471" s="19" t="s">
        <v>6755</v>
      </c>
      <c r="B2471" s="260">
        <v>45070</v>
      </c>
      <c r="C2471" s="3" t="s">
        <v>202</v>
      </c>
      <c r="D2471" s="3" t="s">
        <v>4851</v>
      </c>
      <c r="E2471" s="3" t="s">
        <v>51</v>
      </c>
      <c r="F2471" s="20">
        <v>1</v>
      </c>
      <c r="G2471" s="20">
        <v>217.9</v>
      </c>
      <c r="H2471" s="20" t="s">
        <v>52</v>
      </c>
      <c r="I2471" s="20">
        <v>-37.04</v>
      </c>
      <c r="J2471" s="20">
        <v>-20.45</v>
      </c>
      <c r="K2471" s="20" t="s">
        <v>52</v>
      </c>
      <c r="L2471" s="20">
        <f t="shared" si="38"/>
        <v>160.41000000000003</v>
      </c>
      <c r="M2471" s="3" t="s">
        <v>71</v>
      </c>
      <c r="N2471" s="274">
        <v>77350</v>
      </c>
      <c r="O2471" s="3" t="s">
        <v>795</v>
      </c>
      <c r="P2471" s="3" t="s">
        <v>796</v>
      </c>
      <c r="Q2471" s="3" t="s">
        <v>53</v>
      </c>
      <c r="R2471" s="20">
        <v>217.9</v>
      </c>
      <c r="S2471" s="20" t="s">
        <v>57</v>
      </c>
      <c r="T2471" s="3" t="s">
        <v>58</v>
      </c>
      <c r="U2471" s="3" t="s">
        <v>53</v>
      </c>
      <c r="V2471" s="3" t="s">
        <v>53</v>
      </c>
      <c r="W2471" s="3" t="s">
        <v>53</v>
      </c>
      <c r="X2471" s="3" t="s">
        <v>53</v>
      </c>
      <c r="Y2471" s="3" t="s">
        <v>6756</v>
      </c>
      <c r="Z2471" s="3" t="s">
        <v>6757</v>
      </c>
      <c r="AA2471" s="3" t="s">
        <v>6758</v>
      </c>
      <c r="AB2471" s="3" t="s">
        <v>6759</v>
      </c>
      <c r="AC2471" s="3" t="s">
        <v>1903</v>
      </c>
      <c r="AD2471" s="3" t="s">
        <v>6760</v>
      </c>
      <c r="AE2471" s="3" t="s">
        <v>65</v>
      </c>
      <c r="AF2471" s="3" t="s">
        <v>66</v>
      </c>
      <c r="AG2471" s="3" t="s">
        <v>6761</v>
      </c>
      <c r="AH2471" s="3" t="s">
        <v>6762</v>
      </c>
      <c r="AI2471" s="3" t="s">
        <v>67</v>
      </c>
      <c r="AJ2471" s="3" t="s">
        <v>6763</v>
      </c>
      <c r="AK2471" s="3" t="s">
        <v>53</v>
      </c>
      <c r="AL2471" s="3" t="s">
        <v>53</v>
      </c>
      <c r="AM2471" s="3" t="s">
        <v>53</v>
      </c>
      <c r="AN2471" s="3" t="s">
        <v>53</v>
      </c>
      <c r="AO2471" s="3" t="s">
        <v>53</v>
      </c>
      <c r="AP2471" s="3" t="s">
        <v>53</v>
      </c>
      <c r="AQ2471" s="3" t="s">
        <v>53</v>
      </c>
      <c r="AR2471" s="3" t="s">
        <v>51</v>
      </c>
      <c r="AS2471" s="3" t="s">
        <v>52</v>
      </c>
      <c r="AT2471" s="3" t="s">
        <v>51</v>
      </c>
    </row>
    <row r="2472" spans="1:46" ht="22.5" customHeight="1" x14ac:dyDescent="0.25">
      <c r="A2472" s="19" t="s">
        <v>6919</v>
      </c>
      <c r="B2472" s="260">
        <v>45069</v>
      </c>
      <c r="C2472" s="3" t="s">
        <v>202</v>
      </c>
      <c r="D2472" s="3" t="s">
        <v>2968</v>
      </c>
      <c r="E2472" s="3" t="s">
        <v>51</v>
      </c>
      <c r="F2472" s="20">
        <v>1</v>
      </c>
      <c r="G2472" s="20">
        <v>217.9</v>
      </c>
      <c r="H2472" s="20" t="s">
        <v>52</v>
      </c>
      <c r="I2472" s="20">
        <v>-37.04</v>
      </c>
      <c r="J2472" s="20">
        <v>-20.45</v>
      </c>
      <c r="K2472" s="20" t="s">
        <v>52</v>
      </c>
      <c r="L2472" s="20">
        <f t="shared" si="38"/>
        <v>160.41000000000003</v>
      </c>
      <c r="M2472" s="3" t="s">
        <v>53</v>
      </c>
      <c r="N2472" s="274">
        <v>77350</v>
      </c>
      <c r="O2472" s="3" t="s">
        <v>3096</v>
      </c>
      <c r="P2472" s="3" t="s">
        <v>3097</v>
      </c>
      <c r="Q2472" s="3" t="s">
        <v>53</v>
      </c>
      <c r="R2472" s="20">
        <v>217.9</v>
      </c>
      <c r="S2472" s="20" t="s">
        <v>57</v>
      </c>
      <c r="T2472" s="3" t="s">
        <v>58</v>
      </c>
      <c r="U2472" s="3" t="s">
        <v>53</v>
      </c>
      <c r="V2472" s="3" t="s">
        <v>53</v>
      </c>
      <c r="W2472" s="3" t="s">
        <v>53</v>
      </c>
      <c r="X2472" s="3" t="s">
        <v>53</v>
      </c>
      <c r="Y2472" s="3" t="s">
        <v>6920</v>
      </c>
      <c r="Z2472" s="3" t="s">
        <v>6921</v>
      </c>
      <c r="AA2472" s="3" t="s">
        <v>6922</v>
      </c>
      <c r="AB2472" s="3" t="s">
        <v>6923</v>
      </c>
      <c r="AC2472" s="3" t="s">
        <v>1447</v>
      </c>
      <c r="AD2472" s="3" t="s">
        <v>6924</v>
      </c>
      <c r="AE2472" s="3" t="s">
        <v>65</v>
      </c>
      <c r="AF2472" s="3" t="s">
        <v>66</v>
      </c>
      <c r="AG2472" s="3" t="s">
        <v>6925</v>
      </c>
      <c r="AH2472" s="3" t="s">
        <v>6926</v>
      </c>
      <c r="AI2472" s="3" t="s">
        <v>67</v>
      </c>
      <c r="AJ2472" s="3" t="s">
        <v>6927</v>
      </c>
      <c r="AK2472" s="3" t="s">
        <v>6928</v>
      </c>
      <c r="AL2472" s="3" t="s">
        <v>53</v>
      </c>
      <c r="AM2472" s="3" t="s">
        <v>53</v>
      </c>
      <c r="AN2472" s="3" t="s">
        <v>53</v>
      </c>
      <c r="AO2472" s="3" t="s">
        <v>53</v>
      </c>
      <c r="AP2472" s="3" t="s">
        <v>53</v>
      </c>
      <c r="AQ2472" s="3" t="s">
        <v>53</v>
      </c>
      <c r="AR2472" s="3" t="s">
        <v>51</v>
      </c>
      <c r="AS2472" s="3" t="s">
        <v>52</v>
      </c>
      <c r="AT2472" s="3" t="s">
        <v>51</v>
      </c>
    </row>
    <row r="2473" spans="1:46" ht="22.5" customHeight="1" x14ac:dyDescent="0.25">
      <c r="A2473" s="19" t="s">
        <v>6953</v>
      </c>
      <c r="B2473" s="260">
        <v>45069</v>
      </c>
      <c r="C2473" s="3" t="s">
        <v>202</v>
      </c>
      <c r="D2473" s="3" t="s">
        <v>3769</v>
      </c>
      <c r="E2473" s="3" t="s">
        <v>51</v>
      </c>
      <c r="F2473" s="20">
        <v>1</v>
      </c>
      <c r="G2473" s="20">
        <v>217.9</v>
      </c>
      <c r="H2473" s="20" t="s">
        <v>52</v>
      </c>
      <c r="I2473" s="20">
        <v>-37.04</v>
      </c>
      <c r="J2473" s="20">
        <v>-20.45</v>
      </c>
      <c r="K2473" s="20" t="s">
        <v>52</v>
      </c>
      <c r="L2473" s="20">
        <f t="shared" si="38"/>
        <v>160.41000000000003</v>
      </c>
      <c r="M2473" s="3" t="s">
        <v>53</v>
      </c>
      <c r="N2473" s="274">
        <v>77350</v>
      </c>
      <c r="O2473" s="3" t="s">
        <v>3096</v>
      </c>
      <c r="P2473" s="3" t="s">
        <v>3097</v>
      </c>
      <c r="Q2473" s="3" t="s">
        <v>53</v>
      </c>
      <c r="R2473" s="20">
        <v>217.9</v>
      </c>
      <c r="S2473" s="20" t="s">
        <v>57</v>
      </c>
      <c r="T2473" s="3" t="s">
        <v>58</v>
      </c>
      <c r="U2473" s="3" t="s">
        <v>53</v>
      </c>
      <c r="V2473" s="3" t="s">
        <v>53</v>
      </c>
      <c r="W2473" s="3" t="s">
        <v>53</v>
      </c>
      <c r="X2473" s="3" t="s">
        <v>53</v>
      </c>
      <c r="Y2473" s="3" t="s">
        <v>6954</v>
      </c>
      <c r="Z2473" s="3" t="s">
        <v>6955</v>
      </c>
      <c r="AA2473" s="3" t="s">
        <v>6956</v>
      </c>
      <c r="AB2473" s="3" t="s">
        <v>6957</v>
      </c>
      <c r="AC2473" s="3" t="s">
        <v>128</v>
      </c>
      <c r="AD2473" s="3" t="s">
        <v>6958</v>
      </c>
      <c r="AE2473" s="3" t="s">
        <v>65</v>
      </c>
      <c r="AF2473" s="3" t="s">
        <v>66</v>
      </c>
      <c r="AG2473" s="3" t="s">
        <v>6959</v>
      </c>
      <c r="AH2473" s="3" t="s">
        <v>6960</v>
      </c>
      <c r="AI2473" s="3" t="s">
        <v>67</v>
      </c>
      <c r="AJ2473" s="3" t="s">
        <v>6961</v>
      </c>
      <c r="AK2473" s="3" t="s">
        <v>53</v>
      </c>
      <c r="AL2473" s="3" t="s">
        <v>53</v>
      </c>
      <c r="AM2473" s="3" t="s">
        <v>53</v>
      </c>
      <c r="AN2473" s="3" t="s">
        <v>53</v>
      </c>
      <c r="AO2473" s="3" t="s">
        <v>53</v>
      </c>
      <c r="AP2473" s="3" t="s">
        <v>53</v>
      </c>
      <c r="AQ2473" s="3" t="s">
        <v>53</v>
      </c>
      <c r="AR2473" s="3" t="s">
        <v>51</v>
      </c>
      <c r="AS2473" s="3" t="s">
        <v>52</v>
      </c>
      <c r="AT2473" s="3" t="s">
        <v>51</v>
      </c>
    </row>
    <row r="2474" spans="1:46" ht="22.5" customHeight="1" x14ac:dyDescent="0.25">
      <c r="A2474" s="19" t="s">
        <v>7525</v>
      </c>
      <c r="B2474" s="260">
        <v>45069</v>
      </c>
      <c r="C2474" s="3" t="s">
        <v>202</v>
      </c>
      <c r="D2474" s="3" t="s">
        <v>6600</v>
      </c>
      <c r="E2474" s="3" t="s">
        <v>51</v>
      </c>
      <c r="F2474" s="20">
        <v>1</v>
      </c>
      <c r="G2474" s="20">
        <v>217.9</v>
      </c>
      <c r="H2474" s="20" t="s">
        <v>52</v>
      </c>
      <c r="I2474" s="20">
        <v>-37.04</v>
      </c>
      <c r="J2474" s="20">
        <v>-20.45</v>
      </c>
      <c r="K2474" s="20" t="s">
        <v>52</v>
      </c>
      <c r="L2474" s="20">
        <f t="shared" si="38"/>
        <v>160.41000000000003</v>
      </c>
      <c r="M2474" s="3" t="s">
        <v>71</v>
      </c>
      <c r="N2474" s="274">
        <v>77350</v>
      </c>
      <c r="O2474" s="3" t="s">
        <v>795</v>
      </c>
      <c r="P2474" s="3" t="s">
        <v>796</v>
      </c>
      <c r="Q2474" s="3" t="s">
        <v>53</v>
      </c>
      <c r="R2474" s="20">
        <v>217.9</v>
      </c>
      <c r="S2474" s="20" t="s">
        <v>57</v>
      </c>
      <c r="T2474" s="3" t="s">
        <v>58</v>
      </c>
      <c r="U2474" s="3" t="s">
        <v>53</v>
      </c>
      <c r="V2474" s="3" t="s">
        <v>53</v>
      </c>
      <c r="W2474" s="3" t="s">
        <v>53</v>
      </c>
      <c r="X2474" s="3" t="s">
        <v>53</v>
      </c>
      <c r="Y2474" s="3" t="s">
        <v>7526</v>
      </c>
      <c r="Z2474" s="3" t="s">
        <v>7527</v>
      </c>
      <c r="AA2474" s="3" t="s">
        <v>7528</v>
      </c>
      <c r="AB2474" s="3" t="s">
        <v>7529</v>
      </c>
      <c r="AC2474" s="3" t="s">
        <v>458</v>
      </c>
      <c r="AD2474" s="3" t="s">
        <v>7530</v>
      </c>
      <c r="AE2474" s="3" t="s">
        <v>65</v>
      </c>
      <c r="AF2474" s="3" t="s">
        <v>66</v>
      </c>
      <c r="AG2474" s="3" t="s">
        <v>7531</v>
      </c>
      <c r="AH2474" s="3" t="s">
        <v>7532</v>
      </c>
      <c r="AI2474" s="3" t="s">
        <v>67</v>
      </c>
      <c r="AJ2474" s="3" t="s">
        <v>7533</v>
      </c>
      <c r="AK2474" s="3" t="s">
        <v>53</v>
      </c>
      <c r="AL2474" s="3" t="s">
        <v>53</v>
      </c>
      <c r="AM2474" s="3" t="s">
        <v>53</v>
      </c>
      <c r="AN2474" s="3" t="s">
        <v>53</v>
      </c>
      <c r="AO2474" s="3" t="s">
        <v>53</v>
      </c>
      <c r="AP2474" s="3" t="s">
        <v>53</v>
      </c>
      <c r="AQ2474" s="3" t="s">
        <v>53</v>
      </c>
      <c r="AR2474" s="3" t="s">
        <v>51</v>
      </c>
      <c r="AS2474" s="3" t="s">
        <v>52</v>
      </c>
      <c r="AT2474" s="3" t="s">
        <v>51</v>
      </c>
    </row>
    <row r="2475" spans="1:46" ht="22.5" customHeight="1" x14ac:dyDescent="0.25">
      <c r="A2475" s="19" t="s">
        <v>7534</v>
      </c>
      <c r="B2475" s="260">
        <v>45069</v>
      </c>
      <c r="C2475" s="3" t="s">
        <v>202</v>
      </c>
      <c r="D2475" s="3" t="s">
        <v>6600</v>
      </c>
      <c r="E2475" s="3" t="s">
        <v>51</v>
      </c>
      <c r="F2475" s="20">
        <v>1</v>
      </c>
      <c r="G2475" s="20">
        <v>217.9</v>
      </c>
      <c r="H2475" s="20" t="s">
        <v>52</v>
      </c>
      <c r="I2475" s="20">
        <v>-37.04</v>
      </c>
      <c r="J2475" s="20">
        <v>-20.45</v>
      </c>
      <c r="K2475" s="20" t="s">
        <v>52</v>
      </c>
      <c r="L2475" s="20">
        <f t="shared" si="38"/>
        <v>160.41000000000003</v>
      </c>
      <c r="M2475" s="3" t="s">
        <v>71</v>
      </c>
      <c r="N2475" s="274">
        <v>77350</v>
      </c>
      <c r="O2475" s="3" t="s">
        <v>795</v>
      </c>
      <c r="P2475" s="3" t="s">
        <v>796</v>
      </c>
      <c r="Q2475" s="3" t="s">
        <v>53</v>
      </c>
      <c r="R2475" s="20">
        <v>217.9</v>
      </c>
      <c r="S2475" s="20" t="s">
        <v>57</v>
      </c>
      <c r="T2475" s="3" t="s">
        <v>58</v>
      </c>
      <c r="U2475" s="3" t="s">
        <v>53</v>
      </c>
      <c r="V2475" s="3" t="s">
        <v>53</v>
      </c>
      <c r="W2475" s="3" t="s">
        <v>53</v>
      </c>
      <c r="X2475" s="3" t="s">
        <v>53</v>
      </c>
      <c r="Y2475" s="3" t="s">
        <v>7535</v>
      </c>
      <c r="Z2475" s="3" t="s">
        <v>7536</v>
      </c>
      <c r="AA2475" s="3" t="s">
        <v>7537</v>
      </c>
      <c r="AB2475" s="3" t="s">
        <v>1710</v>
      </c>
      <c r="AC2475" s="3" t="s">
        <v>63</v>
      </c>
      <c r="AD2475" s="3" t="s">
        <v>7538</v>
      </c>
      <c r="AE2475" s="3" t="s">
        <v>65</v>
      </c>
      <c r="AF2475" s="3" t="s">
        <v>66</v>
      </c>
      <c r="AG2475" s="3" t="s">
        <v>7539</v>
      </c>
      <c r="AH2475" s="3" t="s">
        <v>7540</v>
      </c>
      <c r="AI2475" s="3" t="s">
        <v>67</v>
      </c>
      <c r="AJ2475" s="3" t="s">
        <v>7541</v>
      </c>
      <c r="AK2475" s="3" t="s">
        <v>53</v>
      </c>
      <c r="AL2475" s="3" t="s">
        <v>53</v>
      </c>
      <c r="AM2475" s="3" t="s">
        <v>53</v>
      </c>
      <c r="AN2475" s="3" t="s">
        <v>53</v>
      </c>
      <c r="AO2475" s="3" t="s">
        <v>53</v>
      </c>
      <c r="AP2475" s="3" t="s">
        <v>53</v>
      </c>
      <c r="AQ2475" s="3" t="s">
        <v>53</v>
      </c>
      <c r="AR2475" s="3" t="s">
        <v>51</v>
      </c>
      <c r="AS2475" s="3" t="s">
        <v>52</v>
      </c>
      <c r="AT2475" s="3" t="s">
        <v>51</v>
      </c>
    </row>
    <row r="2476" spans="1:46" ht="22.5" customHeight="1" x14ac:dyDescent="0.25">
      <c r="A2476" s="19" t="s">
        <v>7853</v>
      </c>
      <c r="B2476" s="260">
        <v>45069</v>
      </c>
      <c r="C2476" s="3" t="s">
        <v>202</v>
      </c>
      <c r="D2476" s="3" t="s">
        <v>5415</v>
      </c>
      <c r="E2476" s="3" t="s">
        <v>51</v>
      </c>
      <c r="F2476" s="20">
        <v>1</v>
      </c>
      <c r="G2476" s="20">
        <v>217.9</v>
      </c>
      <c r="H2476" s="20" t="s">
        <v>52</v>
      </c>
      <c r="I2476" s="20">
        <v>-37.04</v>
      </c>
      <c r="J2476" s="20">
        <v>-20.45</v>
      </c>
      <c r="K2476" s="20" t="s">
        <v>52</v>
      </c>
      <c r="L2476" s="20">
        <f t="shared" si="38"/>
        <v>160.41000000000003</v>
      </c>
      <c r="M2476" s="3" t="s">
        <v>53</v>
      </c>
      <c r="N2476" s="3" t="s">
        <v>6855</v>
      </c>
      <c r="O2476" s="3" t="s">
        <v>6856</v>
      </c>
      <c r="P2476" s="3" t="s">
        <v>6857</v>
      </c>
      <c r="Q2476" s="3" t="s">
        <v>53</v>
      </c>
      <c r="R2476" s="20">
        <v>217.9</v>
      </c>
      <c r="S2476" s="20" t="s">
        <v>57</v>
      </c>
      <c r="T2476" s="3" t="s">
        <v>58</v>
      </c>
      <c r="U2476" s="3" t="s">
        <v>53</v>
      </c>
      <c r="V2476" s="3" t="s">
        <v>53</v>
      </c>
      <c r="W2476" s="3" t="s">
        <v>53</v>
      </c>
      <c r="X2476" s="3" t="s">
        <v>53</v>
      </c>
      <c r="Y2476" s="3" t="s">
        <v>7854</v>
      </c>
      <c r="Z2476" s="3" t="s">
        <v>7855</v>
      </c>
      <c r="AA2476" s="3" t="s">
        <v>7856</v>
      </c>
      <c r="AB2476" s="3" t="s">
        <v>7857</v>
      </c>
      <c r="AC2476" s="3" t="s">
        <v>1088</v>
      </c>
      <c r="AD2476" s="3" t="s">
        <v>7858</v>
      </c>
      <c r="AE2476" s="3" t="s">
        <v>65</v>
      </c>
      <c r="AF2476" s="3" t="s">
        <v>66</v>
      </c>
      <c r="AG2476" s="3" t="s">
        <v>7314</v>
      </c>
      <c r="AH2476" s="3" t="s">
        <v>7859</v>
      </c>
      <c r="AI2476" s="3" t="s">
        <v>67</v>
      </c>
      <c r="AJ2476" s="3" t="s">
        <v>7860</v>
      </c>
      <c r="AK2476" s="3" t="s">
        <v>53</v>
      </c>
      <c r="AL2476" s="3" t="s">
        <v>53</v>
      </c>
      <c r="AM2476" s="3" t="s">
        <v>53</v>
      </c>
      <c r="AN2476" s="3" t="s">
        <v>53</v>
      </c>
      <c r="AO2476" s="3" t="s">
        <v>53</v>
      </c>
      <c r="AP2476" s="3" t="s">
        <v>53</v>
      </c>
      <c r="AQ2476" s="3" t="s">
        <v>53</v>
      </c>
      <c r="AR2476" s="3" t="s">
        <v>51</v>
      </c>
      <c r="AS2476" s="3" t="s">
        <v>52</v>
      </c>
      <c r="AT2476" s="3" t="s">
        <v>51</v>
      </c>
    </row>
    <row r="2477" spans="1:46" ht="22.5" customHeight="1" x14ac:dyDescent="0.25">
      <c r="A2477" s="19" t="s">
        <v>7889</v>
      </c>
      <c r="B2477" s="260">
        <v>45069</v>
      </c>
      <c r="C2477" s="3" t="s">
        <v>202</v>
      </c>
      <c r="D2477" s="3" t="s">
        <v>4851</v>
      </c>
      <c r="E2477" s="3" t="s">
        <v>51</v>
      </c>
      <c r="F2477" s="20">
        <v>1</v>
      </c>
      <c r="G2477" s="20">
        <v>217.9</v>
      </c>
      <c r="H2477" s="20" t="s">
        <v>52</v>
      </c>
      <c r="I2477" s="20">
        <v>-37.04</v>
      </c>
      <c r="J2477" s="20">
        <v>-20.45</v>
      </c>
      <c r="K2477" s="20" t="s">
        <v>52</v>
      </c>
      <c r="L2477" s="20">
        <f t="shared" si="38"/>
        <v>160.41000000000003</v>
      </c>
      <c r="M2477" s="3" t="s">
        <v>71</v>
      </c>
      <c r="N2477" s="274">
        <v>77350</v>
      </c>
      <c r="O2477" s="3" t="s">
        <v>795</v>
      </c>
      <c r="P2477" s="3" t="s">
        <v>796</v>
      </c>
      <c r="Q2477" s="3" t="s">
        <v>53</v>
      </c>
      <c r="R2477" s="20">
        <v>217.9</v>
      </c>
      <c r="S2477" s="20" t="s">
        <v>57</v>
      </c>
      <c r="T2477" s="3" t="s">
        <v>58</v>
      </c>
      <c r="U2477" s="3" t="s">
        <v>53</v>
      </c>
      <c r="V2477" s="3" t="s">
        <v>53</v>
      </c>
      <c r="W2477" s="3" t="s">
        <v>53</v>
      </c>
      <c r="X2477" s="3" t="s">
        <v>53</v>
      </c>
      <c r="Y2477" s="3" t="s">
        <v>7890</v>
      </c>
      <c r="Z2477" s="3" t="s">
        <v>7891</v>
      </c>
      <c r="AA2477" s="3" t="s">
        <v>7892</v>
      </c>
      <c r="AB2477" s="3" t="s">
        <v>1866</v>
      </c>
      <c r="AC2477" s="3" t="s">
        <v>1867</v>
      </c>
      <c r="AD2477" s="3" t="s">
        <v>7893</v>
      </c>
      <c r="AE2477" s="3" t="s">
        <v>65</v>
      </c>
      <c r="AF2477" s="3" t="s">
        <v>66</v>
      </c>
      <c r="AG2477" s="3" t="s">
        <v>7894</v>
      </c>
      <c r="AH2477" s="3" t="s">
        <v>7895</v>
      </c>
      <c r="AI2477" s="3" t="s">
        <v>67</v>
      </c>
      <c r="AJ2477" s="3" t="s">
        <v>7896</v>
      </c>
      <c r="AK2477" s="3" t="s">
        <v>53</v>
      </c>
      <c r="AL2477" s="3" t="s">
        <v>53</v>
      </c>
      <c r="AM2477" s="3" t="s">
        <v>53</v>
      </c>
      <c r="AN2477" s="3" t="s">
        <v>53</v>
      </c>
      <c r="AO2477" s="3" t="s">
        <v>53</v>
      </c>
      <c r="AP2477" s="3" t="s">
        <v>53</v>
      </c>
      <c r="AQ2477" s="3" t="s">
        <v>53</v>
      </c>
      <c r="AR2477" s="3" t="s">
        <v>51</v>
      </c>
      <c r="AS2477" s="3" t="s">
        <v>52</v>
      </c>
      <c r="AT2477" s="3" t="s">
        <v>51</v>
      </c>
    </row>
    <row r="2478" spans="1:46" ht="22.5" customHeight="1" x14ac:dyDescent="0.25">
      <c r="A2478" s="19" t="s">
        <v>8120</v>
      </c>
      <c r="B2478" s="260">
        <v>45068</v>
      </c>
      <c r="C2478" s="3" t="s">
        <v>202</v>
      </c>
      <c r="D2478" s="3" t="s">
        <v>6600</v>
      </c>
      <c r="E2478" s="3" t="s">
        <v>51</v>
      </c>
      <c r="F2478" s="20">
        <v>1</v>
      </c>
      <c r="G2478" s="20">
        <v>217.9</v>
      </c>
      <c r="H2478" s="20" t="s">
        <v>52</v>
      </c>
      <c r="I2478" s="20">
        <v>-37.04</v>
      </c>
      <c r="J2478" s="20">
        <v>-20.45</v>
      </c>
      <c r="K2478" s="20" t="s">
        <v>52</v>
      </c>
      <c r="L2478" s="20">
        <f t="shared" si="38"/>
        <v>160.41000000000003</v>
      </c>
      <c r="M2478" s="3" t="s">
        <v>71</v>
      </c>
      <c r="N2478" s="274">
        <v>77350</v>
      </c>
      <c r="O2478" s="3" t="s">
        <v>795</v>
      </c>
      <c r="P2478" s="3" t="s">
        <v>796</v>
      </c>
      <c r="Q2478" s="3" t="s">
        <v>53</v>
      </c>
      <c r="R2478" s="20">
        <v>217.9</v>
      </c>
      <c r="S2478" s="20" t="s">
        <v>57</v>
      </c>
      <c r="T2478" s="3" t="s">
        <v>58</v>
      </c>
      <c r="U2478" s="3" t="s">
        <v>53</v>
      </c>
      <c r="V2478" s="3" t="s">
        <v>53</v>
      </c>
      <c r="W2478" s="3" t="s">
        <v>53</v>
      </c>
      <c r="X2478" s="3" t="s">
        <v>53</v>
      </c>
      <c r="Y2478" s="3" t="s">
        <v>8121</v>
      </c>
      <c r="Z2478" s="3" t="s">
        <v>8122</v>
      </c>
      <c r="AA2478" s="3" t="s">
        <v>8123</v>
      </c>
      <c r="AB2478" s="3" t="s">
        <v>264</v>
      </c>
      <c r="AC2478" s="3" t="s">
        <v>265</v>
      </c>
      <c r="AD2478" s="3" t="s">
        <v>8124</v>
      </c>
      <c r="AE2478" s="3" t="s">
        <v>65</v>
      </c>
      <c r="AF2478" s="3" t="s">
        <v>66</v>
      </c>
      <c r="AG2478" s="3" t="s">
        <v>8125</v>
      </c>
      <c r="AH2478" s="3" t="s">
        <v>8126</v>
      </c>
      <c r="AI2478" s="3" t="s">
        <v>67</v>
      </c>
      <c r="AJ2478" s="3" t="s">
        <v>8127</v>
      </c>
      <c r="AK2478" s="3" t="s">
        <v>53</v>
      </c>
      <c r="AL2478" s="3" t="s">
        <v>53</v>
      </c>
      <c r="AM2478" s="3" t="s">
        <v>53</v>
      </c>
      <c r="AN2478" s="3" t="s">
        <v>53</v>
      </c>
      <c r="AO2478" s="3" t="s">
        <v>53</v>
      </c>
      <c r="AP2478" s="3" t="s">
        <v>53</v>
      </c>
      <c r="AQ2478" s="3" t="s">
        <v>53</v>
      </c>
      <c r="AR2478" s="3" t="s">
        <v>51</v>
      </c>
      <c r="AS2478" s="3" t="s">
        <v>52</v>
      </c>
      <c r="AT2478" s="3" t="s">
        <v>51</v>
      </c>
    </row>
    <row r="2479" spans="1:46" ht="22.5" customHeight="1" x14ac:dyDescent="0.25">
      <c r="A2479" s="19" t="s">
        <v>9057</v>
      </c>
      <c r="B2479" s="260">
        <v>45067</v>
      </c>
      <c r="C2479" s="3" t="s">
        <v>202</v>
      </c>
      <c r="D2479" s="3" t="s">
        <v>7660</v>
      </c>
      <c r="E2479" s="3" t="s">
        <v>51</v>
      </c>
      <c r="F2479" s="20">
        <v>1</v>
      </c>
      <c r="G2479" s="20">
        <v>217.9</v>
      </c>
      <c r="H2479" s="20" t="s">
        <v>52</v>
      </c>
      <c r="I2479" s="20">
        <v>-37.04</v>
      </c>
      <c r="J2479" s="20">
        <v>-20.45</v>
      </c>
      <c r="K2479" s="20" t="s">
        <v>52</v>
      </c>
      <c r="L2479" s="20">
        <f t="shared" si="38"/>
        <v>160.41000000000003</v>
      </c>
      <c r="M2479" s="3" t="s">
        <v>71</v>
      </c>
      <c r="N2479" s="274">
        <v>77350</v>
      </c>
      <c r="O2479" s="3" t="s">
        <v>3096</v>
      </c>
      <c r="P2479" s="3" t="s">
        <v>3097</v>
      </c>
      <c r="Q2479" s="3" t="s">
        <v>53</v>
      </c>
      <c r="R2479" s="20">
        <v>217.9</v>
      </c>
      <c r="S2479" s="20" t="s">
        <v>57</v>
      </c>
      <c r="T2479" s="3" t="s">
        <v>58</v>
      </c>
      <c r="U2479" s="3" t="s">
        <v>53</v>
      </c>
      <c r="V2479" s="3" t="s">
        <v>53</v>
      </c>
      <c r="W2479" s="3" t="s">
        <v>53</v>
      </c>
      <c r="X2479" s="3" t="s">
        <v>53</v>
      </c>
      <c r="Y2479" s="3" t="s">
        <v>9058</v>
      </c>
      <c r="Z2479" s="3" t="s">
        <v>9059</v>
      </c>
      <c r="AA2479" s="3" t="s">
        <v>9060</v>
      </c>
      <c r="AB2479" s="3" t="s">
        <v>9061</v>
      </c>
      <c r="AC2479" s="3" t="s">
        <v>116</v>
      </c>
      <c r="AD2479" s="3" t="s">
        <v>9062</v>
      </c>
      <c r="AE2479" s="3" t="s">
        <v>65</v>
      </c>
      <c r="AF2479" s="3" t="s">
        <v>66</v>
      </c>
      <c r="AG2479" s="3" t="s">
        <v>9063</v>
      </c>
      <c r="AH2479" s="3" t="s">
        <v>9064</v>
      </c>
      <c r="AI2479" s="3" t="s">
        <v>67</v>
      </c>
      <c r="AJ2479" s="3" t="s">
        <v>9065</v>
      </c>
      <c r="AK2479" s="3" t="s">
        <v>53</v>
      </c>
      <c r="AL2479" s="3" t="s">
        <v>53</v>
      </c>
      <c r="AM2479" s="3" t="s">
        <v>53</v>
      </c>
      <c r="AN2479" s="3" t="s">
        <v>53</v>
      </c>
      <c r="AO2479" s="3" t="s">
        <v>53</v>
      </c>
      <c r="AP2479" s="3" t="s">
        <v>53</v>
      </c>
      <c r="AQ2479" s="3" t="s">
        <v>53</v>
      </c>
      <c r="AR2479" s="3" t="s">
        <v>51</v>
      </c>
      <c r="AS2479" s="3" t="s">
        <v>52</v>
      </c>
      <c r="AT2479" s="3" t="s">
        <v>51</v>
      </c>
    </row>
    <row r="2480" spans="1:46" ht="22.5" customHeight="1" x14ac:dyDescent="0.25">
      <c r="A2480" s="19" t="s">
        <v>9244</v>
      </c>
      <c r="B2480" s="260">
        <v>45067</v>
      </c>
      <c r="C2480" s="3" t="s">
        <v>202</v>
      </c>
      <c r="D2480" s="3" t="s">
        <v>8638</v>
      </c>
      <c r="E2480" s="3" t="s">
        <v>51</v>
      </c>
      <c r="F2480" s="20">
        <v>1</v>
      </c>
      <c r="G2480" s="20">
        <v>217.9</v>
      </c>
      <c r="H2480" s="20" t="s">
        <v>52</v>
      </c>
      <c r="I2480" s="20">
        <v>-37.04</v>
      </c>
      <c r="J2480" s="20">
        <v>-20.45</v>
      </c>
      <c r="K2480" s="20" t="s">
        <v>52</v>
      </c>
      <c r="L2480" s="20">
        <f t="shared" si="38"/>
        <v>160.41000000000003</v>
      </c>
      <c r="M2480" s="3" t="s">
        <v>71</v>
      </c>
      <c r="N2480" s="274">
        <v>77350</v>
      </c>
      <c r="O2480" s="3" t="s">
        <v>795</v>
      </c>
      <c r="P2480" s="3" t="s">
        <v>796</v>
      </c>
      <c r="Q2480" s="3" t="s">
        <v>53</v>
      </c>
      <c r="R2480" s="20">
        <v>217.9</v>
      </c>
      <c r="S2480" s="20" t="s">
        <v>57</v>
      </c>
      <c r="T2480" s="3" t="s">
        <v>58</v>
      </c>
      <c r="U2480" s="3" t="s">
        <v>53</v>
      </c>
      <c r="V2480" s="3" t="s">
        <v>53</v>
      </c>
      <c r="W2480" s="3" t="s">
        <v>53</v>
      </c>
      <c r="X2480" s="3" t="s">
        <v>53</v>
      </c>
      <c r="Y2480" s="3" t="s">
        <v>9245</v>
      </c>
      <c r="Z2480" s="3" t="s">
        <v>9246</v>
      </c>
      <c r="AA2480" s="3" t="s">
        <v>9247</v>
      </c>
      <c r="AB2480" s="3" t="s">
        <v>4900</v>
      </c>
      <c r="AC2480" s="3" t="s">
        <v>63</v>
      </c>
      <c r="AD2480" s="3" t="s">
        <v>9248</v>
      </c>
      <c r="AE2480" s="3" t="s">
        <v>65</v>
      </c>
      <c r="AF2480" s="3" t="s">
        <v>66</v>
      </c>
      <c r="AG2480" s="3" t="s">
        <v>9110</v>
      </c>
      <c r="AH2480" s="3" t="s">
        <v>8937</v>
      </c>
      <c r="AI2480" s="3" t="s">
        <v>67</v>
      </c>
      <c r="AJ2480" s="3" t="s">
        <v>9249</v>
      </c>
      <c r="AK2480" s="3" t="s">
        <v>53</v>
      </c>
      <c r="AL2480" s="3" t="s">
        <v>53</v>
      </c>
      <c r="AM2480" s="3" t="s">
        <v>53</v>
      </c>
      <c r="AN2480" s="3" t="s">
        <v>53</v>
      </c>
      <c r="AO2480" s="3" t="s">
        <v>53</v>
      </c>
      <c r="AP2480" s="3" t="s">
        <v>53</v>
      </c>
      <c r="AQ2480" s="3" t="s">
        <v>53</v>
      </c>
      <c r="AR2480" s="3" t="s">
        <v>51</v>
      </c>
      <c r="AS2480" s="3" t="s">
        <v>52</v>
      </c>
      <c r="AT2480" s="3" t="s">
        <v>51</v>
      </c>
    </row>
    <row r="2481" spans="1:46" ht="22.5" customHeight="1" x14ac:dyDescent="0.25">
      <c r="A2481" s="19" t="s">
        <v>9299</v>
      </c>
      <c r="B2481" s="260">
        <v>45067</v>
      </c>
      <c r="C2481" s="3" t="s">
        <v>202</v>
      </c>
      <c r="D2481" s="3" t="s">
        <v>8638</v>
      </c>
      <c r="E2481" s="3" t="s">
        <v>51</v>
      </c>
      <c r="F2481" s="20">
        <v>1</v>
      </c>
      <c r="G2481" s="20">
        <v>217.9</v>
      </c>
      <c r="H2481" s="20" t="s">
        <v>52</v>
      </c>
      <c r="I2481" s="20">
        <v>-37.04</v>
      </c>
      <c r="J2481" s="20">
        <v>-20.45</v>
      </c>
      <c r="K2481" s="20" t="s">
        <v>52</v>
      </c>
      <c r="L2481" s="20">
        <f t="shared" si="38"/>
        <v>160.41000000000003</v>
      </c>
      <c r="M2481" s="3" t="s">
        <v>53</v>
      </c>
      <c r="N2481" s="274">
        <v>77350</v>
      </c>
      <c r="O2481" s="3" t="s">
        <v>9300</v>
      </c>
      <c r="P2481" s="3" t="s">
        <v>9301</v>
      </c>
      <c r="Q2481" s="3" t="s">
        <v>53</v>
      </c>
      <c r="R2481" s="20">
        <v>217.9</v>
      </c>
      <c r="S2481" s="20" t="s">
        <v>57</v>
      </c>
      <c r="T2481" s="3" t="s">
        <v>58</v>
      </c>
      <c r="U2481" s="3" t="s">
        <v>53</v>
      </c>
      <c r="V2481" s="3" t="s">
        <v>53</v>
      </c>
      <c r="W2481" s="3" t="s">
        <v>53</v>
      </c>
      <c r="X2481" s="3" t="s">
        <v>53</v>
      </c>
      <c r="Y2481" s="3" t="s">
        <v>9302</v>
      </c>
      <c r="Z2481" s="3" t="s">
        <v>9303</v>
      </c>
      <c r="AA2481" s="3" t="s">
        <v>9304</v>
      </c>
      <c r="AB2481" s="3" t="s">
        <v>2313</v>
      </c>
      <c r="AC2481" s="3" t="s">
        <v>1088</v>
      </c>
      <c r="AD2481" s="3" t="s">
        <v>9305</v>
      </c>
      <c r="AE2481" s="3" t="s">
        <v>65</v>
      </c>
      <c r="AF2481" s="3" t="s">
        <v>66</v>
      </c>
      <c r="AG2481" s="3" t="s">
        <v>9306</v>
      </c>
      <c r="AH2481" s="3" t="s">
        <v>9307</v>
      </c>
      <c r="AI2481" s="3" t="s">
        <v>67</v>
      </c>
      <c r="AJ2481" s="3" t="s">
        <v>9308</v>
      </c>
      <c r="AK2481" s="3" t="s">
        <v>53</v>
      </c>
      <c r="AL2481" s="3" t="s">
        <v>53</v>
      </c>
      <c r="AM2481" s="3" t="s">
        <v>53</v>
      </c>
      <c r="AN2481" s="3" t="s">
        <v>53</v>
      </c>
      <c r="AO2481" s="3" t="s">
        <v>53</v>
      </c>
      <c r="AP2481" s="3" t="s">
        <v>53</v>
      </c>
      <c r="AQ2481" s="3" t="s">
        <v>53</v>
      </c>
      <c r="AR2481" s="3" t="s">
        <v>51</v>
      </c>
      <c r="AS2481" s="3" t="s">
        <v>52</v>
      </c>
      <c r="AT2481" s="3" t="s">
        <v>51</v>
      </c>
    </row>
    <row r="2482" spans="1:46" ht="22.5" customHeight="1" x14ac:dyDescent="0.25">
      <c r="A2482" s="19" t="s">
        <v>9551</v>
      </c>
      <c r="B2482" s="260">
        <v>45066</v>
      </c>
      <c r="C2482" s="3" t="s">
        <v>202</v>
      </c>
      <c r="D2482" s="3" t="s">
        <v>8638</v>
      </c>
      <c r="E2482" s="3" t="s">
        <v>51</v>
      </c>
      <c r="F2482" s="20">
        <v>1</v>
      </c>
      <c r="G2482" s="20">
        <v>217.9</v>
      </c>
      <c r="H2482" s="20" t="s">
        <v>52</v>
      </c>
      <c r="I2482" s="20">
        <v>-37.04</v>
      </c>
      <c r="J2482" s="20">
        <v>-20.45</v>
      </c>
      <c r="K2482" s="20" t="s">
        <v>52</v>
      </c>
      <c r="L2482" s="20">
        <f t="shared" si="38"/>
        <v>160.41000000000003</v>
      </c>
      <c r="M2482" s="3" t="s">
        <v>53</v>
      </c>
      <c r="N2482" s="274">
        <v>77350</v>
      </c>
      <c r="O2482" s="3" t="s">
        <v>4989</v>
      </c>
      <c r="P2482" s="3" t="s">
        <v>4990</v>
      </c>
      <c r="Q2482" s="3" t="s">
        <v>53</v>
      </c>
      <c r="R2482" s="20">
        <v>217.9</v>
      </c>
      <c r="S2482" s="20" t="s">
        <v>57</v>
      </c>
      <c r="T2482" s="3" t="s">
        <v>58</v>
      </c>
      <c r="U2482" s="3" t="s">
        <v>53</v>
      </c>
      <c r="V2482" s="3" t="s">
        <v>53</v>
      </c>
      <c r="W2482" s="3" t="s">
        <v>53</v>
      </c>
      <c r="X2482" s="3" t="s">
        <v>53</v>
      </c>
      <c r="Y2482" s="3" t="s">
        <v>9552</v>
      </c>
      <c r="Z2482" s="3" t="s">
        <v>9553</v>
      </c>
      <c r="AA2482" s="3" t="s">
        <v>9554</v>
      </c>
      <c r="AB2482" s="3" t="s">
        <v>9555</v>
      </c>
      <c r="AC2482" s="3" t="s">
        <v>2736</v>
      </c>
      <c r="AD2482" s="3" t="s">
        <v>9556</v>
      </c>
      <c r="AE2482" s="3" t="s">
        <v>65</v>
      </c>
      <c r="AF2482" s="3" t="s">
        <v>66</v>
      </c>
      <c r="AG2482" s="3" t="s">
        <v>9557</v>
      </c>
      <c r="AH2482" s="3" t="s">
        <v>9558</v>
      </c>
      <c r="AI2482" s="3" t="s">
        <v>67</v>
      </c>
      <c r="AJ2482" s="3" t="s">
        <v>9559</v>
      </c>
      <c r="AK2482" s="3" t="s">
        <v>53</v>
      </c>
      <c r="AL2482" s="3" t="s">
        <v>53</v>
      </c>
      <c r="AM2482" s="3" t="s">
        <v>53</v>
      </c>
      <c r="AN2482" s="3" t="s">
        <v>53</v>
      </c>
      <c r="AO2482" s="3" t="s">
        <v>53</v>
      </c>
      <c r="AP2482" s="3" t="s">
        <v>53</v>
      </c>
      <c r="AQ2482" s="3" t="s">
        <v>53</v>
      </c>
      <c r="AR2482" s="3" t="s">
        <v>51</v>
      </c>
      <c r="AS2482" s="3" t="s">
        <v>52</v>
      </c>
      <c r="AT2482" s="3" t="s">
        <v>51</v>
      </c>
    </row>
    <row r="2483" spans="1:46" ht="22.5" customHeight="1" x14ac:dyDescent="0.25">
      <c r="A2483" s="19" t="s">
        <v>9742</v>
      </c>
      <c r="B2483" s="260">
        <v>45066</v>
      </c>
      <c r="C2483" s="3" t="s">
        <v>202</v>
      </c>
      <c r="D2483" s="3" t="s">
        <v>8638</v>
      </c>
      <c r="E2483" s="3" t="s">
        <v>51</v>
      </c>
      <c r="F2483" s="20">
        <v>1</v>
      </c>
      <c r="G2483" s="20">
        <v>217.9</v>
      </c>
      <c r="H2483" s="20" t="s">
        <v>52</v>
      </c>
      <c r="I2483" s="20">
        <v>-37.04</v>
      </c>
      <c r="J2483" s="20">
        <v>-20.45</v>
      </c>
      <c r="K2483" s="20" t="s">
        <v>52</v>
      </c>
      <c r="L2483" s="20">
        <f t="shared" si="38"/>
        <v>160.41000000000003</v>
      </c>
      <c r="M2483" s="3" t="s">
        <v>71</v>
      </c>
      <c r="N2483" s="274">
        <v>77350</v>
      </c>
      <c r="O2483" s="3" t="s">
        <v>795</v>
      </c>
      <c r="P2483" s="3" t="s">
        <v>796</v>
      </c>
      <c r="Q2483" s="3" t="s">
        <v>53</v>
      </c>
      <c r="R2483" s="20">
        <v>217.9</v>
      </c>
      <c r="S2483" s="20" t="s">
        <v>57</v>
      </c>
      <c r="T2483" s="3" t="s">
        <v>58</v>
      </c>
      <c r="U2483" s="3" t="s">
        <v>53</v>
      </c>
      <c r="V2483" s="3" t="s">
        <v>53</v>
      </c>
      <c r="W2483" s="3" t="s">
        <v>53</v>
      </c>
      <c r="X2483" s="3" t="s">
        <v>53</v>
      </c>
      <c r="Y2483" s="3" t="s">
        <v>9743</v>
      </c>
      <c r="Z2483" s="3" t="s">
        <v>9744</v>
      </c>
      <c r="AA2483" s="3" t="s">
        <v>9745</v>
      </c>
      <c r="AB2483" s="3" t="s">
        <v>6719</v>
      </c>
      <c r="AC2483" s="3" t="s">
        <v>188</v>
      </c>
      <c r="AD2483" s="3" t="s">
        <v>6720</v>
      </c>
      <c r="AE2483" s="3" t="s">
        <v>65</v>
      </c>
      <c r="AF2483" s="3" t="s">
        <v>66</v>
      </c>
      <c r="AG2483" s="3" t="s">
        <v>9557</v>
      </c>
      <c r="AH2483" s="3" t="s">
        <v>9746</v>
      </c>
      <c r="AI2483" s="3" t="s">
        <v>67</v>
      </c>
      <c r="AJ2483" s="3" t="s">
        <v>9747</v>
      </c>
      <c r="AK2483" s="3" t="s">
        <v>53</v>
      </c>
      <c r="AL2483" s="3" t="s">
        <v>53</v>
      </c>
      <c r="AM2483" s="3" t="s">
        <v>53</v>
      </c>
      <c r="AN2483" s="3" t="s">
        <v>53</v>
      </c>
      <c r="AO2483" s="3" t="s">
        <v>53</v>
      </c>
      <c r="AP2483" s="3" t="s">
        <v>53</v>
      </c>
      <c r="AQ2483" s="3" t="s">
        <v>53</v>
      </c>
      <c r="AR2483" s="3" t="s">
        <v>51</v>
      </c>
      <c r="AS2483" s="3" t="s">
        <v>52</v>
      </c>
      <c r="AT2483" s="3" t="s">
        <v>51</v>
      </c>
    </row>
    <row r="2484" spans="1:46" ht="22.5" customHeight="1" x14ac:dyDescent="0.25">
      <c r="A2484" s="19" t="s">
        <v>9781</v>
      </c>
      <c r="B2484" s="260">
        <v>45066</v>
      </c>
      <c r="C2484" s="3" t="s">
        <v>202</v>
      </c>
      <c r="D2484" s="3" t="s">
        <v>7660</v>
      </c>
      <c r="E2484" s="3" t="s">
        <v>51</v>
      </c>
      <c r="F2484" s="20">
        <v>1</v>
      </c>
      <c r="G2484" s="20">
        <v>217.9</v>
      </c>
      <c r="H2484" s="20" t="s">
        <v>52</v>
      </c>
      <c r="I2484" s="20">
        <v>-37.04</v>
      </c>
      <c r="J2484" s="20">
        <v>-20.45</v>
      </c>
      <c r="K2484" s="20" t="s">
        <v>52</v>
      </c>
      <c r="L2484" s="20">
        <f t="shared" si="38"/>
        <v>160.41000000000003</v>
      </c>
      <c r="M2484" s="3" t="s">
        <v>53</v>
      </c>
      <c r="N2484" s="274">
        <v>77350</v>
      </c>
      <c r="O2484" s="3" t="s">
        <v>795</v>
      </c>
      <c r="P2484" s="3" t="s">
        <v>796</v>
      </c>
      <c r="Q2484" s="3" t="s">
        <v>53</v>
      </c>
      <c r="R2484" s="20">
        <v>217.9</v>
      </c>
      <c r="S2484" s="20" t="s">
        <v>57</v>
      </c>
      <c r="T2484" s="3" t="s">
        <v>58</v>
      </c>
      <c r="U2484" s="3" t="s">
        <v>53</v>
      </c>
      <c r="V2484" s="3" t="s">
        <v>53</v>
      </c>
      <c r="W2484" s="3" t="s">
        <v>53</v>
      </c>
      <c r="X2484" s="3" t="s">
        <v>53</v>
      </c>
      <c r="Y2484" s="3" t="s">
        <v>9782</v>
      </c>
      <c r="Z2484" s="3" t="s">
        <v>9783</v>
      </c>
      <c r="AA2484" s="3" t="s">
        <v>9784</v>
      </c>
      <c r="AB2484" s="3" t="s">
        <v>9785</v>
      </c>
      <c r="AC2484" s="3" t="s">
        <v>3405</v>
      </c>
      <c r="AD2484" s="3" t="s">
        <v>9786</v>
      </c>
      <c r="AE2484" s="3" t="s">
        <v>65</v>
      </c>
      <c r="AF2484" s="3" t="s">
        <v>66</v>
      </c>
      <c r="AG2484" s="3" t="s">
        <v>9787</v>
      </c>
      <c r="AH2484" s="3" t="s">
        <v>9788</v>
      </c>
      <c r="AI2484" s="3" t="s">
        <v>67</v>
      </c>
      <c r="AJ2484" s="3" t="s">
        <v>9789</v>
      </c>
      <c r="AK2484" s="3" t="s">
        <v>53</v>
      </c>
      <c r="AL2484" s="3" t="s">
        <v>53</v>
      </c>
      <c r="AM2484" s="3" t="s">
        <v>53</v>
      </c>
      <c r="AN2484" s="3" t="s">
        <v>53</v>
      </c>
      <c r="AO2484" s="3" t="s">
        <v>53</v>
      </c>
      <c r="AP2484" s="3" t="s">
        <v>53</v>
      </c>
      <c r="AQ2484" s="3" t="s">
        <v>53</v>
      </c>
      <c r="AR2484" s="3" t="s">
        <v>51</v>
      </c>
      <c r="AS2484" s="3" t="s">
        <v>52</v>
      </c>
      <c r="AT2484" s="3" t="s">
        <v>51</v>
      </c>
    </row>
    <row r="2485" spans="1:46" ht="22.5" customHeight="1" x14ac:dyDescent="0.25">
      <c r="A2485" s="19" t="s">
        <v>10480</v>
      </c>
      <c r="B2485" s="260">
        <v>45065</v>
      </c>
      <c r="C2485" s="3" t="s">
        <v>202</v>
      </c>
      <c r="D2485" s="3" t="s">
        <v>9926</v>
      </c>
      <c r="E2485" s="3" t="s">
        <v>51</v>
      </c>
      <c r="F2485" s="20">
        <v>1</v>
      </c>
      <c r="G2485" s="20">
        <v>217.9</v>
      </c>
      <c r="H2485" s="20" t="s">
        <v>52</v>
      </c>
      <c r="I2485" s="20">
        <v>-37.04</v>
      </c>
      <c r="J2485" s="20">
        <v>-20.45</v>
      </c>
      <c r="K2485" s="20" t="s">
        <v>52</v>
      </c>
      <c r="L2485" s="20">
        <f t="shared" si="38"/>
        <v>160.41000000000003</v>
      </c>
      <c r="M2485" s="3" t="s">
        <v>53</v>
      </c>
      <c r="N2485" s="274">
        <v>77350</v>
      </c>
      <c r="O2485" s="3" t="s">
        <v>1441</v>
      </c>
      <c r="P2485" s="3" t="s">
        <v>1442</v>
      </c>
      <c r="Q2485" s="3" t="s">
        <v>53</v>
      </c>
      <c r="R2485" s="20">
        <v>217.9</v>
      </c>
      <c r="S2485" s="20" t="s">
        <v>57</v>
      </c>
      <c r="T2485" s="3" t="s">
        <v>58</v>
      </c>
      <c r="U2485" s="3" t="s">
        <v>53</v>
      </c>
      <c r="V2485" s="3" t="s">
        <v>53</v>
      </c>
      <c r="W2485" s="3" t="s">
        <v>53</v>
      </c>
      <c r="X2485" s="3" t="s">
        <v>53</v>
      </c>
      <c r="Y2485" s="3" t="s">
        <v>10481</v>
      </c>
      <c r="Z2485" s="3" t="s">
        <v>10482</v>
      </c>
      <c r="AA2485" s="3" t="s">
        <v>10483</v>
      </c>
      <c r="AB2485" s="3" t="s">
        <v>5197</v>
      </c>
      <c r="AC2485" s="3" t="s">
        <v>63</v>
      </c>
      <c r="AD2485" s="3" t="s">
        <v>10484</v>
      </c>
      <c r="AE2485" s="3" t="s">
        <v>65</v>
      </c>
      <c r="AF2485" s="3" t="s">
        <v>66</v>
      </c>
      <c r="AG2485" s="3" t="s">
        <v>10485</v>
      </c>
      <c r="AH2485" s="3" t="s">
        <v>10486</v>
      </c>
      <c r="AI2485" s="3" t="s">
        <v>67</v>
      </c>
      <c r="AJ2485" s="3" t="s">
        <v>10487</v>
      </c>
      <c r="AK2485" s="3" t="s">
        <v>53</v>
      </c>
      <c r="AL2485" s="3" t="s">
        <v>53</v>
      </c>
      <c r="AM2485" s="3" t="s">
        <v>53</v>
      </c>
      <c r="AN2485" s="3" t="s">
        <v>53</v>
      </c>
      <c r="AO2485" s="3" t="s">
        <v>53</v>
      </c>
      <c r="AP2485" s="3" t="s">
        <v>53</v>
      </c>
      <c r="AQ2485" s="3" t="s">
        <v>53</v>
      </c>
      <c r="AR2485" s="3" t="s">
        <v>51</v>
      </c>
      <c r="AS2485" s="3" t="s">
        <v>52</v>
      </c>
      <c r="AT2485" s="3" t="s">
        <v>51</v>
      </c>
    </row>
    <row r="2486" spans="1:46" ht="22.5" customHeight="1" x14ac:dyDescent="0.25">
      <c r="A2486" s="19" t="s">
        <v>10995</v>
      </c>
      <c r="B2486" s="260">
        <v>45064</v>
      </c>
      <c r="C2486" s="3" t="s">
        <v>202</v>
      </c>
      <c r="D2486" s="3" t="s">
        <v>10384</v>
      </c>
      <c r="E2486" s="3" t="s">
        <v>51</v>
      </c>
      <c r="F2486" s="20">
        <v>1</v>
      </c>
      <c r="G2486" s="20">
        <v>217.9</v>
      </c>
      <c r="H2486" s="20" t="s">
        <v>52</v>
      </c>
      <c r="I2486" s="20">
        <v>-37.04</v>
      </c>
      <c r="J2486" s="20">
        <v>-20.45</v>
      </c>
      <c r="K2486" s="20" t="s">
        <v>52</v>
      </c>
      <c r="L2486" s="20">
        <f t="shared" si="38"/>
        <v>160.41000000000003</v>
      </c>
      <c r="M2486" s="3" t="s">
        <v>53</v>
      </c>
      <c r="N2486" s="3" t="s">
        <v>6855</v>
      </c>
      <c r="O2486" s="3" t="s">
        <v>6856</v>
      </c>
      <c r="P2486" s="3" t="s">
        <v>6857</v>
      </c>
      <c r="Q2486" s="3" t="s">
        <v>53</v>
      </c>
      <c r="R2486" s="20">
        <v>217.9</v>
      </c>
      <c r="S2486" s="20" t="s">
        <v>57</v>
      </c>
      <c r="T2486" s="3" t="s">
        <v>58</v>
      </c>
      <c r="U2486" s="3" t="s">
        <v>53</v>
      </c>
      <c r="V2486" s="3" t="s">
        <v>53</v>
      </c>
      <c r="W2486" s="3" t="s">
        <v>53</v>
      </c>
      <c r="X2486" s="3" t="s">
        <v>53</v>
      </c>
      <c r="Y2486" s="3" t="s">
        <v>10996</v>
      </c>
      <c r="Z2486" s="3" t="s">
        <v>10997</v>
      </c>
      <c r="AA2486" s="3" t="s">
        <v>10998</v>
      </c>
      <c r="AB2486" s="3" t="s">
        <v>265</v>
      </c>
      <c r="AC2486" s="3" t="s">
        <v>265</v>
      </c>
      <c r="AD2486" s="3" t="s">
        <v>10999</v>
      </c>
      <c r="AE2486" s="3" t="s">
        <v>65</v>
      </c>
      <c r="AF2486" s="3" t="s">
        <v>66</v>
      </c>
      <c r="AG2486" s="3" t="s">
        <v>11000</v>
      </c>
      <c r="AH2486" s="3" t="s">
        <v>11001</v>
      </c>
      <c r="AI2486" s="3" t="s">
        <v>67</v>
      </c>
      <c r="AJ2486" s="3" t="s">
        <v>11002</v>
      </c>
      <c r="AK2486" s="3" t="s">
        <v>53</v>
      </c>
      <c r="AL2486" s="3" t="s">
        <v>53</v>
      </c>
      <c r="AM2486" s="3" t="s">
        <v>53</v>
      </c>
      <c r="AN2486" s="3" t="s">
        <v>53</v>
      </c>
      <c r="AO2486" s="3" t="s">
        <v>53</v>
      </c>
      <c r="AP2486" s="3" t="s">
        <v>53</v>
      </c>
      <c r="AQ2486" s="3" t="s">
        <v>53</v>
      </c>
      <c r="AR2486" s="3" t="s">
        <v>51</v>
      </c>
      <c r="AS2486" s="3" t="s">
        <v>52</v>
      </c>
      <c r="AT2486" s="3" t="s">
        <v>51</v>
      </c>
    </row>
    <row r="2487" spans="1:46" ht="22.5" customHeight="1" x14ac:dyDescent="0.25">
      <c r="A2487" s="19" t="s">
        <v>11167</v>
      </c>
      <c r="B2487" s="260">
        <v>45064</v>
      </c>
      <c r="C2487" s="3" t="s">
        <v>2273</v>
      </c>
      <c r="D2487" s="3" t="s">
        <v>2274</v>
      </c>
      <c r="E2487" s="3" t="s">
        <v>51</v>
      </c>
      <c r="F2487" s="20">
        <v>0</v>
      </c>
      <c r="G2487" s="20">
        <v>217.9</v>
      </c>
      <c r="H2487" s="20" t="s">
        <v>52</v>
      </c>
      <c r="I2487" s="20">
        <v>-37.04</v>
      </c>
      <c r="J2487" s="20">
        <v>-20.45</v>
      </c>
      <c r="K2487" s="20" t="s">
        <v>52</v>
      </c>
      <c r="L2487" s="20">
        <f t="shared" si="38"/>
        <v>160.41000000000003</v>
      </c>
      <c r="M2487" s="3" t="s">
        <v>71</v>
      </c>
      <c r="N2487" s="274">
        <v>77350</v>
      </c>
      <c r="O2487" s="3" t="s">
        <v>795</v>
      </c>
      <c r="P2487" s="3" t="s">
        <v>796</v>
      </c>
      <c r="Q2487" s="3" t="s">
        <v>53</v>
      </c>
      <c r="R2487" s="20">
        <v>217.9</v>
      </c>
      <c r="S2487" s="20" t="s">
        <v>57</v>
      </c>
      <c r="T2487" s="3" t="s">
        <v>58</v>
      </c>
      <c r="U2487" s="3" t="s">
        <v>11168</v>
      </c>
      <c r="V2487" s="3" t="s">
        <v>11169</v>
      </c>
      <c r="W2487" s="3" t="s">
        <v>11170</v>
      </c>
      <c r="X2487" s="3" t="s">
        <v>53</v>
      </c>
      <c r="Y2487" s="3" t="s">
        <v>11168</v>
      </c>
      <c r="Z2487" s="3" t="s">
        <v>11171</v>
      </c>
      <c r="AA2487" s="3" t="s">
        <v>2279</v>
      </c>
      <c r="AB2487" s="3" t="s">
        <v>63</v>
      </c>
      <c r="AC2487" s="3" t="s">
        <v>63</v>
      </c>
      <c r="AD2487" s="3" t="s">
        <v>2280</v>
      </c>
      <c r="AE2487" s="3" t="s">
        <v>65</v>
      </c>
      <c r="AF2487" s="3" t="s">
        <v>66</v>
      </c>
      <c r="AG2487" s="3" t="s">
        <v>53</v>
      </c>
      <c r="AH2487" s="3" t="s">
        <v>53</v>
      </c>
      <c r="AI2487" s="3" t="s">
        <v>67</v>
      </c>
      <c r="AJ2487" s="3" t="s">
        <v>53</v>
      </c>
      <c r="AK2487" s="3" t="s">
        <v>53</v>
      </c>
      <c r="AL2487" s="3" t="s">
        <v>53</v>
      </c>
      <c r="AM2487" s="3" t="s">
        <v>53</v>
      </c>
      <c r="AN2487" s="3" t="s">
        <v>53</v>
      </c>
      <c r="AO2487" s="3" t="s">
        <v>53</v>
      </c>
      <c r="AP2487" s="3" t="s">
        <v>53</v>
      </c>
      <c r="AQ2487" s="3" t="s">
        <v>53</v>
      </c>
      <c r="AR2487" s="163" t="s">
        <v>71</v>
      </c>
      <c r="AS2487" s="3" t="s">
        <v>52</v>
      </c>
      <c r="AT2487" s="3" t="s">
        <v>51</v>
      </c>
    </row>
    <row r="2488" spans="1:46" ht="22.5" customHeight="1" x14ac:dyDescent="0.25">
      <c r="A2488" s="19" t="s">
        <v>11520</v>
      </c>
      <c r="B2488" s="260">
        <v>45063</v>
      </c>
      <c r="C2488" s="3" t="s">
        <v>202</v>
      </c>
      <c r="D2488" s="3" t="s">
        <v>10384</v>
      </c>
      <c r="E2488" s="3" t="s">
        <v>51</v>
      </c>
      <c r="F2488" s="20">
        <v>1</v>
      </c>
      <c r="G2488" s="20">
        <v>217.9</v>
      </c>
      <c r="H2488" s="20" t="s">
        <v>52</v>
      </c>
      <c r="I2488" s="20">
        <v>-37.04</v>
      </c>
      <c r="J2488" s="20">
        <v>-20.45</v>
      </c>
      <c r="K2488" s="20" t="s">
        <v>52</v>
      </c>
      <c r="L2488" s="20">
        <f t="shared" si="38"/>
        <v>160.41000000000003</v>
      </c>
      <c r="M2488" s="3" t="s">
        <v>53</v>
      </c>
      <c r="N2488" s="274">
        <v>77350</v>
      </c>
      <c r="O2488" s="3" t="s">
        <v>795</v>
      </c>
      <c r="P2488" s="3" t="s">
        <v>796</v>
      </c>
      <c r="Q2488" s="3" t="s">
        <v>53</v>
      </c>
      <c r="R2488" s="20">
        <v>217.9</v>
      </c>
      <c r="S2488" s="20" t="s">
        <v>57</v>
      </c>
      <c r="T2488" s="3" t="s">
        <v>58</v>
      </c>
      <c r="U2488" s="3" t="s">
        <v>53</v>
      </c>
      <c r="V2488" s="3" t="s">
        <v>53</v>
      </c>
      <c r="W2488" s="3" t="s">
        <v>53</v>
      </c>
      <c r="X2488" s="3" t="s">
        <v>53</v>
      </c>
      <c r="Y2488" s="3" t="s">
        <v>11521</v>
      </c>
      <c r="Z2488" s="3" t="s">
        <v>11522</v>
      </c>
      <c r="AA2488" s="3" t="s">
        <v>11523</v>
      </c>
      <c r="AB2488" s="3" t="s">
        <v>11524</v>
      </c>
      <c r="AC2488" s="3" t="s">
        <v>265</v>
      </c>
      <c r="AD2488" s="3" t="s">
        <v>11525</v>
      </c>
      <c r="AE2488" s="3" t="s">
        <v>65</v>
      </c>
      <c r="AF2488" s="3" t="s">
        <v>66</v>
      </c>
      <c r="AG2488" s="3" t="s">
        <v>11526</v>
      </c>
      <c r="AH2488" s="3" t="s">
        <v>11527</v>
      </c>
      <c r="AI2488" s="3" t="s">
        <v>67</v>
      </c>
      <c r="AJ2488" s="3" t="s">
        <v>11528</v>
      </c>
      <c r="AK2488" s="3" t="s">
        <v>53</v>
      </c>
      <c r="AL2488" s="3" t="s">
        <v>53</v>
      </c>
      <c r="AM2488" s="3" t="s">
        <v>53</v>
      </c>
      <c r="AN2488" s="3" t="s">
        <v>53</v>
      </c>
      <c r="AO2488" s="3" t="s">
        <v>53</v>
      </c>
      <c r="AP2488" s="3" t="s">
        <v>53</v>
      </c>
      <c r="AQ2488" s="3" t="s">
        <v>53</v>
      </c>
      <c r="AR2488" s="3" t="s">
        <v>51</v>
      </c>
      <c r="AS2488" s="3" t="s">
        <v>52</v>
      </c>
      <c r="AT2488" s="3" t="s">
        <v>51</v>
      </c>
    </row>
    <row r="2489" spans="1:46" ht="22.5" customHeight="1" x14ac:dyDescent="0.25">
      <c r="A2489" s="19" t="s">
        <v>11736</v>
      </c>
      <c r="B2489" s="260">
        <v>45063</v>
      </c>
      <c r="C2489" s="3" t="s">
        <v>202</v>
      </c>
      <c r="D2489" s="3" t="s">
        <v>10384</v>
      </c>
      <c r="E2489" s="3" t="s">
        <v>51</v>
      </c>
      <c r="F2489" s="20">
        <v>1</v>
      </c>
      <c r="G2489" s="20">
        <v>217.9</v>
      </c>
      <c r="H2489" s="20" t="s">
        <v>52</v>
      </c>
      <c r="I2489" s="20">
        <v>-37.04</v>
      </c>
      <c r="J2489" s="20">
        <v>-20.45</v>
      </c>
      <c r="K2489" s="20" t="s">
        <v>52</v>
      </c>
      <c r="L2489" s="20">
        <f t="shared" si="38"/>
        <v>160.41000000000003</v>
      </c>
      <c r="M2489" s="3" t="s">
        <v>53</v>
      </c>
      <c r="N2489" s="274">
        <v>77350</v>
      </c>
      <c r="O2489" s="3" t="s">
        <v>795</v>
      </c>
      <c r="P2489" s="3" t="s">
        <v>796</v>
      </c>
      <c r="Q2489" s="3" t="s">
        <v>53</v>
      </c>
      <c r="R2489" s="20">
        <v>217.9</v>
      </c>
      <c r="S2489" s="20" t="s">
        <v>57</v>
      </c>
      <c r="T2489" s="3" t="s">
        <v>58</v>
      </c>
      <c r="U2489" s="3" t="s">
        <v>53</v>
      </c>
      <c r="V2489" s="3" t="s">
        <v>53</v>
      </c>
      <c r="W2489" s="3" t="s">
        <v>53</v>
      </c>
      <c r="X2489" s="3" t="s">
        <v>53</v>
      </c>
      <c r="Y2489" s="3" t="s">
        <v>11737</v>
      </c>
      <c r="Z2489" s="3" t="s">
        <v>11738</v>
      </c>
      <c r="AA2489" s="3" t="s">
        <v>11739</v>
      </c>
      <c r="AB2489" s="3" t="s">
        <v>11740</v>
      </c>
      <c r="AC2489" s="3" t="s">
        <v>276</v>
      </c>
      <c r="AD2489" s="3" t="s">
        <v>11741</v>
      </c>
      <c r="AE2489" s="3" t="s">
        <v>65</v>
      </c>
      <c r="AF2489" s="3" t="s">
        <v>66</v>
      </c>
      <c r="AG2489" s="3" t="s">
        <v>11733</v>
      </c>
      <c r="AH2489" s="3" t="s">
        <v>11236</v>
      </c>
      <c r="AI2489" s="3" t="s">
        <v>67</v>
      </c>
      <c r="AJ2489" s="3" t="s">
        <v>11742</v>
      </c>
      <c r="AK2489" s="3" t="s">
        <v>53</v>
      </c>
      <c r="AL2489" s="3" t="s">
        <v>53</v>
      </c>
      <c r="AM2489" s="3" t="s">
        <v>53</v>
      </c>
      <c r="AN2489" s="3" t="s">
        <v>53</v>
      </c>
      <c r="AO2489" s="3" t="s">
        <v>53</v>
      </c>
      <c r="AP2489" s="3" t="s">
        <v>53</v>
      </c>
      <c r="AQ2489" s="3" t="s">
        <v>53</v>
      </c>
      <c r="AR2489" s="3" t="s">
        <v>51</v>
      </c>
      <c r="AS2489" s="3" t="s">
        <v>52</v>
      </c>
      <c r="AT2489" s="3" t="s">
        <v>51</v>
      </c>
    </row>
    <row r="2490" spans="1:46" ht="22.5" customHeight="1" x14ac:dyDescent="0.25">
      <c r="A2490" s="19" t="s">
        <v>11874</v>
      </c>
      <c r="B2490" s="260">
        <v>45063</v>
      </c>
      <c r="C2490" s="3" t="s">
        <v>202</v>
      </c>
      <c r="D2490" s="3" t="s">
        <v>9926</v>
      </c>
      <c r="E2490" s="3" t="s">
        <v>51</v>
      </c>
      <c r="F2490" s="20">
        <v>1</v>
      </c>
      <c r="G2490" s="20">
        <v>217.9</v>
      </c>
      <c r="H2490" s="20" t="s">
        <v>52</v>
      </c>
      <c r="I2490" s="20">
        <v>-37.04</v>
      </c>
      <c r="J2490" s="20">
        <v>-20.45</v>
      </c>
      <c r="K2490" s="20" t="s">
        <v>52</v>
      </c>
      <c r="L2490" s="20">
        <f t="shared" si="38"/>
        <v>160.41000000000003</v>
      </c>
      <c r="M2490" s="3" t="s">
        <v>71</v>
      </c>
      <c r="N2490" s="274">
        <v>77350</v>
      </c>
      <c r="O2490" s="3" t="s">
        <v>795</v>
      </c>
      <c r="P2490" s="3" t="s">
        <v>796</v>
      </c>
      <c r="Q2490" s="3" t="s">
        <v>53</v>
      </c>
      <c r="R2490" s="20">
        <v>217.9</v>
      </c>
      <c r="S2490" s="20" t="s">
        <v>57</v>
      </c>
      <c r="T2490" s="3" t="s">
        <v>58</v>
      </c>
      <c r="U2490" s="3" t="s">
        <v>53</v>
      </c>
      <c r="V2490" s="3" t="s">
        <v>53</v>
      </c>
      <c r="W2490" s="3" t="s">
        <v>53</v>
      </c>
      <c r="X2490" s="3" t="s">
        <v>53</v>
      </c>
      <c r="Y2490" s="3" t="s">
        <v>11875</v>
      </c>
      <c r="Z2490" s="3" t="s">
        <v>11876</v>
      </c>
      <c r="AA2490" s="3" t="s">
        <v>11877</v>
      </c>
      <c r="AB2490" s="3" t="s">
        <v>11266</v>
      </c>
      <c r="AC2490" s="3" t="s">
        <v>1971</v>
      </c>
      <c r="AD2490" s="3" t="s">
        <v>11878</v>
      </c>
      <c r="AE2490" s="3" t="s">
        <v>65</v>
      </c>
      <c r="AF2490" s="3" t="s">
        <v>66</v>
      </c>
      <c r="AG2490" s="3" t="s">
        <v>11879</v>
      </c>
      <c r="AH2490" s="3" t="s">
        <v>11880</v>
      </c>
      <c r="AI2490" s="3" t="s">
        <v>67</v>
      </c>
      <c r="AJ2490" s="3" t="s">
        <v>11881</v>
      </c>
      <c r="AK2490" s="3" t="s">
        <v>53</v>
      </c>
      <c r="AL2490" s="3" t="s">
        <v>53</v>
      </c>
      <c r="AM2490" s="3" t="s">
        <v>53</v>
      </c>
      <c r="AN2490" s="3" t="s">
        <v>53</v>
      </c>
      <c r="AO2490" s="3" t="s">
        <v>53</v>
      </c>
      <c r="AP2490" s="3" t="s">
        <v>53</v>
      </c>
      <c r="AQ2490" s="3" t="s">
        <v>53</v>
      </c>
      <c r="AR2490" s="3" t="s">
        <v>51</v>
      </c>
      <c r="AS2490" s="3" t="s">
        <v>52</v>
      </c>
      <c r="AT2490" s="3" t="s">
        <v>51</v>
      </c>
    </row>
    <row r="2491" spans="1:46" ht="22.5" customHeight="1" x14ac:dyDescent="0.25">
      <c r="A2491" s="19" t="s">
        <v>11906</v>
      </c>
      <c r="B2491" s="260">
        <v>45063</v>
      </c>
      <c r="C2491" s="3" t="s">
        <v>202</v>
      </c>
      <c r="D2491" s="3" t="s">
        <v>9926</v>
      </c>
      <c r="E2491" s="3" t="s">
        <v>51</v>
      </c>
      <c r="F2491" s="20">
        <v>1</v>
      </c>
      <c r="G2491" s="20">
        <v>217.9</v>
      </c>
      <c r="H2491" s="20" t="s">
        <v>52</v>
      </c>
      <c r="I2491" s="20">
        <v>-37.04</v>
      </c>
      <c r="J2491" s="20">
        <v>-20.45</v>
      </c>
      <c r="K2491" s="20" t="s">
        <v>52</v>
      </c>
      <c r="L2491" s="20">
        <f t="shared" si="38"/>
        <v>160.41000000000003</v>
      </c>
      <c r="M2491" s="3" t="s">
        <v>53</v>
      </c>
      <c r="N2491" s="274">
        <v>77350</v>
      </c>
      <c r="O2491" s="3" t="s">
        <v>1441</v>
      </c>
      <c r="P2491" s="3" t="s">
        <v>1442</v>
      </c>
      <c r="Q2491" s="3" t="s">
        <v>53</v>
      </c>
      <c r="R2491" s="20">
        <v>217.9</v>
      </c>
      <c r="S2491" s="20" t="s">
        <v>57</v>
      </c>
      <c r="T2491" s="3" t="s">
        <v>58</v>
      </c>
      <c r="U2491" s="3" t="s">
        <v>53</v>
      </c>
      <c r="V2491" s="3" t="s">
        <v>53</v>
      </c>
      <c r="W2491" s="3" t="s">
        <v>53</v>
      </c>
      <c r="X2491" s="3" t="s">
        <v>53</v>
      </c>
      <c r="Y2491" s="3" t="s">
        <v>11907</v>
      </c>
      <c r="Z2491" s="3" t="s">
        <v>11908</v>
      </c>
      <c r="AA2491" s="3" t="s">
        <v>11909</v>
      </c>
      <c r="AB2491" s="3" t="s">
        <v>1067</v>
      </c>
      <c r="AC2491" s="3" t="s">
        <v>188</v>
      </c>
      <c r="AD2491" s="3" t="s">
        <v>11910</v>
      </c>
      <c r="AE2491" s="3" t="s">
        <v>65</v>
      </c>
      <c r="AF2491" s="3" t="s">
        <v>66</v>
      </c>
      <c r="AG2491" s="3" t="s">
        <v>11911</v>
      </c>
      <c r="AH2491" s="3" t="s">
        <v>9972</v>
      </c>
      <c r="AI2491" s="3" t="s">
        <v>67</v>
      </c>
      <c r="AJ2491" s="3" t="s">
        <v>11912</v>
      </c>
      <c r="AK2491" s="3" t="s">
        <v>53</v>
      </c>
      <c r="AL2491" s="3" t="s">
        <v>53</v>
      </c>
      <c r="AM2491" s="3" t="s">
        <v>53</v>
      </c>
      <c r="AN2491" s="3" t="s">
        <v>53</v>
      </c>
      <c r="AO2491" s="3" t="s">
        <v>53</v>
      </c>
      <c r="AP2491" s="3" t="s">
        <v>53</v>
      </c>
      <c r="AQ2491" s="3" t="s">
        <v>53</v>
      </c>
      <c r="AR2491" s="3" t="s">
        <v>51</v>
      </c>
      <c r="AS2491" s="3" t="s">
        <v>52</v>
      </c>
      <c r="AT2491" s="3" t="s">
        <v>51</v>
      </c>
    </row>
    <row r="2492" spans="1:46" ht="22.5" customHeight="1" x14ac:dyDescent="0.25">
      <c r="A2492" s="19" t="s">
        <v>11913</v>
      </c>
      <c r="B2492" s="260">
        <v>45063</v>
      </c>
      <c r="C2492" s="3" t="s">
        <v>202</v>
      </c>
      <c r="D2492" s="3" t="s">
        <v>11191</v>
      </c>
      <c r="E2492" s="3" t="s">
        <v>71</v>
      </c>
      <c r="F2492" s="20">
        <v>1</v>
      </c>
      <c r="G2492" s="20">
        <v>217.9</v>
      </c>
      <c r="H2492" s="20" t="s">
        <v>52</v>
      </c>
      <c r="I2492" s="20">
        <v>-37.04</v>
      </c>
      <c r="J2492" s="20">
        <v>-20.45</v>
      </c>
      <c r="K2492" s="20" t="s">
        <v>52</v>
      </c>
      <c r="L2492" s="20">
        <f t="shared" si="38"/>
        <v>160.41000000000003</v>
      </c>
      <c r="M2492" s="3" t="s">
        <v>53</v>
      </c>
      <c r="N2492" s="274">
        <v>77350</v>
      </c>
      <c r="O2492" s="3" t="s">
        <v>4989</v>
      </c>
      <c r="P2492" s="3" t="s">
        <v>4990</v>
      </c>
      <c r="Q2492" s="3" t="s">
        <v>53</v>
      </c>
      <c r="R2492" s="20">
        <v>217.9</v>
      </c>
      <c r="S2492" s="20" t="s">
        <v>57</v>
      </c>
      <c r="T2492" s="3" t="s">
        <v>58</v>
      </c>
      <c r="U2492" s="3" t="s">
        <v>53</v>
      </c>
      <c r="V2492" s="3" t="s">
        <v>53</v>
      </c>
      <c r="W2492" s="3" t="s">
        <v>53</v>
      </c>
      <c r="X2492" s="3" t="s">
        <v>53</v>
      </c>
      <c r="Y2492" s="3" t="s">
        <v>11914</v>
      </c>
      <c r="Z2492" s="3" t="s">
        <v>11915</v>
      </c>
      <c r="AA2492" s="3" t="s">
        <v>11916</v>
      </c>
      <c r="AB2492" s="3" t="s">
        <v>320</v>
      </c>
      <c r="AC2492" s="3" t="s">
        <v>116</v>
      </c>
      <c r="AD2492" s="3" t="s">
        <v>11917</v>
      </c>
      <c r="AE2492" s="3" t="s">
        <v>65</v>
      </c>
      <c r="AF2492" s="3" t="s">
        <v>66</v>
      </c>
      <c r="AG2492" s="3" t="s">
        <v>11918</v>
      </c>
      <c r="AH2492" s="3" t="s">
        <v>11919</v>
      </c>
      <c r="AI2492" s="3" t="s">
        <v>67</v>
      </c>
      <c r="AJ2492" s="3" t="s">
        <v>11920</v>
      </c>
      <c r="AK2492" s="3" t="s">
        <v>53</v>
      </c>
      <c r="AL2492" s="3" t="s">
        <v>53</v>
      </c>
      <c r="AM2492" s="3" t="s">
        <v>53</v>
      </c>
      <c r="AN2492" s="3" t="s">
        <v>53</v>
      </c>
      <c r="AO2492" s="3" t="s">
        <v>53</v>
      </c>
      <c r="AP2492" s="3" t="s">
        <v>53</v>
      </c>
      <c r="AQ2492" s="3" t="s">
        <v>53</v>
      </c>
      <c r="AR2492" s="3" t="s">
        <v>51</v>
      </c>
      <c r="AS2492" s="3" t="s">
        <v>52</v>
      </c>
      <c r="AT2492" s="3" t="s">
        <v>51</v>
      </c>
    </row>
    <row r="2493" spans="1:46" ht="22.5" customHeight="1" x14ac:dyDescent="0.25">
      <c r="A2493" s="19" t="s">
        <v>12002</v>
      </c>
      <c r="B2493" s="260">
        <v>45063</v>
      </c>
      <c r="C2493" s="3" t="s">
        <v>202</v>
      </c>
      <c r="D2493" s="3" t="s">
        <v>11191</v>
      </c>
      <c r="E2493" s="3" t="s">
        <v>71</v>
      </c>
      <c r="F2493" s="20">
        <v>1</v>
      </c>
      <c r="G2493" s="20">
        <v>217.9</v>
      </c>
      <c r="H2493" s="20" t="s">
        <v>52</v>
      </c>
      <c r="I2493" s="20">
        <v>-37.04</v>
      </c>
      <c r="J2493" s="20">
        <v>-20.45</v>
      </c>
      <c r="K2493" s="20" t="s">
        <v>52</v>
      </c>
      <c r="L2493" s="20">
        <f t="shared" si="38"/>
        <v>160.41000000000003</v>
      </c>
      <c r="M2493" s="3" t="s">
        <v>53</v>
      </c>
      <c r="N2493" s="274">
        <v>77350</v>
      </c>
      <c r="O2493" s="3" t="s">
        <v>1441</v>
      </c>
      <c r="P2493" s="3" t="s">
        <v>1442</v>
      </c>
      <c r="Q2493" s="3" t="s">
        <v>53</v>
      </c>
      <c r="R2493" s="20">
        <v>217.9</v>
      </c>
      <c r="S2493" s="20" t="s">
        <v>57</v>
      </c>
      <c r="T2493" s="3" t="s">
        <v>58</v>
      </c>
      <c r="U2493" s="3" t="s">
        <v>53</v>
      </c>
      <c r="V2493" s="3" t="s">
        <v>53</v>
      </c>
      <c r="W2493" s="3" t="s">
        <v>53</v>
      </c>
      <c r="X2493" s="3" t="s">
        <v>53</v>
      </c>
      <c r="Y2493" s="3" t="s">
        <v>12003</v>
      </c>
      <c r="Z2493" s="3" t="s">
        <v>12004</v>
      </c>
      <c r="AA2493" s="3" t="s">
        <v>12005</v>
      </c>
      <c r="AB2493" s="3" t="s">
        <v>12006</v>
      </c>
      <c r="AC2493" s="3" t="s">
        <v>188</v>
      </c>
      <c r="AD2493" s="3" t="s">
        <v>12007</v>
      </c>
      <c r="AE2493" s="3" t="s">
        <v>65</v>
      </c>
      <c r="AF2493" s="3" t="s">
        <v>66</v>
      </c>
      <c r="AG2493" s="3" t="s">
        <v>12008</v>
      </c>
      <c r="AH2493" s="3" t="s">
        <v>12009</v>
      </c>
      <c r="AI2493" s="3" t="s">
        <v>67</v>
      </c>
      <c r="AJ2493" s="3" t="s">
        <v>12010</v>
      </c>
      <c r="AK2493" s="3" t="s">
        <v>53</v>
      </c>
      <c r="AL2493" s="3" t="s">
        <v>53</v>
      </c>
      <c r="AM2493" s="3" t="s">
        <v>53</v>
      </c>
      <c r="AN2493" s="3" t="s">
        <v>53</v>
      </c>
      <c r="AO2493" s="3" t="s">
        <v>53</v>
      </c>
      <c r="AP2493" s="3" t="s">
        <v>53</v>
      </c>
      <c r="AQ2493" s="3" t="s">
        <v>53</v>
      </c>
      <c r="AR2493" s="3" t="s">
        <v>51</v>
      </c>
      <c r="AS2493" s="3" t="s">
        <v>52</v>
      </c>
      <c r="AT2493" s="3" t="s">
        <v>51</v>
      </c>
    </row>
    <row r="2494" spans="1:46" ht="22.5" customHeight="1" x14ac:dyDescent="0.25">
      <c r="A2494" s="19" t="s">
        <v>12642</v>
      </c>
      <c r="B2494" s="260">
        <v>45062</v>
      </c>
      <c r="C2494" s="3" t="s">
        <v>202</v>
      </c>
      <c r="D2494" s="3" t="s">
        <v>12138</v>
      </c>
      <c r="E2494" s="3" t="s">
        <v>51</v>
      </c>
      <c r="F2494" s="20">
        <v>1</v>
      </c>
      <c r="G2494" s="20">
        <v>217.9</v>
      </c>
      <c r="H2494" s="20" t="s">
        <v>52</v>
      </c>
      <c r="I2494" s="20">
        <v>-37.04</v>
      </c>
      <c r="J2494" s="20">
        <v>-20.45</v>
      </c>
      <c r="K2494" s="20" t="s">
        <v>52</v>
      </c>
      <c r="L2494" s="20">
        <f t="shared" si="38"/>
        <v>160.41000000000003</v>
      </c>
      <c r="M2494" s="3" t="s">
        <v>53</v>
      </c>
      <c r="N2494" s="274">
        <v>77350</v>
      </c>
      <c r="O2494" s="3" t="s">
        <v>4989</v>
      </c>
      <c r="P2494" s="3" t="s">
        <v>4990</v>
      </c>
      <c r="Q2494" s="3" t="s">
        <v>53</v>
      </c>
      <c r="R2494" s="20">
        <v>217.9</v>
      </c>
      <c r="S2494" s="20" t="s">
        <v>57</v>
      </c>
      <c r="T2494" s="3" t="s">
        <v>58</v>
      </c>
      <c r="U2494" s="3" t="s">
        <v>53</v>
      </c>
      <c r="V2494" s="3" t="s">
        <v>53</v>
      </c>
      <c r="W2494" s="3" t="s">
        <v>53</v>
      </c>
      <c r="X2494" s="3" t="s">
        <v>53</v>
      </c>
      <c r="Y2494" s="3" t="s">
        <v>12643</v>
      </c>
      <c r="Z2494" s="3" t="s">
        <v>12644</v>
      </c>
      <c r="AA2494" s="3" t="s">
        <v>12645</v>
      </c>
      <c r="AB2494" s="3" t="s">
        <v>12050</v>
      </c>
      <c r="AC2494" s="3" t="s">
        <v>63</v>
      </c>
      <c r="AD2494" s="3" t="s">
        <v>12646</v>
      </c>
      <c r="AE2494" s="3" t="s">
        <v>65</v>
      </c>
      <c r="AF2494" s="3" t="s">
        <v>66</v>
      </c>
      <c r="AG2494" s="3" t="s">
        <v>12587</v>
      </c>
      <c r="AH2494" s="3" t="s">
        <v>12647</v>
      </c>
      <c r="AI2494" s="3" t="s">
        <v>67</v>
      </c>
      <c r="AJ2494" s="3" t="s">
        <v>12648</v>
      </c>
      <c r="AK2494" s="3" t="s">
        <v>53</v>
      </c>
      <c r="AL2494" s="3" t="s">
        <v>53</v>
      </c>
      <c r="AM2494" s="3" t="s">
        <v>53</v>
      </c>
      <c r="AN2494" s="3" t="s">
        <v>53</v>
      </c>
      <c r="AO2494" s="3" t="s">
        <v>53</v>
      </c>
      <c r="AP2494" s="3" t="s">
        <v>53</v>
      </c>
      <c r="AQ2494" s="3" t="s">
        <v>53</v>
      </c>
      <c r="AR2494" s="3" t="s">
        <v>51</v>
      </c>
      <c r="AS2494" s="3" t="s">
        <v>52</v>
      </c>
      <c r="AT2494" s="3" t="s">
        <v>51</v>
      </c>
    </row>
    <row r="2495" spans="1:46" ht="22.5" customHeight="1" x14ac:dyDescent="0.25">
      <c r="A2495" s="19" t="s">
        <v>12743</v>
      </c>
      <c r="B2495" s="260">
        <v>45062</v>
      </c>
      <c r="C2495" s="3" t="s">
        <v>202</v>
      </c>
      <c r="D2495" s="3" t="s">
        <v>11191</v>
      </c>
      <c r="E2495" s="3" t="s">
        <v>51</v>
      </c>
      <c r="F2495" s="20">
        <v>1</v>
      </c>
      <c r="G2495" s="20">
        <v>217.9</v>
      </c>
      <c r="H2495" s="20" t="s">
        <v>52</v>
      </c>
      <c r="I2495" s="20">
        <v>-37.04</v>
      </c>
      <c r="J2495" s="20">
        <v>-20.45</v>
      </c>
      <c r="K2495" s="20" t="s">
        <v>52</v>
      </c>
      <c r="L2495" s="20">
        <f t="shared" si="38"/>
        <v>160.41000000000003</v>
      </c>
      <c r="M2495" s="3" t="s">
        <v>71</v>
      </c>
      <c r="N2495" s="274">
        <v>77350</v>
      </c>
      <c r="O2495" s="3" t="s">
        <v>795</v>
      </c>
      <c r="P2495" s="3" t="s">
        <v>796</v>
      </c>
      <c r="Q2495" s="3" t="s">
        <v>53</v>
      </c>
      <c r="R2495" s="20">
        <v>217.9</v>
      </c>
      <c r="S2495" s="20" t="s">
        <v>57</v>
      </c>
      <c r="T2495" s="3" t="s">
        <v>58</v>
      </c>
      <c r="U2495" s="3" t="s">
        <v>53</v>
      </c>
      <c r="V2495" s="3" t="s">
        <v>53</v>
      </c>
      <c r="W2495" s="3" t="s">
        <v>53</v>
      </c>
      <c r="X2495" s="3" t="s">
        <v>53</v>
      </c>
      <c r="Y2495" s="3" t="s">
        <v>12744</v>
      </c>
      <c r="Z2495" s="3" t="s">
        <v>12745</v>
      </c>
      <c r="AA2495" s="3" t="s">
        <v>12746</v>
      </c>
      <c r="AB2495" s="3" t="s">
        <v>7654</v>
      </c>
      <c r="AC2495" s="3" t="s">
        <v>265</v>
      </c>
      <c r="AD2495" s="3" t="s">
        <v>12747</v>
      </c>
      <c r="AE2495" s="3" t="s">
        <v>65</v>
      </c>
      <c r="AF2495" s="3" t="s">
        <v>66</v>
      </c>
      <c r="AG2495" s="3" t="s">
        <v>12748</v>
      </c>
      <c r="AH2495" s="3" t="s">
        <v>12749</v>
      </c>
      <c r="AI2495" s="3" t="s">
        <v>67</v>
      </c>
      <c r="AJ2495" s="3" t="s">
        <v>12750</v>
      </c>
      <c r="AK2495" s="3" t="s">
        <v>53</v>
      </c>
      <c r="AL2495" s="3" t="s">
        <v>53</v>
      </c>
      <c r="AM2495" s="3" t="s">
        <v>53</v>
      </c>
      <c r="AN2495" s="3" t="s">
        <v>53</v>
      </c>
      <c r="AO2495" s="3" t="s">
        <v>53</v>
      </c>
      <c r="AP2495" s="3" t="s">
        <v>53</v>
      </c>
      <c r="AQ2495" s="3" t="s">
        <v>53</v>
      </c>
      <c r="AR2495" s="3" t="s">
        <v>51</v>
      </c>
      <c r="AS2495" s="3" t="s">
        <v>52</v>
      </c>
      <c r="AT2495" s="3" t="s">
        <v>51</v>
      </c>
    </row>
    <row r="2496" spans="1:46" ht="22.5" customHeight="1" x14ac:dyDescent="0.25">
      <c r="A2496" s="19" t="s">
        <v>12801</v>
      </c>
      <c r="B2496" s="260">
        <v>45062</v>
      </c>
      <c r="C2496" s="3" t="s">
        <v>202</v>
      </c>
      <c r="D2496" s="3" t="s">
        <v>12138</v>
      </c>
      <c r="E2496" s="3" t="s">
        <v>51</v>
      </c>
      <c r="F2496" s="20">
        <v>1</v>
      </c>
      <c r="G2496" s="20">
        <v>217.9</v>
      </c>
      <c r="H2496" s="20" t="s">
        <v>52</v>
      </c>
      <c r="I2496" s="20">
        <v>-37.04</v>
      </c>
      <c r="J2496" s="20">
        <v>-20.45</v>
      </c>
      <c r="K2496" s="20" t="s">
        <v>52</v>
      </c>
      <c r="L2496" s="20">
        <f t="shared" si="38"/>
        <v>160.41000000000003</v>
      </c>
      <c r="M2496" s="3" t="s">
        <v>53</v>
      </c>
      <c r="N2496" s="274">
        <v>77350</v>
      </c>
      <c r="O2496" s="3" t="s">
        <v>4989</v>
      </c>
      <c r="P2496" s="3" t="s">
        <v>4990</v>
      </c>
      <c r="Q2496" s="3" t="s">
        <v>53</v>
      </c>
      <c r="R2496" s="20">
        <v>217.9</v>
      </c>
      <c r="S2496" s="20" t="s">
        <v>57</v>
      </c>
      <c r="T2496" s="3" t="s">
        <v>58</v>
      </c>
      <c r="U2496" s="3" t="s">
        <v>53</v>
      </c>
      <c r="V2496" s="3" t="s">
        <v>53</v>
      </c>
      <c r="W2496" s="3" t="s">
        <v>53</v>
      </c>
      <c r="X2496" s="3" t="s">
        <v>53</v>
      </c>
      <c r="Y2496" s="3" t="s">
        <v>12802</v>
      </c>
      <c r="Z2496" s="3" t="s">
        <v>12803</v>
      </c>
      <c r="AA2496" s="3" t="s">
        <v>12804</v>
      </c>
      <c r="AB2496" s="3" t="s">
        <v>12805</v>
      </c>
      <c r="AC2496" s="3" t="s">
        <v>116</v>
      </c>
      <c r="AD2496" s="3" t="s">
        <v>12806</v>
      </c>
      <c r="AE2496" s="3" t="s">
        <v>65</v>
      </c>
      <c r="AF2496" s="3" t="s">
        <v>66</v>
      </c>
      <c r="AG2496" s="3" t="s">
        <v>12807</v>
      </c>
      <c r="AH2496" s="3" t="s">
        <v>12808</v>
      </c>
      <c r="AI2496" s="3" t="s">
        <v>67</v>
      </c>
      <c r="AJ2496" s="3" t="s">
        <v>12809</v>
      </c>
      <c r="AK2496" s="3" t="s">
        <v>12810</v>
      </c>
      <c r="AL2496" s="3" t="s">
        <v>53</v>
      </c>
      <c r="AM2496" s="3" t="s">
        <v>53</v>
      </c>
      <c r="AN2496" s="3" t="s">
        <v>53</v>
      </c>
      <c r="AO2496" s="3" t="s">
        <v>53</v>
      </c>
      <c r="AP2496" s="3" t="s">
        <v>53</v>
      </c>
      <c r="AQ2496" s="3" t="s">
        <v>53</v>
      </c>
      <c r="AR2496" s="3" t="s">
        <v>51</v>
      </c>
      <c r="AS2496" s="3" t="s">
        <v>52</v>
      </c>
      <c r="AT2496" s="3" t="s">
        <v>51</v>
      </c>
    </row>
    <row r="2497" spans="1:46" ht="22.5" customHeight="1" x14ac:dyDescent="0.25">
      <c r="A2497" s="19" t="s">
        <v>13760</v>
      </c>
      <c r="B2497" s="260">
        <v>45061</v>
      </c>
      <c r="C2497" s="3" t="s">
        <v>202</v>
      </c>
      <c r="D2497" s="3" t="s">
        <v>11191</v>
      </c>
      <c r="E2497" s="3" t="s">
        <v>51</v>
      </c>
      <c r="F2497" s="20">
        <v>1</v>
      </c>
      <c r="G2497" s="20">
        <v>217.9</v>
      </c>
      <c r="H2497" s="20" t="s">
        <v>52</v>
      </c>
      <c r="I2497" s="20">
        <v>-37.04</v>
      </c>
      <c r="J2497" s="20">
        <v>-20.45</v>
      </c>
      <c r="K2497" s="20" t="s">
        <v>52</v>
      </c>
      <c r="L2497" s="20">
        <f t="shared" si="38"/>
        <v>160.41000000000003</v>
      </c>
      <c r="M2497" s="3" t="s">
        <v>53</v>
      </c>
      <c r="N2497" s="274">
        <v>77350</v>
      </c>
      <c r="O2497" s="3" t="s">
        <v>3096</v>
      </c>
      <c r="P2497" s="3" t="s">
        <v>3097</v>
      </c>
      <c r="Q2497" s="3" t="s">
        <v>53</v>
      </c>
      <c r="R2497" s="20">
        <v>217.9</v>
      </c>
      <c r="S2497" s="20" t="s">
        <v>57</v>
      </c>
      <c r="T2497" s="3" t="s">
        <v>58</v>
      </c>
      <c r="U2497" s="3" t="s">
        <v>53</v>
      </c>
      <c r="V2497" s="3" t="s">
        <v>53</v>
      </c>
      <c r="W2497" s="3" t="s">
        <v>53</v>
      </c>
      <c r="X2497" s="3" t="s">
        <v>53</v>
      </c>
      <c r="Y2497" s="3" t="s">
        <v>13761</v>
      </c>
      <c r="Z2497" s="3" t="s">
        <v>13762</v>
      </c>
      <c r="AA2497" s="3" t="s">
        <v>13763</v>
      </c>
      <c r="AB2497" s="3" t="s">
        <v>13764</v>
      </c>
      <c r="AC2497" s="3" t="s">
        <v>116</v>
      </c>
      <c r="AD2497" s="3" t="s">
        <v>13765</v>
      </c>
      <c r="AE2497" s="3" t="s">
        <v>65</v>
      </c>
      <c r="AF2497" s="3" t="s">
        <v>66</v>
      </c>
      <c r="AG2497" s="3" t="s">
        <v>13433</v>
      </c>
      <c r="AH2497" s="3" t="s">
        <v>13766</v>
      </c>
      <c r="AI2497" s="3" t="s">
        <v>67</v>
      </c>
      <c r="AJ2497" s="3" t="s">
        <v>13767</v>
      </c>
      <c r="AK2497" s="3" t="s">
        <v>53</v>
      </c>
      <c r="AL2497" s="3" t="s">
        <v>53</v>
      </c>
      <c r="AM2497" s="3" t="s">
        <v>53</v>
      </c>
      <c r="AN2497" s="3" t="s">
        <v>53</v>
      </c>
      <c r="AO2497" s="3" t="s">
        <v>53</v>
      </c>
      <c r="AP2497" s="3" t="s">
        <v>53</v>
      </c>
      <c r="AQ2497" s="3" t="s">
        <v>53</v>
      </c>
      <c r="AR2497" s="3" t="s">
        <v>51</v>
      </c>
      <c r="AS2497" s="3" t="s">
        <v>52</v>
      </c>
      <c r="AT2497" s="3" t="s">
        <v>51</v>
      </c>
    </row>
    <row r="2498" spans="1:46" ht="22.5" customHeight="1" x14ac:dyDescent="0.25">
      <c r="A2498" s="19" t="s">
        <v>13977</v>
      </c>
      <c r="B2498" s="260">
        <v>45061</v>
      </c>
      <c r="C2498" s="3" t="s">
        <v>202</v>
      </c>
      <c r="D2498" s="3" t="s">
        <v>13978</v>
      </c>
      <c r="E2498" s="3" t="s">
        <v>51</v>
      </c>
      <c r="F2498" s="20">
        <v>1</v>
      </c>
      <c r="G2498" s="20">
        <v>217.9</v>
      </c>
      <c r="H2498" s="20" t="s">
        <v>52</v>
      </c>
      <c r="I2498" s="20">
        <v>-37.04</v>
      </c>
      <c r="J2498" s="20">
        <v>-20.45</v>
      </c>
      <c r="K2498" s="20" t="s">
        <v>52</v>
      </c>
      <c r="L2498" s="20">
        <f t="shared" si="38"/>
        <v>160.41000000000003</v>
      </c>
      <c r="M2498" s="3" t="s">
        <v>71</v>
      </c>
      <c r="N2498" s="274">
        <v>77350</v>
      </c>
      <c r="O2498" s="3" t="s">
        <v>795</v>
      </c>
      <c r="P2498" s="3" t="s">
        <v>796</v>
      </c>
      <c r="Q2498" s="3" t="s">
        <v>53</v>
      </c>
      <c r="R2498" s="20">
        <v>217.9</v>
      </c>
      <c r="S2498" s="20" t="s">
        <v>57</v>
      </c>
      <c r="T2498" s="3" t="s">
        <v>58</v>
      </c>
      <c r="U2498" s="3" t="s">
        <v>53</v>
      </c>
      <c r="V2498" s="3" t="s">
        <v>53</v>
      </c>
      <c r="W2498" s="3" t="s">
        <v>53</v>
      </c>
      <c r="X2498" s="3" t="s">
        <v>53</v>
      </c>
      <c r="Y2498" s="3" t="s">
        <v>13979</v>
      </c>
      <c r="Z2498" s="3" t="s">
        <v>13980</v>
      </c>
      <c r="AA2498" s="3" t="s">
        <v>13981</v>
      </c>
      <c r="AB2498" s="3" t="s">
        <v>839</v>
      </c>
      <c r="AC2498" s="3" t="s">
        <v>188</v>
      </c>
      <c r="AD2498" s="3" t="s">
        <v>13982</v>
      </c>
      <c r="AE2498" s="3" t="s">
        <v>65</v>
      </c>
      <c r="AF2498" s="3" t="s">
        <v>66</v>
      </c>
      <c r="AG2498" s="3" t="s">
        <v>13983</v>
      </c>
      <c r="AH2498" s="3" t="s">
        <v>13984</v>
      </c>
      <c r="AI2498" s="3" t="s">
        <v>67</v>
      </c>
      <c r="AJ2498" s="3" t="s">
        <v>13985</v>
      </c>
      <c r="AK2498" s="3" t="s">
        <v>53</v>
      </c>
      <c r="AL2498" s="3" t="s">
        <v>53</v>
      </c>
      <c r="AM2498" s="3" t="s">
        <v>53</v>
      </c>
      <c r="AN2498" s="3" t="s">
        <v>53</v>
      </c>
      <c r="AO2498" s="3" t="s">
        <v>53</v>
      </c>
      <c r="AP2498" s="3" t="s">
        <v>53</v>
      </c>
      <c r="AQ2498" s="3" t="s">
        <v>53</v>
      </c>
      <c r="AR2498" s="3" t="s">
        <v>51</v>
      </c>
      <c r="AS2498" s="3" t="s">
        <v>52</v>
      </c>
      <c r="AT2498" s="3" t="s">
        <v>51</v>
      </c>
    </row>
    <row r="2499" spans="1:46" ht="22.5" customHeight="1" x14ac:dyDescent="0.25">
      <c r="A2499" s="19" t="s">
        <v>14028</v>
      </c>
      <c r="B2499" s="260">
        <v>45061</v>
      </c>
      <c r="C2499" s="3" t="s">
        <v>202</v>
      </c>
      <c r="D2499" s="3" t="s">
        <v>12990</v>
      </c>
      <c r="E2499" s="3" t="s">
        <v>51</v>
      </c>
      <c r="F2499" s="20">
        <v>1</v>
      </c>
      <c r="G2499" s="20">
        <v>217.9</v>
      </c>
      <c r="H2499" s="20" t="s">
        <v>52</v>
      </c>
      <c r="I2499" s="20">
        <v>-37.04</v>
      </c>
      <c r="J2499" s="20">
        <v>-20.45</v>
      </c>
      <c r="K2499" s="20" t="s">
        <v>52</v>
      </c>
      <c r="L2499" s="20">
        <f t="shared" si="38"/>
        <v>160.41000000000003</v>
      </c>
      <c r="M2499" s="3" t="s">
        <v>71</v>
      </c>
      <c r="N2499" s="274">
        <v>77350</v>
      </c>
      <c r="O2499" s="3" t="s">
        <v>795</v>
      </c>
      <c r="P2499" s="3" t="s">
        <v>796</v>
      </c>
      <c r="Q2499" s="3" t="s">
        <v>53</v>
      </c>
      <c r="R2499" s="20">
        <v>217.9</v>
      </c>
      <c r="S2499" s="20" t="s">
        <v>57</v>
      </c>
      <c r="T2499" s="3" t="s">
        <v>58</v>
      </c>
      <c r="U2499" s="3" t="s">
        <v>53</v>
      </c>
      <c r="V2499" s="3" t="s">
        <v>53</v>
      </c>
      <c r="W2499" s="3" t="s">
        <v>53</v>
      </c>
      <c r="X2499" s="3" t="s">
        <v>53</v>
      </c>
      <c r="Y2499" s="3" t="s">
        <v>14029</v>
      </c>
      <c r="Z2499" s="3" t="s">
        <v>14030</v>
      </c>
      <c r="AA2499" s="3" t="s">
        <v>14031</v>
      </c>
      <c r="AB2499" s="3" t="s">
        <v>548</v>
      </c>
      <c r="AC2499" s="3" t="s">
        <v>549</v>
      </c>
      <c r="AD2499" s="3" t="s">
        <v>14032</v>
      </c>
      <c r="AE2499" s="3" t="s">
        <v>65</v>
      </c>
      <c r="AF2499" s="3" t="s">
        <v>66</v>
      </c>
      <c r="AG2499" s="3" t="s">
        <v>14033</v>
      </c>
      <c r="AH2499" s="3" t="s">
        <v>14034</v>
      </c>
      <c r="AI2499" s="3" t="s">
        <v>67</v>
      </c>
      <c r="AJ2499" s="3" t="s">
        <v>14035</v>
      </c>
      <c r="AK2499" s="3" t="s">
        <v>53</v>
      </c>
      <c r="AL2499" s="3" t="s">
        <v>53</v>
      </c>
      <c r="AM2499" s="3" t="s">
        <v>53</v>
      </c>
      <c r="AN2499" s="3" t="s">
        <v>53</v>
      </c>
      <c r="AO2499" s="3" t="s">
        <v>53</v>
      </c>
      <c r="AP2499" s="3" t="s">
        <v>53</v>
      </c>
      <c r="AQ2499" s="3" t="s">
        <v>53</v>
      </c>
      <c r="AR2499" s="3" t="s">
        <v>51</v>
      </c>
      <c r="AS2499" s="3" t="s">
        <v>52</v>
      </c>
      <c r="AT2499" s="3" t="s">
        <v>51</v>
      </c>
    </row>
    <row r="2500" spans="1:46" ht="22.5" customHeight="1" x14ac:dyDescent="0.25">
      <c r="A2500" s="19" t="s">
        <v>14096</v>
      </c>
      <c r="B2500" s="260">
        <v>45061</v>
      </c>
      <c r="C2500" s="3" t="s">
        <v>202</v>
      </c>
      <c r="D2500" s="3" t="s">
        <v>12138</v>
      </c>
      <c r="E2500" s="3" t="s">
        <v>51</v>
      </c>
      <c r="F2500" s="20">
        <v>1</v>
      </c>
      <c r="G2500" s="20">
        <v>217.9</v>
      </c>
      <c r="H2500" s="20" t="s">
        <v>52</v>
      </c>
      <c r="I2500" s="20">
        <v>-37.04</v>
      </c>
      <c r="J2500" s="20">
        <v>-20.45</v>
      </c>
      <c r="K2500" s="20" t="s">
        <v>52</v>
      </c>
      <c r="L2500" s="20">
        <f t="shared" si="38"/>
        <v>160.41000000000003</v>
      </c>
      <c r="M2500" s="3" t="s">
        <v>53</v>
      </c>
      <c r="N2500" s="3" t="s">
        <v>6855</v>
      </c>
      <c r="O2500" s="3" t="s">
        <v>6856</v>
      </c>
      <c r="P2500" s="3" t="s">
        <v>6857</v>
      </c>
      <c r="Q2500" s="3" t="s">
        <v>53</v>
      </c>
      <c r="R2500" s="20">
        <v>217.9</v>
      </c>
      <c r="S2500" s="20" t="s">
        <v>57</v>
      </c>
      <c r="T2500" s="3" t="s">
        <v>58</v>
      </c>
      <c r="U2500" s="3" t="s">
        <v>53</v>
      </c>
      <c r="V2500" s="3" t="s">
        <v>53</v>
      </c>
      <c r="W2500" s="3" t="s">
        <v>53</v>
      </c>
      <c r="X2500" s="3" t="s">
        <v>53</v>
      </c>
      <c r="Y2500" s="3" t="s">
        <v>14097</v>
      </c>
      <c r="Z2500" s="3" t="s">
        <v>14098</v>
      </c>
      <c r="AA2500" s="3" t="s">
        <v>14099</v>
      </c>
      <c r="AB2500" s="3" t="s">
        <v>1866</v>
      </c>
      <c r="AC2500" s="3" t="s">
        <v>1867</v>
      </c>
      <c r="AD2500" s="3" t="s">
        <v>14100</v>
      </c>
      <c r="AE2500" s="3" t="s">
        <v>65</v>
      </c>
      <c r="AF2500" s="3" t="s">
        <v>66</v>
      </c>
      <c r="AG2500" s="3" t="s">
        <v>14101</v>
      </c>
      <c r="AH2500" s="3" t="s">
        <v>14102</v>
      </c>
      <c r="AI2500" s="3" t="s">
        <v>67</v>
      </c>
      <c r="AJ2500" s="3" t="s">
        <v>14103</v>
      </c>
      <c r="AK2500" s="3" t="s">
        <v>53</v>
      </c>
      <c r="AL2500" s="3" t="s">
        <v>53</v>
      </c>
      <c r="AM2500" s="3" t="s">
        <v>53</v>
      </c>
      <c r="AN2500" s="3" t="s">
        <v>53</v>
      </c>
      <c r="AO2500" s="3" t="s">
        <v>53</v>
      </c>
      <c r="AP2500" s="3" t="s">
        <v>53</v>
      </c>
      <c r="AQ2500" s="3" t="s">
        <v>53</v>
      </c>
      <c r="AR2500" s="3" t="s">
        <v>51</v>
      </c>
      <c r="AS2500" s="3" t="s">
        <v>52</v>
      </c>
      <c r="AT2500" s="3" t="s">
        <v>51</v>
      </c>
    </row>
    <row r="2501" spans="1:46" ht="22.5" customHeight="1" x14ac:dyDescent="0.25">
      <c r="A2501" s="19" t="s">
        <v>14144</v>
      </c>
      <c r="B2501" s="260">
        <v>45061</v>
      </c>
      <c r="C2501" s="3" t="s">
        <v>202</v>
      </c>
      <c r="D2501" s="3" t="s">
        <v>12138</v>
      </c>
      <c r="E2501" s="3" t="s">
        <v>51</v>
      </c>
      <c r="F2501" s="20">
        <v>1</v>
      </c>
      <c r="G2501" s="20">
        <v>217.9</v>
      </c>
      <c r="H2501" s="20" t="s">
        <v>52</v>
      </c>
      <c r="I2501" s="20">
        <v>-37.04</v>
      </c>
      <c r="J2501" s="20">
        <v>-20.45</v>
      </c>
      <c r="K2501" s="20" t="s">
        <v>52</v>
      </c>
      <c r="L2501" s="20">
        <f t="shared" ref="L2501:L2564" si="39">SUM(G2501:K2501)</f>
        <v>160.41000000000003</v>
      </c>
      <c r="M2501" s="3" t="s">
        <v>53</v>
      </c>
      <c r="N2501" s="274">
        <v>77350</v>
      </c>
      <c r="O2501" s="3" t="s">
        <v>795</v>
      </c>
      <c r="P2501" s="3" t="s">
        <v>796</v>
      </c>
      <c r="Q2501" s="3" t="s">
        <v>53</v>
      </c>
      <c r="R2501" s="20">
        <v>217.9</v>
      </c>
      <c r="S2501" s="20" t="s">
        <v>57</v>
      </c>
      <c r="T2501" s="3" t="s">
        <v>58</v>
      </c>
      <c r="U2501" s="3" t="s">
        <v>53</v>
      </c>
      <c r="V2501" s="3" t="s">
        <v>53</v>
      </c>
      <c r="W2501" s="3" t="s">
        <v>53</v>
      </c>
      <c r="X2501" s="3" t="s">
        <v>53</v>
      </c>
      <c r="Y2501" s="3" t="s">
        <v>14145</v>
      </c>
      <c r="Z2501" s="3" t="s">
        <v>14146</v>
      </c>
      <c r="AA2501" s="3" t="s">
        <v>14147</v>
      </c>
      <c r="AB2501" s="3" t="s">
        <v>3025</v>
      </c>
      <c r="AC2501" s="3" t="s">
        <v>1519</v>
      </c>
      <c r="AD2501" s="3" t="s">
        <v>14148</v>
      </c>
      <c r="AE2501" s="3" t="s">
        <v>65</v>
      </c>
      <c r="AF2501" s="3" t="s">
        <v>66</v>
      </c>
      <c r="AG2501" s="3" t="s">
        <v>14149</v>
      </c>
      <c r="AH2501" s="3" t="s">
        <v>14150</v>
      </c>
      <c r="AI2501" s="3" t="s">
        <v>67</v>
      </c>
      <c r="AJ2501" s="3" t="s">
        <v>14151</v>
      </c>
      <c r="AK2501" s="3" t="s">
        <v>53</v>
      </c>
      <c r="AL2501" s="3" t="s">
        <v>53</v>
      </c>
      <c r="AM2501" s="3" t="s">
        <v>53</v>
      </c>
      <c r="AN2501" s="3" t="s">
        <v>53</v>
      </c>
      <c r="AO2501" s="3" t="s">
        <v>53</v>
      </c>
      <c r="AP2501" s="3" t="s">
        <v>53</v>
      </c>
      <c r="AQ2501" s="3" t="s">
        <v>53</v>
      </c>
      <c r="AR2501" s="3" t="s">
        <v>51</v>
      </c>
      <c r="AS2501" s="3" t="s">
        <v>52</v>
      </c>
      <c r="AT2501" s="3" t="s">
        <v>51</v>
      </c>
    </row>
    <row r="2502" spans="1:46" ht="22.5" customHeight="1" x14ac:dyDescent="0.25">
      <c r="A2502" s="19" t="s">
        <v>14194</v>
      </c>
      <c r="B2502" s="260">
        <v>45061</v>
      </c>
      <c r="C2502" s="3" t="s">
        <v>202</v>
      </c>
      <c r="D2502" s="3" t="s">
        <v>13978</v>
      </c>
      <c r="E2502" s="3" t="s">
        <v>51</v>
      </c>
      <c r="F2502" s="20">
        <v>1</v>
      </c>
      <c r="G2502" s="20">
        <v>217.9</v>
      </c>
      <c r="H2502" s="20" t="s">
        <v>52</v>
      </c>
      <c r="I2502" s="20">
        <v>-37.04</v>
      </c>
      <c r="J2502" s="20">
        <v>-20.45</v>
      </c>
      <c r="K2502" s="20" t="s">
        <v>52</v>
      </c>
      <c r="L2502" s="20">
        <f t="shared" si="39"/>
        <v>160.41000000000003</v>
      </c>
      <c r="M2502" s="3" t="s">
        <v>53</v>
      </c>
      <c r="N2502" s="274">
        <v>77350</v>
      </c>
      <c r="O2502" s="3" t="s">
        <v>795</v>
      </c>
      <c r="P2502" s="3" t="s">
        <v>796</v>
      </c>
      <c r="Q2502" s="3" t="s">
        <v>53</v>
      </c>
      <c r="R2502" s="20">
        <v>217.9</v>
      </c>
      <c r="S2502" s="20" t="s">
        <v>57</v>
      </c>
      <c r="T2502" s="3" t="s">
        <v>58</v>
      </c>
      <c r="U2502" s="3" t="s">
        <v>53</v>
      </c>
      <c r="V2502" s="3" t="s">
        <v>53</v>
      </c>
      <c r="W2502" s="3" t="s">
        <v>53</v>
      </c>
      <c r="X2502" s="3" t="s">
        <v>53</v>
      </c>
      <c r="Y2502" s="3" t="s">
        <v>14195</v>
      </c>
      <c r="Z2502" s="3" t="s">
        <v>14196</v>
      </c>
      <c r="AA2502" s="3" t="s">
        <v>14197</v>
      </c>
      <c r="AB2502" s="3" t="s">
        <v>14198</v>
      </c>
      <c r="AC2502" s="3" t="s">
        <v>63</v>
      </c>
      <c r="AD2502" s="3" t="s">
        <v>14199</v>
      </c>
      <c r="AE2502" s="3" t="s">
        <v>65</v>
      </c>
      <c r="AF2502" s="3" t="s">
        <v>66</v>
      </c>
      <c r="AG2502" s="3" t="s">
        <v>14200</v>
      </c>
      <c r="AH2502" s="3" t="s">
        <v>14201</v>
      </c>
      <c r="AI2502" s="3" t="s">
        <v>67</v>
      </c>
      <c r="AJ2502" s="3" t="s">
        <v>14202</v>
      </c>
      <c r="AK2502" s="3" t="s">
        <v>53</v>
      </c>
      <c r="AL2502" s="3" t="s">
        <v>53</v>
      </c>
      <c r="AM2502" s="3" t="s">
        <v>53</v>
      </c>
      <c r="AN2502" s="3" t="s">
        <v>53</v>
      </c>
      <c r="AO2502" s="3" t="s">
        <v>53</v>
      </c>
      <c r="AP2502" s="3" t="s">
        <v>53</v>
      </c>
      <c r="AQ2502" s="3" t="s">
        <v>53</v>
      </c>
      <c r="AR2502" s="3" t="s">
        <v>51</v>
      </c>
      <c r="AS2502" s="3" t="s">
        <v>52</v>
      </c>
      <c r="AT2502" s="3" t="s">
        <v>51</v>
      </c>
    </row>
    <row r="2503" spans="1:46" ht="22.5" customHeight="1" x14ac:dyDescent="0.25">
      <c r="A2503" s="19" t="s">
        <v>14498</v>
      </c>
      <c r="B2503" s="260">
        <v>45060</v>
      </c>
      <c r="C2503" s="3" t="s">
        <v>202</v>
      </c>
      <c r="D2503" s="3" t="s">
        <v>13978</v>
      </c>
      <c r="E2503" s="3" t="s">
        <v>71</v>
      </c>
      <c r="F2503" s="20">
        <v>1</v>
      </c>
      <c r="G2503" s="20">
        <v>217.9</v>
      </c>
      <c r="H2503" s="20" t="s">
        <v>52</v>
      </c>
      <c r="I2503" s="20">
        <v>-37.04</v>
      </c>
      <c r="J2503" s="20">
        <v>-20.45</v>
      </c>
      <c r="K2503" s="20" t="s">
        <v>52</v>
      </c>
      <c r="L2503" s="20">
        <f t="shared" si="39"/>
        <v>160.41000000000003</v>
      </c>
      <c r="M2503" s="3" t="s">
        <v>71</v>
      </c>
      <c r="N2503" s="274">
        <v>77350</v>
      </c>
      <c r="O2503" s="3" t="s">
        <v>795</v>
      </c>
      <c r="P2503" s="3" t="s">
        <v>796</v>
      </c>
      <c r="Q2503" s="3" t="s">
        <v>53</v>
      </c>
      <c r="R2503" s="20">
        <v>217.9</v>
      </c>
      <c r="S2503" s="20" t="s">
        <v>57</v>
      </c>
      <c r="T2503" s="3" t="s">
        <v>58</v>
      </c>
      <c r="U2503" s="3" t="s">
        <v>53</v>
      </c>
      <c r="V2503" s="3" t="s">
        <v>53</v>
      </c>
      <c r="W2503" s="3" t="s">
        <v>53</v>
      </c>
      <c r="X2503" s="3" t="s">
        <v>53</v>
      </c>
      <c r="Y2503" s="3" t="s">
        <v>14499</v>
      </c>
      <c r="Z2503" s="3" t="s">
        <v>14500</v>
      </c>
      <c r="AA2503" s="3" t="s">
        <v>14501</v>
      </c>
      <c r="AB2503" s="3" t="s">
        <v>265</v>
      </c>
      <c r="AC2503" s="3" t="s">
        <v>265</v>
      </c>
      <c r="AD2503" s="3" t="s">
        <v>14502</v>
      </c>
      <c r="AE2503" s="3" t="s">
        <v>65</v>
      </c>
      <c r="AF2503" s="3" t="s">
        <v>66</v>
      </c>
      <c r="AG2503" s="3" t="s">
        <v>14503</v>
      </c>
      <c r="AH2503" s="3" t="s">
        <v>14504</v>
      </c>
      <c r="AI2503" s="3" t="s">
        <v>67</v>
      </c>
      <c r="AJ2503" s="3" t="s">
        <v>14505</v>
      </c>
      <c r="AK2503" s="3" t="s">
        <v>53</v>
      </c>
      <c r="AL2503" s="3" t="s">
        <v>53</v>
      </c>
      <c r="AM2503" s="3" t="s">
        <v>53</v>
      </c>
      <c r="AN2503" s="3" t="s">
        <v>53</v>
      </c>
      <c r="AO2503" s="3" t="s">
        <v>53</v>
      </c>
      <c r="AP2503" s="3" t="s">
        <v>53</v>
      </c>
      <c r="AQ2503" s="3" t="s">
        <v>53</v>
      </c>
      <c r="AR2503" s="3" t="s">
        <v>51</v>
      </c>
      <c r="AS2503" s="3" t="s">
        <v>52</v>
      </c>
      <c r="AT2503" s="3" t="s">
        <v>51</v>
      </c>
    </row>
    <row r="2504" spans="1:46" ht="22.5" customHeight="1" x14ac:dyDescent="0.25">
      <c r="A2504" s="19" t="s">
        <v>14560</v>
      </c>
      <c r="B2504" s="260">
        <v>45060</v>
      </c>
      <c r="C2504" s="3" t="s">
        <v>202</v>
      </c>
      <c r="D2504" s="3" t="s">
        <v>12138</v>
      </c>
      <c r="E2504" s="3" t="s">
        <v>71</v>
      </c>
      <c r="F2504" s="20">
        <v>1</v>
      </c>
      <c r="G2504" s="20">
        <v>217.9</v>
      </c>
      <c r="H2504" s="20" t="s">
        <v>52</v>
      </c>
      <c r="I2504" s="20">
        <v>-37.04</v>
      </c>
      <c r="J2504" s="20">
        <v>-20.45</v>
      </c>
      <c r="K2504" s="20" t="s">
        <v>52</v>
      </c>
      <c r="L2504" s="20">
        <f t="shared" si="39"/>
        <v>160.41000000000003</v>
      </c>
      <c r="M2504" s="3" t="s">
        <v>53</v>
      </c>
      <c r="N2504" s="274">
        <v>77350</v>
      </c>
      <c r="O2504" s="3" t="s">
        <v>3096</v>
      </c>
      <c r="P2504" s="3" t="s">
        <v>3097</v>
      </c>
      <c r="Q2504" s="3" t="s">
        <v>53</v>
      </c>
      <c r="R2504" s="20">
        <v>217.9</v>
      </c>
      <c r="S2504" s="20" t="s">
        <v>57</v>
      </c>
      <c r="T2504" s="3" t="s">
        <v>58</v>
      </c>
      <c r="U2504" s="3" t="s">
        <v>53</v>
      </c>
      <c r="V2504" s="3" t="s">
        <v>53</v>
      </c>
      <c r="W2504" s="3" t="s">
        <v>53</v>
      </c>
      <c r="X2504" s="3" t="s">
        <v>53</v>
      </c>
      <c r="Y2504" s="3" t="s">
        <v>14561</v>
      </c>
      <c r="Z2504" s="3" t="s">
        <v>14562</v>
      </c>
      <c r="AA2504" s="3" t="s">
        <v>14563</v>
      </c>
      <c r="AB2504" s="3" t="s">
        <v>14564</v>
      </c>
      <c r="AC2504" s="3" t="s">
        <v>116</v>
      </c>
      <c r="AD2504" s="3" t="s">
        <v>14565</v>
      </c>
      <c r="AE2504" s="3" t="s">
        <v>65</v>
      </c>
      <c r="AF2504" s="3" t="s">
        <v>66</v>
      </c>
      <c r="AG2504" s="3" t="s">
        <v>14566</v>
      </c>
      <c r="AH2504" s="3" t="s">
        <v>14567</v>
      </c>
      <c r="AI2504" s="3" t="s">
        <v>67</v>
      </c>
      <c r="AJ2504" s="3" t="s">
        <v>14568</v>
      </c>
      <c r="AK2504" s="3" t="s">
        <v>53</v>
      </c>
      <c r="AL2504" s="3" t="s">
        <v>53</v>
      </c>
      <c r="AM2504" s="3" t="s">
        <v>53</v>
      </c>
      <c r="AN2504" s="3" t="s">
        <v>53</v>
      </c>
      <c r="AO2504" s="3" t="s">
        <v>53</v>
      </c>
      <c r="AP2504" s="3" t="s">
        <v>53</v>
      </c>
      <c r="AQ2504" s="3" t="s">
        <v>53</v>
      </c>
      <c r="AR2504" s="3" t="s">
        <v>51</v>
      </c>
      <c r="AS2504" s="3" t="s">
        <v>52</v>
      </c>
      <c r="AT2504" s="3" t="s">
        <v>51</v>
      </c>
    </row>
    <row r="2505" spans="1:46" ht="22.5" customHeight="1" x14ac:dyDescent="0.25">
      <c r="A2505" s="19" t="s">
        <v>14702</v>
      </c>
      <c r="B2505" s="260">
        <v>45060</v>
      </c>
      <c r="C2505" s="3" t="s">
        <v>202</v>
      </c>
      <c r="D2505" s="3" t="s">
        <v>13978</v>
      </c>
      <c r="E2505" s="3" t="s">
        <v>71</v>
      </c>
      <c r="F2505" s="20">
        <v>1</v>
      </c>
      <c r="G2505" s="20">
        <v>217.9</v>
      </c>
      <c r="H2505" s="20" t="s">
        <v>52</v>
      </c>
      <c r="I2505" s="20">
        <v>-37.04</v>
      </c>
      <c r="J2505" s="20">
        <v>-20.45</v>
      </c>
      <c r="K2505" s="20" t="s">
        <v>52</v>
      </c>
      <c r="L2505" s="20">
        <f t="shared" si="39"/>
        <v>160.41000000000003</v>
      </c>
      <c r="M2505" s="3" t="s">
        <v>71</v>
      </c>
      <c r="N2505" s="274">
        <v>77350</v>
      </c>
      <c r="O2505" s="3" t="s">
        <v>795</v>
      </c>
      <c r="P2505" s="3" t="s">
        <v>796</v>
      </c>
      <c r="Q2505" s="3" t="s">
        <v>53</v>
      </c>
      <c r="R2505" s="20">
        <v>217.9</v>
      </c>
      <c r="S2505" s="20" t="s">
        <v>57</v>
      </c>
      <c r="T2505" s="3" t="s">
        <v>58</v>
      </c>
      <c r="U2505" s="3" t="s">
        <v>53</v>
      </c>
      <c r="V2505" s="3" t="s">
        <v>53</v>
      </c>
      <c r="W2505" s="3" t="s">
        <v>53</v>
      </c>
      <c r="X2505" s="3" t="s">
        <v>53</v>
      </c>
      <c r="Y2505" s="3" t="s">
        <v>14703</v>
      </c>
      <c r="Z2505" s="3" t="s">
        <v>14704</v>
      </c>
      <c r="AA2505" s="3" t="s">
        <v>14705</v>
      </c>
      <c r="AB2505" s="3" t="s">
        <v>4927</v>
      </c>
      <c r="AC2505" s="3" t="s">
        <v>276</v>
      </c>
      <c r="AD2505" s="3" t="s">
        <v>14706</v>
      </c>
      <c r="AE2505" s="3" t="s">
        <v>65</v>
      </c>
      <c r="AF2505" s="3" t="s">
        <v>66</v>
      </c>
      <c r="AG2505" s="3" t="s">
        <v>14707</v>
      </c>
      <c r="AH2505" s="3" t="s">
        <v>14708</v>
      </c>
      <c r="AI2505" s="3" t="s">
        <v>67</v>
      </c>
      <c r="AJ2505" s="3" t="s">
        <v>14709</v>
      </c>
      <c r="AK2505" s="3" t="s">
        <v>53</v>
      </c>
      <c r="AL2505" s="3" t="s">
        <v>53</v>
      </c>
      <c r="AM2505" s="3" t="s">
        <v>53</v>
      </c>
      <c r="AN2505" s="3" t="s">
        <v>53</v>
      </c>
      <c r="AO2505" s="3" t="s">
        <v>53</v>
      </c>
      <c r="AP2505" s="3" t="s">
        <v>53</v>
      </c>
      <c r="AQ2505" s="3" t="s">
        <v>53</v>
      </c>
      <c r="AR2505" s="3" t="s">
        <v>51</v>
      </c>
      <c r="AS2505" s="3" t="s">
        <v>52</v>
      </c>
      <c r="AT2505" s="3" t="s">
        <v>51</v>
      </c>
    </row>
    <row r="2506" spans="1:46" ht="22.5" customHeight="1" x14ac:dyDescent="0.25">
      <c r="A2506" s="19" t="s">
        <v>14734</v>
      </c>
      <c r="B2506" s="260">
        <v>45060</v>
      </c>
      <c r="C2506" s="3" t="s">
        <v>202</v>
      </c>
      <c r="D2506" s="3" t="s">
        <v>12990</v>
      </c>
      <c r="E2506" s="3" t="s">
        <v>51</v>
      </c>
      <c r="F2506" s="20">
        <v>1</v>
      </c>
      <c r="G2506" s="20">
        <v>217.9</v>
      </c>
      <c r="H2506" s="20" t="s">
        <v>52</v>
      </c>
      <c r="I2506" s="20">
        <v>-37.04</v>
      </c>
      <c r="J2506" s="20">
        <v>-20.45</v>
      </c>
      <c r="K2506" s="20" t="s">
        <v>52</v>
      </c>
      <c r="L2506" s="20">
        <f t="shared" si="39"/>
        <v>160.41000000000003</v>
      </c>
      <c r="M2506" s="3" t="s">
        <v>71</v>
      </c>
      <c r="N2506" s="274">
        <v>77350</v>
      </c>
      <c r="O2506" s="3" t="s">
        <v>795</v>
      </c>
      <c r="P2506" s="3" t="s">
        <v>796</v>
      </c>
      <c r="Q2506" s="3" t="s">
        <v>53</v>
      </c>
      <c r="R2506" s="20">
        <v>217.9</v>
      </c>
      <c r="S2506" s="20" t="s">
        <v>57</v>
      </c>
      <c r="T2506" s="3" t="s">
        <v>58</v>
      </c>
      <c r="U2506" s="3" t="s">
        <v>53</v>
      </c>
      <c r="V2506" s="3" t="s">
        <v>53</v>
      </c>
      <c r="W2506" s="3" t="s">
        <v>53</v>
      </c>
      <c r="X2506" s="3" t="s">
        <v>53</v>
      </c>
      <c r="Y2506" s="3" t="s">
        <v>14735</v>
      </c>
      <c r="Z2506" s="3" t="s">
        <v>14736</v>
      </c>
      <c r="AA2506" s="3" t="s">
        <v>14737</v>
      </c>
      <c r="AB2506" s="3" t="s">
        <v>14738</v>
      </c>
      <c r="AC2506" s="3" t="s">
        <v>641</v>
      </c>
      <c r="AD2506" s="3" t="s">
        <v>14739</v>
      </c>
      <c r="AE2506" s="3" t="s">
        <v>65</v>
      </c>
      <c r="AF2506" s="3" t="s">
        <v>66</v>
      </c>
      <c r="AG2506" s="3" t="s">
        <v>14740</v>
      </c>
      <c r="AH2506" s="3" t="s">
        <v>14741</v>
      </c>
      <c r="AI2506" s="3" t="s">
        <v>67</v>
      </c>
      <c r="AJ2506" s="3" t="s">
        <v>14742</v>
      </c>
      <c r="AK2506" s="3" t="s">
        <v>53</v>
      </c>
      <c r="AL2506" s="3" t="s">
        <v>53</v>
      </c>
      <c r="AM2506" s="3" t="s">
        <v>53</v>
      </c>
      <c r="AN2506" s="3" t="s">
        <v>53</v>
      </c>
      <c r="AO2506" s="3" t="s">
        <v>53</v>
      </c>
      <c r="AP2506" s="3" t="s">
        <v>53</v>
      </c>
      <c r="AQ2506" s="3" t="s">
        <v>53</v>
      </c>
      <c r="AR2506" s="3" t="s">
        <v>51</v>
      </c>
      <c r="AS2506" s="3" t="s">
        <v>52</v>
      </c>
      <c r="AT2506" s="3" t="s">
        <v>51</v>
      </c>
    </row>
    <row r="2507" spans="1:46" ht="22.5" customHeight="1" x14ac:dyDescent="0.25">
      <c r="A2507" s="19" t="s">
        <v>15095</v>
      </c>
      <c r="B2507" s="260">
        <v>45059</v>
      </c>
      <c r="C2507" s="3" t="s">
        <v>202</v>
      </c>
      <c r="D2507" s="3" t="s">
        <v>12990</v>
      </c>
      <c r="E2507" s="3" t="s">
        <v>51</v>
      </c>
      <c r="F2507" s="20">
        <v>1</v>
      </c>
      <c r="G2507" s="20">
        <v>217.9</v>
      </c>
      <c r="H2507" s="20" t="s">
        <v>52</v>
      </c>
      <c r="I2507" s="20">
        <v>-37.04</v>
      </c>
      <c r="J2507" s="20">
        <v>-20.45</v>
      </c>
      <c r="K2507" s="20" t="s">
        <v>52</v>
      </c>
      <c r="L2507" s="20">
        <f t="shared" si="39"/>
        <v>160.41000000000003</v>
      </c>
      <c r="M2507" s="3" t="s">
        <v>53</v>
      </c>
      <c r="N2507" s="274">
        <v>77350</v>
      </c>
      <c r="O2507" s="3" t="s">
        <v>1441</v>
      </c>
      <c r="P2507" s="3" t="s">
        <v>1442</v>
      </c>
      <c r="Q2507" s="3" t="s">
        <v>53</v>
      </c>
      <c r="R2507" s="20">
        <v>217.9</v>
      </c>
      <c r="S2507" s="20" t="s">
        <v>57</v>
      </c>
      <c r="T2507" s="3" t="s">
        <v>58</v>
      </c>
      <c r="U2507" s="3" t="s">
        <v>53</v>
      </c>
      <c r="V2507" s="3" t="s">
        <v>53</v>
      </c>
      <c r="W2507" s="3" t="s">
        <v>53</v>
      </c>
      <c r="X2507" s="3" t="s">
        <v>53</v>
      </c>
      <c r="Y2507" s="3" t="s">
        <v>15096</v>
      </c>
      <c r="Z2507" s="3" t="s">
        <v>15097</v>
      </c>
      <c r="AA2507" s="3" t="s">
        <v>15098</v>
      </c>
      <c r="AB2507" s="3" t="s">
        <v>2491</v>
      </c>
      <c r="AC2507" s="3" t="s">
        <v>1971</v>
      </c>
      <c r="AD2507" s="3" t="s">
        <v>15099</v>
      </c>
      <c r="AE2507" s="3" t="s">
        <v>65</v>
      </c>
      <c r="AF2507" s="3" t="s">
        <v>66</v>
      </c>
      <c r="AG2507" s="3" t="s">
        <v>15100</v>
      </c>
      <c r="AH2507" s="3" t="s">
        <v>15101</v>
      </c>
      <c r="AI2507" s="3" t="s">
        <v>67</v>
      </c>
      <c r="AJ2507" s="3" t="s">
        <v>15102</v>
      </c>
      <c r="AK2507" s="3" t="s">
        <v>53</v>
      </c>
      <c r="AL2507" s="3" t="s">
        <v>53</v>
      </c>
      <c r="AM2507" s="3" t="s">
        <v>53</v>
      </c>
      <c r="AN2507" s="3" t="s">
        <v>53</v>
      </c>
      <c r="AO2507" s="3" t="s">
        <v>53</v>
      </c>
      <c r="AP2507" s="3" t="s">
        <v>53</v>
      </c>
      <c r="AQ2507" s="3" t="s">
        <v>53</v>
      </c>
      <c r="AR2507" s="3" t="s">
        <v>51</v>
      </c>
      <c r="AS2507" s="3" t="s">
        <v>52</v>
      </c>
      <c r="AT2507" s="3" t="s">
        <v>51</v>
      </c>
    </row>
    <row r="2508" spans="1:46" ht="22.5" customHeight="1" x14ac:dyDescent="0.25">
      <c r="A2508" s="19" t="s">
        <v>15580</v>
      </c>
      <c r="B2508" s="260">
        <v>45058</v>
      </c>
      <c r="C2508" s="3" t="s">
        <v>202</v>
      </c>
      <c r="D2508" s="3" t="s">
        <v>13978</v>
      </c>
      <c r="E2508" s="3" t="s">
        <v>51</v>
      </c>
      <c r="F2508" s="20">
        <v>1</v>
      </c>
      <c r="G2508" s="20">
        <v>217.9</v>
      </c>
      <c r="H2508" s="20" t="s">
        <v>52</v>
      </c>
      <c r="I2508" s="20">
        <v>-37.04</v>
      </c>
      <c r="J2508" s="20">
        <v>-20.45</v>
      </c>
      <c r="K2508" s="20" t="s">
        <v>52</v>
      </c>
      <c r="L2508" s="20">
        <f t="shared" si="39"/>
        <v>160.41000000000003</v>
      </c>
      <c r="M2508" s="3" t="s">
        <v>53</v>
      </c>
      <c r="N2508" s="274">
        <v>77350</v>
      </c>
      <c r="O2508" s="3" t="s">
        <v>3096</v>
      </c>
      <c r="P2508" s="3" t="s">
        <v>3097</v>
      </c>
      <c r="Q2508" s="3" t="s">
        <v>53</v>
      </c>
      <c r="R2508" s="20">
        <v>217.9</v>
      </c>
      <c r="S2508" s="20" t="s">
        <v>57</v>
      </c>
      <c r="T2508" s="3" t="s">
        <v>58</v>
      </c>
      <c r="U2508" s="3" t="s">
        <v>53</v>
      </c>
      <c r="V2508" s="3" t="s">
        <v>53</v>
      </c>
      <c r="W2508" s="3" t="s">
        <v>53</v>
      </c>
      <c r="X2508" s="3" t="s">
        <v>53</v>
      </c>
      <c r="Y2508" s="3" t="s">
        <v>15581</v>
      </c>
      <c r="Z2508" s="3" t="s">
        <v>15582</v>
      </c>
      <c r="AA2508" s="3" t="s">
        <v>15583</v>
      </c>
      <c r="AB2508" s="3" t="s">
        <v>15584</v>
      </c>
      <c r="AC2508" s="3" t="s">
        <v>1971</v>
      </c>
      <c r="AD2508" s="3" t="s">
        <v>15585</v>
      </c>
      <c r="AE2508" s="3" t="s">
        <v>65</v>
      </c>
      <c r="AF2508" s="3" t="s">
        <v>66</v>
      </c>
      <c r="AG2508" s="3" t="s">
        <v>15586</v>
      </c>
      <c r="AH2508" s="3" t="s">
        <v>15587</v>
      </c>
      <c r="AI2508" s="3" t="s">
        <v>67</v>
      </c>
      <c r="AJ2508" s="3" t="s">
        <v>15588</v>
      </c>
      <c r="AK2508" s="3" t="s">
        <v>53</v>
      </c>
      <c r="AL2508" s="3" t="s">
        <v>53</v>
      </c>
      <c r="AM2508" s="3" t="s">
        <v>53</v>
      </c>
      <c r="AN2508" s="3" t="s">
        <v>53</v>
      </c>
      <c r="AO2508" s="3" t="s">
        <v>53</v>
      </c>
      <c r="AP2508" s="3" t="s">
        <v>53</v>
      </c>
      <c r="AQ2508" s="3" t="s">
        <v>53</v>
      </c>
      <c r="AR2508" s="3" t="s">
        <v>51</v>
      </c>
      <c r="AS2508" s="3" t="s">
        <v>52</v>
      </c>
      <c r="AT2508" s="3" t="s">
        <v>51</v>
      </c>
    </row>
    <row r="2509" spans="1:46" ht="22.5" customHeight="1" x14ac:dyDescent="0.25">
      <c r="A2509" s="19" t="s">
        <v>15665</v>
      </c>
      <c r="B2509" s="260">
        <v>45058</v>
      </c>
      <c r="C2509" s="3" t="s">
        <v>202</v>
      </c>
      <c r="D2509" s="3" t="s">
        <v>15179</v>
      </c>
      <c r="E2509" s="3" t="s">
        <v>51</v>
      </c>
      <c r="F2509" s="20">
        <v>1</v>
      </c>
      <c r="G2509" s="20">
        <v>217.9</v>
      </c>
      <c r="H2509" s="20" t="s">
        <v>52</v>
      </c>
      <c r="I2509" s="20">
        <v>-37.04</v>
      </c>
      <c r="J2509" s="20">
        <v>-20.45</v>
      </c>
      <c r="K2509" s="20" t="s">
        <v>52</v>
      </c>
      <c r="L2509" s="20">
        <f t="shared" si="39"/>
        <v>160.41000000000003</v>
      </c>
      <c r="M2509" s="3" t="s">
        <v>71</v>
      </c>
      <c r="N2509" s="274">
        <v>77350</v>
      </c>
      <c r="O2509" s="3" t="s">
        <v>795</v>
      </c>
      <c r="P2509" s="3" t="s">
        <v>796</v>
      </c>
      <c r="Q2509" s="3" t="s">
        <v>53</v>
      </c>
      <c r="R2509" s="20">
        <v>217.9</v>
      </c>
      <c r="S2509" s="20" t="s">
        <v>57</v>
      </c>
      <c r="T2509" s="3" t="s">
        <v>58</v>
      </c>
      <c r="U2509" s="3" t="s">
        <v>53</v>
      </c>
      <c r="V2509" s="3" t="s">
        <v>53</v>
      </c>
      <c r="W2509" s="3" t="s">
        <v>53</v>
      </c>
      <c r="X2509" s="3" t="s">
        <v>53</v>
      </c>
      <c r="Y2509" s="3" t="s">
        <v>15666</v>
      </c>
      <c r="Z2509" s="3" t="s">
        <v>15667</v>
      </c>
      <c r="AA2509" s="3" t="s">
        <v>15668</v>
      </c>
      <c r="AB2509" s="3" t="s">
        <v>3039</v>
      </c>
      <c r="AC2509" s="3" t="s">
        <v>968</v>
      </c>
      <c r="AD2509" s="3" t="s">
        <v>15669</v>
      </c>
      <c r="AE2509" s="3" t="s">
        <v>65</v>
      </c>
      <c r="AF2509" s="3" t="s">
        <v>66</v>
      </c>
      <c r="AG2509" s="3" t="s">
        <v>15670</v>
      </c>
      <c r="AH2509" s="3" t="s">
        <v>15671</v>
      </c>
      <c r="AI2509" s="3" t="s">
        <v>67</v>
      </c>
      <c r="AJ2509" s="3" t="s">
        <v>15672</v>
      </c>
      <c r="AK2509" s="3" t="s">
        <v>53</v>
      </c>
      <c r="AL2509" s="3" t="s">
        <v>53</v>
      </c>
      <c r="AM2509" s="3" t="s">
        <v>53</v>
      </c>
      <c r="AN2509" s="3" t="s">
        <v>53</v>
      </c>
      <c r="AO2509" s="3" t="s">
        <v>53</v>
      </c>
      <c r="AP2509" s="3" t="s">
        <v>53</v>
      </c>
      <c r="AQ2509" s="3" t="s">
        <v>53</v>
      </c>
      <c r="AR2509" s="3" t="s">
        <v>51</v>
      </c>
      <c r="AS2509" s="3" t="s">
        <v>52</v>
      </c>
      <c r="AT2509" s="3" t="s">
        <v>51</v>
      </c>
    </row>
    <row r="2510" spans="1:46" ht="22.5" customHeight="1" x14ac:dyDescent="0.25">
      <c r="A2510" s="19" t="s">
        <v>15705</v>
      </c>
      <c r="B2510" s="260">
        <v>45058</v>
      </c>
      <c r="C2510" s="3" t="s">
        <v>202</v>
      </c>
      <c r="D2510" s="3" t="s">
        <v>12990</v>
      </c>
      <c r="E2510" s="3" t="s">
        <v>71</v>
      </c>
      <c r="F2510" s="20">
        <v>1</v>
      </c>
      <c r="G2510" s="20">
        <v>217.9</v>
      </c>
      <c r="H2510" s="20" t="s">
        <v>52</v>
      </c>
      <c r="I2510" s="20">
        <v>-37.04</v>
      </c>
      <c r="J2510" s="20">
        <v>-20.45</v>
      </c>
      <c r="K2510" s="20" t="s">
        <v>52</v>
      </c>
      <c r="L2510" s="20">
        <f t="shared" si="39"/>
        <v>160.41000000000003</v>
      </c>
      <c r="M2510" s="3" t="s">
        <v>71</v>
      </c>
      <c r="N2510" s="3" t="s">
        <v>6855</v>
      </c>
      <c r="O2510" s="3" t="s">
        <v>11785</v>
      </c>
      <c r="P2510" s="3" t="s">
        <v>11786</v>
      </c>
      <c r="Q2510" s="3" t="s">
        <v>53</v>
      </c>
      <c r="R2510" s="20">
        <v>217.9</v>
      </c>
      <c r="S2510" s="20" t="s">
        <v>57</v>
      </c>
      <c r="T2510" s="3" t="s">
        <v>58</v>
      </c>
      <c r="U2510" s="3" t="s">
        <v>53</v>
      </c>
      <c r="V2510" s="3" t="s">
        <v>53</v>
      </c>
      <c r="W2510" s="3" t="s">
        <v>53</v>
      </c>
      <c r="X2510" s="3" t="s">
        <v>53</v>
      </c>
      <c r="Y2510" s="3" t="s">
        <v>15706</v>
      </c>
      <c r="Z2510" s="3" t="s">
        <v>15707</v>
      </c>
      <c r="AA2510" s="3" t="s">
        <v>15708</v>
      </c>
      <c r="AB2510" s="3" t="s">
        <v>15709</v>
      </c>
      <c r="AC2510" s="3" t="s">
        <v>188</v>
      </c>
      <c r="AD2510" s="3" t="s">
        <v>15710</v>
      </c>
      <c r="AE2510" s="3" t="s">
        <v>65</v>
      </c>
      <c r="AF2510" s="3" t="s">
        <v>66</v>
      </c>
      <c r="AG2510" s="3" t="s">
        <v>15711</v>
      </c>
      <c r="AH2510" s="3" t="s">
        <v>15712</v>
      </c>
      <c r="AI2510" s="3" t="s">
        <v>67</v>
      </c>
      <c r="AJ2510" s="3" t="s">
        <v>15713</v>
      </c>
      <c r="AK2510" s="3" t="s">
        <v>53</v>
      </c>
      <c r="AL2510" s="3" t="s">
        <v>53</v>
      </c>
      <c r="AM2510" s="3" t="s">
        <v>53</v>
      </c>
      <c r="AN2510" s="3" t="s">
        <v>53</v>
      </c>
      <c r="AO2510" s="3" t="s">
        <v>53</v>
      </c>
      <c r="AP2510" s="3" t="s">
        <v>53</v>
      </c>
      <c r="AQ2510" s="3" t="s">
        <v>53</v>
      </c>
      <c r="AR2510" s="3" t="s">
        <v>51</v>
      </c>
      <c r="AS2510" s="3" t="s">
        <v>52</v>
      </c>
      <c r="AT2510" s="3" t="s">
        <v>51</v>
      </c>
    </row>
    <row r="2511" spans="1:46" ht="22.5" customHeight="1" x14ac:dyDescent="0.25">
      <c r="A2511" s="19" t="s">
        <v>15838</v>
      </c>
      <c r="B2511" s="260">
        <v>45058</v>
      </c>
      <c r="C2511" s="3" t="s">
        <v>202</v>
      </c>
      <c r="D2511" s="3" t="s">
        <v>15179</v>
      </c>
      <c r="E2511" s="3" t="s">
        <v>51</v>
      </c>
      <c r="F2511" s="20">
        <v>1</v>
      </c>
      <c r="G2511" s="20">
        <v>217.9</v>
      </c>
      <c r="H2511" s="20" t="s">
        <v>52</v>
      </c>
      <c r="I2511" s="20">
        <v>-37.04</v>
      </c>
      <c r="J2511" s="20">
        <v>-20.45</v>
      </c>
      <c r="K2511" s="20" t="s">
        <v>52</v>
      </c>
      <c r="L2511" s="20">
        <f t="shared" si="39"/>
        <v>160.41000000000003</v>
      </c>
      <c r="M2511" s="3" t="s">
        <v>71</v>
      </c>
      <c r="N2511" s="274">
        <v>77350</v>
      </c>
      <c r="O2511" s="3" t="s">
        <v>3096</v>
      </c>
      <c r="P2511" s="3" t="s">
        <v>3097</v>
      </c>
      <c r="Q2511" s="3" t="s">
        <v>53</v>
      </c>
      <c r="R2511" s="20">
        <v>217.9</v>
      </c>
      <c r="S2511" s="20" t="s">
        <v>57</v>
      </c>
      <c r="T2511" s="3" t="s">
        <v>58</v>
      </c>
      <c r="U2511" s="3" t="s">
        <v>53</v>
      </c>
      <c r="V2511" s="3" t="s">
        <v>53</v>
      </c>
      <c r="W2511" s="3" t="s">
        <v>53</v>
      </c>
      <c r="X2511" s="3" t="s">
        <v>53</v>
      </c>
      <c r="Y2511" s="3" t="s">
        <v>15839</v>
      </c>
      <c r="Z2511" s="3" t="s">
        <v>15840</v>
      </c>
      <c r="AA2511" s="3" t="s">
        <v>15841</v>
      </c>
      <c r="AB2511" s="3" t="s">
        <v>6711</v>
      </c>
      <c r="AC2511" s="3" t="s">
        <v>63</v>
      </c>
      <c r="AD2511" s="3" t="s">
        <v>6712</v>
      </c>
      <c r="AE2511" s="3" t="s">
        <v>65</v>
      </c>
      <c r="AF2511" s="3" t="s">
        <v>66</v>
      </c>
      <c r="AG2511" s="3" t="s">
        <v>15842</v>
      </c>
      <c r="AH2511" s="3" t="s">
        <v>15843</v>
      </c>
      <c r="AI2511" s="3" t="s">
        <v>67</v>
      </c>
      <c r="AJ2511" s="3" t="s">
        <v>15844</v>
      </c>
      <c r="AK2511" s="3" t="s">
        <v>53</v>
      </c>
      <c r="AL2511" s="3" t="s">
        <v>53</v>
      </c>
      <c r="AM2511" s="3" t="s">
        <v>53</v>
      </c>
      <c r="AN2511" s="3" t="s">
        <v>53</v>
      </c>
      <c r="AO2511" s="3" t="s">
        <v>53</v>
      </c>
      <c r="AP2511" s="3" t="s">
        <v>53</v>
      </c>
      <c r="AQ2511" s="3" t="s">
        <v>53</v>
      </c>
      <c r="AR2511" s="3" t="s">
        <v>51</v>
      </c>
      <c r="AS2511" s="3" t="s">
        <v>52</v>
      </c>
      <c r="AT2511" s="3" t="s">
        <v>51</v>
      </c>
    </row>
    <row r="2512" spans="1:46" ht="22.5" customHeight="1" x14ac:dyDescent="0.25">
      <c r="A2512" s="19" t="s">
        <v>16299</v>
      </c>
      <c r="B2512" s="260">
        <v>45057</v>
      </c>
      <c r="C2512" s="3" t="s">
        <v>202</v>
      </c>
      <c r="D2512" s="3" t="s">
        <v>15179</v>
      </c>
      <c r="E2512" s="3" t="s">
        <v>51</v>
      </c>
      <c r="F2512" s="20">
        <v>1</v>
      </c>
      <c r="G2512" s="20">
        <v>217.9</v>
      </c>
      <c r="H2512" s="20" t="s">
        <v>52</v>
      </c>
      <c r="I2512" s="20">
        <v>-37.04</v>
      </c>
      <c r="J2512" s="20">
        <v>-20.45</v>
      </c>
      <c r="K2512" s="20" t="s">
        <v>52</v>
      </c>
      <c r="L2512" s="20">
        <f t="shared" si="39"/>
        <v>160.41000000000003</v>
      </c>
      <c r="M2512" s="3" t="s">
        <v>71</v>
      </c>
      <c r="N2512" s="274">
        <v>77350</v>
      </c>
      <c r="O2512" s="3" t="s">
        <v>795</v>
      </c>
      <c r="P2512" s="3" t="s">
        <v>796</v>
      </c>
      <c r="Q2512" s="3" t="s">
        <v>53</v>
      </c>
      <c r="R2512" s="20">
        <v>217.9</v>
      </c>
      <c r="S2512" s="20" t="s">
        <v>57</v>
      </c>
      <c r="T2512" s="3" t="s">
        <v>58</v>
      </c>
      <c r="U2512" s="3" t="s">
        <v>53</v>
      </c>
      <c r="V2512" s="3" t="s">
        <v>53</v>
      </c>
      <c r="W2512" s="3" t="s">
        <v>53</v>
      </c>
      <c r="X2512" s="3" t="s">
        <v>53</v>
      </c>
      <c r="Y2512" s="3" t="s">
        <v>16300</v>
      </c>
      <c r="Z2512" s="3" t="s">
        <v>16301</v>
      </c>
      <c r="AA2512" s="3" t="s">
        <v>16302</v>
      </c>
      <c r="AB2512" s="3" t="s">
        <v>16303</v>
      </c>
      <c r="AC2512" s="3" t="s">
        <v>165</v>
      </c>
      <c r="AD2512" s="3" t="s">
        <v>16304</v>
      </c>
      <c r="AE2512" s="3" t="s">
        <v>65</v>
      </c>
      <c r="AF2512" s="3" t="s">
        <v>66</v>
      </c>
      <c r="AG2512" s="3" t="s">
        <v>16305</v>
      </c>
      <c r="AH2512" s="3" t="s">
        <v>16306</v>
      </c>
      <c r="AI2512" s="3" t="s">
        <v>67</v>
      </c>
      <c r="AJ2512" s="3" t="s">
        <v>16307</v>
      </c>
      <c r="AK2512" s="3" t="s">
        <v>53</v>
      </c>
      <c r="AL2512" s="3" t="s">
        <v>53</v>
      </c>
      <c r="AM2512" s="3" t="s">
        <v>53</v>
      </c>
      <c r="AN2512" s="3" t="s">
        <v>53</v>
      </c>
      <c r="AO2512" s="3" t="s">
        <v>53</v>
      </c>
      <c r="AP2512" s="3" t="s">
        <v>53</v>
      </c>
      <c r="AQ2512" s="3" t="s">
        <v>53</v>
      </c>
      <c r="AR2512" s="3" t="s">
        <v>51</v>
      </c>
      <c r="AS2512" s="3" t="s">
        <v>52</v>
      </c>
      <c r="AT2512" s="3" t="s">
        <v>51</v>
      </c>
    </row>
    <row r="2513" spans="1:46" ht="22.5" customHeight="1" x14ac:dyDescent="0.25">
      <c r="A2513" s="19" t="s">
        <v>16389</v>
      </c>
      <c r="B2513" s="260">
        <v>45057</v>
      </c>
      <c r="C2513" s="3" t="s">
        <v>202</v>
      </c>
      <c r="D2513" s="3" t="s">
        <v>14868</v>
      </c>
      <c r="E2513" s="3" t="s">
        <v>51</v>
      </c>
      <c r="F2513" s="20">
        <v>1</v>
      </c>
      <c r="G2513" s="20">
        <v>217.9</v>
      </c>
      <c r="H2513" s="20" t="s">
        <v>52</v>
      </c>
      <c r="I2513" s="20">
        <v>-37.04</v>
      </c>
      <c r="J2513" s="20">
        <v>-20.45</v>
      </c>
      <c r="K2513" s="20" t="s">
        <v>52</v>
      </c>
      <c r="L2513" s="20">
        <f t="shared" si="39"/>
        <v>160.41000000000003</v>
      </c>
      <c r="M2513" s="3" t="s">
        <v>53</v>
      </c>
      <c r="N2513" s="274">
        <v>77350</v>
      </c>
      <c r="O2513" s="3" t="s">
        <v>795</v>
      </c>
      <c r="P2513" s="3" t="s">
        <v>796</v>
      </c>
      <c r="Q2513" s="3" t="s">
        <v>53</v>
      </c>
      <c r="R2513" s="20">
        <v>217.9</v>
      </c>
      <c r="S2513" s="20" t="s">
        <v>57</v>
      </c>
      <c r="T2513" s="3" t="s">
        <v>58</v>
      </c>
      <c r="U2513" s="3" t="s">
        <v>53</v>
      </c>
      <c r="V2513" s="3" t="s">
        <v>53</v>
      </c>
      <c r="W2513" s="3" t="s">
        <v>53</v>
      </c>
      <c r="X2513" s="3" t="s">
        <v>53</v>
      </c>
      <c r="Y2513" s="3" t="s">
        <v>16390</v>
      </c>
      <c r="Z2513" s="3" t="s">
        <v>16391</v>
      </c>
      <c r="AA2513" s="3" t="s">
        <v>16392</v>
      </c>
      <c r="AB2513" s="3" t="s">
        <v>6528</v>
      </c>
      <c r="AC2513" s="3" t="s">
        <v>188</v>
      </c>
      <c r="AD2513" s="3" t="s">
        <v>6529</v>
      </c>
      <c r="AE2513" s="3" t="s">
        <v>65</v>
      </c>
      <c r="AF2513" s="3" t="s">
        <v>66</v>
      </c>
      <c r="AG2513" s="3" t="s">
        <v>16393</v>
      </c>
      <c r="AH2513" s="3" t="s">
        <v>16394</v>
      </c>
      <c r="AI2513" s="3" t="s">
        <v>67</v>
      </c>
      <c r="AJ2513" s="3" t="s">
        <v>16395</v>
      </c>
      <c r="AK2513" s="3" t="s">
        <v>53</v>
      </c>
      <c r="AL2513" s="3" t="s">
        <v>53</v>
      </c>
      <c r="AM2513" s="3" t="s">
        <v>53</v>
      </c>
      <c r="AN2513" s="3" t="s">
        <v>53</v>
      </c>
      <c r="AO2513" s="3" t="s">
        <v>53</v>
      </c>
      <c r="AP2513" s="3" t="s">
        <v>53</v>
      </c>
      <c r="AQ2513" s="3" t="s">
        <v>53</v>
      </c>
      <c r="AR2513" s="3" t="s">
        <v>51</v>
      </c>
      <c r="AS2513" s="3" t="s">
        <v>52</v>
      </c>
      <c r="AT2513" s="3" t="s">
        <v>51</v>
      </c>
    </row>
    <row r="2514" spans="1:46" ht="22.5" customHeight="1" x14ac:dyDescent="0.25">
      <c r="A2514" s="19" t="s">
        <v>16581</v>
      </c>
      <c r="B2514" s="260">
        <v>45057</v>
      </c>
      <c r="C2514" s="3" t="s">
        <v>202</v>
      </c>
      <c r="D2514" s="3" t="s">
        <v>15179</v>
      </c>
      <c r="E2514" s="3" t="s">
        <v>51</v>
      </c>
      <c r="F2514" s="20">
        <v>1</v>
      </c>
      <c r="G2514" s="20">
        <v>217.9</v>
      </c>
      <c r="H2514" s="20" t="s">
        <v>52</v>
      </c>
      <c r="I2514" s="20">
        <v>-37.04</v>
      </c>
      <c r="J2514" s="20">
        <v>-20.45</v>
      </c>
      <c r="K2514" s="20" t="s">
        <v>52</v>
      </c>
      <c r="L2514" s="20">
        <f t="shared" si="39"/>
        <v>160.41000000000003</v>
      </c>
      <c r="M2514" s="3" t="s">
        <v>71</v>
      </c>
      <c r="N2514" s="274">
        <v>77350</v>
      </c>
      <c r="O2514" s="3" t="s">
        <v>1441</v>
      </c>
      <c r="P2514" s="3" t="s">
        <v>1442</v>
      </c>
      <c r="Q2514" s="3" t="s">
        <v>53</v>
      </c>
      <c r="R2514" s="20">
        <v>217.9</v>
      </c>
      <c r="S2514" s="20" t="s">
        <v>57</v>
      </c>
      <c r="T2514" s="3" t="s">
        <v>58</v>
      </c>
      <c r="U2514" s="3" t="s">
        <v>53</v>
      </c>
      <c r="V2514" s="3" t="s">
        <v>53</v>
      </c>
      <c r="W2514" s="3" t="s">
        <v>53</v>
      </c>
      <c r="X2514" s="3" t="s">
        <v>53</v>
      </c>
      <c r="Y2514" s="3" t="s">
        <v>16582</v>
      </c>
      <c r="Z2514" s="3" t="s">
        <v>16583</v>
      </c>
      <c r="AA2514" s="3" t="s">
        <v>16584</v>
      </c>
      <c r="AB2514" s="3" t="s">
        <v>16585</v>
      </c>
      <c r="AC2514" s="3" t="s">
        <v>188</v>
      </c>
      <c r="AD2514" s="3" t="s">
        <v>16586</v>
      </c>
      <c r="AE2514" s="3" t="s">
        <v>65</v>
      </c>
      <c r="AF2514" s="3" t="s">
        <v>66</v>
      </c>
      <c r="AG2514" s="3" t="s">
        <v>16587</v>
      </c>
      <c r="AH2514" s="3" t="s">
        <v>16588</v>
      </c>
      <c r="AI2514" s="3" t="s">
        <v>67</v>
      </c>
      <c r="AJ2514" s="3" t="s">
        <v>16589</v>
      </c>
      <c r="AK2514" s="3" t="s">
        <v>53</v>
      </c>
      <c r="AL2514" s="3" t="s">
        <v>53</v>
      </c>
      <c r="AM2514" s="3" t="s">
        <v>53</v>
      </c>
      <c r="AN2514" s="3" t="s">
        <v>53</v>
      </c>
      <c r="AO2514" s="3" t="s">
        <v>53</v>
      </c>
      <c r="AP2514" s="3" t="s">
        <v>53</v>
      </c>
      <c r="AQ2514" s="3" t="s">
        <v>53</v>
      </c>
      <c r="AR2514" s="3" t="s">
        <v>51</v>
      </c>
      <c r="AS2514" s="3" t="s">
        <v>52</v>
      </c>
      <c r="AT2514" s="3" t="s">
        <v>51</v>
      </c>
    </row>
    <row r="2515" spans="1:46" ht="22.5" customHeight="1" x14ac:dyDescent="0.25">
      <c r="A2515" s="19" t="s">
        <v>16720</v>
      </c>
      <c r="B2515" s="260">
        <v>45057</v>
      </c>
      <c r="C2515" s="3" t="s">
        <v>202</v>
      </c>
      <c r="D2515" s="3" t="s">
        <v>13978</v>
      </c>
      <c r="E2515" s="3" t="s">
        <v>51</v>
      </c>
      <c r="F2515" s="20">
        <v>1</v>
      </c>
      <c r="G2515" s="20">
        <v>217.9</v>
      </c>
      <c r="H2515" s="20" t="s">
        <v>52</v>
      </c>
      <c r="I2515" s="20">
        <v>-37.04</v>
      </c>
      <c r="J2515" s="20">
        <v>-20.45</v>
      </c>
      <c r="K2515" s="20" t="s">
        <v>52</v>
      </c>
      <c r="L2515" s="20">
        <f t="shared" si="39"/>
        <v>160.41000000000003</v>
      </c>
      <c r="M2515" s="3" t="s">
        <v>71</v>
      </c>
      <c r="N2515" s="274">
        <v>77350</v>
      </c>
      <c r="O2515" s="3" t="s">
        <v>795</v>
      </c>
      <c r="P2515" s="3" t="s">
        <v>796</v>
      </c>
      <c r="Q2515" s="3" t="s">
        <v>53</v>
      </c>
      <c r="R2515" s="20">
        <v>217.9</v>
      </c>
      <c r="S2515" s="20" t="s">
        <v>57</v>
      </c>
      <c r="T2515" s="3" t="s">
        <v>58</v>
      </c>
      <c r="U2515" s="3" t="s">
        <v>53</v>
      </c>
      <c r="V2515" s="3" t="s">
        <v>53</v>
      </c>
      <c r="W2515" s="3" t="s">
        <v>53</v>
      </c>
      <c r="X2515" s="3" t="s">
        <v>53</v>
      </c>
      <c r="Y2515" s="3" t="s">
        <v>16721</v>
      </c>
      <c r="Z2515" s="3" t="s">
        <v>16722</v>
      </c>
      <c r="AA2515" s="3" t="s">
        <v>16723</v>
      </c>
      <c r="AB2515" s="3" t="s">
        <v>15003</v>
      </c>
      <c r="AC2515" s="3" t="s">
        <v>893</v>
      </c>
      <c r="AD2515" s="3" t="s">
        <v>15004</v>
      </c>
      <c r="AE2515" s="3" t="s">
        <v>65</v>
      </c>
      <c r="AF2515" s="3" t="s">
        <v>66</v>
      </c>
      <c r="AG2515" s="3" t="s">
        <v>16225</v>
      </c>
      <c r="AH2515" s="3" t="s">
        <v>16724</v>
      </c>
      <c r="AI2515" s="3" t="s">
        <v>67</v>
      </c>
      <c r="AJ2515" s="3" t="s">
        <v>16725</v>
      </c>
      <c r="AK2515" s="3" t="s">
        <v>53</v>
      </c>
      <c r="AL2515" s="3" t="s">
        <v>53</v>
      </c>
      <c r="AM2515" s="3" t="s">
        <v>53</v>
      </c>
      <c r="AN2515" s="3" t="s">
        <v>53</v>
      </c>
      <c r="AO2515" s="3" t="s">
        <v>53</v>
      </c>
      <c r="AP2515" s="3" t="s">
        <v>53</v>
      </c>
      <c r="AQ2515" s="3" t="s">
        <v>53</v>
      </c>
      <c r="AR2515" s="3" t="s">
        <v>51</v>
      </c>
      <c r="AS2515" s="3" t="s">
        <v>52</v>
      </c>
      <c r="AT2515" s="3" t="s">
        <v>51</v>
      </c>
    </row>
    <row r="2516" spans="1:46" ht="22.5" customHeight="1" x14ac:dyDescent="0.25">
      <c r="A2516" s="19" t="s">
        <v>17326</v>
      </c>
      <c r="B2516" s="260">
        <v>45056</v>
      </c>
      <c r="C2516" s="3" t="s">
        <v>202</v>
      </c>
      <c r="D2516" s="3" t="s">
        <v>15179</v>
      </c>
      <c r="E2516" s="3" t="s">
        <v>71</v>
      </c>
      <c r="F2516" s="20">
        <v>1</v>
      </c>
      <c r="G2516" s="20">
        <v>217.9</v>
      </c>
      <c r="H2516" s="20" t="s">
        <v>52</v>
      </c>
      <c r="I2516" s="20">
        <v>-37.04</v>
      </c>
      <c r="J2516" s="20">
        <v>-20.45</v>
      </c>
      <c r="K2516" s="20" t="s">
        <v>52</v>
      </c>
      <c r="L2516" s="20">
        <f t="shared" si="39"/>
        <v>160.41000000000003</v>
      </c>
      <c r="M2516" s="3" t="s">
        <v>71</v>
      </c>
      <c r="N2516" s="274">
        <v>77350</v>
      </c>
      <c r="O2516" s="3" t="s">
        <v>795</v>
      </c>
      <c r="P2516" s="3" t="s">
        <v>796</v>
      </c>
      <c r="Q2516" s="3" t="s">
        <v>53</v>
      </c>
      <c r="R2516" s="20">
        <v>217.9</v>
      </c>
      <c r="S2516" s="20" t="s">
        <v>57</v>
      </c>
      <c r="T2516" s="3" t="s">
        <v>58</v>
      </c>
      <c r="U2516" s="3" t="s">
        <v>53</v>
      </c>
      <c r="V2516" s="3" t="s">
        <v>53</v>
      </c>
      <c r="W2516" s="3" t="s">
        <v>53</v>
      </c>
      <c r="X2516" s="3" t="s">
        <v>53</v>
      </c>
      <c r="Y2516" s="3" t="s">
        <v>17327</v>
      </c>
      <c r="Z2516" s="3" t="s">
        <v>17328</v>
      </c>
      <c r="AA2516" s="3" t="s">
        <v>17329</v>
      </c>
      <c r="AB2516" s="3" t="s">
        <v>1248</v>
      </c>
      <c r="AC2516" s="3" t="s">
        <v>63</v>
      </c>
      <c r="AD2516" s="3" t="s">
        <v>17330</v>
      </c>
      <c r="AE2516" s="3" t="s">
        <v>65</v>
      </c>
      <c r="AF2516" s="3" t="s">
        <v>66</v>
      </c>
      <c r="AG2516" s="3" t="s">
        <v>17331</v>
      </c>
      <c r="AH2516" s="3" t="s">
        <v>17332</v>
      </c>
      <c r="AI2516" s="3" t="s">
        <v>67</v>
      </c>
      <c r="AJ2516" s="3" t="s">
        <v>17333</v>
      </c>
      <c r="AK2516" s="3" t="s">
        <v>53</v>
      </c>
      <c r="AL2516" s="3" t="s">
        <v>53</v>
      </c>
      <c r="AM2516" s="3" t="s">
        <v>53</v>
      </c>
      <c r="AN2516" s="3" t="s">
        <v>53</v>
      </c>
      <c r="AO2516" s="3" t="s">
        <v>53</v>
      </c>
      <c r="AP2516" s="3" t="s">
        <v>53</v>
      </c>
      <c r="AQ2516" s="3" t="s">
        <v>53</v>
      </c>
      <c r="AR2516" s="3" t="s">
        <v>51</v>
      </c>
      <c r="AS2516" s="3" t="s">
        <v>52</v>
      </c>
      <c r="AT2516" s="3" t="s">
        <v>51</v>
      </c>
    </row>
    <row r="2517" spans="1:46" ht="22.5" customHeight="1" x14ac:dyDescent="0.25">
      <c r="A2517" s="19" t="s">
        <v>17379</v>
      </c>
      <c r="B2517" s="260">
        <v>45056</v>
      </c>
      <c r="C2517" s="3" t="s">
        <v>202</v>
      </c>
      <c r="D2517" s="3" t="s">
        <v>15653</v>
      </c>
      <c r="E2517" s="3" t="s">
        <v>51</v>
      </c>
      <c r="F2517" s="20">
        <v>1</v>
      </c>
      <c r="G2517" s="20">
        <v>217.9</v>
      </c>
      <c r="H2517" s="20" t="s">
        <v>52</v>
      </c>
      <c r="I2517" s="20">
        <v>-37.04</v>
      </c>
      <c r="J2517" s="20">
        <v>-20.45</v>
      </c>
      <c r="K2517" s="20" t="s">
        <v>52</v>
      </c>
      <c r="L2517" s="20">
        <f t="shared" si="39"/>
        <v>160.41000000000003</v>
      </c>
      <c r="M2517" s="3" t="s">
        <v>71</v>
      </c>
      <c r="N2517" s="274">
        <v>77350</v>
      </c>
      <c r="O2517" s="3" t="s">
        <v>795</v>
      </c>
      <c r="P2517" s="3" t="s">
        <v>796</v>
      </c>
      <c r="Q2517" s="3" t="s">
        <v>53</v>
      </c>
      <c r="R2517" s="20">
        <v>217.9</v>
      </c>
      <c r="S2517" s="20" t="s">
        <v>57</v>
      </c>
      <c r="T2517" s="3" t="s">
        <v>58</v>
      </c>
      <c r="U2517" s="3" t="s">
        <v>53</v>
      </c>
      <c r="V2517" s="3" t="s">
        <v>53</v>
      </c>
      <c r="W2517" s="3" t="s">
        <v>53</v>
      </c>
      <c r="X2517" s="3" t="s">
        <v>53</v>
      </c>
      <c r="Y2517" s="3" t="s">
        <v>17380</v>
      </c>
      <c r="Z2517" s="3" t="s">
        <v>17381</v>
      </c>
      <c r="AA2517" s="3" t="s">
        <v>17382</v>
      </c>
      <c r="AB2517" s="3" t="s">
        <v>17383</v>
      </c>
      <c r="AC2517" s="3" t="s">
        <v>641</v>
      </c>
      <c r="AD2517" s="3" t="s">
        <v>17384</v>
      </c>
      <c r="AE2517" s="3" t="s">
        <v>65</v>
      </c>
      <c r="AF2517" s="3" t="s">
        <v>66</v>
      </c>
      <c r="AG2517" s="3" t="s">
        <v>17385</v>
      </c>
      <c r="AH2517" s="3" t="s">
        <v>17386</v>
      </c>
      <c r="AI2517" s="3" t="s">
        <v>67</v>
      </c>
      <c r="AJ2517" s="3" t="s">
        <v>17387</v>
      </c>
      <c r="AK2517" s="3" t="s">
        <v>53</v>
      </c>
      <c r="AL2517" s="3" t="s">
        <v>53</v>
      </c>
      <c r="AM2517" s="3" t="s">
        <v>53</v>
      </c>
      <c r="AN2517" s="3" t="s">
        <v>53</v>
      </c>
      <c r="AO2517" s="3" t="s">
        <v>53</v>
      </c>
      <c r="AP2517" s="3" t="s">
        <v>53</v>
      </c>
      <c r="AQ2517" s="3" t="s">
        <v>53</v>
      </c>
      <c r="AR2517" s="3" t="s">
        <v>51</v>
      </c>
      <c r="AS2517" s="3" t="s">
        <v>52</v>
      </c>
      <c r="AT2517" s="3" t="s">
        <v>51</v>
      </c>
    </row>
    <row r="2518" spans="1:46" ht="22.5" customHeight="1" x14ac:dyDescent="0.25">
      <c r="A2518" s="19" t="s">
        <v>17524</v>
      </c>
      <c r="B2518" s="260">
        <v>45056</v>
      </c>
      <c r="C2518" s="3" t="s">
        <v>202</v>
      </c>
      <c r="D2518" s="3" t="s">
        <v>15653</v>
      </c>
      <c r="E2518" s="3" t="s">
        <v>51</v>
      </c>
      <c r="F2518" s="20">
        <v>1</v>
      </c>
      <c r="G2518" s="20">
        <v>217.9</v>
      </c>
      <c r="H2518" s="20" t="s">
        <v>52</v>
      </c>
      <c r="I2518" s="20">
        <v>-37.04</v>
      </c>
      <c r="J2518" s="20">
        <v>-20.45</v>
      </c>
      <c r="K2518" s="20" t="s">
        <v>52</v>
      </c>
      <c r="L2518" s="20">
        <f t="shared" si="39"/>
        <v>160.41000000000003</v>
      </c>
      <c r="M2518" s="3" t="s">
        <v>53</v>
      </c>
      <c r="N2518" s="274">
        <v>77350</v>
      </c>
      <c r="O2518" s="3" t="s">
        <v>795</v>
      </c>
      <c r="P2518" s="3" t="s">
        <v>796</v>
      </c>
      <c r="Q2518" s="3" t="s">
        <v>53</v>
      </c>
      <c r="R2518" s="20">
        <v>217.9</v>
      </c>
      <c r="S2518" s="20" t="s">
        <v>57</v>
      </c>
      <c r="T2518" s="3" t="s">
        <v>58</v>
      </c>
      <c r="U2518" s="3" t="s">
        <v>53</v>
      </c>
      <c r="V2518" s="3" t="s">
        <v>53</v>
      </c>
      <c r="W2518" s="3" t="s">
        <v>53</v>
      </c>
      <c r="X2518" s="3" t="s">
        <v>53</v>
      </c>
      <c r="Y2518" s="3" t="s">
        <v>17525</v>
      </c>
      <c r="Z2518" s="3" t="s">
        <v>17526</v>
      </c>
      <c r="AA2518" s="3" t="s">
        <v>17527</v>
      </c>
      <c r="AB2518" s="3" t="s">
        <v>524</v>
      </c>
      <c r="AC2518" s="3" t="s">
        <v>116</v>
      </c>
      <c r="AD2518" s="3" t="s">
        <v>525</v>
      </c>
      <c r="AE2518" s="3" t="s">
        <v>65</v>
      </c>
      <c r="AF2518" s="3" t="s">
        <v>66</v>
      </c>
      <c r="AG2518" s="3" t="s">
        <v>17528</v>
      </c>
      <c r="AH2518" s="3" t="s">
        <v>17529</v>
      </c>
      <c r="AI2518" s="3" t="s">
        <v>67</v>
      </c>
      <c r="AJ2518" s="3" t="s">
        <v>17530</v>
      </c>
      <c r="AK2518" s="3" t="s">
        <v>53</v>
      </c>
      <c r="AL2518" s="3" t="s">
        <v>53</v>
      </c>
      <c r="AM2518" s="3" t="s">
        <v>53</v>
      </c>
      <c r="AN2518" s="3" t="s">
        <v>53</v>
      </c>
      <c r="AO2518" s="3" t="s">
        <v>53</v>
      </c>
      <c r="AP2518" s="3" t="s">
        <v>53</v>
      </c>
      <c r="AQ2518" s="3" t="s">
        <v>53</v>
      </c>
      <c r="AR2518" s="3" t="s">
        <v>51</v>
      </c>
      <c r="AS2518" s="3" t="s">
        <v>52</v>
      </c>
      <c r="AT2518" s="3" t="s">
        <v>51</v>
      </c>
    </row>
    <row r="2519" spans="1:46" ht="22.5" customHeight="1" x14ac:dyDescent="0.25">
      <c r="A2519" s="19" t="s">
        <v>17909</v>
      </c>
      <c r="B2519" s="260">
        <v>45056</v>
      </c>
      <c r="C2519" s="3" t="s">
        <v>202</v>
      </c>
      <c r="D2519" s="3" t="s">
        <v>16479</v>
      </c>
      <c r="E2519" s="3" t="s">
        <v>51</v>
      </c>
      <c r="F2519" s="20">
        <v>1</v>
      </c>
      <c r="G2519" s="20">
        <v>217.9</v>
      </c>
      <c r="H2519" s="20" t="s">
        <v>52</v>
      </c>
      <c r="I2519" s="20">
        <v>-37.04</v>
      </c>
      <c r="J2519" s="20">
        <v>-20.45</v>
      </c>
      <c r="K2519" s="20" t="s">
        <v>52</v>
      </c>
      <c r="L2519" s="20">
        <f t="shared" si="39"/>
        <v>160.41000000000003</v>
      </c>
      <c r="M2519" s="3" t="s">
        <v>53</v>
      </c>
      <c r="N2519" s="3" t="s">
        <v>6855</v>
      </c>
      <c r="O2519" s="3" t="s">
        <v>6856</v>
      </c>
      <c r="P2519" s="3" t="s">
        <v>6857</v>
      </c>
      <c r="Q2519" s="3" t="s">
        <v>53</v>
      </c>
      <c r="R2519" s="20">
        <v>217.9</v>
      </c>
      <c r="S2519" s="20" t="s">
        <v>57</v>
      </c>
      <c r="T2519" s="3" t="s">
        <v>58</v>
      </c>
      <c r="U2519" s="3" t="s">
        <v>53</v>
      </c>
      <c r="V2519" s="3" t="s">
        <v>53</v>
      </c>
      <c r="W2519" s="3" t="s">
        <v>53</v>
      </c>
      <c r="X2519" s="3" t="s">
        <v>53</v>
      </c>
      <c r="Y2519" s="3" t="s">
        <v>17910</v>
      </c>
      <c r="Z2519" s="3" t="s">
        <v>17911</v>
      </c>
      <c r="AA2519" s="3" t="s">
        <v>17912</v>
      </c>
      <c r="AB2519" s="3" t="s">
        <v>17913</v>
      </c>
      <c r="AC2519" s="3" t="s">
        <v>116</v>
      </c>
      <c r="AD2519" s="3" t="s">
        <v>17914</v>
      </c>
      <c r="AE2519" s="3" t="s">
        <v>65</v>
      </c>
      <c r="AF2519" s="3" t="s">
        <v>66</v>
      </c>
      <c r="AG2519" s="3" t="s">
        <v>17915</v>
      </c>
      <c r="AH2519" s="3" t="s">
        <v>17916</v>
      </c>
      <c r="AI2519" s="3" t="s">
        <v>67</v>
      </c>
      <c r="AJ2519" s="3" t="s">
        <v>17917</v>
      </c>
      <c r="AK2519" s="3" t="s">
        <v>53</v>
      </c>
      <c r="AL2519" s="3" t="s">
        <v>53</v>
      </c>
      <c r="AM2519" s="3" t="s">
        <v>53</v>
      </c>
      <c r="AN2519" s="3" t="s">
        <v>53</v>
      </c>
      <c r="AO2519" s="3" t="s">
        <v>53</v>
      </c>
      <c r="AP2519" s="3" t="s">
        <v>53</v>
      </c>
      <c r="AQ2519" s="3" t="s">
        <v>53</v>
      </c>
      <c r="AR2519" s="3" t="s">
        <v>51</v>
      </c>
      <c r="AS2519" s="3" t="s">
        <v>52</v>
      </c>
      <c r="AT2519" s="3" t="s">
        <v>51</v>
      </c>
    </row>
    <row r="2520" spans="1:46" ht="22.5" customHeight="1" x14ac:dyDescent="0.25">
      <c r="A2520" s="19" t="s">
        <v>18208</v>
      </c>
      <c r="B2520" s="260">
        <v>45055</v>
      </c>
      <c r="C2520" s="3" t="s">
        <v>202</v>
      </c>
      <c r="D2520" s="3" t="s">
        <v>16479</v>
      </c>
      <c r="E2520" s="3" t="s">
        <v>51</v>
      </c>
      <c r="F2520" s="20">
        <v>1</v>
      </c>
      <c r="G2520" s="20">
        <v>217.9</v>
      </c>
      <c r="H2520" s="20" t="s">
        <v>52</v>
      </c>
      <c r="I2520" s="20">
        <v>-37.04</v>
      </c>
      <c r="J2520" s="20">
        <v>-20.45</v>
      </c>
      <c r="K2520" s="20" t="s">
        <v>52</v>
      </c>
      <c r="L2520" s="20">
        <f t="shared" si="39"/>
        <v>160.41000000000003</v>
      </c>
      <c r="M2520" s="3" t="s">
        <v>71</v>
      </c>
      <c r="N2520" s="274">
        <v>77350</v>
      </c>
      <c r="O2520" s="3" t="s">
        <v>1441</v>
      </c>
      <c r="P2520" s="3" t="s">
        <v>1442</v>
      </c>
      <c r="Q2520" s="3" t="s">
        <v>53</v>
      </c>
      <c r="R2520" s="20">
        <v>217.9</v>
      </c>
      <c r="S2520" s="20" t="s">
        <v>57</v>
      </c>
      <c r="T2520" s="3" t="s">
        <v>58</v>
      </c>
      <c r="U2520" s="3" t="s">
        <v>53</v>
      </c>
      <c r="V2520" s="3" t="s">
        <v>53</v>
      </c>
      <c r="W2520" s="3" t="s">
        <v>53</v>
      </c>
      <c r="X2520" s="3" t="s">
        <v>53</v>
      </c>
      <c r="Y2520" s="3" t="s">
        <v>18209</v>
      </c>
      <c r="Z2520" s="3" t="s">
        <v>18210</v>
      </c>
      <c r="AA2520" s="3" t="s">
        <v>18211</v>
      </c>
      <c r="AB2520" s="3" t="s">
        <v>3057</v>
      </c>
      <c r="AC2520" s="3" t="s">
        <v>416</v>
      </c>
      <c r="AD2520" s="3" t="s">
        <v>18212</v>
      </c>
      <c r="AE2520" s="3" t="s">
        <v>65</v>
      </c>
      <c r="AF2520" s="3" t="s">
        <v>66</v>
      </c>
      <c r="AG2520" s="3" t="s">
        <v>18213</v>
      </c>
      <c r="AH2520" s="3" t="s">
        <v>18214</v>
      </c>
      <c r="AI2520" s="3" t="s">
        <v>67</v>
      </c>
      <c r="AJ2520" s="3" t="s">
        <v>18215</v>
      </c>
      <c r="AK2520" s="3" t="s">
        <v>53</v>
      </c>
      <c r="AL2520" s="3" t="s">
        <v>53</v>
      </c>
      <c r="AM2520" s="3" t="s">
        <v>53</v>
      </c>
      <c r="AN2520" s="3" t="s">
        <v>53</v>
      </c>
      <c r="AO2520" s="3" t="s">
        <v>53</v>
      </c>
      <c r="AP2520" s="3" t="s">
        <v>53</v>
      </c>
      <c r="AQ2520" s="3" t="s">
        <v>53</v>
      </c>
      <c r="AR2520" s="3" t="s">
        <v>51</v>
      </c>
      <c r="AS2520" s="3" t="s">
        <v>52</v>
      </c>
      <c r="AT2520" s="3" t="s">
        <v>51</v>
      </c>
    </row>
    <row r="2521" spans="1:46" ht="22.5" customHeight="1" x14ac:dyDescent="0.25">
      <c r="A2521" s="19" t="s">
        <v>18230</v>
      </c>
      <c r="B2521" s="260">
        <v>45055</v>
      </c>
      <c r="C2521" s="3" t="s">
        <v>202</v>
      </c>
      <c r="D2521" s="3" t="s">
        <v>17635</v>
      </c>
      <c r="E2521" s="3" t="s">
        <v>51</v>
      </c>
      <c r="F2521" s="20">
        <v>1</v>
      </c>
      <c r="G2521" s="20">
        <v>217.9</v>
      </c>
      <c r="H2521" s="20" t="s">
        <v>52</v>
      </c>
      <c r="I2521" s="20">
        <v>-37.04</v>
      </c>
      <c r="J2521" s="20">
        <v>-20.45</v>
      </c>
      <c r="K2521" s="20" t="s">
        <v>52</v>
      </c>
      <c r="L2521" s="20">
        <f t="shared" si="39"/>
        <v>160.41000000000003</v>
      </c>
      <c r="M2521" s="3" t="s">
        <v>53</v>
      </c>
      <c r="N2521" s="274">
        <v>77350</v>
      </c>
      <c r="O2521" s="3" t="s">
        <v>795</v>
      </c>
      <c r="P2521" s="3" t="s">
        <v>796</v>
      </c>
      <c r="Q2521" s="3" t="s">
        <v>53</v>
      </c>
      <c r="R2521" s="20">
        <v>217.9</v>
      </c>
      <c r="S2521" s="20" t="s">
        <v>57</v>
      </c>
      <c r="T2521" s="3" t="s">
        <v>58</v>
      </c>
      <c r="U2521" s="3" t="s">
        <v>53</v>
      </c>
      <c r="V2521" s="3" t="s">
        <v>53</v>
      </c>
      <c r="W2521" s="3" t="s">
        <v>53</v>
      </c>
      <c r="X2521" s="3" t="s">
        <v>53</v>
      </c>
      <c r="Y2521" s="3" t="s">
        <v>18231</v>
      </c>
      <c r="Z2521" s="3" t="s">
        <v>18232</v>
      </c>
      <c r="AA2521" s="3" t="s">
        <v>18233</v>
      </c>
      <c r="AB2521" s="3" t="s">
        <v>10303</v>
      </c>
      <c r="AC2521" s="3" t="s">
        <v>265</v>
      </c>
      <c r="AD2521" s="3" t="s">
        <v>18234</v>
      </c>
      <c r="AE2521" s="3" t="s">
        <v>65</v>
      </c>
      <c r="AF2521" s="3" t="s">
        <v>66</v>
      </c>
      <c r="AG2521" s="3" t="s">
        <v>18235</v>
      </c>
      <c r="AH2521" s="3" t="s">
        <v>18236</v>
      </c>
      <c r="AI2521" s="3" t="s">
        <v>67</v>
      </c>
      <c r="AJ2521" s="3" t="s">
        <v>18237</v>
      </c>
      <c r="AK2521" s="3" t="s">
        <v>53</v>
      </c>
      <c r="AL2521" s="3" t="s">
        <v>53</v>
      </c>
      <c r="AM2521" s="3" t="s">
        <v>53</v>
      </c>
      <c r="AN2521" s="3" t="s">
        <v>53</v>
      </c>
      <c r="AO2521" s="3" t="s">
        <v>53</v>
      </c>
      <c r="AP2521" s="3" t="s">
        <v>53</v>
      </c>
      <c r="AQ2521" s="3" t="s">
        <v>53</v>
      </c>
      <c r="AR2521" s="3" t="s">
        <v>51</v>
      </c>
      <c r="AS2521" s="3" t="s">
        <v>52</v>
      </c>
      <c r="AT2521" s="3" t="s">
        <v>51</v>
      </c>
    </row>
    <row r="2522" spans="1:46" ht="22.5" customHeight="1" x14ac:dyDescent="0.25">
      <c r="A2522" s="19" t="s">
        <v>18479</v>
      </c>
      <c r="B2522" s="260">
        <v>45055</v>
      </c>
      <c r="C2522" s="3" t="s">
        <v>202</v>
      </c>
      <c r="D2522" s="3" t="s">
        <v>17635</v>
      </c>
      <c r="E2522" s="3" t="s">
        <v>51</v>
      </c>
      <c r="F2522" s="20">
        <v>1</v>
      </c>
      <c r="G2522" s="20">
        <v>217.9</v>
      </c>
      <c r="H2522" s="20" t="s">
        <v>52</v>
      </c>
      <c r="I2522" s="20">
        <v>-37.04</v>
      </c>
      <c r="J2522" s="20">
        <v>-20.45</v>
      </c>
      <c r="K2522" s="20" t="s">
        <v>52</v>
      </c>
      <c r="L2522" s="20">
        <f t="shared" si="39"/>
        <v>160.41000000000003</v>
      </c>
      <c r="M2522" s="3" t="s">
        <v>71</v>
      </c>
      <c r="N2522" s="274">
        <v>77350</v>
      </c>
      <c r="O2522" s="3" t="s">
        <v>1441</v>
      </c>
      <c r="P2522" s="3" t="s">
        <v>1442</v>
      </c>
      <c r="Q2522" s="3" t="s">
        <v>53</v>
      </c>
      <c r="R2522" s="20">
        <v>217.9</v>
      </c>
      <c r="S2522" s="20" t="s">
        <v>57</v>
      </c>
      <c r="T2522" s="3" t="s">
        <v>58</v>
      </c>
      <c r="U2522" s="3" t="s">
        <v>53</v>
      </c>
      <c r="V2522" s="3" t="s">
        <v>53</v>
      </c>
      <c r="W2522" s="3" t="s">
        <v>53</v>
      </c>
      <c r="X2522" s="3" t="s">
        <v>53</v>
      </c>
      <c r="Y2522" s="3" t="s">
        <v>18480</v>
      </c>
      <c r="Z2522" s="3" t="s">
        <v>18481</v>
      </c>
      <c r="AA2522" s="3" t="s">
        <v>18482</v>
      </c>
      <c r="AB2522" s="3" t="s">
        <v>18483</v>
      </c>
      <c r="AC2522" s="3" t="s">
        <v>63</v>
      </c>
      <c r="AD2522" s="3" t="s">
        <v>18484</v>
      </c>
      <c r="AE2522" s="3" t="s">
        <v>65</v>
      </c>
      <c r="AF2522" s="3" t="s">
        <v>66</v>
      </c>
      <c r="AG2522" s="3" t="s">
        <v>18485</v>
      </c>
      <c r="AH2522" s="3" t="s">
        <v>18486</v>
      </c>
      <c r="AI2522" s="3" t="s">
        <v>67</v>
      </c>
      <c r="AJ2522" s="3" t="s">
        <v>18487</v>
      </c>
      <c r="AK2522" s="3" t="s">
        <v>53</v>
      </c>
      <c r="AL2522" s="3" t="s">
        <v>53</v>
      </c>
      <c r="AM2522" s="3" t="s">
        <v>53</v>
      </c>
      <c r="AN2522" s="3" t="s">
        <v>53</v>
      </c>
      <c r="AO2522" s="3" t="s">
        <v>53</v>
      </c>
      <c r="AP2522" s="3" t="s">
        <v>53</v>
      </c>
      <c r="AQ2522" s="3" t="s">
        <v>53</v>
      </c>
      <c r="AR2522" s="3" t="s">
        <v>51</v>
      </c>
      <c r="AS2522" s="3" t="s">
        <v>52</v>
      </c>
      <c r="AT2522" s="3" t="s">
        <v>51</v>
      </c>
    </row>
    <row r="2523" spans="1:46" ht="22.5" customHeight="1" x14ac:dyDescent="0.25">
      <c r="A2523" s="19" t="s">
        <v>18700</v>
      </c>
      <c r="B2523" s="260">
        <v>45055</v>
      </c>
      <c r="C2523" s="3" t="s">
        <v>202</v>
      </c>
      <c r="D2523" s="3" t="s">
        <v>16479</v>
      </c>
      <c r="E2523" s="3" t="s">
        <v>51</v>
      </c>
      <c r="F2523" s="20">
        <v>1</v>
      </c>
      <c r="G2523" s="20">
        <v>217.9</v>
      </c>
      <c r="H2523" s="20" t="s">
        <v>52</v>
      </c>
      <c r="I2523" s="20">
        <v>-37.04</v>
      </c>
      <c r="J2523" s="20">
        <v>-20.45</v>
      </c>
      <c r="K2523" s="20" t="s">
        <v>52</v>
      </c>
      <c r="L2523" s="20">
        <f t="shared" si="39"/>
        <v>160.41000000000003</v>
      </c>
      <c r="M2523" s="3" t="s">
        <v>53</v>
      </c>
      <c r="N2523" s="274">
        <v>77350</v>
      </c>
      <c r="O2523" s="3" t="s">
        <v>795</v>
      </c>
      <c r="P2523" s="3" t="s">
        <v>796</v>
      </c>
      <c r="Q2523" s="3" t="s">
        <v>53</v>
      </c>
      <c r="R2523" s="20">
        <v>217.9</v>
      </c>
      <c r="S2523" s="20" t="s">
        <v>57</v>
      </c>
      <c r="T2523" s="3" t="s">
        <v>58</v>
      </c>
      <c r="U2523" s="3" t="s">
        <v>53</v>
      </c>
      <c r="V2523" s="3" t="s">
        <v>53</v>
      </c>
      <c r="W2523" s="3" t="s">
        <v>53</v>
      </c>
      <c r="X2523" s="3" t="s">
        <v>53</v>
      </c>
      <c r="Y2523" s="3" t="s">
        <v>18701</v>
      </c>
      <c r="Z2523" s="3" t="s">
        <v>18702</v>
      </c>
      <c r="AA2523" s="3" t="s">
        <v>18703</v>
      </c>
      <c r="AB2523" s="3" t="s">
        <v>12115</v>
      </c>
      <c r="AC2523" s="3" t="s">
        <v>265</v>
      </c>
      <c r="AD2523" s="3" t="s">
        <v>18704</v>
      </c>
      <c r="AE2523" s="3" t="s">
        <v>65</v>
      </c>
      <c r="AF2523" s="3" t="s">
        <v>66</v>
      </c>
      <c r="AG2523" s="3" t="s">
        <v>18705</v>
      </c>
      <c r="AH2523" s="3" t="s">
        <v>18706</v>
      </c>
      <c r="AI2523" s="3" t="s">
        <v>67</v>
      </c>
      <c r="AJ2523" s="3" t="s">
        <v>18707</v>
      </c>
      <c r="AK2523" s="3" t="s">
        <v>53</v>
      </c>
      <c r="AL2523" s="3" t="s">
        <v>53</v>
      </c>
      <c r="AM2523" s="3" t="s">
        <v>53</v>
      </c>
      <c r="AN2523" s="3" t="s">
        <v>53</v>
      </c>
      <c r="AO2523" s="3" t="s">
        <v>53</v>
      </c>
      <c r="AP2523" s="3" t="s">
        <v>53</v>
      </c>
      <c r="AQ2523" s="3" t="s">
        <v>53</v>
      </c>
      <c r="AR2523" s="3" t="s">
        <v>51</v>
      </c>
      <c r="AS2523" s="3" t="s">
        <v>52</v>
      </c>
      <c r="AT2523" s="3" t="s">
        <v>51</v>
      </c>
    </row>
    <row r="2524" spans="1:46" ht="22.5" customHeight="1" x14ac:dyDescent="0.25">
      <c r="A2524" s="19" t="s">
        <v>18846</v>
      </c>
      <c r="B2524" s="260">
        <v>45055</v>
      </c>
      <c r="C2524" s="3" t="s">
        <v>202</v>
      </c>
      <c r="D2524" s="3" t="s">
        <v>15179</v>
      </c>
      <c r="E2524" s="3" t="s">
        <v>51</v>
      </c>
      <c r="F2524" s="20">
        <v>1</v>
      </c>
      <c r="G2524" s="20">
        <v>217.9</v>
      </c>
      <c r="H2524" s="20" t="s">
        <v>52</v>
      </c>
      <c r="I2524" s="20">
        <v>-37.04</v>
      </c>
      <c r="J2524" s="20">
        <v>-20.45</v>
      </c>
      <c r="K2524" s="20" t="s">
        <v>52</v>
      </c>
      <c r="L2524" s="20">
        <f t="shared" si="39"/>
        <v>160.41000000000003</v>
      </c>
      <c r="M2524" s="3" t="s">
        <v>71</v>
      </c>
      <c r="N2524" s="274">
        <v>77350</v>
      </c>
      <c r="O2524" s="3" t="s">
        <v>4989</v>
      </c>
      <c r="P2524" s="3" t="s">
        <v>4990</v>
      </c>
      <c r="Q2524" s="3" t="s">
        <v>53</v>
      </c>
      <c r="R2524" s="20">
        <v>217.9</v>
      </c>
      <c r="S2524" s="20" t="s">
        <v>57</v>
      </c>
      <c r="T2524" s="3" t="s">
        <v>58</v>
      </c>
      <c r="U2524" s="3" t="s">
        <v>53</v>
      </c>
      <c r="V2524" s="3" t="s">
        <v>53</v>
      </c>
      <c r="W2524" s="3" t="s">
        <v>53</v>
      </c>
      <c r="X2524" s="3" t="s">
        <v>53</v>
      </c>
      <c r="Y2524" s="3" t="s">
        <v>18847</v>
      </c>
      <c r="Z2524" s="3" t="s">
        <v>18848</v>
      </c>
      <c r="AA2524" s="3" t="s">
        <v>18849</v>
      </c>
      <c r="AB2524" s="3" t="s">
        <v>10568</v>
      </c>
      <c r="AC2524" s="3" t="s">
        <v>893</v>
      </c>
      <c r="AD2524" s="3" t="s">
        <v>10569</v>
      </c>
      <c r="AE2524" s="3" t="s">
        <v>65</v>
      </c>
      <c r="AF2524" s="3" t="s">
        <v>66</v>
      </c>
      <c r="AG2524" s="3" t="s">
        <v>17431</v>
      </c>
      <c r="AH2524" s="3" t="s">
        <v>18850</v>
      </c>
      <c r="AI2524" s="3" t="s">
        <v>67</v>
      </c>
      <c r="AJ2524" s="3" t="s">
        <v>18851</v>
      </c>
      <c r="AK2524" s="3" t="s">
        <v>53</v>
      </c>
      <c r="AL2524" s="3" t="s">
        <v>53</v>
      </c>
      <c r="AM2524" s="3" t="s">
        <v>53</v>
      </c>
      <c r="AN2524" s="3" t="s">
        <v>53</v>
      </c>
      <c r="AO2524" s="3" t="s">
        <v>53</v>
      </c>
      <c r="AP2524" s="3" t="s">
        <v>53</v>
      </c>
      <c r="AQ2524" s="3" t="s">
        <v>53</v>
      </c>
      <c r="AR2524" s="3" t="s">
        <v>51</v>
      </c>
      <c r="AS2524" s="3" t="s">
        <v>52</v>
      </c>
      <c r="AT2524" s="3" t="s">
        <v>51</v>
      </c>
    </row>
    <row r="2525" spans="1:46" ht="22.5" customHeight="1" x14ac:dyDescent="0.25">
      <c r="A2525" s="19" t="s">
        <v>18879</v>
      </c>
      <c r="B2525" s="260">
        <v>45055</v>
      </c>
      <c r="C2525" s="3" t="s">
        <v>202</v>
      </c>
      <c r="D2525" s="3" t="s">
        <v>16479</v>
      </c>
      <c r="E2525" s="3" t="s">
        <v>71</v>
      </c>
      <c r="F2525" s="20">
        <v>1</v>
      </c>
      <c r="G2525" s="20">
        <v>217.9</v>
      </c>
      <c r="H2525" s="20" t="s">
        <v>52</v>
      </c>
      <c r="I2525" s="20">
        <v>-37.04</v>
      </c>
      <c r="J2525" s="20">
        <v>-20.45</v>
      </c>
      <c r="K2525" s="20" t="s">
        <v>52</v>
      </c>
      <c r="L2525" s="20">
        <f t="shared" si="39"/>
        <v>160.41000000000003</v>
      </c>
      <c r="M2525" s="3" t="s">
        <v>71</v>
      </c>
      <c r="N2525" s="274">
        <v>77350</v>
      </c>
      <c r="O2525" s="3" t="s">
        <v>795</v>
      </c>
      <c r="P2525" s="3" t="s">
        <v>796</v>
      </c>
      <c r="Q2525" s="3" t="s">
        <v>53</v>
      </c>
      <c r="R2525" s="20">
        <v>217.9</v>
      </c>
      <c r="S2525" s="20" t="s">
        <v>57</v>
      </c>
      <c r="T2525" s="3" t="s">
        <v>58</v>
      </c>
      <c r="U2525" s="3" t="s">
        <v>53</v>
      </c>
      <c r="V2525" s="3" t="s">
        <v>53</v>
      </c>
      <c r="W2525" s="3" t="s">
        <v>53</v>
      </c>
      <c r="X2525" s="3" t="s">
        <v>53</v>
      </c>
      <c r="Y2525" s="3" t="s">
        <v>18880</v>
      </c>
      <c r="Z2525" s="3" t="s">
        <v>18881</v>
      </c>
      <c r="AA2525" s="3" t="s">
        <v>18882</v>
      </c>
      <c r="AB2525" s="3" t="s">
        <v>18883</v>
      </c>
      <c r="AC2525" s="3" t="s">
        <v>1519</v>
      </c>
      <c r="AD2525" s="3" t="s">
        <v>18884</v>
      </c>
      <c r="AE2525" s="3" t="s">
        <v>65</v>
      </c>
      <c r="AF2525" s="3" t="s">
        <v>66</v>
      </c>
      <c r="AG2525" s="3" t="s">
        <v>18798</v>
      </c>
      <c r="AH2525" s="3" t="s">
        <v>18885</v>
      </c>
      <c r="AI2525" s="3" t="s">
        <v>67</v>
      </c>
      <c r="AJ2525" s="3" t="s">
        <v>18886</v>
      </c>
      <c r="AK2525" s="3" t="s">
        <v>53</v>
      </c>
      <c r="AL2525" s="3" t="s">
        <v>53</v>
      </c>
      <c r="AM2525" s="3" t="s">
        <v>53</v>
      </c>
      <c r="AN2525" s="3" t="s">
        <v>53</v>
      </c>
      <c r="AO2525" s="3" t="s">
        <v>53</v>
      </c>
      <c r="AP2525" s="3" t="s">
        <v>53</v>
      </c>
      <c r="AQ2525" s="3" t="s">
        <v>53</v>
      </c>
      <c r="AR2525" s="3" t="s">
        <v>51</v>
      </c>
      <c r="AS2525" s="3" t="s">
        <v>52</v>
      </c>
      <c r="AT2525" s="3" t="s">
        <v>51</v>
      </c>
    </row>
    <row r="2526" spans="1:46" ht="22.5" customHeight="1" x14ac:dyDescent="0.25">
      <c r="A2526" s="19" t="s">
        <v>18928</v>
      </c>
      <c r="B2526" s="260">
        <v>45055</v>
      </c>
      <c r="C2526" s="3" t="s">
        <v>202</v>
      </c>
      <c r="D2526" s="3" t="s">
        <v>18612</v>
      </c>
      <c r="E2526" s="3" t="s">
        <v>71</v>
      </c>
      <c r="F2526" s="20">
        <v>1</v>
      </c>
      <c r="G2526" s="20">
        <v>217.9</v>
      </c>
      <c r="H2526" s="20" t="s">
        <v>52</v>
      </c>
      <c r="I2526" s="20">
        <v>-37.04</v>
      </c>
      <c r="J2526" s="20">
        <v>-20.45</v>
      </c>
      <c r="K2526" s="20" t="s">
        <v>52</v>
      </c>
      <c r="L2526" s="20">
        <f t="shared" si="39"/>
        <v>160.41000000000003</v>
      </c>
      <c r="M2526" s="3" t="s">
        <v>71</v>
      </c>
      <c r="N2526" s="274">
        <v>77350</v>
      </c>
      <c r="O2526" s="3" t="s">
        <v>795</v>
      </c>
      <c r="P2526" s="3" t="s">
        <v>796</v>
      </c>
      <c r="Q2526" s="3" t="s">
        <v>53</v>
      </c>
      <c r="R2526" s="20">
        <v>217.9</v>
      </c>
      <c r="S2526" s="20" t="s">
        <v>57</v>
      </c>
      <c r="T2526" s="3" t="s">
        <v>58</v>
      </c>
      <c r="U2526" s="3" t="s">
        <v>53</v>
      </c>
      <c r="V2526" s="3" t="s">
        <v>53</v>
      </c>
      <c r="W2526" s="3" t="s">
        <v>53</v>
      </c>
      <c r="X2526" s="3" t="s">
        <v>53</v>
      </c>
      <c r="Y2526" s="3" t="s">
        <v>18929</v>
      </c>
      <c r="Z2526" s="3" t="s">
        <v>18930</v>
      </c>
      <c r="AA2526" s="3" t="s">
        <v>18931</v>
      </c>
      <c r="AB2526" s="3" t="s">
        <v>265</v>
      </c>
      <c r="AC2526" s="3" t="s">
        <v>265</v>
      </c>
      <c r="AD2526" s="3" t="s">
        <v>18932</v>
      </c>
      <c r="AE2526" s="3" t="s">
        <v>65</v>
      </c>
      <c r="AF2526" s="3" t="s">
        <v>66</v>
      </c>
      <c r="AG2526" s="3" t="s">
        <v>18933</v>
      </c>
      <c r="AH2526" s="3" t="s">
        <v>18934</v>
      </c>
      <c r="AI2526" s="3" t="s">
        <v>67</v>
      </c>
      <c r="AJ2526" s="3" t="s">
        <v>18935</v>
      </c>
      <c r="AK2526" s="3" t="s">
        <v>53</v>
      </c>
      <c r="AL2526" s="3" t="s">
        <v>53</v>
      </c>
      <c r="AM2526" s="3" t="s">
        <v>53</v>
      </c>
      <c r="AN2526" s="3" t="s">
        <v>53</v>
      </c>
      <c r="AO2526" s="3" t="s">
        <v>53</v>
      </c>
      <c r="AP2526" s="3" t="s">
        <v>53</v>
      </c>
      <c r="AQ2526" s="3" t="s">
        <v>53</v>
      </c>
      <c r="AR2526" s="3" t="s">
        <v>51</v>
      </c>
      <c r="AS2526" s="3" t="s">
        <v>52</v>
      </c>
      <c r="AT2526" s="3" t="s">
        <v>51</v>
      </c>
    </row>
    <row r="2527" spans="1:46" ht="22.5" customHeight="1" x14ac:dyDescent="0.25">
      <c r="A2527" s="19" t="s">
        <v>19349</v>
      </c>
      <c r="B2527" s="260">
        <v>45054</v>
      </c>
      <c r="C2527" s="3" t="s">
        <v>202</v>
      </c>
      <c r="D2527" s="3" t="s">
        <v>17635</v>
      </c>
      <c r="E2527" s="3" t="s">
        <v>51</v>
      </c>
      <c r="F2527" s="20">
        <v>1</v>
      </c>
      <c r="G2527" s="20">
        <v>217.9</v>
      </c>
      <c r="H2527" s="20" t="s">
        <v>52</v>
      </c>
      <c r="I2527" s="20">
        <v>-37.04</v>
      </c>
      <c r="J2527" s="20">
        <v>-20.45</v>
      </c>
      <c r="K2527" s="20" t="s">
        <v>52</v>
      </c>
      <c r="L2527" s="20">
        <f t="shared" si="39"/>
        <v>160.41000000000003</v>
      </c>
      <c r="M2527" s="3" t="s">
        <v>71</v>
      </c>
      <c r="N2527" s="274">
        <v>77350</v>
      </c>
      <c r="O2527" s="3" t="s">
        <v>795</v>
      </c>
      <c r="P2527" s="3" t="s">
        <v>796</v>
      </c>
      <c r="Q2527" s="3" t="s">
        <v>53</v>
      </c>
      <c r="R2527" s="20">
        <v>217.9</v>
      </c>
      <c r="S2527" s="20" t="s">
        <v>57</v>
      </c>
      <c r="T2527" s="3" t="s">
        <v>58</v>
      </c>
      <c r="U2527" s="3" t="s">
        <v>53</v>
      </c>
      <c r="V2527" s="3" t="s">
        <v>53</v>
      </c>
      <c r="W2527" s="3" t="s">
        <v>53</v>
      </c>
      <c r="X2527" s="3" t="s">
        <v>53</v>
      </c>
      <c r="Y2527" s="3" t="s">
        <v>19350</v>
      </c>
      <c r="Z2527" s="3" t="s">
        <v>19351</v>
      </c>
      <c r="AA2527" s="3" t="s">
        <v>19352</v>
      </c>
      <c r="AB2527" s="3" t="s">
        <v>19353</v>
      </c>
      <c r="AC2527" s="3" t="s">
        <v>188</v>
      </c>
      <c r="AD2527" s="3" t="s">
        <v>19354</v>
      </c>
      <c r="AE2527" s="3" t="s">
        <v>65</v>
      </c>
      <c r="AF2527" s="3" t="s">
        <v>66</v>
      </c>
      <c r="AG2527" s="3" t="s">
        <v>19246</v>
      </c>
      <c r="AH2527" s="3" t="s">
        <v>19355</v>
      </c>
      <c r="AI2527" s="3" t="s">
        <v>67</v>
      </c>
      <c r="AJ2527" s="3" t="s">
        <v>19356</v>
      </c>
      <c r="AK2527" s="3" t="s">
        <v>53</v>
      </c>
      <c r="AL2527" s="3" t="s">
        <v>53</v>
      </c>
      <c r="AM2527" s="3" t="s">
        <v>53</v>
      </c>
      <c r="AN2527" s="3" t="s">
        <v>53</v>
      </c>
      <c r="AO2527" s="3" t="s">
        <v>53</v>
      </c>
      <c r="AP2527" s="3" t="s">
        <v>53</v>
      </c>
      <c r="AQ2527" s="3" t="s">
        <v>53</v>
      </c>
      <c r="AR2527" s="3" t="s">
        <v>51</v>
      </c>
      <c r="AS2527" s="3" t="s">
        <v>52</v>
      </c>
      <c r="AT2527" s="3" t="s">
        <v>51</v>
      </c>
    </row>
    <row r="2528" spans="1:46" ht="22.5" customHeight="1" x14ac:dyDescent="0.25">
      <c r="A2528" s="19" t="s">
        <v>19445</v>
      </c>
      <c r="B2528" s="260">
        <v>45054</v>
      </c>
      <c r="C2528" s="3" t="s">
        <v>202</v>
      </c>
      <c r="D2528" s="3" t="s">
        <v>17635</v>
      </c>
      <c r="E2528" s="3" t="s">
        <v>51</v>
      </c>
      <c r="F2528" s="20">
        <v>1</v>
      </c>
      <c r="G2528" s="20">
        <v>217.9</v>
      </c>
      <c r="H2528" s="20" t="s">
        <v>52</v>
      </c>
      <c r="I2528" s="20">
        <v>-37.04</v>
      </c>
      <c r="J2528" s="20">
        <v>-20.45</v>
      </c>
      <c r="K2528" s="20" t="s">
        <v>52</v>
      </c>
      <c r="L2528" s="20">
        <f t="shared" si="39"/>
        <v>160.41000000000003</v>
      </c>
      <c r="M2528" s="3" t="s">
        <v>53</v>
      </c>
      <c r="N2528" s="274">
        <v>77350</v>
      </c>
      <c r="O2528" s="3" t="s">
        <v>9300</v>
      </c>
      <c r="P2528" s="3" t="s">
        <v>9301</v>
      </c>
      <c r="Q2528" s="3" t="s">
        <v>53</v>
      </c>
      <c r="R2528" s="20">
        <v>217.9</v>
      </c>
      <c r="S2528" s="20" t="s">
        <v>57</v>
      </c>
      <c r="T2528" s="3" t="s">
        <v>58</v>
      </c>
      <c r="U2528" s="3" t="s">
        <v>53</v>
      </c>
      <c r="V2528" s="3" t="s">
        <v>53</v>
      </c>
      <c r="W2528" s="3" t="s">
        <v>53</v>
      </c>
      <c r="X2528" s="3" t="s">
        <v>53</v>
      </c>
      <c r="Y2528" s="3" t="s">
        <v>19446</v>
      </c>
      <c r="Z2528" s="3" t="s">
        <v>19447</v>
      </c>
      <c r="AA2528" s="3" t="s">
        <v>19448</v>
      </c>
      <c r="AB2528" s="3" t="s">
        <v>19449</v>
      </c>
      <c r="AC2528" s="3" t="s">
        <v>265</v>
      </c>
      <c r="AD2528" s="3" t="s">
        <v>19450</v>
      </c>
      <c r="AE2528" s="3" t="s">
        <v>65</v>
      </c>
      <c r="AF2528" s="3" t="s">
        <v>66</v>
      </c>
      <c r="AG2528" s="3" t="s">
        <v>19451</v>
      </c>
      <c r="AH2528" s="3" t="s">
        <v>19452</v>
      </c>
      <c r="AI2528" s="3" t="s">
        <v>67</v>
      </c>
      <c r="AJ2528" s="3" t="s">
        <v>19453</v>
      </c>
      <c r="AK2528" s="3" t="s">
        <v>53</v>
      </c>
      <c r="AL2528" s="3" t="s">
        <v>53</v>
      </c>
      <c r="AM2528" s="3" t="s">
        <v>53</v>
      </c>
      <c r="AN2528" s="3" t="s">
        <v>53</v>
      </c>
      <c r="AO2528" s="3" t="s">
        <v>53</v>
      </c>
      <c r="AP2528" s="3" t="s">
        <v>53</v>
      </c>
      <c r="AQ2528" s="3" t="s">
        <v>53</v>
      </c>
      <c r="AR2528" s="3" t="s">
        <v>51</v>
      </c>
      <c r="AS2528" s="3" t="s">
        <v>52</v>
      </c>
      <c r="AT2528" s="3" t="s">
        <v>51</v>
      </c>
    </row>
    <row r="2529" spans="1:46" ht="22.5" customHeight="1" x14ac:dyDescent="0.25">
      <c r="A2529" s="19" t="s">
        <v>19638</v>
      </c>
      <c r="B2529" s="260">
        <v>45054</v>
      </c>
      <c r="C2529" s="3" t="s">
        <v>202</v>
      </c>
      <c r="D2529" s="3" t="s">
        <v>15653</v>
      </c>
      <c r="E2529" s="3" t="s">
        <v>71</v>
      </c>
      <c r="F2529" s="20">
        <v>1</v>
      </c>
      <c r="G2529" s="20">
        <v>217.9</v>
      </c>
      <c r="H2529" s="20" t="s">
        <v>52</v>
      </c>
      <c r="I2529" s="20">
        <v>-37.04</v>
      </c>
      <c r="J2529" s="20">
        <v>-20.45</v>
      </c>
      <c r="K2529" s="20" t="s">
        <v>52</v>
      </c>
      <c r="L2529" s="20">
        <f t="shared" si="39"/>
        <v>160.41000000000003</v>
      </c>
      <c r="M2529" s="3" t="s">
        <v>53</v>
      </c>
      <c r="N2529" s="274">
        <v>77350</v>
      </c>
      <c r="O2529" s="3" t="s">
        <v>795</v>
      </c>
      <c r="P2529" s="3" t="s">
        <v>796</v>
      </c>
      <c r="Q2529" s="3" t="s">
        <v>53</v>
      </c>
      <c r="R2529" s="20">
        <v>217.9</v>
      </c>
      <c r="S2529" s="20" t="s">
        <v>57</v>
      </c>
      <c r="T2529" s="3" t="s">
        <v>58</v>
      </c>
      <c r="U2529" s="3" t="s">
        <v>53</v>
      </c>
      <c r="V2529" s="3" t="s">
        <v>53</v>
      </c>
      <c r="W2529" s="3" t="s">
        <v>53</v>
      </c>
      <c r="X2529" s="3" t="s">
        <v>53</v>
      </c>
      <c r="Y2529" s="3" t="s">
        <v>19639</v>
      </c>
      <c r="Z2529" s="3" t="s">
        <v>19640</v>
      </c>
      <c r="AA2529" s="3" t="s">
        <v>19641</v>
      </c>
      <c r="AB2529" s="3" t="s">
        <v>7056</v>
      </c>
      <c r="AC2529" s="3" t="s">
        <v>265</v>
      </c>
      <c r="AD2529" s="3" t="s">
        <v>19642</v>
      </c>
      <c r="AE2529" s="3" t="s">
        <v>65</v>
      </c>
      <c r="AF2529" s="3" t="s">
        <v>66</v>
      </c>
      <c r="AG2529" s="3" t="s">
        <v>19643</v>
      </c>
      <c r="AH2529" s="3" t="s">
        <v>19644</v>
      </c>
      <c r="AI2529" s="3" t="s">
        <v>67</v>
      </c>
      <c r="AJ2529" s="3" t="s">
        <v>19645</v>
      </c>
      <c r="AK2529" s="3" t="s">
        <v>53</v>
      </c>
      <c r="AL2529" s="3" t="s">
        <v>53</v>
      </c>
      <c r="AM2529" s="3" t="s">
        <v>53</v>
      </c>
      <c r="AN2529" s="3" t="s">
        <v>53</v>
      </c>
      <c r="AO2529" s="3" t="s">
        <v>53</v>
      </c>
      <c r="AP2529" s="3" t="s">
        <v>53</v>
      </c>
      <c r="AQ2529" s="3" t="s">
        <v>53</v>
      </c>
      <c r="AR2529" s="3" t="s">
        <v>51</v>
      </c>
      <c r="AS2529" s="3" t="s">
        <v>52</v>
      </c>
      <c r="AT2529" s="3" t="s">
        <v>51</v>
      </c>
    </row>
    <row r="2530" spans="1:46" ht="22.5" customHeight="1" x14ac:dyDescent="0.25">
      <c r="A2530" s="19" t="s">
        <v>19857</v>
      </c>
      <c r="B2530" s="260">
        <v>45054</v>
      </c>
      <c r="C2530" s="3" t="s">
        <v>202</v>
      </c>
      <c r="D2530" s="3" t="s">
        <v>18612</v>
      </c>
      <c r="E2530" s="3" t="s">
        <v>51</v>
      </c>
      <c r="F2530" s="20">
        <v>1</v>
      </c>
      <c r="G2530" s="20">
        <v>217.9</v>
      </c>
      <c r="H2530" s="20" t="s">
        <v>52</v>
      </c>
      <c r="I2530" s="20">
        <v>-37.04</v>
      </c>
      <c r="J2530" s="20">
        <v>-20.45</v>
      </c>
      <c r="K2530" s="20" t="s">
        <v>52</v>
      </c>
      <c r="L2530" s="20">
        <f t="shared" si="39"/>
        <v>160.41000000000003</v>
      </c>
      <c r="M2530" s="3" t="s">
        <v>53</v>
      </c>
      <c r="N2530" s="274">
        <v>77350</v>
      </c>
      <c r="O2530" s="3" t="s">
        <v>795</v>
      </c>
      <c r="P2530" s="3" t="s">
        <v>796</v>
      </c>
      <c r="Q2530" s="3" t="s">
        <v>53</v>
      </c>
      <c r="R2530" s="20">
        <v>217.9</v>
      </c>
      <c r="S2530" s="20" t="s">
        <v>57</v>
      </c>
      <c r="T2530" s="3" t="s">
        <v>58</v>
      </c>
      <c r="U2530" s="3" t="s">
        <v>53</v>
      </c>
      <c r="V2530" s="3" t="s">
        <v>53</v>
      </c>
      <c r="W2530" s="3" t="s">
        <v>53</v>
      </c>
      <c r="X2530" s="3" t="s">
        <v>53</v>
      </c>
      <c r="Y2530" s="3" t="s">
        <v>19858</v>
      </c>
      <c r="Z2530" s="3" t="s">
        <v>19859</v>
      </c>
      <c r="AA2530" s="3" t="s">
        <v>19860</v>
      </c>
      <c r="AB2530" s="3" t="s">
        <v>7161</v>
      </c>
      <c r="AC2530" s="3" t="s">
        <v>116</v>
      </c>
      <c r="AD2530" s="3" t="s">
        <v>19861</v>
      </c>
      <c r="AE2530" s="3" t="s">
        <v>65</v>
      </c>
      <c r="AF2530" s="3" t="s">
        <v>66</v>
      </c>
      <c r="AG2530" s="3" t="s">
        <v>19617</v>
      </c>
      <c r="AH2530" s="3" t="s">
        <v>19862</v>
      </c>
      <c r="AI2530" s="3" t="s">
        <v>67</v>
      </c>
      <c r="AJ2530" s="3" t="s">
        <v>19863</v>
      </c>
      <c r="AK2530" s="3" t="s">
        <v>53</v>
      </c>
      <c r="AL2530" s="3" t="s">
        <v>53</v>
      </c>
      <c r="AM2530" s="3" t="s">
        <v>53</v>
      </c>
      <c r="AN2530" s="3" t="s">
        <v>53</v>
      </c>
      <c r="AO2530" s="3" t="s">
        <v>53</v>
      </c>
      <c r="AP2530" s="3" t="s">
        <v>53</v>
      </c>
      <c r="AQ2530" s="3" t="s">
        <v>53</v>
      </c>
      <c r="AR2530" s="3" t="s">
        <v>51</v>
      </c>
      <c r="AS2530" s="3" t="s">
        <v>52</v>
      </c>
      <c r="AT2530" s="3" t="s">
        <v>51</v>
      </c>
    </row>
    <row r="2531" spans="1:46" ht="22.5" customHeight="1" x14ac:dyDescent="0.25">
      <c r="A2531" s="19" t="s">
        <v>19956</v>
      </c>
      <c r="B2531" s="260">
        <v>45054</v>
      </c>
      <c r="C2531" s="3" t="s">
        <v>202</v>
      </c>
      <c r="D2531" s="3" t="s">
        <v>16479</v>
      </c>
      <c r="E2531" s="3" t="s">
        <v>51</v>
      </c>
      <c r="F2531" s="20">
        <v>1</v>
      </c>
      <c r="G2531" s="20">
        <v>217.9</v>
      </c>
      <c r="H2531" s="20" t="s">
        <v>52</v>
      </c>
      <c r="I2531" s="20">
        <v>-37.04</v>
      </c>
      <c r="J2531" s="20">
        <v>-20.45</v>
      </c>
      <c r="K2531" s="20" t="s">
        <v>52</v>
      </c>
      <c r="L2531" s="20">
        <f t="shared" si="39"/>
        <v>160.41000000000003</v>
      </c>
      <c r="M2531" s="3" t="s">
        <v>53</v>
      </c>
      <c r="N2531" s="3" t="s">
        <v>6855</v>
      </c>
      <c r="O2531" s="3" t="s">
        <v>6856</v>
      </c>
      <c r="P2531" s="3" t="s">
        <v>6857</v>
      </c>
      <c r="Q2531" s="3" t="s">
        <v>53</v>
      </c>
      <c r="R2531" s="20">
        <v>217.9</v>
      </c>
      <c r="S2531" s="20" t="s">
        <v>57</v>
      </c>
      <c r="T2531" s="3" t="s">
        <v>58</v>
      </c>
      <c r="U2531" s="3" t="s">
        <v>53</v>
      </c>
      <c r="V2531" s="3" t="s">
        <v>53</v>
      </c>
      <c r="W2531" s="3" t="s">
        <v>53</v>
      </c>
      <c r="X2531" s="3" t="s">
        <v>53</v>
      </c>
      <c r="Y2531" s="3" t="s">
        <v>19957</v>
      </c>
      <c r="Z2531" s="3" t="s">
        <v>19958</v>
      </c>
      <c r="AA2531" s="3" t="s">
        <v>19959</v>
      </c>
      <c r="AB2531" s="3" t="s">
        <v>19960</v>
      </c>
      <c r="AC2531" s="3" t="s">
        <v>1971</v>
      </c>
      <c r="AD2531" s="3" t="s">
        <v>19961</v>
      </c>
      <c r="AE2531" s="3" t="s">
        <v>65</v>
      </c>
      <c r="AF2531" s="3" t="s">
        <v>66</v>
      </c>
      <c r="AG2531" s="3" t="s">
        <v>19962</v>
      </c>
      <c r="AH2531" s="3" t="s">
        <v>19963</v>
      </c>
      <c r="AI2531" s="3" t="s">
        <v>67</v>
      </c>
      <c r="AJ2531" s="3" t="s">
        <v>19964</v>
      </c>
      <c r="AK2531" s="3" t="s">
        <v>53</v>
      </c>
      <c r="AL2531" s="3" t="s">
        <v>53</v>
      </c>
      <c r="AM2531" s="3" t="s">
        <v>53</v>
      </c>
      <c r="AN2531" s="3" t="s">
        <v>53</v>
      </c>
      <c r="AO2531" s="3" t="s">
        <v>53</v>
      </c>
      <c r="AP2531" s="3" t="s">
        <v>53</v>
      </c>
      <c r="AQ2531" s="3" t="s">
        <v>53</v>
      </c>
      <c r="AR2531" s="3" t="s">
        <v>51</v>
      </c>
      <c r="AS2531" s="3" t="s">
        <v>52</v>
      </c>
      <c r="AT2531" s="3" t="s">
        <v>51</v>
      </c>
    </row>
    <row r="2532" spans="1:46" ht="22.5" customHeight="1" x14ac:dyDescent="0.25">
      <c r="A2532" s="19" t="s">
        <v>20313</v>
      </c>
      <c r="B2532" s="260">
        <v>45053</v>
      </c>
      <c r="C2532" s="3" t="s">
        <v>202</v>
      </c>
      <c r="D2532" s="3" t="s">
        <v>19756</v>
      </c>
      <c r="E2532" s="3" t="s">
        <v>51</v>
      </c>
      <c r="F2532" s="20">
        <v>1</v>
      </c>
      <c r="G2532" s="20">
        <v>217.9</v>
      </c>
      <c r="H2532" s="20" t="s">
        <v>52</v>
      </c>
      <c r="I2532" s="20">
        <v>-37.04</v>
      </c>
      <c r="J2532" s="20">
        <v>-20.45</v>
      </c>
      <c r="K2532" s="20" t="s">
        <v>52</v>
      </c>
      <c r="L2532" s="20">
        <f t="shared" si="39"/>
        <v>160.41000000000003</v>
      </c>
      <c r="M2532" s="3" t="s">
        <v>71</v>
      </c>
      <c r="N2532" s="274">
        <v>77350</v>
      </c>
      <c r="O2532" s="3" t="s">
        <v>795</v>
      </c>
      <c r="P2532" s="3" t="s">
        <v>796</v>
      </c>
      <c r="Q2532" s="3" t="s">
        <v>53</v>
      </c>
      <c r="R2532" s="20">
        <v>217.9</v>
      </c>
      <c r="S2532" s="20" t="s">
        <v>57</v>
      </c>
      <c r="T2532" s="3" t="s">
        <v>58</v>
      </c>
      <c r="U2532" s="3" t="s">
        <v>53</v>
      </c>
      <c r="V2532" s="3" t="s">
        <v>53</v>
      </c>
      <c r="W2532" s="3" t="s">
        <v>53</v>
      </c>
      <c r="X2532" s="3" t="s">
        <v>53</v>
      </c>
      <c r="Y2532" s="3" t="s">
        <v>20314</v>
      </c>
      <c r="Z2532" s="3" t="s">
        <v>20315</v>
      </c>
      <c r="AA2532" s="3" t="s">
        <v>20316</v>
      </c>
      <c r="AB2532" s="3" t="s">
        <v>11037</v>
      </c>
      <c r="AC2532" s="3" t="s">
        <v>63</v>
      </c>
      <c r="AD2532" s="3" t="s">
        <v>20317</v>
      </c>
      <c r="AE2532" s="3" t="s">
        <v>65</v>
      </c>
      <c r="AF2532" s="3" t="s">
        <v>66</v>
      </c>
      <c r="AG2532" s="3" t="s">
        <v>20318</v>
      </c>
      <c r="AH2532" s="3" t="s">
        <v>20319</v>
      </c>
      <c r="AI2532" s="3" t="s">
        <v>67</v>
      </c>
      <c r="AJ2532" s="3" t="s">
        <v>20320</v>
      </c>
      <c r="AK2532" s="3" t="s">
        <v>53</v>
      </c>
      <c r="AL2532" s="3" t="s">
        <v>53</v>
      </c>
      <c r="AM2532" s="3" t="s">
        <v>53</v>
      </c>
      <c r="AN2532" s="3" t="s">
        <v>53</v>
      </c>
      <c r="AO2532" s="3" t="s">
        <v>53</v>
      </c>
      <c r="AP2532" s="3" t="s">
        <v>53</v>
      </c>
      <c r="AQ2532" s="3" t="s">
        <v>53</v>
      </c>
      <c r="AR2532" s="3" t="s">
        <v>51</v>
      </c>
      <c r="AS2532" s="3" t="s">
        <v>52</v>
      </c>
      <c r="AT2532" s="3" t="s">
        <v>51</v>
      </c>
    </row>
    <row r="2533" spans="1:46" ht="22.5" customHeight="1" x14ac:dyDescent="0.25">
      <c r="A2533" s="19" t="s">
        <v>20517</v>
      </c>
      <c r="B2533" s="260">
        <v>45053</v>
      </c>
      <c r="C2533" s="3" t="s">
        <v>202</v>
      </c>
      <c r="D2533" s="3" t="s">
        <v>18612</v>
      </c>
      <c r="E2533" s="3" t="s">
        <v>51</v>
      </c>
      <c r="F2533" s="20">
        <v>1</v>
      </c>
      <c r="G2533" s="20">
        <v>217.9</v>
      </c>
      <c r="H2533" s="20" t="s">
        <v>52</v>
      </c>
      <c r="I2533" s="20">
        <v>-37.04</v>
      </c>
      <c r="J2533" s="20">
        <v>-20.45</v>
      </c>
      <c r="K2533" s="20" t="s">
        <v>52</v>
      </c>
      <c r="L2533" s="20">
        <f t="shared" si="39"/>
        <v>160.41000000000003</v>
      </c>
      <c r="M2533" s="3" t="s">
        <v>53</v>
      </c>
      <c r="N2533" s="274">
        <v>77350</v>
      </c>
      <c r="O2533" s="3" t="s">
        <v>3096</v>
      </c>
      <c r="P2533" s="3" t="s">
        <v>3097</v>
      </c>
      <c r="Q2533" s="3" t="s">
        <v>53</v>
      </c>
      <c r="R2533" s="20">
        <v>217.9</v>
      </c>
      <c r="S2533" s="20" t="s">
        <v>57</v>
      </c>
      <c r="T2533" s="3" t="s">
        <v>58</v>
      </c>
      <c r="U2533" s="3" t="s">
        <v>53</v>
      </c>
      <c r="V2533" s="3" t="s">
        <v>53</v>
      </c>
      <c r="W2533" s="3" t="s">
        <v>53</v>
      </c>
      <c r="X2533" s="3" t="s">
        <v>53</v>
      </c>
      <c r="Y2533" s="3" t="s">
        <v>20518</v>
      </c>
      <c r="Z2533" s="3" t="s">
        <v>20519</v>
      </c>
      <c r="AA2533" s="3" t="s">
        <v>20520</v>
      </c>
      <c r="AB2533" s="3" t="s">
        <v>16372</v>
      </c>
      <c r="AC2533" s="3" t="s">
        <v>63</v>
      </c>
      <c r="AD2533" s="3" t="s">
        <v>16373</v>
      </c>
      <c r="AE2533" s="3" t="s">
        <v>65</v>
      </c>
      <c r="AF2533" s="3" t="s">
        <v>66</v>
      </c>
      <c r="AG2533" s="3" t="s">
        <v>19814</v>
      </c>
      <c r="AH2533" s="3" t="s">
        <v>20521</v>
      </c>
      <c r="AI2533" s="3" t="s">
        <v>67</v>
      </c>
      <c r="AJ2533" s="3" t="s">
        <v>20522</v>
      </c>
      <c r="AK2533" s="3" t="s">
        <v>53</v>
      </c>
      <c r="AL2533" s="3" t="s">
        <v>53</v>
      </c>
      <c r="AM2533" s="3" t="s">
        <v>53</v>
      </c>
      <c r="AN2533" s="3" t="s">
        <v>53</v>
      </c>
      <c r="AO2533" s="3" t="s">
        <v>53</v>
      </c>
      <c r="AP2533" s="3" t="s">
        <v>53</v>
      </c>
      <c r="AQ2533" s="3" t="s">
        <v>53</v>
      </c>
      <c r="AR2533" s="3" t="s">
        <v>51</v>
      </c>
      <c r="AS2533" s="3" t="s">
        <v>52</v>
      </c>
      <c r="AT2533" s="3" t="s">
        <v>51</v>
      </c>
    </row>
    <row r="2534" spans="1:46" ht="22.5" customHeight="1" x14ac:dyDescent="0.25">
      <c r="A2534" s="19" t="s">
        <v>20599</v>
      </c>
      <c r="B2534" s="260">
        <v>45052</v>
      </c>
      <c r="C2534" s="3" t="s">
        <v>202</v>
      </c>
      <c r="D2534" s="3" t="s">
        <v>18612</v>
      </c>
      <c r="E2534" s="3" t="s">
        <v>51</v>
      </c>
      <c r="F2534" s="20">
        <v>1</v>
      </c>
      <c r="G2534" s="20">
        <v>217.9</v>
      </c>
      <c r="H2534" s="20" t="s">
        <v>52</v>
      </c>
      <c r="I2534" s="20">
        <v>-37.04</v>
      </c>
      <c r="J2534" s="20">
        <v>-20.45</v>
      </c>
      <c r="K2534" s="20" t="s">
        <v>52</v>
      </c>
      <c r="L2534" s="20">
        <f t="shared" si="39"/>
        <v>160.41000000000003</v>
      </c>
      <c r="M2534" s="3" t="s">
        <v>71</v>
      </c>
      <c r="N2534" s="274">
        <v>77350</v>
      </c>
      <c r="O2534" s="3" t="s">
        <v>795</v>
      </c>
      <c r="P2534" s="3" t="s">
        <v>796</v>
      </c>
      <c r="Q2534" s="3" t="s">
        <v>53</v>
      </c>
      <c r="R2534" s="20">
        <v>217.9</v>
      </c>
      <c r="S2534" s="20" t="s">
        <v>57</v>
      </c>
      <c r="T2534" s="3" t="s">
        <v>58</v>
      </c>
      <c r="U2534" s="3" t="s">
        <v>53</v>
      </c>
      <c r="V2534" s="3" t="s">
        <v>53</v>
      </c>
      <c r="W2534" s="3" t="s">
        <v>53</v>
      </c>
      <c r="X2534" s="3" t="s">
        <v>53</v>
      </c>
      <c r="Y2534" s="3" t="s">
        <v>20600</v>
      </c>
      <c r="Z2534" s="3" t="s">
        <v>20601</v>
      </c>
      <c r="AA2534" s="3" t="s">
        <v>20602</v>
      </c>
      <c r="AB2534" s="3" t="s">
        <v>20603</v>
      </c>
      <c r="AC2534" s="3" t="s">
        <v>1088</v>
      </c>
      <c r="AD2534" s="3" t="s">
        <v>20604</v>
      </c>
      <c r="AE2534" s="3" t="s">
        <v>65</v>
      </c>
      <c r="AF2534" s="3" t="s">
        <v>66</v>
      </c>
      <c r="AG2534" s="3" t="s">
        <v>20302</v>
      </c>
      <c r="AH2534" s="3" t="s">
        <v>20605</v>
      </c>
      <c r="AI2534" s="3" t="s">
        <v>67</v>
      </c>
      <c r="AJ2534" s="3" t="s">
        <v>20606</v>
      </c>
      <c r="AK2534" s="3" t="s">
        <v>53</v>
      </c>
      <c r="AL2534" s="3" t="s">
        <v>53</v>
      </c>
      <c r="AM2534" s="3" t="s">
        <v>53</v>
      </c>
      <c r="AN2534" s="3" t="s">
        <v>53</v>
      </c>
      <c r="AO2534" s="3" t="s">
        <v>53</v>
      </c>
      <c r="AP2534" s="3" t="s">
        <v>53</v>
      </c>
      <c r="AQ2534" s="3" t="s">
        <v>53</v>
      </c>
      <c r="AR2534" s="3" t="s">
        <v>51</v>
      </c>
      <c r="AS2534" s="3" t="s">
        <v>52</v>
      </c>
      <c r="AT2534" s="3" t="s">
        <v>51</v>
      </c>
    </row>
    <row r="2535" spans="1:46" ht="22.5" customHeight="1" x14ac:dyDescent="0.25">
      <c r="A2535" s="19" t="s">
        <v>20850</v>
      </c>
      <c r="B2535" s="260">
        <v>45052</v>
      </c>
      <c r="C2535" s="3" t="s">
        <v>202</v>
      </c>
      <c r="D2535" s="3" t="s">
        <v>17635</v>
      </c>
      <c r="E2535" s="3" t="s">
        <v>51</v>
      </c>
      <c r="F2535" s="20">
        <v>1</v>
      </c>
      <c r="G2535" s="20">
        <v>217.9</v>
      </c>
      <c r="H2535" s="20" t="s">
        <v>52</v>
      </c>
      <c r="I2535" s="20">
        <v>-37.04</v>
      </c>
      <c r="J2535" s="20">
        <v>-20.45</v>
      </c>
      <c r="K2535" s="20" t="s">
        <v>52</v>
      </c>
      <c r="L2535" s="20">
        <f t="shared" si="39"/>
        <v>160.41000000000003</v>
      </c>
      <c r="M2535" s="3" t="s">
        <v>71</v>
      </c>
      <c r="N2535" s="274">
        <v>77350</v>
      </c>
      <c r="O2535" s="3" t="s">
        <v>795</v>
      </c>
      <c r="P2535" s="3" t="s">
        <v>796</v>
      </c>
      <c r="Q2535" s="3" t="s">
        <v>53</v>
      </c>
      <c r="R2535" s="20">
        <v>217.9</v>
      </c>
      <c r="S2535" s="20" t="s">
        <v>57</v>
      </c>
      <c r="T2535" s="3" t="s">
        <v>58</v>
      </c>
      <c r="U2535" s="3" t="s">
        <v>53</v>
      </c>
      <c r="V2535" s="3" t="s">
        <v>53</v>
      </c>
      <c r="W2535" s="3" t="s">
        <v>53</v>
      </c>
      <c r="X2535" s="3" t="s">
        <v>53</v>
      </c>
      <c r="Y2535" s="3" t="s">
        <v>20851</v>
      </c>
      <c r="Z2535" s="3" t="s">
        <v>20852</v>
      </c>
      <c r="AA2535" s="3" t="s">
        <v>20853</v>
      </c>
      <c r="AB2535" s="3" t="s">
        <v>20854</v>
      </c>
      <c r="AC2535" s="3" t="s">
        <v>116</v>
      </c>
      <c r="AD2535" s="3" t="s">
        <v>20855</v>
      </c>
      <c r="AE2535" s="3" t="s">
        <v>65</v>
      </c>
      <c r="AF2535" s="3" t="s">
        <v>66</v>
      </c>
      <c r="AG2535" s="3" t="s">
        <v>20856</v>
      </c>
      <c r="AH2535" s="3" t="s">
        <v>20857</v>
      </c>
      <c r="AI2535" s="3" t="s">
        <v>67</v>
      </c>
      <c r="AJ2535" s="3" t="s">
        <v>20858</v>
      </c>
      <c r="AK2535" s="3" t="s">
        <v>53</v>
      </c>
      <c r="AL2535" s="3" t="s">
        <v>53</v>
      </c>
      <c r="AM2535" s="3" t="s">
        <v>53</v>
      </c>
      <c r="AN2535" s="3" t="s">
        <v>53</v>
      </c>
      <c r="AO2535" s="3" t="s">
        <v>53</v>
      </c>
      <c r="AP2535" s="3" t="s">
        <v>53</v>
      </c>
      <c r="AQ2535" s="3" t="s">
        <v>53</v>
      </c>
      <c r="AR2535" s="3" t="s">
        <v>51</v>
      </c>
      <c r="AS2535" s="3" t="s">
        <v>52</v>
      </c>
      <c r="AT2535" s="3" t="s">
        <v>51</v>
      </c>
    </row>
    <row r="2536" spans="1:46" ht="22.5" customHeight="1" x14ac:dyDescent="0.25">
      <c r="A2536" s="19" t="s">
        <v>21306</v>
      </c>
      <c r="B2536" s="260">
        <v>45051</v>
      </c>
      <c r="C2536" s="3" t="s">
        <v>202</v>
      </c>
      <c r="D2536" s="3" t="s">
        <v>20721</v>
      </c>
      <c r="E2536" s="3" t="s">
        <v>51</v>
      </c>
      <c r="F2536" s="20">
        <v>1</v>
      </c>
      <c r="G2536" s="20">
        <v>217.9</v>
      </c>
      <c r="H2536" s="20" t="s">
        <v>52</v>
      </c>
      <c r="I2536" s="20">
        <v>-37.04</v>
      </c>
      <c r="J2536" s="20">
        <v>-20.45</v>
      </c>
      <c r="K2536" s="20" t="s">
        <v>52</v>
      </c>
      <c r="L2536" s="20">
        <f t="shared" si="39"/>
        <v>160.41000000000003</v>
      </c>
      <c r="M2536" s="3" t="s">
        <v>71</v>
      </c>
      <c r="N2536" s="274">
        <v>77350</v>
      </c>
      <c r="O2536" s="3" t="s">
        <v>410</v>
      </c>
      <c r="P2536" s="3" t="s">
        <v>411</v>
      </c>
      <c r="Q2536" s="3" t="s">
        <v>53</v>
      </c>
      <c r="R2536" s="20">
        <v>217.9</v>
      </c>
      <c r="S2536" s="20" t="s">
        <v>57</v>
      </c>
      <c r="T2536" s="3" t="s">
        <v>58</v>
      </c>
      <c r="U2536" s="3" t="s">
        <v>53</v>
      </c>
      <c r="V2536" s="3" t="s">
        <v>53</v>
      </c>
      <c r="W2536" s="3" t="s">
        <v>53</v>
      </c>
      <c r="X2536" s="3" t="s">
        <v>53</v>
      </c>
      <c r="Y2536" s="3" t="s">
        <v>21307</v>
      </c>
      <c r="Z2536" s="3" t="s">
        <v>21308</v>
      </c>
      <c r="AA2536" s="3" t="s">
        <v>21309</v>
      </c>
      <c r="AB2536" s="3" t="s">
        <v>21310</v>
      </c>
      <c r="AC2536" s="3" t="s">
        <v>188</v>
      </c>
      <c r="AD2536" s="3" t="s">
        <v>21311</v>
      </c>
      <c r="AE2536" s="3" t="s">
        <v>65</v>
      </c>
      <c r="AF2536" s="3" t="s">
        <v>66</v>
      </c>
      <c r="AG2536" s="3" t="s">
        <v>21101</v>
      </c>
      <c r="AH2536" s="3" t="s">
        <v>21312</v>
      </c>
      <c r="AI2536" s="3" t="s">
        <v>67</v>
      </c>
      <c r="AJ2536" s="3" t="s">
        <v>21313</v>
      </c>
      <c r="AK2536" s="3" t="s">
        <v>53</v>
      </c>
      <c r="AL2536" s="3" t="s">
        <v>53</v>
      </c>
      <c r="AM2536" s="3" t="s">
        <v>53</v>
      </c>
      <c r="AN2536" s="3" t="s">
        <v>53</v>
      </c>
      <c r="AO2536" s="3" t="s">
        <v>53</v>
      </c>
      <c r="AP2536" s="3" t="s">
        <v>53</v>
      </c>
      <c r="AQ2536" s="3" t="s">
        <v>53</v>
      </c>
      <c r="AR2536" s="3" t="s">
        <v>51</v>
      </c>
      <c r="AS2536" s="3" t="s">
        <v>52</v>
      </c>
      <c r="AT2536" s="3" t="s">
        <v>51</v>
      </c>
    </row>
    <row r="2537" spans="1:46" ht="22.5" customHeight="1" x14ac:dyDescent="0.25">
      <c r="A2537" s="19" t="s">
        <v>21480</v>
      </c>
      <c r="B2537" s="260">
        <v>45051</v>
      </c>
      <c r="C2537" s="3" t="s">
        <v>202</v>
      </c>
      <c r="D2537" s="3" t="s">
        <v>16479</v>
      </c>
      <c r="E2537" s="3" t="s">
        <v>51</v>
      </c>
      <c r="F2537" s="20">
        <v>1</v>
      </c>
      <c r="G2537" s="20">
        <v>217.9</v>
      </c>
      <c r="H2537" s="20">
        <v>14.62</v>
      </c>
      <c r="I2537" s="20">
        <v>-37.04</v>
      </c>
      <c r="J2537" s="20">
        <v>-35.07</v>
      </c>
      <c r="K2537" s="20" t="s">
        <v>52</v>
      </c>
      <c r="L2537" s="20">
        <f t="shared" si="39"/>
        <v>160.41000000000003</v>
      </c>
      <c r="M2537" s="3" t="s">
        <v>71</v>
      </c>
      <c r="N2537" s="274">
        <v>77350</v>
      </c>
      <c r="O2537" s="3" t="s">
        <v>795</v>
      </c>
      <c r="P2537" s="3" t="s">
        <v>796</v>
      </c>
      <c r="Q2537" s="3" t="s">
        <v>53</v>
      </c>
      <c r="R2537" s="20">
        <v>217.9</v>
      </c>
      <c r="S2537" s="20" t="s">
        <v>57</v>
      </c>
      <c r="T2537" s="3" t="s">
        <v>58</v>
      </c>
      <c r="U2537" s="3" t="s">
        <v>53</v>
      </c>
      <c r="V2537" s="3" t="s">
        <v>53</v>
      </c>
      <c r="W2537" s="3" t="s">
        <v>53</v>
      </c>
      <c r="X2537" s="3" t="s">
        <v>53</v>
      </c>
      <c r="Y2537" s="3" t="s">
        <v>21481</v>
      </c>
      <c r="Z2537" s="3" t="s">
        <v>21482</v>
      </c>
      <c r="AA2537" s="3" t="s">
        <v>21483</v>
      </c>
      <c r="AB2537" s="3" t="s">
        <v>21281</v>
      </c>
      <c r="AC2537" s="3" t="s">
        <v>21282</v>
      </c>
      <c r="AD2537" s="3" t="s">
        <v>21484</v>
      </c>
      <c r="AE2537" s="3" t="s">
        <v>65</v>
      </c>
      <c r="AF2537" s="3" t="s">
        <v>66</v>
      </c>
      <c r="AG2537" s="3" t="s">
        <v>21200</v>
      </c>
      <c r="AH2537" s="3" t="s">
        <v>21485</v>
      </c>
      <c r="AI2537" s="3" t="s">
        <v>67</v>
      </c>
      <c r="AJ2537" s="3" t="s">
        <v>21486</v>
      </c>
      <c r="AK2537" s="3" t="s">
        <v>21487</v>
      </c>
      <c r="AL2537" s="3" t="s">
        <v>53</v>
      </c>
      <c r="AM2537" s="3" t="s">
        <v>53</v>
      </c>
      <c r="AN2537" s="3" t="s">
        <v>53</v>
      </c>
      <c r="AO2537" s="3" t="s">
        <v>53</v>
      </c>
      <c r="AP2537" s="3" t="s">
        <v>53</v>
      </c>
      <c r="AQ2537" s="3" t="s">
        <v>53</v>
      </c>
      <c r="AR2537" s="3" t="s">
        <v>51</v>
      </c>
      <c r="AS2537" s="3" t="s">
        <v>52</v>
      </c>
      <c r="AT2537" s="3" t="s">
        <v>51</v>
      </c>
    </row>
    <row r="2538" spans="1:46" ht="22.5" customHeight="1" x14ac:dyDescent="0.25">
      <c r="A2538" s="19" t="s">
        <v>21530</v>
      </c>
      <c r="B2538" s="260">
        <v>45051</v>
      </c>
      <c r="C2538" s="3" t="s">
        <v>202</v>
      </c>
      <c r="D2538" s="3" t="s">
        <v>19756</v>
      </c>
      <c r="E2538" s="3" t="s">
        <v>71</v>
      </c>
      <c r="F2538" s="20">
        <v>1</v>
      </c>
      <c r="G2538" s="20">
        <v>217.9</v>
      </c>
      <c r="H2538" s="20" t="s">
        <v>52</v>
      </c>
      <c r="I2538" s="20">
        <v>-37.04</v>
      </c>
      <c r="J2538" s="20">
        <v>-20.45</v>
      </c>
      <c r="K2538" s="20" t="s">
        <v>52</v>
      </c>
      <c r="L2538" s="20">
        <f t="shared" si="39"/>
        <v>160.41000000000003</v>
      </c>
      <c r="M2538" s="3" t="s">
        <v>53</v>
      </c>
      <c r="N2538" s="3" t="s">
        <v>6855</v>
      </c>
      <c r="O2538" s="3" t="s">
        <v>6856</v>
      </c>
      <c r="P2538" s="3" t="s">
        <v>6857</v>
      </c>
      <c r="Q2538" s="3" t="s">
        <v>53</v>
      </c>
      <c r="R2538" s="20">
        <v>217.9</v>
      </c>
      <c r="S2538" s="20" t="s">
        <v>57</v>
      </c>
      <c r="T2538" s="3" t="s">
        <v>58</v>
      </c>
      <c r="U2538" s="3" t="s">
        <v>53</v>
      </c>
      <c r="V2538" s="3" t="s">
        <v>53</v>
      </c>
      <c r="W2538" s="3" t="s">
        <v>53</v>
      </c>
      <c r="X2538" s="3" t="s">
        <v>53</v>
      </c>
      <c r="Y2538" s="3" t="s">
        <v>21531</v>
      </c>
      <c r="Z2538" s="3" t="s">
        <v>21532</v>
      </c>
      <c r="AA2538" s="3" t="s">
        <v>21533</v>
      </c>
      <c r="AB2538" s="3" t="s">
        <v>7838</v>
      </c>
      <c r="AC2538" s="3" t="s">
        <v>265</v>
      </c>
      <c r="AD2538" s="3" t="s">
        <v>21534</v>
      </c>
      <c r="AE2538" s="3" t="s">
        <v>65</v>
      </c>
      <c r="AF2538" s="3" t="s">
        <v>66</v>
      </c>
      <c r="AG2538" s="3" t="s">
        <v>21535</v>
      </c>
      <c r="AH2538" s="3" t="s">
        <v>21536</v>
      </c>
      <c r="AI2538" s="3" t="s">
        <v>67</v>
      </c>
      <c r="AJ2538" s="3" t="s">
        <v>21537</v>
      </c>
      <c r="AK2538" s="3" t="s">
        <v>53</v>
      </c>
      <c r="AL2538" s="3" t="s">
        <v>53</v>
      </c>
      <c r="AM2538" s="3" t="s">
        <v>53</v>
      </c>
      <c r="AN2538" s="3" t="s">
        <v>53</v>
      </c>
      <c r="AO2538" s="3" t="s">
        <v>53</v>
      </c>
      <c r="AP2538" s="3" t="s">
        <v>53</v>
      </c>
      <c r="AQ2538" s="3" t="s">
        <v>53</v>
      </c>
      <c r="AR2538" s="3" t="s">
        <v>51</v>
      </c>
      <c r="AS2538" s="3" t="s">
        <v>52</v>
      </c>
      <c r="AT2538" s="3" t="s">
        <v>51</v>
      </c>
    </row>
    <row r="2539" spans="1:46" ht="22.5" customHeight="1" x14ac:dyDescent="0.25">
      <c r="A2539" s="19" t="s">
        <v>22286</v>
      </c>
      <c r="B2539" s="260">
        <v>45050</v>
      </c>
      <c r="C2539" s="3" t="s">
        <v>202</v>
      </c>
      <c r="D2539" s="3" t="s">
        <v>21050</v>
      </c>
      <c r="E2539" s="3" t="s">
        <v>71</v>
      </c>
      <c r="F2539" s="20">
        <v>1</v>
      </c>
      <c r="G2539" s="20">
        <v>217.9</v>
      </c>
      <c r="H2539" s="20" t="s">
        <v>52</v>
      </c>
      <c r="I2539" s="20">
        <v>-37.04</v>
      </c>
      <c r="J2539" s="20">
        <v>-20.45</v>
      </c>
      <c r="K2539" s="20" t="s">
        <v>52</v>
      </c>
      <c r="L2539" s="20">
        <f t="shared" si="39"/>
        <v>160.41000000000003</v>
      </c>
      <c r="M2539" s="3" t="s">
        <v>71</v>
      </c>
      <c r="N2539" s="274">
        <v>77350</v>
      </c>
      <c r="O2539" s="3" t="s">
        <v>3096</v>
      </c>
      <c r="P2539" s="3" t="s">
        <v>3097</v>
      </c>
      <c r="Q2539" s="3" t="s">
        <v>53</v>
      </c>
      <c r="R2539" s="20">
        <v>217.9</v>
      </c>
      <c r="S2539" s="20" t="s">
        <v>57</v>
      </c>
      <c r="T2539" s="3" t="s">
        <v>58</v>
      </c>
      <c r="U2539" s="3" t="s">
        <v>53</v>
      </c>
      <c r="V2539" s="3" t="s">
        <v>53</v>
      </c>
      <c r="W2539" s="3" t="s">
        <v>53</v>
      </c>
      <c r="X2539" s="3" t="s">
        <v>53</v>
      </c>
      <c r="Y2539" s="3" t="s">
        <v>22287</v>
      </c>
      <c r="Z2539" s="3" t="s">
        <v>22288</v>
      </c>
      <c r="AA2539" s="3" t="s">
        <v>22289</v>
      </c>
      <c r="AB2539" s="3" t="s">
        <v>4747</v>
      </c>
      <c r="AC2539" s="3" t="s">
        <v>63</v>
      </c>
      <c r="AD2539" s="3" t="s">
        <v>22290</v>
      </c>
      <c r="AE2539" s="3" t="s">
        <v>65</v>
      </c>
      <c r="AF2539" s="3" t="s">
        <v>66</v>
      </c>
      <c r="AG2539" s="3" t="s">
        <v>22291</v>
      </c>
      <c r="AH2539" s="3" t="s">
        <v>22292</v>
      </c>
      <c r="AI2539" s="3" t="s">
        <v>67</v>
      </c>
      <c r="AJ2539" s="3" t="s">
        <v>22293</v>
      </c>
      <c r="AK2539" s="3" t="s">
        <v>53</v>
      </c>
      <c r="AL2539" s="3" t="s">
        <v>53</v>
      </c>
      <c r="AM2539" s="3" t="s">
        <v>53</v>
      </c>
      <c r="AN2539" s="3" t="s">
        <v>53</v>
      </c>
      <c r="AO2539" s="3" t="s">
        <v>53</v>
      </c>
      <c r="AP2539" s="3" t="s">
        <v>53</v>
      </c>
      <c r="AQ2539" s="3" t="s">
        <v>53</v>
      </c>
      <c r="AR2539" s="3" t="s">
        <v>51</v>
      </c>
      <c r="AS2539" s="3" t="s">
        <v>52</v>
      </c>
      <c r="AT2539" s="3" t="s">
        <v>51</v>
      </c>
    </row>
    <row r="2540" spans="1:46" ht="22.5" customHeight="1" x14ac:dyDescent="0.25">
      <c r="A2540" s="19" t="s">
        <v>22415</v>
      </c>
      <c r="B2540" s="260">
        <v>45050</v>
      </c>
      <c r="C2540" s="3" t="s">
        <v>202</v>
      </c>
      <c r="D2540" s="3" t="s">
        <v>19756</v>
      </c>
      <c r="E2540" s="3" t="s">
        <v>51</v>
      </c>
      <c r="F2540" s="20">
        <v>1</v>
      </c>
      <c r="G2540" s="20">
        <v>217.9</v>
      </c>
      <c r="H2540" s="20" t="s">
        <v>52</v>
      </c>
      <c r="I2540" s="20">
        <v>-37.04</v>
      </c>
      <c r="J2540" s="20">
        <v>-20.45</v>
      </c>
      <c r="K2540" s="20" t="s">
        <v>52</v>
      </c>
      <c r="L2540" s="20">
        <f t="shared" si="39"/>
        <v>160.41000000000003</v>
      </c>
      <c r="M2540" s="3" t="s">
        <v>71</v>
      </c>
      <c r="N2540" s="274">
        <v>77350</v>
      </c>
      <c r="O2540" s="3" t="s">
        <v>410</v>
      </c>
      <c r="P2540" s="3" t="s">
        <v>411</v>
      </c>
      <c r="Q2540" s="3" t="s">
        <v>53</v>
      </c>
      <c r="R2540" s="20">
        <v>217.9</v>
      </c>
      <c r="S2540" s="20" t="s">
        <v>57</v>
      </c>
      <c r="T2540" s="3" t="s">
        <v>58</v>
      </c>
      <c r="U2540" s="3" t="s">
        <v>53</v>
      </c>
      <c r="V2540" s="3" t="s">
        <v>53</v>
      </c>
      <c r="W2540" s="3" t="s">
        <v>53</v>
      </c>
      <c r="X2540" s="3" t="s">
        <v>53</v>
      </c>
      <c r="Y2540" s="3" t="s">
        <v>22416</v>
      </c>
      <c r="Z2540" s="3" t="s">
        <v>22417</v>
      </c>
      <c r="AA2540" s="3" t="s">
        <v>22418</v>
      </c>
      <c r="AB2540" s="3" t="s">
        <v>1866</v>
      </c>
      <c r="AC2540" s="3" t="s">
        <v>1867</v>
      </c>
      <c r="AD2540" s="3" t="s">
        <v>22419</v>
      </c>
      <c r="AE2540" s="3" t="s">
        <v>65</v>
      </c>
      <c r="AF2540" s="3" t="s">
        <v>66</v>
      </c>
      <c r="AG2540" s="3" t="s">
        <v>22420</v>
      </c>
      <c r="AH2540" s="3" t="s">
        <v>21999</v>
      </c>
      <c r="AI2540" s="3" t="s">
        <v>67</v>
      </c>
      <c r="AJ2540" s="3" t="s">
        <v>22421</v>
      </c>
      <c r="AK2540" s="3" t="s">
        <v>53</v>
      </c>
      <c r="AL2540" s="3" t="s">
        <v>53</v>
      </c>
      <c r="AM2540" s="3" t="s">
        <v>53</v>
      </c>
      <c r="AN2540" s="3" t="s">
        <v>53</v>
      </c>
      <c r="AO2540" s="3" t="s">
        <v>53</v>
      </c>
      <c r="AP2540" s="3" t="s">
        <v>53</v>
      </c>
      <c r="AQ2540" s="3" t="s">
        <v>53</v>
      </c>
      <c r="AR2540" s="3" t="s">
        <v>51</v>
      </c>
      <c r="AS2540" s="3" t="s">
        <v>52</v>
      </c>
      <c r="AT2540" s="3" t="s">
        <v>51</v>
      </c>
    </row>
    <row r="2541" spans="1:46" ht="22.5" customHeight="1" x14ac:dyDescent="0.25">
      <c r="A2541" s="19" t="s">
        <v>22422</v>
      </c>
      <c r="B2541" s="260">
        <v>45050</v>
      </c>
      <c r="C2541" s="3" t="s">
        <v>202</v>
      </c>
      <c r="D2541" s="3" t="s">
        <v>21789</v>
      </c>
      <c r="E2541" s="3" t="s">
        <v>71</v>
      </c>
      <c r="F2541" s="20">
        <v>1</v>
      </c>
      <c r="G2541" s="20">
        <v>217.9</v>
      </c>
      <c r="H2541" s="20" t="s">
        <v>52</v>
      </c>
      <c r="I2541" s="20">
        <v>-37.04</v>
      </c>
      <c r="J2541" s="20">
        <v>-20.45</v>
      </c>
      <c r="K2541" s="20" t="s">
        <v>52</v>
      </c>
      <c r="L2541" s="20">
        <f t="shared" si="39"/>
        <v>160.41000000000003</v>
      </c>
      <c r="M2541" s="3" t="s">
        <v>53</v>
      </c>
      <c r="N2541" s="274">
        <v>77350</v>
      </c>
      <c r="O2541" s="3" t="s">
        <v>795</v>
      </c>
      <c r="P2541" s="3" t="s">
        <v>796</v>
      </c>
      <c r="Q2541" s="3" t="s">
        <v>53</v>
      </c>
      <c r="R2541" s="20">
        <v>217.9</v>
      </c>
      <c r="S2541" s="20" t="s">
        <v>57</v>
      </c>
      <c r="T2541" s="3" t="s">
        <v>58</v>
      </c>
      <c r="U2541" s="3" t="s">
        <v>53</v>
      </c>
      <c r="V2541" s="3" t="s">
        <v>53</v>
      </c>
      <c r="W2541" s="3" t="s">
        <v>53</v>
      </c>
      <c r="X2541" s="3" t="s">
        <v>53</v>
      </c>
      <c r="Y2541" s="3" t="s">
        <v>22423</v>
      </c>
      <c r="Z2541" s="3" t="s">
        <v>22424</v>
      </c>
      <c r="AA2541" s="3" t="s">
        <v>22425</v>
      </c>
      <c r="AB2541" s="3" t="s">
        <v>5055</v>
      </c>
      <c r="AC2541" s="3" t="s">
        <v>63</v>
      </c>
      <c r="AD2541" s="3" t="s">
        <v>22426</v>
      </c>
      <c r="AE2541" s="3" t="s">
        <v>65</v>
      </c>
      <c r="AF2541" s="3" t="s">
        <v>66</v>
      </c>
      <c r="AG2541" s="3" t="s">
        <v>22427</v>
      </c>
      <c r="AH2541" s="3" t="s">
        <v>22428</v>
      </c>
      <c r="AI2541" s="3" t="s">
        <v>67</v>
      </c>
      <c r="AJ2541" s="3" t="s">
        <v>22429</v>
      </c>
      <c r="AK2541" s="3" t="s">
        <v>53</v>
      </c>
      <c r="AL2541" s="3" t="s">
        <v>53</v>
      </c>
      <c r="AM2541" s="3" t="s">
        <v>53</v>
      </c>
      <c r="AN2541" s="3" t="s">
        <v>53</v>
      </c>
      <c r="AO2541" s="3" t="s">
        <v>53</v>
      </c>
      <c r="AP2541" s="3" t="s">
        <v>53</v>
      </c>
      <c r="AQ2541" s="3" t="s">
        <v>53</v>
      </c>
      <c r="AR2541" s="3" t="s">
        <v>51</v>
      </c>
      <c r="AS2541" s="3" t="s">
        <v>52</v>
      </c>
      <c r="AT2541" s="3" t="s">
        <v>51</v>
      </c>
    </row>
    <row r="2542" spans="1:46" ht="22.5" customHeight="1" x14ac:dyDescent="0.25">
      <c r="A2542" s="19" t="s">
        <v>22912</v>
      </c>
      <c r="B2542" s="260">
        <v>45050</v>
      </c>
      <c r="C2542" s="3" t="s">
        <v>202</v>
      </c>
      <c r="D2542" s="3" t="s">
        <v>18612</v>
      </c>
      <c r="E2542" s="3" t="s">
        <v>51</v>
      </c>
      <c r="F2542" s="20">
        <v>1</v>
      </c>
      <c r="G2542" s="20">
        <v>217.9</v>
      </c>
      <c r="H2542" s="20" t="s">
        <v>52</v>
      </c>
      <c r="I2542" s="20">
        <v>-37.04</v>
      </c>
      <c r="J2542" s="20">
        <v>-20.45</v>
      </c>
      <c r="K2542" s="20" t="s">
        <v>52</v>
      </c>
      <c r="L2542" s="20">
        <f t="shared" si="39"/>
        <v>160.41000000000003</v>
      </c>
      <c r="M2542" s="3" t="s">
        <v>53</v>
      </c>
      <c r="N2542" s="274">
        <v>77350</v>
      </c>
      <c r="O2542" s="3" t="s">
        <v>4989</v>
      </c>
      <c r="P2542" s="3" t="s">
        <v>4990</v>
      </c>
      <c r="Q2542" s="3" t="s">
        <v>53</v>
      </c>
      <c r="R2542" s="20">
        <v>217.9</v>
      </c>
      <c r="S2542" s="20" t="s">
        <v>57</v>
      </c>
      <c r="T2542" s="3" t="s">
        <v>58</v>
      </c>
      <c r="U2542" s="3" t="s">
        <v>53</v>
      </c>
      <c r="V2542" s="3" t="s">
        <v>53</v>
      </c>
      <c r="W2542" s="3" t="s">
        <v>53</v>
      </c>
      <c r="X2542" s="3" t="s">
        <v>53</v>
      </c>
      <c r="Y2542" s="3" t="s">
        <v>12802</v>
      </c>
      <c r="Z2542" s="3" t="s">
        <v>12803</v>
      </c>
      <c r="AA2542" s="3" t="s">
        <v>12804</v>
      </c>
      <c r="AB2542" s="3" t="s">
        <v>12805</v>
      </c>
      <c r="AC2542" s="3" t="s">
        <v>116</v>
      </c>
      <c r="AD2542" s="3" t="s">
        <v>12806</v>
      </c>
      <c r="AE2542" s="3" t="s">
        <v>65</v>
      </c>
      <c r="AF2542" s="3" t="s">
        <v>66</v>
      </c>
      <c r="AG2542" s="3" t="s">
        <v>22913</v>
      </c>
      <c r="AH2542" s="3" t="s">
        <v>22914</v>
      </c>
      <c r="AI2542" s="3" t="s">
        <v>67</v>
      </c>
      <c r="AJ2542" s="3" t="s">
        <v>22915</v>
      </c>
      <c r="AK2542" s="3" t="s">
        <v>22916</v>
      </c>
      <c r="AL2542" s="3" t="s">
        <v>53</v>
      </c>
      <c r="AM2542" s="3" t="s">
        <v>53</v>
      </c>
      <c r="AN2542" s="3" t="s">
        <v>53</v>
      </c>
      <c r="AO2542" s="3" t="s">
        <v>53</v>
      </c>
      <c r="AP2542" s="3" t="s">
        <v>53</v>
      </c>
      <c r="AQ2542" s="3" t="s">
        <v>53</v>
      </c>
      <c r="AR2542" s="3" t="s">
        <v>51</v>
      </c>
      <c r="AS2542" s="3" t="s">
        <v>52</v>
      </c>
      <c r="AT2542" s="3" t="s">
        <v>51</v>
      </c>
    </row>
    <row r="2543" spans="1:46" ht="22.5" customHeight="1" x14ac:dyDescent="0.25">
      <c r="A2543" s="19" t="s">
        <v>23088</v>
      </c>
      <c r="B2543" s="260">
        <v>45050</v>
      </c>
      <c r="C2543" s="3" t="s">
        <v>202</v>
      </c>
      <c r="D2543" s="3" t="s">
        <v>22935</v>
      </c>
      <c r="E2543" s="3" t="s">
        <v>51</v>
      </c>
      <c r="F2543" s="20">
        <v>1</v>
      </c>
      <c r="G2543" s="20">
        <v>217.9</v>
      </c>
      <c r="H2543" s="20" t="s">
        <v>52</v>
      </c>
      <c r="I2543" s="20">
        <v>-37.04</v>
      </c>
      <c r="J2543" s="20">
        <v>-20.45</v>
      </c>
      <c r="K2543" s="20" t="s">
        <v>52</v>
      </c>
      <c r="L2543" s="20">
        <f t="shared" si="39"/>
        <v>160.41000000000003</v>
      </c>
      <c r="M2543" s="3" t="s">
        <v>71</v>
      </c>
      <c r="N2543" s="274">
        <v>77350</v>
      </c>
      <c r="O2543" s="3" t="s">
        <v>795</v>
      </c>
      <c r="P2543" s="3" t="s">
        <v>796</v>
      </c>
      <c r="Q2543" s="3" t="s">
        <v>53</v>
      </c>
      <c r="R2543" s="20">
        <v>217.9</v>
      </c>
      <c r="S2543" s="20" t="s">
        <v>57</v>
      </c>
      <c r="T2543" s="3" t="s">
        <v>58</v>
      </c>
      <c r="U2543" s="3" t="s">
        <v>53</v>
      </c>
      <c r="V2543" s="3" t="s">
        <v>53</v>
      </c>
      <c r="W2543" s="3" t="s">
        <v>53</v>
      </c>
      <c r="X2543" s="3" t="s">
        <v>53</v>
      </c>
      <c r="Y2543" s="3" t="s">
        <v>23089</v>
      </c>
      <c r="Z2543" s="3" t="s">
        <v>23090</v>
      </c>
      <c r="AA2543" s="3" t="s">
        <v>23091</v>
      </c>
      <c r="AB2543" s="3" t="s">
        <v>839</v>
      </c>
      <c r="AC2543" s="3" t="s">
        <v>188</v>
      </c>
      <c r="AD2543" s="3" t="s">
        <v>23092</v>
      </c>
      <c r="AE2543" s="3" t="s">
        <v>65</v>
      </c>
      <c r="AF2543" s="3" t="s">
        <v>66</v>
      </c>
      <c r="AG2543" s="3" t="s">
        <v>23093</v>
      </c>
      <c r="AH2543" s="3" t="s">
        <v>23094</v>
      </c>
      <c r="AI2543" s="3" t="s">
        <v>67</v>
      </c>
      <c r="AJ2543" s="3" t="s">
        <v>23095</v>
      </c>
      <c r="AK2543" s="3" t="s">
        <v>53</v>
      </c>
      <c r="AL2543" s="3" t="s">
        <v>53</v>
      </c>
      <c r="AM2543" s="3" t="s">
        <v>53</v>
      </c>
      <c r="AN2543" s="3" t="s">
        <v>53</v>
      </c>
      <c r="AO2543" s="3" t="s">
        <v>53</v>
      </c>
      <c r="AP2543" s="3" t="s">
        <v>53</v>
      </c>
      <c r="AQ2543" s="3" t="s">
        <v>53</v>
      </c>
      <c r="AR2543" s="3" t="s">
        <v>51</v>
      </c>
      <c r="AS2543" s="3" t="s">
        <v>52</v>
      </c>
      <c r="AT2543" s="3" t="s">
        <v>51</v>
      </c>
    </row>
    <row r="2544" spans="1:46" ht="22.5" customHeight="1" x14ac:dyDescent="0.25">
      <c r="A2544" s="19" t="s">
        <v>23324</v>
      </c>
      <c r="B2544" s="260">
        <v>45049</v>
      </c>
      <c r="C2544" s="3" t="s">
        <v>202</v>
      </c>
      <c r="D2544" s="3" t="s">
        <v>21050</v>
      </c>
      <c r="E2544" s="3" t="s">
        <v>51</v>
      </c>
      <c r="F2544" s="20">
        <v>1</v>
      </c>
      <c r="G2544" s="20">
        <v>217.9</v>
      </c>
      <c r="H2544" s="20" t="s">
        <v>52</v>
      </c>
      <c r="I2544" s="20">
        <v>-37.04</v>
      </c>
      <c r="J2544" s="20">
        <v>-20.45</v>
      </c>
      <c r="K2544" s="20" t="s">
        <v>52</v>
      </c>
      <c r="L2544" s="20">
        <f t="shared" si="39"/>
        <v>160.41000000000003</v>
      </c>
      <c r="M2544" s="3" t="s">
        <v>53</v>
      </c>
      <c r="N2544" s="274">
        <v>77350</v>
      </c>
      <c r="O2544" s="3" t="s">
        <v>1441</v>
      </c>
      <c r="P2544" s="3" t="s">
        <v>1442</v>
      </c>
      <c r="Q2544" s="3" t="s">
        <v>53</v>
      </c>
      <c r="R2544" s="20">
        <v>217.9</v>
      </c>
      <c r="S2544" s="20" t="s">
        <v>57</v>
      </c>
      <c r="T2544" s="3" t="s">
        <v>58</v>
      </c>
      <c r="U2544" s="3" t="s">
        <v>53</v>
      </c>
      <c r="V2544" s="3" t="s">
        <v>53</v>
      </c>
      <c r="W2544" s="3" t="s">
        <v>53</v>
      </c>
      <c r="X2544" s="3" t="s">
        <v>53</v>
      </c>
      <c r="Y2544" s="3" t="s">
        <v>23325</v>
      </c>
      <c r="Z2544" s="3" t="s">
        <v>23326</v>
      </c>
      <c r="AA2544" s="3" t="s">
        <v>23327</v>
      </c>
      <c r="AB2544" s="3" t="s">
        <v>23328</v>
      </c>
      <c r="AC2544" s="3" t="s">
        <v>276</v>
      </c>
      <c r="AD2544" s="3" t="s">
        <v>23329</v>
      </c>
      <c r="AE2544" s="3" t="s">
        <v>65</v>
      </c>
      <c r="AF2544" s="3" t="s">
        <v>66</v>
      </c>
      <c r="AG2544" s="3" t="s">
        <v>23330</v>
      </c>
      <c r="AH2544" s="3" t="s">
        <v>23331</v>
      </c>
      <c r="AI2544" s="3" t="s">
        <v>67</v>
      </c>
      <c r="AJ2544" s="3" t="s">
        <v>23332</v>
      </c>
      <c r="AK2544" s="3" t="s">
        <v>53</v>
      </c>
      <c r="AL2544" s="3" t="s">
        <v>53</v>
      </c>
      <c r="AM2544" s="3" t="s">
        <v>53</v>
      </c>
      <c r="AN2544" s="3" t="s">
        <v>53</v>
      </c>
      <c r="AO2544" s="3" t="s">
        <v>53</v>
      </c>
      <c r="AP2544" s="3" t="s">
        <v>53</v>
      </c>
      <c r="AQ2544" s="3" t="s">
        <v>53</v>
      </c>
      <c r="AR2544" s="3" t="s">
        <v>51</v>
      </c>
      <c r="AS2544" s="3" t="s">
        <v>52</v>
      </c>
      <c r="AT2544" s="3" t="s">
        <v>51</v>
      </c>
    </row>
    <row r="2545" spans="1:46" ht="22.5" customHeight="1" x14ac:dyDescent="0.25">
      <c r="A2545" s="19" t="s">
        <v>23927</v>
      </c>
      <c r="B2545" s="260">
        <v>45049</v>
      </c>
      <c r="C2545" s="3" t="s">
        <v>202</v>
      </c>
      <c r="D2545" s="3" t="s">
        <v>22935</v>
      </c>
      <c r="E2545" s="3" t="s">
        <v>51</v>
      </c>
      <c r="F2545" s="20">
        <v>1</v>
      </c>
      <c r="G2545" s="20">
        <v>217.9</v>
      </c>
      <c r="H2545" s="20" t="s">
        <v>52</v>
      </c>
      <c r="I2545" s="20">
        <v>-37.04</v>
      </c>
      <c r="J2545" s="20">
        <v>-20.45</v>
      </c>
      <c r="K2545" s="20" t="s">
        <v>52</v>
      </c>
      <c r="L2545" s="20">
        <f t="shared" si="39"/>
        <v>160.41000000000003</v>
      </c>
      <c r="M2545" s="3" t="s">
        <v>53</v>
      </c>
      <c r="N2545" s="274">
        <v>77350</v>
      </c>
      <c r="O2545" s="3" t="s">
        <v>795</v>
      </c>
      <c r="P2545" s="3" t="s">
        <v>796</v>
      </c>
      <c r="Q2545" s="3" t="s">
        <v>53</v>
      </c>
      <c r="R2545" s="20">
        <v>217.9</v>
      </c>
      <c r="S2545" s="20" t="s">
        <v>57</v>
      </c>
      <c r="T2545" s="3" t="s">
        <v>58</v>
      </c>
      <c r="U2545" s="3" t="s">
        <v>53</v>
      </c>
      <c r="V2545" s="3" t="s">
        <v>53</v>
      </c>
      <c r="W2545" s="3" t="s">
        <v>53</v>
      </c>
      <c r="X2545" s="3" t="s">
        <v>53</v>
      </c>
      <c r="Y2545" s="3" t="s">
        <v>23928</v>
      </c>
      <c r="Z2545" s="3" t="s">
        <v>23929</v>
      </c>
      <c r="AA2545" s="3" t="s">
        <v>23930</v>
      </c>
      <c r="AB2545" s="3" t="s">
        <v>265</v>
      </c>
      <c r="AC2545" s="3" t="s">
        <v>265</v>
      </c>
      <c r="AD2545" s="3" t="s">
        <v>23931</v>
      </c>
      <c r="AE2545" s="3" t="s">
        <v>65</v>
      </c>
      <c r="AF2545" s="3" t="s">
        <v>66</v>
      </c>
      <c r="AG2545" s="3" t="s">
        <v>23932</v>
      </c>
      <c r="AH2545" s="3" t="s">
        <v>23933</v>
      </c>
      <c r="AI2545" s="3" t="s">
        <v>67</v>
      </c>
      <c r="AJ2545" s="3" t="s">
        <v>23934</v>
      </c>
      <c r="AK2545" s="3" t="s">
        <v>53</v>
      </c>
      <c r="AL2545" s="3" t="s">
        <v>53</v>
      </c>
      <c r="AM2545" s="3" t="s">
        <v>53</v>
      </c>
      <c r="AN2545" s="3" t="s">
        <v>53</v>
      </c>
      <c r="AO2545" s="3" t="s">
        <v>53</v>
      </c>
      <c r="AP2545" s="3" t="s">
        <v>53</v>
      </c>
      <c r="AQ2545" s="3" t="s">
        <v>53</v>
      </c>
      <c r="AR2545" s="3" t="s">
        <v>51</v>
      </c>
      <c r="AS2545" s="3" t="s">
        <v>52</v>
      </c>
      <c r="AT2545" s="3" t="s">
        <v>51</v>
      </c>
    </row>
    <row r="2546" spans="1:46" ht="22.5" customHeight="1" x14ac:dyDescent="0.25">
      <c r="A2546" s="19" t="s">
        <v>24118</v>
      </c>
      <c r="B2546" s="260">
        <v>45048</v>
      </c>
      <c r="C2546" s="3" t="s">
        <v>202</v>
      </c>
      <c r="D2546" s="3" t="s">
        <v>21789</v>
      </c>
      <c r="E2546" s="3" t="s">
        <v>51</v>
      </c>
      <c r="F2546" s="20">
        <v>1</v>
      </c>
      <c r="G2546" s="20">
        <v>217.9</v>
      </c>
      <c r="H2546" s="20" t="s">
        <v>52</v>
      </c>
      <c r="I2546" s="20">
        <v>-37.04</v>
      </c>
      <c r="J2546" s="20">
        <v>-20.45</v>
      </c>
      <c r="K2546" s="20" t="s">
        <v>52</v>
      </c>
      <c r="L2546" s="20">
        <f t="shared" si="39"/>
        <v>160.41000000000003</v>
      </c>
      <c r="M2546" s="3" t="s">
        <v>53</v>
      </c>
      <c r="N2546" s="274">
        <v>77350</v>
      </c>
      <c r="O2546" s="3" t="s">
        <v>795</v>
      </c>
      <c r="P2546" s="3" t="s">
        <v>796</v>
      </c>
      <c r="Q2546" s="3" t="s">
        <v>53</v>
      </c>
      <c r="R2546" s="20">
        <v>217.9</v>
      </c>
      <c r="S2546" s="20" t="s">
        <v>57</v>
      </c>
      <c r="T2546" s="3" t="s">
        <v>58</v>
      </c>
      <c r="U2546" s="3" t="s">
        <v>53</v>
      </c>
      <c r="V2546" s="3" t="s">
        <v>53</v>
      </c>
      <c r="W2546" s="3" t="s">
        <v>53</v>
      </c>
      <c r="X2546" s="3" t="s">
        <v>53</v>
      </c>
      <c r="Y2546" s="3" t="s">
        <v>24119</v>
      </c>
      <c r="Z2546" s="3" t="s">
        <v>24120</v>
      </c>
      <c r="AA2546" s="3" t="s">
        <v>24121</v>
      </c>
      <c r="AB2546" s="3" t="s">
        <v>15982</v>
      </c>
      <c r="AC2546" s="3" t="s">
        <v>276</v>
      </c>
      <c r="AD2546" s="3" t="s">
        <v>24122</v>
      </c>
      <c r="AE2546" s="3" t="s">
        <v>65</v>
      </c>
      <c r="AF2546" s="3" t="s">
        <v>66</v>
      </c>
      <c r="AG2546" s="3" t="s">
        <v>24123</v>
      </c>
      <c r="AH2546" s="3" t="s">
        <v>24124</v>
      </c>
      <c r="AI2546" s="3" t="s">
        <v>67</v>
      </c>
      <c r="AJ2546" s="3" t="s">
        <v>24125</v>
      </c>
      <c r="AK2546" s="3" t="s">
        <v>53</v>
      </c>
      <c r="AL2546" s="3" t="s">
        <v>53</v>
      </c>
      <c r="AM2546" s="3" t="s">
        <v>53</v>
      </c>
      <c r="AN2546" s="3" t="s">
        <v>53</v>
      </c>
      <c r="AO2546" s="3" t="s">
        <v>53</v>
      </c>
      <c r="AP2546" s="3" t="s">
        <v>53</v>
      </c>
      <c r="AQ2546" s="3" t="s">
        <v>53</v>
      </c>
      <c r="AR2546" s="3" t="s">
        <v>51</v>
      </c>
      <c r="AS2546" s="3" t="s">
        <v>52</v>
      </c>
      <c r="AT2546" s="3" t="s">
        <v>51</v>
      </c>
    </row>
    <row r="2547" spans="1:46" ht="22.5" customHeight="1" x14ac:dyDescent="0.25">
      <c r="A2547" s="19" t="s">
        <v>24213</v>
      </c>
      <c r="B2547" s="260">
        <v>45048</v>
      </c>
      <c r="C2547" s="3" t="s">
        <v>202</v>
      </c>
      <c r="D2547" s="3" t="s">
        <v>21050</v>
      </c>
      <c r="E2547" s="3" t="s">
        <v>51</v>
      </c>
      <c r="F2547" s="20">
        <v>1</v>
      </c>
      <c r="G2547" s="20">
        <v>217.9</v>
      </c>
      <c r="H2547" s="20" t="s">
        <v>52</v>
      </c>
      <c r="I2547" s="20">
        <v>-37.04</v>
      </c>
      <c r="J2547" s="20">
        <v>-20.45</v>
      </c>
      <c r="K2547" s="20" t="s">
        <v>52</v>
      </c>
      <c r="L2547" s="20">
        <f t="shared" si="39"/>
        <v>160.41000000000003</v>
      </c>
      <c r="M2547" s="3" t="s">
        <v>71</v>
      </c>
      <c r="N2547" s="274">
        <v>77350</v>
      </c>
      <c r="O2547" s="3" t="s">
        <v>3096</v>
      </c>
      <c r="P2547" s="3" t="s">
        <v>3097</v>
      </c>
      <c r="Q2547" s="3" t="s">
        <v>53</v>
      </c>
      <c r="R2547" s="20">
        <v>217.9</v>
      </c>
      <c r="S2547" s="20" t="s">
        <v>57</v>
      </c>
      <c r="T2547" s="3" t="s">
        <v>58</v>
      </c>
      <c r="U2547" s="3" t="s">
        <v>53</v>
      </c>
      <c r="V2547" s="3" t="s">
        <v>53</v>
      </c>
      <c r="W2547" s="3" t="s">
        <v>53</v>
      </c>
      <c r="X2547" s="3" t="s">
        <v>53</v>
      </c>
      <c r="Y2547" s="3" t="s">
        <v>24214</v>
      </c>
      <c r="Z2547" s="3" t="s">
        <v>24215</v>
      </c>
      <c r="AA2547" s="3" t="s">
        <v>24216</v>
      </c>
      <c r="AB2547" s="3" t="s">
        <v>7045</v>
      </c>
      <c r="AC2547" s="3" t="s">
        <v>188</v>
      </c>
      <c r="AD2547" s="3" t="s">
        <v>24217</v>
      </c>
      <c r="AE2547" s="3" t="s">
        <v>65</v>
      </c>
      <c r="AF2547" s="3" t="s">
        <v>66</v>
      </c>
      <c r="AG2547" s="3" t="s">
        <v>24218</v>
      </c>
      <c r="AH2547" s="3" t="s">
        <v>24219</v>
      </c>
      <c r="AI2547" s="3" t="s">
        <v>67</v>
      </c>
      <c r="AJ2547" s="3" t="s">
        <v>24220</v>
      </c>
      <c r="AK2547" s="3" t="s">
        <v>53</v>
      </c>
      <c r="AL2547" s="3" t="s">
        <v>53</v>
      </c>
      <c r="AM2547" s="3" t="s">
        <v>53</v>
      </c>
      <c r="AN2547" s="3" t="s">
        <v>53</v>
      </c>
      <c r="AO2547" s="3" t="s">
        <v>53</v>
      </c>
      <c r="AP2547" s="3" t="s">
        <v>53</v>
      </c>
      <c r="AQ2547" s="3" t="s">
        <v>53</v>
      </c>
      <c r="AR2547" s="3" t="s">
        <v>51</v>
      </c>
      <c r="AS2547" s="3" t="s">
        <v>52</v>
      </c>
      <c r="AT2547" s="3" t="s">
        <v>51</v>
      </c>
    </row>
    <row r="2548" spans="1:46" ht="22.5" customHeight="1" x14ac:dyDescent="0.25">
      <c r="A2548" s="19" t="s">
        <v>24370</v>
      </c>
      <c r="B2548" s="260">
        <v>45048</v>
      </c>
      <c r="C2548" s="3" t="s">
        <v>202</v>
      </c>
      <c r="D2548" s="3" t="s">
        <v>22935</v>
      </c>
      <c r="E2548" s="3" t="s">
        <v>51</v>
      </c>
      <c r="F2548" s="20">
        <v>1</v>
      </c>
      <c r="G2548" s="20">
        <v>217.9</v>
      </c>
      <c r="H2548" s="20" t="s">
        <v>52</v>
      </c>
      <c r="I2548" s="20">
        <v>-37.04</v>
      </c>
      <c r="J2548" s="20">
        <v>-20.45</v>
      </c>
      <c r="K2548" s="20" t="s">
        <v>52</v>
      </c>
      <c r="L2548" s="20">
        <f t="shared" si="39"/>
        <v>160.41000000000003</v>
      </c>
      <c r="M2548" s="3" t="s">
        <v>53</v>
      </c>
      <c r="N2548" s="274">
        <v>77350</v>
      </c>
      <c r="O2548" s="3" t="s">
        <v>795</v>
      </c>
      <c r="P2548" s="3" t="s">
        <v>796</v>
      </c>
      <c r="Q2548" s="3" t="s">
        <v>53</v>
      </c>
      <c r="R2548" s="20">
        <v>217.9</v>
      </c>
      <c r="S2548" s="20" t="s">
        <v>57</v>
      </c>
      <c r="T2548" s="3" t="s">
        <v>58</v>
      </c>
      <c r="U2548" s="3" t="s">
        <v>53</v>
      </c>
      <c r="V2548" s="3" t="s">
        <v>53</v>
      </c>
      <c r="W2548" s="3" t="s">
        <v>53</v>
      </c>
      <c r="X2548" s="3" t="s">
        <v>53</v>
      </c>
      <c r="Y2548" s="3" t="s">
        <v>24371</v>
      </c>
      <c r="Z2548" s="3" t="s">
        <v>24372</v>
      </c>
      <c r="AA2548" s="3" t="s">
        <v>24373</v>
      </c>
      <c r="AB2548" s="3" t="s">
        <v>1702</v>
      </c>
      <c r="AC2548" s="3" t="s">
        <v>116</v>
      </c>
      <c r="AD2548" s="3" t="s">
        <v>24374</v>
      </c>
      <c r="AE2548" s="3" t="s">
        <v>65</v>
      </c>
      <c r="AF2548" s="3" t="s">
        <v>66</v>
      </c>
      <c r="AG2548" s="3" t="s">
        <v>24021</v>
      </c>
      <c r="AH2548" s="3" t="s">
        <v>24375</v>
      </c>
      <c r="AI2548" s="3" t="s">
        <v>67</v>
      </c>
      <c r="AJ2548" s="3" t="s">
        <v>24376</v>
      </c>
      <c r="AK2548" s="3" t="s">
        <v>24377</v>
      </c>
      <c r="AL2548" s="3" t="s">
        <v>53</v>
      </c>
      <c r="AM2548" s="3" t="s">
        <v>53</v>
      </c>
      <c r="AN2548" s="3" t="s">
        <v>53</v>
      </c>
      <c r="AO2548" s="3" t="s">
        <v>53</v>
      </c>
      <c r="AP2548" s="3" t="s">
        <v>53</v>
      </c>
      <c r="AQ2548" s="3" t="s">
        <v>53</v>
      </c>
      <c r="AR2548" s="3" t="s">
        <v>51</v>
      </c>
      <c r="AS2548" s="3" t="s">
        <v>52</v>
      </c>
      <c r="AT2548" s="3" t="s">
        <v>51</v>
      </c>
    </row>
    <row r="2549" spans="1:46" ht="22.5" customHeight="1" x14ac:dyDescent="0.25">
      <c r="A2549" s="19" t="s">
        <v>24664</v>
      </c>
      <c r="B2549" s="260">
        <v>45048</v>
      </c>
      <c r="C2549" s="3" t="s">
        <v>202</v>
      </c>
      <c r="D2549" s="3" t="s">
        <v>23772</v>
      </c>
      <c r="E2549" s="3" t="s">
        <v>51</v>
      </c>
      <c r="F2549" s="20">
        <v>1</v>
      </c>
      <c r="G2549" s="20">
        <v>217.9</v>
      </c>
      <c r="H2549" s="20" t="s">
        <v>52</v>
      </c>
      <c r="I2549" s="20">
        <v>-37.04</v>
      </c>
      <c r="J2549" s="20">
        <v>-20.45</v>
      </c>
      <c r="K2549" s="20" t="s">
        <v>52</v>
      </c>
      <c r="L2549" s="20">
        <f t="shared" si="39"/>
        <v>160.41000000000003</v>
      </c>
      <c r="M2549" s="3" t="s">
        <v>53</v>
      </c>
      <c r="N2549" s="3" t="s">
        <v>6855</v>
      </c>
      <c r="O2549" s="3" t="s">
        <v>6856</v>
      </c>
      <c r="P2549" s="3" t="s">
        <v>6857</v>
      </c>
      <c r="Q2549" s="3" t="s">
        <v>53</v>
      </c>
      <c r="R2549" s="20">
        <v>217.9</v>
      </c>
      <c r="S2549" s="20" t="s">
        <v>57</v>
      </c>
      <c r="T2549" s="3" t="s">
        <v>58</v>
      </c>
      <c r="U2549" s="3" t="s">
        <v>53</v>
      </c>
      <c r="V2549" s="3" t="s">
        <v>53</v>
      </c>
      <c r="W2549" s="3" t="s">
        <v>53</v>
      </c>
      <c r="X2549" s="3" t="s">
        <v>53</v>
      </c>
      <c r="Y2549" s="3" t="s">
        <v>24665</v>
      </c>
      <c r="Z2549" s="3" t="s">
        <v>24666</v>
      </c>
      <c r="AA2549" s="3" t="s">
        <v>24667</v>
      </c>
      <c r="AB2549" s="3" t="s">
        <v>14000</v>
      </c>
      <c r="AC2549" s="3" t="s">
        <v>63</v>
      </c>
      <c r="AD2549" s="3" t="s">
        <v>24668</v>
      </c>
      <c r="AE2549" s="3" t="s">
        <v>65</v>
      </c>
      <c r="AF2549" s="3" t="s">
        <v>66</v>
      </c>
      <c r="AG2549" s="3" t="s">
        <v>24669</v>
      </c>
      <c r="AH2549" s="3" t="s">
        <v>24670</v>
      </c>
      <c r="AI2549" s="3" t="s">
        <v>67</v>
      </c>
      <c r="AJ2549" s="3" t="s">
        <v>24671</v>
      </c>
      <c r="AK2549" s="3" t="s">
        <v>53</v>
      </c>
      <c r="AL2549" s="3" t="s">
        <v>53</v>
      </c>
      <c r="AM2549" s="3" t="s">
        <v>53</v>
      </c>
      <c r="AN2549" s="3" t="s">
        <v>53</v>
      </c>
      <c r="AO2549" s="3" t="s">
        <v>53</v>
      </c>
      <c r="AP2549" s="3" t="s">
        <v>53</v>
      </c>
      <c r="AQ2549" s="3" t="s">
        <v>53</v>
      </c>
      <c r="AR2549" s="3" t="s">
        <v>51</v>
      </c>
      <c r="AS2549" s="3" t="s">
        <v>52</v>
      </c>
      <c r="AT2549" s="3" t="s">
        <v>51</v>
      </c>
    </row>
    <row r="2550" spans="1:46" ht="22.5" customHeight="1" x14ac:dyDescent="0.25">
      <c r="A2550" s="19" t="s">
        <v>25335</v>
      </c>
      <c r="B2550" s="260">
        <v>45047</v>
      </c>
      <c r="C2550" s="3" t="s">
        <v>202</v>
      </c>
      <c r="D2550" s="3" t="s">
        <v>23772</v>
      </c>
      <c r="E2550" s="3" t="s">
        <v>51</v>
      </c>
      <c r="F2550" s="20">
        <v>1</v>
      </c>
      <c r="G2550" s="20">
        <v>217.9</v>
      </c>
      <c r="H2550" s="20" t="s">
        <v>52</v>
      </c>
      <c r="I2550" s="20">
        <v>-37.04</v>
      </c>
      <c r="J2550" s="20">
        <v>-20.45</v>
      </c>
      <c r="K2550" s="20" t="s">
        <v>52</v>
      </c>
      <c r="L2550" s="20">
        <f t="shared" si="39"/>
        <v>160.41000000000003</v>
      </c>
      <c r="M2550" s="3" t="s">
        <v>53</v>
      </c>
      <c r="N2550" s="274">
        <v>77350</v>
      </c>
      <c r="O2550" s="3" t="s">
        <v>4989</v>
      </c>
      <c r="P2550" s="3" t="s">
        <v>4990</v>
      </c>
      <c r="Q2550" s="3" t="s">
        <v>53</v>
      </c>
      <c r="R2550" s="20">
        <v>217.9</v>
      </c>
      <c r="S2550" s="20" t="s">
        <v>57</v>
      </c>
      <c r="T2550" s="3" t="s">
        <v>58</v>
      </c>
      <c r="U2550" s="3" t="s">
        <v>53</v>
      </c>
      <c r="V2550" s="3" t="s">
        <v>53</v>
      </c>
      <c r="W2550" s="3" t="s">
        <v>53</v>
      </c>
      <c r="X2550" s="3" t="s">
        <v>53</v>
      </c>
      <c r="Y2550" s="3" t="s">
        <v>25336</v>
      </c>
      <c r="Z2550" s="3" t="s">
        <v>25337</v>
      </c>
      <c r="AA2550" s="3" t="s">
        <v>25338</v>
      </c>
      <c r="AB2550" s="3" t="s">
        <v>13589</v>
      </c>
      <c r="AC2550" s="3" t="s">
        <v>265</v>
      </c>
      <c r="AD2550" s="3" t="s">
        <v>13590</v>
      </c>
      <c r="AE2550" s="3" t="s">
        <v>65</v>
      </c>
      <c r="AF2550" s="3" t="s">
        <v>66</v>
      </c>
      <c r="AG2550" s="3" t="s">
        <v>25339</v>
      </c>
      <c r="AH2550" s="3" t="s">
        <v>25340</v>
      </c>
      <c r="AI2550" s="3" t="s">
        <v>67</v>
      </c>
      <c r="AJ2550" s="3" t="s">
        <v>25341</v>
      </c>
      <c r="AK2550" s="3" t="s">
        <v>53</v>
      </c>
      <c r="AL2550" s="3" t="s">
        <v>53</v>
      </c>
      <c r="AM2550" s="3" t="s">
        <v>53</v>
      </c>
      <c r="AN2550" s="3" t="s">
        <v>53</v>
      </c>
      <c r="AO2550" s="3" t="s">
        <v>53</v>
      </c>
      <c r="AP2550" s="3" t="s">
        <v>53</v>
      </c>
      <c r="AQ2550" s="3" t="s">
        <v>53</v>
      </c>
      <c r="AR2550" s="3" t="s">
        <v>51</v>
      </c>
      <c r="AS2550" s="3" t="s">
        <v>52</v>
      </c>
      <c r="AT2550" s="3" t="s">
        <v>51</v>
      </c>
    </row>
    <row r="2551" spans="1:46" ht="22.5" customHeight="1" x14ac:dyDescent="0.25">
      <c r="A2551" s="19" t="s">
        <v>25658</v>
      </c>
      <c r="B2551" s="260">
        <v>45047</v>
      </c>
      <c r="C2551" s="3" t="s">
        <v>202</v>
      </c>
      <c r="D2551" s="3" t="s">
        <v>23772</v>
      </c>
      <c r="E2551" s="3" t="s">
        <v>51</v>
      </c>
      <c r="F2551" s="20">
        <v>1</v>
      </c>
      <c r="G2551" s="20">
        <v>217.9</v>
      </c>
      <c r="H2551" s="20" t="s">
        <v>52</v>
      </c>
      <c r="I2551" s="20">
        <v>-37.04</v>
      </c>
      <c r="J2551" s="20">
        <v>-20.45</v>
      </c>
      <c r="K2551" s="20" t="s">
        <v>52</v>
      </c>
      <c r="L2551" s="20">
        <f t="shared" si="39"/>
        <v>160.41000000000003</v>
      </c>
      <c r="M2551" s="3" t="s">
        <v>71</v>
      </c>
      <c r="N2551" s="274">
        <v>77350</v>
      </c>
      <c r="O2551" s="3" t="s">
        <v>9300</v>
      </c>
      <c r="P2551" s="3" t="s">
        <v>9301</v>
      </c>
      <c r="Q2551" s="3" t="s">
        <v>53</v>
      </c>
      <c r="R2551" s="20">
        <v>217.9</v>
      </c>
      <c r="S2551" s="20" t="s">
        <v>57</v>
      </c>
      <c r="T2551" s="3" t="s">
        <v>58</v>
      </c>
      <c r="U2551" s="3" t="s">
        <v>53</v>
      </c>
      <c r="V2551" s="3" t="s">
        <v>53</v>
      </c>
      <c r="W2551" s="3" t="s">
        <v>53</v>
      </c>
      <c r="X2551" s="3" t="s">
        <v>53</v>
      </c>
      <c r="Y2551" s="3" t="s">
        <v>25659</v>
      </c>
      <c r="Z2551" s="3" t="s">
        <v>25660</v>
      </c>
      <c r="AA2551" s="3" t="s">
        <v>25661</v>
      </c>
      <c r="AB2551" s="3" t="s">
        <v>25662</v>
      </c>
      <c r="AC2551" s="3" t="s">
        <v>188</v>
      </c>
      <c r="AD2551" s="3" t="s">
        <v>25663</v>
      </c>
      <c r="AE2551" s="3" t="s">
        <v>65</v>
      </c>
      <c r="AF2551" s="3" t="s">
        <v>66</v>
      </c>
      <c r="AG2551" s="3" t="s">
        <v>25346</v>
      </c>
      <c r="AH2551" s="3" t="s">
        <v>25664</v>
      </c>
      <c r="AI2551" s="3" t="s">
        <v>67</v>
      </c>
      <c r="AJ2551" s="3" t="s">
        <v>25665</v>
      </c>
      <c r="AK2551" s="3" t="s">
        <v>53</v>
      </c>
      <c r="AL2551" s="3" t="s">
        <v>53</v>
      </c>
      <c r="AM2551" s="3" t="s">
        <v>53</v>
      </c>
      <c r="AN2551" s="3" t="s">
        <v>53</v>
      </c>
      <c r="AO2551" s="3" t="s">
        <v>53</v>
      </c>
      <c r="AP2551" s="3" t="s">
        <v>53</v>
      </c>
      <c r="AQ2551" s="3" t="s">
        <v>53</v>
      </c>
      <c r="AR2551" s="3" t="s">
        <v>51</v>
      </c>
      <c r="AS2551" s="3" t="s">
        <v>52</v>
      </c>
      <c r="AT2551" s="3" t="s">
        <v>51</v>
      </c>
    </row>
    <row r="2552" spans="1:46" ht="22.5" customHeight="1" x14ac:dyDescent="0.25">
      <c r="A2552" s="19" t="s">
        <v>18383</v>
      </c>
      <c r="B2552" s="260">
        <v>45055</v>
      </c>
      <c r="C2552" s="3" t="s">
        <v>202</v>
      </c>
      <c r="D2552" s="3" t="s">
        <v>17635</v>
      </c>
      <c r="E2552" s="3" t="s">
        <v>71</v>
      </c>
      <c r="F2552" s="20">
        <v>4</v>
      </c>
      <c r="G2552" s="20">
        <v>220</v>
      </c>
      <c r="H2552" s="20" t="s">
        <v>52</v>
      </c>
      <c r="I2552" s="20">
        <v>-59.4</v>
      </c>
      <c r="J2552" s="20" t="s">
        <v>52</v>
      </c>
      <c r="K2552" s="20" t="s">
        <v>52</v>
      </c>
      <c r="L2552" s="20">
        <f t="shared" si="39"/>
        <v>160.6</v>
      </c>
      <c r="M2552" s="3" t="s">
        <v>53</v>
      </c>
      <c r="N2552" s="3" t="s">
        <v>219</v>
      </c>
      <c r="O2552" s="3" t="s">
        <v>4399</v>
      </c>
      <c r="P2552" s="3" t="s">
        <v>4400</v>
      </c>
      <c r="Q2552" s="3" t="s">
        <v>53</v>
      </c>
      <c r="R2552" s="20">
        <v>55</v>
      </c>
      <c r="S2552" s="20" t="s">
        <v>57</v>
      </c>
      <c r="T2552" s="3" t="s">
        <v>58</v>
      </c>
      <c r="U2552" s="3" t="s">
        <v>53</v>
      </c>
      <c r="V2552" s="3" t="s">
        <v>53</v>
      </c>
      <c r="W2552" s="3" t="s">
        <v>53</v>
      </c>
      <c r="X2552" s="3" t="s">
        <v>53</v>
      </c>
      <c r="Y2552" s="3" t="s">
        <v>18384</v>
      </c>
      <c r="Z2552" s="3" t="s">
        <v>18385</v>
      </c>
      <c r="AA2552" s="3" t="s">
        <v>18386</v>
      </c>
      <c r="AB2552" s="3" t="s">
        <v>18387</v>
      </c>
      <c r="AC2552" s="3" t="s">
        <v>63</v>
      </c>
      <c r="AD2552" s="3" t="s">
        <v>18388</v>
      </c>
      <c r="AE2552" s="3" t="s">
        <v>65</v>
      </c>
      <c r="AF2552" s="3" t="s">
        <v>66</v>
      </c>
      <c r="AG2552" s="3" t="s">
        <v>18389</v>
      </c>
      <c r="AH2552" s="3" t="s">
        <v>18390</v>
      </c>
      <c r="AI2552" s="3" t="s">
        <v>67</v>
      </c>
      <c r="AJ2552" s="3" t="s">
        <v>18391</v>
      </c>
      <c r="AK2552" s="3" t="s">
        <v>53</v>
      </c>
      <c r="AL2552" s="3" t="s">
        <v>53</v>
      </c>
      <c r="AM2552" s="3" t="s">
        <v>53</v>
      </c>
      <c r="AN2552" s="3" t="s">
        <v>53</v>
      </c>
      <c r="AO2552" s="3" t="s">
        <v>53</v>
      </c>
      <c r="AP2552" s="3" t="s">
        <v>53</v>
      </c>
      <c r="AQ2552" s="3" t="s">
        <v>53</v>
      </c>
      <c r="AR2552" s="3" t="s">
        <v>51</v>
      </c>
      <c r="AS2552" s="3" t="s">
        <v>52</v>
      </c>
      <c r="AT2552" s="3" t="s">
        <v>51</v>
      </c>
    </row>
    <row r="2553" spans="1:46" ht="22.5" customHeight="1" x14ac:dyDescent="0.25">
      <c r="A2553" s="19" t="s">
        <v>3396</v>
      </c>
      <c r="B2553" s="260">
        <v>45074</v>
      </c>
      <c r="C2553" s="3" t="s">
        <v>202</v>
      </c>
      <c r="D2553" s="3" t="s">
        <v>765</v>
      </c>
      <c r="E2553" s="3" t="s">
        <v>51</v>
      </c>
      <c r="F2553" s="20">
        <v>1</v>
      </c>
      <c r="G2553" s="20">
        <v>225.45</v>
      </c>
      <c r="H2553" s="20">
        <v>22.91</v>
      </c>
      <c r="I2553" s="20">
        <v>-38.33</v>
      </c>
      <c r="J2553" s="20">
        <v>-49.36</v>
      </c>
      <c r="K2553" s="20" t="s">
        <v>52</v>
      </c>
      <c r="L2553" s="20">
        <f t="shared" si="39"/>
        <v>160.66999999999996</v>
      </c>
      <c r="M2553" s="3" t="s">
        <v>71</v>
      </c>
      <c r="N2553" s="274">
        <v>772008</v>
      </c>
      <c r="O2553" s="3" t="s">
        <v>3397</v>
      </c>
      <c r="P2553" s="3" t="s">
        <v>3398</v>
      </c>
      <c r="Q2553" s="3" t="s">
        <v>53</v>
      </c>
      <c r="R2553" s="20">
        <v>225.45</v>
      </c>
      <c r="S2553" s="20" t="s">
        <v>57</v>
      </c>
      <c r="T2553" s="3" t="s">
        <v>74</v>
      </c>
      <c r="U2553" s="3" t="s">
        <v>3399</v>
      </c>
      <c r="V2553" s="3" t="s">
        <v>3400</v>
      </c>
      <c r="W2553" s="3" t="s">
        <v>3401</v>
      </c>
      <c r="X2553" s="3" t="s">
        <v>53</v>
      </c>
      <c r="Y2553" s="3" t="s">
        <v>3399</v>
      </c>
      <c r="Z2553" s="3" t="s">
        <v>3402</v>
      </c>
      <c r="AA2553" s="3" t="s">
        <v>3403</v>
      </c>
      <c r="AB2553" s="3" t="s">
        <v>3404</v>
      </c>
      <c r="AC2553" s="3" t="s">
        <v>3405</v>
      </c>
      <c r="AD2553" s="3" t="s">
        <v>3406</v>
      </c>
      <c r="AE2553" s="3" t="s">
        <v>65</v>
      </c>
      <c r="AF2553" s="3" t="s">
        <v>82</v>
      </c>
      <c r="AG2553" s="3" t="s">
        <v>3407</v>
      </c>
      <c r="AH2553" s="3" t="s">
        <v>3408</v>
      </c>
      <c r="AI2553" s="3" t="s">
        <v>67</v>
      </c>
      <c r="AJ2553" s="3" t="s">
        <v>3409</v>
      </c>
      <c r="AK2553" s="3" t="s">
        <v>53</v>
      </c>
      <c r="AL2553" s="3" t="s">
        <v>53</v>
      </c>
      <c r="AM2553" s="3" t="s">
        <v>53</v>
      </c>
      <c r="AN2553" s="3" t="s">
        <v>53</v>
      </c>
      <c r="AO2553" s="3" t="s">
        <v>53</v>
      </c>
      <c r="AP2553" s="3" t="s">
        <v>53</v>
      </c>
      <c r="AQ2553" s="3" t="s">
        <v>53</v>
      </c>
      <c r="AR2553" s="3" t="s">
        <v>51</v>
      </c>
      <c r="AS2553" s="3" t="s">
        <v>52</v>
      </c>
      <c r="AT2553" s="3" t="s">
        <v>51</v>
      </c>
    </row>
    <row r="2554" spans="1:46" ht="22.5" customHeight="1" x14ac:dyDescent="0.25">
      <c r="A2554" s="19" t="s">
        <v>19798</v>
      </c>
      <c r="B2554" s="260">
        <v>45054</v>
      </c>
      <c r="C2554" s="3" t="s">
        <v>202</v>
      </c>
      <c r="D2554" s="3" t="s">
        <v>17635</v>
      </c>
      <c r="E2554" s="3" t="s">
        <v>51</v>
      </c>
      <c r="F2554" s="20">
        <v>1</v>
      </c>
      <c r="G2554" s="20">
        <v>225.45</v>
      </c>
      <c r="H2554" s="20">
        <v>14.21</v>
      </c>
      <c r="I2554" s="20">
        <v>-38.33</v>
      </c>
      <c r="J2554" s="20">
        <v>-40.659999999999997</v>
      </c>
      <c r="K2554" s="20" t="s">
        <v>52</v>
      </c>
      <c r="L2554" s="20">
        <f t="shared" si="39"/>
        <v>160.66999999999999</v>
      </c>
      <c r="M2554" s="3" t="s">
        <v>53</v>
      </c>
      <c r="N2554" s="274">
        <v>772008</v>
      </c>
      <c r="O2554" s="3" t="s">
        <v>10165</v>
      </c>
      <c r="P2554" s="3" t="s">
        <v>10166</v>
      </c>
      <c r="Q2554" s="3" t="s">
        <v>53</v>
      </c>
      <c r="R2554" s="20">
        <v>225.45</v>
      </c>
      <c r="S2554" s="20" t="s">
        <v>57</v>
      </c>
      <c r="T2554" s="3" t="s">
        <v>74</v>
      </c>
      <c r="U2554" s="3" t="s">
        <v>19799</v>
      </c>
      <c r="V2554" s="3" t="s">
        <v>19800</v>
      </c>
      <c r="W2554" s="3" t="s">
        <v>19801</v>
      </c>
      <c r="X2554" s="3" t="s">
        <v>53</v>
      </c>
      <c r="Y2554" s="3" t="s">
        <v>19799</v>
      </c>
      <c r="Z2554" s="3" t="s">
        <v>19802</v>
      </c>
      <c r="AA2554" s="3" t="s">
        <v>19803</v>
      </c>
      <c r="AB2554" s="3" t="s">
        <v>1866</v>
      </c>
      <c r="AC2554" s="3" t="s">
        <v>1867</v>
      </c>
      <c r="AD2554" s="3" t="s">
        <v>19804</v>
      </c>
      <c r="AE2554" s="3" t="s">
        <v>65</v>
      </c>
      <c r="AF2554" s="3" t="s">
        <v>82</v>
      </c>
      <c r="AG2554" s="3" t="s">
        <v>19805</v>
      </c>
      <c r="AH2554" s="3" t="s">
        <v>19668</v>
      </c>
      <c r="AI2554" s="3" t="s">
        <v>67</v>
      </c>
      <c r="AJ2554" s="3" t="s">
        <v>19806</v>
      </c>
      <c r="AK2554" s="3" t="s">
        <v>53</v>
      </c>
      <c r="AL2554" s="3" t="s">
        <v>53</v>
      </c>
      <c r="AM2554" s="3" t="s">
        <v>53</v>
      </c>
      <c r="AN2554" s="3" t="s">
        <v>53</v>
      </c>
      <c r="AO2554" s="3" t="s">
        <v>53</v>
      </c>
      <c r="AP2554" s="3" t="s">
        <v>53</v>
      </c>
      <c r="AQ2554" s="3" t="s">
        <v>53</v>
      </c>
      <c r="AR2554" s="3" t="s">
        <v>51</v>
      </c>
      <c r="AS2554" s="3" t="s">
        <v>52</v>
      </c>
      <c r="AT2554" s="3" t="s">
        <v>51</v>
      </c>
    </row>
    <row r="2555" spans="1:46" ht="22.5" customHeight="1" x14ac:dyDescent="0.25">
      <c r="A2555" s="19" t="s">
        <v>4595</v>
      </c>
      <c r="B2555" s="260">
        <v>45072</v>
      </c>
      <c r="C2555" s="3" t="s">
        <v>202</v>
      </c>
      <c r="D2555" s="3" t="s">
        <v>1951</v>
      </c>
      <c r="E2555" s="3" t="s">
        <v>51</v>
      </c>
      <c r="F2555" s="20">
        <v>1</v>
      </c>
      <c r="G2555" s="20">
        <v>225.45</v>
      </c>
      <c r="H2555" s="20" t="s">
        <v>52</v>
      </c>
      <c r="I2555" s="20">
        <v>-38.33</v>
      </c>
      <c r="J2555" s="20">
        <v>-26.45</v>
      </c>
      <c r="K2555" s="20" t="s">
        <v>52</v>
      </c>
      <c r="L2555" s="20">
        <f t="shared" si="39"/>
        <v>160.67000000000002</v>
      </c>
      <c r="M2555" s="3" t="s">
        <v>53</v>
      </c>
      <c r="N2555" s="274">
        <v>772008</v>
      </c>
      <c r="O2555" s="3" t="s">
        <v>3397</v>
      </c>
      <c r="P2555" s="3" t="s">
        <v>3398</v>
      </c>
      <c r="Q2555" s="3" t="s">
        <v>53</v>
      </c>
      <c r="R2555" s="20">
        <v>225.45</v>
      </c>
      <c r="S2555" s="20" t="s">
        <v>57</v>
      </c>
      <c r="T2555" s="3" t="s">
        <v>74</v>
      </c>
      <c r="U2555" s="3" t="s">
        <v>4596</v>
      </c>
      <c r="V2555" s="3" t="s">
        <v>4597</v>
      </c>
      <c r="W2555" s="3" t="s">
        <v>4598</v>
      </c>
      <c r="X2555" s="3" t="s">
        <v>53</v>
      </c>
      <c r="Y2555" s="3" t="s">
        <v>4596</v>
      </c>
      <c r="Z2555" s="3" t="s">
        <v>4599</v>
      </c>
      <c r="AA2555" s="3" t="s">
        <v>4600</v>
      </c>
      <c r="AB2555" s="3" t="s">
        <v>2129</v>
      </c>
      <c r="AC2555" s="3" t="s">
        <v>63</v>
      </c>
      <c r="AD2555" s="3" t="s">
        <v>4601</v>
      </c>
      <c r="AE2555" s="3" t="s">
        <v>65</v>
      </c>
      <c r="AF2555" s="3" t="s">
        <v>82</v>
      </c>
      <c r="AG2555" s="3" t="s">
        <v>4425</v>
      </c>
      <c r="AH2555" s="3" t="s">
        <v>4602</v>
      </c>
      <c r="AI2555" s="3" t="s">
        <v>67</v>
      </c>
      <c r="AJ2555" s="3" t="s">
        <v>4603</v>
      </c>
      <c r="AK2555" s="3" t="s">
        <v>53</v>
      </c>
      <c r="AL2555" s="3" t="s">
        <v>53</v>
      </c>
      <c r="AM2555" s="3" t="s">
        <v>53</v>
      </c>
      <c r="AN2555" s="3" t="s">
        <v>53</v>
      </c>
      <c r="AO2555" s="3" t="s">
        <v>53</v>
      </c>
      <c r="AP2555" s="3" t="s">
        <v>53</v>
      </c>
      <c r="AQ2555" s="3" t="s">
        <v>53</v>
      </c>
      <c r="AR2555" s="3" t="s">
        <v>51</v>
      </c>
      <c r="AS2555" s="3" t="s">
        <v>52</v>
      </c>
      <c r="AT2555" s="3" t="s">
        <v>51</v>
      </c>
    </row>
    <row r="2556" spans="1:46" ht="22.5" customHeight="1" x14ac:dyDescent="0.25">
      <c r="A2556" s="19" t="s">
        <v>10164</v>
      </c>
      <c r="B2556" s="260">
        <v>45065</v>
      </c>
      <c r="C2556" s="3" t="s">
        <v>202</v>
      </c>
      <c r="D2556" s="3" t="s">
        <v>6600</v>
      </c>
      <c r="E2556" s="3" t="s">
        <v>51</v>
      </c>
      <c r="F2556" s="20">
        <v>1</v>
      </c>
      <c r="G2556" s="20">
        <v>225.45</v>
      </c>
      <c r="H2556" s="20" t="s">
        <v>52</v>
      </c>
      <c r="I2556" s="20">
        <v>-38.33</v>
      </c>
      <c r="J2556" s="20">
        <v>-26.45</v>
      </c>
      <c r="K2556" s="20" t="s">
        <v>52</v>
      </c>
      <c r="L2556" s="20">
        <f t="shared" si="39"/>
        <v>160.67000000000002</v>
      </c>
      <c r="M2556" s="3" t="s">
        <v>71</v>
      </c>
      <c r="N2556" s="274">
        <v>772008</v>
      </c>
      <c r="O2556" s="3" t="s">
        <v>10165</v>
      </c>
      <c r="P2556" s="3" t="s">
        <v>10166</v>
      </c>
      <c r="Q2556" s="3" t="s">
        <v>53</v>
      </c>
      <c r="R2556" s="20">
        <v>225.45</v>
      </c>
      <c r="S2556" s="20" t="s">
        <v>57</v>
      </c>
      <c r="T2556" s="3" t="s">
        <v>74</v>
      </c>
      <c r="U2556" s="3" t="s">
        <v>10167</v>
      </c>
      <c r="V2556" s="3" t="s">
        <v>10168</v>
      </c>
      <c r="W2556" s="3" t="s">
        <v>10169</v>
      </c>
      <c r="X2556" s="3" t="s">
        <v>53</v>
      </c>
      <c r="Y2556" s="3" t="s">
        <v>10167</v>
      </c>
      <c r="Z2556" s="3" t="s">
        <v>10170</v>
      </c>
      <c r="AA2556" s="3" t="s">
        <v>10171</v>
      </c>
      <c r="AB2556" s="3" t="s">
        <v>8703</v>
      </c>
      <c r="AC2556" s="3" t="s">
        <v>549</v>
      </c>
      <c r="AD2556" s="3" t="s">
        <v>8704</v>
      </c>
      <c r="AE2556" s="3" t="s">
        <v>65</v>
      </c>
      <c r="AF2556" s="3" t="s">
        <v>82</v>
      </c>
      <c r="AG2556" s="3" t="s">
        <v>8705</v>
      </c>
      <c r="AH2556" s="3" t="s">
        <v>10172</v>
      </c>
      <c r="AI2556" s="3" t="s">
        <v>67</v>
      </c>
      <c r="AJ2556" s="3" t="s">
        <v>10173</v>
      </c>
      <c r="AK2556" s="3" t="s">
        <v>53</v>
      </c>
      <c r="AL2556" s="3" t="s">
        <v>53</v>
      </c>
      <c r="AM2556" s="3" t="s">
        <v>53</v>
      </c>
      <c r="AN2556" s="3" t="s">
        <v>53</v>
      </c>
      <c r="AO2556" s="3" t="s">
        <v>53</v>
      </c>
      <c r="AP2556" s="3" t="s">
        <v>53</v>
      </c>
      <c r="AQ2556" s="3" t="s">
        <v>53</v>
      </c>
      <c r="AR2556" s="3" t="s">
        <v>51</v>
      </c>
      <c r="AS2556" s="3" t="s">
        <v>52</v>
      </c>
      <c r="AT2556" s="3" t="s">
        <v>51</v>
      </c>
    </row>
    <row r="2557" spans="1:46" ht="22.5" customHeight="1" x14ac:dyDescent="0.25">
      <c r="A2557" s="19" t="s">
        <v>16263</v>
      </c>
      <c r="B2557" s="260">
        <v>45057</v>
      </c>
      <c r="C2557" s="3" t="s">
        <v>202</v>
      </c>
      <c r="D2557" s="3" t="s">
        <v>15179</v>
      </c>
      <c r="E2557" s="3" t="s">
        <v>51</v>
      </c>
      <c r="F2557" s="20">
        <v>1</v>
      </c>
      <c r="G2557" s="20">
        <v>225.45</v>
      </c>
      <c r="H2557" s="20" t="s">
        <v>52</v>
      </c>
      <c r="I2557" s="20">
        <v>-38.33</v>
      </c>
      <c r="J2557" s="20">
        <v>-26.45</v>
      </c>
      <c r="K2557" s="20" t="s">
        <v>52</v>
      </c>
      <c r="L2557" s="20">
        <f t="shared" si="39"/>
        <v>160.67000000000002</v>
      </c>
      <c r="M2557" s="3" t="s">
        <v>53</v>
      </c>
      <c r="N2557" s="274">
        <v>772008</v>
      </c>
      <c r="O2557" s="3" t="s">
        <v>3397</v>
      </c>
      <c r="P2557" s="3" t="s">
        <v>3398</v>
      </c>
      <c r="Q2557" s="3" t="s">
        <v>53</v>
      </c>
      <c r="R2557" s="20">
        <v>225.45</v>
      </c>
      <c r="S2557" s="20" t="s">
        <v>57</v>
      </c>
      <c r="T2557" s="3" t="s">
        <v>74</v>
      </c>
      <c r="U2557" s="3" t="s">
        <v>16264</v>
      </c>
      <c r="V2557" s="3" t="s">
        <v>16265</v>
      </c>
      <c r="W2557" s="3" t="s">
        <v>16266</v>
      </c>
      <c r="X2557" s="3" t="s">
        <v>53</v>
      </c>
      <c r="Y2557" s="3" t="s">
        <v>16264</v>
      </c>
      <c r="Z2557" s="3" t="s">
        <v>16267</v>
      </c>
      <c r="AA2557" s="3" t="s">
        <v>16268</v>
      </c>
      <c r="AB2557" s="3" t="s">
        <v>1378</v>
      </c>
      <c r="AC2557" s="3" t="s">
        <v>165</v>
      </c>
      <c r="AD2557" s="3" t="s">
        <v>16269</v>
      </c>
      <c r="AE2557" s="3" t="s">
        <v>65</v>
      </c>
      <c r="AF2557" s="3" t="s">
        <v>82</v>
      </c>
      <c r="AG2557" s="3" t="s">
        <v>15797</v>
      </c>
      <c r="AH2557" s="3" t="s">
        <v>16270</v>
      </c>
      <c r="AI2557" s="3" t="s">
        <v>67</v>
      </c>
      <c r="AJ2557" s="3" t="s">
        <v>16271</v>
      </c>
      <c r="AK2557" s="3" t="s">
        <v>53</v>
      </c>
      <c r="AL2557" s="3" t="s">
        <v>53</v>
      </c>
      <c r="AM2557" s="3" t="s">
        <v>53</v>
      </c>
      <c r="AN2557" s="3" t="s">
        <v>53</v>
      </c>
      <c r="AO2557" s="3" t="s">
        <v>53</v>
      </c>
      <c r="AP2557" s="3" t="s">
        <v>53</v>
      </c>
      <c r="AQ2557" s="3" t="s">
        <v>53</v>
      </c>
      <c r="AR2557" s="3" t="s">
        <v>51</v>
      </c>
      <c r="AS2557" s="3" t="s">
        <v>52</v>
      </c>
      <c r="AT2557" s="3" t="s">
        <v>51</v>
      </c>
    </row>
    <row r="2558" spans="1:46" ht="22.5" customHeight="1" x14ac:dyDescent="0.25">
      <c r="A2558" s="19" t="s">
        <v>24248</v>
      </c>
      <c r="B2558" s="260">
        <v>45048</v>
      </c>
      <c r="C2558" s="3" t="s">
        <v>202</v>
      </c>
      <c r="D2558" s="3" t="s">
        <v>21050</v>
      </c>
      <c r="E2558" s="3" t="s">
        <v>71</v>
      </c>
      <c r="F2558" s="20">
        <v>1</v>
      </c>
      <c r="G2558" s="20">
        <v>225.45</v>
      </c>
      <c r="H2558" s="20">
        <v>26.31</v>
      </c>
      <c r="I2558" s="20">
        <v>-38.33</v>
      </c>
      <c r="J2558" s="20">
        <v>-52.76</v>
      </c>
      <c r="K2558" s="20" t="s">
        <v>52</v>
      </c>
      <c r="L2558" s="20">
        <f t="shared" si="39"/>
        <v>160.67000000000002</v>
      </c>
      <c r="M2558" s="3" t="s">
        <v>53</v>
      </c>
      <c r="N2558" s="274">
        <v>772008</v>
      </c>
      <c r="O2558" s="3" t="s">
        <v>10165</v>
      </c>
      <c r="P2558" s="3" t="s">
        <v>10166</v>
      </c>
      <c r="Q2558" s="3" t="s">
        <v>53</v>
      </c>
      <c r="R2558" s="20">
        <v>225.45</v>
      </c>
      <c r="S2558" s="20" t="s">
        <v>57</v>
      </c>
      <c r="T2558" s="3" t="s">
        <v>74</v>
      </c>
      <c r="U2558" s="3" t="s">
        <v>24249</v>
      </c>
      <c r="V2558" s="3" t="s">
        <v>24250</v>
      </c>
      <c r="W2558" s="3" t="s">
        <v>24251</v>
      </c>
      <c r="X2558" s="3" t="s">
        <v>53</v>
      </c>
      <c r="Y2558" s="3" t="s">
        <v>24249</v>
      </c>
      <c r="Z2558" s="3" t="s">
        <v>24252</v>
      </c>
      <c r="AA2558" s="3" t="s">
        <v>24253</v>
      </c>
      <c r="AB2558" s="3" t="s">
        <v>8316</v>
      </c>
      <c r="AC2558" s="3" t="s">
        <v>276</v>
      </c>
      <c r="AD2558" s="3" t="s">
        <v>24254</v>
      </c>
      <c r="AE2558" s="3" t="s">
        <v>65</v>
      </c>
      <c r="AF2558" s="3" t="s">
        <v>82</v>
      </c>
      <c r="AG2558" s="3" t="s">
        <v>24057</v>
      </c>
      <c r="AH2558" s="3" t="s">
        <v>24255</v>
      </c>
      <c r="AI2558" s="3" t="s">
        <v>67</v>
      </c>
      <c r="AJ2558" s="3" t="s">
        <v>24256</v>
      </c>
      <c r="AK2558" s="3" t="s">
        <v>53</v>
      </c>
      <c r="AL2558" s="3" t="s">
        <v>53</v>
      </c>
      <c r="AM2558" s="3" t="s">
        <v>53</v>
      </c>
      <c r="AN2558" s="3" t="s">
        <v>53</v>
      </c>
      <c r="AO2558" s="3" t="s">
        <v>53</v>
      </c>
      <c r="AP2558" s="3" t="s">
        <v>53</v>
      </c>
      <c r="AQ2558" s="3" t="s">
        <v>53</v>
      </c>
      <c r="AR2558" s="3" t="s">
        <v>51</v>
      </c>
      <c r="AS2558" s="3" t="s">
        <v>52</v>
      </c>
      <c r="AT2558" s="3" t="s">
        <v>51</v>
      </c>
    </row>
    <row r="2559" spans="1:46" ht="22.5" customHeight="1" x14ac:dyDescent="0.25">
      <c r="A2559" s="19" t="s">
        <v>21359</v>
      </c>
      <c r="B2559" s="260">
        <v>45051</v>
      </c>
      <c r="C2559" s="3" t="s">
        <v>202</v>
      </c>
      <c r="D2559" s="3" t="s">
        <v>16479</v>
      </c>
      <c r="E2559" s="3" t="s">
        <v>51</v>
      </c>
      <c r="F2559" s="20">
        <v>1</v>
      </c>
      <c r="G2559" s="20">
        <v>227.9</v>
      </c>
      <c r="H2559" s="20">
        <v>25.62</v>
      </c>
      <c r="I2559" s="20">
        <v>-27.35</v>
      </c>
      <c r="J2559" s="20">
        <v>-64.569999999999993</v>
      </c>
      <c r="K2559" s="20" t="s">
        <v>52</v>
      </c>
      <c r="L2559" s="20">
        <f t="shared" si="39"/>
        <v>161.60000000000002</v>
      </c>
      <c r="M2559" s="3" t="s">
        <v>53</v>
      </c>
      <c r="N2559" s="3" t="s">
        <v>21360</v>
      </c>
      <c r="O2559" s="3" t="s">
        <v>21361</v>
      </c>
      <c r="P2559" s="3" t="s">
        <v>21362</v>
      </c>
      <c r="Q2559" s="3" t="s">
        <v>53</v>
      </c>
      <c r="R2559" s="20">
        <v>227.9</v>
      </c>
      <c r="S2559" s="20" t="s">
        <v>89</v>
      </c>
      <c r="T2559" s="3" t="s">
        <v>74</v>
      </c>
      <c r="U2559" s="3" t="s">
        <v>21363</v>
      </c>
      <c r="V2559" s="3" t="s">
        <v>21364</v>
      </c>
      <c r="W2559" s="3" t="s">
        <v>21365</v>
      </c>
      <c r="X2559" s="3" t="s">
        <v>53</v>
      </c>
      <c r="Y2559" s="3" t="s">
        <v>21363</v>
      </c>
      <c r="Z2559" s="3" t="s">
        <v>21366</v>
      </c>
      <c r="AA2559" s="3" t="s">
        <v>21367</v>
      </c>
      <c r="AB2559" s="3" t="s">
        <v>2491</v>
      </c>
      <c r="AC2559" s="3" t="s">
        <v>1971</v>
      </c>
      <c r="AD2559" s="3" t="s">
        <v>21368</v>
      </c>
      <c r="AE2559" s="3" t="s">
        <v>65</v>
      </c>
      <c r="AF2559" s="3" t="s">
        <v>82</v>
      </c>
      <c r="AG2559" s="3" t="s">
        <v>19387</v>
      </c>
      <c r="AH2559" s="3" t="s">
        <v>21369</v>
      </c>
      <c r="AI2559" s="3" t="s">
        <v>67</v>
      </c>
      <c r="AJ2559" s="3" t="s">
        <v>21370</v>
      </c>
      <c r="AK2559" s="3" t="s">
        <v>53</v>
      </c>
      <c r="AL2559" s="3" t="s">
        <v>53</v>
      </c>
      <c r="AM2559" s="3" t="s">
        <v>53</v>
      </c>
      <c r="AN2559" s="3" t="s">
        <v>53</v>
      </c>
      <c r="AO2559" s="3" t="s">
        <v>53</v>
      </c>
      <c r="AP2559" s="3" t="s">
        <v>53</v>
      </c>
      <c r="AQ2559" s="3" t="s">
        <v>53</v>
      </c>
      <c r="AR2559" s="3" t="s">
        <v>51</v>
      </c>
      <c r="AS2559" s="3" t="s">
        <v>52</v>
      </c>
      <c r="AT2559" s="3" t="s">
        <v>51</v>
      </c>
    </row>
    <row r="2560" spans="1:46" ht="22.5" customHeight="1" x14ac:dyDescent="0.25">
      <c r="A2560" s="19" t="s">
        <v>191</v>
      </c>
      <c r="B2560" s="260">
        <v>45077</v>
      </c>
      <c r="C2560" s="3" t="s">
        <v>70</v>
      </c>
      <c r="D2560" s="3" t="s">
        <v>85</v>
      </c>
      <c r="E2560" s="3" t="s">
        <v>51</v>
      </c>
      <c r="F2560" s="20">
        <v>1</v>
      </c>
      <c r="G2560" s="20">
        <v>207.9</v>
      </c>
      <c r="H2560" s="20" t="s">
        <v>52</v>
      </c>
      <c r="I2560" s="20">
        <v>-24.95</v>
      </c>
      <c r="J2560" s="20">
        <v>-20.45</v>
      </c>
      <c r="K2560" s="20" t="s">
        <v>52</v>
      </c>
      <c r="L2560" s="20">
        <f t="shared" si="39"/>
        <v>162.50000000000003</v>
      </c>
      <c r="M2560" s="3" t="s">
        <v>71</v>
      </c>
      <c r="N2560" s="274">
        <v>77350</v>
      </c>
      <c r="O2560" s="3" t="s">
        <v>192</v>
      </c>
      <c r="P2560" s="3" t="s">
        <v>193</v>
      </c>
      <c r="Q2560" s="3" t="s">
        <v>53</v>
      </c>
      <c r="R2560" s="20">
        <v>207.9</v>
      </c>
      <c r="S2560" s="20" t="s">
        <v>89</v>
      </c>
      <c r="T2560" s="3" t="s">
        <v>58</v>
      </c>
      <c r="U2560" s="3" t="s">
        <v>53</v>
      </c>
      <c r="V2560" s="3" t="s">
        <v>53</v>
      </c>
      <c r="W2560" s="3" t="s">
        <v>53</v>
      </c>
      <c r="X2560" s="3" t="s">
        <v>53</v>
      </c>
      <c r="Y2560" s="3" t="s">
        <v>194</v>
      </c>
      <c r="Z2560" s="3" t="s">
        <v>195</v>
      </c>
      <c r="AA2560" s="3" t="s">
        <v>196</v>
      </c>
      <c r="AB2560" s="3" t="s">
        <v>197</v>
      </c>
      <c r="AC2560" s="3" t="s">
        <v>63</v>
      </c>
      <c r="AD2560" s="3" t="s">
        <v>198</v>
      </c>
      <c r="AE2560" s="3" t="s">
        <v>65</v>
      </c>
      <c r="AF2560" s="3" t="s">
        <v>66</v>
      </c>
      <c r="AG2560" s="3" t="s">
        <v>199</v>
      </c>
      <c r="AH2560" s="3" t="s">
        <v>53</v>
      </c>
      <c r="AI2560" s="3" t="s">
        <v>67</v>
      </c>
      <c r="AJ2560" s="3" t="s">
        <v>200</v>
      </c>
      <c r="AK2560" s="3" t="s">
        <v>53</v>
      </c>
      <c r="AL2560" s="3" t="s">
        <v>53</v>
      </c>
      <c r="AM2560" s="3" t="s">
        <v>53</v>
      </c>
      <c r="AN2560" s="3" t="s">
        <v>53</v>
      </c>
      <c r="AO2560" s="3" t="s">
        <v>53</v>
      </c>
      <c r="AP2560" s="3" t="s">
        <v>53</v>
      </c>
      <c r="AQ2560" s="3" t="s">
        <v>53</v>
      </c>
      <c r="AR2560" s="3" t="s">
        <v>51</v>
      </c>
      <c r="AS2560" s="3" t="s">
        <v>52</v>
      </c>
      <c r="AT2560" s="3" t="s">
        <v>51</v>
      </c>
    </row>
    <row r="2561" spans="1:46" ht="22.5" customHeight="1" x14ac:dyDescent="0.25">
      <c r="A2561" s="19" t="s">
        <v>1430</v>
      </c>
      <c r="B2561" s="260">
        <v>45076</v>
      </c>
      <c r="C2561" s="3" t="s">
        <v>202</v>
      </c>
      <c r="D2561" s="3" t="s">
        <v>765</v>
      </c>
      <c r="E2561" s="3" t="s">
        <v>51</v>
      </c>
      <c r="F2561" s="20">
        <v>1</v>
      </c>
      <c r="G2561" s="20">
        <v>207.9</v>
      </c>
      <c r="H2561" s="20" t="s">
        <v>52</v>
      </c>
      <c r="I2561" s="20">
        <v>-24.95</v>
      </c>
      <c r="J2561" s="20">
        <v>-20.45</v>
      </c>
      <c r="K2561" s="20" t="s">
        <v>52</v>
      </c>
      <c r="L2561" s="20">
        <f t="shared" si="39"/>
        <v>162.50000000000003</v>
      </c>
      <c r="M2561" s="3" t="s">
        <v>53</v>
      </c>
      <c r="N2561" s="274">
        <v>77350</v>
      </c>
      <c r="O2561" s="3" t="s">
        <v>192</v>
      </c>
      <c r="P2561" s="3" t="s">
        <v>193</v>
      </c>
      <c r="Q2561" s="3" t="s">
        <v>53</v>
      </c>
      <c r="R2561" s="20">
        <v>207.9</v>
      </c>
      <c r="S2561" s="20" t="s">
        <v>89</v>
      </c>
      <c r="T2561" s="3" t="s">
        <v>58</v>
      </c>
      <c r="U2561" s="3" t="s">
        <v>53</v>
      </c>
      <c r="V2561" s="3" t="s">
        <v>53</v>
      </c>
      <c r="W2561" s="3" t="s">
        <v>53</v>
      </c>
      <c r="X2561" s="3" t="s">
        <v>53</v>
      </c>
      <c r="Y2561" s="3" t="s">
        <v>1431</v>
      </c>
      <c r="Z2561" s="3" t="s">
        <v>1432</v>
      </c>
      <c r="AA2561" s="3" t="s">
        <v>1433</v>
      </c>
      <c r="AB2561" s="3" t="s">
        <v>1434</v>
      </c>
      <c r="AC2561" s="3" t="s">
        <v>63</v>
      </c>
      <c r="AD2561" s="3" t="s">
        <v>1435</v>
      </c>
      <c r="AE2561" s="3" t="s">
        <v>65</v>
      </c>
      <c r="AF2561" s="3" t="s">
        <v>66</v>
      </c>
      <c r="AG2561" s="3" t="s">
        <v>1436</v>
      </c>
      <c r="AH2561" s="3" t="s">
        <v>1437</v>
      </c>
      <c r="AI2561" s="3" t="s">
        <v>67</v>
      </c>
      <c r="AJ2561" s="3" t="s">
        <v>1438</v>
      </c>
      <c r="AK2561" s="3" t="s">
        <v>53</v>
      </c>
      <c r="AL2561" s="3" t="s">
        <v>53</v>
      </c>
      <c r="AM2561" s="3" t="s">
        <v>53</v>
      </c>
      <c r="AN2561" s="3" t="s">
        <v>53</v>
      </c>
      <c r="AO2561" s="3" t="s">
        <v>53</v>
      </c>
      <c r="AP2561" s="3" t="s">
        <v>53</v>
      </c>
      <c r="AQ2561" s="3" t="s">
        <v>53</v>
      </c>
      <c r="AR2561" s="3" t="s">
        <v>51</v>
      </c>
      <c r="AS2561" s="3" t="s">
        <v>52</v>
      </c>
      <c r="AT2561" s="3" t="s">
        <v>51</v>
      </c>
    </row>
    <row r="2562" spans="1:46" ht="22.5" customHeight="1" x14ac:dyDescent="0.25">
      <c r="A2562" s="19" t="s">
        <v>4134</v>
      </c>
      <c r="B2562" s="260">
        <v>45073</v>
      </c>
      <c r="C2562" s="3" t="s">
        <v>202</v>
      </c>
      <c r="D2562" s="3" t="s">
        <v>3769</v>
      </c>
      <c r="E2562" s="3" t="s">
        <v>51</v>
      </c>
      <c r="F2562" s="20">
        <v>1</v>
      </c>
      <c r="G2562" s="20">
        <v>207.9</v>
      </c>
      <c r="H2562" s="20" t="s">
        <v>52</v>
      </c>
      <c r="I2562" s="20">
        <v>-24.95</v>
      </c>
      <c r="J2562" s="20">
        <v>-20.45</v>
      </c>
      <c r="K2562" s="20" t="s">
        <v>52</v>
      </c>
      <c r="L2562" s="20">
        <f t="shared" si="39"/>
        <v>162.50000000000003</v>
      </c>
      <c r="M2562" s="3" t="s">
        <v>71</v>
      </c>
      <c r="N2562" s="274">
        <v>77350</v>
      </c>
      <c r="O2562" s="3" t="s">
        <v>192</v>
      </c>
      <c r="P2562" s="3" t="s">
        <v>193</v>
      </c>
      <c r="Q2562" s="3" t="s">
        <v>53</v>
      </c>
      <c r="R2562" s="20">
        <v>207.9</v>
      </c>
      <c r="S2562" s="20" t="s">
        <v>89</v>
      </c>
      <c r="T2562" s="3" t="s">
        <v>58</v>
      </c>
      <c r="U2562" s="3" t="s">
        <v>53</v>
      </c>
      <c r="V2562" s="3" t="s">
        <v>53</v>
      </c>
      <c r="W2562" s="3" t="s">
        <v>53</v>
      </c>
      <c r="X2562" s="3" t="s">
        <v>53</v>
      </c>
      <c r="Y2562" s="3" t="s">
        <v>4135</v>
      </c>
      <c r="Z2562" s="3" t="s">
        <v>4136</v>
      </c>
      <c r="AA2562" s="3" t="s">
        <v>4137</v>
      </c>
      <c r="AB2562" s="3" t="s">
        <v>4138</v>
      </c>
      <c r="AC2562" s="3" t="s">
        <v>188</v>
      </c>
      <c r="AD2562" s="3" t="s">
        <v>4139</v>
      </c>
      <c r="AE2562" s="3" t="s">
        <v>65</v>
      </c>
      <c r="AF2562" s="3" t="s">
        <v>66</v>
      </c>
      <c r="AG2562" s="3" t="s">
        <v>3992</v>
      </c>
      <c r="AH2562" s="3" t="s">
        <v>4140</v>
      </c>
      <c r="AI2562" s="3" t="s">
        <v>67</v>
      </c>
      <c r="AJ2562" s="3" t="s">
        <v>4141</v>
      </c>
      <c r="AK2562" s="3" t="s">
        <v>53</v>
      </c>
      <c r="AL2562" s="3" t="s">
        <v>53</v>
      </c>
      <c r="AM2562" s="3" t="s">
        <v>53</v>
      </c>
      <c r="AN2562" s="3" t="s">
        <v>53</v>
      </c>
      <c r="AO2562" s="3" t="s">
        <v>53</v>
      </c>
      <c r="AP2562" s="3" t="s">
        <v>53</v>
      </c>
      <c r="AQ2562" s="3" t="s">
        <v>53</v>
      </c>
      <c r="AR2562" s="3" t="s">
        <v>51</v>
      </c>
      <c r="AS2562" s="3" t="s">
        <v>52</v>
      </c>
      <c r="AT2562" s="3" t="s">
        <v>51</v>
      </c>
    </row>
    <row r="2563" spans="1:46" ht="22.5" customHeight="1" x14ac:dyDescent="0.25">
      <c r="A2563" s="19" t="s">
        <v>6275</v>
      </c>
      <c r="B2563" s="260">
        <v>45070</v>
      </c>
      <c r="C2563" s="3" t="s">
        <v>202</v>
      </c>
      <c r="D2563" s="3" t="s">
        <v>2968</v>
      </c>
      <c r="E2563" s="3" t="s">
        <v>51</v>
      </c>
      <c r="F2563" s="20">
        <v>1</v>
      </c>
      <c r="G2563" s="20">
        <v>207.9</v>
      </c>
      <c r="H2563" s="20" t="s">
        <v>52</v>
      </c>
      <c r="I2563" s="20">
        <v>-24.95</v>
      </c>
      <c r="J2563" s="20">
        <v>-20.45</v>
      </c>
      <c r="K2563" s="20" t="s">
        <v>52</v>
      </c>
      <c r="L2563" s="20">
        <f t="shared" si="39"/>
        <v>162.50000000000003</v>
      </c>
      <c r="M2563" s="3" t="s">
        <v>53</v>
      </c>
      <c r="N2563" s="274">
        <v>77350</v>
      </c>
      <c r="O2563" s="3" t="s">
        <v>192</v>
      </c>
      <c r="P2563" s="3" t="s">
        <v>193</v>
      </c>
      <c r="Q2563" s="3" t="s">
        <v>53</v>
      </c>
      <c r="R2563" s="20">
        <v>207.9</v>
      </c>
      <c r="S2563" s="20" t="s">
        <v>89</v>
      </c>
      <c r="T2563" s="3" t="s">
        <v>58</v>
      </c>
      <c r="U2563" s="3" t="s">
        <v>53</v>
      </c>
      <c r="V2563" s="3" t="s">
        <v>53</v>
      </c>
      <c r="W2563" s="3" t="s">
        <v>53</v>
      </c>
      <c r="X2563" s="3" t="s">
        <v>53</v>
      </c>
      <c r="Y2563" s="3" t="s">
        <v>6276</v>
      </c>
      <c r="Z2563" s="3" t="s">
        <v>6277</v>
      </c>
      <c r="AA2563" s="3" t="s">
        <v>6278</v>
      </c>
      <c r="AB2563" s="3" t="s">
        <v>6279</v>
      </c>
      <c r="AC2563" s="3" t="s">
        <v>116</v>
      </c>
      <c r="AD2563" s="3" t="s">
        <v>6280</v>
      </c>
      <c r="AE2563" s="3" t="s">
        <v>65</v>
      </c>
      <c r="AF2563" s="3" t="s">
        <v>66</v>
      </c>
      <c r="AG2563" s="3" t="s">
        <v>6281</v>
      </c>
      <c r="AH2563" s="3" t="s">
        <v>6282</v>
      </c>
      <c r="AI2563" s="3" t="s">
        <v>67</v>
      </c>
      <c r="AJ2563" s="3" t="s">
        <v>6283</v>
      </c>
      <c r="AK2563" s="3" t="s">
        <v>53</v>
      </c>
      <c r="AL2563" s="3" t="s">
        <v>53</v>
      </c>
      <c r="AM2563" s="3" t="s">
        <v>53</v>
      </c>
      <c r="AN2563" s="3" t="s">
        <v>53</v>
      </c>
      <c r="AO2563" s="3" t="s">
        <v>53</v>
      </c>
      <c r="AP2563" s="3" t="s">
        <v>53</v>
      </c>
      <c r="AQ2563" s="3" t="s">
        <v>53</v>
      </c>
      <c r="AR2563" s="3" t="s">
        <v>51</v>
      </c>
      <c r="AS2563" s="3" t="s">
        <v>52</v>
      </c>
      <c r="AT2563" s="3" t="s">
        <v>51</v>
      </c>
    </row>
    <row r="2564" spans="1:46" ht="22.5" customHeight="1" x14ac:dyDescent="0.25">
      <c r="A2564" s="19" t="s">
        <v>6339</v>
      </c>
      <c r="B2564" s="260">
        <v>45070</v>
      </c>
      <c r="C2564" s="3" t="s">
        <v>202</v>
      </c>
      <c r="D2564" s="3" t="s">
        <v>4264</v>
      </c>
      <c r="E2564" s="3" t="s">
        <v>71</v>
      </c>
      <c r="F2564" s="20">
        <v>1</v>
      </c>
      <c r="G2564" s="20">
        <v>207.9</v>
      </c>
      <c r="H2564" s="20" t="s">
        <v>52</v>
      </c>
      <c r="I2564" s="20">
        <v>-24.95</v>
      </c>
      <c r="J2564" s="20">
        <v>-20.45</v>
      </c>
      <c r="K2564" s="20" t="s">
        <v>52</v>
      </c>
      <c r="L2564" s="20">
        <f t="shared" si="39"/>
        <v>162.50000000000003</v>
      </c>
      <c r="M2564" s="3" t="s">
        <v>53</v>
      </c>
      <c r="N2564" s="274">
        <v>77350</v>
      </c>
      <c r="O2564" s="3" t="s">
        <v>6340</v>
      </c>
      <c r="P2564" s="3" t="s">
        <v>6341</v>
      </c>
      <c r="Q2564" s="3" t="s">
        <v>53</v>
      </c>
      <c r="R2564" s="20">
        <v>207.9</v>
      </c>
      <c r="S2564" s="20" t="s">
        <v>89</v>
      </c>
      <c r="T2564" s="3" t="s">
        <v>58</v>
      </c>
      <c r="U2564" s="3" t="s">
        <v>53</v>
      </c>
      <c r="V2564" s="3" t="s">
        <v>53</v>
      </c>
      <c r="W2564" s="3" t="s">
        <v>53</v>
      </c>
      <c r="X2564" s="3" t="s">
        <v>53</v>
      </c>
      <c r="Y2564" s="3" t="s">
        <v>6342</v>
      </c>
      <c r="Z2564" s="3" t="s">
        <v>6343</v>
      </c>
      <c r="AA2564" s="3" t="s">
        <v>6344</v>
      </c>
      <c r="AB2564" s="3" t="s">
        <v>6345</v>
      </c>
      <c r="AC2564" s="3" t="s">
        <v>188</v>
      </c>
      <c r="AD2564" s="3" t="s">
        <v>6346</v>
      </c>
      <c r="AE2564" s="3" t="s">
        <v>65</v>
      </c>
      <c r="AF2564" s="3" t="s">
        <v>66</v>
      </c>
      <c r="AG2564" s="3" t="s">
        <v>6347</v>
      </c>
      <c r="AH2564" s="3" t="s">
        <v>6348</v>
      </c>
      <c r="AI2564" s="3" t="s">
        <v>67</v>
      </c>
      <c r="AJ2564" s="3" t="s">
        <v>6349</v>
      </c>
      <c r="AK2564" s="3" t="s">
        <v>53</v>
      </c>
      <c r="AL2564" s="3" t="s">
        <v>53</v>
      </c>
      <c r="AM2564" s="3" t="s">
        <v>53</v>
      </c>
      <c r="AN2564" s="3" t="s">
        <v>53</v>
      </c>
      <c r="AO2564" s="3" t="s">
        <v>53</v>
      </c>
      <c r="AP2564" s="3" t="s">
        <v>53</v>
      </c>
      <c r="AQ2564" s="3" t="s">
        <v>53</v>
      </c>
      <c r="AR2564" s="3" t="s">
        <v>51</v>
      </c>
      <c r="AS2564" s="3" t="s">
        <v>52</v>
      </c>
      <c r="AT2564" s="3" t="s">
        <v>51</v>
      </c>
    </row>
    <row r="2565" spans="1:46" ht="22.5" customHeight="1" x14ac:dyDescent="0.25">
      <c r="A2565" s="19" t="s">
        <v>8794</v>
      </c>
      <c r="B2565" s="260">
        <v>45068</v>
      </c>
      <c r="C2565" s="3" t="s">
        <v>202</v>
      </c>
      <c r="D2565" s="3" t="s">
        <v>7660</v>
      </c>
      <c r="E2565" s="3" t="s">
        <v>51</v>
      </c>
      <c r="F2565" s="20">
        <v>1</v>
      </c>
      <c r="G2565" s="20">
        <v>207.9</v>
      </c>
      <c r="H2565" s="20" t="s">
        <v>52</v>
      </c>
      <c r="I2565" s="20">
        <v>-24.95</v>
      </c>
      <c r="J2565" s="20">
        <v>-20.45</v>
      </c>
      <c r="K2565" s="20" t="s">
        <v>52</v>
      </c>
      <c r="L2565" s="20">
        <f t="shared" ref="L2565:L2628" si="40">SUM(G2565:K2565)</f>
        <v>162.50000000000003</v>
      </c>
      <c r="M2565" s="3" t="s">
        <v>71</v>
      </c>
      <c r="N2565" s="274">
        <v>77350</v>
      </c>
      <c r="O2565" s="3" t="s">
        <v>192</v>
      </c>
      <c r="P2565" s="3" t="s">
        <v>193</v>
      </c>
      <c r="Q2565" s="3" t="s">
        <v>53</v>
      </c>
      <c r="R2565" s="20">
        <v>207.9</v>
      </c>
      <c r="S2565" s="20" t="s">
        <v>89</v>
      </c>
      <c r="T2565" s="3" t="s">
        <v>58</v>
      </c>
      <c r="U2565" s="3" t="s">
        <v>53</v>
      </c>
      <c r="V2565" s="3" t="s">
        <v>53</v>
      </c>
      <c r="W2565" s="3" t="s">
        <v>53</v>
      </c>
      <c r="X2565" s="3" t="s">
        <v>53</v>
      </c>
      <c r="Y2565" s="3" t="s">
        <v>8795</v>
      </c>
      <c r="Z2565" s="3" t="s">
        <v>8796</v>
      </c>
      <c r="AA2565" s="3" t="s">
        <v>8797</v>
      </c>
      <c r="AB2565" s="3" t="s">
        <v>8798</v>
      </c>
      <c r="AC2565" s="3" t="s">
        <v>116</v>
      </c>
      <c r="AD2565" s="3" t="s">
        <v>8799</v>
      </c>
      <c r="AE2565" s="3" t="s">
        <v>65</v>
      </c>
      <c r="AF2565" s="3" t="s">
        <v>66</v>
      </c>
      <c r="AG2565" s="3" t="s">
        <v>8800</v>
      </c>
      <c r="AH2565" s="3" t="s">
        <v>8801</v>
      </c>
      <c r="AI2565" s="3" t="s">
        <v>67</v>
      </c>
      <c r="AJ2565" s="3" t="s">
        <v>8802</v>
      </c>
      <c r="AK2565" s="3" t="s">
        <v>53</v>
      </c>
      <c r="AL2565" s="3" t="s">
        <v>53</v>
      </c>
      <c r="AM2565" s="3" t="s">
        <v>53</v>
      </c>
      <c r="AN2565" s="3" t="s">
        <v>53</v>
      </c>
      <c r="AO2565" s="3" t="s">
        <v>53</v>
      </c>
      <c r="AP2565" s="3" t="s">
        <v>53</v>
      </c>
      <c r="AQ2565" s="3" t="s">
        <v>53</v>
      </c>
      <c r="AR2565" s="3" t="s">
        <v>51</v>
      </c>
      <c r="AS2565" s="3" t="s">
        <v>52</v>
      </c>
      <c r="AT2565" s="3" t="s">
        <v>51</v>
      </c>
    </row>
    <row r="2566" spans="1:46" ht="22.5" customHeight="1" x14ac:dyDescent="0.25">
      <c r="A2566" s="19" t="s">
        <v>8940</v>
      </c>
      <c r="B2566" s="260">
        <v>45067</v>
      </c>
      <c r="C2566" s="3" t="s">
        <v>202</v>
      </c>
      <c r="D2566" s="3" t="s">
        <v>6600</v>
      </c>
      <c r="E2566" s="3" t="s">
        <v>51</v>
      </c>
      <c r="F2566" s="20">
        <v>1</v>
      </c>
      <c r="G2566" s="20">
        <v>207.9</v>
      </c>
      <c r="H2566" s="20" t="s">
        <v>52</v>
      </c>
      <c r="I2566" s="20">
        <v>-24.95</v>
      </c>
      <c r="J2566" s="20">
        <v>-20.45</v>
      </c>
      <c r="K2566" s="20" t="s">
        <v>52</v>
      </c>
      <c r="L2566" s="20">
        <f t="shared" si="40"/>
        <v>162.50000000000003</v>
      </c>
      <c r="M2566" s="3" t="s">
        <v>71</v>
      </c>
      <c r="N2566" s="274">
        <v>77350</v>
      </c>
      <c r="O2566" s="3" t="s">
        <v>6340</v>
      </c>
      <c r="P2566" s="3" t="s">
        <v>6341</v>
      </c>
      <c r="Q2566" s="3" t="s">
        <v>53</v>
      </c>
      <c r="R2566" s="20">
        <v>207.9</v>
      </c>
      <c r="S2566" s="20" t="s">
        <v>89</v>
      </c>
      <c r="T2566" s="3" t="s">
        <v>58</v>
      </c>
      <c r="U2566" s="3" t="s">
        <v>53</v>
      </c>
      <c r="V2566" s="3" t="s">
        <v>53</v>
      </c>
      <c r="W2566" s="3" t="s">
        <v>53</v>
      </c>
      <c r="X2566" s="3" t="s">
        <v>53</v>
      </c>
      <c r="Y2566" s="3" t="s">
        <v>8941</v>
      </c>
      <c r="Z2566" s="3" t="s">
        <v>8942</v>
      </c>
      <c r="AA2566" s="3" t="s">
        <v>8943</v>
      </c>
      <c r="AB2566" s="3" t="s">
        <v>8944</v>
      </c>
      <c r="AC2566" s="3" t="s">
        <v>1903</v>
      </c>
      <c r="AD2566" s="3" t="s">
        <v>8945</v>
      </c>
      <c r="AE2566" s="3" t="s">
        <v>65</v>
      </c>
      <c r="AF2566" s="3" t="s">
        <v>66</v>
      </c>
      <c r="AG2566" s="3" t="s">
        <v>8946</v>
      </c>
      <c r="AH2566" s="3" t="s">
        <v>6863</v>
      </c>
      <c r="AI2566" s="3" t="s">
        <v>67</v>
      </c>
      <c r="AJ2566" s="3" t="s">
        <v>8947</v>
      </c>
      <c r="AK2566" s="3" t="s">
        <v>53</v>
      </c>
      <c r="AL2566" s="3" t="s">
        <v>53</v>
      </c>
      <c r="AM2566" s="3" t="s">
        <v>53</v>
      </c>
      <c r="AN2566" s="3" t="s">
        <v>53</v>
      </c>
      <c r="AO2566" s="3" t="s">
        <v>53</v>
      </c>
      <c r="AP2566" s="3" t="s">
        <v>53</v>
      </c>
      <c r="AQ2566" s="3" t="s">
        <v>53</v>
      </c>
      <c r="AR2566" s="3" t="s">
        <v>51</v>
      </c>
      <c r="AS2566" s="3" t="s">
        <v>52</v>
      </c>
      <c r="AT2566" s="3" t="s">
        <v>51</v>
      </c>
    </row>
    <row r="2567" spans="1:46" ht="22.5" customHeight="1" x14ac:dyDescent="0.25">
      <c r="A2567" s="19" t="s">
        <v>9560</v>
      </c>
      <c r="B2567" s="260">
        <v>45066</v>
      </c>
      <c r="C2567" s="3" t="s">
        <v>202</v>
      </c>
      <c r="D2567" s="3" t="s">
        <v>9354</v>
      </c>
      <c r="E2567" s="3" t="s">
        <v>51</v>
      </c>
      <c r="F2567" s="20">
        <v>1</v>
      </c>
      <c r="G2567" s="20">
        <v>207.9</v>
      </c>
      <c r="H2567" s="20" t="s">
        <v>52</v>
      </c>
      <c r="I2567" s="20">
        <v>-24.95</v>
      </c>
      <c r="J2567" s="20">
        <v>-20.45</v>
      </c>
      <c r="K2567" s="20" t="s">
        <v>52</v>
      </c>
      <c r="L2567" s="20">
        <f t="shared" si="40"/>
        <v>162.50000000000003</v>
      </c>
      <c r="M2567" s="3" t="s">
        <v>53</v>
      </c>
      <c r="N2567" s="274">
        <v>77350</v>
      </c>
      <c r="O2567" s="3" t="s">
        <v>192</v>
      </c>
      <c r="P2567" s="3" t="s">
        <v>193</v>
      </c>
      <c r="Q2567" s="3" t="s">
        <v>53</v>
      </c>
      <c r="R2567" s="20">
        <v>207.9</v>
      </c>
      <c r="S2567" s="20" t="s">
        <v>89</v>
      </c>
      <c r="T2567" s="3" t="s">
        <v>58</v>
      </c>
      <c r="U2567" s="3" t="s">
        <v>53</v>
      </c>
      <c r="V2567" s="3" t="s">
        <v>53</v>
      </c>
      <c r="W2567" s="3" t="s">
        <v>53</v>
      </c>
      <c r="X2567" s="3" t="s">
        <v>53</v>
      </c>
      <c r="Y2567" s="3" t="s">
        <v>9561</v>
      </c>
      <c r="Z2567" s="3" t="s">
        <v>9562</v>
      </c>
      <c r="AA2567" s="3" t="s">
        <v>9563</v>
      </c>
      <c r="AB2567" s="3" t="s">
        <v>9564</v>
      </c>
      <c r="AC2567" s="3" t="s">
        <v>165</v>
      </c>
      <c r="AD2567" s="3" t="s">
        <v>9565</v>
      </c>
      <c r="AE2567" s="3" t="s">
        <v>65</v>
      </c>
      <c r="AF2567" s="3" t="s">
        <v>66</v>
      </c>
      <c r="AG2567" s="3" t="s">
        <v>9566</v>
      </c>
      <c r="AH2567" s="3" t="s">
        <v>9567</v>
      </c>
      <c r="AI2567" s="3" t="s">
        <v>67</v>
      </c>
      <c r="AJ2567" s="3" t="s">
        <v>9568</v>
      </c>
      <c r="AK2567" s="3" t="s">
        <v>53</v>
      </c>
      <c r="AL2567" s="3" t="s">
        <v>53</v>
      </c>
      <c r="AM2567" s="3" t="s">
        <v>53</v>
      </c>
      <c r="AN2567" s="3" t="s">
        <v>53</v>
      </c>
      <c r="AO2567" s="3" t="s">
        <v>53</v>
      </c>
      <c r="AP2567" s="3" t="s">
        <v>53</v>
      </c>
      <c r="AQ2567" s="3" t="s">
        <v>53</v>
      </c>
      <c r="AR2567" s="3" t="s">
        <v>51</v>
      </c>
      <c r="AS2567" s="3" t="s">
        <v>52</v>
      </c>
      <c r="AT2567" s="3" t="s">
        <v>51</v>
      </c>
    </row>
    <row r="2568" spans="1:46" ht="22.5" customHeight="1" x14ac:dyDescent="0.25">
      <c r="A2568" s="19" t="s">
        <v>10103</v>
      </c>
      <c r="B2568" s="260">
        <v>45065</v>
      </c>
      <c r="C2568" s="3" t="s">
        <v>202</v>
      </c>
      <c r="D2568" s="3" t="s">
        <v>9926</v>
      </c>
      <c r="E2568" s="3" t="s">
        <v>51</v>
      </c>
      <c r="F2568" s="20">
        <v>1</v>
      </c>
      <c r="G2568" s="20">
        <v>207.9</v>
      </c>
      <c r="H2568" s="20" t="s">
        <v>52</v>
      </c>
      <c r="I2568" s="20">
        <v>-24.95</v>
      </c>
      <c r="J2568" s="20">
        <v>-20.45</v>
      </c>
      <c r="K2568" s="20" t="s">
        <v>52</v>
      </c>
      <c r="L2568" s="20">
        <f t="shared" si="40"/>
        <v>162.50000000000003</v>
      </c>
      <c r="M2568" s="3" t="s">
        <v>71</v>
      </c>
      <c r="N2568" s="274">
        <v>77350</v>
      </c>
      <c r="O2568" s="3" t="s">
        <v>192</v>
      </c>
      <c r="P2568" s="3" t="s">
        <v>193</v>
      </c>
      <c r="Q2568" s="3" t="s">
        <v>53</v>
      </c>
      <c r="R2568" s="20">
        <v>207.9</v>
      </c>
      <c r="S2568" s="20" t="s">
        <v>89</v>
      </c>
      <c r="T2568" s="3" t="s">
        <v>58</v>
      </c>
      <c r="U2568" s="3" t="s">
        <v>53</v>
      </c>
      <c r="V2568" s="3" t="s">
        <v>53</v>
      </c>
      <c r="W2568" s="3" t="s">
        <v>53</v>
      </c>
      <c r="X2568" s="3" t="s">
        <v>53</v>
      </c>
      <c r="Y2568" s="3" t="s">
        <v>10104</v>
      </c>
      <c r="Z2568" s="3" t="s">
        <v>10105</v>
      </c>
      <c r="AA2568" s="3" t="s">
        <v>10106</v>
      </c>
      <c r="AB2568" s="3" t="s">
        <v>4146</v>
      </c>
      <c r="AC2568" s="3" t="s">
        <v>63</v>
      </c>
      <c r="AD2568" s="3" t="s">
        <v>10107</v>
      </c>
      <c r="AE2568" s="3" t="s">
        <v>65</v>
      </c>
      <c r="AF2568" s="3" t="s">
        <v>66</v>
      </c>
      <c r="AG2568" s="3" t="s">
        <v>10108</v>
      </c>
      <c r="AH2568" s="3" t="s">
        <v>10109</v>
      </c>
      <c r="AI2568" s="3" t="s">
        <v>67</v>
      </c>
      <c r="AJ2568" s="3" t="s">
        <v>10110</v>
      </c>
      <c r="AK2568" s="3" t="s">
        <v>53</v>
      </c>
      <c r="AL2568" s="3" t="s">
        <v>53</v>
      </c>
      <c r="AM2568" s="3" t="s">
        <v>53</v>
      </c>
      <c r="AN2568" s="3" t="s">
        <v>53</v>
      </c>
      <c r="AO2568" s="3" t="s">
        <v>53</v>
      </c>
      <c r="AP2568" s="3" t="s">
        <v>53</v>
      </c>
      <c r="AQ2568" s="3" t="s">
        <v>53</v>
      </c>
      <c r="AR2568" s="3" t="s">
        <v>51</v>
      </c>
      <c r="AS2568" s="3" t="s">
        <v>52</v>
      </c>
      <c r="AT2568" s="3" t="s">
        <v>51</v>
      </c>
    </row>
    <row r="2569" spans="1:46" ht="22.5" customHeight="1" x14ac:dyDescent="0.25">
      <c r="A2569" s="19" t="s">
        <v>10240</v>
      </c>
      <c r="B2569" s="260">
        <v>45065</v>
      </c>
      <c r="C2569" s="3" t="s">
        <v>202</v>
      </c>
      <c r="D2569" s="3" t="s">
        <v>8638</v>
      </c>
      <c r="E2569" s="3" t="s">
        <v>51</v>
      </c>
      <c r="F2569" s="20">
        <v>1</v>
      </c>
      <c r="G2569" s="20">
        <v>207.9</v>
      </c>
      <c r="H2569" s="20" t="s">
        <v>52</v>
      </c>
      <c r="I2569" s="20">
        <v>-24.95</v>
      </c>
      <c r="J2569" s="20">
        <v>-20.45</v>
      </c>
      <c r="K2569" s="20" t="s">
        <v>52</v>
      </c>
      <c r="L2569" s="20">
        <f t="shared" si="40"/>
        <v>162.50000000000003</v>
      </c>
      <c r="M2569" s="3" t="s">
        <v>53</v>
      </c>
      <c r="N2569" s="274">
        <v>77350</v>
      </c>
      <c r="O2569" s="3" t="s">
        <v>6340</v>
      </c>
      <c r="P2569" s="3" t="s">
        <v>6341</v>
      </c>
      <c r="Q2569" s="3" t="s">
        <v>53</v>
      </c>
      <c r="R2569" s="20">
        <v>207.9</v>
      </c>
      <c r="S2569" s="20" t="s">
        <v>89</v>
      </c>
      <c r="T2569" s="3" t="s">
        <v>58</v>
      </c>
      <c r="U2569" s="3" t="s">
        <v>53</v>
      </c>
      <c r="V2569" s="3" t="s">
        <v>53</v>
      </c>
      <c r="W2569" s="3" t="s">
        <v>53</v>
      </c>
      <c r="X2569" s="3" t="s">
        <v>53</v>
      </c>
      <c r="Y2569" s="3" t="s">
        <v>10241</v>
      </c>
      <c r="Z2569" s="3" t="s">
        <v>10242</v>
      </c>
      <c r="AA2569" s="3" t="s">
        <v>10243</v>
      </c>
      <c r="AB2569" s="3" t="s">
        <v>2229</v>
      </c>
      <c r="AC2569" s="3" t="s">
        <v>968</v>
      </c>
      <c r="AD2569" s="3" t="s">
        <v>10244</v>
      </c>
      <c r="AE2569" s="3" t="s">
        <v>65</v>
      </c>
      <c r="AF2569" s="3" t="s">
        <v>66</v>
      </c>
      <c r="AG2569" s="3" t="s">
        <v>10245</v>
      </c>
      <c r="AH2569" s="3" t="s">
        <v>10246</v>
      </c>
      <c r="AI2569" s="3" t="s">
        <v>67</v>
      </c>
      <c r="AJ2569" s="3" t="s">
        <v>10247</v>
      </c>
      <c r="AK2569" s="3" t="s">
        <v>53</v>
      </c>
      <c r="AL2569" s="3" t="s">
        <v>53</v>
      </c>
      <c r="AM2569" s="3" t="s">
        <v>53</v>
      </c>
      <c r="AN2569" s="3" t="s">
        <v>53</v>
      </c>
      <c r="AO2569" s="3" t="s">
        <v>53</v>
      </c>
      <c r="AP2569" s="3" t="s">
        <v>53</v>
      </c>
      <c r="AQ2569" s="3" t="s">
        <v>53</v>
      </c>
      <c r="AR2569" s="3" t="s">
        <v>51</v>
      </c>
      <c r="AS2569" s="3" t="s">
        <v>52</v>
      </c>
      <c r="AT2569" s="3" t="s">
        <v>51</v>
      </c>
    </row>
    <row r="2570" spans="1:46" ht="22.5" customHeight="1" x14ac:dyDescent="0.25">
      <c r="A2570" s="19" t="s">
        <v>10488</v>
      </c>
      <c r="B2570" s="260">
        <v>45065</v>
      </c>
      <c r="C2570" s="3" t="s">
        <v>202</v>
      </c>
      <c r="D2570" s="3" t="s">
        <v>8638</v>
      </c>
      <c r="E2570" s="3" t="s">
        <v>51</v>
      </c>
      <c r="F2570" s="20">
        <v>1</v>
      </c>
      <c r="G2570" s="20">
        <v>207.9</v>
      </c>
      <c r="H2570" s="20" t="s">
        <v>52</v>
      </c>
      <c r="I2570" s="20">
        <v>-24.95</v>
      </c>
      <c r="J2570" s="20">
        <v>-20.45</v>
      </c>
      <c r="K2570" s="20" t="s">
        <v>52</v>
      </c>
      <c r="L2570" s="20">
        <f t="shared" si="40"/>
        <v>162.50000000000003</v>
      </c>
      <c r="M2570" s="3" t="s">
        <v>71</v>
      </c>
      <c r="N2570" s="274">
        <v>77350</v>
      </c>
      <c r="O2570" s="3" t="s">
        <v>6340</v>
      </c>
      <c r="P2570" s="3" t="s">
        <v>6341</v>
      </c>
      <c r="Q2570" s="3" t="s">
        <v>53</v>
      </c>
      <c r="R2570" s="20">
        <v>207.9</v>
      </c>
      <c r="S2570" s="20" t="s">
        <v>89</v>
      </c>
      <c r="T2570" s="3" t="s">
        <v>58</v>
      </c>
      <c r="U2570" s="3" t="s">
        <v>53</v>
      </c>
      <c r="V2570" s="3" t="s">
        <v>53</v>
      </c>
      <c r="W2570" s="3" t="s">
        <v>53</v>
      </c>
      <c r="X2570" s="3" t="s">
        <v>53</v>
      </c>
      <c r="Y2570" s="3" t="s">
        <v>10489</v>
      </c>
      <c r="Z2570" s="3" t="s">
        <v>10490</v>
      </c>
      <c r="AA2570" s="3" t="s">
        <v>10491</v>
      </c>
      <c r="AB2570" s="3" t="s">
        <v>10492</v>
      </c>
      <c r="AC2570" s="3" t="s">
        <v>265</v>
      </c>
      <c r="AD2570" s="3" t="s">
        <v>10493</v>
      </c>
      <c r="AE2570" s="3" t="s">
        <v>65</v>
      </c>
      <c r="AF2570" s="3" t="s">
        <v>66</v>
      </c>
      <c r="AG2570" s="3" t="s">
        <v>10494</v>
      </c>
      <c r="AH2570" s="3" t="s">
        <v>10495</v>
      </c>
      <c r="AI2570" s="3" t="s">
        <v>67</v>
      </c>
      <c r="AJ2570" s="3" t="s">
        <v>10496</v>
      </c>
      <c r="AK2570" s="3" t="s">
        <v>53</v>
      </c>
      <c r="AL2570" s="3" t="s">
        <v>53</v>
      </c>
      <c r="AM2570" s="3" t="s">
        <v>53</v>
      </c>
      <c r="AN2570" s="3" t="s">
        <v>53</v>
      </c>
      <c r="AO2570" s="3" t="s">
        <v>53</v>
      </c>
      <c r="AP2570" s="3" t="s">
        <v>53</v>
      </c>
      <c r="AQ2570" s="3" t="s">
        <v>53</v>
      </c>
      <c r="AR2570" s="3" t="s">
        <v>51</v>
      </c>
      <c r="AS2570" s="3" t="s">
        <v>52</v>
      </c>
      <c r="AT2570" s="3" t="s">
        <v>51</v>
      </c>
    </row>
    <row r="2571" spans="1:46" ht="22.5" customHeight="1" x14ac:dyDescent="0.25">
      <c r="A2571" s="19" t="s">
        <v>10497</v>
      </c>
      <c r="B2571" s="260">
        <v>45065</v>
      </c>
      <c r="C2571" s="3" t="s">
        <v>202</v>
      </c>
      <c r="D2571" s="3" t="s">
        <v>5415</v>
      </c>
      <c r="E2571" s="3" t="s">
        <v>71</v>
      </c>
      <c r="F2571" s="20">
        <v>1</v>
      </c>
      <c r="G2571" s="20">
        <v>207.9</v>
      </c>
      <c r="H2571" s="20" t="s">
        <v>52</v>
      </c>
      <c r="I2571" s="20">
        <v>-24.95</v>
      </c>
      <c r="J2571" s="20">
        <v>-20.45</v>
      </c>
      <c r="K2571" s="20" t="s">
        <v>52</v>
      </c>
      <c r="L2571" s="20">
        <f t="shared" si="40"/>
        <v>162.50000000000003</v>
      </c>
      <c r="M2571" s="3" t="s">
        <v>71</v>
      </c>
      <c r="N2571" s="274">
        <v>77350</v>
      </c>
      <c r="O2571" s="3" t="s">
        <v>192</v>
      </c>
      <c r="P2571" s="3" t="s">
        <v>193</v>
      </c>
      <c r="Q2571" s="3" t="s">
        <v>53</v>
      </c>
      <c r="R2571" s="20">
        <v>207.9</v>
      </c>
      <c r="S2571" s="20" t="s">
        <v>89</v>
      </c>
      <c r="T2571" s="3" t="s">
        <v>58</v>
      </c>
      <c r="U2571" s="3" t="s">
        <v>53</v>
      </c>
      <c r="V2571" s="3" t="s">
        <v>53</v>
      </c>
      <c r="W2571" s="3" t="s">
        <v>53</v>
      </c>
      <c r="X2571" s="3" t="s">
        <v>53</v>
      </c>
      <c r="Y2571" s="3" t="s">
        <v>10498</v>
      </c>
      <c r="Z2571" s="3" t="s">
        <v>10499</v>
      </c>
      <c r="AA2571" s="3" t="s">
        <v>10500</v>
      </c>
      <c r="AB2571" s="3" t="s">
        <v>10501</v>
      </c>
      <c r="AC2571" s="3" t="s">
        <v>128</v>
      </c>
      <c r="AD2571" s="3" t="s">
        <v>10502</v>
      </c>
      <c r="AE2571" s="3" t="s">
        <v>65</v>
      </c>
      <c r="AF2571" s="3" t="s">
        <v>66</v>
      </c>
      <c r="AG2571" s="3" t="s">
        <v>10503</v>
      </c>
      <c r="AH2571" s="3" t="s">
        <v>10504</v>
      </c>
      <c r="AI2571" s="3" t="s">
        <v>67</v>
      </c>
      <c r="AJ2571" s="3" t="s">
        <v>10505</v>
      </c>
      <c r="AK2571" s="3" t="s">
        <v>53</v>
      </c>
      <c r="AL2571" s="3" t="s">
        <v>53</v>
      </c>
      <c r="AM2571" s="3" t="s">
        <v>53</v>
      </c>
      <c r="AN2571" s="3" t="s">
        <v>53</v>
      </c>
      <c r="AO2571" s="3" t="s">
        <v>53</v>
      </c>
      <c r="AP2571" s="3" t="s">
        <v>53</v>
      </c>
      <c r="AQ2571" s="3" t="s">
        <v>53</v>
      </c>
      <c r="AR2571" s="3" t="s">
        <v>51</v>
      </c>
      <c r="AS2571" s="3" t="s">
        <v>52</v>
      </c>
      <c r="AT2571" s="3" t="s">
        <v>51</v>
      </c>
    </row>
    <row r="2572" spans="1:46" ht="22.5" customHeight="1" x14ac:dyDescent="0.25">
      <c r="A2572" s="19" t="s">
        <v>10710</v>
      </c>
      <c r="B2572" s="260">
        <v>45064</v>
      </c>
      <c r="C2572" s="3" t="s">
        <v>202</v>
      </c>
      <c r="D2572" s="3" t="s">
        <v>5415</v>
      </c>
      <c r="E2572" s="3" t="s">
        <v>51</v>
      </c>
      <c r="F2572" s="20">
        <v>1</v>
      </c>
      <c r="G2572" s="20">
        <v>207.9</v>
      </c>
      <c r="H2572" s="20" t="s">
        <v>52</v>
      </c>
      <c r="I2572" s="20">
        <v>-24.95</v>
      </c>
      <c r="J2572" s="20">
        <v>-20.45</v>
      </c>
      <c r="K2572" s="20" t="s">
        <v>52</v>
      </c>
      <c r="L2572" s="20">
        <f t="shared" si="40"/>
        <v>162.50000000000003</v>
      </c>
      <c r="M2572" s="3" t="s">
        <v>53</v>
      </c>
      <c r="N2572" s="274">
        <v>77350</v>
      </c>
      <c r="O2572" s="3" t="s">
        <v>192</v>
      </c>
      <c r="P2572" s="3" t="s">
        <v>193</v>
      </c>
      <c r="Q2572" s="3" t="s">
        <v>53</v>
      </c>
      <c r="R2572" s="20">
        <v>207.9</v>
      </c>
      <c r="S2572" s="20" t="s">
        <v>89</v>
      </c>
      <c r="T2572" s="3" t="s">
        <v>58</v>
      </c>
      <c r="U2572" s="3" t="s">
        <v>53</v>
      </c>
      <c r="V2572" s="3" t="s">
        <v>53</v>
      </c>
      <c r="W2572" s="3" t="s">
        <v>53</v>
      </c>
      <c r="X2572" s="3" t="s">
        <v>53</v>
      </c>
      <c r="Y2572" s="3" t="s">
        <v>10711</v>
      </c>
      <c r="Z2572" s="3" t="s">
        <v>10712</v>
      </c>
      <c r="AA2572" s="3" t="s">
        <v>10713</v>
      </c>
      <c r="AB2572" s="3" t="s">
        <v>10714</v>
      </c>
      <c r="AC2572" s="3" t="s">
        <v>188</v>
      </c>
      <c r="AD2572" s="3" t="s">
        <v>10715</v>
      </c>
      <c r="AE2572" s="3" t="s">
        <v>65</v>
      </c>
      <c r="AF2572" s="3" t="s">
        <v>66</v>
      </c>
      <c r="AG2572" s="3" t="s">
        <v>10503</v>
      </c>
      <c r="AH2572" s="3" t="s">
        <v>10716</v>
      </c>
      <c r="AI2572" s="3" t="s">
        <v>67</v>
      </c>
      <c r="AJ2572" s="3" t="s">
        <v>10717</v>
      </c>
      <c r="AK2572" s="3" t="s">
        <v>53</v>
      </c>
      <c r="AL2572" s="3" t="s">
        <v>53</v>
      </c>
      <c r="AM2572" s="3" t="s">
        <v>53</v>
      </c>
      <c r="AN2572" s="3" t="s">
        <v>53</v>
      </c>
      <c r="AO2572" s="3" t="s">
        <v>53</v>
      </c>
      <c r="AP2572" s="3" t="s">
        <v>53</v>
      </c>
      <c r="AQ2572" s="3" t="s">
        <v>53</v>
      </c>
      <c r="AR2572" s="3" t="s">
        <v>51</v>
      </c>
      <c r="AS2572" s="3" t="s">
        <v>52</v>
      </c>
      <c r="AT2572" s="3" t="s">
        <v>51</v>
      </c>
    </row>
    <row r="2573" spans="1:46" ht="22.5" customHeight="1" x14ac:dyDescent="0.25">
      <c r="A2573" s="19" t="s">
        <v>11820</v>
      </c>
      <c r="B2573" s="260">
        <v>45063</v>
      </c>
      <c r="C2573" s="3" t="s">
        <v>202</v>
      </c>
      <c r="D2573" s="3" t="s">
        <v>11191</v>
      </c>
      <c r="E2573" s="3" t="s">
        <v>51</v>
      </c>
      <c r="F2573" s="20">
        <v>1</v>
      </c>
      <c r="G2573" s="20">
        <v>207.9</v>
      </c>
      <c r="H2573" s="20" t="s">
        <v>52</v>
      </c>
      <c r="I2573" s="20">
        <v>-24.95</v>
      </c>
      <c r="J2573" s="20">
        <v>-20.45</v>
      </c>
      <c r="K2573" s="20" t="s">
        <v>52</v>
      </c>
      <c r="L2573" s="20">
        <f t="shared" si="40"/>
        <v>162.50000000000003</v>
      </c>
      <c r="M2573" s="3" t="s">
        <v>53</v>
      </c>
      <c r="N2573" s="274">
        <v>77350</v>
      </c>
      <c r="O2573" s="3" t="s">
        <v>192</v>
      </c>
      <c r="P2573" s="3" t="s">
        <v>193</v>
      </c>
      <c r="Q2573" s="3" t="s">
        <v>53</v>
      </c>
      <c r="R2573" s="20">
        <v>207.9</v>
      </c>
      <c r="S2573" s="20" t="s">
        <v>89</v>
      </c>
      <c r="T2573" s="3" t="s">
        <v>58</v>
      </c>
      <c r="U2573" s="3" t="s">
        <v>53</v>
      </c>
      <c r="V2573" s="3" t="s">
        <v>53</v>
      </c>
      <c r="W2573" s="3" t="s">
        <v>53</v>
      </c>
      <c r="X2573" s="3" t="s">
        <v>53</v>
      </c>
      <c r="Y2573" s="3" t="s">
        <v>11821</v>
      </c>
      <c r="Z2573" s="3" t="s">
        <v>11822</v>
      </c>
      <c r="AA2573" s="3" t="s">
        <v>11823</v>
      </c>
      <c r="AB2573" s="3" t="s">
        <v>275</v>
      </c>
      <c r="AC2573" s="3" t="s">
        <v>276</v>
      </c>
      <c r="AD2573" s="3" t="s">
        <v>11824</v>
      </c>
      <c r="AE2573" s="3" t="s">
        <v>65</v>
      </c>
      <c r="AF2573" s="3" t="s">
        <v>66</v>
      </c>
      <c r="AG2573" s="3" t="s">
        <v>11825</v>
      </c>
      <c r="AH2573" s="3" t="s">
        <v>11826</v>
      </c>
      <c r="AI2573" s="3" t="s">
        <v>67</v>
      </c>
      <c r="AJ2573" s="3" t="s">
        <v>11827</v>
      </c>
      <c r="AK2573" s="3" t="s">
        <v>53</v>
      </c>
      <c r="AL2573" s="3" t="s">
        <v>53</v>
      </c>
      <c r="AM2573" s="3" t="s">
        <v>53</v>
      </c>
      <c r="AN2573" s="3" t="s">
        <v>53</v>
      </c>
      <c r="AO2573" s="3" t="s">
        <v>53</v>
      </c>
      <c r="AP2573" s="3" t="s">
        <v>53</v>
      </c>
      <c r="AQ2573" s="3" t="s">
        <v>53</v>
      </c>
      <c r="AR2573" s="3" t="s">
        <v>51</v>
      </c>
      <c r="AS2573" s="3" t="s">
        <v>52</v>
      </c>
      <c r="AT2573" s="3" t="s">
        <v>51</v>
      </c>
    </row>
    <row r="2574" spans="1:46" ht="22.5" customHeight="1" x14ac:dyDescent="0.25">
      <c r="A2574" s="19" t="s">
        <v>11994</v>
      </c>
      <c r="B2574" s="260">
        <v>45063</v>
      </c>
      <c r="C2574" s="3" t="s">
        <v>202</v>
      </c>
      <c r="D2574" s="3" t="s">
        <v>11191</v>
      </c>
      <c r="E2574" s="3" t="s">
        <v>51</v>
      </c>
      <c r="F2574" s="20">
        <v>1</v>
      </c>
      <c r="G2574" s="20">
        <v>207.9</v>
      </c>
      <c r="H2574" s="20" t="s">
        <v>52</v>
      </c>
      <c r="I2574" s="20">
        <v>-24.95</v>
      </c>
      <c r="J2574" s="20">
        <v>-20.45</v>
      </c>
      <c r="K2574" s="20" t="s">
        <v>52</v>
      </c>
      <c r="L2574" s="20">
        <f t="shared" si="40"/>
        <v>162.50000000000003</v>
      </c>
      <c r="M2574" s="3" t="s">
        <v>71</v>
      </c>
      <c r="N2574" s="274">
        <v>77350</v>
      </c>
      <c r="O2574" s="3" t="s">
        <v>192</v>
      </c>
      <c r="P2574" s="3" t="s">
        <v>193</v>
      </c>
      <c r="Q2574" s="3" t="s">
        <v>53</v>
      </c>
      <c r="R2574" s="20">
        <v>207.9</v>
      </c>
      <c r="S2574" s="20" t="s">
        <v>89</v>
      </c>
      <c r="T2574" s="3" t="s">
        <v>58</v>
      </c>
      <c r="U2574" s="3" t="s">
        <v>53</v>
      </c>
      <c r="V2574" s="3" t="s">
        <v>53</v>
      </c>
      <c r="W2574" s="3" t="s">
        <v>53</v>
      </c>
      <c r="X2574" s="3" t="s">
        <v>53</v>
      </c>
      <c r="Y2574" s="3" t="s">
        <v>11995</v>
      </c>
      <c r="Z2574" s="3" t="s">
        <v>11996</v>
      </c>
      <c r="AA2574" s="3" t="s">
        <v>11997</v>
      </c>
      <c r="AB2574" s="3" t="s">
        <v>6097</v>
      </c>
      <c r="AC2574" s="3" t="s">
        <v>968</v>
      </c>
      <c r="AD2574" s="3" t="s">
        <v>11998</v>
      </c>
      <c r="AE2574" s="3" t="s">
        <v>65</v>
      </c>
      <c r="AF2574" s="3" t="s">
        <v>66</v>
      </c>
      <c r="AG2574" s="3" t="s">
        <v>11999</v>
      </c>
      <c r="AH2574" s="3" t="s">
        <v>12000</v>
      </c>
      <c r="AI2574" s="3" t="s">
        <v>67</v>
      </c>
      <c r="AJ2574" s="3" t="s">
        <v>12001</v>
      </c>
      <c r="AK2574" s="3" t="s">
        <v>53</v>
      </c>
      <c r="AL2574" s="3" t="s">
        <v>53</v>
      </c>
      <c r="AM2574" s="3" t="s">
        <v>53</v>
      </c>
      <c r="AN2574" s="3" t="s">
        <v>53</v>
      </c>
      <c r="AO2574" s="3" t="s">
        <v>53</v>
      </c>
      <c r="AP2574" s="3" t="s">
        <v>53</v>
      </c>
      <c r="AQ2574" s="3" t="s">
        <v>53</v>
      </c>
      <c r="AR2574" s="3" t="s">
        <v>51</v>
      </c>
      <c r="AS2574" s="3" t="s">
        <v>52</v>
      </c>
      <c r="AT2574" s="3" t="s">
        <v>51</v>
      </c>
    </row>
    <row r="2575" spans="1:46" ht="22.5" customHeight="1" x14ac:dyDescent="0.25">
      <c r="A2575" s="19" t="s">
        <v>12073</v>
      </c>
      <c r="B2575" s="260">
        <v>45063</v>
      </c>
      <c r="C2575" s="3" t="s">
        <v>202</v>
      </c>
      <c r="D2575" s="3" t="s">
        <v>9354</v>
      </c>
      <c r="E2575" s="3" t="s">
        <v>51</v>
      </c>
      <c r="F2575" s="20">
        <v>1</v>
      </c>
      <c r="G2575" s="20">
        <v>207.9</v>
      </c>
      <c r="H2575" s="20" t="s">
        <v>52</v>
      </c>
      <c r="I2575" s="20">
        <v>-24.95</v>
      </c>
      <c r="J2575" s="20">
        <v>-20.45</v>
      </c>
      <c r="K2575" s="20" t="s">
        <v>52</v>
      </c>
      <c r="L2575" s="20">
        <f t="shared" si="40"/>
        <v>162.50000000000003</v>
      </c>
      <c r="M2575" s="3" t="s">
        <v>53</v>
      </c>
      <c r="N2575" s="274">
        <v>77350</v>
      </c>
      <c r="O2575" s="3" t="s">
        <v>192</v>
      </c>
      <c r="P2575" s="3" t="s">
        <v>193</v>
      </c>
      <c r="Q2575" s="3" t="s">
        <v>53</v>
      </c>
      <c r="R2575" s="20">
        <v>207.9</v>
      </c>
      <c r="S2575" s="20" t="s">
        <v>89</v>
      </c>
      <c r="T2575" s="3" t="s">
        <v>58</v>
      </c>
      <c r="U2575" s="3" t="s">
        <v>53</v>
      </c>
      <c r="V2575" s="3" t="s">
        <v>53</v>
      </c>
      <c r="W2575" s="3" t="s">
        <v>53</v>
      </c>
      <c r="X2575" s="3" t="s">
        <v>53</v>
      </c>
      <c r="Y2575" s="3" t="s">
        <v>12074</v>
      </c>
      <c r="Z2575" s="3" t="s">
        <v>12075</v>
      </c>
      <c r="AA2575" s="3" t="s">
        <v>12076</v>
      </c>
      <c r="AB2575" s="3" t="s">
        <v>12077</v>
      </c>
      <c r="AC2575" s="3" t="s">
        <v>893</v>
      </c>
      <c r="AD2575" s="3" t="s">
        <v>12078</v>
      </c>
      <c r="AE2575" s="3" t="s">
        <v>65</v>
      </c>
      <c r="AF2575" s="3" t="s">
        <v>66</v>
      </c>
      <c r="AG2575" s="3" t="s">
        <v>12025</v>
      </c>
      <c r="AH2575" s="3" t="s">
        <v>12079</v>
      </c>
      <c r="AI2575" s="3" t="s">
        <v>67</v>
      </c>
      <c r="AJ2575" s="3" t="s">
        <v>12080</v>
      </c>
      <c r="AK2575" s="3" t="s">
        <v>53</v>
      </c>
      <c r="AL2575" s="3" t="s">
        <v>53</v>
      </c>
      <c r="AM2575" s="3" t="s">
        <v>53</v>
      </c>
      <c r="AN2575" s="3" t="s">
        <v>53</v>
      </c>
      <c r="AO2575" s="3" t="s">
        <v>53</v>
      </c>
      <c r="AP2575" s="3" t="s">
        <v>53</v>
      </c>
      <c r="AQ2575" s="3" t="s">
        <v>53</v>
      </c>
      <c r="AR2575" s="3" t="s">
        <v>51</v>
      </c>
      <c r="AS2575" s="3" t="s">
        <v>52</v>
      </c>
      <c r="AT2575" s="3" t="s">
        <v>51</v>
      </c>
    </row>
    <row r="2576" spans="1:46" ht="22.5" customHeight="1" x14ac:dyDescent="0.25">
      <c r="A2576" s="19" t="s">
        <v>12966</v>
      </c>
      <c r="B2576" s="260">
        <v>45062</v>
      </c>
      <c r="C2576" s="3" t="s">
        <v>202</v>
      </c>
      <c r="D2576" s="3" t="s">
        <v>12138</v>
      </c>
      <c r="E2576" s="3" t="s">
        <v>51</v>
      </c>
      <c r="F2576" s="20">
        <v>1</v>
      </c>
      <c r="G2576" s="20">
        <v>207.9</v>
      </c>
      <c r="H2576" s="20" t="s">
        <v>52</v>
      </c>
      <c r="I2576" s="20">
        <v>-24.95</v>
      </c>
      <c r="J2576" s="20">
        <v>-20.45</v>
      </c>
      <c r="K2576" s="20" t="s">
        <v>52</v>
      </c>
      <c r="L2576" s="20">
        <f t="shared" si="40"/>
        <v>162.50000000000003</v>
      </c>
      <c r="M2576" s="3" t="s">
        <v>53</v>
      </c>
      <c r="N2576" s="274">
        <v>77350</v>
      </c>
      <c r="O2576" s="3" t="s">
        <v>192</v>
      </c>
      <c r="P2576" s="3" t="s">
        <v>193</v>
      </c>
      <c r="Q2576" s="3" t="s">
        <v>53</v>
      </c>
      <c r="R2576" s="20">
        <v>207.9</v>
      </c>
      <c r="S2576" s="20" t="s">
        <v>89</v>
      </c>
      <c r="T2576" s="3" t="s">
        <v>58</v>
      </c>
      <c r="U2576" s="3" t="s">
        <v>53</v>
      </c>
      <c r="V2576" s="3" t="s">
        <v>53</v>
      </c>
      <c r="W2576" s="3" t="s">
        <v>53</v>
      </c>
      <c r="X2576" s="3" t="s">
        <v>53</v>
      </c>
      <c r="Y2576" s="3" t="s">
        <v>12967</v>
      </c>
      <c r="Z2576" s="3" t="s">
        <v>12968</v>
      </c>
      <c r="AA2576" s="3" t="s">
        <v>12969</v>
      </c>
      <c r="AB2576" s="3" t="s">
        <v>63</v>
      </c>
      <c r="AC2576" s="3" t="s">
        <v>63</v>
      </c>
      <c r="AD2576" s="3" t="s">
        <v>12970</v>
      </c>
      <c r="AE2576" s="3" t="s">
        <v>65</v>
      </c>
      <c r="AF2576" s="3" t="s">
        <v>66</v>
      </c>
      <c r="AG2576" s="3" t="s">
        <v>12971</v>
      </c>
      <c r="AH2576" s="3" t="s">
        <v>12972</v>
      </c>
      <c r="AI2576" s="3" t="s">
        <v>67</v>
      </c>
      <c r="AJ2576" s="3" t="s">
        <v>12973</v>
      </c>
      <c r="AK2576" s="3" t="s">
        <v>53</v>
      </c>
      <c r="AL2576" s="3" t="s">
        <v>53</v>
      </c>
      <c r="AM2576" s="3" t="s">
        <v>53</v>
      </c>
      <c r="AN2576" s="3" t="s">
        <v>53</v>
      </c>
      <c r="AO2576" s="3" t="s">
        <v>53</v>
      </c>
      <c r="AP2576" s="3" t="s">
        <v>53</v>
      </c>
      <c r="AQ2576" s="3" t="s">
        <v>53</v>
      </c>
      <c r="AR2576" s="3" t="s">
        <v>51</v>
      </c>
      <c r="AS2576" s="3" t="s">
        <v>52</v>
      </c>
      <c r="AT2576" s="3" t="s">
        <v>51</v>
      </c>
    </row>
    <row r="2577" spans="1:46" ht="22.5" customHeight="1" x14ac:dyDescent="0.25">
      <c r="A2577" s="19" t="s">
        <v>13846</v>
      </c>
      <c r="B2577" s="260">
        <v>45061</v>
      </c>
      <c r="C2577" s="3" t="s">
        <v>202</v>
      </c>
      <c r="D2577" s="3" t="s">
        <v>11191</v>
      </c>
      <c r="E2577" s="3" t="s">
        <v>51</v>
      </c>
      <c r="F2577" s="20">
        <v>1</v>
      </c>
      <c r="G2577" s="20">
        <v>207.9</v>
      </c>
      <c r="H2577" s="20" t="s">
        <v>52</v>
      </c>
      <c r="I2577" s="20">
        <v>-24.95</v>
      </c>
      <c r="J2577" s="20">
        <v>-20.45</v>
      </c>
      <c r="K2577" s="20" t="s">
        <v>52</v>
      </c>
      <c r="L2577" s="20">
        <f t="shared" si="40"/>
        <v>162.50000000000003</v>
      </c>
      <c r="M2577" s="3" t="s">
        <v>71</v>
      </c>
      <c r="N2577" s="274">
        <v>77350</v>
      </c>
      <c r="O2577" s="3" t="s">
        <v>192</v>
      </c>
      <c r="P2577" s="3" t="s">
        <v>193</v>
      </c>
      <c r="Q2577" s="3" t="s">
        <v>53</v>
      </c>
      <c r="R2577" s="20">
        <v>207.9</v>
      </c>
      <c r="S2577" s="20" t="s">
        <v>89</v>
      </c>
      <c r="T2577" s="3" t="s">
        <v>58</v>
      </c>
      <c r="U2577" s="3" t="s">
        <v>53</v>
      </c>
      <c r="V2577" s="3" t="s">
        <v>53</v>
      </c>
      <c r="W2577" s="3" t="s">
        <v>53</v>
      </c>
      <c r="X2577" s="3" t="s">
        <v>53</v>
      </c>
      <c r="Y2577" s="3" t="s">
        <v>13847</v>
      </c>
      <c r="Z2577" s="3" t="s">
        <v>13848</v>
      </c>
      <c r="AA2577" s="3" t="s">
        <v>13849</v>
      </c>
      <c r="AB2577" s="3" t="s">
        <v>13850</v>
      </c>
      <c r="AC2577" s="3" t="s">
        <v>893</v>
      </c>
      <c r="AD2577" s="3" t="s">
        <v>13851</v>
      </c>
      <c r="AE2577" s="3" t="s">
        <v>65</v>
      </c>
      <c r="AF2577" s="3" t="s">
        <v>66</v>
      </c>
      <c r="AG2577" s="3" t="s">
        <v>13441</v>
      </c>
      <c r="AH2577" s="3" t="s">
        <v>13852</v>
      </c>
      <c r="AI2577" s="3" t="s">
        <v>67</v>
      </c>
      <c r="AJ2577" s="3" t="s">
        <v>13853</v>
      </c>
      <c r="AK2577" s="3" t="s">
        <v>53</v>
      </c>
      <c r="AL2577" s="3" t="s">
        <v>53</v>
      </c>
      <c r="AM2577" s="3" t="s">
        <v>53</v>
      </c>
      <c r="AN2577" s="3" t="s">
        <v>53</v>
      </c>
      <c r="AO2577" s="3" t="s">
        <v>53</v>
      </c>
      <c r="AP2577" s="3" t="s">
        <v>53</v>
      </c>
      <c r="AQ2577" s="3" t="s">
        <v>53</v>
      </c>
      <c r="AR2577" s="3" t="s">
        <v>51</v>
      </c>
      <c r="AS2577" s="3" t="s">
        <v>52</v>
      </c>
      <c r="AT2577" s="3" t="s">
        <v>51</v>
      </c>
    </row>
    <row r="2578" spans="1:46" ht="22.5" customHeight="1" x14ac:dyDescent="0.25">
      <c r="A2578" s="19" t="s">
        <v>15079</v>
      </c>
      <c r="B2578" s="260">
        <v>45059</v>
      </c>
      <c r="C2578" s="3" t="s">
        <v>202</v>
      </c>
      <c r="D2578" s="3" t="s">
        <v>12990</v>
      </c>
      <c r="E2578" s="3" t="s">
        <v>51</v>
      </c>
      <c r="F2578" s="20">
        <v>1</v>
      </c>
      <c r="G2578" s="20">
        <v>207.9</v>
      </c>
      <c r="H2578" s="20" t="s">
        <v>52</v>
      </c>
      <c r="I2578" s="20">
        <v>-24.95</v>
      </c>
      <c r="J2578" s="20">
        <v>-20.45</v>
      </c>
      <c r="K2578" s="20" t="s">
        <v>52</v>
      </c>
      <c r="L2578" s="20">
        <f t="shared" si="40"/>
        <v>162.50000000000003</v>
      </c>
      <c r="M2578" s="3" t="s">
        <v>53</v>
      </c>
      <c r="N2578" s="274">
        <v>77350</v>
      </c>
      <c r="O2578" s="3" t="s">
        <v>192</v>
      </c>
      <c r="P2578" s="3" t="s">
        <v>193</v>
      </c>
      <c r="Q2578" s="3" t="s">
        <v>53</v>
      </c>
      <c r="R2578" s="20">
        <v>207.9</v>
      </c>
      <c r="S2578" s="20" t="s">
        <v>89</v>
      </c>
      <c r="T2578" s="3" t="s">
        <v>58</v>
      </c>
      <c r="U2578" s="3" t="s">
        <v>53</v>
      </c>
      <c r="V2578" s="3" t="s">
        <v>53</v>
      </c>
      <c r="W2578" s="3" t="s">
        <v>53</v>
      </c>
      <c r="X2578" s="3" t="s">
        <v>53</v>
      </c>
      <c r="Y2578" s="3" t="s">
        <v>15080</v>
      </c>
      <c r="Z2578" s="3" t="s">
        <v>15081</v>
      </c>
      <c r="AA2578" s="3" t="s">
        <v>15082</v>
      </c>
      <c r="AB2578" s="3" t="s">
        <v>7425</v>
      </c>
      <c r="AC2578" s="3" t="s">
        <v>1447</v>
      </c>
      <c r="AD2578" s="3" t="s">
        <v>15083</v>
      </c>
      <c r="AE2578" s="3" t="s">
        <v>65</v>
      </c>
      <c r="AF2578" s="3" t="s">
        <v>66</v>
      </c>
      <c r="AG2578" s="3" t="s">
        <v>15084</v>
      </c>
      <c r="AH2578" s="3" t="s">
        <v>15085</v>
      </c>
      <c r="AI2578" s="3" t="s">
        <v>67</v>
      </c>
      <c r="AJ2578" s="3" t="s">
        <v>15086</v>
      </c>
      <c r="AK2578" s="3" t="s">
        <v>53</v>
      </c>
      <c r="AL2578" s="3" t="s">
        <v>53</v>
      </c>
      <c r="AM2578" s="3" t="s">
        <v>53</v>
      </c>
      <c r="AN2578" s="3" t="s">
        <v>53</v>
      </c>
      <c r="AO2578" s="3" t="s">
        <v>53</v>
      </c>
      <c r="AP2578" s="3" t="s">
        <v>53</v>
      </c>
      <c r="AQ2578" s="3" t="s">
        <v>53</v>
      </c>
      <c r="AR2578" s="3" t="s">
        <v>51</v>
      </c>
      <c r="AS2578" s="3" t="s">
        <v>52</v>
      </c>
      <c r="AT2578" s="3" t="s">
        <v>51</v>
      </c>
    </row>
    <row r="2579" spans="1:46" ht="22.5" customHeight="1" x14ac:dyDescent="0.25">
      <c r="A2579" s="19" t="s">
        <v>21564</v>
      </c>
      <c r="B2579" s="260">
        <v>45051</v>
      </c>
      <c r="C2579" s="3" t="s">
        <v>202</v>
      </c>
      <c r="D2579" s="3" t="s">
        <v>21050</v>
      </c>
      <c r="E2579" s="3" t="s">
        <v>51</v>
      </c>
      <c r="F2579" s="20">
        <v>1</v>
      </c>
      <c r="G2579" s="20">
        <v>207.9</v>
      </c>
      <c r="H2579" s="20" t="s">
        <v>52</v>
      </c>
      <c r="I2579" s="20">
        <v>-24.95</v>
      </c>
      <c r="J2579" s="20">
        <v>-20.45</v>
      </c>
      <c r="K2579" s="20" t="s">
        <v>52</v>
      </c>
      <c r="L2579" s="20">
        <f t="shared" si="40"/>
        <v>162.50000000000003</v>
      </c>
      <c r="M2579" s="3" t="s">
        <v>53</v>
      </c>
      <c r="N2579" s="274">
        <v>77350</v>
      </c>
      <c r="O2579" s="3" t="s">
        <v>192</v>
      </c>
      <c r="P2579" s="3" t="s">
        <v>193</v>
      </c>
      <c r="Q2579" s="3" t="s">
        <v>53</v>
      </c>
      <c r="R2579" s="20">
        <v>207.9</v>
      </c>
      <c r="S2579" s="20" t="s">
        <v>89</v>
      </c>
      <c r="T2579" s="3" t="s">
        <v>58</v>
      </c>
      <c r="U2579" s="3" t="s">
        <v>53</v>
      </c>
      <c r="V2579" s="3" t="s">
        <v>53</v>
      </c>
      <c r="W2579" s="3" t="s">
        <v>53</v>
      </c>
      <c r="X2579" s="3" t="s">
        <v>53</v>
      </c>
      <c r="Y2579" s="3" t="s">
        <v>21565</v>
      </c>
      <c r="Z2579" s="3" t="s">
        <v>21566</v>
      </c>
      <c r="AA2579" s="3" t="s">
        <v>21567</v>
      </c>
      <c r="AB2579" s="3" t="s">
        <v>21568</v>
      </c>
      <c r="AC2579" s="3" t="s">
        <v>188</v>
      </c>
      <c r="AD2579" s="3" t="s">
        <v>21569</v>
      </c>
      <c r="AE2579" s="3" t="s">
        <v>65</v>
      </c>
      <c r="AF2579" s="3" t="s">
        <v>66</v>
      </c>
      <c r="AG2579" s="3" t="s">
        <v>21570</v>
      </c>
      <c r="AH2579" s="3" t="s">
        <v>21571</v>
      </c>
      <c r="AI2579" s="3" t="s">
        <v>67</v>
      </c>
      <c r="AJ2579" s="3" t="s">
        <v>21572</v>
      </c>
      <c r="AK2579" s="3" t="s">
        <v>53</v>
      </c>
      <c r="AL2579" s="3" t="s">
        <v>53</v>
      </c>
      <c r="AM2579" s="3" t="s">
        <v>53</v>
      </c>
      <c r="AN2579" s="3" t="s">
        <v>53</v>
      </c>
      <c r="AO2579" s="3" t="s">
        <v>53</v>
      </c>
      <c r="AP2579" s="3" t="s">
        <v>53</v>
      </c>
      <c r="AQ2579" s="3" t="s">
        <v>53</v>
      </c>
      <c r="AR2579" s="3" t="s">
        <v>51</v>
      </c>
      <c r="AS2579" s="3" t="s">
        <v>52</v>
      </c>
      <c r="AT2579" s="3" t="s">
        <v>51</v>
      </c>
    </row>
    <row r="2580" spans="1:46" ht="22.5" customHeight="1" x14ac:dyDescent="0.25">
      <c r="A2580" s="19" t="s">
        <v>22330</v>
      </c>
      <c r="B2580" s="260">
        <v>45050</v>
      </c>
      <c r="C2580" s="3" t="s">
        <v>202</v>
      </c>
      <c r="D2580" s="3" t="s">
        <v>19756</v>
      </c>
      <c r="E2580" s="3" t="s">
        <v>51</v>
      </c>
      <c r="F2580" s="20">
        <v>1</v>
      </c>
      <c r="G2580" s="20">
        <v>207.9</v>
      </c>
      <c r="H2580" s="20" t="s">
        <v>52</v>
      </c>
      <c r="I2580" s="20">
        <v>-24.95</v>
      </c>
      <c r="J2580" s="20">
        <v>-20.45</v>
      </c>
      <c r="K2580" s="20" t="s">
        <v>52</v>
      </c>
      <c r="L2580" s="20">
        <f t="shared" si="40"/>
        <v>162.50000000000003</v>
      </c>
      <c r="M2580" s="3" t="s">
        <v>53</v>
      </c>
      <c r="N2580" s="274">
        <v>77350</v>
      </c>
      <c r="O2580" s="3" t="s">
        <v>192</v>
      </c>
      <c r="P2580" s="3" t="s">
        <v>193</v>
      </c>
      <c r="Q2580" s="3" t="s">
        <v>53</v>
      </c>
      <c r="R2580" s="20">
        <v>207.9</v>
      </c>
      <c r="S2580" s="20" t="s">
        <v>89</v>
      </c>
      <c r="T2580" s="3" t="s">
        <v>58</v>
      </c>
      <c r="U2580" s="3" t="s">
        <v>53</v>
      </c>
      <c r="V2580" s="3" t="s">
        <v>53</v>
      </c>
      <c r="W2580" s="3" t="s">
        <v>53</v>
      </c>
      <c r="X2580" s="3" t="s">
        <v>53</v>
      </c>
      <c r="Y2580" s="3" t="s">
        <v>22331</v>
      </c>
      <c r="Z2580" s="3" t="s">
        <v>22332</v>
      </c>
      <c r="AA2580" s="3" t="s">
        <v>22333</v>
      </c>
      <c r="AB2580" s="3" t="s">
        <v>22334</v>
      </c>
      <c r="AC2580" s="3" t="s">
        <v>1903</v>
      </c>
      <c r="AD2580" s="3" t="s">
        <v>22335</v>
      </c>
      <c r="AE2580" s="3" t="s">
        <v>65</v>
      </c>
      <c r="AF2580" s="3" t="s">
        <v>66</v>
      </c>
      <c r="AG2580" s="3" t="s">
        <v>21446</v>
      </c>
      <c r="AH2580" s="3" t="s">
        <v>22336</v>
      </c>
      <c r="AI2580" s="3" t="s">
        <v>67</v>
      </c>
      <c r="AJ2580" s="3" t="s">
        <v>22337</v>
      </c>
      <c r="AK2580" s="3" t="s">
        <v>53</v>
      </c>
      <c r="AL2580" s="3" t="s">
        <v>53</v>
      </c>
      <c r="AM2580" s="3" t="s">
        <v>53</v>
      </c>
      <c r="AN2580" s="3" t="s">
        <v>53</v>
      </c>
      <c r="AO2580" s="3" t="s">
        <v>53</v>
      </c>
      <c r="AP2580" s="3" t="s">
        <v>53</v>
      </c>
      <c r="AQ2580" s="3" t="s">
        <v>53</v>
      </c>
      <c r="AR2580" s="3" t="s">
        <v>51</v>
      </c>
      <c r="AS2580" s="3" t="s">
        <v>52</v>
      </c>
      <c r="AT2580" s="3" t="s">
        <v>51</v>
      </c>
    </row>
    <row r="2581" spans="1:46" ht="22.5" customHeight="1" x14ac:dyDescent="0.25">
      <c r="A2581" s="19" t="s">
        <v>23400</v>
      </c>
      <c r="B2581" s="260">
        <v>45049</v>
      </c>
      <c r="C2581" s="3" t="s">
        <v>202</v>
      </c>
      <c r="D2581" s="3" t="s">
        <v>21789</v>
      </c>
      <c r="E2581" s="3" t="s">
        <v>51</v>
      </c>
      <c r="F2581" s="20">
        <v>1</v>
      </c>
      <c r="G2581" s="20">
        <v>207.9</v>
      </c>
      <c r="H2581" s="20" t="s">
        <v>52</v>
      </c>
      <c r="I2581" s="20">
        <v>-24.95</v>
      </c>
      <c r="J2581" s="20">
        <v>-20.45</v>
      </c>
      <c r="K2581" s="20" t="s">
        <v>52</v>
      </c>
      <c r="L2581" s="20">
        <f t="shared" si="40"/>
        <v>162.50000000000003</v>
      </c>
      <c r="M2581" s="3" t="s">
        <v>71</v>
      </c>
      <c r="N2581" s="274">
        <v>77350</v>
      </c>
      <c r="O2581" s="3" t="s">
        <v>6340</v>
      </c>
      <c r="P2581" s="3" t="s">
        <v>6341</v>
      </c>
      <c r="Q2581" s="3" t="s">
        <v>53</v>
      </c>
      <c r="R2581" s="20">
        <v>207.9</v>
      </c>
      <c r="S2581" s="20" t="s">
        <v>89</v>
      </c>
      <c r="T2581" s="3" t="s">
        <v>58</v>
      </c>
      <c r="U2581" s="3" t="s">
        <v>53</v>
      </c>
      <c r="V2581" s="3" t="s">
        <v>53</v>
      </c>
      <c r="W2581" s="3" t="s">
        <v>53</v>
      </c>
      <c r="X2581" s="3" t="s">
        <v>53</v>
      </c>
      <c r="Y2581" s="3" t="s">
        <v>23401</v>
      </c>
      <c r="Z2581" s="3" t="s">
        <v>23402</v>
      </c>
      <c r="AA2581" s="3" t="s">
        <v>23403</v>
      </c>
      <c r="AB2581" s="3" t="s">
        <v>23404</v>
      </c>
      <c r="AC2581" s="3" t="s">
        <v>188</v>
      </c>
      <c r="AD2581" s="3" t="s">
        <v>23405</v>
      </c>
      <c r="AE2581" s="3" t="s">
        <v>65</v>
      </c>
      <c r="AF2581" s="3" t="s">
        <v>66</v>
      </c>
      <c r="AG2581" s="3" t="s">
        <v>23406</v>
      </c>
      <c r="AH2581" s="3" t="s">
        <v>23407</v>
      </c>
      <c r="AI2581" s="3" t="s">
        <v>67</v>
      </c>
      <c r="AJ2581" s="3" t="s">
        <v>23408</v>
      </c>
      <c r="AK2581" s="3" t="s">
        <v>53</v>
      </c>
      <c r="AL2581" s="3" t="s">
        <v>53</v>
      </c>
      <c r="AM2581" s="3" t="s">
        <v>53</v>
      </c>
      <c r="AN2581" s="3" t="s">
        <v>53</v>
      </c>
      <c r="AO2581" s="3" t="s">
        <v>53</v>
      </c>
      <c r="AP2581" s="3" t="s">
        <v>53</v>
      </c>
      <c r="AQ2581" s="3" t="s">
        <v>53</v>
      </c>
      <c r="AR2581" s="3" t="s">
        <v>51</v>
      </c>
      <c r="AS2581" s="3" t="s">
        <v>52</v>
      </c>
      <c r="AT2581" s="3" t="s">
        <v>51</v>
      </c>
    </row>
    <row r="2582" spans="1:46" ht="22.5" customHeight="1" x14ac:dyDescent="0.25">
      <c r="A2582" s="19" t="s">
        <v>23409</v>
      </c>
      <c r="B2582" s="260">
        <v>45049</v>
      </c>
      <c r="C2582" s="3" t="s">
        <v>202</v>
      </c>
      <c r="D2582" s="3" t="s">
        <v>21789</v>
      </c>
      <c r="E2582" s="3" t="s">
        <v>51</v>
      </c>
      <c r="F2582" s="20">
        <v>1</v>
      </c>
      <c r="G2582" s="20">
        <v>207.9</v>
      </c>
      <c r="H2582" s="20" t="s">
        <v>52</v>
      </c>
      <c r="I2582" s="20">
        <v>-24.95</v>
      </c>
      <c r="J2582" s="20">
        <v>-20.45</v>
      </c>
      <c r="K2582" s="20" t="s">
        <v>52</v>
      </c>
      <c r="L2582" s="20">
        <f t="shared" si="40"/>
        <v>162.50000000000003</v>
      </c>
      <c r="M2582" s="3" t="s">
        <v>71</v>
      </c>
      <c r="N2582" s="274">
        <v>77350</v>
      </c>
      <c r="O2582" s="3" t="s">
        <v>192</v>
      </c>
      <c r="P2582" s="3" t="s">
        <v>193</v>
      </c>
      <c r="Q2582" s="3" t="s">
        <v>53</v>
      </c>
      <c r="R2582" s="20">
        <v>207.9</v>
      </c>
      <c r="S2582" s="20" t="s">
        <v>89</v>
      </c>
      <c r="T2582" s="3" t="s">
        <v>58</v>
      </c>
      <c r="U2582" s="3" t="s">
        <v>53</v>
      </c>
      <c r="V2582" s="3" t="s">
        <v>53</v>
      </c>
      <c r="W2582" s="3" t="s">
        <v>53</v>
      </c>
      <c r="X2582" s="3" t="s">
        <v>53</v>
      </c>
      <c r="Y2582" s="3" t="s">
        <v>23410</v>
      </c>
      <c r="Z2582" s="3" t="s">
        <v>23411</v>
      </c>
      <c r="AA2582" s="3" t="s">
        <v>23412</v>
      </c>
      <c r="AB2582" s="3" t="s">
        <v>23413</v>
      </c>
      <c r="AC2582" s="3" t="s">
        <v>276</v>
      </c>
      <c r="AD2582" s="3" t="s">
        <v>23414</v>
      </c>
      <c r="AE2582" s="3" t="s">
        <v>65</v>
      </c>
      <c r="AF2582" s="3" t="s">
        <v>66</v>
      </c>
      <c r="AG2582" s="3" t="s">
        <v>23330</v>
      </c>
      <c r="AH2582" s="3" t="s">
        <v>21943</v>
      </c>
      <c r="AI2582" s="3" t="s">
        <v>67</v>
      </c>
      <c r="AJ2582" s="3" t="s">
        <v>23415</v>
      </c>
      <c r="AK2582" s="3" t="s">
        <v>53</v>
      </c>
      <c r="AL2582" s="3" t="s">
        <v>53</v>
      </c>
      <c r="AM2582" s="3" t="s">
        <v>53</v>
      </c>
      <c r="AN2582" s="3" t="s">
        <v>53</v>
      </c>
      <c r="AO2582" s="3" t="s">
        <v>53</v>
      </c>
      <c r="AP2582" s="3" t="s">
        <v>53</v>
      </c>
      <c r="AQ2582" s="3" t="s">
        <v>53</v>
      </c>
      <c r="AR2582" s="3" t="s">
        <v>51</v>
      </c>
      <c r="AS2582" s="3" t="s">
        <v>52</v>
      </c>
      <c r="AT2582" s="3" t="s">
        <v>51</v>
      </c>
    </row>
    <row r="2583" spans="1:46" ht="22.5" customHeight="1" x14ac:dyDescent="0.25">
      <c r="A2583" s="19" t="s">
        <v>24421</v>
      </c>
      <c r="B2583" s="260">
        <v>45048</v>
      </c>
      <c r="C2583" s="3" t="s">
        <v>202</v>
      </c>
      <c r="D2583" s="3" t="s">
        <v>22935</v>
      </c>
      <c r="E2583" s="3" t="s">
        <v>51</v>
      </c>
      <c r="F2583" s="20">
        <v>1</v>
      </c>
      <c r="G2583" s="20">
        <v>207.9</v>
      </c>
      <c r="H2583" s="20" t="s">
        <v>52</v>
      </c>
      <c r="I2583" s="20">
        <v>-24.95</v>
      </c>
      <c r="J2583" s="20">
        <v>-20.45</v>
      </c>
      <c r="K2583" s="20" t="s">
        <v>52</v>
      </c>
      <c r="L2583" s="20">
        <f t="shared" si="40"/>
        <v>162.50000000000003</v>
      </c>
      <c r="M2583" s="3" t="s">
        <v>71</v>
      </c>
      <c r="N2583" s="274">
        <v>77350</v>
      </c>
      <c r="O2583" s="3" t="s">
        <v>192</v>
      </c>
      <c r="P2583" s="3" t="s">
        <v>193</v>
      </c>
      <c r="Q2583" s="3" t="s">
        <v>53</v>
      </c>
      <c r="R2583" s="20">
        <v>207.9</v>
      </c>
      <c r="S2583" s="20" t="s">
        <v>89</v>
      </c>
      <c r="T2583" s="3" t="s">
        <v>58</v>
      </c>
      <c r="U2583" s="3" t="s">
        <v>53</v>
      </c>
      <c r="V2583" s="3" t="s">
        <v>53</v>
      </c>
      <c r="W2583" s="3" t="s">
        <v>53</v>
      </c>
      <c r="X2583" s="3" t="s">
        <v>53</v>
      </c>
      <c r="Y2583" s="3" t="s">
        <v>24422</v>
      </c>
      <c r="Z2583" s="3" t="s">
        <v>24423</v>
      </c>
      <c r="AA2583" s="3" t="s">
        <v>24424</v>
      </c>
      <c r="AB2583" s="3" t="s">
        <v>24425</v>
      </c>
      <c r="AC2583" s="3" t="s">
        <v>458</v>
      </c>
      <c r="AD2583" s="3" t="s">
        <v>24426</v>
      </c>
      <c r="AE2583" s="3" t="s">
        <v>65</v>
      </c>
      <c r="AF2583" s="3" t="s">
        <v>66</v>
      </c>
      <c r="AG2583" s="3" t="s">
        <v>24021</v>
      </c>
      <c r="AH2583" s="3" t="s">
        <v>24427</v>
      </c>
      <c r="AI2583" s="3" t="s">
        <v>67</v>
      </c>
      <c r="AJ2583" s="3" t="s">
        <v>24428</v>
      </c>
      <c r="AK2583" s="3" t="s">
        <v>53</v>
      </c>
      <c r="AL2583" s="3" t="s">
        <v>53</v>
      </c>
      <c r="AM2583" s="3" t="s">
        <v>53</v>
      </c>
      <c r="AN2583" s="3" t="s">
        <v>53</v>
      </c>
      <c r="AO2583" s="3" t="s">
        <v>53</v>
      </c>
      <c r="AP2583" s="3" t="s">
        <v>53</v>
      </c>
      <c r="AQ2583" s="3" t="s">
        <v>53</v>
      </c>
      <c r="AR2583" s="3" t="s">
        <v>51</v>
      </c>
      <c r="AS2583" s="3" t="s">
        <v>52</v>
      </c>
      <c r="AT2583" s="3" t="s">
        <v>51</v>
      </c>
    </row>
    <row r="2584" spans="1:46" ht="22.5" customHeight="1" x14ac:dyDescent="0.25">
      <c r="A2584" s="19" t="s">
        <v>25279</v>
      </c>
      <c r="B2584" s="260">
        <v>45047</v>
      </c>
      <c r="C2584" s="3" t="s">
        <v>202</v>
      </c>
      <c r="D2584" s="3" t="s">
        <v>24796</v>
      </c>
      <c r="E2584" s="3" t="s">
        <v>51</v>
      </c>
      <c r="F2584" s="20">
        <v>1</v>
      </c>
      <c r="G2584" s="20">
        <v>207.9</v>
      </c>
      <c r="H2584" s="20" t="s">
        <v>52</v>
      </c>
      <c r="I2584" s="20">
        <v>-24.95</v>
      </c>
      <c r="J2584" s="20">
        <v>-20.45</v>
      </c>
      <c r="K2584" s="20" t="s">
        <v>52</v>
      </c>
      <c r="L2584" s="20">
        <f t="shared" si="40"/>
        <v>162.50000000000003</v>
      </c>
      <c r="M2584" s="3" t="s">
        <v>53</v>
      </c>
      <c r="N2584" s="274">
        <v>77350</v>
      </c>
      <c r="O2584" s="3" t="s">
        <v>192</v>
      </c>
      <c r="P2584" s="3" t="s">
        <v>193</v>
      </c>
      <c r="Q2584" s="3" t="s">
        <v>53</v>
      </c>
      <c r="R2584" s="20">
        <v>207.9</v>
      </c>
      <c r="S2584" s="20" t="s">
        <v>89</v>
      </c>
      <c r="T2584" s="3" t="s">
        <v>58</v>
      </c>
      <c r="U2584" s="3" t="s">
        <v>53</v>
      </c>
      <c r="V2584" s="3" t="s">
        <v>53</v>
      </c>
      <c r="W2584" s="3" t="s">
        <v>53</v>
      </c>
      <c r="X2584" s="3" t="s">
        <v>53</v>
      </c>
      <c r="Y2584" s="3" t="s">
        <v>25280</v>
      </c>
      <c r="Z2584" s="3" t="s">
        <v>25281</v>
      </c>
      <c r="AA2584" s="3" t="s">
        <v>25282</v>
      </c>
      <c r="AB2584" s="3" t="s">
        <v>12006</v>
      </c>
      <c r="AC2584" s="3" t="s">
        <v>188</v>
      </c>
      <c r="AD2584" s="3" t="s">
        <v>25283</v>
      </c>
      <c r="AE2584" s="3" t="s">
        <v>65</v>
      </c>
      <c r="AF2584" s="3" t="s">
        <v>66</v>
      </c>
      <c r="AG2584" s="3" t="s">
        <v>25284</v>
      </c>
      <c r="AH2584" s="3" t="s">
        <v>25285</v>
      </c>
      <c r="AI2584" s="3" t="s">
        <v>67</v>
      </c>
      <c r="AJ2584" s="3" t="s">
        <v>25286</v>
      </c>
      <c r="AK2584" s="3" t="s">
        <v>53</v>
      </c>
      <c r="AL2584" s="3" t="s">
        <v>53</v>
      </c>
      <c r="AM2584" s="3" t="s">
        <v>53</v>
      </c>
      <c r="AN2584" s="3" t="s">
        <v>53</v>
      </c>
      <c r="AO2584" s="3" t="s">
        <v>53</v>
      </c>
      <c r="AP2584" s="3" t="s">
        <v>53</v>
      </c>
      <c r="AQ2584" s="3" t="s">
        <v>53</v>
      </c>
      <c r="AR2584" s="3" t="s">
        <v>51</v>
      </c>
      <c r="AS2584" s="3" t="s">
        <v>52</v>
      </c>
      <c r="AT2584" s="3" t="s">
        <v>51</v>
      </c>
    </row>
    <row r="2585" spans="1:46" ht="22.5" customHeight="1" x14ac:dyDescent="0.25">
      <c r="A2585" s="19" t="s">
        <v>6485</v>
      </c>
      <c r="B2585" s="260">
        <v>45070</v>
      </c>
      <c r="C2585" s="3" t="s">
        <v>202</v>
      </c>
      <c r="D2585" s="3" t="s">
        <v>4851</v>
      </c>
      <c r="E2585" s="3" t="s">
        <v>51</v>
      </c>
      <c r="F2585" s="20">
        <v>1</v>
      </c>
      <c r="G2585" s="20">
        <v>209.19</v>
      </c>
      <c r="H2585" s="20">
        <v>19.510000000000002</v>
      </c>
      <c r="I2585" s="20">
        <v>-25.1</v>
      </c>
      <c r="J2585" s="20">
        <v>-40.96</v>
      </c>
      <c r="K2585" s="20" t="s">
        <v>52</v>
      </c>
      <c r="L2585" s="20">
        <f t="shared" si="40"/>
        <v>162.63999999999999</v>
      </c>
      <c r="M2585" s="3" t="s">
        <v>53</v>
      </c>
      <c r="N2585" s="274">
        <v>225051</v>
      </c>
      <c r="O2585" s="3" t="s">
        <v>2841</v>
      </c>
      <c r="P2585" s="3" t="s">
        <v>2842</v>
      </c>
      <c r="Q2585" s="3" t="s">
        <v>53</v>
      </c>
      <c r="R2585" s="20">
        <v>209.19</v>
      </c>
      <c r="S2585" s="20" t="s">
        <v>89</v>
      </c>
      <c r="T2585" s="3" t="s">
        <v>74</v>
      </c>
      <c r="U2585" s="3" t="s">
        <v>6486</v>
      </c>
      <c r="V2585" s="3" t="s">
        <v>6487</v>
      </c>
      <c r="W2585" s="3" t="s">
        <v>6488</v>
      </c>
      <c r="X2585" s="3" t="s">
        <v>53</v>
      </c>
      <c r="Y2585" s="3" t="s">
        <v>6486</v>
      </c>
      <c r="Z2585" s="3" t="s">
        <v>6489</v>
      </c>
      <c r="AA2585" s="3" t="s">
        <v>6490</v>
      </c>
      <c r="AB2585" s="3" t="s">
        <v>2735</v>
      </c>
      <c r="AC2585" s="3" t="s">
        <v>2736</v>
      </c>
      <c r="AD2585" s="3" t="s">
        <v>6491</v>
      </c>
      <c r="AE2585" s="3" t="s">
        <v>65</v>
      </c>
      <c r="AF2585" s="3" t="s">
        <v>82</v>
      </c>
      <c r="AG2585" s="3" t="s">
        <v>6492</v>
      </c>
      <c r="AH2585" s="3" t="s">
        <v>6493</v>
      </c>
      <c r="AI2585" s="3" t="s">
        <v>67</v>
      </c>
      <c r="AJ2585" s="3" t="s">
        <v>6494</v>
      </c>
      <c r="AK2585" s="3" t="s">
        <v>53</v>
      </c>
      <c r="AL2585" s="3" t="s">
        <v>53</v>
      </c>
      <c r="AM2585" s="3" t="s">
        <v>53</v>
      </c>
      <c r="AN2585" s="3" t="s">
        <v>53</v>
      </c>
      <c r="AO2585" s="3" t="s">
        <v>53</v>
      </c>
      <c r="AP2585" s="3" t="s">
        <v>53</v>
      </c>
      <c r="AQ2585" s="3" t="s">
        <v>53</v>
      </c>
      <c r="AR2585" s="3" t="s">
        <v>51</v>
      </c>
      <c r="AS2585" s="3" t="s">
        <v>52</v>
      </c>
      <c r="AT2585" s="3" t="s">
        <v>51</v>
      </c>
    </row>
    <row r="2586" spans="1:46" ht="22.5" customHeight="1" x14ac:dyDescent="0.25">
      <c r="A2586" s="19" t="s">
        <v>9901</v>
      </c>
      <c r="B2586" s="260">
        <v>45066</v>
      </c>
      <c r="C2586" s="3" t="s">
        <v>2273</v>
      </c>
      <c r="D2586" s="3" t="s">
        <v>2274</v>
      </c>
      <c r="E2586" s="3" t="s">
        <v>51</v>
      </c>
      <c r="F2586" s="20">
        <v>0</v>
      </c>
      <c r="G2586" s="20">
        <v>209.19</v>
      </c>
      <c r="H2586" s="20">
        <v>19.510000000000002</v>
      </c>
      <c r="I2586" s="20">
        <v>-25.1</v>
      </c>
      <c r="J2586" s="20">
        <v>-40.96</v>
      </c>
      <c r="K2586" s="20" t="s">
        <v>52</v>
      </c>
      <c r="L2586" s="20">
        <f t="shared" si="40"/>
        <v>162.63999999999999</v>
      </c>
      <c r="M2586" s="3" t="s">
        <v>71</v>
      </c>
      <c r="N2586" s="274">
        <v>225051</v>
      </c>
      <c r="O2586" s="3" t="s">
        <v>2841</v>
      </c>
      <c r="P2586" s="3" t="s">
        <v>2842</v>
      </c>
      <c r="Q2586" s="3" t="s">
        <v>53</v>
      </c>
      <c r="R2586" s="20">
        <v>209.19</v>
      </c>
      <c r="S2586" s="20" t="s">
        <v>89</v>
      </c>
      <c r="T2586" s="3" t="s">
        <v>74</v>
      </c>
      <c r="U2586" s="3" t="s">
        <v>9902</v>
      </c>
      <c r="V2586" s="3" t="s">
        <v>9903</v>
      </c>
      <c r="W2586" s="3" t="s">
        <v>9904</v>
      </c>
      <c r="X2586" s="3" t="s">
        <v>53</v>
      </c>
      <c r="Y2586" s="3" t="s">
        <v>9902</v>
      </c>
      <c r="Z2586" s="3" t="s">
        <v>9905</v>
      </c>
      <c r="AA2586" s="3" t="s">
        <v>2279</v>
      </c>
      <c r="AB2586" s="3" t="s">
        <v>63</v>
      </c>
      <c r="AC2586" s="3" t="s">
        <v>63</v>
      </c>
      <c r="AD2586" s="3" t="s">
        <v>2280</v>
      </c>
      <c r="AE2586" s="3" t="s">
        <v>65</v>
      </c>
      <c r="AF2586" s="3" t="s">
        <v>82</v>
      </c>
      <c r="AG2586" s="3" t="s">
        <v>53</v>
      </c>
      <c r="AH2586" s="3" t="s">
        <v>53</v>
      </c>
      <c r="AI2586" s="3" t="s">
        <v>67</v>
      </c>
      <c r="AJ2586" s="3" t="s">
        <v>53</v>
      </c>
      <c r="AK2586" s="3" t="s">
        <v>53</v>
      </c>
      <c r="AL2586" s="3" t="s">
        <v>53</v>
      </c>
      <c r="AM2586" s="3" t="s">
        <v>53</v>
      </c>
      <c r="AN2586" s="3" t="s">
        <v>53</v>
      </c>
      <c r="AO2586" s="3" t="s">
        <v>53</v>
      </c>
      <c r="AP2586" s="3" t="s">
        <v>53</v>
      </c>
      <c r="AQ2586" s="3" t="s">
        <v>53</v>
      </c>
      <c r="AR2586" s="154" t="s">
        <v>71</v>
      </c>
      <c r="AS2586" s="3" t="s">
        <v>52</v>
      </c>
      <c r="AT2586" s="3" t="s">
        <v>51</v>
      </c>
    </row>
    <row r="2587" spans="1:46" ht="22.5" customHeight="1" x14ac:dyDescent="0.25">
      <c r="A2587" s="19" t="s">
        <v>2840</v>
      </c>
      <c r="B2587" s="260">
        <v>45075</v>
      </c>
      <c r="C2587" s="3" t="s">
        <v>202</v>
      </c>
      <c r="D2587" s="3" t="s">
        <v>203</v>
      </c>
      <c r="E2587" s="3" t="s">
        <v>51</v>
      </c>
      <c r="F2587" s="20">
        <v>1</v>
      </c>
      <c r="G2587" s="20">
        <v>209.19</v>
      </c>
      <c r="H2587" s="20" t="s">
        <v>52</v>
      </c>
      <c r="I2587" s="20">
        <v>-25.1</v>
      </c>
      <c r="J2587" s="20">
        <v>-21.45</v>
      </c>
      <c r="K2587" s="20" t="s">
        <v>52</v>
      </c>
      <c r="L2587" s="20">
        <f t="shared" si="40"/>
        <v>162.64000000000001</v>
      </c>
      <c r="M2587" s="3" t="s">
        <v>53</v>
      </c>
      <c r="N2587" s="274">
        <v>225051</v>
      </c>
      <c r="O2587" s="3" t="s">
        <v>2841</v>
      </c>
      <c r="P2587" s="3" t="s">
        <v>2842</v>
      </c>
      <c r="Q2587" s="3" t="s">
        <v>53</v>
      </c>
      <c r="R2587" s="20">
        <v>209.19</v>
      </c>
      <c r="S2587" s="20" t="s">
        <v>89</v>
      </c>
      <c r="T2587" s="3" t="s">
        <v>74</v>
      </c>
      <c r="U2587" s="3" t="s">
        <v>2843</v>
      </c>
      <c r="V2587" s="3" t="s">
        <v>2844</v>
      </c>
      <c r="W2587" s="3" t="s">
        <v>2845</v>
      </c>
      <c r="X2587" s="3" t="s">
        <v>53</v>
      </c>
      <c r="Y2587" s="3" t="s">
        <v>2843</v>
      </c>
      <c r="Z2587" s="3" t="s">
        <v>2846</v>
      </c>
      <c r="AA2587" s="3" t="s">
        <v>2847</v>
      </c>
      <c r="AB2587" s="3" t="s">
        <v>2229</v>
      </c>
      <c r="AC2587" s="3" t="s">
        <v>968</v>
      </c>
      <c r="AD2587" s="3" t="s">
        <v>2848</v>
      </c>
      <c r="AE2587" s="3" t="s">
        <v>65</v>
      </c>
      <c r="AF2587" s="3" t="s">
        <v>82</v>
      </c>
      <c r="AG2587" s="3" t="s">
        <v>2849</v>
      </c>
      <c r="AH2587" s="3" t="s">
        <v>2850</v>
      </c>
      <c r="AI2587" s="3" t="s">
        <v>67</v>
      </c>
      <c r="AJ2587" s="3" t="s">
        <v>2851</v>
      </c>
      <c r="AK2587" s="3" t="s">
        <v>53</v>
      </c>
      <c r="AL2587" s="3" t="s">
        <v>53</v>
      </c>
      <c r="AM2587" s="3" t="s">
        <v>53</v>
      </c>
      <c r="AN2587" s="3" t="s">
        <v>53</v>
      </c>
      <c r="AO2587" s="3" t="s">
        <v>53</v>
      </c>
      <c r="AP2587" s="3" t="s">
        <v>53</v>
      </c>
      <c r="AQ2587" s="3" t="s">
        <v>53</v>
      </c>
      <c r="AR2587" s="3" t="s">
        <v>51</v>
      </c>
      <c r="AS2587" s="3" t="s">
        <v>52</v>
      </c>
      <c r="AT2587" s="3" t="s">
        <v>51</v>
      </c>
    </row>
    <row r="2588" spans="1:46" ht="22.5" customHeight="1" x14ac:dyDescent="0.25">
      <c r="A2588" s="19" t="s">
        <v>4076</v>
      </c>
      <c r="B2588" s="260">
        <v>45073</v>
      </c>
      <c r="C2588" s="3" t="s">
        <v>202</v>
      </c>
      <c r="D2588" s="3" t="s">
        <v>765</v>
      </c>
      <c r="E2588" s="3" t="s">
        <v>71</v>
      </c>
      <c r="F2588" s="20">
        <v>1</v>
      </c>
      <c r="G2588" s="20">
        <v>209.19</v>
      </c>
      <c r="H2588" s="20" t="s">
        <v>52</v>
      </c>
      <c r="I2588" s="20">
        <v>-25.1</v>
      </c>
      <c r="J2588" s="20">
        <v>-21.45</v>
      </c>
      <c r="K2588" s="20" t="s">
        <v>52</v>
      </c>
      <c r="L2588" s="20">
        <f t="shared" si="40"/>
        <v>162.64000000000001</v>
      </c>
      <c r="M2588" s="3" t="s">
        <v>71</v>
      </c>
      <c r="N2588" s="274">
        <v>225051</v>
      </c>
      <c r="O2588" s="3" t="s">
        <v>2841</v>
      </c>
      <c r="P2588" s="3" t="s">
        <v>2842</v>
      </c>
      <c r="Q2588" s="3" t="s">
        <v>53</v>
      </c>
      <c r="R2588" s="20">
        <v>209.19</v>
      </c>
      <c r="S2588" s="20" t="s">
        <v>89</v>
      </c>
      <c r="T2588" s="3" t="s">
        <v>74</v>
      </c>
      <c r="U2588" s="3" t="s">
        <v>4077</v>
      </c>
      <c r="V2588" s="3" t="s">
        <v>4078</v>
      </c>
      <c r="W2588" s="3" t="s">
        <v>4079</v>
      </c>
      <c r="X2588" s="3" t="s">
        <v>53</v>
      </c>
      <c r="Y2588" s="3" t="s">
        <v>4077</v>
      </c>
      <c r="Z2588" s="3" t="s">
        <v>4080</v>
      </c>
      <c r="AA2588" s="3" t="s">
        <v>4081</v>
      </c>
      <c r="AB2588" s="3" t="s">
        <v>4082</v>
      </c>
      <c r="AC2588" s="3" t="s">
        <v>116</v>
      </c>
      <c r="AD2588" s="3" t="s">
        <v>4083</v>
      </c>
      <c r="AE2588" s="3" t="s">
        <v>65</v>
      </c>
      <c r="AF2588" s="3" t="s">
        <v>82</v>
      </c>
      <c r="AG2588" s="3" t="s">
        <v>4084</v>
      </c>
      <c r="AH2588" s="3" t="s">
        <v>4085</v>
      </c>
      <c r="AI2588" s="3" t="s">
        <v>67</v>
      </c>
      <c r="AJ2588" s="3" t="s">
        <v>4086</v>
      </c>
      <c r="AK2588" s="3" t="s">
        <v>53</v>
      </c>
      <c r="AL2588" s="3" t="s">
        <v>53</v>
      </c>
      <c r="AM2588" s="3" t="s">
        <v>53</v>
      </c>
      <c r="AN2588" s="3" t="s">
        <v>53</v>
      </c>
      <c r="AO2588" s="3" t="s">
        <v>53</v>
      </c>
      <c r="AP2588" s="3" t="s">
        <v>53</v>
      </c>
      <c r="AQ2588" s="3" t="s">
        <v>53</v>
      </c>
      <c r="AR2588" s="3" t="s">
        <v>51</v>
      </c>
      <c r="AS2588" s="3" t="s">
        <v>52</v>
      </c>
      <c r="AT2588" s="3" t="s">
        <v>51</v>
      </c>
    </row>
    <row r="2589" spans="1:46" ht="22.5" customHeight="1" x14ac:dyDescent="0.25">
      <c r="A2589" s="19" t="s">
        <v>5348</v>
      </c>
      <c r="B2589" s="260">
        <v>45071</v>
      </c>
      <c r="C2589" s="3" t="s">
        <v>202</v>
      </c>
      <c r="D2589" s="3" t="s">
        <v>2968</v>
      </c>
      <c r="E2589" s="3" t="s">
        <v>51</v>
      </c>
      <c r="F2589" s="20">
        <v>1</v>
      </c>
      <c r="G2589" s="20">
        <v>209.19</v>
      </c>
      <c r="H2589" s="20" t="s">
        <v>52</v>
      </c>
      <c r="I2589" s="20">
        <v>-25.1</v>
      </c>
      <c r="J2589" s="20">
        <v>-21.45</v>
      </c>
      <c r="K2589" s="20" t="s">
        <v>52</v>
      </c>
      <c r="L2589" s="20">
        <f t="shared" si="40"/>
        <v>162.64000000000001</v>
      </c>
      <c r="M2589" s="3" t="s">
        <v>53</v>
      </c>
      <c r="N2589" s="274">
        <v>225051</v>
      </c>
      <c r="O2589" s="3" t="s">
        <v>2841</v>
      </c>
      <c r="P2589" s="3" t="s">
        <v>2842</v>
      </c>
      <c r="Q2589" s="3" t="s">
        <v>53</v>
      </c>
      <c r="R2589" s="20">
        <v>209.19</v>
      </c>
      <c r="S2589" s="20" t="s">
        <v>89</v>
      </c>
      <c r="T2589" s="3" t="s">
        <v>74</v>
      </c>
      <c r="U2589" s="3" t="s">
        <v>5349</v>
      </c>
      <c r="V2589" s="3" t="s">
        <v>5350</v>
      </c>
      <c r="W2589" s="3" t="s">
        <v>5351</v>
      </c>
      <c r="X2589" s="3" t="s">
        <v>53</v>
      </c>
      <c r="Y2589" s="3" t="s">
        <v>5349</v>
      </c>
      <c r="Z2589" s="3" t="s">
        <v>5352</v>
      </c>
      <c r="AA2589" s="3" t="s">
        <v>5353</v>
      </c>
      <c r="AB2589" s="3" t="s">
        <v>2491</v>
      </c>
      <c r="AC2589" s="3" t="s">
        <v>1971</v>
      </c>
      <c r="AD2589" s="3" t="s">
        <v>5354</v>
      </c>
      <c r="AE2589" s="3" t="s">
        <v>65</v>
      </c>
      <c r="AF2589" s="3" t="s">
        <v>82</v>
      </c>
      <c r="AG2589" s="3" t="s">
        <v>5355</v>
      </c>
      <c r="AH2589" s="3" t="s">
        <v>5245</v>
      </c>
      <c r="AI2589" s="3" t="s">
        <v>67</v>
      </c>
      <c r="AJ2589" s="3" t="s">
        <v>5356</v>
      </c>
      <c r="AK2589" s="3" t="s">
        <v>53</v>
      </c>
      <c r="AL2589" s="3" t="s">
        <v>53</v>
      </c>
      <c r="AM2589" s="3" t="s">
        <v>53</v>
      </c>
      <c r="AN2589" s="3" t="s">
        <v>53</v>
      </c>
      <c r="AO2589" s="3" t="s">
        <v>53</v>
      </c>
      <c r="AP2589" s="3" t="s">
        <v>53</v>
      </c>
      <c r="AQ2589" s="3" t="s">
        <v>53</v>
      </c>
      <c r="AR2589" s="3" t="s">
        <v>51</v>
      </c>
      <c r="AS2589" s="3" t="s">
        <v>52</v>
      </c>
      <c r="AT2589" s="3" t="s">
        <v>51</v>
      </c>
    </row>
    <row r="2590" spans="1:46" ht="22.5" customHeight="1" x14ac:dyDescent="0.25">
      <c r="A2590" s="19" t="s">
        <v>7287</v>
      </c>
      <c r="B2590" s="260">
        <v>45069</v>
      </c>
      <c r="C2590" s="3" t="s">
        <v>202</v>
      </c>
      <c r="D2590" s="3" t="s">
        <v>5415</v>
      </c>
      <c r="E2590" s="3" t="s">
        <v>51</v>
      </c>
      <c r="F2590" s="20">
        <v>1</v>
      </c>
      <c r="G2590" s="20">
        <v>209.19</v>
      </c>
      <c r="H2590" s="20" t="s">
        <v>52</v>
      </c>
      <c r="I2590" s="20">
        <v>-25.1</v>
      </c>
      <c r="J2590" s="20">
        <v>-21.45</v>
      </c>
      <c r="K2590" s="20" t="s">
        <v>52</v>
      </c>
      <c r="L2590" s="20">
        <f t="shared" si="40"/>
        <v>162.64000000000001</v>
      </c>
      <c r="M2590" s="3" t="s">
        <v>53</v>
      </c>
      <c r="N2590" s="274">
        <v>225051</v>
      </c>
      <c r="O2590" s="3" t="s">
        <v>7288</v>
      </c>
      <c r="P2590" s="3" t="s">
        <v>5464</v>
      </c>
      <c r="Q2590" s="3" t="s">
        <v>53</v>
      </c>
      <c r="R2590" s="20">
        <v>209.19</v>
      </c>
      <c r="S2590" s="20" t="s">
        <v>89</v>
      </c>
      <c r="T2590" s="3" t="s">
        <v>74</v>
      </c>
      <c r="U2590" s="3" t="s">
        <v>7289</v>
      </c>
      <c r="V2590" s="3" t="s">
        <v>7290</v>
      </c>
      <c r="W2590" s="3" t="s">
        <v>7291</v>
      </c>
      <c r="X2590" s="3" t="s">
        <v>53</v>
      </c>
      <c r="Y2590" s="3" t="s">
        <v>7289</v>
      </c>
      <c r="Z2590" s="3" t="s">
        <v>7292</v>
      </c>
      <c r="AA2590" s="3" t="s">
        <v>7293</v>
      </c>
      <c r="AB2590" s="3" t="s">
        <v>7161</v>
      </c>
      <c r="AC2590" s="3" t="s">
        <v>116</v>
      </c>
      <c r="AD2590" s="3" t="s">
        <v>7294</v>
      </c>
      <c r="AE2590" s="3" t="s">
        <v>65</v>
      </c>
      <c r="AF2590" s="3" t="s">
        <v>82</v>
      </c>
      <c r="AG2590" s="3" t="s">
        <v>7295</v>
      </c>
      <c r="AH2590" s="3" t="s">
        <v>5942</v>
      </c>
      <c r="AI2590" s="3" t="s">
        <v>67</v>
      </c>
      <c r="AJ2590" s="3" t="s">
        <v>7296</v>
      </c>
      <c r="AK2590" s="3" t="s">
        <v>53</v>
      </c>
      <c r="AL2590" s="3" t="s">
        <v>53</v>
      </c>
      <c r="AM2590" s="3" t="s">
        <v>53</v>
      </c>
      <c r="AN2590" s="3" t="s">
        <v>53</v>
      </c>
      <c r="AO2590" s="3" t="s">
        <v>53</v>
      </c>
      <c r="AP2590" s="3" t="s">
        <v>53</v>
      </c>
      <c r="AQ2590" s="3" t="s">
        <v>53</v>
      </c>
      <c r="AR2590" s="3" t="s">
        <v>51</v>
      </c>
      <c r="AS2590" s="3" t="s">
        <v>52</v>
      </c>
      <c r="AT2590" s="3" t="s">
        <v>51</v>
      </c>
    </row>
    <row r="2591" spans="1:46" ht="22.5" customHeight="1" x14ac:dyDescent="0.25">
      <c r="A2591" s="19" t="s">
        <v>15537</v>
      </c>
      <c r="B2591" s="260">
        <v>45058</v>
      </c>
      <c r="C2591" s="3" t="s">
        <v>202</v>
      </c>
      <c r="D2591" s="3" t="s">
        <v>13978</v>
      </c>
      <c r="E2591" s="3" t="s">
        <v>51</v>
      </c>
      <c r="F2591" s="20">
        <v>1</v>
      </c>
      <c r="G2591" s="20">
        <v>204.63</v>
      </c>
      <c r="H2591" s="20" t="s">
        <v>52</v>
      </c>
      <c r="I2591" s="20">
        <v>-14.38</v>
      </c>
      <c r="J2591" s="20">
        <v>-26.45</v>
      </c>
      <c r="K2591" s="20" t="s">
        <v>52</v>
      </c>
      <c r="L2591" s="20">
        <f t="shared" si="40"/>
        <v>163.80000000000001</v>
      </c>
      <c r="M2591" s="3" t="s">
        <v>53</v>
      </c>
      <c r="N2591" s="3" t="s">
        <v>13880</v>
      </c>
      <c r="O2591" s="3" t="s">
        <v>13881</v>
      </c>
      <c r="P2591" s="3" t="s">
        <v>13882</v>
      </c>
      <c r="Q2591" s="3" t="s">
        <v>53</v>
      </c>
      <c r="R2591" s="20">
        <v>204.63</v>
      </c>
      <c r="S2591" s="20" t="s">
        <v>89</v>
      </c>
      <c r="T2591" s="3" t="s">
        <v>74</v>
      </c>
      <c r="U2591" s="3" t="s">
        <v>15538</v>
      </c>
      <c r="V2591" s="3" t="s">
        <v>15539</v>
      </c>
      <c r="W2591" s="3" t="s">
        <v>15540</v>
      </c>
      <c r="X2591" s="3" t="s">
        <v>53</v>
      </c>
      <c r="Y2591" s="3" t="s">
        <v>15538</v>
      </c>
      <c r="Z2591" s="3" t="s">
        <v>15541</v>
      </c>
      <c r="AA2591" s="3" t="s">
        <v>15542</v>
      </c>
      <c r="AB2591" s="3" t="s">
        <v>15543</v>
      </c>
      <c r="AC2591" s="3" t="s">
        <v>265</v>
      </c>
      <c r="AD2591" s="3" t="s">
        <v>15544</v>
      </c>
      <c r="AE2591" s="3" t="s">
        <v>65</v>
      </c>
      <c r="AF2591" s="3" t="s">
        <v>82</v>
      </c>
      <c r="AG2591" s="3" t="s">
        <v>15545</v>
      </c>
      <c r="AH2591" s="3" t="s">
        <v>15546</v>
      </c>
      <c r="AI2591" s="3" t="s">
        <v>67</v>
      </c>
      <c r="AJ2591" s="3" t="s">
        <v>15547</v>
      </c>
      <c r="AK2591" s="3" t="s">
        <v>53</v>
      </c>
      <c r="AL2591" s="3" t="s">
        <v>53</v>
      </c>
      <c r="AM2591" s="3" t="s">
        <v>53</v>
      </c>
      <c r="AN2591" s="3" t="s">
        <v>53</v>
      </c>
      <c r="AO2591" s="3" t="s">
        <v>53</v>
      </c>
      <c r="AP2591" s="3" t="s">
        <v>53</v>
      </c>
      <c r="AQ2591" s="3" t="s">
        <v>53</v>
      </c>
      <c r="AR2591" s="3" t="s">
        <v>51</v>
      </c>
      <c r="AS2591" s="3" t="s">
        <v>52</v>
      </c>
      <c r="AT2591" s="3" t="s">
        <v>51</v>
      </c>
    </row>
    <row r="2592" spans="1:46" ht="22.5" customHeight="1" x14ac:dyDescent="0.25">
      <c r="A2592" s="19" t="s">
        <v>1857</v>
      </c>
      <c r="B2592" s="260">
        <v>45076</v>
      </c>
      <c r="C2592" s="3" t="s">
        <v>202</v>
      </c>
      <c r="D2592" s="3" t="s">
        <v>765</v>
      </c>
      <c r="E2592" s="3" t="s">
        <v>71</v>
      </c>
      <c r="F2592" s="20">
        <v>1</v>
      </c>
      <c r="G2592" s="20">
        <v>230.51</v>
      </c>
      <c r="H2592" s="20">
        <v>34.81</v>
      </c>
      <c r="I2592" s="20">
        <v>-27.66</v>
      </c>
      <c r="J2592" s="20">
        <v>-73.760000000000005</v>
      </c>
      <c r="K2592" s="20" t="s">
        <v>52</v>
      </c>
      <c r="L2592" s="20">
        <f t="shared" si="40"/>
        <v>163.89999999999998</v>
      </c>
      <c r="M2592" s="3" t="s">
        <v>53</v>
      </c>
      <c r="N2592" s="3" t="s">
        <v>1858</v>
      </c>
      <c r="O2592" s="3" t="s">
        <v>1859</v>
      </c>
      <c r="P2592" s="3" t="s">
        <v>1860</v>
      </c>
      <c r="Q2592" s="3" t="s">
        <v>53</v>
      </c>
      <c r="R2592" s="20">
        <v>230.51</v>
      </c>
      <c r="S2592" s="20" t="s">
        <v>89</v>
      </c>
      <c r="T2592" s="3" t="s">
        <v>74</v>
      </c>
      <c r="U2592" s="3" t="s">
        <v>1861</v>
      </c>
      <c r="V2592" s="3" t="s">
        <v>1862</v>
      </c>
      <c r="W2592" s="3" t="s">
        <v>1863</v>
      </c>
      <c r="X2592" s="3" t="s">
        <v>53</v>
      </c>
      <c r="Y2592" s="3" t="s">
        <v>1861</v>
      </c>
      <c r="Z2592" s="3" t="s">
        <v>1864</v>
      </c>
      <c r="AA2592" s="3" t="s">
        <v>1865</v>
      </c>
      <c r="AB2592" s="3" t="s">
        <v>1866</v>
      </c>
      <c r="AC2592" s="3" t="s">
        <v>1867</v>
      </c>
      <c r="AD2592" s="3" t="s">
        <v>1868</v>
      </c>
      <c r="AE2592" s="3" t="s">
        <v>65</v>
      </c>
      <c r="AF2592" s="3" t="s">
        <v>82</v>
      </c>
      <c r="AG2592" s="3" t="s">
        <v>1593</v>
      </c>
      <c r="AH2592" s="3" t="s">
        <v>1869</v>
      </c>
      <c r="AI2592" s="3" t="s">
        <v>67</v>
      </c>
      <c r="AJ2592" s="3" t="s">
        <v>1870</v>
      </c>
      <c r="AK2592" s="3" t="s">
        <v>1871</v>
      </c>
      <c r="AL2592" s="3" t="s">
        <v>53</v>
      </c>
      <c r="AM2592" s="3" t="s">
        <v>53</v>
      </c>
      <c r="AN2592" s="3" t="s">
        <v>53</v>
      </c>
      <c r="AO2592" s="3" t="s">
        <v>53</v>
      </c>
      <c r="AP2592" s="3" t="s">
        <v>53</v>
      </c>
      <c r="AQ2592" s="3" t="s">
        <v>53</v>
      </c>
      <c r="AR2592" s="3" t="s">
        <v>51</v>
      </c>
      <c r="AS2592" s="3" t="s">
        <v>52</v>
      </c>
      <c r="AT2592" s="3" t="s">
        <v>51</v>
      </c>
    </row>
    <row r="2593" spans="1:46" ht="22.5" customHeight="1" x14ac:dyDescent="0.25">
      <c r="A2593" s="19" t="s">
        <v>14117</v>
      </c>
      <c r="B2593" s="260">
        <v>45061</v>
      </c>
      <c r="C2593" s="3" t="s">
        <v>202</v>
      </c>
      <c r="D2593" s="3" t="s">
        <v>12990</v>
      </c>
      <c r="E2593" s="3" t="s">
        <v>71</v>
      </c>
      <c r="F2593" s="20">
        <v>1</v>
      </c>
      <c r="G2593" s="20">
        <v>230.51</v>
      </c>
      <c r="H2593" s="20">
        <v>37.71</v>
      </c>
      <c r="I2593" s="20">
        <v>-27.66</v>
      </c>
      <c r="J2593" s="20">
        <v>-76.66</v>
      </c>
      <c r="K2593" s="20" t="s">
        <v>52</v>
      </c>
      <c r="L2593" s="20">
        <f t="shared" si="40"/>
        <v>163.89999999999998</v>
      </c>
      <c r="M2593" s="3" t="s">
        <v>53</v>
      </c>
      <c r="N2593" s="3" t="s">
        <v>1858</v>
      </c>
      <c r="O2593" s="3" t="s">
        <v>1859</v>
      </c>
      <c r="P2593" s="3" t="s">
        <v>1860</v>
      </c>
      <c r="Q2593" s="3" t="s">
        <v>53</v>
      </c>
      <c r="R2593" s="20">
        <v>230.51</v>
      </c>
      <c r="S2593" s="20" t="s">
        <v>89</v>
      </c>
      <c r="T2593" s="3" t="s">
        <v>74</v>
      </c>
      <c r="U2593" s="3" t="s">
        <v>14118</v>
      </c>
      <c r="V2593" s="3" t="s">
        <v>14119</v>
      </c>
      <c r="W2593" s="3" t="s">
        <v>14120</v>
      </c>
      <c r="X2593" s="3" t="s">
        <v>53</v>
      </c>
      <c r="Y2593" s="3" t="s">
        <v>14118</v>
      </c>
      <c r="Z2593" s="3" t="s">
        <v>14121</v>
      </c>
      <c r="AA2593" s="3" t="s">
        <v>14122</v>
      </c>
      <c r="AB2593" s="3" t="s">
        <v>8445</v>
      </c>
      <c r="AC2593" s="3" t="s">
        <v>3405</v>
      </c>
      <c r="AD2593" s="3" t="s">
        <v>14123</v>
      </c>
      <c r="AE2593" s="3" t="s">
        <v>65</v>
      </c>
      <c r="AF2593" s="3" t="s">
        <v>82</v>
      </c>
      <c r="AG2593" s="3" t="s">
        <v>14124</v>
      </c>
      <c r="AH2593" s="3" t="s">
        <v>14125</v>
      </c>
      <c r="AI2593" s="3" t="s">
        <v>67</v>
      </c>
      <c r="AJ2593" s="3" t="s">
        <v>14126</v>
      </c>
      <c r="AK2593" s="3" t="s">
        <v>53</v>
      </c>
      <c r="AL2593" s="3" t="s">
        <v>53</v>
      </c>
      <c r="AM2593" s="3" t="s">
        <v>53</v>
      </c>
      <c r="AN2593" s="3" t="s">
        <v>53</v>
      </c>
      <c r="AO2593" s="3" t="s">
        <v>53</v>
      </c>
      <c r="AP2593" s="3" t="s">
        <v>53</v>
      </c>
      <c r="AQ2593" s="3" t="s">
        <v>53</v>
      </c>
      <c r="AR2593" s="3" t="s">
        <v>51</v>
      </c>
      <c r="AS2593" s="3" t="s">
        <v>52</v>
      </c>
      <c r="AT2593" s="3" t="s">
        <v>51</v>
      </c>
    </row>
    <row r="2594" spans="1:46" ht="22.5" customHeight="1" x14ac:dyDescent="0.25">
      <c r="A2594" s="19" t="s">
        <v>11481</v>
      </c>
      <c r="B2594" s="260">
        <v>45063</v>
      </c>
      <c r="C2594" s="3" t="s">
        <v>683</v>
      </c>
      <c r="D2594" s="3" t="s">
        <v>11482</v>
      </c>
      <c r="E2594" s="3" t="s">
        <v>71</v>
      </c>
      <c r="F2594" s="20">
        <v>1</v>
      </c>
      <c r="G2594" s="20">
        <v>229.7</v>
      </c>
      <c r="H2594" s="20" t="s">
        <v>52</v>
      </c>
      <c r="I2594" s="20">
        <v>-39.049999999999997</v>
      </c>
      <c r="J2594" s="20">
        <v>-26.45</v>
      </c>
      <c r="K2594" s="20" t="s">
        <v>52</v>
      </c>
      <c r="L2594" s="20">
        <f t="shared" si="40"/>
        <v>164.2</v>
      </c>
      <c r="M2594" s="3" t="s">
        <v>71</v>
      </c>
      <c r="N2594" s="3" t="s">
        <v>2630</v>
      </c>
      <c r="O2594" s="3" t="s">
        <v>2631</v>
      </c>
      <c r="P2594" s="3" t="s">
        <v>2632</v>
      </c>
      <c r="Q2594" s="3" t="s">
        <v>53</v>
      </c>
      <c r="R2594" s="20">
        <v>229.7</v>
      </c>
      <c r="S2594" s="20" t="s">
        <v>57</v>
      </c>
      <c r="T2594" s="3" t="s">
        <v>74</v>
      </c>
      <c r="U2594" s="3" t="s">
        <v>11483</v>
      </c>
      <c r="V2594" s="3" t="s">
        <v>11484</v>
      </c>
      <c r="W2594" s="3" t="s">
        <v>11485</v>
      </c>
      <c r="X2594" s="3" t="s">
        <v>53</v>
      </c>
      <c r="Y2594" s="3" t="s">
        <v>11483</v>
      </c>
      <c r="Z2594" s="3" t="s">
        <v>11486</v>
      </c>
      <c r="AA2594" s="3" t="s">
        <v>11487</v>
      </c>
      <c r="AB2594" s="3" t="s">
        <v>3348</v>
      </c>
      <c r="AC2594" s="3" t="s">
        <v>63</v>
      </c>
      <c r="AD2594" s="3" t="s">
        <v>11488</v>
      </c>
      <c r="AE2594" s="3" t="s">
        <v>65</v>
      </c>
      <c r="AF2594" s="3" t="s">
        <v>82</v>
      </c>
      <c r="AG2594" s="3" t="s">
        <v>11489</v>
      </c>
      <c r="AH2594" s="3" t="s">
        <v>11490</v>
      </c>
      <c r="AI2594" s="3" t="s">
        <v>67</v>
      </c>
      <c r="AJ2594" s="3" t="s">
        <v>11491</v>
      </c>
      <c r="AK2594" s="3" t="s">
        <v>53</v>
      </c>
      <c r="AL2594" s="3" t="s">
        <v>53</v>
      </c>
      <c r="AM2594" s="3" t="s">
        <v>53</v>
      </c>
      <c r="AN2594" s="3" t="s">
        <v>53</v>
      </c>
      <c r="AO2594" s="3" t="s">
        <v>53</v>
      </c>
      <c r="AP2594" s="3" t="s">
        <v>53</v>
      </c>
      <c r="AQ2594" s="3" t="s">
        <v>53</v>
      </c>
      <c r="AR2594" s="167" t="s">
        <v>71</v>
      </c>
      <c r="AS2594" s="3" t="s">
        <v>52</v>
      </c>
      <c r="AT2594" s="3" t="s">
        <v>51</v>
      </c>
    </row>
    <row r="2595" spans="1:46" ht="22.5" customHeight="1" x14ac:dyDescent="0.25">
      <c r="A2595" s="19" t="s">
        <v>20189</v>
      </c>
      <c r="B2595" s="260">
        <v>45053</v>
      </c>
      <c r="C2595" s="3" t="s">
        <v>202</v>
      </c>
      <c r="D2595" s="3" t="s">
        <v>13978</v>
      </c>
      <c r="E2595" s="3" t="s">
        <v>71</v>
      </c>
      <c r="F2595" s="20">
        <v>2</v>
      </c>
      <c r="G2595" s="20">
        <v>241.8</v>
      </c>
      <c r="H2595" s="20" t="s">
        <v>52</v>
      </c>
      <c r="I2595" s="20">
        <v>-41.1</v>
      </c>
      <c r="J2595" s="20">
        <v>-35.9</v>
      </c>
      <c r="K2595" s="20" t="s">
        <v>52</v>
      </c>
      <c r="L2595" s="20">
        <f t="shared" si="40"/>
        <v>164.8</v>
      </c>
      <c r="M2595" s="3" t="s">
        <v>53</v>
      </c>
      <c r="N2595" s="3" t="s">
        <v>1138</v>
      </c>
      <c r="O2595" s="3" t="s">
        <v>1139</v>
      </c>
      <c r="P2595" s="3" t="s">
        <v>1140</v>
      </c>
      <c r="Q2595" s="3" t="s">
        <v>53</v>
      </c>
      <c r="R2595" s="20">
        <v>120.9</v>
      </c>
      <c r="S2595" s="20" t="s">
        <v>57</v>
      </c>
      <c r="T2595" s="3" t="s">
        <v>58</v>
      </c>
      <c r="U2595" s="3" t="s">
        <v>53</v>
      </c>
      <c r="V2595" s="3" t="s">
        <v>53</v>
      </c>
      <c r="W2595" s="3" t="s">
        <v>53</v>
      </c>
      <c r="X2595" s="3" t="s">
        <v>53</v>
      </c>
      <c r="Y2595" s="3" t="s">
        <v>20190</v>
      </c>
      <c r="Z2595" s="3" t="s">
        <v>20191</v>
      </c>
      <c r="AA2595" s="3" t="s">
        <v>20192</v>
      </c>
      <c r="AB2595" s="3" t="s">
        <v>20193</v>
      </c>
      <c r="AC2595" s="3" t="s">
        <v>1519</v>
      </c>
      <c r="AD2595" s="3" t="s">
        <v>20194</v>
      </c>
      <c r="AE2595" s="3" t="s">
        <v>65</v>
      </c>
      <c r="AF2595" s="3" t="s">
        <v>66</v>
      </c>
      <c r="AG2595" s="3" t="s">
        <v>20195</v>
      </c>
      <c r="AH2595" s="3" t="s">
        <v>20196</v>
      </c>
      <c r="AI2595" s="3" t="s">
        <v>67</v>
      </c>
      <c r="AJ2595" s="3" t="s">
        <v>20197</v>
      </c>
      <c r="AK2595" s="3" t="s">
        <v>20198</v>
      </c>
      <c r="AL2595" s="3" t="s">
        <v>53</v>
      </c>
      <c r="AM2595" s="3" t="s">
        <v>53</v>
      </c>
      <c r="AN2595" s="3" t="s">
        <v>53</v>
      </c>
      <c r="AO2595" s="3" t="s">
        <v>53</v>
      </c>
      <c r="AP2595" s="3" t="s">
        <v>53</v>
      </c>
      <c r="AQ2595" s="3" t="s">
        <v>53</v>
      </c>
      <c r="AR2595" s="3" t="s">
        <v>51</v>
      </c>
      <c r="AS2595" s="3" t="s">
        <v>52</v>
      </c>
      <c r="AT2595" s="3" t="s">
        <v>51</v>
      </c>
    </row>
    <row r="2596" spans="1:46" ht="22.5" customHeight="1" x14ac:dyDescent="0.25">
      <c r="A2596" s="19" t="s">
        <v>24766</v>
      </c>
      <c r="B2596" s="260">
        <v>45048</v>
      </c>
      <c r="C2596" s="3" t="s">
        <v>202</v>
      </c>
      <c r="D2596" s="3" t="s">
        <v>23772</v>
      </c>
      <c r="E2596" s="3" t="s">
        <v>51</v>
      </c>
      <c r="F2596" s="20">
        <v>3</v>
      </c>
      <c r="G2596" s="20">
        <v>218.97</v>
      </c>
      <c r="H2596" s="20">
        <v>16.579999999999998</v>
      </c>
      <c r="I2596" s="20">
        <v>-53.73</v>
      </c>
      <c r="J2596" s="20">
        <v>-16.579999999999998</v>
      </c>
      <c r="K2596" s="20" t="s">
        <v>52</v>
      </c>
      <c r="L2596" s="20">
        <f t="shared" si="40"/>
        <v>165.24</v>
      </c>
      <c r="M2596" s="3" t="s">
        <v>71</v>
      </c>
      <c r="N2596" s="3" t="s">
        <v>7560</v>
      </c>
      <c r="O2596" s="3" t="s">
        <v>24767</v>
      </c>
      <c r="P2596" s="3" t="s">
        <v>24768</v>
      </c>
      <c r="Q2596" s="3" t="s">
        <v>53</v>
      </c>
      <c r="R2596" s="20">
        <v>72.989999999999995</v>
      </c>
      <c r="S2596" s="20" t="s">
        <v>57</v>
      </c>
      <c r="T2596" s="3" t="s">
        <v>74</v>
      </c>
      <c r="U2596" s="3" t="s">
        <v>24769</v>
      </c>
      <c r="V2596" s="3" t="s">
        <v>24770</v>
      </c>
      <c r="W2596" s="3" t="s">
        <v>24771</v>
      </c>
      <c r="X2596" s="3" t="s">
        <v>53</v>
      </c>
      <c r="Y2596" s="3" t="s">
        <v>24769</v>
      </c>
      <c r="Z2596" s="3" t="s">
        <v>24772</v>
      </c>
      <c r="AA2596" s="3" t="s">
        <v>24773</v>
      </c>
      <c r="AB2596" s="3" t="s">
        <v>1230</v>
      </c>
      <c r="AC2596" s="3" t="s">
        <v>276</v>
      </c>
      <c r="AD2596" s="3" t="s">
        <v>24774</v>
      </c>
      <c r="AE2596" s="3" t="s">
        <v>65</v>
      </c>
      <c r="AF2596" s="3" t="s">
        <v>82</v>
      </c>
      <c r="AG2596" s="3" t="s">
        <v>24611</v>
      </c>
      <c r="AH2596" s="3" t="s">
        <v>24775</v>
      </c>
      <c r="AI2596" s="3" t="s">
        <v>67</v>
      </c>
      <c r="AJ2596" s="3" t="s">
        <v>24776</v>
      </c>
      <c r="AK2596" s="3" t="s">
        <v>53</v>
      </c>
      <c r="AL2596" s="3" t="s">
        <v>53</v>
      </c>
      <c r="AM2596" s="3" t="s">
        <v>53</v>
      </c>
      <c r="AN2596" s="3" t="s">
        <v>53</v>
      </c>
      <c r="AO2596" s="3" t="s">
        <v>53</v>
      </c>
      <c r="AP2596" s="3" t="s">
        <v>53</v>
      </c>
      <c r="AQ2596" s="3" t="s">
        <v>53</v>
      </c>
      <c r="AR2596" s="3" t="s">
        <v>51</v>
      </c>
      <c r="AS2596" s="3" t="s">
        <v>52</v>
      </c>
      <c r="AT2596" s="3" t="s">
        <v>51</v>
      </c>
    </row>
    <row r="2597" spans="1:46" ht="22.5" customHeight="1" x14ac:dyDescent="0.25">
      <c r="A2597" s="19" t="s">
        <v>24133</v>
      </c>
      <c r="B2597" s="260">
        <v>45048</v>
      </c>
      <c r="C2597" s="3" t="s">
        <v>16967</v>
      </c>
      <c r="D2597" s="3" t="s">
        <v>8679</v>
      </c>
      <c r="E2597" s="3" t="s">
        <v>71</v>
      </c>
      <c r="F2597" s="20">
        <v>2</v>
      </c>
      <c r="G2597" s="20">
        <v>243.58</v>
      </c>
      <c r="H2597" s="20" t="s">
        <v>52</v>
      </c>
      <c r="I2597" s="20">
        <v>-41.4</v>
      </c>
      <c r="J2597" s="20">
        <v>-36.9</v>
      </c>
      <c r="K2597" s="20" t="s">
        <v>52</v>
      </c>
      <c r="L2597" s="20">
        <f t="shared" si="40"/>
        <v>165.28</v>
      </c>
      <c r="M2597" s="3" t="s">
        <v>71</v>
      </c>
      <c r="N2597" s="3" t="s">
        <v>389</v>
      </c>
      <c r="O2597" s="3" t="s">
        <v>2308</v>
      </c>
      <c r="P2597" s="3" t="s">
        <v>2309</v>
      </c>
      <c r="Q2597" s="3" t="s">
        <v>53</v>
      </c>
      <c r="R2597" s="20">
        <v>121.79</v>
      </c>
      <c r="S2597" s="20" t="s">
        <v>57</v>
      </c>
      <c r="T2597" s="3" t="s">
        <v>58</v>
      </c>
      <c r="U2597" s="3" t="s">
        <v>53</v>
      </c>
      <c r="V2597" s="3" t="s">
        <v>53</v>
      </c>
      <c r="W2597" s="3" t="s">
        <v>53</v>
      </c>
      <c r="X2597" s="3" t="s">
        <v>53</v>
      </c>
      <c r="Y2597" s="3" t="s">
        <v>24134</v>
      </c>
      <c r="Z2597" s="3" t="s">
        <v>24135</v>
      </c>
      <c r="AA2597" s="3" t="s">
        <v>24136</v>
      </c>
      <c r="AB2597" s="3" t="s">
        <v>24137</v>
      </c>
      <c r="AC2597" s="3" t="s">
        <v>1447</v>
      </c>
      <c r="AD2597" s="3" t="s">
        <v>24138</v>
      </c>
      <c r="AE2597" s="3" t="s">
        <v>65</v>
      </c>
      <c r="AF2597" s="3" t="s">
        <v>66</v>
      </c>
      <c r="AG2597" s="3" t="s">
        <v>24139</v>
      </c>
      <c r="AH2597" s="3" t="s">
        <v>24140</v>
      </c>
      <c r="AI2597" s="3" t="s">
        <v>67</v>
      </c>
      <c r="AJ2597" s="3" t="s">
        <v>24141</v>
      </c>
      <c r="AK2597" s="3" t="s">
        <v>53</v>
      </c>
      <c r="AL2597" s="3" t="s">
        <v>53</v>
      </c>
      <c r="AM2597" s="3" t="s">
        <v>53</v>
      </c>
      <c r="AN2597" s="3" t="s">
        <v>53</v>
      </c>
      <c r="AO2597" s="3" t="s">
        <v>53</v>
      </c>
      <c r="AP2597" s="3" t="s">
        <v>53</v>
      </c>
      <c r="AQ2597" s="3" t="s">
        <v>53</v>
      </c>
      <c r="AR2597" s="3" t="s">
        <v>51</v>
      </c>
      <c r="AS2597" s="3">
        <v>1</v>
      </c>
      <c r="AT2597" s="3" t="s">
        <v>51</v>
      </c>
    </row>
    <row r="2598" spans="1:46" ht="22.5" customHeight="1" x14ac:dyDescent="0.25">
      <c r="A2598" s="19" t="s">
        <v>23534</v>
      </c>
      <c r="B2598" s="260">
        <v>45049</v>
      </c>
      <c r="C2598" s="3" t="s">
        <v>202</v>
      </c>
      <c r="D2598" s="3" t="s">
        <v>19756</v>
      </c>
      <c r="E2598" s="3" t="s">
        <v>71</v>
      </c>
      <c r="F2598" s="20">
        <v>3</v>
      </c>
      <c r="G2598" s="20">
        <v>219.27</v>
      </c>
      <c r="H2598" s="20" t="s">
        <v>52</v>
      </c>
      <c r="I2598" s="20">
        <v>-53.79</v>
      </c>
      <c r="J2598" s="20" t="s">
        <v>52</v>
      </c>
      <c r="K2598" s="20" t="s">
        <v>52</v>
      </c>
      <c r="L2598" s="20">
        <f t="shared" si="40"/>
        <v>165.48000000000002</v>
      </c>
      <c r="M2598" s="3" t="s">
        <v>53</v>
      </c>
      <c r="N2598" s="274">
        <v>2316</v>
      </c>
      <c r="O2598" s="3" t="s">
        <v>15196</v>
      </c>
      <c r="P2598" s="3" t="s">
        <v>15197</v>
      </c>
      <c r="Q2598" s="3" t="s">
        <v>53</v>
      </c>
      <c r="R2598" s="20">
        <v>73.09</v>
      </c>
      <c r="S2598" s="20" t="s">
        <v>57</v>
      </c>
      <c r="T2598" s="3" t="s">
        <v>74</v>
      </c>
      <c r="U2598" s="3" t="s">
        <v>23535</v>
      </c>
      <c r="V2598" s="3" t="s">
        <v>23536</v>
      </c>
      <c r="W2598" s="3" t="s">
        <v>23537</v>
      </c>
      <c r="X2598" s="3" t="s">
        <v>53</v>
      </c>
      <c r="Y2598" s="3" t="s">
        <v>23535</v>
      </c>
      <c r="Z2598" s="3" t="s">
        <v>23538</v>
      </c>
      <c r="AA2598" s="3" t="s">
        <v>23539</v>
      </c>
      <c r="AB2598" s="3" t="s">
        <v>4344</v>
      </c>
      <c r="AC2598" s="3" t="s">
        <v>1971</v>
      </c>
      <c r="AD2598" s="3" t="s">
        <v>4345</v>
      </c>
      <c r="AE2598" s="3" t="s">
        <v>65</v>
      </c>
      <c r="AF2598" s="3" t="s">
        <v>82</v>
      </c>
      <c r="AG2598" s="3" t="s">
        <v>23540</v>
      </c>
      <c r="AH2598" s="3" t="s">
        <v>23541</v>
      </c>
      <c r="AI2598" s="3" t="s">
        <v>67</v>
      </c>
      <c r="AJ2598" s="3" t="s">
        <v>23542</v>
      </c>
      <c r="AK2598" s="3" t="s">
        <v>53</v>
      </c>
      <c r="AL2598" s="3" t="s">
        <v>53</v>
      </c>
      <c r="AM2598" s="3" t="s">
        <v>53</v>
      </c>
      <c r="AN2598" s="3" t="s">
        <v>53</v>
      </c>
      <c r="AO2598" s="3" t="s">
        <v>53</v>
      </c>
      <c r="AP2598" s="3" t="s">
        <v>53</v>
      </c>
      <c r="AQ2598" s="3" t="s">
        <v>53</v>
      </c>
      <c r="AR2598" s="3" t="s">
        <v>51</v>
      </c>
      <c r="AS2598" s="3" t="s">
        <v>52</v>
      </c>
      <c r="AT2598" s="3" t="s">
        <v>51</v>
      </c>
    </row>
    <row r="2599" spans="1:46" ht="22.5" customHeight="1" x14ac:dyDescent="0.25">
      <c r="A2599" s="19" t="s">
        <v>11052</v>
      </c>
      <c r="B2599" s="260">
        <v>45064</v>
      </c>
      <c r="C2599" s="3" t="s">
        <v>202</v>
      </c>
      <c r="D2599" s="3" t="s">
        <v>9926</v>
      </c>
      <c r="E2599" s="3" t="s">
        <v>71</v>
      </c>
      <c r="F2599" s="20">
        <v>1</v>
      </c>
      <c r="G2599" s="20">
        <v>224.99</v>
      </c>
      <c r="H2599" s="20" t="s">
        <v>52</v>
      </c>
      <c r="I2599" s="20">
        <v>-38.25</v>
      </c>
      <c r="J2599" s="20">
        <v>-20.45</v>
      </c>
      <c r="K2599" s="20" t="s">
        <v>52</v>
      </c>
      <c r="L2599" s="20">
        <f t="shared" si="40"/>
        <v>166.29000000000002</v>
      </c>
      <c r="M2599" s="3" t="s">
        <v>71</v>
      </c>
      <c r="N2599" s="3" t="s">
        <v>11053</v>
      </c>
      <c r="O2599" s="3" t="s">
        <v>11054</v>
      </c>
      <c r="P2599" s="3" t="s">
        <v>11055</v>
      </c>
      <c r="Q2599" s="3" t="s">
        <v>53</v>
      </c>
      <c r="R2599" s="20">
        <v>224.99</v>
      </c>
      <c r="S2599" s="20" t="s">
        <v>57</v>
      </c>
      <c r="T2599" s="3" t="s">
        <v>74</v>
      </c>
      <c r="U2599" s="3" t="s">
        <v>11056</v>
      </c>
      <c r="V2599" s="3" t="s">
        <v>11057</v>
      </c>
      <c r="W2599" s="3" t="s">
        <v>11058</v>
      </c>
      <c r="X2599" s="3" t="s">
        <v>53</v>
      </c>
      <c r="Y2599" s="3" t="s">
        <v>11056</v>
      </c>
      <c r="Z2599" s="3" t="s">
        <v>11059</v>
      </c>
      <c r="AA2599" s="3" t="s">
        <v>11060</v>
      </c>
      <c r="AB2599" s="3" t="s">
        <v>9274</v>
      </c>
      <c r="AC2599" s="3" t="s">
        <v>968</v>
      </c>
      <c r="AD2599" s="3" t="s">
        <v>11061</v>
      </c>
      <c r="AE2599" s="3" t="s">
        <v>65</v>
      </c>
      <c r="AF2599" s="3" t="s">
        <v>82</v>
      </c>
      <c r="AG2599" s="3" t="s">
        <v>11062</v>
      </c>
      <c r="AH2599" s="3" t="s">
        <v>11063</v>
      </c>
      <c r="AI2599" s="3" t="s">
        <v>67</v>
      </c>
      <c r="AJ2599" s="3" t="s">
        <v>11064</v>
      </c>
      <c r="AK2599" s="3" t="s">
        <v>53</v>
      </c>
      <c r="AL2599" s="3" t="s">
        <v>53</v>
      </c>
      <c r="AM2599" s="3" t="s">
        <v>53</v>
      </c>
      <c r="AN2599" s="3" t="s">
        <v>53</v>
      </c>
      <c r="AO2599" s="3" t="s">
        <v>53</v>
      </c>
      <c r="AP2599" s="3" t="s">
        <v>53</v>
      </c>
      <c r="AQ2599" s="3" t="s">
        <v>53</v>
      </c>
      <c r="AR2599" s="3" t="s">
        <v>51</v>
      </c>
      <c r="AS2599" s="3" t="s">
        <v>52</v>
      </c>
      <c r="AT2599" s="3" t="s">
        <v>51</v>
      </c>
    </row>
    <row r="2600" spans="1:46" ht="22.5" customHeight="1" x14ac:dyDescent="0.25">
      <c r="A2600" s="19" t="s">
        <v>10349</v>
      </c>
      <c r="B2600" s="260">
        <v>45065</v>
      </c>
      <c r="C2600" s="3" t="s">
        <v>202</v>
      </c>
      <c r="D2600" s="3" t="s">
        <v>8638</v>
      </c>
      <c r="E2600" s="3" t="s">
        <v>71</v>
      </c>
      <c r="F2600" s="20">
        <v>2</v>
      </c>
      <c r="G2600" s="20">
        <v>250</v>
      </c>
      <c r="H2600" s="20" t="s">
        <v>52</v>
      </c>
      <c r="I2600" s="20">
        <v>-42.5</v>
      </c>
      <c r="J2600" s="20">
        <v>-40.9</v>
      </c>
      <c r="K2600" s="20" t="s">
        <v>52</v>
      </c>
      <c r="L2600" s="20">
        <f t="shared" si="40"/>
        <v>166.6</v>
      </c>
      <c r="M2600" s="3" t="s">
        <v>53</v>
      </c>
      <c r="N2600" s="3" t="s">
        <v>3833</v>
      </c>
      <c r="O2600" s="3" t="s">
        <v>3834</v>
      </c>
      <c r="P2600" s="3" t="s">
        <v>3835</v>
      </c>
      <c r="Q2600" s="3" t="s">
        <v>53</v>
      </c>
      <c r="R2600" s="20">
        <v>125</v>
      </c>
      <c r="S2600" s="20" t="s">
        <v>57</v>
      </c>
      <c r="T2600" s="3" t="s">
        <v>58</v>
      </c>
      <c r="U2600" s="3" t="s">
        <v>53</v>
      </c>
      <c r="V2600" s="3" t="s">
        <v>53</v>
      </c>
      <c r="W2600" s="3" t="s">
        <v>53</v>
      </c>
      <c r="X2600" s="3" t="s">
        <v>53</v>
      </c>
      <c r="Y2600" s="3" t="s">
        <v>10350</v>
      </c>
      <c r="Z2600" s="3" t="s">
        <v>10351</v>
      </c>
      <c r="AA2600" s="3" t="s">
        <v>10352</v>
      </c>
      <c r="AB2600" s="3" t="s">
        <v>10353</v>
      </c>
      <c r="AC2600" s="3" t="s">
        <v>188</v>
      </c>
      <c r="AD2600" s="3" t="s">
        <v>10354</v>
      </c>
      <c r="AE2600" s="3" t="s">
        <v>65</v>
      </c>
      <c r="AF2600" s="3" t="s">
        <v>66</v>
      </c>
      <c r="AG2600" s="3" t="s">
        <v>10033</v>
      </c>
      <c r="AH2600" s="3" t="s">
        <v>10355</v>
      </c>
      <c r="AI2600" s="3" t="s">
        <v>67</v>
      </c>
      <c r="AJ2600" s="3" t="s">
        <v>10356</v>
      </c>
      <c r="AK2600" s="3" t="s">
        <v>53</v>
      </c>
      <c r="AL2600" s="3" t="s">
        <v>53</v>
      </c>
      <c r="AM2600" s="3" t="s">
        <v>53</v>
      </c>
      <c r="AN2600" s="3" t="s">
        <v>53</v>
      </c>
      <c r="AO2600" s="3" t="s">
        <v>53</v>
      </c>
      <c r="AP2600" s="3" t="s">
        <v>53</v>
      </c>
      <c r="AQ2600" s="3" t="s">
        <v>53</v>
      </c>
      <c r="AR2600" s="3" t="s">
        <v>51</v>
      </c>
      <c r="AS2600" s="3" t="s">
        <v>52</v>
      </c>
      <c r="AT2600" s="3" t="s">
        <v>51</v>
      </c>
    </row>
    <row r="2601" spans="1:46" ht="22.5" customHeight="1" x14ac:dyDescent="0.25">
      <c r="A2601" s="19" t="s">
        <v>16691</v>
      </c>
      <c r="B2601" s="260">
        <v>45057</v>
      </c>
      <c r="C2601" s="3" t="s">
        <v>202</v>
      </c>
      <c r="D2601" s="3" t="s">
        <v>6600</v>
      </c>
      <c r="E2601" s="3" t="s">
        <v>51</v>
      </c>
      <c r="F2601" s="20">
        <v>1</v>
      </c>
      <c r="G2601" s="20">
        <v>219.45</v>
      </c>
      <c r="H2601" s="20">
        <v>21.79</v>
      </c>
      <c r="I2601" s="20">
        <v>-26.33</v>
      </c>
      <c r="J2601" s="20">
        <v>-48.24</v>
      </c>
      <c r="K2601" s="20" t="s">
        <v>52</v>
      </c>
      <c r="L2601" s="20">
        <f t="shared" si="40"/>
        <v>166.66999999999996</v>
      </c>
      <c r="M2601" s="3" t="s">
        <v>71</v>
      </c>
      <c r="N2601" s="274">
        <v>772007</v>
      </c>
      <c r="O2601" s="3" t="s">
        <v>3452</v>
      </c>
      <c r="P2601" s="3" t="s">
        <v>3453</v>
      </c>
      <c r="Q2601" s="3" t="s">
        <v>53</v>
      </c>
      <c r="R2601" s="20">
        <v>219.45</v>
      </c>
      <c r="S2601" s="20" t="s">
        <v>89</v>
      </c>
      <c r="T2601" s="3" t="s">
        <v>74</v>
      </c>
      <c r="U2601" s="3" t="s">
        <v>16692</v>
      </c>
      <c r="V2601" s="3" t="s">
        <v>16693</v>
      </c>
      <c r="W2601" s="3" t="s">
        <v>16694</v>
      </c>
      <c r="X2601" s="3" t="s">
        <v>53</v>
      </c>
      <c r="Y2601" s="3" t="s">
        <v>16692</v>
      </c>
      <c r="Z2601" s="3" t="s">
        <v>16695</v>
      </c>
      <c r="AA2601" s="3" t="s">
        <v>16696</v>
      </c>
      <c r="AB2601" s="3" t="s">
        <v>16697</v>
      </c>
      <c r="AC2601" s="3" t="s">
        <v>116</v>
      </c>
      <c r="AD2601" s="3" t="s">
        <v>16698</v>
      </c>
      <c r="AE2601" s="3" t="s">
        <v>65</v>
      </c>
      <c r="AF2601" s="3" t="s">
        <v>82</v>
      </c>
      <c r="AG2601" s="3" t="s">
        <v>13810</v>
      </c>
      <c r="AH2601" s="3" t="s">
        <v>16699</v>
      </c>
      <c r="AI2601" s="3" t="s">
        <v>5255</v>
      </c>
      <c r="AJ2601" s="3" t="s">
        <v>16700</v>
      </c>
      <c r="AK2601" s="3" t="s">
        <v>16701</v>
      </c>
      <c r="AL2601" s="3" t="s">
        <v>53</v>
      </c>
      <c r="AM2601" s="3" t="s">
        <v>53</v>
      </c>
      <c r="AN2601" s="3" t="s">
        <v>53</v>
      </c>
      <c r="AO2601" s="3" t="s">
        <v>53</v>
      </c>
      <c r="AP2601" s="3" t="s">
        <v>53</v>
      </c>
      <c r="AQ2601" s="3" t="s">
        <v>53</v>
      </c>
      <c r="AR2601" s="3" t="s">
        <v>51</v>
      </c>
      <c r="AS2601" s="3" t="s">
        <v>52</v>
      </c>
      <c r="AT2601" s="3" t="s">
        <v>51</v>
      </c>
    </row>
    <row r="2602" spans="1:46" ht="22.5" customHeight="1" x14ac:dyDescent="0.25">
      <c r="A2602" s="19" t="s">
        <v>3451</v>
      </c>
      <c r="B2602" s="260">
        <v>45074</v>
      </c>
      <c r="C2602" s="3" t="s">
        <v>202</v>
      </c>
      <c r="D2602" s="3" t="s">
        <v>1951</v>
      </c>
      <c r="E2602" s="3" t="s">
        <v>51</v>
      </c>
      <c r="F2602" s="20">
        <v>1</v>
      </c>
      <c r="G2602" s="20">
        <v>219.45</v>
      </c>
      <c r="H2602" s="20" t="s">
        <v>52</v>
      </c>
      <c r="I2602" s="20">
        <v>-26.33</v>
      </c>
      <c r="J2602" s="20">
        <v>-26.45</v>
      </c>
      <c r="K2602" s="20" t="s">
        <v>52</v>
      </c>
      <c r="L2602" s="20">
        <f t="shared" si="40"/>
        <v>166.67000000000002</v>
      </c>
      <c r="M2602" s="3" t="s">
        <v>53</v>
      </c>
      <c r="N2602" s="274">
        <v>772007</v>
      </c>
      <c r="O2602" s="3" t="s">
        <v>3452</v>
      </c>
      <c r="P2602" s="3" t="s">
        <v>3453</v>
      </c>
      <c r="Q2602" s="3" t="s">
        <v>53</v>
      </c>
      <c r="R2602" s="20">
        <v>219.45</v>
      </c>
      <c r="S2602" s="20" t="s">
        <v>89</v>
      </c>
      <c r="T2602" s="3" t="s">
        <v>74</v>
      </c>
      <c r="U2602" s="3" t="s">
        <v>3454</v>
      </c>
      <c r="V2602" s="3" t="s">
        <v>3455</v>
      </c>
      <c r="W2602" s="3" t="s">
        <v>3456</v>
      </c>
      <c r="X2602" s="3" t="s">
        <v>53</v>
      </c>
      <c r="Y2602" s="3" t="s">
        <v>3454</v>
      </c>
      <c r="Z2602" s="3" t="s">
        <v>3457</v>
      </c>
      <c r="AA2602" s="3" t="s">
        <v>3458</v>
      </c>
      <c r="AB2602" s="3" t="s">
        <v>265</v>
      </c>
      <c r="AC2602" s="3" t="s">
        <v>265</v>
      </c>
      <c r="AD2602" s="3" t="s">
        <v>3459</v>
      </c>
      <c r="AE2602" s="3" t="s">
        <v>65</v>
      </c>
      <c r="AF2602" s="3" t="s">
        <v>82</v>
      </c>
      <c r="AG2602" s="3" t="s">
        <v>3460</v>
      </c>
      <c r="AH2602" s="3" t="s">
        <v>3461</v>
      </c>
      <c r="AI2602" s="3" t="s">
        <v>67</v>
      </c>
      <c r="AJ2602" s="3" t="s">
        <v>3462</v>
      </c>
      <c r="AK2602" s="3" t="s">
        <v>53</v>
      </c>
      <c r="AL2602" s="3" t="s">
        <v>53</v>
      </c>
      <c r="AM2602" s="3" t="s">
        <v>53</v>
      </c>
      <c r="AN2602" s="3" t="s">
        <v>53</v>
      </c>
      <c r="AO2602" s="3" t="s">
        <v>53</v>
      </c>
      <c r="AP2602" s="3" t="s">
        <v>53</v>
      </c>
      <c r="AQ2602" s="3" t="s">
        <v>53</v>
      </c>
      <c r="AR2602" s="3" t="s">
        <v>51</v>
      </c>
      <c r="AS2602" s="3" t="s">
        <v>52</v>
      </c>
      <c r="AT2602" s="3" t="s">
        <v>51</v>
      </c>
    </row>
    <row r="2603" spans="1:46" ht="22.5" customHeight="1" x14ac:dyDescent="0.25">
      <c r="A2603" s="19" t="s">
        <v>21156</v>
      </c>
      <c r="B2603" s="260">
        <v>45052</v>
      </c>
      <c r="C2603" s="3" t="s">
        <v>202</v>
      </c>
      <c r="D2603" s="3" t="s">
        <v>18612</v>
      </c>
      <c r="E2603" s="3" t="s">
        <v>51</v>
      </c>
      <c r="F2603" s="20">
        <v>1</v>
      </c>
      <c r="G2603" s="20">
        <v>247.99</v>
      </c>
      <c r="H2603" s="20" t="s">
        <v>52</v>
      </c>
      <c r="I2603" s="20">
        <v>-42.16</v>
      </c>
      <c r="J2603" s="20">
        <v>-38.950000000000003</v>
      </c>
      <c r="K2603" s="20" t="s">
        <v>52</v>
      </c>
      <c r="L2603" s="20">
        <f t="shared" si="40"/>
        <v>166.88</v>
      </c>
      <c r="M2603" s="3" t="s">
        <v>53</v>
      </c>
      <c r="N2603" s="3" t="s">
        <v>21157</v>
      </c>
      <c r="O2603" s="3" t="s">
        <v>21158</v>
      </c>
      <c r="P2603" s="3" t="s">
        <v>21159</v>
      </c>
      <c r="Q2603" s="3" t="s">
        <v>53</v>
      </c>
      <c r="R2603" s="20">
        <v>247.99</v>
      </c>
      <c r="S2603" s="20" t="s">
        <v>57</v>
      </c>
      <c r="T2603" s="3" t="s">
        <v>74</v>
      </c>
      <c r="U2603" s="3" t="s">
        <v>21160</v>
      </c>
      <c r="V2603" s="3" t="s">
        <v>21161</v>
      </c>
      <c r="W2603" s="3" t="s">
        <v>21162</v>
      </c>
      <c r="X2603" s="3" t="s">
        <v>53</v>
      </c>
      <c r="Y2603" s="3" t="s">
        <v>21160</v>
      </c>
      <c r="Z2603" s="3" t="s">
        <v>21163</v>
      </c>
      <c r="AA2603" s="3" t="s">
        <v>21164</v>
      </c>
      <c r="AB2603" s="3" t="s">
        <v>253</v>
      </c>
      <c r="AC2603" s="3" t="s">
        <v>165</v>
      </c>
      <c r="AD2603" s="3" t="s">
        <v>21165</v>
      </c>
      <c r="AE2603" s="3" t="s">
        <v>65</v>
      </c>
      <c r="AF2603" s="3" t="s">
        <v>82</v>
      </c>
      <c r="AG2603" s="3" t="s">
        <v>19346</v>
      </c>
      <c r="AH2603" s="3" t="s">
        <v>21166</v>
      </c>
      <c r="AI2603" s="3" t="s">
        <v>67</v>
      </c>
      <c r="AJ2603" s="3" t="s">
        <v>21167</v>
      </c>
      <c r="AK2603" s="3" t="s">
        <v>53</v>
      </c>
      <c r="AL2603" s="3" t="s">
        <v>53</v>
      </c>
      <c r="AM2603" s="3" t="s">
        <v>53</v>
      </c>
      <c r="AN2603" s="3" t="s">
        <v>53</v>
      </c>
      <c r="AO2603" s="3" t="s">
        <v>53</v>
      </c>
      <c r="AP2603" s="3" t="s">
        <v>53</v>
      </c>
      <c r="AQ2603" s="3" t="s">
        <v>53</v>
      </c>
      <c r="AR2603" s="3" t="s">
        <v>51</v>
      </c>
      <c r="AS2603" s="3" t="s">
        <v>52</v>
      </c>
      <c r="AT2603" s="3" t="s">
        <v>51</v>
      </c>
    </row>
    <row r="2604" spans="1:46" ht="22.5" customHeight="1" x14ac:dyDescent="0.25">
      <c r="A2604" s="19" t="s">
        <v>2629</v>
      </c>
      <c r="B2604" s="260">
        <v>45075</v>
      </c>
      <c r="C2604" s="3" t="s">
        <v>202</v>
      </c>
      <c r="D2604" s="3" t="s">
        <v>765</v>
      </c>
      <c r="E2604" s="3" t="s">
        <v>71</v>
      </c>
      <c r="F2604" s="20">
        <v>1</v>
      </c>
      <c r="G2604" s="20">
        <v>229.7</v>
      </c>
      <c r="H2604" s="20" t="s">
        <v>52</v>
      </c>
      <c r="I2604" s="20">
        <v>-35.93</v>
      </c>
      <c r="J2604" s="20">
        <v>-26.45</v>
      </c>
      <c r="K2604" s="20" t="s">
        <v>52</v>
      </c>
      <c r="L2604" s="20">
        <f t="shared" si="40"/>
        <v>167.32</v>
      </c>
      <c r="M2604" s="3" t="s">
        <v>53</v>
      </c>
      <c r="N2604" s="3" t="s">
        <v>2630</v>
      </c>
      <c r="O2604" s="3" t="s">
        <v>2631</v>
      </c>
      <c r="P2604" s="3" t="s">
        <v>2632</v>
      </c>
      <c r="Q2604" s="3" t="s">
        <v>53</v>
      </c>
      <c r="R2604" s="20">
        <v>229.7</v>
      </c>
      <c r="S2604" s="20" t="s">
        <v>57</v>
      </c>
      <c r="T2604" s="3" t="s">
        <v>74</v>
      </c>
      <c r="U2604" s="3" t="s">
        <v>2633</v>
      </c>
      <c r="V2604" s="3" t="s">
        <v>2634</v>
      </c>
      <c r="W2604" s="3" t="s">
        <v>2635</v>
      </c>
      <c r="X2604" s="3" t="s">
        <v>2636</v>
      </c>
      <c r="Y2604" s="3" t="s">
        <v>2633</v>
      </c>
      <c r="Z2604" s="3" t="s">
        <v>2637</v>
      </c>
      <c r="AA2604" s="3" t="s">
        <v>2638</v>
      </c>
      <c r="AB2604" s="3" t="s">
        <v>2639</v>
      </c>
      <c r="AC2604" s="3" t="s">
        <v>63</v>
      </c>
      <c r="AD2604" s="3" t="s">
        <v>2640</v>
      </c>
      <c r="AE2604" s="3" t="s">
        <v>65</v>
      </c>
      <c r="AF2604" s="3" t="s">
        <v>82</v>
      </c>
      <c r="AG2604" s="3" t="s">
        <v>2059</v>
      </c>
      <c r="AH2604" s="3" t="s">
        <v>2641</v>
      </c>
      <c r="AI2604" s="3" t="s">
        <v>67</v>
      </c>
      <c r="AJ2604" s="3" t="s">
        <v>2642</v>
      </c>
      <c r="AK2604" s="3" t="s">
        <v>53</v>
      </c>
      <c r="AL2604" s="3" t="s">
        <v>53</v>
      </c>
      <c r="AM2604" s="3" t="s">
        <v>53</v>
      </c>
      <c r="AN2604" s="3" t="s">
        <v>53</v>
      </c>
      <c r="AO2604" s="3" t="s">
        <v>53</v>
      </c>
      <c r="AP2604" s="3" t="s">
        <v>53</v>
      </c>
      <c r="AQ2604" s="3" t="s">
        <v>53</v>
      </c>
      <c r="AR2604" s="3" t="s">
        <v>51</v>
      </c>
      <c r="AS2604" s="3" t="s">
        <v>52</v>
      </c>
      <c r="AT2604" s="3" t="s">
        <v>51</v>
      </c>
    </row>
    <row r="2605" spans="1:46" ht="22.5" customHeight="1" x14ac:dyDescent="0.25">
      <c r="A2605" s="19" t="s">
        <v>9501</v>
      </c>
      <c r="B2605" s="260">
        <v>45066</v>
      </c>
      <c r="C2605" s="3" t="s">
        <v>202</v>
      </c>
      <c r="D2605" s="3" t="s">
        <v>8638</v>
      </c>
      <c r="E2605" s="3" t="s">
        <v>51</v>
      </c>
      <c r="F2605" s="20">
        <v>1</v>
      </c>
      <c r="G2605" s="20">
        <v>200.04</v>
      </c>
      <c r="H2605" s="20">
        <v>1.59</v>
      </c>
      <c r="I2605" s="20">
        <v>-34.01</v>
      </c>
      <c r="J2605" s="20" t="s">
        <v>52</v>
      </c>
      <c r="K2605" s="20" t="s">
        <v>52</v>
      </c>
      <c r="L2605" s="20">
        <f t="shared" si="40"/>
        <v>167.62</v>
      </c>
      <c r="M2605" s="3" t="s">
        <v>53</v>
      </c>
      <c r="N2605" s="274">
        <v>222054</v>
      </c>
      <c r="O2605" s="3" t="s">
        <v>9502</v>
      </c>
      <c r="P2605" s="3" t="s">
        <v>9503</v>
      </c>
      <c r="Q2605" s="3" t="s">
        <v>53</v>
      </c>
      <c r="R2605" s="20">
        <v>200.04</v>
      </c>
      <c r="S2605" s="20" t="s">
        <v>57</v>
      </c>
      <c r="T2605" s="3" t="s">
        <v>58</v>
      </c>
      <c r="U2605" s="3" t="s">
        <v>9504</v>
      </c>
      <c r="V2605" s="3" t="s">
        <v>9505</v>
      </c>
      <c r="W2605" s="3" t="s">
        <v>9506</v>
      </c>
      <c r="X2605" s="3" t="s">
        <v>53</v>
      </c>
      <c r="Y2605" s="3" t="s">
        <v>9504</v>
      </c>
      <c r="Z2605" s="3" t="s">
        <v>9507</v>
      </c>
      <c r="AA2605" s="3" t="s">
        <v>9508</v>
      </c>
      <c r="AB2605" s="3" t="s">
        <v>3427</v>
      </c>
      <c r="AC2605" s="3" t="s">
        <v>63</v>
      </c>
      <c r="AD2605" s="3" t="s">
        <v>9509</v>
      </c>
      <c r="AE2605" s="3" t="s">
        <v>65</v>
      </c>
      <c r="AF2605" s="3" t="s">
        <v>213</v>
      </c>
      <c r="AG2605" s="3" t="s">
        <v>9510</v>
      </c>
      <c r="AH2605" s="3" t="s">
        <v>9511</v>
      </c>
      <c r="AI2605" s="3" t="s">
        <v>429</v>
      </c>
      <c r="AJ2605" s="3" t="s">
        <v>9512</v>
      </c>
      <c r="AK2605" s="3" t="s">
        <v>53</v>
      </c>
      <c r="AL2605" s="3" t="s">
        <v>53</v>
      </c>
      <c r="AM2605" s="3" t="s">
        <v>53</v>
      </c>
      <c r="AN2605" s="3" t="s">
        <v>53</v>
      </c>
      <c r="AO2605" s="3" t="s">
        <v>53</v>
      </c>
      <c r="AP2605" s="3" t="s">
        <v>53</v>
      </c>
      <c r="AQ2605" s="3" t="s">
        <v>53</v>
      </c>
      <c r="AR2605" s="3" t="s">
        <v>51</v>
      </c>
      <c r="AS2605" s="3" t="s">
        <v>52</v>
      </c>
      <c r="AT2605" s="3" t="s">
        <v>51</v>
      </c>
    </row>
    <row r="2606" spans="1:46" ht="22.5" customHeight="1" x14ac:dyDescent="0.25">
      <c r="A2606" s="19" t="s">
        <v>17395</v>
      </c>
      <c r="B2606" s="260">
        <v>45056</v>
      </c>
      <c r="C2606" s="3" t="s">
        <v>202</v>
      </c>
      <c r="D2606" s="3" t="s">
        <v>13978</v>
      </c>
      <c r="E2606" s="3" t="s">
        <v>51</v>
      </c>
      <c r="F2606" s="20">
        <v>1</v>
      </c>
      <c r="G2606" s="20">
        <v>249.1</v>
      </c>
      <c r="H2606" s="20">
        <v>31.82</v>
      </c>
      <c r="I2606" s="20">
        <v>-42.35</v>
      </c>
      <c r="J2606" s="20">
        <v>-70.77</v>
      </c>
      <c r="K2606" s="20" t="s">
        <v>52</v>
      </c>
      <c r="L2606" s="20">
        <f t="shared" si="40"/>
        <v>167.8</v>
      </c>
      <c r="M2606" s="3" t="s">
        <v>53</v>
      </c>
      <c r="N2606" s="3" t="s">
        <v>17396</v>
      </c>
      <c r="O2606" s="3" t="s">
        <v>17397</v>
      </c>
      <c r="P2606" s="3" t="s">
        <v>17398</v>
      </c>
      <c r="Q2606" s="3" t="s">
        <v>53</v>
      </c>
      <c r="R2606" s="20">
        <v>249.1</v>
      </c>
      <c r="S2606" s="20" t="s">
        <v>57</v>
      </c>
      <c r="T2606" s="3" t="s">
        <v>74</v>
      </c>
      <c r="U2606" s="3" t="s">
        <v>17399</v>
      </c>
      <c r="V2606" s="3" t="s">
        <v>17400</v>
      </c>
      <c r="W2606" s="3" t="s">
        <v>17401</v>
      </c>
      <c r="X2606" s="3" t="s">
        <v>53</v>
      </c>
      <c r="Y2606" s="3" t="s">
        <v>17399</v>
      </c>
      <c r="Z2606" s="3" t="s">
        <v>17402</v>
      </c>
      <c r="AA2606" s="3" t="s">
        <v>17403</v>
      </c>
      <c r="AB2606" s="3" t="s">
        <v>839</v>
      </c>
      <c r="AC2606" s="3" t="s">
        <v>188</v>
      </c>
      <c r="AD2606" s="3" t="s">
        <v>17404</v>
      </c>
      <c r="AE2606" s="3" t="s">
        <v>65</v>
      </c>
      <c r="AF2606" s="3" t="s">
        <v>82</v>
      </c>
      <c r="AG2606" s="3" t="s">
        <v>16998</v>
      </c>
      <c r="AH2606" s="3" t="s">
        <v>17405</v>
      </c>
      <c r="AI2606" s="3" t="s">
        <v>67</v>
      </c>
      <c r="AJ2606" s="3" t="s">
        <v>17406</v>
      </c>
      <c r="AK2606" s="3" t="s">
        <v>53</v>
      </c>
      <c r="AL2606" s="3" t="s">
        <v>53</v>
      </c>
      <c r="AM2606" s="3" t="s">
        <v>53</v>
      </c>
      <c r="AN2606" s="3" t="s">
        <v>53</v>
      </c>
      <c r="AO2606" s="3" t="s">
        <v>53</v>
      </c>
      <c r="AP2606" s="3" t="s">
        <v>53</v>
      </c>
      <c r="AQ2606" s="3" t="s">
        <v>53</v>
      </c>
      <c r="AR2606" s="3" t="s">
        <v>51</v>
      </c>
      <c r="AS2606" s="3" t="s">
        <v>52</v>
      </c>
      <c r="AT2606" s="3" t="s">
        <v>51</v>
      </c>
    </row>
    <row r="2607" spans="1:46" ht="22.5" customHeight="1" x14ac:dyDescent="0.25">
      <c r="A2607" s="19" t="s">
        <v>9569</v>
      </c>
      <c r="B2607" s="260">
        <v>45066</v>
      </c>
      <c r="C2607" s="3" t="s">
        <v>202</v>
      </c>
      <c r="D2607" s="3" t="s">
        <v>6600</v>
      </c>
      <c r="E2607" s="3" t="s">
        <v>51</v>
      </c>
      <c r="F2607" s="20">
        <v>1</v>
      </c>
      <c r="G2607" s="20">
        <v>215.77</v>
      </c>
      <c r="H2607" s="20" t="s">
        <v>52</v>
      </c>
      <c r="I2607" s="20">
        <v>-25.89</v>
      </c>
      <c r="J2607" s="20">
        <v>-21.45</v>
      </c>
      <c r="K2607" s="20" t="s">
        <v>52</v>
      </c>
      <c r="L2607" s="20">
        <f t="shared" si="40"/>
        <v>168.43</v>
      </c>
      <c r="M2607" s="3" t="s">
        <v>53</v>
      </c>
      <c r="N2607" s="274">
        <v>225051</v>
      </c>
      <c r="O2607" s="3" t="s">
        <v>9570</v>
      </c>
      <c r="P2607" s="3" t="s">
        <v>9571</v>
      </c>
      <c r="Q2607" s="3" t="s">
        <v>53</v>
      </c>
      <c r="R2607" s="20">
        <v>215.77</v>
      </c>
      <c r="S2607" s="20" t="s">
        <v>89</v>
      </c>
      <c r="T2607" s="3" t="s">
        <v>74</v>
      </c>
      <c r="U2607" s="3" t="s">
        <v>9572</v>
      </c>
      <c r="V2607" s="3" t="s">
        <v>9573</v>
      </c>
      <c r="W2607" s="3" t="s">
        <v>9574</v>
      </c>
      <c r="X2607" s="3" t="s">
        <v>53</v>
      </c>
      <c r="Y2607" s="3" t="s">
        <v>9572</v>
      </c>
      <c r="Z2607" s="3" t="s">
        <v>9575</v>
      </c>
      <c r="AA2607" s="3" t="s">
        <v>9576</v>
      </c>
      <c r="AB2607" s="3" t="s">
        <v>9577</v>
      </c>
      <c r="AC2607" s="3" t="s">
        <v>968</v>
      </c>
      <c r="AD2607" s="3" t="s">
        <v>9578</v>
      </c>
      <c r="AE2607" s="3" t="s">
        <v>65</v>
      </c>
      <c r="AF2607" s="3" t="s">
        <v>82</v>
      </c>
      <c r="AG2607" s="3" t="s">
        <v>9579</v>
      </c>
      <c r="AH2607" s="3" t="s">
        <v>9580</v>
      </c>
      <c r="AI2607" s="3" t="s">
        <v>67</v>
      </c>
      <c r="AJ2607" s="3" t="s">
        <v>9581</v>
      </c>
      <c r="AK2607" s="3" t="s">
        <v>53</v>
      </c>
      <c r="AL2607" s="3" t="s">
        <v>53</v>
      </c>
      <c r="AM2607" s="3" t="s">
        <v>53</v>
      </c>
      <c r="AN2607" s="3" t="s">
        <v>53</v>
      </c>
      <c r="AO2607" s="3" t="s">
        <v>53</v>
      </c>
      <c r="AP2607" s="3" t="s">
        <v>53</v>
      </c>
      <c r="AQ2607" s="3" t="s">
        <v>53</v>
      </c>
      <c r="AR2607" s="3" t="s">
        <v>51</v>
      </c>
      <c r="AS2607" s="3" t="s">
        <v>52</v>
      </c>
      <c r="AT2607" s="3" t="s">
        <v>51</v>
      </c>
    </row>
    <row r="2608" spans="1:46" ht="22.5" customHeight="1" x14ac:dyDescent="0.25">
      <c r="A2608" s="19" t="s">
        <v>1039</v>
      </c>
      <c r="B2608" s="260">
        <v>45077</v>
      </c>
      <c r="C2608" s="3" t="s">
        <v>202</v>
      </c>
      <c r="D2608" s="3" t="s">
        <v>765</v>
      </c>
      <c r="E2608" s="3" t="s">
        <v>71</v>
      </c>
      <c r="F2608" s="20">
        <v>1</v>
      </c>
      <c r="G2608" s="20">
        <v>189.9</v>
      </c>
      <c r="H2608" s="20">
        <v>1.59</v>
      </c>
      <c r="I2608" s="20">
        <v>-22.79</v>
      </c>
      <c r="J2608" s="20" t="s">
        <v>52</v>
      </c>
      <c r="K2608" s="20" t="s">
        <v>52</v>
      </c>
      <c r="L2608" s="20">
        <f t="shared" si="40"/>
        <v>168.70000000000002</v>
      </c>
      <c r="M2608" s="3" t="s">
        <v>53</v>
      </c>
      <c r="N2608" s="274">
        <v>332091</v>
      </c>
      <c r="O2608" s="3" t="s">
        <v>1040</v>
      </c>
      <c r="P2608" s="3" t="s">
        <v>1041</v>
      </c>
      <c r="Q2608" s="3" t="s">
        <v>53</v>
      </c>
      <c r="R2608" s="20">
        <v>189.9</v>
      </c>
      <c r="S2608" s="20" t="s">
        <v>89</v>
      </c>
      <c r="T2608" s="3" t="s">
        <v>58</v>
      </c>
      <c r="U2608" s="3" t="s">
        <v>1042</v>
      </c>
      <c r="V2608" s="3" t="s">
        <v>1043</v>
      </c>
      <c r="W2608" s="3" t="s">
        <v>1044</v>
      </c>
      <c r="X2608" s="3" t="s">
        <v>53</v>
      </c>
      <c r="Y2608" s="3" t="s">
        <v>1042</v>
      </c>
      <c r="Z2608" s="3" t="s">
        <v>1045</v>
      </c>
      <c r="AA2608" s="3" t="s">
        <v>1046</v>
      </c>
      <c r="AB2608" s="3" t="s">
        <v>239</v>
      </c>
      <c r="AC2608" s="3" t="s">
        <v>63</v>
      </c>
      <c r="AD2608" s="3" t="s">
        <v>1047</v>
      </c>
      <c r="AE2608" s="3" t="s">
        <v>65</v>
      </c>
      <c r="AF2608" s="3" t="s">
        <v>213</v>
      </c>
      <c r="AG2608" s="3" t="s">
        <v>1048</v>
      </c>
      <c r="AH2608" s="3" t="s">
        <v>1049</v>
      </c>
      <c r="AI2608" s="3" t="s">
        <v>1050</v>
      </c>
      <c r="AJ2608" s="3" t="s">
        <v>1051</v>
      </c>
      <c r="AK2608" s="3" t="s">
        <v>53</v>
      </c>
      <c r="AL2608" s="3" t="s">
        <v>53</v>
      </c>
      <c r="AM2608" s="3" t="s">
        <v>53</v>
      </c>
      <c r="AN2608" s="3" t="s">
        <v>53</v>
      </c>
      <c r="AO2608" s="3" t="s">
        <v>53</v>
      </c>
      <c r="AP2608" s="3" t="s">
        <v>53</v>
      </c>
      <c r="AQ2608" s="3" t="s">
        <v>53</v>
      </c>
      <c r="AR2608" s="3" t="s">
        <v>51</v>
      </c>
      <c r="AS2608" s="3" t="s">
        <v>52</v>
      </c>
      <c r="AT2608" s="3" t="s">
        <v>51</v>
      </c>
    </row>
    <row r="2609" spans="1:46" ht="22.5" customHeight="1" x14ac:dyDescent="0.25">
      <c r="A2609" s="19" t="s">
        <v>6610</v>
      </c>
      <c r="B2609" s="260">
        <v>45070</v>
      </c>
      <c r="C2609" s="3" t="s">
        <v>202</v>
      </c>
      <c r="D2609" s="3" t="s">
        <v>1951</v>
      </c>
      <c r="E2609" s="3" t="s">
        <v>71</v>
      </c>
      <c r="F2609" s="20">
        <v>1</v>
      </c>
      <c r="G2609" s="20">
        <v>229.79</v>
      </c>
      <c r="H2609" s="20">
        <v>16.47</v>
      </c>
      <c r="I2609" s="20">
        <v>-39.06</v>
      </c>
      <c r="J2609" s="20">
        <v>-36.92</v>
      </c>
      <c r="K2609" s="20" t="s">
        <v>52</v>
      </c>
      <c r="L2609" s="20">
        <f t="shared" si="40"/>
        <v>170.27999999999997</v>
      </c>
      <c r="M2609" s="3" t="s">
        <v>53</v>
      </c>
      <c r="N2609" s="3" t="s">
        <v>3334</v>
      </c>
      <c r="O2609" s="3" t="s">
        <v>3335</v>
      </c>
      <c r="P2609" s="3" t="s">
        <v>3336</v>
      </c>
      <c r="Q2609" s="3" t="s">
        <v>53</v>
      </c>
      <c r="R2609" s="20">
        <v>229.79</v>
      </c>
      <c r="S2609" s="20" t="s">
        <v>57</v>
      </c>
      <c r="T2609" s="3" t="s">
        <v>58</v>
      </c>
      <c r="U2609" s="3" t="s">
        <v>53</v>
      </c>
      <c r="V2609" s="3" t="s">
        <v>53</v>
      </c>
      <c r="W2609" s="3" t="s">
        <v>53</v>
      </c>
      <c r="X2609" s="3" t="s">
        <v>53</v>
      </c>
      <c r="Y2609" s="3" t="s">
        <v>6611</v>
      </c>
      <c r="Z2609" s="3" t="s">
        <v>6612</v>
      </c>
      <c r="AA2609" s="3" t="s">
        <v>6613</v>
      </c>
      <c r="AB2609" s="3" t="s">
        <v>6614</v>
      </c>
      <c r="AC2609" s="3" t="s">
        <v>128</v>
      </c>
      <c r="AD2609" s="3" t="s">
        <v>6615</v>
      </c>
      <c r="AE2609" s="3" t="s">
        <v>65</v>
      </c>
      <c r="AF2609" s="3" t="s">
        <v>66</v>
      </c>
      <c r="AG2609" s="3" t="s">
        <v>6616</v>
      </c>
      <c r="AH2609" s="3" t="s">
        <v>6617</v>
      </c>
      <c r="AI2609" s="3" t="s">
        <v>67</v>
      </c>
      <c r="AJ2609" s="3" t="s">
        <v>6618</v>
      </c>
      <c r="AK2609" s="3" t="s">
        <v>53</v>
      </c>
      <c r="AL2609" s="3" t="s">
        <v>53</v>
      </c>
      <c r="AM2609" s="3" t="s">
        <v>53</v>
      </c>
      <c r="AN2609" s="3" t="s">
        <v>53</v>
      </c>
      <c r="AO2609" s="3" t="s">
        <v>53</v>
      </c>
      <c r="AP2609" s="3" t="s">
        <v>53</v>
      </c>
      <c r="AQ2609" s="3" t="s">
        <v>53</v>
      </c>
      <c r="AR2609" s="3" t="s">
        <v>51</v>
      </c>
      <c r="AS2609" s="3" t="s">
        <v>52</v>
      </c>
      <c r="AT2609" s="3" t="s">
        <v>51</v>
      </c>
    </row>
    <row r="2610" spans="1:46" ht="22.5" customHeight="1" x14ac:dyDescent="0.25">
      <c r="A2610" s="19" t="s">
        <v>3333</v>
      </c>
      <c r="B2610" s="260">
        <v>45074</v>
      </c>
      <c r="C2610" s="3" t="s">
        <v>202</v>
      </c>
      <c r="D2610" s="3" t="s">
        <v>1951</v>
      </c>
      <c r="E2610" s="3" t="s">
        <v>71</v>
      </c>
      <c r="F2610" s="20">
        <v>1</v>
      </c>
      <c r="G2610" s="20">
        <v>229.79</v>
      </c>
      <c r="H2610" s="20" t="s">
        <v>52</v>
      </c>
      <c r="I2610" s="20">
        <v>-39.06</v>
      </c>
      <c r="J2610" s="20">
        <v>-20.45</v>
      </c>
      <c r="K2610" s="20" t="s">
        <v>52</v>
      </c>
      <c r="L2610" s="20">
        <f t="shared" si="40"/>
        <v>170.28</v>
      </c>
      <c r="M2610" s="3" t="s">
        <v>53</v>
      </c>
      <c r="N2610" s="3" t="s">
        <v>3334</v>
      </c>
      <c r="O2610" s="3" t="s">
        <v>3335</v>
      </c>
      <c r="P2610" s="3" t="s">
        <v>3336</v>
      </c>
      <c r="Q2610" s="3" t="s">
        <v>53</v>
      </c>
      <c r="R2610" s="20">
        <v>229.79</v>
      </c>
      <c r="S2610" s="20" t="s">
        <v>57</v>
      </c>
      <c r="T2610" s="3" t="s">
        <v>58</v>
      </c>
      <c r="U2610" s="3" t="s">
        <v>53</v>
      </c>
      <c r="V2610" s="3" t="s">
        <v>53</v>
      </c>
      <c r="W2610" s="3" t="s">
        <v>53</v>
      </c>
      <c r="X2610" s="3" t="s">
        <v>53</v>
      </c>
      <c r="Y2610" s="3" t="s">
        <v>3337</v>
      </c>
      <c r="Z2610" s="3" t="s">
        <v>3338</v>
      </c>
      <c r="AA2610" s="3" t="s">
        <v>3339</v>
      </c>
      <c r="AB2610" s="3" t="s">
        <v>3340</v>
      </c>
      <c r="AC2610" s="3" t="s">
        <v>276</v>
      </c>
      <c r="AD2610" s="3" t="s">
        <v>3341</v>
      </c>
      <c r="AE2610" s="3" t="s">
        <v>65</v>
      </c>
      <c r="AF2610" s="3" t="s">
        <v>66</v>
      </c>
      <c r="AG2610" s="3" t="s">
        <v>2789</v>
      </c>
      <c r="AH2610" s="3" t="s">
        <v>3342</v>
      </c>
      <c r="AI2610" s="3" t="s">
        <v>67</v>
      </c>
      <c r="AJ2610" s="3" t="s">
        <v>3343</v>
      </c>
      <c r="AK2610" s="3" t="s">
        <v>53</v>
      </c>
      <c r="AL2610" s="3" t="s">
        <v>53</v>
      </c>
      <c r="AM2610" s="3" t="s">
        <v>53</v>
      </c>
      <c r="AN2610" s="3" t="s">
        <v>53</v>
      </c>
      <c r="AO2610" s="3" t="s">
        <v>53</v>
      </c>
      <c r="AP2610" s="3" t="s">
        <v>53</v>
      </c>
      <c r="AQ2610" s="3" t="s">
        <v>53</v>
      </c>
      <c r="AR2610" s="3" t="s">
        <v>51</v>
      </c>
      <c r="AS2610" s="3" t="s">
        <v>52</v>
      </c>
      <c r="AT2610" s="3" t="s">
        <v>51</v>
      </c>
    </row>
    <row r="2611" spans="1:46" ht="22.5" customHeight="1" x14ac:dyDescent="0.25">
      <c r="A2611" s="19" t="s">
        <v>4697</v>
      </c>
      <c r="B2611" s="260">
        <v>45072</v>
      </c>
      <c r="C2611" s="3" t="s">
        <v>202</v>
      </c>
      <c r="D2611" s="3" t="s">
        <v>765</v>
      </c>
      <c r="E2611" s="3" t="s">
        <v>51</v>
      </c>
      <c r="F2611" s="20">
        <v>1</v>
      </c>
      <c r="G2611" s="20">
        <v>229.79</v>
      </c>
      <c r="H2611" s="20" t="s">
        <v>52</v>
      </c>
      <c r="I2611" s="20">
        <v>-39.06</v>
      </c>
      <c r="J2611" s="20">
        <v>-20.45</v>
      </c>
      <c r="K2611" s="20" t="s">
        <v>52</v>
      </c>
      <c r="L2611" s="20">
        <f t="shared" si="40"/>
        <v>170.28</v>
      </c>
      <c r="M2611" s="3" t="s">
        <v>53</v>
      </c>
      <c r="N2611" s="3" t="s">
        <v>4698</v>
      </c>
      <c r="O2611" s="3" t="s">
        <v>4699</v>
      </c>
      <c r="P2611" s="3" t="s">
        <v>4700</v>
      </c>
      <c r="Q2611" s="3" t="s">
        <v>53</v>
      </c>
      <c r="R2611" s="20">
        <v>229.79</v>
      </c>
      <c r="S2611" s="20" t="s">
        <v>57</v>
      </c>
      <c r="T2611" s="3" t="s">
        <v>74</v>
      </c>
      <c r="U2611" s="3" t="s">
        <v>4701</v>
      </c>
      <c r="V2611" s="3" t="s">
        <v>4702</v>
      </c>
      <c r="W2611" s="3" t="s">
        <v>4703</v>
      </c>
      <c r="X2611" s="3" t="s">
        <v>53</v>
      </c>
      <c r="Y2611" s="3" t="s">
        <v>4701</v>
      </c>
      <c r="Z2611" s="3" t="s">
        <v>4704</v>
      </c>
      <c r="AA2611" s="3" t="s">
        <v>4705</v>
      </c>
      <c r="AB2611" s="3" t="s">
        <v>699</v>
      </c>
      <c r="AC2611" s="3" t="s">
        <v>265</v>
      </c>
      <c r="AD2611" s="3" t="s">
        <v>4706</v>
      </c>
      <c r="AE2611" s="3" t="s">
        <v>65</v>
      </c>
      <c r="AF2611" s="3" t="s">
        <v>82</v>
      </c>
      <c r="AG2611" s="3" t="s">
        <v>4707</v>
      </c>
      <c r="AH2611" s="3" t="s">
        <v>4708</v>
      </c>
      <c r="AI2611" s="3" t="s">
        <v>67</v>
      </c>
      <c r="AJ2611" s="3" t="s">
        <v>4709</v>
      </c>
      <c r="AK2611" s="3" t="s">
        <v>53</v>
      </c>
      <c r="AL2611" s="3" t="s">
        <v>53</v>
      </c>
      <c r="AM2611" s="3" t="s">
        <v>53</v>
      </c>
      <c r="AN2611" s="3" t="s">
        <v>53</v>
      </c>
      <c r="AO2611" s="3" t="s">
        <v>53</v>
      </c>
      <c r="AP2611" s="3" t="s">
        <v>53</v>
      </c>
      <c r="AQ2611" s="3" t="s">
        <v>53</v>
      </c>
      <c r="AR2611" s="3" t="s">
        <v>51</v>
      </c>
      <c r="AS2611" s="3" t="s">
        <v>52</v>
      </c>
      <c r="AT2611" s="3" t="s">
        <v>51</v>
      </c>
    </row>
    <row r="2612" spans="1:46" ht="22.5" customHeight="1" x14ac:dyDescent="0.25">
      <c r="A2612" s="19" t="s">
        <v>5043</v>
      </c>
      <c r="B2612" s="260">
        <v>45071</v>
      </c>
      <c r="C2612" s="3" t="s">
        <v>202</v>
      </c>
      <c r="D2612" s="3" t="s">
        <v>1951</v>
      </c>
      <c r="E2612" s="3" t="s">
        <v>51</v>
      </c>
      <c r="F2612" s="20">
        <v>1</v>
      </c>
      <c r="G2612" s="20">
        <v>229.79</v>
      </c>
      <c r="H2612" s="20" t="s">
        <v>52</v>
      </c>
      <c r="I2612" s="20">
        <v>-39.06</v>
      </c>
      <c r="J2612" s="20">
        <v>-20.45</v>
      </c>
      <c r="K2612" s="20" t="s">
        <v>52</v>
      </c>
      <c r="L2612" s="20">
        <f t="shared" si="40"/>
        <v>170.28</v>
      </c>
      <c r="M2612" s="3" t="s">
        <v>53</v>
      </c>
      <c r="N2612" s="3" t="s">
        <v>3334</v>
      </c>
      <c r="O2612" s="3" t="s">
        <v>3335</v>
      </c>
      <c r="P2612" s="3" t="s">
        <v>3336</v>
      </c>
      <c r="Q2612" s="3" t="s">
        <v>53</v>
      </c>
      <c r="R2612" s="20">
        <v>229.79</v>
      </c>
      <c r="S2612" s="20" t="s">
        <v>57</v>
      </c>
      <c r="T2612" s="3" t="s">
        <v>58</v>
      </c>
      <c r="U2612" s="3" t="s">
        <v>53</v>
      </c>
      <c r="V2612" s="3" t="s">
        <v>53</v>
      </c>
      <c r="W2612" s="3" t="s">
        <v>53</v>
      </c>
      <c r="X2612" s="3" t="s">
        <v>53</v>
      </c>
      <c r="Y2612" s="3" t="s">
        <v>5044</v>
      </c>
      <c r="Z2612" s="3" t="s">
        <v>5045</v>
      </c>
      <c r="AA2612" s="3" t="s">
        <v>5046</v>
      </c>
      <c r="AB2612" s="3" t="s">
        <v>265</v>
      </c>
      <c r="AC2612" s="3" t="s">
        <v>265</v>
      </c>
      <c r="AD2612" s="3" t="s">
        <v>5047</v>
      </c>
      <c r="AE2612" s="3" t="s">
        <v>65</v>
      </c>
      <c r="AF2612" s="3" t="s">
        <v>66</v>
      </c>
      <c r="AG2612" s="3" t="s">
        <v>5048</v>
      </c>
      <c r="AH2612" s="3" t="s">
        <v>5049</v>
      </c>
      <c r="AI2612" s="3" t="s">
        <v>67</v>
      </c>
      <c r="AJ2612" s="3" t="s">
        <v>5050</v>
      </c>
      <c r="AK2612" s="3" t="s">
        <v>53</v>
      </c>
      <c r="AL2612" s="3" t="s">
        <v>53</v>
      </c>
      <c r="AM2612" s="3" t="s">
        <v>53</v>
      </c>
      <c r="AN2612" s="3" t="s">
        <v>53</v>
      </c>
      <c r="AO2612" s="3" t="s">
        <v>53</v>
      </c>
      <c r="AP2612" s="3" t="s">
        <v>53</v>
      </c>
      <c r="AQ2612" s="3" t="s">
        <v>53</v>
      </c>
      <c r="AR2612" s="3" t="s">
        <v>51</v>
      </c>
      <c r="AS2612" s="3" t="s">
        <v>52</v>
      </c>
      <c r="AT2612" s="3" t="s">
        <v>51</v>
      </c>
    </row>
    <row r="2613" spans="1:46" ht="22.5" customHeight="1" x14ac:dyDescent="0.25">
      <c r="A2613" s="19" t="s">
        <v>5258</v>
      </c>
      <c r="B2613" s="260">
        <v>45071</v>
      </c>
      <c r="C2613" s="3" t="s">
        <v>202</v>
      </c>
      <c r="D2613" s="3" t="s">
        <v>4264</v>
      </c>
      <c r="E2613" s="3" t="s">
        <v>51</v>
      </c>
      <c r="F2613" s="20">
        <v>1</v>
      </c>
      <c r="G2613" s="20">
        <v>229.79</v>
      </c>
      <c r="H2613" s="20" t="s">
        <v>52</v>
      </c>
      <c r="I2613" s="20">
        <v>-39.06</v>
      </c>
      <c r="J2613" s="20">
        <v>-20.45</v>
      </c>
      <c r="K2613" s="20" t="s">
        <v>52</v>
      </c>
      <c r="L2613" s="20">
        <f t="shared" si="40"/>
        <v>170.28</v>
      </c>
      <c r="M2613" s="3" t="s">
        <v>53</v>
      </c>
      <c r="N2613" s="3" t="s">
        <v>3334</v>
      </c>
      <c r="O2613" s="3" t="s">
        <v>3335</v>
      </c>
      <c r="P2613" s="3" t="s">
        <v>3336</v>
      </c>
      <c r="Q2613" s="3" t="s">
        <v>53</v>
      </c>
      <c r="R2613" s="20">
        <v>229.79</v>
      </c>
      <c r="S2613" s="20" t="s">
        <v>57</v>
      </c>
      <c r="T2613" s="3" t="s">
        <v>58</v>
      </c>
      <c r="U2613" s="3" t="s">
        <v>53</v>
      </c>
      <c r="V2613" s="3" t="s">
        <v>53</v>
      </c>
      <c r="W2613" s="3" t="s">
        <v>53</v>
      </c>
      <c r="X2613" s="3" t="s">
        <v>53</v>
      </c>
      <c r="Y2613" s="3" t="s">
        <v>5259</v>
      </c>
      <c r="Z2613" s="3" t="s">
        <v>5260</v>
      </c>
      <c r="AA2613" s="3" t="s">
        <v>5261</v>
      </c>
      <c r="AB2613" s="3" t="s">
        <v>5262</v>
      </c>
      <c r="AC2613" s="3" t="s">
        <v>116</v>
      </c>
      <c r="AD2613" s="3" t="s">
        <v>5263</v>
      </c>
      <c r="AE2613" s="3" t="s">
        <v>65</v>
      </c>
      <c r="AF2613" s="3" t="s">
        <v>66</v>
      </c>
      <c r="AG2613" s="3" t="s">
        <v>5264</v>
      </c>
      <c r="AH2613" s="3" t="s">
        <v>5265</v>
      </c>
      <c r="AI2613" s="3" t="s">
        <v>67</v>
      </c>
      <c r="AJ2613" s="3" t="s">
        <v>5266</v>
      </c>
      <c r="AK2613" s="3" t="s">
        <v>53</v>
      </c>
      <c r="AL2613" s="3" t="s">
        <v>53</v>
      </c>
      <c r="AM2613" s="3" t="s">
        <v>53</v>
      </c>
      <c r="AN2613" s="3" t="s">
        <v>53</v>
      </c>
      <c r="AO2613" s="3" t="s">
        <v>53</v>
      </c>
      <c r="AP2613" s="3" t="s">
        <v>53</v>
      </c>
      <c r="AQ2613" s="3" t="s">
        <v>53</v>
      </c>
      <c r="AR2613" s="3" t="s">
        <v>51</v>
      </c>
      <c r="AS2613" s="3" t="s">
        <v>52</v>
      </c>
      <c r="AT2613" s="3" t="s">
        <v>51</v>
      </c>
    </row>
    <row r="2614" spans="1:46" ht="22.5" customHeight="1" x14ac:dyDescent="0.25">
      <c r="A2614" s="19" t="s">
        <v>5339</v>
      </c>
      <c r="B2614" s="260">
        <v>45071</v>
      </c>
      <c r="C2614" s="3" t="s">
        <v>202</v>
      </c>
      <c r="D2614" s="3" t="s">
        <v>4851</v>
      </c>
      <c r="E2614" s="3" t="s">
        <v>51</v>
      </c>
      <c r="F2614" s="20">
        <v>1</v>
      </c>
      <c r="G2614" s="20">
        <v>229.79</v>
      </c>
      <c r="H2614" s="20" t="s">
        <v>52</v>
      </c>
      <c r="I2614" s="20">
        <v>-39.06</v>
      </c>
      <c r="J2614" s="20">
        <v>-20.45</v>
      </c>
      <c r="K2614" s="20" t="s">
        <v>52</v>
      </c>
      <c r="L2614" s="20">
        <f t="shared" si="40"/>
        <v>170.28</v>
      </c>
      <c r="M2614" s="3" t="s">
        <v>53</v>
      </c>
      <c r="N2614" s="3" t="s">
        <v>3334</v>
      </c>
      <c r="O2614" s="3" t="s">
        <v>3335</v>
      </c>
      <c r="P2614" s="3" t="s">
        <v>3336</v>
      </c>
      <c r="Q2614" s="3" t="s">
        <v>53</v>
      </c>
      <c r="R2614" s="20">
        <v>229.79</v>
      </c>
      <c r="S2614" s="20" t="s">
        <v>57</v>
      </c>
      <c r="T2614" s="3" t="s">
        <v>58</v>
      </c>
      <c r="U2614" s="3" t="s">
        <v>53</v>
      </c>
      <c r="V2614" s="3" t="s">
        <v>53</v>
      </c>
      <c r="W2614" s="3" t="s">
        <v>53</v>
      </c>
      <c r="X2614" s="3" t="s">
        <v>53</v>
      </c>
      <c r="Y2614" s="3" t="s">
        <v>5340</v>
      </c>
      <c r="Z2614" s="3" t="s">
        <v>5341</v>
      </c>
      <c r="AA2614" s="3" t="s">
        <v>5342</v>
      </c>
      <c r="AB2614" s="3" t="s">
        <v>5343</v>
      </c>
      <c r="AC2614" s="3" t="s">
        <v>63</v>
      </c>
      <c r="AD2614" s="3" t="s">
        <v>5344</v>
      </c>
      <c r="AE2614" s="3" t="s">
        <v>65</v>
      </c>
      <c r="AF2614" s="3" t="s">
        <v>66</v>
      </c>
      <c r="AG2614" s="3" t="s">
        <v>5345</v>
      </c>
      <c r="AH2614" s="3" t="s">
        <v>5346</v>
      </c>
      <c r="AI2614" s="3" t="s">
        <v>67</v>
      </c>
      <c r="AJ2614" s="3" t="s">
        <v>5347</v>
      </c>
      <c r="AK2614" s="3" t="s">
        <v>53</v>
      </c>
      <c r="AL2614" s="3" t="s">
        <v>53</v>
      </c>
      <c r="AM2614" s="3" t="s">
        <v>53</v>
      </c>
      <c r="AN2614" s="3" t="s">
        <v>53</v>
      </c>
      <c r="AO2614" s="3" t="s">
        <v>53</v>
      </c>
      <c r="AP2614" s="3" t="s">
        <v>53</v>
      </c>
      <c r="AQ2614" s="3" t="s">
        <v>53</v>
      </c>
      <c r="AR2614" s="3" t="s">
        <v>51</v>
      </c>
      <c r="AS2614" s="3" t="s">
        <v>52</v>
      </c>
      <c r="AT2614" s="3" t="s">
        <v>51</v>
      </c>
    </row>
    <row r="2615" spans="1:46" ht="22.5" customHeight="1" x14ac:dyDescent="0.25">
      <c r="A2615" s="19" t="s">
        <v>5907</v>
      </c>
      <c r="B2615" s="260">
        <v>45070</v>
      </c>
      <c r="C2615" s="3" t="s">
        <v>202</v>
      </c>
      <c r="D2615" s="3" t="s">
        <v>5415</v>
      </c>
      <c r="E2615" s="3" t="s">
        <v>71</v>
      </c>
      <c r="F2615" s="20">
        <v>1</v>
      </c>
      <c r="G2615" s="20">
        <v>229.79</v>
      </c>
      <c r="H2615" s="20" t="s">
        <v>52</v>
      </c>
      <c r="I2615" s="20">
        <v>-39.06</v>
      </c>
      <c r="J2615" s="20">
        <v>-20.45</v>
      </c>
      <c r="K2615" s="20" t="s">
        <v>52</v>
      </c>
      <c r="L2615" s="20">
        <f t="shared" si="40"/>
        <v>170.28</v>
      </c>
      <c r="M2615" s="3" t="s">
        <v>53</v>
      </c>
      <c r="N2615" s="3" t="s">
        <v>3334</v>
      </c>
      <c r="O2615" s="3" t="s">
        <v>3335</v>
      </c>
      <c r="P2615" s="3" t="s">
        <v>3336</v>
      </c>
      <c r="Q2615" s="3" t="s">
        <v>53</v>
      </c>
      <c r="R2615" s="20">
        <v>229.79</v>
      </c>
      <c r="S2615" s="20" t="s">
        <v>57</v>
      </c>
      <c r="T2615" s="3" t="s">
        <v>58</v>
      </c>
      <c r="U2615" s="3" t="s">
        <v>53</v>
      </c>
      <c r="V2615" s="3" t="s">
        <v>53</v>
      </c>
      <c r="W2615" s="3" t="s">
        <v>53</v>
      </c>
      <c r="X2615" s="3" t="s">
        <v>53</v>
      </c>
      <c r="Y2615" s="3" t="s">
        <v>5908</v>
      </c>
      <c r="Z2615" s="3" t="s">
        <v>5909</v>
      </c>
      <c r="AA2615" s="3" t="s">
        <v>5910</v>
      </c>
      <c r="AB2615" s="3" t="s">
        <v>265</v>
      </c>
      <c r="AC2615" s="3" t="s">
        <v>265</v>
      </c>
      <c r="AD2615" s="3" t="s">
        <v>5911</v>
      </c>
      <c r="AE2615" s="3" t="s">
        <v>65</v>
      </c>
      <c r="AF2615" s="3" t="s">
        <v>66</v>
      </c>
      <c r="AG2615" s="3" t="s">
        <v>5912</v>
      </c>
      <c r="AH2615" s="3" t="s">
        <v>5913</v>
      </c>
      <c r="AI2615" s="3" t="s">
        <v>67</v>
      </c>
      <c r="AJ2615" s="3" t="s">
        <v>5914</v>
      </c>
      <c r="AK2615" s="3" t="s">
        <v>53</v>
      </c>
      <c r="AL2615" s="3" t="s">
        <v>53</v>
      </c>
      <c r="AM2615" s="3" t="s">
        <v>53</v>
      </c>
      <c r="AN2615" s="3" t="s">
        <v>53</v>
      </c>
      <c r="AO2615" s="3" t="s">
        <v>53</v>
      </c>
      <c r="AP2615" s="3" t="s">
        <v>53</v>
      </c>
      <c r="AQ2615" s="3" t="s">
        <v>53</v>
      </c>
      <c r="AR2615" s="3" t="s">
        <v>51</v>
      </c>
      <c r="AS2615" s="3" t="s">
        <v>52</v>
      </c>
      <c r="AT2615" s="3" t="s">
        <v>51</v>
      </c>
    </row>
    <row r="2616" spans="1:46" ht="22.5" customHeight="1" x14ac:dyDescent="0.25">
      <c r="A2616" s="19" t="s">
        <v>11301</v>
      </c>
      <c r="B2616" s="260">
        <v>45064</v>
      </c>
      <c r="C2616" s="3" t="s">
        <v>202</v>
      </c>
      <c r="D2616" s="3" t="s">
        <v>9926</v>
      </c>
      <c r="E2616" s="3" t="s">
        <v>51</v>
      </c>
      <c r="F2616" s="20">
        <v>1</v>
      </c>
      <c r="G2616" s="20">
        <v>229.79</v>
      </c>
      <c r="H2616" s="20" t="s">
        <v>52</v>
      </c>
      <c r="I2616" s="20">
        <v>-39.06</v>
      </c>
      <c r="J2616" s="20">
        <v>-20.45</v>
      </c>
      <c r="K2616" s="20" t="s">
        <v>52</v>
      </c>
      <c r="L2616" s="20">
        <f t="shared" si="40"/>
        <v>170.28</v>
      </c>
      <c r="M2616" s="3" t="s">
        <v>53</v>
      </c>
      <c r="N2616" s="3" t="s">
        <v>3334</v>
      </c>
      <c r="O2616" s="3" t="s">
        <v>3335</v>
      </c>
      <c r="P2616" s="3" t="s">
        <v>3336</v>
      </c>
      <c r="Q2616" s="3" t="s">
        <v>53</v>
      </c>
      <c r="R2616" s="20">
        <v>229.79</v>
      </c>
      <c r="S2616" s="20" t="s">
        <v>57</v>
      </c>
      <c r="T2616" s="3" t="s">
        <v>58</v>
      </c>
      <c r="U2616" s="3" t="s">
        <v>53</v>
      </c>
      <c r="V2616" s="3" t="s">
        <v>53</v>
      </c>
      <c r="W2616" s="3" t="s">
        <v>53</v>
      </c>
      <c r="X2616" s="3" t="s">
        <v>53</v>
      </c>
      <c r="Y2616" s="3" t="s">
        <v>11302</v>
      </c>
      <c r="Z2616" s="3" t="s">
        <v>11303</v>
      </c>
      <c r="AA2616" s="3" t="s">
        <v>11304</v>
      </c>
      <c r="AB2616" s="3" t="s">
        <v>2129</v>
      </c>
      <c r="AC2616" s="3" t="s">
        <v>63</v>
      </c>
      <c r="AD2616" s="3" t="s">
        <v>11305</v>
      </c>
      <c r="AE2616" s="3" t="s">
        <v>65</v>
      </c>
      <c r="AF2616" s="3" t="s">
        <v>66</v>
      </c>
      <c r="AG2616" s="3" t="s">
        <v>11306</v>
      </c>
      <c r="AH2616" s="3" t="s">
        <v>11307</v>
      </c>
      <c r="AI2616" s="3" t="s">
        <v>67</v>
      </c>
      <c r="AJ2616" s="3" t="s">
        <v>11308</v>
      </c>
      <c r="AK2616" s="3" t="s">
        <v>11309</v>
      </c>
      <c r="AL2616" s="3" t="s">
        <v>53</v>
      </c>
      <c r="AM2616" s="3" t="s">
        <v>53</v>
      </c>
      <c r="AN2616" s="3" t="s">
        <v>53</v>
      </c>
      <c r="AO2616" s="3" t="s">
        <v>53</v>
      </c>
      <c r="AP2616" s="3" t="s">
        <v>53</v>
      </c>
      <c r="AQ2616" s="3" t="s">
        <v>53</v>
      </c>
      <c r="AR2616" s="3" t="s">
        <v>51</v>
      </c>
      <c r="AS2616" s="3" t="s">
        <v>52</v>
      </c>
      <c r="AT2616" s="3" t="s">
        <v>51</v>
      </c>
    </row>
    <row r="2617" spans="1:46" ht="22.5" customHeight="1" x14ac:dyDescent="0.25">
      <c r="A2617" s="19" t="s">
        <v>15845</v>
      </c>
      <c r="B2617" s="260">
        <v>45058</v>
      </c>
      <c r="C2617" s="3" t="s">
        <v>202</v>
      </c>
      <c r="D2617" s="3" t="s">
        <v>15179</v>
      </c>
      <c r="E2617" s="3" t="s">
        <v>51</v>
      </c>
      <c r="F2617" s="20">
        <v>1</v>
      </c>
      <c r="G2617" s="20">
        <v>229.79</v>
      </c>
      <c r="H2617" s="20" t="s">
        <v>52</v>
      </c>
      <c r="I2617" s="20">
        <v>-39.06</v>
      </c>
      <c r="J2617" s="20">
        <v>-20.45</v>
      </c>
      <c r="K2617" s="20" t="s">
        <v>52</v>
      </c>
      <c r="L2617" s="20">
        <f t="shared" si="40"/>
        <v>170.28</v>
      </c>
      <c r="M2617" s="3" t="s">
        <v>53</v>
      </c>
      <c r="N2617" s="3" t="s">
        <v>4698</v>
      </c>
      <c r="O2617" s="3" t="s">
        <v>4699</v>
      </c>
      <c r="P2617" s="3" t="s">
        <v>4700</v>
      </c>
      <c r="Q2617" s="3" t="s">
        <v>53</v>
      </c>
      <c r="R2617" s="20">
        <v>229.79</v>
      </c>
      <c r="S2617" s="20" t="s">
        <v>57</v>
      </c>
      <c r="T2617" s="3" t="s">
        <v>74</v>
      </c>
      <c r="U2617" s="3" t="s">
        <v>15846</v>
      </c>
      <c r="V2617" s="3" t="s">
        <v>15847</v>
      </c>
      <c r="W2617" s="3" t="s">
        <v>15848</v>
      </c>
      <c r="X2617" s="3" t="s">
        <v>53</v>
      </c>
      <c r="Y2617" s="3" t="s">
        <v>15846</v>
      </c>
      <c r="Z2617" s="3" t="s">
        <v>15849</v>
      </c>
      <c r="AA2617" s="3" t="s">
        <v>15850</v>
      </c>
      <c r="AB2617" s="3" t="s">
        <v>8075</v>
      </c>
      <c r="AC2617" s="3" t="s">
        <v>63</v>
      </c>
      <c r="AD2617" s="3" t="s">
        <v>15851</v>
      </c>
      <c r="AE2617" s="3" t="s">
        <v>65</v>
      </c>
      <c r="AF2617" s="3" t="s">
        <v>82</v>
      </c>
      <c r="AG2617" s="3" t="s">
        <v>15852</v>
      </c>
      <c r="AH2617" s="3" t="s">
        <v>15853</v>
      </c>
      <c r="AI2617" s="3" t="s">
        <v>67</v>
      </c>
      <c r="AJ2617" s="3" t="s">
        <v>15854</v>
      </c>
      <c r="AK2617" s="3" t="s">
        <v>53</v>
      </c>
      <c r="AL2617" s="3" t="s">
        <v>53</v>
      </c>
      <c r="AM2617" s="3" t="s">
        <v>53</v>
      </c>
      <c r="AN2617" s="3" t="s">
        <v>53</v>
      </c>
      <c r="AO2617" s="3" t="s">
        <v>53</v>
      </c>
      <c r="AP2617" s="3" t="s">
        <v>53</v>
      </c>
      <c r="AQ2617" s="3" t="s">
        <v>53</v>
      </c>
      <c r="AR2617" s="3" t="s">
        <v>51</v>
      </c>
      <c r="AS2617" s="3" t="s">
        <v>52</v>
      </c>
      <c r="AT2617" s="3" t="s">
        <v>51</v>
      </c>
    </row>
    <row r="2618" spans="1:46" ht="22.5" customHeight="1" x14ac:dyDescent="0.25">
      <c r="A2618" s="19" t="s">
        <v>17462</v>
      </c>
      <c r="B2618" s="260">
        <v>45056</v>
      </c>
      <c r="C2618" s="3" t="s">
        <v>202</v>
      </c>
      <c r="D2618" s="3" t="s">
        <v>15179</v>
      </c>
      <c r="E2618" s="3" t="s">
        <v>71</v>
      </c>
      <c r="F2618" s="20">
        <v>1</v>
      </c>
      <c r="G2618" s="20">
        <v>229.79</v>
      </c>
      <c r="H2618" s="20" t="s">
        <v>52</v>
      </c>
      <c r="I2618" s="20">
        <v>-39.06</v>
      </c>
      <c r="J2618" s="20">
        <v>-20.45</v>
      </c>
      <c r="K2618" s="20" t="s">
        <v>52</v>
      </c>
      <c r="L2618" s="20">
        <f t="shared" si="40"/>
        <v>170.28</v>
      </c>
      <c r="M2618" s="3" t="s">
        <v>53</v>
      </c>
      <c r="N2618" s="3" t="s">
        <v>3334</v>
      </c>
      <c r="O2618" s="3" t="s">
        <v>3335</v>
      </c>
      <c r="P2618" s="3" t="s">
        <v>3336</v>
      </c>
      <c r="Q2618" s="3" t="s">
        <v>53</v>
      </c>
      <c r="R2618" s="20">
        <v>229.79</v>
      </c>
      <c r="S2618" s="20" t="s">
        <v>57</v>
      </c>
      <c r="T2618" s="3" t="s">
        <v>58</v>
      </c>
      <c r="U2618" s="3" t="s">
        <v>53</v>
      </c>
      <c r="V2618" s="3" t="s">
        <v>53</v>
      </c>
      <c r="W2618" s="3" t="s">
        <v>53</v>
      </c>
      <c r="X2618" s="3" t="s">
        <v>53</v>
      </c>
      <c r="Y2618" s="3" t="s">
        <v>17463</v>
      </c>
      <c r="Z2618" s="3" t="s">
        <v>17464</v>
      </c>
      <c r="AA2618" s="3" t="s">
        <v>17465</v>
      </c>
      <c r="AB2618" s="3" t="s">
        <v>17466</v>
      </c>
      <c r="AC2618" s="3" t="s">
        <v>458</v>
      </c>
      <c r="AD2618" s="3" t="s">
        <v>17467</v>
      </c>
      <c r="AE2618" s="3" t="s">
        <v>65</v>
      </c>
      <c r="AF2618" s="3" t="s">
        <v>66</v>
      </c>
      <c r="AG2618" s="3" t="s">
        <v>16561</v>
      </c>
      <c r="AH2618" s="3" t="s">
        <v>15451</v>
      </c>
      <c r="AI2618" s="3" t="s">
        <v>67</v>
      </c>
      <c r="AJ2618" s="3" t="s">
        <v>17468</v>
      </c>
      <c r="AK2618" s="3" t="s">
        <v>53</v>
      </c>
      <c r="AL2618" s="3" t="s">
        <v>53</v>
      </c>
      <c r="AM2618" s="3" t="s">
        <v>53</v>
      </c>
      <c r="AN2618" s="3" t="s">
        <v>53</v>
      </c>
      <c r="AO2618" s="3" t="s">
        <v>53</v>
      </c>
      <c r="AP2618" s="3" t="s">
        <v>53</v>
      </c>
      <c r="AQ2618" s="3" t="s">
        <v>53</v>
      </c>
      <c r="AR2618" s="3" t="s">
        <v>51</v>
      </c>
      <c r="AS2618" s="3" t="s">
        <v>52</v>
      </c>
      <c r="AT2618" s="3" t="s">
        <v>51</v>
      </c>
    </row>
    <row r="2619" spans="1:46" ht="22.5" customHeight="1" x14ac:dyDescent="0.25">
      <c r="A2619" s="19" t="s">
        <v>19480</v>
      </c>
      <c r="B2619" s="260">
        <v>45054</v>
      </c>
      <c r="C2619" s="3" t="s">
        <v>202</v>
      </c>
      <c r="D2619" s="3" t="s">
        <v>18612</v>
      </c>
      <c r="E2619" s="3" t="s">
        <v>51</v>
      </c>
      <c r="F2619" s="20">
        <v>1</v>
      </c>
      <c r="G2619" s="20">
        <v>229.79</v>
      </c>
      <c r="H2619" s="20" t="s">
        <v>52</v>
      </c>
      <c r="I2619" s="20">
        <v>-39.06</v>
      </c>
      <c r="J2619" s="20">
        <v>-20.45</v>
      </c>
      <c r="K2619" s="20" t="s">
        <v>52</v>
      </c>
      <c r="L2619" s="20">
        <f t="shared" si="40"/>
        <v>170.28</v>
      </c>
      <c r="M2619" s="3" t="s">
        <v>71</v>
      </c>
      <c r="N2619" s="3" t="s">
        <v>3334</v>
      </c>
      <c r="O2619" s="3" t="s">
        <v>3335</v>
      </c>
      <c r="P2619" s="3" t="s">
        <v>3336</v>
      </c>
      <c r="Q2619" s="3" t="s">
        <v>53</v>
      </c>
      <c r="R2619" s="20">
        <v>229.79</v>
      </c>
      <c r="S2619" s="20" t="s">
        <v>57</v>
      </c>
      <c r="T2619" s="3" t="s">
        <v>58</v>
      </c>
      <c r="U2619" s="3" t="s">
        <v>53</v>
      </c>
      <c r="V2619" s="3" t="s">
        <v>53</v>
      </c>
      <c r="W2619" s="3" t="s">
        <v>53</v>
      </c>
      <c r="X2619" s="3" t="s">
        <v>53</v>
      </c>
      <c r="Y2619" s="3" t="s">
        <v>19481</v>
      </c>
      <c r="Z2619" s="3" t="s">
        <v>19482</v>
      </c>
      <c r="AA2619" s="3" t="s">
        <v>19483</v>
      </c>
      <c r="AB2619" s="3" t="s">
        <v>6711</v>
      </c>
      <c r="AC2619" s="3" t="s">
        <v>63</v>
      </c>
      <c r="AD2619" s="3" t="s">
        <v>6712</v>
      </c>
      <c r="AE2619" s="3" t="s">
        <v>65</v>
      </c>
      <c r="AF2619" s="3" t="s">
        <v>66</v>
      </c>
      <c r="AG2619" s="3" t="s">
        <v>19484</v>
      </c>
      <c r="AH2619" s="3" t="s">
        <v>19485</v>
      </c>
      <c r="AI2619" s="3" t="s">
        <v>67</v>
      </c>
      <c r="AJ2619" s="3" t="s">
        <v>19486</v>
      </c>
      <c r="AK2619" s="3" t="s">
        <v>53</v>
      </c>
      <c r="AL2619" s="3" t="s">
        <v>53</v>
      </c>
      <c r="AM2619" s="3" t="s">
        <v>53</v>
      </c>
      <c r="AN2619" s="3" t="s">
        <v>53</v>
      </c>
      <c r="AO2619" s="3" t="s">
        <v>53</v>
      </c>
      <c r="AP2619" s="3" t="s">
        <v>53</v>
      </c>
      <c r="AQ2619" s="3" t="s">
        <v>53</v>
      </c>
      <c r="AR2619" s="3" t="s">
        <v>51</v>
      </c>
      <c r="AS2619" s="3" t="s">
        <v>52</v>
      </c>
      <c r="AT2619" s="3" t="s">
        <v>51</v>
      </c>
    </row>
    <row r="2620" spans="1:46" ht="22.5" customHeight="1" x14ac:dyDescent="0.25">
      <c r="A2620" s="19" t="s">
        <v>19902</v>
      </c>
      <c r="B2620" s="260">
        <v>45054</v>
      </c>
      <c r="C2620" s="3" t="s">
        <v>202</v>
      </c>
      <c r="D2620" s="3" t="s">
        <v>18612</v>
      </c>
      <c r="E2620" s="3" t="s">
        <v>51</v>
      </c>
      <c r="F2620" s="20">
        <v>1</v>
      </c>
      <c r="G2620" s="20">
        <v>229.79</v>
      </c>
      <c r="H2620" s="20" t="s">
        <v>52</v>
      </c>
      <c r="I2620" s="20">
        <v>-39.06</v>
      </c>
      <c r="J2620" s="20">
        <v>-20.45</v>
      </c>
      <c r="K2620" s="20" t="s">
        <v>52</v>
      </c>
      <c r="L2620" s="20">
        <f t="shared" si="40"/>
        <v>170.28</v>
      </c>
      <c r="M2620" s="3" t="s">
        <v>71</v>
      </c>
      <c r="N2620" s="3" t="s">
        <v>3334</v>
      </c>
      <c r="O2620" s="3" t="s">
        <v>3335</v>
      </c>
      <c r="P2620" s="3" t="s">
        <v>3336</v>
      </c>
      <c r="Q2620" s="3" t="s">
        <v>53</v>
      </c>
      <c r="R2620" s="20">
        <v>229.79</v>
      </c>
      <c r="S2620" s="20" t="s">
        <v>57</v>
      </c>
      <c r="T2620" s="3" t="s">
        <v>58</v>
      </c>
      <c r="U2620" s="3" t="s">
        <v>53</v>
      </c>
      <c r="V2620" s="3" t="s">
        <v>53</v>
      </c>
      <c r="W2620" s="3" t="s">
        <v>53</v>
      </c>
      <c r="X2620" s="3" t="s">
        <v>53</v>
      </c>
      <c r="Y2620" s="3" t="s">
        <v>19903</v>
      </c>
      <c r="Z2620" s="3" t="s">
        <v>19904</v>
      </c>
      <c r="AA2620" s="3" t="s">
        <v>19905</v>
      </c>
      <c r="AB2620" s="3" t="s">
        <v>1832</v>
      </c>
      <c r="AC2620" s="3" t="s">
        <v>641</v>
      </c>
      <c r="AD2620" s="3" t="s">
        <v>19906</v>
      </c>
      <c r="AE2620" s="3" t="s">
        <v>65</v>
      </c>
      <c r="AF2620" s="3" t="s">
        <v>66</v>
      </c>
      <c r="AG2620" s="3" t="s">
        <v>19907</v>
      </c>
      <c r="AH2620" s="3" t="s">
        <v>19908</v>
      </c>
      <c r="AI2620" s="3" t="s">
        <v>67</v>
      </c>
      <c r="AJ2620" s="3" t="s">
        <v>19909</v>
      </c>
      <c r="AK2620" s="3" t="s">
        <v>19910</v>
      </c>
      <c r="AL2620" s="3" t="s">
        <v>53</v>
      </c>
      <c r="AM2620" s="3" t="s">
        <v>53</v>
      </c>
      <c r="AN2620" s="3" t="s">
        <v>53</v>
      </c>
      <c r="AO2620" s="3" t="s">
        <v>53</v>
      </c>
      <c r="AP2620" s="3" t="s">
        <v>53</v>
      </c>
      <c r="AQ2620" s="3" t="s">
        <v>53</v>
      </c>
      <c r="AR2620" s="3" t="s">
        <v>51</v>
      </c>
      <c r="AS2620" s="3" t="s">
        <v>52</v>
      </c>
      <c r="AT2620" s="3" t="s">
        <v>51</v>
      </c>
    </row>
    <row r="2621" spans="1:46" ht="22.5" customHeight="1" x14ac:dyDescent="0.25">
      <c r="A2621" s="19" t="s">
        <v>20792</v>
      </c>
      <c r="B2621" s="260">
        <v>45052</v>
      </c>
      <c r="C2621" s="3" t="s">
        <v>202</v>
      </c>
      <c r="D2621" s="3" t="s">
        <v>19756</v>
      </c>
      <c r="E2621" s="3" t="s">
        <v>51</v>
      </c>
      <c r="F2621" s="20">
        <v>1</v>
      </c>
      <c r="G2621" s="20">
        <v>229.79</v>
      </c>
      <c r="H2621" s="20" t="s">
        <v>52</v>
      </c>
      <c r="I2621" s="20">
        <v>-39.06</v>
      </c>
      <c r="J2621" s="20">
        <v>-20.45</v>
      </c>
      <c r="K2621" s="20" t="s">
        <v>52</v>
      </c>
      <c r="L2621" s="20">
        <f t="shared" si="40"/>
        <v>170.28</v>
      </c>
      <c r="M2621" s="3" t="s">
        <v>71</v>
      </c>
      <c r="N2621" s="3" t="s">
        <v>3334</v>
      </c>
      <c r="O2621" s="3" t="s">
        <v>3335</v>
      </c>
      <c r="P2621" s="3" t="s">
        <v>3336</v>
      </c>
      <c r="Q2621" s="3" t="s">
        <v>53</v>
      </c>
      <c r="R2621" s="20">
        <v>229.79</v>
      </c>
      <c r="S2621" s="20" t="s">
        <v>57</v>
      </c>
      <c r="T2621" s="3" t="s">
        <v>58</v>
      </c>
      <c r="U2621" s="3" t="s">
        <v>53</v>
      </c>
      <c r="V2621" s="3" t="s">
        <v>53</v>
      </c>
      <c r="W2621" s="3" t="s">
        <v>53</v>
      </c>
      <c r="X2621" s="3" t="s">
        <v>53</v>
      </c>
      <c r="Y2621" s="3" t="s">
        <v>20793</v>
      </c>
      <c r="Z2621" s="3" t="s">
        <v>20794</v>
      </c>
      <c r="AA2621" s="3" t="s">
        <v>20795</v>
      </c>
      <c r="AB2621" s="3" t="s">
        <v>2557</v>
      </c>
      <c r="AC2621" s="3" t="s">
        <v>116</v>
      </c>
      <c r="AD2621" s="3" t="s">
        <v>20796</v>
      </c>
      <c r="AE2621" s="3" t="s">
        <v>65</v>
      </c>
      <c r="AF2621" s="3" t="s">
        <v>66</v>
      </c>
      <c r="AG2621" s="3" t="s">
        <v>20797</v>
      </c>
      <c r="AH2621" s="3" t="s">
        <v>20798</v>
      </c>
      <c r="AI2621" s="3" t="s">
        <v>67</v>
      </c>
      <c r="AJ2621" s="3" t="s">
        <v>20799</v>
      </c>
      <c r="AK2621" s="3" t="s">
        <v>53</v>
      </c>
      <c r="AL2621" s="3" t="s">
        <v>53</v>
      </c>
      <c r="AM2621" s="3" t="s">
        <v>53</v>
      </c>
      <c r="AN2621" s="3" t="s">
        <v>53</v>
      </c>
      <c r="AO2621" s="3" t="s">
        <v>53</v>
      </c>
      <c r="AP2621" s="3" t="s">
        <v>53</v>
      </c>
      <c r="AQ2621" s="3" t="s">
        <v>53</v>
      </c>
      <c r="AR2621" s="3" t="s">
        <v>51</v>
      </c>
      <c r="AS2621" s="3" t="s">
        <v>52</v>
      </c>
      <c r="AT2621" s="3" t="s">
        <v>51</v>
      </c>
    </row>
    <row r="2622" spans="1:46" ht="22.5" customHeight="1" x14ac:dyDescent="0.25">
      <c r="A2622" s="19" t="s">
        <v>20841</v>
      </c>
      <c r="B2622" s="260">
        <v>45052</v>
      </c>
      <c r="C2622" s="3" t="s">
        <v>202</v>
      </c>
      <c r="D2622" s="3" t="s">
        <v>17635</v>
      </c>
      <c r="E2622" s="3" t="s">
        <v>71</v>
      </c>
      <c r="F2622" s="20">
        <v>1</v>
      </c>
      <c r="G2622" s="20">
        <v>229.79</v>
      </c>
      <c r="H2622" s="20" t="s">
        <v>52</v>
      </c>
      <c r="I2622" s="20">
        <v>-39.06</v>
      </c>
      <c r="J2622" s="20">
        <v>-20.45</v>
      </c>
      <c r="K2622" s="20" t="s">
        <v>52</v>
      </c>
      <c r="L2622" s="20">
        <f t="shared" si="40"/>
        <v>170.28</v>
      </c>
      <c r="M2622" s="3" t="s">
        <v>53</v>
      </c>
      <c r="N2622" s="3" t="s">
        <v>4698</v>
      </c>
      <c r="O2622" s="3" t="s">
        <v>20842</v>
      </c>
      <c r="P2622" s="3" t="s">
        <v>3336</v>
      </c>
      <c r="Q2622" s="3" t="s">
        <v>53</v>
      </c>
      <c r="R2622" s="20">
        <v>229.79</v>
      </c>
      <c r="S2622" s="20" t="s">
        <v>57</v>
      </c>
      <c r="T2622" s="3" t="s">
        <v>74</v>
      </c>
      <c r="U2622" s="3" t="s">
        <v>20843</v>
      </c>
      <c r="V2622" s="3" t="s">
        <v>20844</v>
      </c>
      <c r="W2622" s="3" t="s">
        <v>20845</v>
      </c>
      <c r="X2622" s="3" t="s">
        <v>53</v>
      </c>
      <c r="Y2622" s="3" t="s">
        <v>20843</v>
      </c>
      <c r="Z2622" s="3" t="s">
        <v>20846</v>
      </c>
      <c r="AA2622" s="3" t="s">
        <v>20847</v>
      </c>
      <c r="AB2622" s="3" t="s">
        <v>19195</v>
      </c>
      <c r="AC2622" s="3" t="s">
        <v>265</v>
      </c>
      <c r="AD2622" s="3" t="s">
        <v>20848</v>
      </c>
      <c r="AE2622" s="3" t="s">
        <v>65</v>
      </c>
      <c r="AF2622" s="3" t="s">
        <v>82</v>
      </c>
      <c r="AG2622" s="3" t="s">
        <v>19403</v>
      </c>
      <c r="AH2622" s="3" t="s">
        <v>17745</v>
      </c>
      <c r="AI2622" s="3" t="s">
        <v>67</v>
      </c>
      <c r="AJ2622" s="3" t="s">
        <v>20849</v>
      </c>
      <c r="AK2622" s="3" t="s">
        <v>53</v>
      </c>
      <c r="AL2622" s="3" t="s">
        <v>53</v>
      </c>
      <c r="AM2622" s="3" t="s">
        <v>53</v>
      </c>
      <c r="AN2622" s="3" t="s">
        <v>53</v>
      </c>
      <c r="AO2622" s="3" t="s">
        <v>53</v>
      </c>
      <c r="AP2622" s="3" t="s">
        <v>53</v>
      </c>
      <c r="AQ2622" s="3" t="s">
        <v>53</v>
      </c>
      <c r="AR2622" s="3" t="s">
        <v>51</v>
      </c>
      <c r="AS2622" s="3" t="s">
        <v>52</v>
      </c>
      <c r="AT2622" s="3" t="s">
        <v>51</v>
      </c>
    </row>
    <row r="2623" spans="1:46" ht="22.5" customHeight="1" x14ac:dyDescent="0.25">
      <c r="A2623" s="19" t="s">
        <v>21463</v>
      </c>
      <c r="B2623" s="260">
        <v>45051</v>
      </c>
      <c r="C2623" s="3" t="s">
        <v>202</v>
      </c>
      <c r="D2623" s="3" t="s">
        <v>19756</v>
      </c>
      <c r="E2623" s="3" t="s">
        <v>51</v>
      </c>
      <c r="F2623" s="20">
        <v>1</v>
      </c>
      <c r="G2623" s="20">
        <v>229.79</v>
      </c>
      <c r="H2623" s="20" t="s">
        <v>52</v>
      </c>
      <c r="I2623" s="20">
        <v>-39.06</v>
      </c>
      <c r="J2623" s="20">
        <v>-20.45</v>
      </c>
      <c r="K2623" s="20" t="s">
        <v>52</v>
      </c>
      <c r="L2623" s="20">
        <f t="shared" si="40"/>
        <v>170.28</v>
      </c>
      <c r="M2623" s="3" t="s">
        <v>71</v>
      </c>
      <c r="N2623" s="3" t="s">
        <v>3334</v>
      </c>
      <c r="O2623" s="3" t="s">
        <v>3335</v>
      </c>
      <c r="P2623" s="3" t="s">
        <v>3336</v>
      </c>
      <c r="Q2623" s="3" t="s">
        <v>53</v>
      </c>
      <c r="R2623" s="20">
        <v>229.79</v>
      </c>
      <c r="S2623" s="20" t="s">
        <v>57</v>
      </c>
      <c r="T2623" s="3" t="s">
        <v>58</v>
      </c>
      <c r="U2623" s="3" t="s">
        <v>53</v>
      </c>
      <c r="V2623" s="3" t="s">
        <v>53</v>
      </c>
      <c r="W2623" s="3" t="s">
        <v>53</v>
      </c>
      <c r="X2623" s="3" t="s">
        <v>53</v>
      </c>
      <c r="Y2623" s="3" t="s">
        <v>21464</v>
      </c>
      <c r="Z2623" s="3" t="s">
        <v>21465</v>
      </c>
      <c r="AA2623" s="3" t="s">
        <v>21466</v>
      </c>
      <c r="AB2623" s="3" t="s">
        <v>21467</v>
      </c>
      <c r="AC2623" s="3" t="s">
        <v>188</v>
      </c>
      <c r="AD2623" s="3" t="s">
        <v>21468</v>
      </c>
      <c r="AE2623" s="3" t="s">
        <v>65</v>
      </c>
      <c r="AF2623" s="3" t="s">
        <v>66</v>
      </c>
      <c r="AG2623" s="3" t="s">
        <v>21469</v>
      </c>
      <c r="AH2623" s="3" t="s">
        <v>21470</v>
      </c>
      <c r="AI2623" s="3" t="s">
        <v>67</v>
      </c>
      <c r="AJ2623" s="3" t="s">
        <v>21471</v>
      </c>
      <c r="AK2623" s="3" t="s">
        <v>53</v>
      </c>
      <c r="AL2623" s="3" t="s">
        <v>53</v>
      </c>
      <c r="AM2623" s="3" t="s">
        <v>53</v>
      </c>
      <c r="AN2623" s="3" t="s">
        <v>53</v>
      </c>
      <c r="AO2623" s="3" t="s">
        <v>53</v>
      </c>
      <c r="AP2623" s="3" t="s">
        <v>53</v>
      </c>
      <c r="AQ2623" s="3" t="s">
        <v>53</v>
      </c>
      <c r="AR2623" s="3" t="s">
        <v>51</v>
      </c>
      <c r="AS2623" s="3" t="s">
        <v>52</v>
      </c>
      <c r="AT2623" s="3" t="s">
        <v>51</v>
      </c>
    </row>
    <row r="2624" spans="1:46" ht="22.5" customHeight="1" x14ac:dyDescent="0.25">
      <c r="A2624" s="19" t="s">
        <v>22643</v>
      </c>
      <c r="B2624" s="260">
        <v>45050</v>
      </c>
      <c r="C2624" s="3" t="s">
        <v>202</v>
      </c>
      <c r="D2624" s="3" t="s">
        <v>21050</v>
      </c>
      <c r="E2624" s="3" t="s">
        <v>51</v>
      </c>
      <c r="F2624" s="20">
        <v>1</v>
      </c>
      <c r="G2624" s="20">
        <v>229.79</v>
      </c>
      <c r="H2624" s="20" t="s">
        <v>52</v>
      </c>
      <c r="I2624" s="20">
        <v>-39.06</v>
      </c>
      <c r="J2624" s="20">
        <v>-20.45</v>
      </c>
      <c r="K2624" s="20" t="s">
        <v>52</v>
      </c>
      <c r="L2624" s="20">
        <f t="shared" si="40"/>
        <v>170.28</v>
      </c>
      <c r="M2624" s="3" t="s">
        <v>53</v>
      </c>
      <c r="N2624" s="3" t="s">
        <v>4698</v>
      </c>
      <c r="O2624" s="3" t="s">
        <v>20842</v>
      </c>
      <c r="P2624" s="3" t="s">
        <v>3336</v>
      </c>
      <c r="Q2624" s="3" t="s">
        <v>53</v>
      </c>
      <c r="R2624" s="20">
        <v>229.79</v>
      </c>
      <c r="S2624" s="20" t="s">
        <v>57</v>
      </c>
      <c r="T2624" s="3" t="s">
        <v>74</v>
      </c>
      <c r="U2624" s="3" t="s">
        <v>22644</v>
      </c>
      <c r="V2624" s="3" t="s">
        <v>22645</v>
      </c>
      <c r="W2624" s="3" t="s">
        <v>22646</v>
      </c>
      <c r="X2624" s="3" t="s">
        <v>53</v>
      </c>
      <c r="Y2624" s="3" t="s">
        <v>22644</v>
      </c>
      <c r="Z2624" s="3" t="s">
        <v>22647</v>
      </c>
      <c r="AA2624" s="3" t="s">
        <v>22648</v>
      </c>
      <c r="AB2624" s="3" t="s">
        <v>22649</v>
      </c>
      <c r="AC2624" s="3" t="s">
        <v>116</v>
      </c>
      <c r="AD2624" s="3" t="s">
        <v>22650</v>
      </c>
      <c r="AE2624" s="3" t="s">
        <v>65</v>
      </c>
      <c r="AF2624" s="3" t="s">
        <v>82</v>
      </c>
      <c r="AG2624" s="3" t="s">
        <v>21661</v>
      </c>
      <c r="AH2624" s="3" t="s">
        <v>22651</v>
      </c>
      <c r="AI2624" s="3" t="s">
        <v>67</v>
      </c>
      <c r="AJ2624" s="3" t="s">
        <v>22652</v>
      </c>
      <c r="AK2624" s="3" t="s">
        <v>53</v>
      </c>
      <c r="AL2624" s="3" t="s">
        <v>53</v>
      </c>
      <c r="AM2624" s="3" t="s">
        <v>53</v>
      </c>
      <c r="AN2624" s="3" t="s">
        <v>53</v>
      </c>
      <c r="AO2624" s="3" t="s">
        <v>53</v>
      </c>
      <c r="AP2624" s="3" t="s">
        <v>53</v>
      </c>
      <c r="AQ2624" s="3" t="s">
        <v>53</v>
      </c>
      <c r="AR2624" s="3" t="s">
        <v>51</v>
      </c>
      <c r="AS2624" s="3" t="s">
        <v>52</v>
      </c>
      <c r="AT2624" s="3" t="s">
        <v>51</v>
      </c>
    </row>
    <row r="2625" spans="1:46" ht="22.5" customHeight="1" x14ac:dyDescent="0.25">
      <c r="A2625" s="19" t="s">
        <v>22917</v>
      </c>
      <c r="B2625" s="260">
        <v>45050</v>
      </c>
      <c r="C2625" s="3" t="s">
        <v>202</v>
      </c>
      <c r="D2625" s="3" t="s">
        <v>21050</v>
      </c>
      <c r="E2625" s="3" t="s">
        <v>71</v>
      </c>
      <c r="F2625" s="20">
        <v>1</v>
      </c>
      <c r="G2625" s="20">
        <v>229.79</v>
      </c>
      <c r="H2625" s="20" t="s">
        <v>52</v>
      </c>
      <c r="I2625" s="20">
        <v>-39.06</v>
      </c>
      <c r="J2625" s="20">
        <v>-20.45</v>
      </c>
      <c r="K2625" s="20" t="s">
        <v>52</v>
      </c>
      <c r="L2625" s="20">
        <f t="shared" si="40"/>
        <v>170.28</v>
      </c>
      <c r="M2625" s="3" t="s">
        <v>53</v>
      </c>
      <c r="N2625" s="3" t="s">
        <v>3334</v>
      </c>
      <c r="O2625" s="3" t="s">
        <v>3335</v>
      </c>
      <c r="P2625" s="3" t="s">
        <v>3336</v>
      </c>
      <c r="Q2625" s="3" t="s">
        <v>53</v>
      </c>
      <c r="R2625" s="20">
        <v>229.79</v>
      </c>
      <c r="S2625" s="20" t="s">
        <v>57</v>
      </c>
      <c r="T2625" s="3" t="s">
        <v>58</v>
      </c>
      <c r="U2625" s="3" t="s">
        <v>53</v>
      </c>
      <c r="V2625" s="3" t="s">
        <v>53</v>
      </c>
      <c r="W2625" s="3" t="s">
        <v>53</v>
      </c>
      <c r="X2625" s="3" t="s">
        <v>53</v>
      </c>
      <c r="Y2625" s="3" t="s">
        <v>22918</v>
      </c>
      <c r="Z2625" s="3" t="s">
        <v>22919</v>
      </c>
      <c r="AA2625" s="3" t="s">
        <v>22920</v>
      </c>
      <c r="AB2625" s="3" t="s">
        <v>6719</v>
      </c>
      <c r="AC2625" s="3" t="s">
        <v>188</v>
      </c>
      <c r="AD2625" s="3" t="s">
        <v>6720</v>
      </c>
      <c r="AE2625" s="3" t="s">
        <v>65</v>
      </c>
      <c r="AF2625" s="3" t="s">
        <v>66</v>
      </c>
      <c r="AG2625" s="3" t="s">
        <v>22633</v>
      </c>
      <c r="AH2625" s="3" t="s">
        <v>22921</v>
      </c>
      <c r="AI2625" s="3" t="s">
        <v>67</v>
      </c>
      <c r="AJ2625" s="3" t="s">
        <v>22922</v>
      </c>
      <c r="AK2625" s="3" t="s">
        <v>53</v>
      </c>
      <c r="AL2625" s="3" t="s">
        <v>53</v>
      </c>
      <c r="AM2625" s="3" t="s">
        <v>53</v>
      </c>
      <c r="AN2625" s="3" t="s">
        <v>53</v>
      </c>
      <c r="AO2625" s="3" t="s">
        <v>53</v>
      </c>
      <c r="AP2625" s="3" t="s">
        <v>53</v>
      </c>
      <c r="AQ2625" s="3" t="s">
        <v>53</v>
      </c>
      <c r="AR2625" s="3" t="s">
        <v>51</v>
      </c>
      <c r="AS2625" s="3" t="s">
        <v>52</v>
      </c>
      <c r="AT2625" s="3" t="s">
        <v>51</v>
      </c>
    </row>
    <row r="2626" spans="1:46" ht="22.5" customHeight="1" x14ac:dyDescent="0.25">
      <c r="A2626" s="19" t="s">
        <v>13726</v>
      </c>
      <c r="B2626" s="260">
        <v>45061</v>
      </c>
      <c r="C2626" s="3" t="s">
        <v>202</v>
      </c>
      <c r="D2626" s="3" t="s">
        <v>8638</v>
      </c>
      <c r="E2626" s="3" t="s">
        <v>51</v>
      </c>
      <c r="F2626" s="20">
        <v>1</v>
      </c>
      <c r="G2626" s="20">
        <v>197.93</v>
      </c>
      <c r="H2626" s="20">
        <v>25.12</v>
      </c>
      <c r="I2626" s="20" t="s">
        <v>52</v>
      </c>
      <c r="J2626" s="20">
        <v>-51.57</v>
      </c>
      <c r="K2626" s="20" t="s">
        <v>52</v>
      </c>
      <c r="L2626" s="20">
        <f t="shared" si="40"/>
        <v>171.48000000000002</v>
      </c>
      <c r="M2626" s="3" t="s">
        <v>53</v>
      </c>
      <c r="N2626" s="274">
        <v>552031</v>
      </c>
      <c r="O2626" s="3" t="s">
        <v>10618</v>
      </c>
      <c r="P2626" s="3" t="s">
        <v>10619</v>
      </c>
      <c r="Q2626" s="3" t="s">
        <v>53</v>
      </c>
      <c r="R2626" s="20">
        <v>197.93</v>
      </c>
      <c r="S2626" s="20" t="s">
        <v>89</v>
      </c>
      <c r="T2626" s="3" t="s">
        <v>74</v>
      </c>
      <c r="U2626" s="3" t="s">
        <v>13727</v>
      </c>
      <c r="V2626" s="3" t="s">
        <v>13728</v>
      </c>
      <c r="W2626" s="3" t="s">
        <v>13729</v>
      </c>
      <c r="X2626" s="3" t="s">
        <v>53</v>
      </c>
      <c r="Y2626" s="3" t="s">
        <v>13727</v>
      </c>
      <c r="Z2626" s="3" t="s">
        <v>13730</v>
      </c>
      <c r="AA2626" s="3" t="s">
        <v>13731</v>
      </c>
      <c r="AB2626" s="3" t="s">
        <v>13732</v>
      </c>
      <c r="AC2626" s="3" t="s">
        <v>801</v>
      </c>
      <c r="AD2626" s="3" t="s">
        <v>13733</v>
      </c>
      <c r="AE2626" s="3" t="s">
        <v>65</v>
      </c>
      <c r="AF2626" s="3" t="s">
        <v>82</v>
      </c>
      <c r="AG2626" s="3" t="s">
        <v>12984</v>
      </c>
      <c r="AH2626" s="3" t="s">
        <v>13734</v>
      </c>
      <c r="AI2626" s="3" t="s">
        <v>67</v>
      </c>
      <c r="AJ2626" s="3" t="s">
        <v>13735</v>
      </c>
      <c r="AK2626" s="3" t="s">
        <v>53</v>
      </c>
      <c r="AL2626" s="3" t="s">
        <v>53</v>
      </c>
      <c r="AM2626" s="3" t="s">
        <v>53</v>
      </c>
      <c r="AN2626" s="3" t="s">
        <v>53</v>
      </c>
      <c r="AO2626" s="3" t="s">
        <v>53</v>
      </c>
      <c r="AP2626" s="3" t="s">
        <v>53</v>
      </c>
      <c r="AQ2626" s="3" t="s">
        <v>53</v>
      </c>
      <c r="AR2626" s="3" t="s">
        <v>51</v>
      </c>
      <c r="AS2626" s="3" t="s">
        <v>52</v>
      </c>
      <c r="AT2626" s="3" t="s">
        <v>51</v>
      </c>
    </row>
    <row r="2627" spans="1:46" ht="22.5" customHeight="1" x14ac:dyDescent="0.25">
      <c r="A2627" s="19" t="s">
        <v>13390</v>
      </c>
      <c r="B2627" s="260">
        <v>45061</v>
      </c>
      <c r="C2627" s="3" t="s">
        <v>202</v>
      </c>
      <c r="D2627" s="3" t="s">
        <v>10384</v>
      </c>
      <c r="E2627" s="3" t="s">
        <v>51</v>
      </c>
      <c r="F2627" s="20">
        <v>1</v>
      </c>
      <c r="G2627" s="20">
        <v>218.29</v>
      </c>
      <c r="H2627" s="20" t="s">
        <v>52</v>
      </c>
      <c r="I2627" s="20">
        <v>-26.19</v>
      </c>
      <c r="J2627" s="20">
        <v>-20.45</v>
      </c>
      <c r="K2627" s="20" t="s">
        <v>52</v>
      </c>
      <c r="L2627" s="20">
        <f t="shared" si="40"/>
        <v>171.65</v>
      </c>
      <c r="M2627" s="3" t="s">
        <v>53</v>
      </c>
      <c r="N2627" s="274">
        <v>110914</v>
      </c>
      <c r="O2627" s="3" t="s">
        <v>13391</v>
      </c>
      <c r="P2627" s="3" t="s">
        <v>13392</v>
      </c>
      <c r="Q2627" s="3" t="s">
        <v>53</v>
      </c>
      <c r="R2627" s="20">
        <v>218.29</v>
      </c>
      <c r="S2627" s="20" t="s">
        <v>89</v>
      </c>
      <c r="T2627" s="3" t="s">
        <v>58</v>
      </c>
      <c r="U2627" s="3" t="s">
        <v>13393</v>
      </c>
      <c r="V2627" s="3" t="s">
        <v>13394</v>
      </c>
      <c r="W2627" s="3" t="s">
        <v>13395</v>
      </c>
      <c r="X2627" s="3" t="s">
        <v>53</v>
      </c>
      <c r="Y2627" s="3" t="s">
        <v>13393</v>
      </c>
      <c r="Z2627" s="3" t="s">
        <v>13396</v>
      </c>
      <c r="AA2627" s="3" t="s">
        <v>13397</v>
      </c>
      <c r="AB2627" s="3" t="s">
        <v>13398</v>
      </c>
      <c r="AC2627" s="3" t="s">
        <v>188</v>
      </c>
      <c r="AD2627" s="3" t="s">
        <v>13399</v>
      </c>
      <c r="AE2627" s="3" t="s">
        <v>65</v>
      </c>
      <c r="AF2627" s="3" t="s">
        <v>82</v>
      </c>
      <c r="AG2627" s="3" t="s">
        <v>13400</v>
      </c>
      <c r="AH2627" s="3" t="s">
        <v>13401</v>
      </c>
      <c r="AI2627" s="3" t="s">
        <v>67</v>
      </c>
      <c r="AJ2627" s="3" t="s">
        <v>13402</v>
      </c>
      <c r="AK2627" s="3" t="s">
        <v>53</v>
      </c>
      <c r="AL2627" s="3" t="s">
        <v>53</v>
      </c>
      <c r="AM2627" s="3" t="s">
        <v>53</v>
      </c>
      <c r="AN2627" s="3" t="s">
        <v>53</v>
      </c>
      <c r="AO2627" s="3" t="s">
        <v>53</v>
      </c>
      <c r="AP2627" s="3" t="s">
        <v>53</v>
      </c>
      <c r="AQ2627" s="3" t="s">
        <v>53</v>
      </c>
      <c r="AR2627" s="3" t="s">
        <v>51</v>
      </c>
      <c r="AS2627" s="3" t="s">
        <v>52</v>
      </c>
      <c r="AT2627" s="3" t="s">
        <v>51</v>
      </c>
    </row>
    <row r="2628" spans="1:46" ht="22.5" customHeight="1" x14ac:dyDescent="0.25">
      <c r="A2628" s="19" t="s">
        <v>20955</v>
      </c>
      <c r="B2628" s="260">
        <v>45052</v>
      </c>
      <c r="C2628" s="3" t="s">
        <v>683</v>
      </c>
      <c r="D2628" s="3" t="s">
        <v>11482</v>
      </c>
      <c r="E2628" s="3" t="s">
        <v>51</v>
      </c>
      <c r="F2628" s="20">
        <v>1</v>
      </c>
      <c r="G2628" s="20">
        <v>208.28</v>
      </c>
      <c r="H2628" s="20">
        <v>1.59</v>
      </c>
      <c r="I2628" s="20">
        <v>-35.409999999999997</v>
      </c>
      <c r="J2628" s="20" t="s">
        <v>52</v>
      </c>
      <c r="K2628" s="20" t="s">
        <v>52</v>
      </c>
      <c r="L2628" s="20">
        <f t="shared" si="40"/>
        <v>174.46</v>
      </c>
      <c r="M2628" s="3" t="s">
        <v>53</v>
      </c>
      <c r="N2628" s="274">
        <v>772059</v>
      </c>
      <c r="O2628" s="3" t="s">
        <v>20956</v>
      </c>
      <c r="P2628" s="3" t="s">
        <v>20957</v>
      </c>
      <c r="Q2628" s="3" t="s">
        <v>53</v>
      </c>
      <c r="R2628" s="20">
        <v>208.28</v>
      </c>
      <c r="S2628" s="20" t="s">
        <v>57</v>
      </c>
      <c r="T2628" s="3" t="s">
        <v>58</v>
      </c>
      <c r="U2628" s="3" t="s">
        <v>20958</v>
      </c>
      <c r="V2628" s="3" t="s">
        <v>20959</v>
      </c>
      <c r="W2628" s="3" t="s">
        <v>20960</v>
      </c>
      <c r="X2628" s="3" t="s">
        <v>53</v>
      </c>
      <c r="Y2628" s="3" t="s">
        <v>20958</v>
      </c>
      <c r="Z2628" s="3" t="s">
        <v>20961</v>
      </c>
      <c r="AA2628" s="3" t="s">
        <v>20962</v>
      </c>
      <c r="AB2628" s="3" t="s">
        <v>11037</v>
      </c>
      <c r="AC2628" s="3" t="s">
        <v>63</v>
      </c>
      <c r="AD2628" s="3" t="s">
        <v>20963</v>
      </c>
      <c r="AE2628" s="3" t="s">
        <v>65</v>
      </c>
      <c r="AF2628" s="3" t="s">
        <v>213</v>
      </c>
      <c r="AG2628" s="3" t="s">
        <v>20078</v>
      </c>
      <c r="AH2628" s="3" t="s">
        <v>20964</v>
      </c>
      <c r="AI2628" s="3" t="s">
        <v>429</v>
      </c>
      <c r="AJ2628" s="3" t="s">
        <v>20965</v>
      </c>
      <c r="AK2628" s="3" t="s">
        <v>53</v>
      </c>
      <c r="AL2628" s="3" t="s">
        <v>53</v>
      </c>
      <c r="AM2628" s="3" t="s">
        <v>53</v>
      </c>
      <c r="AN2628" s="3" t="s">
        <v>53</v>
      </c>
      <c r="AO2628" s="3" t="s">
        <v>53</v>
      </c>
      <c r="AP2628" s="3" t="s">
        <v>53</v>
      </c>
      <c r="AQ2628" s="3" t="s">
        <v>53</v>
      </c>
      <c r="AR2628" s="230" t="s">
        <v>71</v>
      </c>
      <c r="AS2628" s="3" t="s">
        <v>52</v>
      </c>
      <c r="AT2628" s="3" t="s">
        <v>51</v>
      </c>
    </row>
    <row r="2629" spans="1:46" ht="22.5" customHeight="1" x14ac:dyDescent="0.25">
      <c r="A2629" s="19" t="s">
        <v>15366</v>
      </c>
      <c r="B2629" s="260">
        <v>45058</v>
      </c>
      <c r="C2629" s="3" t="s">
        <v>202</v>
      </c>
      <c r="D2629" s="3" t="s">
        <v>12990</v>
      </c>
      <c r="E2629" s="3" t="s">
        <v>51</v>
      </c>
      <c r="F2629" s="20">
        <v>1</v>
      </c>
      <c r="G2629" s="20">
        <v>237.9</v>
      </c>
      <c r="H2629" s="20">
        <v>15.82</v>
      </c>
      <c r="I2629" s="20">
        <v>-40.44</v>
      </c>
      <c r="J2629" s="20">
        <v>-36.270000000000003</v>
      </c>
      <c r="K2629" s="20" t="s">
        <v>52</v>
      </c>
      <c r="L2629" s="20">
        <f t="shared" ref="L2629:L2692" si="41">SUM(G2629:K2629)</f>
        <v>177.01</v>
      </c>
      <c r="M2629" s="3" t="s">
        <v>71</v>
      </c>
      <c r="N2629" s="3" t="s">
        <v>1053</v>
      </c>
      <c r="O2629" s="3" t="s">
        <v>1054</v>
      </c>
      <c r="P2629" s="3" t="s">
        <v>1055</v>
      </c>
      <c r="Q2629" s="3" t="s">
        <v>53</v>
      </c>
      <c r="R2629" s="20">
        <v>237.9</v>
      </c>
      <c r="S2629" s="20" t="s">
        <v>57</v>
      </c>
      <c r="T2629" s="3" t="s">
        <v>58</v>
      </c>
      <c r="U2629" s="3" t="s">
        <v>53</v>
      </c>
      <c r="V2629" s="3" t="s">
        <v>53</v>
      </c>
      <c r="W2629" s="3" t="s">
        <v>53</v>
      </c>
      <c r="X2629" s="3" t="s">
        <v>53</v>
      </c>
      <c r="Y2629" s="3" t="s">
        <v>15367</v>
      </c>
      <c r="Z2629" s="3" t="s">
        <v>15368</v>
      </c>
      <c r="AA2629" s="3" t="s">
        <v>15369</v>
      </c>
      <c r="AB2629" s="3" t="s">
        <v>1087</v>
      </c>
      <c r="AC2629" s="3" t="s">
        <v>1088</v>
      </c>
      <c r="AD2629" s="3" t="s">
        <v>1089</v>
      </c>
      <c r="AE2629" s="3" t="s">
        <v>65</v>
      </c>
      <c r="AF2629" s="3" t="s">
        <v>66</v>
      </c>
      <c r="AG2629" s="3" t="s">
        <v>15370</v>
      </c>
      <c r="AH2629" s="3" t="s">
        <v>15371</v>
      </c>
      <c r="AI2629" s="3" t="s">
        <v>67</v>
      </c>
      <c r="AJ2629" s="3" t="s">
        <v>15372</v>
      </c>
      <c r="AK2629" s="3" t="s">
        <v>53</v>
      </c>
      <c r="AL2629" s="3" t="s">
        <v>53</v>
      </c>
      <c r="AM2629" s="3" t="s">
        <v>53</v>
      </c>
      <c r="AN2629" s="3" t="s">
        <v>53</v>
      </c>
      <c r="AO2629" s="3" t="s">
        <v>53</v>
      </c>
      <c r="AP2629" s="3" t="s">
        <v>53</v>
      </c>
      <c r="AQ2629" s="3" t="s">
        <v>53</v>
      </c>
      <c r="AR2629" s="3" t="s">
        <v>51</v>
      </c>
      <c r="AS2629" s="3" t="s">
        <v>52</v>
      </c>
      <c r="AT2629" s="3" t="s">
        <v>51</v>
      </c>
    </row>
    <row r="2630" spans="1:46" ht="22.5" customHeight="1" x14ac:dyDescent="0.25">
      <c r="A2630" s="19" t="s">
        <v>16073</v>
      </c>
      <c r="B2630" s="260">
        <v>45057</v>
      </c>
      <c r="C2630" s="3" t="s">
        <v>202</v>
      </c>
      <c r="D2630" s="3" t="s">
        <v>13978</v>
      </c>
      <c r="E2630" s="3" t="s">
        <v>71</v>
      </c>
      <c r="F2630" s="20">
        <v>1</v>
      </c>
      <c r="G2630" s="20">
        <v>237.9</v>
      </c>
      <c r="H2630" s="20">
        <v>15.82</v>
      </c>
      <c r="I2630" s="20">
        <v>-40.44</v>
      </c>
      <c r="J2630" s="20">
        <v>-36.270000000000003</v>
      </c>
      <c r="K2630" s="20" t="s">
        <v>52</v>
      </c>
      <c r="L2630" s="20">
        <f t="shared" si="41"/>
        <v>177.01</v>
      </c>
      <c r="M2630" s="3" t="s">
        <v>53</v>
      </c>
      <c r="N2630" s="274">
        <v>77352</v>
      </c>
      <c r="O2630" s="3" t="s">
        <v>4164</v>
      </c>
      <c r="P2630" s="3" t="s">
        <v>1717</v>
      </c>
      <c r="Q2630" s="3" t="s">
        <v>53</v>
      </c>
      <c r="R2630" s="20">
        <v>237.9</v>
      </c>
      <c r="S2630" s="20" t="s">
        <v>57</v>
      </c>
      <c r="T2630" s="3" t="s">
        <v>58</v>
      </c>
      <c r="U2630" s="3" t="s">
        <v>53</v>
      </c>
      <c r="V2630" s="3" t="s">
        <v>53</v>
      </c>
      <c r="W2630" s="3" t="s">
        <v>53</v>
      </c>
      <c r="X2630" s="3" t="s">
        <v>53</v>
      </c>
      <c r="Y2630" s="3" t="s">
        <v>16074</v>
      </c>
      <c r="Z2630" s="3" t="s">
        <v>16075</v>
      </c>
      <c r="AA2630" s="3" t="s">
        <v>16076</v>
      </c>
      <c r="AB2630" s="3" t="s">
        <v>16077</v>
      </c>
      <c r="AC2630" s="3" t="s">
        <v>188</v>
      </c>
      <c r="AD2630" s="3" t="s">
        <v>16078</v>
      </c>
      <c r="AE2630" s="3" t="s">
        <v>65</v>
      </c>
      <c r="AF2630" s="3" t="s">
        <v>66</v>
      </c>
      <c r="AG2630" s="3" t="s">
        <v>16079</v>
      </c>
      <c r="AH2630" s="3" t="s">
        <v>16080</v>
      </c>
      <c r="AI2630" s="3" t="s">
        <v>67</v>
      </c>
      <c r="AJ2630" s="3" t="s">
        <v>16081</v>
      </c>
      <c r="AK2630" s="3" t="s">
        <v>53</v>
      </c>
      <c r="AL2630" s="3" t="s">
        <v>53</v>
      </c>
      <c r="AM2630" s="3" t="s">
        <v>53</v>
      </c>
      <c r="AN2630" s="3" t="s">
        <v>53</v>
      </c>
      <c r="AO2630" s="3" t="s">
        <v>53</v>
      </c>
      <c r="AP2630" s="3" t="s">
        <v>53</v>
      </c>
      <c r="AQ2630" s="3" t="s">
        <v>53</v>
      </c>
      <c r="AR2630" s="3" t="s">
        <v>51</v>
      </c>
      <c r="AS2630" s="3" t="s">
        <v>52</v>
      </c>
      <c r="AT2630" s="3" t="s">
        <v>51</v>
      </c>
    </row>
    <row r="2631" spans="1:46" ht="22.5" customHeight="1" x14ac:dyDescent="0.25">
      <c r="A2631" s="19" t="s">
        <v>24786</v>
      </c>
      <c r="B2631" s="260">
        <v>45048</v>
      </c>
      <c r="C2631" s="3" t="s">
        <v>202</v>
      </c>
      <c r="D2631" s="3" t="s">
        <v>15653</v>
      </c>
      <c r="E2631" s="3" t="s">
        <v>51</v>
      </c>
      <c r="F2631" s="20">
        <v>1</v>
      </c>
      <c r="G2631" s="20">
        <v>237.9</v>
      </c>
      <c r="H2631" s="20">
        <v>12.22</v>
      </c>
      <c r="I2631" s="20">
        <v>-40.44</v>
      </c>
      <c r="J2631" s="20">
        <v>-32.67</v>
      </c>
      <c r="K2631" s="20" t="s">
        <v>52</v>
      </c>
      <c r="L2631" s="20">
        <f t="shared" si="41"/>
        <v>177.01</v>
      </c>
      <c r="M2631" s="3" t="s">
        <v>71</v>
      </c>
      <c r="N2631" s="274">
        <v>77352</v>
      </c>
      <c r="O2631" s="3" t="s">
        <v>4164</v>
      </c>
      <c r="P2631" s="3" t="s">
        <v>1717</v>
      </c>
      <c r="Q2631" s="3" t="s">
        <v>53</v>
      </c>
      <c r="R2631" s="20">
        <v>237.9</v>
      </c>
      <c r="S2631" s="20" t="s">
        <v>57</v>
      </c>
      <c r="T2631" s="3" t="s">
        <v>58</v>
      </c>
      <c r="U2631" s="3" t="s">
        <v>53</v>
      </c>
      <c r="V2631" s="3" t="s">
        <v>53</v>
      </c>
      <c r="W2631" s="3" t="s">
        <v>53</v>
      </c>
      <c r="X2631" s="3" t="s">
        <v>53</v>
      </c>
      <c r="Y2631" s="3" t="s">
        <v>24787</v>
      </c>
      <c r="Z2631" s="3" t="s">
        <v>24788</v>
      </c>
      <c r="AA2631" s="3" t="s">
        <v>24789</v>
      </c>
      <c r="AB2631" s="3" t="s">
        <v>24790</v>
      </c>
      <c r="AC2631" s="3" t="s">
        <v>893</v>
      </c>
      <c r="AD2631" s="3" t="s">
        <v>24791</v>
      </c>
      <c r="AE2631" s="3" t="s">
        <v>65</v>
      </c>
      <c r="AF2631" s="3" t="s">
        <v>66</v>
      </c>
      <c r="AG2631" s="3" t="s">
        <v>24573</v>
      </c>
      <c r="AH2631" s="3" t="s">
        <v>24792</v>
      </c>
      <c r="AI2631" s="3" t="s">
        <v>8331</v>
      </c>
      <c r="AJ2631" s="3" t="s">
        <v>24793</v>
      </c>
      <c r="AK2631" s="3" t="s">
        <v>24794</v>
      </c>
      <c r="AL2631" s="3" t="s">
        <v>53</v>
      </c>
      <c r="AM2631" s="3" t="s">
        <v>53</v>
      </c>
      <c r="AN2631" s="3" t="s">
        <v>53</v>
      </c>
      <c r="AO2631" s="3" t="s">
        <v>53</v>
      </c>
      <c r="AP2631" s="3" t="s">
        <v>53</v>
      </c>
      <c r="AQ2631" s="3" t="s">
        <v>53</v>
      </c>
      <c r="AR2631" s="3" t="s">
        <v>51</v>
      </c>
      <c r="AS2631" s="3" t="s">
        <v>52</v>
      </c>
      <c r="AT2631" s="3" t="s">
        <v>51</v>
      </c>
    </row>
    <row r="2632" spans="1:46" ht="22.5" customHeight="1" x14ac:dyDescent="0.25">
      <c r="A2632" s="19" t="s">
        <v>1052</v>
      </c>
      <c r="B2632" s="260">
        <v>45077</v>
      </c>
      <c r="C2632" s="3" t="s">
        <v>70</v>
      </c>
      <c r="D2632" s="3" t="s">
        <v>85</v>
      </c>
      <c r="E2632" s="3" t="s">
        <v>51</v>
      </c>
      <c r="F2632" s="20">
        <v>1</v>
      </c>
      <c r="G2632" s="20">
        <v>237.9</v>
      </c>
      <c r="H2632" s="20" t="s">
        <v>52</v>
      </c>
      <c r="I2632" s="20">
        <v>-40.44</v>
      </c>
      <c r="J2632" s="20">
        <v>-20.45</v>
      </c>
      <c r="K2632" s="20" t="s">
        <v>52</v>
      </c>
      <c r="L2632" s="20">
        <f t="shared" si="41"/>
        <v>177.01000000000002</v>
      </c>
      <c r="M2632" s="3" t="s">
        <v>53</v>
      </c>
      <c r="N2632" s="3" t="s">
        <v>1053</v>
      </c>
      <c r="O2632" s="3" t="s">
        <v>1054</v>
      </c>
      <c r="P2632" s="3" t="s">
        <v>1055</v>
      </c>
      <c r="Q2632" s="3" t="s">
        <v>53</v>
      </c>
      <c r="R2632" s="20">
        <v>237.9</v>
      </c>
      <c r="S2632" s="20" t="s">
        <v>57</v>
      </c>
      <c r="T2632" s="3" t="s">
        <v>58</v>
      </c>
      <c r="U2632" s="3" t="s">
        <v>53</v>
      </c>
      <c r="V2632" s="3" t="s">
        <v>53</v>
      </c>
      <c r="W2632" s="3" t="s">
        <v>53</v>
      </c>
      <c r="X2632" s="3" t="s">
        <v>53</v>
      </c>
      <c r="Y2632" s="3" t="s">
        <v>1056</v>
      </c>
      <c r="Z2632" s="3" t="s">
        <v>1057</v>
      </c>
      <c r="AA2632" s="3" t="s">
        <v>1058</v>
      </c>
      <c r="AB2632" s="3" t="s">
        <v>1059</v>
      </c>
      <c r="AC2632" s="3" t="s">
        <v>116</v>
      </c>
      <c r="AD2632" s="3" t="s">
        <v>1060</v>
      </c>
      <c r="AE2632" s="3" t="s">
        <v>65</v>
      </c>
      <c r="AF2632" s="3" t="s">
        <v>66</v>
      </c>
      <c r="AG2632" s="3" t="s">
        <v>1061</v>
      </c>
      <c r="AH2632" s="3" t="s">
        <v>53</v>
      </c>
      <c r="AI2632" s="3" t="s">
        <v>67</v>
      </c>
      <c r="AJ2632" s="3" t="s">
        <v>1062</v>
      </c>
      <c r="AK2632" s="3" t="s">
        <v>53</v>
      </c>
      <c r="AL2632" s="3" t="s">
        <v>53</v>
      </c>
      <c r="AM2632" s="3" t="s">
        <v>53</v>
      </c>
      <c r="AN2632" s="3" t="s">
        <v>53</v>
      </c>
      <c r="AO2632" s="3" t="s">
        <v>53</v>
      </c>
      <c r="AP2632" s="3" t="s">
        <v>53</v>
      </c>
      <c r="AQ2632" s="3" t="s">
        <v>53</v>
      </c>
      <c r="AR2632" s="3" t="s">
        <v>51</v>
      </c>
      <c r="AS2632" s="3" t="s">
        <v>52</v>
      </c>
      <c r="AT2632" s="3" t="s">
        <v>51</v>
      </c>
    </row>
    <row r="2633" spans="1:46" ht="22.5" customHeight="1" x14ac:dyDescent="0.25">
      <c r="A2633" s="19" t="s">
        <v>1130</v>
      </c>
      <c r="B2633" s="260">
        <v>45077</v>
      </c>
      <c r="C2633" s="3" t="s">
        <v>202</v>
      </c>
      <c r="D2633" s="3" t="s">
        <v>203</v>
      </c>
      <c r="E2633" s="3" t="s">
        <v>51</v>
      </c>
      <c r="F2633" s="20">
        <v>1</v>
      </c>
      <c r="G2633" s="20">
        <v>237.9</v>
      </c>
      <c r="H2633" s="20" t="s">
        <v>52</v>
      </c>
      <c r="I2633" s="20">
        <v>-40.44</v>
      </c>
      <c r="J2633" s="20">
        <v>-20.45</v>
      </c>
      <c r="K2633" s="20" t="s">
        <v>52</v>
      </c>
      <c r="L2633" s="20">
        <f t="shared" si="41"/>
        <v>177.01000000000002</v>
      </c>
      <c r="M2633" s="3" t="s">
        <v>53</v>
      </c>
      <c r="N2633" s="3" t="s">
        <v>1053</v>
      </c>
      <c r="O2633" s="3" t="s">
        <v>1054</v>
      </c>
      <c r="P2633" s="3" t="s">
        <v>1055</v>
      </c>
      <c r="Q2633" s="3" t="s">
        <v>53</v>
      </c>
      <c r="R2633" s="20">
        <v>237.9</v>
      </c>
      <c r="S2633" s="20" t="s">
        <v>57</v>
      </c>
      <c r="T2633" s="3" t="s">
        <v>58</v>
      </c>
      <c r="U2633" s="3" t="s">
        <v>53</v>
      </c>
      <c r="V2633" s="3" t="s">
        <v>53</v>
      </c>
      <c r="W2633" s="3" t="s">
        <v>53</v>
      </c>
      <c r="X2633" s="3" t="s">
        <v>53</v>
      </c>
      <c r="Y2633" s="3" t="s">
        <v>1131</v>
      </c>
      <c r="Z2633" s="3" t="s">
        <v>1132</v>
      </c>
      <c r="AA2633" s="3" t="s">
        <v>1133</v>
      </c>
      <c r="AB2633" s="3" t="s">
        <v>141</v>
      </c>
      <c r="AC2633" s="3" t="s">
        <v>63</v>
      </c>
      <c r="AD2633" s="3" t="s">
        <v>1134</v>
      </c>
      <c r="AE2633" s="3" t="s">
        <v>65</v>
      </c>
      <c r="AF2633" s="3" t="s">
        <v>66</v>
      </c>
      <c r="AG2633" s="3" t="s">
        <v>1135</v>
      </c>
      <c r="AH2633" s="3" t="s">
        <v>482</v>
      </c>
      <c r="AI2633" s="3" t="s">
        <v>67</v>
      </c>
      <c r="AJ2633" s="3" t="s">
        <v>1136</v>
      </c>
      <c r="AK2633" s="3" t="s">
        <v>53</v>
      </c>
      <c r="AL2633" s="3" t="s">
        <v>53</v>
      </c>
      <c r="AM2633" s="3" t="s">
        <v>53</v>
      </c>
      <c r="AN2633" s="3" t="s">
        <v>53</v>
      </c>
      <c r="AO2633" s="3" t="s">
        <v>53</v>
      </c>
      <c r="AP2633" s="3" t="s">
        <v>53</v>
      </c>
      <c r="AQ2633" s="3" t="s">
        <v>53</v>
      </c>
      <c r="AR2633" s="3" t="s">
        <v>51</v>
      </c>
      <c r="AS2633" s="3" t="s">
        <v>52</v>
      </c>
      <c r="AT2633" s="3" t="s">
        <v>51</v>
      </c>
    </row>
    <row r="2634" spans="1:46" ht="22.5" customHeight="1" x14ac:dyDescent="0.25">
      <c r="A2634" s="19" t="s">
        <v>3123</v>
      </c>
      <c r="B2634" s="260">
        <v>45075</v>
      </c>
      <c r="C2634" s="3" t="s">
        <v>202</v>
      </c>
      <c r="D2634" s="3" t="s">
        <v>1951</v>
      </c>
      <c r="E2634" s="3" t="s">
        <v>51</v>
      </c>
      <c r="F2634" s="20">
        <v>1</v>
      </c>
      <c r="G2634" s="20">
        <v>237.9</v>
      </c>
      <c r="H2634" s="20" t="s">
        <v>52</v>
      </c>
      <c r="I2634" s="20">
        <v>-40.44</v>
      </c>
      <c r="J2634" s="20">
        <v>-20.45</v>
      </c>
      <c r="K2634" s="20" t="s">
        <v>52</v>
      </c>
      <c r="L2634" s="20">
        <f t="shared" si="41"/>
        <v>177.01000000000002</v>
      </c>
      <c r="M2634" s="3" t="s">
        <v>53</v>
      </c>
      <c r="N2634" s="3" t="s">
        <v>2661</v>
      </c>
      <c r="O2634" s="3" t="s">
        <v>3124</v>
      </c>
      <c r="P2634" s="3" t="s">
        <v>3125</v>
      </c>
      <c r="Q2634" s="3" t="s">
        <v>53</v>
      </c>
      <c r="R2634" s="20">
        <v>237.9</v>
      </c>
      <c r="S2634" s="20" t="s">
        <v>57</v>
      </c>
      <c r="T2634" s="3" t="s">
        <v>58</v>
      </c>
      <c r="U2634" s="3" t="s">
        <v>53</v>
      </c>
      <c r="V2634" s="3" t="s">
        <v>53</v>
      </c>
      <c r="W2634" s="3" t="s">
        <v>53</v>
      </c>
      <c r="X2634" s="3" t="s">
        <v>53</v>
      </c>
      <c r="Y2634" s="3" t="s">
        <v>3126</v>
      </c>
      <c r="Z2634" s="3" t="s">
        <v>3127</v>
      </c>
      <c r="AA2634" s="3" t="s">
        <v>3128</v>
      </c>
      <c r="AB2634" s="3" t="s">
        <v>405</v>
      </c>
      <c r="AC2634" s="3" t="s">
        <v>63</v>
      </c>
      <c r="AD2634" s="3" t="s">
        <v>3129</v>
      </c>
      <c r="AE2634" s="3" t="s">
        <v>65</v>
      </c>
      <c r="AF2634" s="3" t="s">
        <v>66</v>
      </c>
      <c r="AG2634" s="3" t="s">
        <v>3130</v>
      </c>
      <c r="AH2634" s="3" t="s">
        <v>3131</v>
      </c>
      <c r="AI2634" s="3" t="s">
        <v>67</v>
      </c>
      <c r="AJ2634" s="3" t="s">
        <v>3132</v>
      </c>
      <c r="AK2634" s="3" t="s">
        <v>53</v>
      </c>
      <c r="AL2634" s="3" t="s">
        <v>53</v>
      </c>
      <c r="AM2634" s="3" t="s">
        <v>53</v>
      </c>
      <c r="AN2634" s="3" t="s">
        <v>53</v>
      </c>
      <c r="AO2634" s="3" t="s">
        <v>53</v>
      </c>
      <c r="AP2634" s="3" t="s">
        <v>53</v>
      </c>
      <c r="AQ2634" s="3" t="s">
        <v>53</v>
      </c>
      <c r="AR2634" s="3" t="s">
        <v>51</v>
      </c>
      <c r="AS2634" s="3" t="s">
        <v>52</v>
      </c>
      <c r="AT2634" s="3" t="s">
        <v>51</v>
      </c>
    </row>
    <row r="2635" spans="1:46" ht="22.5" customHeight="1" x14ac:dyDescent="0.25">
      <c r="A2635" s="19" t="s">
        <v>4163</v>
      </c>
      <c r="B2635" s="260">
        <v>45073</v>
      </c>
      <c r="C2635" s="3" t="s">
        <v>202</v>
      </c>
      <c r="D2635" s="3" t="s">
        <v>2968</v>
      </c>
      <c r="E2635" s="3" t="s">
        <v>71</v>
      </c>
      <c r="F2635" s="20">
        <v>1</v>
      </c>
      <c r="G2635" s="20">
        <v>237.9</v>
      </c>
      <c r="H2635" s="20" t="s">
        <v>52</v>
      </c>
      <c r="I2635" s="20">
        <v>-40.44</v>
      </c>
      <c r="J2635" s="20">
        <v>-20.45</v>
      </c>
      <c r="K2635" s="20" t="s">
        <v>52</v>
      </c>
      <c r="L2635" s="20">
        <f t="shared" si="41"/>
        <v>177.01000000000002</v>
      </c>
      <c r="M2635" s="3" t="s">
        <v>53</v>
      </c>
      <c r="N2635" s="274">
        <v>77352</v>
      </c>
      <c r="O2635" s="3" t="s">
        <v>4164</v>
      </c>
      <c r="P2635" s="3" t="s">
        <v>1717</v>
      </c>
      <c r="Q2635" s="3" t="s">
        <v>53</v>
      </c>
      <c r="R2635" s="20">
        <v>237.9</v>
      </c>
      <c r="S2635" s="20" t="s">
        <v>57</v>
      </c>
      <c r="T2635" s="3" t="s">
        <v>58</v>
      </c>
      <c r="U2635" s="3" t="s">
        <v>53</v>
      </c>
      <c r="V2635" s="3" t="s">
        <v>53</v>
      </c>
      <c r="W2635" s="3" t="s">
        <v>53</v>
      </c>
      <c r="X2635" s="3" t="s">
        <v>53</v>
      </c>
      <c r="Y2635" s="3" t="s">
        <v>4165</v>
      </c>
      <c r="Z2635" s="3" t="s">
        <v>4166</v>
      </c>
      <c r="AA2635" s="3" t="s">
        <v>4167</v>
      </c>
      <c r="AB2635" s="3" t="s">
        <v>4168</v>
      </c>
      <c r="AC2635" s="3" t="s">
        <v>63</v>
      </c>
      <c r="AD2635" s="3" t="s">
        <v>4169</v>
      </c>
      <c r="AE2635" s="3" t="s">
        <v>65</v>
      </c>
      <c r="AF2635" s="3" t="s">
        <v>66</v>
      </c>
      <c r="AG2635" s="3" t="s">
        <v>4170</v>
      </c>
      <c r="AH2635" s="3" t="s">
        <v>4171</v>
      </c>
      <c r="AI2635" s="3" t="s">
        <v>67</v>
      </c>
      <c r="AJ2635" s="3" t="s">
        <v>4172</v>
      </c>
      <c r="AK2635" s="3" t="s">
        <v>53</v>
      </c>
      <c r="AL2635" s="3" t="s">
        <v>53</v>
      </c>
      <c r="AM2635" s="3" t="s">
        <v>53</v>
      </c>
      <c r="AN2635" s="3" t="s">
        <v>53</v>
      </c>
      <c r="AO2635" s="3" t="s">
        <v>53</v>
      </c>
      <c r="AP2635" s="3" t="s">
        <v>53</v>
      </c>
      <c r="AQ2635" s="3" t="s">
        <v>53</v>
      </c>
      <c r="AR2635" s="3" t="s">
        <v>51</v>
      </c>
      <c r="AS2635" s="3" t="s">
        <v>52</v>
      </c>
      <c r="AT2635" s="3" t="s">
        <v>51</v>
      </c>
    </row>
    <row r="2636" spans="1:46" ht="22.5" customHeight="1" x14ac:dyDescent="0.25">
      <c r="A2636" s="19" t="s">
        <v>4386</v>
      </c>
      <c r="B2636" s="260">
        <v>45072</v>
      </c>
      <c r="C2636" s="3" t="s">
        <v>202</v>
      </c>
      <c r="D2636" s="3" t="s">
        <v>203</v>
      </c>
      <c r="E2636" s="3" t="s">
        <v>51</v>
      </c>
      <c r="F2636" s="20">
        <v>1</v>
      </c>
      <c r="G2636" s="20">
        <v>237.9</v>
      </c>
      <c r="H2636" s="20" t="s">
        <v>52</v>
      </c>
      <c r="I2636" s="20">
        <v>-40.44</v>
      </c>
      <c r="J2636" s="20">
        <v>-20.45</v>
      </c>
      <c r="K2636" s="20" t="s">
        <v>52</v>
      </c>
      <c r="L2636" s="20">
        <f t="shared" si="41"/>
        <v>177.01000000000002</v>
      </c>
      <c r="M2636" s="3" t="s">
        <v>53</v>
      </c>
      <c r="N2636" s="3" t="s">
        <v>1053</v>
      </c>
      <c r="O2636" s="3" t="s">
        <v>4387</v>
      </c>
      <c r="P2636" s="3" t="s">
        <v>4388</v>
      </c>
      <c r="Q2636" s="3" t="s">
        <v>53</v>
      </c>
      <c r="R2636" s="20">
        <v>237.9</v>
      </c>
      <c r="S2636" s="20" t="s">
        <v>57</v>
      </c>
      <c r="T2636" s="3" t="s">
        <v>74</v>
      </c>
      <c r="U2636" s="3" t="s">
        <v>4389</v>
      </c>
      <c r="V2636" s="3" t="s">
        <v>4390</v>
      </c>
      <c r="W2636" s="3" t="s">
        <v>4391</v>
      </c>
      <c r="X2636" s="3" t="s">
        <v>53</v>
      </c>
      <c r="Y2636" s="3" t="s">
        <v>4389</v>
      </c>
      <c r="Z2636" s="3" t="s">
        <v>4392</v>
      </c>
      <c r="AA2636" s="3" t="s">
        <v>4393</v>
      </c>
      <c r="AB2636" s="3" t="s">
        <v>4394</v>
      </c>
      <c r="AC2636" s="3" t="s">
        <v>458</v>
      </c>
      <c r="AD2636" s="3" t="s">
        <v>4395</v>
      </c>
      <c r="AE2636" s="3" t="s">
        <v>65</v>
      </c>
      <c r="AF2636" s="3" t="s">
        <v>82</v>
      </c>
      <c r="AG2636" s="3" t="s">
        <v>1762</v>
      </c>
      <c r="AH2636" s="3" t="s">
        <v>4396</v>
      </c>
      <c r="AI2636" s="3" t="s">
        <v>67</v>
      </c>
      <c r="AJ2636" s="3" t="s">
        <v>4397</v>
      </c>
      <c r="AK2636" s="3" t="s">
        <v>53</v>
      </c>
      <c r="AL2636" s="3" t="s">
        <v>53</v>
      </c>
      <c r="AM2636" s="3" t="s">
        <v>53</v>
      </c>
      <c r="AN2636" s="3" t="s">
        <v>53</v>
      </c>
      <c r="AO2636" s="3" t="s">
        <v>53</v>
      </c>
      <c r="AP2636" s="3" t="s">
        <v>53</v>
      </c>
      <c r="AQ2636" s="3" t="s">
        <v>53</v>
      </c>
      <c r="AR2636" s="3" t="s">
        <v>51</v>
      </c>
      <c r="AS2636" s="3" t="s">
        <v>52</v>
      </c>
      <c r="AT2636" s="3" t="s">
        <v>51</v>
      </c>
    </row>
    <row r="2637" spans="1:46" ht="22.5" customHeight="1" x14ac:dyDescent="0.25">
      <c r="A2637" s="19" t="s">
        <v>6555</v>
      </c>
      <c r="B2637" s="260">
        <v>45070</v>
      </c>
      <c r="C2637" s="3" t="s">
        <v>202</v>
      </c>
      <c r="D2637" s="3" t="s">
        <v>5415</v>
      </c>
      <c r="E2637" s="3" t="s">
        <v>51</v>
      </c>
      <c r="F2637" s="20">
        <v>1</v>
      </c>
      <c r="G2637" s="20">
        <v>237.9</v>
      </c>
      <c r="H2637" s="20" t="s">
        <v>52</v>
      </c>
      <c r="I2637" s="20">
        <v>-40.44</v>
      </c>
      <c r="J2637" s="20">
        <v>-20.45</v>
      </c>
      <c r="K2637" s="20" t="s">
        <v>52</v>
      </c>
      <c r="L2637" s="20">
        <f t="shared" si="41"/>
        <v>177.01000000000002</v>
      </c>
      <c r="M2637" s="3" t="s">
        <v>53</v>
      </c>
      <c r="N2637" s="274">
        <v>77352</v>
      </c>
      <c r="O2637" s="3" t="s">
        <v>4164</v>
      </c>
      <c r="P2637" s="3" t="s">
        <v>1717</v>
      </c>
      <c r="Q2637" s="3" t="s">
        <v>53</v>
      </c>
      <c r="R2637" s="20">
        <v>237.9</v>
      </c>
      <c r="S2637" s="20" t="s">
        <v>57</v>
      </c>
      <c r="T2637" s="3" t="s">
        <v>58</v>
      </c>
      <c r="U2637" s="3" t="s">
        <v>53</v>
      </c>
      <c r="V2637" s="3" t="s">
        <v>53</v>
      </c>
      <c r="W2637" s="3" t="s">
        <v>53</v>
      </c>
      <c r="X2637" s="3" t="s">
        <v>53</v>
      </c>
      <c r="Y2637" s="3" t="s">
        <v>6556</v>
      </c>
      <c r="Z2637" s="3" t="s">
        <v>6557</v>
      </c>
      <c r="AA2637" s="3" t="s">
        <v>6558</v>
      </c>
      <c r="AB2637" s="3" t="s">
        <v>265</v>
      </c>
      <c r="AC2637" s="3" t="s">
        <v>265</v>
      </c>
      <c r="AD2637" s="3" t="s">
        <v>6559</v>
      </c>
      <c r="AE2637" s="3" t="s">
        <v>65</v>
      </c>
      <c r="AF2637" s="3" t="s">
        <v>66</v>
      </c>
      <c r="AG2637" s="3" t="s">
        <v>6560</v>
      </c>
      <c r="AH2637" s="3" t="s">
        <v>5552</v>
      </c>
      <c r="AI2637" s="3" t="s">
        <v>67</v>
      </c>
      <c r="AJ2637" s="3" t="s">
        <v>6561</v>
      </c>
      <c r="AK2637" s="3" t="s">
        <v>53</v>
      </c>
      <c r="AL2637" s="3" t="s">
        <v>53</v>
      </c>
      <c r="AM2637" s="3" t="s">
        <v>53</v>
      </c>
      <c r="AN2637" s="3" t="s">
        <v>53</v>
      </c>
      <c r="AO2637" s="3" t="s">
        <v>53</v>
      </c>
      <c r="AP2637" s="3" t="s">
        <v>53</v>
      </c>
      <c r="AQ2637" s="3" t="s">
        <v>53</v>
      </c>
      <c r="AR2637" s="3" t="s">
        <v>51</v>
      </c>
      <c r="AS2637" s="3" t="s">
        <v>52</v>
      </c>
      <c r="AT2637" s="3" t="s">
        <v>51</v>
      </c>
    </row>
    <row r="2638" spans="1:46" ht="22.5" customHeight="1" x14ac:dyDescent="0.25">
      <c r="A2638" s="19" t="s">
        <v>7214</v>
      </c>
      <c r="B2638" s="260">
        <v>45069</v>
      </c>
      <c r="C2638" s="3" t="s">
        <v>202</v>
      </c>
      <c r="D2638" s="3" t="s">
        <v>5415</v>
      </c>
      <c r="E2638" s="3" t="s">
        <v>51</v>
      </c>
      <c r="F2638" s="20">
        <v>1</v>
      </c>
      <c r="G2638" s="20">
        <v>237.9</v>
      </c>
      <c r="H2638" s="20" t="s">
        <v>52</v>
      </c>
      <c r="I2638" s="20">
        <v>-40.44</v>
      </c>
      <c r="J2638" s="20">
        <v>-20.45</v>
      </c>
      <c r="K2638" s="20" t="s">
        <v>52</v>
      </c>
      <c r="L2638" s="20">
        <f t="shared" si="41"/>
        <v>177.01000000000002</v>
      </c>
      <c r="M2638" s="3" t="s">
        <v>53</v>
      </c>
      <c r="N2638" s="274">
        <v>77352</v>
      </c>
      <c r="O2638" s="3" t="s">
        <v>4164</v>
      </c>
      <c r="P2638" s="3" t="s">
        <v>1717</v>
      </c>
      <c r="Q2638" s="3" t="s">
        <v>53</v>
      </c>
      <c r="R2638" s="20">
        <v>237.9</v>
      </c>
      <c r="S2638" s="20" t="s">
        <v>57</v>
      </c>
      <c r="T2638" s="3" t="s">
        <v>58</v>
      </c>
      <c r="U2638" s="3" t="s">
        <v>53</v>
      </c>
      <c r="V2638" s="3" t="s">
        <v>53</v>
      </c>
      <c r="W2638" s="3" t="s">
        <v>53</v>
      </c>
      <c r="X2638" s="3" t="s">
        <v>53</v>
      </c>
      <c r="Y2638" s="3" t="s">
        <v>7215</v>
      </c>
      <c r="Z2638" s="3" t="s">
        <v>7216</v>
      </c>
      <c r="AA2638" s="3" t="s">
        <v>7217</v>
      </c>
      <c r="AB2638" s="3" t="s">
        <v>7218</v>
      </c>
      <c r="AC2638" s="3" t="s">
        <v>165</v>
      </c>
      <c r="AD2638" s="3" t="s">
        <v>7219</v>
      </c>
      <c r="AE2638" s="3" t="s">
        <v>65</v>
      </c>
      <c r="AF2638" s="3" t="s">
        <v>66</v>
      </c>
      <c r="AG2638" s="3" t="s">
        <v>7220</v>
      </c>
      <c r="AH2638" s="3" t="s">
        <v>7121</v>
      </c>
      <c r="AI2638" s="3" t="s">
        <v>67</v>
      </c>
      <c r="AJ2638" s="3" t="s">
        <v>7221</v>
      </c>
      <c r="AK2638" s="3" t="s">
        <v>53</v>
      </c>
      <c r="AL2638" s="3" t="s">
        <v>53</v>
      </c>
      <c r="AM2638" s="3" t="s">
        <v>53</v>
      </c>
      <c r="AN2638" s="3" t="s">
        <v>53</v>
      </c>
      <c r="AO2638" s="3" t="s">
        <v>53</v>
      </c>
      <c r="AP2638" s="3" t="s">
        <v>53</v>
      </c>
      <c r="AQ2638" s="3" t="s">
        <v>53</v>
      </c>
      <c r="AR2638" s="3" t="s">
        <v>51</v>
      </c>
      <c r="AS2638" s="3" t="s">
        <v>52</v>
      </c>
      <c r="AT2638" s="3" t="s">
        <v>51</v>
      </c>
    </row>
    <row r="2639" spans="1:46" ht="22.5" customHeight="1" x14ac:dyDescent="0.25">
      <c r="A2639" s="19" t="s">
        <v>7984</v>
      </c>
      <c r="B2639" s="260">
        <v>45068</v>
      </c>
      <c r="C2639" s="3" t="s">
        <v>202</v>
      </c>
      <c r="D2639" s="3" t="s">
        <v>6600</v>
      </c>
      <c r="E2639" s="3" t="s">
        <v>71</v>
      </c>
      <c r="F2639" s="20">
        <v>1</v>
      </c>
      <c r="G2639" s="20">
        <v>237.9</v>
      </c>
      <c r="H2639" s="20" t="s">
        <v>52</v>
      </c>
      <c r="I2639" s="20">
        <v>-40.44</v>
      </c>
      <c r="J2639" s="20">
        <v>-20.45</v>
      </c>
      <c r="K2639" s="20" t="s">
        <v>52</v>
      </c>
      <c r="L2639" s="20">
        <f t="shared" si="41"/>
        <v>177.01000000000002</v>
      </c>
      <c r="M2639" s="3" t="s">
        <v>53</v>
      </c>
      <c r="N2639" s="274">
        <v>77352</v>
      </c>
      <c r="O2639" s="3" t="s">
        <v>4164</v>
      </c>
      <c r="P2639" s="3" t="s">
        <v>1717</v>
      </c>
      <c r="Q2639" s="3" t="s">
        <v>53</v>
      </c>
      <c r="R2639" s="20">
        <v>237.9</v>
      </c>
      <c r="S2639" s="20" t="s">
        <v>57</v>
      </c>
      <c r="T2639" s="3" t="s">
        <v>58</v>
      </c>
      <c r="U2639" s="3" t="s">
        <v>53</v>
      </c>
      <c r="V2639" s="3" t="s">
        <v>53</v>
      </c>
      <c r="W2639" s="3" t="s">
        <v>53</v>
      </c>
      <c r="X2639" s="3" t="s">
        <v>53</v>
      </c>
      <c r="Y2639" s="3" t="s">
        <v>7985</v>
      </c>
      <c r="Z2639" s="3" t="s">
        <v>7986</v>
      </c>
      <c r="AA2639" s="3" t="s">
        <v>7987</v>
      </c>
      <c r="AB2639" s="3" t="s">
        <v>7988</v>
      </c>
      <c r="AC2639" s="3" t="s">
        <v>63</v>
      </c>
      <c r="AD2639" s="3" t="s">
        <v>7989</v>
      </c>
      <c r="AE2639" s="3" t="s">
        <v>65</v>
      </c>
      <c r="AF2639" s="3" t="s">
        <v>66</v>
      </c>
      <c r="AG2639" s="3" t="s">
        <v>7990</v>
      </c>
      <c r="AH2639" s="3" t="s">
        <v>7455</v>
      </c>
      <c r="AI2639" s="3" t="s">
        <v>67</v>
      </c>
      <c r="AJ2639" s="3" t="s">
        <v>7991</v>
      </c>
      <c r="AK2639" s="3" t="s">
        <v>53</v>
      </c>
      <c r="AL2639" s="3" t="s">
        <v>53</v>
      </c>
      <c r="AM2639" s="3" t="s">
        <v>53</v>
      </c>
      <c r="AN2639" s="3" t="s">
        <v>53</v>
      </c>
      <c r="AO2639" s="3" t="s">
        <v>53</v>
      </c>
      <c r="AP2639" s="3" t="s">
        <v>53</v>
      </c>
      <c r="AQ2639" s="3" t="s">
        <v>53</v>
      </c>
      <c r="AR2639" s="3" t="s">
        <v>51</v>
      </c>
      <c r="AS2639" s="3" t="s">
        <v>52</v>
      </c>
      <c r="AT2639" s="3" t="s">
        <v>51</v>
      </c>
    </row>
    <row r="2640" spans="1:46" ht="22.5" customHeight="1" x14ac:dyDescent="0.25">
      <c r="A2640" s="19" t="s">
        <v>9542</v>
      </c>
      <c r="B2640" s="260">
        <v>45066</v>
      </c>
      <c r="C2640" s="3" t="s">
        <v>202</v>
      </c>
      <c r="D2640" s="3" t="s">
        <v>5415</v>
      </c>
      <c r="E2640" s="3" t="s">
        <v>71</v>
      </c>
      <c r="F2640" s="20">
        <v>1</v>
      </c>
      <c r="G2640" s="20">
        <v>237.9</v>
      </c>
      <c r="H2640" s="20" t="s">
        <v>52</v>
      </c>
      <c r="I2640" s="20">
        <v>-40.44</v>
      </c>
      <c r="J2640" s="20">
        <v>-20.45</v>
      </c>
      <c r="K2640" s="20" t="s">
        <v>52</v>
      </c>
      <c r="L2640" s="20">
        <f t="shared" si="41"/>
        <v>177.01000000000002</v>
      </c>
      <c r="M2640" s="3" t="s">
        <v>53</v>
      </c>
      <c r="N2640" s="3" t="s">
        <v>1053</v>
      </c>
      <c r="O2640" s="3" t="s">
        <v>5331</v>
      </c>
      <c r="P2640" s="3" t="s">
        <v>5332</v>
      </c>
      <c r="Q2640" s="3" t="s">
        <v>53</v>
      </c>
      <c r="R2640" s="20">
        <v>237.9</v>
      </c>
      <c r="S2640" s="20" t="s">
        <v>57</v>
      </c>
      <c r="T2640" s="3" t="s">
        <v>74</v>
      </c>
      <c r="U2640" s="3" t="s">
        <v>9543</v>
      </c>
      <c r="V2640" s="3" t="s">
        <v>9544</v>
      </c>
      <c r="W2640" s="3" t="s">
        <v>9545</v>
      </c>
      <c r="X2640" s="3" t="s">
        <v>53</v>
      </c>
      <c r="Y2640" s="3" t="s">
        <v>9543</v>
      </c>
      <c r="Z2640" s="3" t="s">
        <v>9546</v>
      </c>
      <c r="AA2640" s="3" t="s">
        <v>9547</v>
      </c>
      <c r="AB2640" s="3" t="s">
        <v>9548</v>
      </c>
      <c r="AC2640" s="3" t="s">
        <v>188</v>
      </c>
      <c r="AD2640" s="3" t="s">
        <v>9549</v>
      </c>
      <c r="AE2640" s="3" t="s">
        <v>65</v>
      </c>
      <c r="AF2640" s="3" t="s">
        <v>82</v>
      </c>
      <c r="AG2640" s="3" t="s">
        <v>9532</v>
      </c>
      <c r="AH2640" s="3" t="s">
        <v>6713</v>
      </c>
      <c r="AI2640" s="3" t="s">
        <v>67</v>
      </c>
      <c r="AJ2640" s="3" t="s">
        <v>9550</v>
      </c>
      <c r="AK2640" s="3" t="s">
        <v>53</v>
      </c>
      <c r="AL2640" s="3" t="s">
        <v>53</v>
      </c>
      <c r="AM2640" s="3" t="s">
        <v>53</v>
      </c>
      <c r="AN2640" s="3" t="s">
        <v>53</v>
      </c>
      <c r="AO2640" s="3" t="s">
        <v>53</v>
      </c>
      <c r="AP2640" s="3" t="s">
        <v>53</v>
      </c>
      <c r="AQ2640" s="3" t="s">
        <v>53</v>
      </c>
      <c r="AR2640" s="3" t="s">
        <v>51</v>
      </c>
      <c r="AS2640" s="3" t="s">
        <v>52</v>
      </c>
      <c r="AT2640" s="3" t="s">
        <v>51</v>
      </c>
    </row>
    <row r="2641" spans="1:46" ht="22.5" customHeight="1" x14ac:dyDescent="0.25">
      <c r="A2641" s="19" t="s">
        <v>10550</v>
      </c>
      <c r="B2641" s="260">
        <v>45065</v>
      </c>
      <c r="C2641" s="3" t="s">
        <v>202</v>
      </c>
      <c r="D2641" s="3" t="s">
        <v>6600</v>
      </c>
      <c r="E2641" s="3" t="s">
        <v>51</v>
      </c>
      <c r="F2641" s="20">
        <v>1</v>
      </c>
      <c r="G2641" s="20">
        <v>237.9</v>
      </c>
      <c r="H2641" s="20" t="s">
        <v>52</v>
      </c>
      <c r="I2641" s="20">
        <v>-40.44</v>
      </c>
      <c r="J2641" s="20">
        <v>-20.45</v>
      </c>
      <c r="K2641" s="20" t="s">
        <v>52</v>
      </c>
      <c r="L2641" s="20">
        <f t="shared" si="41"/>
        <v>177.01000000000002</v>
      </c>
      <c r="M2641" s="3" t="s">
        <v>53</v>
      </c>
      <c r="N2641" s="3" t="s">
        <v>1053</v>
      </c>
      <c r="O2641" s="3" t="s">
        <v>1054</v>
      </c>
      <c r="P2641" s="3" t="s">
        <v>1055</v>
      </c>
      <c r="Q2641" s="3" t="s">
        <v>53</v>
      </c>
      <c r="R2641" s="20">
        <v>237.9</v>
      </c>
      <c r="S2641" s="20" t="s">
        <v>57</v>
      </c>
      <c r="T2641" s="3" t="s">
        <v>58</v>
      </c>
      <c r="U2641" s="3" t="s">
        <v>53</v>
      </c>
      <c r="V2641" s="3" t="s">
        <v>53</v>
      </c>
      <c r="W2641" s="3" t="s">
        <v>53</v>
      </c>
      <c r="X2641" s="3" t="s">
        <v>53</v>
      </c>
      <c r="Y2641" s="3" t="s">
        <v>10551</v>
      </c>
      <c r="Z2641" s="3" t="s">
        <v>10552</v>
      </c>
      <c r="AA2641" s="3" t="s">
        <v>10553</v>
      </c>
      <c r="AB2641" s="3" t="s">
        <v>9530</v>
      </c>
      <c r="AC2641" s="3" t="s">
        <v>188</v>
      </c>
      <c r="AD2641" s="3" t="s">
        <v>10554</v>
      </c>
      <c r="AE2641" s="3" t="s">
        <v>65</v>
      </c>
      <c r="AF2641" s="3" t="s">
        <v>66</v>
      </c>
      <c r="AG2641" s="3" t="s">
        <v>10371</v>
      </c>
      <c r="AH2641" s="3" t="s">
        <v>10555</v>
      </c>
      <c r="AI2641" s="3" t="s">
        <v>67</v>
      </c>
      <c r="AJ2641" s="3" t="s">
        <v>10556</v>
      </c>
      <c r="AK2641" s="3" t="s">
        <v>53</v>
      </c>
      <c r="AL2641" s="3" t="s">
        <v>53</v>
      </c>
      <c r="AM2641" s="3" t="s">
        <v>53</v>
      </c>
      <c r="AN2641" s="3" t="s">
        <v>53</v>
      </c>
      <c r="AO2641" s="3" t="s">
        <v>53</v>
      </c>
      <c r="AP2641" s="3" t="s">
        <v>53</v>
      </c>
      <c r="AQ2641" s="3" t="s">
        <v>53</v>
      </c>
      <c r="AR2641" s="3" t="s">
        <v>51</v>
      </c>
      <c r="AS2641" s="3" t="s">
        <v>52</v>
      </c>
      <c r="AT2641" s="3" t="s">
        <v>51</v>
      </c>
    </row>
    <row r="2642" spans="1:46" ht="22.5" customHeight="1" x14ac:dyDescent="0.25">
      <c r="A2642" s="19" t="s">
        <v>11512</v>
      </c>
      <c r="B2642" s="260">
        <v>45063</v>
      </c>
      <c r="C2642" s="3" t="s">
        <v>202</v>
      </c>
      <c r="D2642" s="3" t="s">
        <v>11191</v>
      </c>
      <c r="E2642" s="3" t="s">
        <v>51</v>
      </c>
      <c r="F2642" s="20">
        <v>1</v>
      </c>
      <c r="G2642" s="20">
        <v>237.9</v>
      </c>
      <c r="H2642" s="20" t="s">
        <v>52</v>
      </c>
      <c r="I2642" s="20">
        <v>-40.44</v>
      </c>
      <c r="J2642" s="20">
        <v>-20.45</v>
      </c>
      <c r="K2642" s="20" t="s">
        <v>52</v>
      </c>
      <c r="L2642" s="20">
        <f t="shared" si="41"/>
        <v>177.01000000000002</v>
      </c>
      <c r="M2642" s="3" t="s">
        <v>71</v>
      </c>
      <c r="N2642" s="3" t="s">
        <v>1053</v>
      </c>
      <c r="O2642" s="3" t="s">
        <v>1054</v>
      </c>
      <c r="P2642" s="3" t="s">
        <v>1055</v>
      </c>
      <c r="Q2642" s="3" t="s">
        <v>53</v>
      </c>
      <c r="R2642" s="20">
        <v>237.9</v>
      </c>
      <c r="S2642" s="20" t="s">
        <v>57</v>
      </c>
      <c r="T2642" s="3" t="s">
        <v>58</v>
      </c>
      <c r="U2642" s="3" t="s">
        <v>53</v>
      </c>
      <c r="V2642" s="3" t="s">
        <v>53</v>
      </c>
      <c r="W2642" s="3" t="s">
        <v>53</v>
      </c>
      <c r="X2642" s="3" t="s">
        <v>53</v>
      </c>
      <c r="Y2642" s="3" t="s">
        <v>11513</v>
      </c>
      <c r="Z2642" s="3" t="s">
        <v>11514</v>
      </c>
      <c r="AA2642" s="3" t="s">
        <v>11515</v>
      </c>
      <c r="AB2642" s="3" t="s">
        <v>2963</v>
      </c>
      <c r="AC2642" s="3" t="s">
        <v>63</v>
      </c>
      <c r="AD2642" s="3" t="s">
        <v>11516</v>
      </c>
      <c r="AE2642" s="3" t="s">
        <v>65</v>
      </c>
      <c r="AF2642" s="3" t="s">
        <v>66</v>
      </c>
      <c r="AG2642" s="3" t="s">
        <v>11517</v>
      </c>
      <c r="AH2642" s="3" t="s">
        <v>11518</v>
      </c>
      <c r="AI2642" s="3" t="s">
        <v>67</v>
      </c>
      <c r="AJ2642" s="3" t="s">
        <v>11519</v>
      </c>
      <c r="AK2642" s="3" t="s">
        <v>53</v>
      </c>
      <c r="AL2642" s="3" t="s">
        <v>53</v>
      </c>
      <c r="AM2642" s="3" t="s">
        <v>53</v>
      </c>
      <c r="AN2642" s="3" t="s">
        <v>53</v>
      </c>
      <c r="AO2642" s="3" t="s">
        <v>53</v>
      </c>
      <c r="AP2642" s="3" t="s">
        <v>53</v>
      </c>
      <c r="AQ2642" s="3" t="s">
        <v>53</v>
      </c>
      <c r="AR2642" s="3" t="s">
        <v>51</v>
      </c>
      <c r="AS2642" s="3" t="s">
        <v>52</v>
      </c>
      <c r="AT2642" s="3" t="s">
        <v>51</v>
      </c>
    </row>
    <row r="2643" spans="1:46" ht="22.5" customHeight="1" x14ac:dyDescent="0.25">
      <c r="A2643" s="19" t="s">
        <v>11882</v>
      </c>
      <c r="B2643" s="260">
        <v>45063</v>
      </c>
      <c r="C2643" s="3" t="s">
        <v>202</v>
      </c>
      <c r="D2643" s="3" t="s">
        <v>11191</v>
      </c>
      <c r="E2643" s="3" t="s">
        <v>51</v>
      </c>
      <c r="F2643" s="20">
        <v>1</v>
      </c>
      <c r="G2643" s="20">
        <v>237.9</v>
      </c>
      <c r="H2643" s="20" t="s">
        <v>52</v>
      </c>
      <c r="I2643" s="20">
        <v>-40.44</v>
      </c>
      <c r="J2643" s="20">
        <v>-20.45</v>
      </c>
      <c r="K2643" s="20" t="s">
        <v>52</v>
      </c>
      <c r="L2643" s="20">
        <f t="shared" si="41"/>
        <v>177.01000000000002</v>
      </c>
      <c r="M2643" s="3" t="s">
        <v>53</v>
      </c>
      <c r="N2643" s="274">
        <v>77352</v>
      </c>
      <c r="O2643" s="3" t="s">
        <v>4164</v>
      </c>
      <c r="P2643" s="3" t="s">
        <v>1717</v>
      </c>
      <c r="Q2643" s="3" t="s">
        <v>53</v>
      </c>
      <c r="R2643" s="20">
        <v>237.9</v>
      </c>
      <c r="S2643" s="20" t="s">
        <v>57</v>
      </c>
      <c r="T2643" s="3" t="s">
        <v>58</v>
      </c>
      <c r="U2643" s="3" t="s">
        <v>53</v>
      </c>
      <c r="V2643" s="3" t="s">
        <v>53</v>
      </c>
      <c r="W2643" s="3" t="s">
        <v>53</v>
      </c>
      <c r="X2643" s="3" t="s">
        <v>53</v>
      </c>
      <c r="Y2643" s="3" t="s">
        <v>11883</v>
      </c>
      <c r="Z2643" s="3" t="s">
        <v>11884</v>
      </c>
      <c r="AA2643" s="3" t="s">
        <v>11885</v>
      </c>
      <c r="AB2643" s="3" t="s">
        <v>265</v>
      </c>
      <c r="AC2643" s="3" t="s">
        <v>265</v>
      </c>
      <c r="AD2643" s="3" t="s">
        <v>11886</v>
      </c>
      <c r="AE2643" s="3" t="s">
        <v>65</v>
      </c>
      <c r="AF2643" s="3" t="s">
        <v>66</v>
      </c>
      <c r="AG2643" s="3" t="s">
        <v>11887</v>
      </c>
      <c r="AH2643" s="3" t="s">
        <v>11792</v>
      </c>
      <c r="AI2643" s="3" t="s">
        <v>67</v>
      </c>
      <c r="AJ2643" s="3" t="s">
        <v>11888</v>
      </c>
      <c r="AK2643" s="3" t="s">
        <v>11889</v>
      </c>
      <c r="AL2643" s="3" t="s">
        <v>53</v>
      </c>
      <c r="AM2643" s="3" t="s">
        <v>53</v>
      </c>
      <c r="AN2643" s="3" t="s">
        <v>53</v>
      </c>
      <c r="AO2643" s="3" t="s">
        <v>53</v>
      </c>
      <c r="AP2643" s="3" t="s">
        <v>53</v>
      </c>
      <c r="AQ2643" s="3" t="s">
        <v>53</v>
      </c>
      <c r="AR2643" s="3" t="s">
        <v>51</v>
      </c>
      <c r="AS2643" s="3" t="s">
        <v>52</v>
      </c>
      <c r="AT2643" s="3" t="s">
        <v>51</v>
      </c>
    </row>
    <row r="2644" spans="1:46" ht="22.5" customHeight="1" x14ac:dyDescent="0.25">
      <c r="A2644" s="19" t="s">
        <v>12120</v>
      </c>
      <c r="B2644" s="260">
        <v>45063</v>
      </c>
      <c r="C2644" s="3" t="s">
        <v>202</v>
      </c>
      <c r="D2644" s="3" t="s">
        <v>11191</v>
      </c>
      <c r="E2644" s="3" t="s">
        <v>51</v>
      </c>
      <c r="F2644" s="20">
        <v>1</v>
      </c>
      <c r="G2644" s="20">
        <v>237.9</v>
      </c>
      <c r="H2644" s="20" t="s">
        <v>52</v>
      </c>
      <c r="I2644" s="20">
        <v>-40.44</v>
      </c>
      <c r="J2644" s="20">
        <v>-20.45</v>
      </c>
      <c r="K2644" s="20" t="s">
        <v>52</v>
      </c>
      <c r="L2644" s="20">
        <f t="shared" si="41"/>
        <v>177.01000000000002</v>
      </c>
      <c r="M2644" s="3" t="s">
        <v>71</v>
      </c>
      <c r="N2644" s="3" t="s">
        <v>1053</v>
      </c>
      <c r="O2644" s="3" t="s">
        <v>1054</v>
      </c>
      <c r="P2644" s="3" t="s">
        <v>1055</v>
      </c>
      <c r="Q2644" s="3" t="s">
        <v>53</v>
      </c>
      <c r="R2644" s="20">
        <v>237.9</v>
      </c>
      <c r="S2644" s="20" t="s">
        <v>57</v>
      </c>
      <c r="T2644" s="3" t="s">
        <v>58</v>
      </c>
      <c r="U2644" s="3" t="s">
        <v>53</v>
      </c>
      <c r="V2644" s="3" t="s">
        <v>53</v>
      </c>
      <c r="W2644" s="3" t="s">
        <v>53</v>
      </c>
      <c r="X2644" s="3" t="s">
        <v>53</v>
      </c>
      <c r="Y2644" s="3" t="s">
        <v>12121</v>
      </c>
      <c r="Z2644" s="3" t="s">
        <v>12122</v>
      </c>
      <c r="AA2644" s="3" t="s">
        <v>12123</v>
      </c>
      <c r="AB2644" s="3" t="s">
        <v>12124</v>
      </c>
      <c r="AC2644" s="3" t="s">
        <v>63</v>
      </c>
      <c r="AD2644" s="3" t="s">
        <v>12125</v>
      </c>
      <c r="AE2644" s="3" t="s">
        <v>65</v>
      </c>
      <c r="AF2644" s="3" t="s">
        <v>66</v>
      </c>
      <c r="AG2644" s="3" t="s">
        <v>12126</v>
      </c>
      <c r="AH2644" s="3" t="s">
        <v>11903</v>
      </c>
      <c r="AI2644" s="3" t="s">
        <v>67</v>
      </c>
      <c r="AJ2644" s="3" t="s">
        <v>12127</v>
      </c>
      <c r="AK2644" s="3" t="s">
        <v>53</v>
      </c>
      <c r="AL2644" s="3" t="s">
        <v>53</v>
      </c>
      <c r="AM2644" s="3" t="s">
        <v>53</v>
      </c>
      <c r="AN2644" s="3" t="s">
        <v>53</v>
      </c>
      <c r="AO2644" s="3" t="s">
        <v>53</v>
      </c>
      <c r="AP2644" s="3" t="s">
        <v>53</v>
      </c>
      <c r="AQ2644" s="3" t="s">
        <v>53</v>
      </c>
      <c r="AR2644" s="3" t="s">
        <v>51</v>
      </c>
      <c r="AS2644" s="3" t="s">
        <v>52</v>
      </c>
      <c r="AT2644" s="3" t="s">
        <v>51</v>
      </c>
    </row>
    <row r="2645" spans="1:46" ht="22.5" customHeight="1" x14ac:dyDescent="0.25">
      <c r="A2645" s="19" t="s">
        <v>12498</v>
      </c>
      <c r="B2645" s="260">
        <v>45062</v>
      </c>
      <c r="C2645" s="3" t="s">
        <v>202</v>
      </c>
      <c r="D2645" s="3" t="s">
        <v>11191</v>
      </c>
      <c r="E2645" s="3" t="s">
        <v>51</v>
      </c>
      <c r="F2645" s="20">
        <v>1</v>
      </c>
      <c r="G2645" s="20">
        <v>237.9</v>
      </c>
      <c r="H2645" s="20" t="s">
        <v>52</v>
      </c>
      <c r="I2645" s="20">
        <v>-40.44</v>
      </c>
      <c r="J2645" s="20">
        <v>-20.45</v>
      </c>
      <c r="K2645" s="20" t="s">
        <v>52</v>
      </c>
      <c r="L2645" s="20">
        <f t="shared" si="41"/>
        <v>177.01000000000002</v>
      </c>
      <c r="M2645" s="3" t="s">
        <v>71</v>
      </c>
      <c r="N2645" s="274">
        <v>77352</v>
      </c>
      <c r="O2645" s="3" t="s">
        <v>4164</v>
      </c>
      <c r="P2645" s="3" t="s">
        <v>1717</v>
      </c>
      <c r="Q2645" s="3" t="s">
        <v>53</v>
      </c>
      <c r="R2645" s="20">
        <v>237.9</v>
      </c>
      <c r="S2645" s="20" t="s">
        <v>57</v>
      </c>
      <c r="T2645" s="3" t="s">
        <v>58</v>
      </c>
      <c r="U2645" s="3" t="s">
        <v>53</v>
      </c>
      <c r="V2645" s="3" t="s">
        <v>53</v>
      </c>
      <c r="W2645" s="3" t="s">
        <v>53</v>
      </c>
      <c r="X2645" s="3" t="s">
        <v>53</v>
      </c>
      <c r="Y2645" s="3" t="s">
        <v>12499</v>
      </c>
      <c r="Z2645" s="3" t="s">
        <v>12500</v>
      </c>
      <c r="AA2645" s="3" t="s">
        <v>12501</v>
      </c>
      <c r="AB2645" s="3" t="s">
        <v>4091</v>
      </c>
      <c r="AC2645" s="3" t="s">
        <v>63</v>
      </c>
      <c r="AD2645" s="3" t="s">
        <v>4092</v>
      </c>
      <c r="AE2645" s="3" t="s">
        <v>65</v>
      </c>
      <c r="AF2645" s="3" t="s">
        <v>66</v>
      </c>
      <c r="AG2645" s="3" t="s">
        <v>12502</v>
      </c>
      <c r="AH2645" s="3" t="s">
        <v>12503</v>
      </c>
      <c r="AI2645" s="3" t="s">
        <v>67</v>
      </c>
      <c r="AJ2645" s="3" t="s">
        <v>12504</v>
      </c>
      <c r="AK2645" s="3" t="s">
        <v>53</v>
      </c>
      <c r="AL2645" s="3" t="s">
        <v>53</v>
      </c>
      <c r="AM2645" s="3" t="s">
        <v>53</v>
      </c>
      <c r="AN2645" s="3" t="s">
        <v>53</v>
      </c>
      <c r="AO2645" s="3" t="s">
        <v>53</v>
      </c>
      <c r="AP2645" s="3" t="s">
        <v>53</v>
      </c>
      <c r="AQ2645" s="3" t="s">
        <v>53</v>
      </c>
      <c r="AR2645" s="3" t="s">
        <v>51</v>
      </c>
      <c r="AS2645" s="3" t="s">
        <v>52</v>
      </c>
      <c r="AT2645" s="3" t="s">
        <v>51</v>
      </c>
    </row>
    <row r="2646" spans="1:46" ht="22.5" customHeight="1" x14ac:dyDescent="0.25">
      <c r="A2646" s="19" t="s">
        <v>14219</v>
      </c>
      <c r="B2646" s="260">
        <v>45061</v>
      </c>
      <c r="C2646" s="3" t="s">
        <v>202</v>
      </c>
      <c r="D2646" s="3" t="s">
        <v>12990</v>
      </c>
      <c r="E2646" s="3" t="s">
        <v>51</v>
      </c>
      <c r="F2646" s="20">
        <v>1</v>
      </c>
      <c r="G2646" s="20">
        <v>237.9</v>
      </c>
      <c r="H2646" s="20" t="s">
        <v>52</v>
      </c>
      <c r="I2646" s="20">
        <v>-40.44</v>
      </c>
      <c r="J2646" s="20">
        <v>-20.45</v>
      </c>
      <c r="K2646" s="20" t="s">
        <v>52</v>
      </c>
      <c r="L2646" s="20">
        <f t="shared" si="41"/>
        <v>177.01000000000002</v>
      </c>
      <c r="M2646" s="3" t="s">
        <v>71</v>
      </c>
      <c r="N2646" s="274">
        <v>77352</v>
      </c>
      <c r="O2646" s="3" t="s">
        <v>4164</v>
      </c>
      <c r="P2646" s="3" t="s">
        <v>1717</v>
      </c>
      <c r="Q2646" s="3" t="s">
        <v>53</v>
      </c>
      <c r="R2646" s="20">
        <v>237.9</v>
      </c>
      <c r="S2646" s="20" t="s">
        <v>57</v>
      </c>
      <c r="T2646" s="3" t="s">
        <v>58</v>
      </c>
      <c r="U2646" s="3" t="s">
        <v>53</v>
      </c>
      <c r="V2646" s="3" t="s">
        <v>53</v>
      </c>
      <c r="W2646" s="3" t="s">
        <v>53</v>
      </c>
      <c r="X2646" s="3" t="s">
        <v>53</v>
      </c>
      <c r="Y2646" s="3" t="s">
        <v>14220</v>
      </c>
      <c r="Z2646" s="3" t="s">
        <v>14221</v>
      </c>
      <c r="AA2646" s="3" t="s">
        <v>14222</v>
      </c>
      <c r="AB2646" s="3" t="s">
        <v>3497</v>
      </c>
      <c r="AC2646" s="3" t="s">
        <v>265</v>
      </c>
      <c r="AD2646" s="3" t="s">
        <v>14223</v>
      </c>
      <c r="AE2646" s="3" t="s">
        <v>65</v>
      </c>
      <c r="AF2646" s="3" t="s">
        <v>66</v>
      </c>
      <c r="AG2646" s="3" t="s">
        <v>14224</v>
      </c>
      <c r="AH2646" s="3" t="s">
        <v>14225</v>
      </c>
      <c r="AI2646" s="3" t="s">
        <v>67</v>
      </c>
      <c r="AJ2646" s="3" t="s">
        <v>14226</v>
      </c>
      <c r="AK2646" s="3" t="s">
        <v>53</v>
      </c>
      <c r="AL2646" s="3" t="s">
        <v>53</v>
      </c>
      <c r="AM2646" s="3" t="s">
        <v>53</v>
      </c>
      <c r="AN2646" s="3" t="s">
        <v>53</v>
      </c>
      <c r="AO2646" s="3" t="s">
        <v>53</v>
      </c>
      <c r="AP2646" s="3" t="s">
        <v>53</v>
      </c>
      <c r="AQ2646" s="3" t="s">
        <v>53</v>
      </c>
      <c r="AR2646" s="3" t="s">
        <v>51</v>
      </c>
      <c r="AS2646" s="3" t="s">
        <v>52</v>
      </c>
      <c r="AT2646" s="3" t="s">
        <v>51</v>
      </c>
    </row>
    <row r="2647" spans="1:46" ht="22.5" customHeight="1" x14ac:dyDescent="0.25">
      <c r="A2647" s="19" t="s">
        <v>14743</v>
      </c>
      <c r="B2647" s="260">
        <v>45059</v>
      </c>
      <c r="C2647" s="3" t="s">
        <v>202</v>
      </c>
      <c r="D2647" s="3" t="s">
        <v>9926</v>
      </c>
      <c r="E2647" s="3" t="s">
        <v>51</v>
      </c>
      <c r="F2647" s="20">
        <v>1</v>
      </c>
      <c r="G2647" s="20">
        <v>237.9</v>
      </c>
      <c r="H2647" s="20" t="s">
        <v>52</v>
      </c>
      <c r="I2647" s="20">
        <v>-40.44</v>
      </c>
      <c r="J2647" s="20">
        <v>-20.45</v>
      </c>
      <c r="K2647" s="20" t="s">
        <v>52</v>
      </c>
      <c r="L2647" s="20">
        <f t="shared" si="41"/>
        <v>177.01000000000002</v>
      </c>
      <c r="M2647" s="3" t="s">
        <v>71</v>
      </c>
      <c r="N2647" s="274">
        <v>77352</v>
      </c>
      <c r="O2647" s="3" t="s">
        <v>4164</v>
      </c>
      <c r="P2647" s="3" t="s">
        <v>1717</v>
      </c>
      <c r="Q2647" s="3" t="s">
        <v>53</v>
      </c>
      <c r="R2647" s="20">
        <v>237.9</v>
      </c>
      <c r="S2647" s="20" t="s">
        <v>57</v>
      </c>
      <c r="T2647" s="3" t="s">
        <v>58</v>
      </c>
      <c r="U2647" s="3" t="s">
        <v>53</v>
      </c>
      <c r="V2647" s="3" t="s">
        <v>53</v>
      </c>
      <c r="W2647" s="3" t="s">
        <v>53</v>
      </c>
      <c r="X2647" s="3" t="s">
        <v>53</v>
      </c>
      <c r="Y2647" s="3" t="s">
        <v>14744</v>
      </c>
      <c r="Z2647" s="3" t="s">
        <v>14745</v>
      </c>
      <c r="AA2647" s="3" t="s">
        <v>14746</v>
      </c>
      <c r="AB2647" s="3" t="s">
        <v>839</v>
      </c>
      <c r="AC2647" s="3" t="s">
        <v>188</v>
      </c>
      <c r="AD2647" s="3" t="s">
        <v>14747</v>
      </c>
      <c r="AE2647" s="3" t="s">
        <v>65</v>
      </c>
      <c r="AF2647" s="3" t="s">
        <v>66</v>
      </c>
      <c r="AG2647" s="3" t="s">
        <v>14748</v>
      </c>
      <c r="AH2647" s="3" t="s">
        <v>14749</v>
      </c>
      <c r="AI2647" s="3" t="s">
        <v>67</v>
      </c>
      <c r="AJ2647" s="3" t="s">
        <v>14750</v>
      </c>
      <c r="AK2647" s="3" t="s">
        <v>53</v>
      </c>
      <c r="AL2647" s="3" t="s">
        <v>53</v>
      </c>
      <c r="AM2647" s="3" t="s">
        <v>53</v>
      </c>
      <c r="AN2647" s="3" t="s">
        <v>53</v>
      </c>
      <c r="AO2647" s="3" t="s">
        <v>53</v>
      </c>
      <c r="AP2647" s="3" t="s">
        <v>53</v>
      </c>
      <c r="AQ2647" s="3" t="s">
        <v>53</v>
      </c>
      <c r="AR2647" s="3" t="s">
        <v>51</v>
      </c>
      <c r="AS2647" s="3" t="s">
        <v>52</v>
      </c>
      <c r="AT2647" s="3" t="s">
        <v>51</v>
      </c>
    </row>
    <row r="2648" spans="1:46" ht="22.5" customHeight="1" x14ac:dyDescent="0.25">
      <c r="A2648" s="19" t="s">
        <v>16353</v>
      </c>
      <c r="B2648" s="260">
        <v>45057</v>
      </c>
      <c r="C2648" s="3" t="s">
        <v>202</v>
      </c>
      <c r="D2648" s="3" t="s">
        <v>15179</v>
      </c>
      <c r="E2648" s="3" t="s">
        <v>51</v>
      </c>
      <c r="F2648" s="20">
        <v>1</v>
      </c>
      <c r="G2648" s="20">
        <v>237.9</v>
      </c>
      <c r="H2648" s="20" t="s">
        <v>52</v>
      </c>
      <c r="I2648" s="20">
        <v>-40.44</v>
      </c>
      <c r="J2648" s="20">
        <v>-20.45</v>
      </c>
      <c r="K2648" s="20" t="s">
        <v>52</v>
      </c>
      <c r="L2648" s="20">
        <f t="shared" si="41"/>
        <v>177.01000000000002</v>
      </c>
      <c r="M2648" s="3" t="s">
        <v>53</v>
      </c>
      <c r="N2648" s="274">
        <v>77352</v>
      </c>
      <c r="O2648" s="3" t="s">
        <v>4164</v>
      </c>
      <c r="P2648" s="3" t="s">
        <v>1717</v>
      </c>
      <c r="Q2648" s="3" t="s">
        <v>53</v>
      </c>
      <c r="R2648" s="20">
        <v>237.9</v>
      </c>
      <c r="S2648" s="20" t="s">
        <v>57</v>
      </c>
      <c r="T2648" s="3" t="s">
        <v>58</v>
      </c>
      <c r="U2648" s="3" t="s">
        <v>53</v>
      </c>
      <c r="V2648" s="3" t="s">
        <v>53</v>
      </c>
      <c r="W2648" s="3" t="s">
        <v>53</v>
      </c>
      <c r="X2648" s="3" t="s">
        <v>53</v>
      </c>
      <c r="Y2648" s="3" t="s">
        <v>16354</v>
      </c>
      <c r="Z2648" s="3" t="s">
        <v>16355</v>
      </c>
      <c r="AA2648" s="3" t="s">
        <v>16356</v>
      </c>
      <c r="AB2648" s="3" t="s">
        <v>9274</v>
      </c>
      <c r="AC2648" s="3" t="s">
        <v>968</v>
      </c>
      <c r="AD2648" s="3" t="s">
        <v>16357</v>
      </c>
      <c r="AE2648" s="3" t="s">
        <v>65</v>
      </c>
      <c r="AF2648" s="3" t="s">
        <v>66</v>
      </c>
      <c r="AG2648" s="3" t="s">
        <v>16358</v>
      </c>
      <c r="AH2648" s="3" t="s">
        <v>16359</v>
      </c>
      <c r="AI2648" s="3" t="s">
        <v>67</v>
      </c>
      <c r="AJ2648" s="3" t="s">
        <v>16360</v>
      </c>
      <c r="AK2648" s="3" t="s">
        <v>53</v>
      </c>
      <c r="AL2648" s="3" t="s">
        <v>53</v>
      </c>
      <c r="AM2648" s="3" t="s">
        <v>53</v>
      </c>
      <c r="AN2648" s="3" t="s">
        <v>53</v>
      </c>
      <c r="AO2648" s="3" t="s">
        <v>53</v>
      </c>
      <c r="AP2648" s="3" t="s">
        <v>53</v>
      </c>
      <c r="AQ2648" s="3" t="s">
        <v>53</v>
      </c>
      <c r="AR2648" s="3" t="s">
        <v>51</v>
      </c>
      <c r="AS2648" s="3" t="s">
        <v>52</v>
      </c>
      <c r="AT2648" s="3" t="s">
        <v>51</v>
      </c>
    </row>
    <row r="2649" spans="1:46" ht="22.5" customHeight="1" x14ac:dyDescent="0.25">
      <c r="A2649" s="19" t="s">
        <v>16434</v>
      </c>
      <c r="B2649" s="260">
        <v>45057</v>
      </c>
      <c r="C2649" s="3" t="s">
        <v>202</v>
      </c>
      <c r="D2649" s="3" t="s">
        <v>15179</v>
      </c>
      <c r="E2649" s="3" t="s">
        <v>51</v>
      </c>
      <c r="F2649" s="20">
        <v>1</v>
      </c>
      <c r="G2649" s="20">
        <v>237.9</v>
      </c>
      <c r="H2649" s="20" t="s">
        <v>52</v>
      </c>
      <c r="I2649" s="20">
        <v>-40.44</v>
      </c>
      <c r="J2649" s="20">
        <v>-20.45</v>
      </c>
      <c r="K2649" s="20" t="s">
        <v>52</v>
      </c>
      <c r="L2649" s="20">
        <f t="shared" si="41"/>
        <v>177.01000000000002</v>
      </c>
      <c r="M2649" s="3" t="s">
        <v>71</v>
      </c>
      <c r="N2649" s="274">
        <v>77352</v>
      </c>
      <c r="O2649" s="3" t="s">
        <v>4164</v>
      </c>
      <c r="P2649" s="3" t="s">
        <v>1717</v>
      </c>
      <c r="Q2649" s="3" t="s">
        <v>53</v>
      </c>
      <c r="R2649" s="20">
        <v>237.9</v>
      </c>
      <c r="S2649" s="20" t="s">
        <v>57</v>
      </c>
      <c r="T2649" s="3" t="s">
        <v>58</v>
      </c>
      <c r="U2649" s="3" t="s">
        <v>53</v>
      </c>
      <c r="V2649" s="3" t="s">
        <v>53</v>
      </c>
      <c r="W2649" s="3" t="s">
        <v>53</v>
      </c>
      <c r="X2649" s="3" t="s">
        <v>53</v>
      </c>
      <c r="Y2649" s="3" t="s">
        <v>16435</v>
      </c>
      <c r="Z2649" s="3" t="s">
        <v>16436</v>
      </c>
      <c r="AA2649" s="3" t="s">
        <v>16437</v>
      </c>
      <c r="AB2649" s="3" t="s">
        <v>4555</v>
      </c>
      <c r="AC2649" s="3" t="s">
        <v>63</v>
      </c>
      <c r="AD2649" s="3" t="s">
        <v>16438</v>
      </c>
      <c r="AE2649" s="3" t="s">
        <v>65</v>
      </c>
      <c r="AF2649" s="3" t="s">
        <v>66</v>
      </c>
      <c r="AG2649" s="3" t="s">
        <v>16439</v>
      </c>
      <c r="AH2649" s="3" t="s">
        <v>16440</v>
      </c>
      <c r="AI2649" s="3" t="s">
        <v>67</v>
      </c>
      <c r="AJ2649" s="3" t="s">
        <v>16441</v>
      </c>
      <c r="AK2649" s="3" t="s">
        <v>53</v>
      </c>
      <c r="AL2649" s="3" t="s">
        <v>53</v>
      </c>
      <c r="AM2649" s="3" t="s">
        <v>53</v>
      </c>
      <c r="AN2649" s="3" t="s">
        <v>53</v>
      </c>
      <c r="AO2649" s="3" t="s">
        <v>53</v>
      </c>
      <c r="AP2649" s="3" t="s">
        <v>53</v>
      </c>
      <c r="AQ2649" s="3" t="s">
        <v>53</v>
      </c>
      <c r="AR2649" s="3" t="s">
        <v>51</v>
      </c>
      <c r="AS2649" s="3" t="s">
        <v>52</v>
      </c>
      <c r="AT2649" s="3" t="s">
        <v>51</v>
      </c>
    </row>
    <row r="2650" spans="1:46" ht="22.5" customHeight="1" x14ac:dyDescent="0.25">
      <c r="A2650" s="19" t="s">
        <v>16601</v>
      </c>
      <c r="B2650" s="260">
        <v>45057</v>
      </c>
      <c r="C2650" s="3" t="s">
        <v>202</v>
      </c>
      <c r="D2650" s="3" t="s">
        <v>15653</v>
      </c>
      <c r="E2650" s="3" t="s">
        <v>51</v>
      </c>
      <c r="F2650" s="20">
        <v>1</v>
      </c>
      <c r="G2650" s="20">
        <v>237.9</v>
      </c>
      <c r="H2650" s="20" t="s">
        <v>52</v>
      </c>
      <c r="I2650" s="20">
        <v>-40.44</v>
      </c>
      <c r="J2650" s="20">
        <v>-20.45</v>
      </c>
      <c r="K2650" s="20" t="s">
        <v>52</v>
      </c>
      <c r="L2650" s="20">
        <f t="shared" si="41"/>
        <v>177.01000000000002</v>
      </c>
      <c r="M2650" s="3" t="s">
        <v>53</v>
      </c>
      <c r="N2650" s="3" t="s">
        <v>2661</v>
      </c>
      <c r="O2650" s="3" t="s">
        <v>3124</v>
      </c>
      <c r="P2650" s="3" t="s">
        <v>3125</v>
      </c>
      <c r="Q2650" s="3" t="s">
        <v>53</v>
      </c>
      <c r="R2650" s="20">
        <v>237.9</v>
      </c>
      <c r="S2650" s="20" t="s">
        <v>57</v>
      </c>
      <c r="T2650" s="3" t="s">
        <v>58</v>
      </c>
      <c r="U2650" s="3" t="s">
        <v>53</v>
      </c>
      <c r="V2650" s="3" t="s">
        <v>53</v>
      </c>
      <c r="W2650" s="3" t="s">
        <v>53</v>
      </c>
      <c r="X2650" s="3" t="s">
        <v>53</v>
      </c>
      <c r="Y2650" s="3" t="s">
        <v>16602</v>
      </c>
      <c r="Z2650" s="3" t="s">
        <v>16603</v>
      </c>
      <c r="AA2650" s="3" t="s">
        <v>16604</v>
      </c>
      <c r="AB2650" s="3" t="s">
        <v>1893</v>
      </c>
      <c r="AC2650" s="3" t="s">
        <v>63</v>
      </c>
      <c r="AD2650" s="3" t="s">
        <v>16605</v>
      </c>
      <c r="AE2650" s="3" t="s">
        <v>65</v>
      </c>
      <c r="AF2650" s="3" t="s">
        <v>66</v>
      </c>
      <c r="AG2650" s="3" t="s">
        <v>16606</v>
      </c>
      <c r="AH2650" s="3" t="s">
        <v>16607</v>
      </c>
      <c r="AI2650" s="3" t="s">
        <v>67</v>
      </c>
      <c r="AJ2650" s="3" t="s">
        <v>16608</v>
      </c>
      <c r="AK2650" s="3" t="s">
        <v>16609</v>
      </c>
      <c r="AL2650" s="3" t="s">
        <v>53</v>
      </c>
      <c r="AM2650" s="3" t="s">
        <v>53</v>
      </c>
      <c r="AN2650" s="3" t="s">
        <v>53</v>
      </c>
      <c r="AO2650" s="3" t="s">
        <v>53</v>
      </c>
      <c r="AP2650" s="3" t="s">
        <v>53</v>
      </c>
      <c r="AQ2650" s="3" t="s">
        <v>53</v>
      </c>
      <c r="AR2650" s="3" t="s">
        <v>51</v>
      </c>
      <c r="AS2650" s="3" t="s">
        <v>52</v>
      </c>
      <c r="AT2650" s="3" t="s">
        <v>51</v>
      </c>
    </row>
    <row r="2651" spans="1:46" ht="22.5" customHeight="1" x14ac:dyDescent="0.25">
      <c r="A2651" s="19" t="s">
        <v>16840</v>
      </c>
      <c r="B2651" s="260">
        <v>45057</v>
      </c>
      <c r="C2651" s="3" t="s">
        <v>202</v>
      </c>
      <c r="D2651" s="3" t="s">
        <v>15179</v>
      </c>
      <c r="E2651" s="3" t="s">
        <v>51</v>
      </c>
      <c r="F2651" s="20">
        <v>1</v>
      </c>
      <c r="G2651" s="20">
        <v>237.9</v>
      </c>
      <c r="H2651" s="20" t="s">
        <v>52</v>
      </c>
      <c r="I2651" s="20">
        <v>-40.44</v>
      </c>
      <c r="J2651" s="20">
        <v>-20.45</v>
      </c>
      <c r="K2651" s="20" t="s">
        <v>52</v>
      </c>
      <c r="L2651" s="20">
        <f t="shared" si="41"/>
        <v>177.01000000000002</v>
      </c>
      <c r="M2651" s="3" t="s">
        <v>71</v>
      </c>
      <c r="N2651" s="274">
        <v>77352</v>
      </c>
      <c r="O2651" s="3" t="s">
        <v>4164</v>
      </c>
      <c r="P2651" s="3" t="s">
        <v>1717</v>
      </c>
      <c r="Q2651" s="3" t="s">
        <v>53</v>
      </c>
      <c r="R2651" s="20">
        <v>237.9</v>
      </c>
      <c r="S2651" s="20" t="s">
        <v>57</v>
      </c>
      <c r="T2651" s="3" t="s">
        <v>58</v>
      </c>
      <c r="U2651" s="3" t="s">
        <v>53</v>
      </c>
      <c r="V2651" s="3" t="s">
        <v>53</v>
      </c>
      <c r="W2651" s="3" t="s">
        <v>53</v>
      </c>
      <c r="X2651" s="3" t="s">
        <v>53</v>
      </c>
      <c r="Y2651" s="3" t="s">
        <v>16841</v>
      </c>
      <c r="Z2651" s="3" t="s">
        <v>16842</v>
      </c>
      <c r="AA2651" s="3" t="s">
        <v>16843</v>
      </c>
      <c r="AB2651" s="3" t="s">
        <v>14738</v>
      </c>
      <c r="AC2651" s="3" t="s">
        <v>641</v>
      </c>
      <c r="AD2651" s="3" t="s">
        <v>16844</v>
      </c>
      <c r="AE2651" s="3" t="s">
        <v>65</v>
      </c>
      <c r="AF2651" s="3" t="s">
        <v>66</v>
      </c>
      <c r="AG2651" s="3" t="s">
        <v>16631</v>
      </c>
      <c r="AH2651" s="3" t="s">
        <v>16845</v>
      </c>
      <c r="AI2651" s="3" t="s">
        <v>67</v>
      </c>
      <c r="AJ2651" s="3" t="s">
        <v>16846</v>
      </c>
      <c r="AK2651" s="3" t="s">
        <v>53</v>
      </c>
      <c r="AL2651" s="3" t="s">
        <v>53</v>
      </c>
      <c r="AM2651" s="3" t="s">
        <v>53</v>
      </c>
      <c r="AN2651" s="3" t="s">
        <v>53</v>
      </c>
      <c r="AO2651" s="3" t="s">
        <v>53</v>
      </c>
      <c r="AP2651" s="3" t="s">
        <v>53</v>
      </c>
      <c r="AQ2651" s="3" t="s">
        <v>53</v>
      </c>
      <c r="AR2651" s="3" t="s">
        <v>51</v>
      </c>
      <c r="AS2651" s="3" t="s">
        <v>52</v>
      </c>
      <c r="AT2651" s="3" t="s">
        <v>51</v>
      </c>
    </row>
    <row r="2652" spans="1:46" ht="22.5" customHeight="1" x14ac:dyDescent="0.25">
      <c r="A2652" s="19" t="s">
        <v>17301</v>
      </c>
      <c r="B2652" s="260">
        <v>45056</v>
      </c>
      <c r="C2652" s="3" t="s">
        <v>202</v>
      </c>
      <c r="D2652" s="3" t="s">
        <v>15653</v>
      </c>
      <c r="E2652" s="3" t="s">
        <v>51</v>
      </c>
      <c r="F2652" s="20">
        <v>1</v>
      </c>
      <c r="G2652" s="20">
        <v>237.9</v>
      </c>
      <c r="H2652" s="20" t="s">
        <v>52</v>
      </c>
      <c r="I2652" s="20">
        <v>-40.44</v>
      </c>
      <c r="J2652" s="20">
        <v>-20.45</v>
      </c>
      <c r="K2652" s="20" t="s">
        <v>52</v>
      </c>
      <c r="L2652" s="20">
        <f t="shared" si="41"/>
        <v>177.01000000000002</v>
      </c>
      <c r="M2652" s="3" t="s">
        <v>71</v>
      </c>
      <c r="N2652" s="3" t="s">
        <v>2661</v>
      </c>
      <c r="O2652" s="3" t="s">
        <v>3124</v>
      </c>
      <c r="P2652" s="3" t="s">
        <v>3125</v>
      </c>
      <c r="Q2652" s="3" t="s">
        <v>53</v>
      </c>
      <c r="R2652" s="20">
        <v>237.9</v>
      </c>
      <c r="S2652" s="20" t="s">
        <v>57</v>
      </c>
      <c r="T2652" s="3" t="s">
        <v>58</v>
      </c>
      <c r="U2652" s="3" t="s">
        <v>53</v>
      </c>
      <c r="V2652" s="3" t="s">
        <v>53</v>
      </c>
      <c r="W2652" s="3" t="s">
        <v>53</v>
      </c>
      <c r="X2652" s="3" t="s">
        <v>53</v>
      </c>
      <c r="Y2652" s="3" t="s">
        <v>17302</v>
      </c>
      <c r="Z2652" s="3" t="s">
        <v>17303</v>
      </c>
      <c r="AA2652" s="3" t="s">
        <v>17304</v>
      </c>
      <c r="AB2652" s="3" t="s">
        <v>1378</v>
      </c>
      <c r="AC2652" s="3" t="s">
        <v>165</v>
      </c>
      <c r="AD2652" s="3" t="s">
        <v>17305</v>
      </c>
      <c r="AE2652" s="3" t="s">
        <v>65</v>
      </c>
      <c r="AF2652" s="3" t="s">
        <v>66</v>
      </c>
      <c r="AG2652" s="3" t="s">
        <v>17306</v>
      </c>
      <c r="AH2652" s="3" t="s">
        <v>17007</v>
      </c>
      <c r="AI2652" s="3" t="s">
        <v>67</v>
      </c>
      <c r="AJ2652" s="3" t="s">
        <v>17307</v>
      </c>
      <c r="AK2652" s="3" t="s">
        <v>53</v>
      </c>
      <c r="AL2652" s="3" t="s">
        <v>53</v>
      </c>
      <c r="AM2652" s="3" t="s">
        <v>53</v>
      </c>
      <c r="AN2652" s="3" t="s">
        <v>53</v>
      </c>
      <c r="AO2652" s="3" t="s">
        <v>53</v>
      </c>
      <c r="AP2652" s="3" t="s">
        <v>53</v>
      </c>
      <c r="AQ2652" s="3" t="s">
        <v>53</v>
      </c>
      <c r="AR2652" s="3" t="s">
        <v>51</v>
      </c>
      <c r="AS2652" s="3" t="s">
        <v>52</v>
      </c>
      <c r="AT2652" s="3" t="s">
        <v>51</v>
      </c>
    </row>
    <row r="2653" spans="1:46" ht="22.5" customHeight="1" x14ac:dyDescent="0.25">
      <c r="A2653" s="19" t="s">
        <v>17669</v>
      </c>
      <c r="B2653" s="260">
        <v>45056</v>
      </c>
      <c r="C2653" s="3" t="s">
        <v>202</v>
      </c>
      <c r="D2653" s="3" t="s">
        <v>13978</v>
      </c>
      <c r="E2653" s="3" t="s">
        <v>71</v>
      </c>
      <c r="F2653" s="20">
        <v>1</v>
      </c>
      <c r="G2653" s="20">
        <v>237.9</v>
      </c>
      <c r="H2653" s="20" t="s">
        <v>52</v>
      </c>
      <c r="I2653" s="20">
        <v>-40.44</v>
      </c>
      <c r="J2653" s="20">
        <v>-20.45</v>
      </c>
      <c r="K2653" s="20" t="s">
        <v>52</v>
      </c>
      <c r="L2653" s="20">
        <f t="shared" si="41"/>
        <v>177.01000000000002</v>
      </c>
      <c r="M2653" s="3" t="s">
        <v>53</v>
      </c>
      <c r="N2653" s="3" t="s">
        <v>1053</v>
      </c>
      <c r="O2653" s="3" t="s">
        <v>1054</v>
      </c>
      <c r="P2653" s="3" t="s">
        <v>1055</v>
      </c>
      <c r="Q2653" s="3" t="s">
        <v>53</v>
      </c>
      <c r="R2653" s="20">
        <v>237.9</v>
      </c>
      <c r="S2653" s="20" t="s">
        <v>57</v>
      </c>
      <c r="T2653" s="3" t="s">
        <v>58</v>
      </c>
      <c r="U2653" s="3" t="s">
        <v>53</v>
      </c>
      <c r="V2653" s="3" t="s">
        <v>53</v>
      </c>
      <c r="W2653" s="3" t="s">
        <v>53</v>
      </c>
      <c r="X2653" s="3" t="s">
        <v>53</v>
      </c>
      <c r="Y2653" s="3" t="s">
        <v>17670</v>
      </c>
      <c r="Z2653" s="3" t="s">
        <v>17671</v>
      </c>
      <c r="AA2653" s="3" t="s">
        <v>17672</v>
      </c>
      <c r="AB2653" s="3" t="s">
        <v>17673</v>
      </c>
      <c r="AC2653" s="3" t="s">
        <v>116</v>
      </c>
      <c r="AD2653" s="3" t="s">
        <v>17674</v>
      </c>
      <c r="AE2653" s="3" t="s">
        <v>65</v>
      </c>
      <c r="AF2653" s="3" t="s">
        <v>66</v>
      </c>
      <c r="AG2653" s="3" t="s">
        <v>17675</v>
      </c>
      <c r="AH2653" s="3" t="s">
        <v>17676</v>
      </c>
      <c r="AI2653" s="3" t="s">
        <v>67</v>
      </c>
      <c r="AJ2653" s="3" t="s">
        <v>17677</v>
      </c>
      <c r="AK2653" s="3" t="s">
        <v>53</v>
      </c>
      <c r="AL2653" s="3" t="s">
        <v>53</v>
      </c>
      <c r="AM2653" s="3" t="s">
        <v>53</v>
      </c>
      <c r="AN2653" s="3" t="s">
        <v>53</v>
      </c>
      <c r="AO2653" s="3" t="s">
        <v>53</v>
      </c>
      <c r="AP2653" s="3" t="s">
        <v>53</v>
      </c>
      <c r="AQ2653" s="3" t="s">
        <v>53</v>
      </c>
      <c r="AR2653" s="3" t="s">
        <v>51</v>
      </c>
      <c r="AS2653" s="3" t="s">
        <v>52</v>
      </c>
      <c r="AT2653" s="3" t="s">
        <v>51</v>
      </c>
    </row>
    <row r="2654" spans="1:46" ht="22.5" customHeight="1" x14ac:dyDescent="0.25">
      <c r="A2654" s="19" t="s">
        <v>18329</v>
      </c>
      <c r="B2654" s="260">
        <v>45055</v>
      </c>
      <c r="C2654" s="3" t="s">
        <v>202</v>
      </c>
      <c r="D2654" s="3" t="s">
        <v>15179</v>
      </c>
      <c r="E2654" s="3" t="s">
        <v>51</v>
      </c>
      <c r="F2654" s="20">
        <v>1</v>
      </c>
      <c r="G2654" s="20">
        <v>237.9</v>
      </c>
      <c r="H2654" s="20" t="s">
        <v>52</v>
      </c>
      <c r="I2654" s="20">
        <v>-40.44</v>
      </c>
      <c r="J2654" s="20">
        <v>-20.45</v>
      </c>
      <c r="K2654" s="20" t="s">
        <v>52</v>
      </c>
      <c r="L2654" s="20">
        <f t="shared" si="41"/>
        <v>177.01000000000002</v>
      </c>
      <c r="M2654" s="3" t="s">
        <v>53</v>
      </c>
      <c r="N2654" s="3" t="s">
        <v>1053</v>
      </c>
      <c r="O2654" s="3" t="s">
        <v>1054</v>
      </c>
      <c r="P2654" s="3" t="s">
        <v>1055</v>
      </c>
      <c r="Q2654" s="3" t="s">
        <v>53</v>
      </c>
      <c r="R2654" s="20">
        <v>237.9</v>
      </c>
      <c r="S2654" s="20" t="s">
        <v>57</v>
      </c>
      <c r="T2654" s="3" t="s">
        <v>58</v>
      </c>
      <c r="U2654" s="3" t="s">
        <v>53</v>
      </c>
      <c r="V2654" s="3" t="s">
        <v>53</v>
      </c>
      <c r="W2654" s="3" t="s">
        <v>53</v>
      </c>
      <c r="X2654" s="3" t="s">
        <v>53</v>
      </c>
      <c r="Y2654" s="3" t="s">
        <v>18330</v>
      </c>
      <c r="Z2654" s="3" t="s">
        <v>18331</v>
      </c>
      <c r="AA2654" s="3" t="s">
        <v>18332</v>
      </c>
      <c r="AB2654" s="3" t="s">
        <v>18333</v>
      </c>
      <c r="AC2654" s="3" t="s">
        <v>165</v>
      </c>
      <c r="AD2654" s="3" t="s">
        <v>18334</v>
      </c>
      <c r="AE2654" s="3" t="s">
        <v>65</v>
      </c>
      <c r="AF2654" s="3" t="s">
        <v>66</v>
      </c>
      <c r="AG2654" s="3" t="s">
        <v>18335</v>
      </c>
      <c r="AH2654" s="3" t="s">
        <v>18336</v>
      </c>
      <c r="AI2654" s="3" t="s">
        <v>67</v>
      </c>
      <c r="AJ2654" s="3" t="s">
        <v>18337</v>
      </c>
      <c r="AK2654" s="3" t="s">
        <v>53</v>
      </c>
      <c r="AL2654" s="3" t="s">
        <v>53</v>
      </c>
      <c r="AM2654" s="3" t="s">
        <v>53</v>
      </c>
      <c r="AN2654" s="3" t="s">
        <v>53</v>
      </c>
      <c r="AO2654" s="3" t="s">
        <v>53</v>
      </c>
      <c r="AP2654" s="3" t="s">
        <v>53</v>
      </c>
      <c r="AQ2654" s="3" t="s">
        <v>53</v>
      </c>
      <c r="AR2654" s="3" t="s">
        <v>51</v>
      </c>
      <c r="AS2654" s="3" t="s">
        <v>52</v>
      </c>
      <c r="AT2654" s="3" t="s">
        <v>51</v>
      </c>
    </row>
    <row r="2655" spans="1:46" ht="22.5" customHeight="1" x14ac:dyDescent="0.25">
      <c r="A2655" s="19" t="s">
        <v>18452</v>
      </c>
      <c r="B2655" s="260">
        <v>45055</v>
      </c>
      <c r="C2655" s="3" t="s">
        <v>202</v>
      </c>
      <c r="D2655" s="3" t="s">
        <v>17635</v>
      </c>
      <c r="E2655" s="3" t="s">
        <v>71</v>
      </c>
      <c r="F2655" s="20">
        <v>1</v>
      </c>
      <c r="G2655" s="20">
        <v>237.9</v>
      </c>
      <c r="H2655" s="20" t="s">
        <v>52</v>
      </c>
      <c r="I2655" s="20">
        <v>-40.44</v>
      </c>
      <c r="J2655" s="20">
        <v>-20.45</v>
      </c>
      <c r="K2655" s="20" t="s">
        <v>52</v>
      </c>
      <c r="L2655" s="20">
        <f t="shared" si="41"/>
        <v>177.01000000000002</v>
      </c>
      <c r="M2655" s="3" t="s">
        <v>53</v>
      </c>
      <c r="N2655" s="274">
        <v>77352</v>
      </c>
      <c r="O2655" s="3" t="s">
        <v>4164</v>
      </c>
      <c r="P2655" s="3" t="s">
        <v>1717</v>
      </c>
      <c r="Q2655" s="3" t="s">
        <v>53</v>
      </c>
      <c r="R2655" s="20">
        <v>237.9</v>
      </c>
      <c r="S2655" s="20" t="s">
        <v>57</v>
      </c>
      <c r="T2655" s="3" t="s">
        <v>58</v>
      </c>
      <c r="U2655" s="3" t="s">
        <v>53</v>
      </c>
      <c r="V2655" s="3" t="s">
        <v>53</v>
      </c>
      <c r="W2655" s="3" t="s">
        <v>53</v>
      </c>
      <c r="X2655" s="3" t="s">
        <v>53</v>
      </c>
      <c r="Y2655" s="3" t="s">
        <v>18453</v>
      </c>
      <c r="Z2655" s="3" t="s">
        <v>18454</v>
      </c>
      <c r="AA2655" s="3" t="s">
        <v>18455</v>
      </c>
      <c r="AB2655" s="3" t="s">
        <v>586</v>
      </c>
      <c r="AC2655" s="3" t="s">
        <v>265</v>
      </c>
      <c r="AD2655" s="3" t="s">
        <v>18456</v>
      </c>
      <c r="AE2655" s="3" t="s">
        <v>65</v>
      </c>
      <c r="AF2655" s="3" t="s">
        <v>66</v>
      </c>
      <c r="AG2655" s="3" t="s">
        <v>18457</v>
      </c>
      <c r="AH2655" s="3" t="s">
        <v>18458</v>
      </c>
      <c r="AI2655" s="3" t="s">
        <v>67</v>
      </c>
      <c r="AJ2655" s="3" t="s">
        <v>18459</v>
      </c>
      <c r="AK2655" s="3" t="s">
        <v>53</v>
      </c>
      <c r="AL2655" s="3" t="s">
        <v>53</v>
      </c>
      <c r="AM2655" s="3" t="s">
        <v>53</v>
      </c>
      <c r="AN2655" s="3" t="s">
        <v>53</v>
      </c>
      <c r="AO2655" s="3" t="s">
        <v>53</v>
      </c>
      <c r="AP2655" s="3" t="s">
        <v>53</v>
      </c>
      <c r="AQ2655" s="3" t="s">
        <v>53</v>
      </c>
      <c r="AR2655" s="3" t="s">
        <v>51</v>
      </c>
      <c r="AS2655" s="3" t="s">
        <v>52</v>
      </c>
      <c r="AT2655" s="3" t="s">
        <v>51</v>
      </c>
    </row>
    <row r="2656" spans="1:46" ht="22.5" customHeight="1" x14ac:dyDescent="0.25">
      <c r="A2656" s="19" t="s">
        <v>18592</v>
      </c>
      <c r="B2656" s="260">
        <v>45055</v>
      </c>
      <c r="C2656" s="3" t="s">
        <v>202</v>
      </c>
      <c r="D2656" s="3" t="s">
        <v>13978</v>
      </c>
      <c r="E2656" s="3" t="s">
        <v>51</v>
      </c>
      <c r="F2656" s="20">
        <v>1</v>
      </c>
      <c r="G2656" s="20">
        <v>237.9</v>
      </c>
      <c r="H2656" s="20" t="s">
        <v>52</v>
      </c>
      <c r="I2656" s="20">
        <v>-40.44</v>
      </c>
      <c r="J2656" s="20">
        <v>-20.45</v>
      </c>
      <c r="K2656" s="20" t="s">
        <v>52</v>
      </c>
      <c r="L2656" s="20">
        <f t="shared" si="41"/>
        <v>177.01000000000002</v>
      </c>
      <c r="M2656" s="3" t="s">
        <v>53</v>
      </c>
      <c r="N2656" s="3" t="s">
        <v>1053</v>
      </c>
      <c r="O2656" s="3" t="s">
        <v>1054</v>
      </c>
      <c r="P2656" s="3" t="s">
        <v>1055</v>
      </c>
      <c r="Q2656" s="3" t="s">
        <v>53</v>
      </c>
      <c r="R2656" s="20">
        <v>237.9</v>
      </c>
      <c r="S2656" s="20" t="s">
        <v>57</v>
      </c>
      <c r="T2656" s="3" t="s">
        <v>58</v>
      </c>
      <c r="U2656" s="3" t="s">
        <v>53</v>
      </c>
      <c r="V2656" s="3" t="s">
        <v>53</v>
      </c>
      <c r="W2656" s="3" t="s">
        <v>53</v>
      </c>
      <c r="X2656" s="3" t="s">
        <v>53</v>
      </c>
      <c r="Y2656" s="3" t="s">
        <v>18593</v>
      </c>
      <c r="Z2656" s="3" t="s">
        <v>18594</v>
      </c>
      <c r="AA2656" s="3" t="s">
        <v>18595</v>
      </c>
      <c r="AB2656" s="3" t="s">
        <v>1144</v>
      </c>
      <c r="AC2656" s="3" t="s">
        <v>116</v>
      </c>
      <c r="AD2656" s="3" t="s">
        <v>18596</v>
      </c>
      <c r="AE2656" s="3" t="s">
        <v>65</v>
      </c>
      <c r="AF2656" s="3" t="s">
        <v>66</v>
      </c>
      <c r="AG2656" s="3" t="s">
        <v>18597</v>
      </c>
      <c r="AH2656" s="3" t="s">
        <v>18598</v>
      </c>
      <c r="AI2656" s="3" t="s">
        <v>67</v>
      </c>
      <c r="AJ2656" s="3" t="s">
        <v>18599</v>
      </c>
      <c r="AK2656" s="3" t="s">
        <v>18600</v>
      </c>
      <c r="AL2656" s="3" t="s">
        <v>53</v>
      </c>
      <c r="AM2656" s="3" t="s">
        <v>53</v>
      </c>
      <c r="AN2656" s="3" t="s">
        <v>53</v>
      </c>
      <c r="AO2656" s="3" t="s">
        <v>53</v>
      </c>
      <c r="AP2656" s="3" t="s">
        <v>53</v>
      </c>
      <c r="AQ2656" s="3" t="s">
        <v>53</v>
      </c>
      <c r="AR2656" s="3" t="s">
        <v>51</v>
      </c>
      <c r="AS2656" s="3" t="s">
        <v>52</v>
      </c>
      <c r="AT2656" s="3" t="s">
        <v>51</v>
      </c>
    </row>
    <row r="2657" spans="1:46" ht="22.5" customHeight="1" x14ac:dyDescent="0.25">
      <c r="A2657" s="19" t="s">
        <v>18617</v>
      </c>
      <c r="B2657" s="260">
        <v>45055</v>
      </c>
      <c r="C2657" s="3" t="s">
        <v>202</v>
      </c>
      <c r="D2657" s="3" t="s">
        <v>16479</v>
      </c>
      <c r="E2657" s="3" t="s">
        <v>51</v>
      </c>
      <c r="F2657" s="20">
        <v>1</v>
      </c>
      <c r="G2657" s="20">
        <v>237.9</v>
      </c>
      <c r="H2657" s="20" t="s">
        <v>52</v>
      </c>
      <c r="I2657" s="20">
        <v>-40.44</v>
      </c>
      <c r="J2657" s="20">
        <v>-20.45</v>
      </c>
      <c r="K2657" s="20" t="s">
        <v>52</v>
      </c>
      <c r="L2657" s="20">
        <f t="shared" si="41"/>
        <v>177.01000000000002</v>
      </c>
      <c r="M2657" s="3" t="s">
        <v>53</v>
      </c>
      <c r="N2657" s="274">
        <v>77352</v>
      </c>
      <c r="O2657" s="3" t="s">
        <v>4164</v>
      </c>
      <c r="P2657" s="3" t="s">
        <v>1717</v>
      </c>
      <c r="Q2657" s="3" t="s">
        <v>53</v>
      </c>
      <c r="R2657" s="20">
        <v>237.9</v>
      </c>
      <c r="S2657" s="20" t="s">
        <v>57</v>
      </c>
      <c r="T2657" s="3" t="s">
        <v>58</v>
      </c>
      <c r="U2657" s="3" t="s">
        <v>53</v>
      </c>
      <c r="V2657" s="3" t="s">
        <v>53</v>
      </c>
      <c r="W2657" s="3" t="s">
        <v>53</v>
      </c>
      <c r="X2657" s="3" t="s">
        <v>53</v>
      </c>
      <c r="Y2657" s="3" t="s">
        <v>18618</v>
      </c>
      <c r="Z2657" s="3" t="s">
        <v>18619</v>
      </c>
      <c r="AA2657" s="3" t="s">
        <v>18620</v>
      </c>
      <c r="AB2657" s="3" t="s">
        <v>164</v>
      </c>
      <c r="AC2657" s="3" t="s">
        <v>165</v>
      </c>
      <c r="AD2657" s="3" t="s">
        <v>18621</v>
      </c>
      <c r="AE2657" s="3" t="s">
        <v>65</v>
      </c>
      <c r="AF2657" s="3" t="s">
        <v>66</v>
      </c>
      <c r="AG2657" s="3" t="s">
        <v>18494</v>
      </c>
      <c r="AH2657" s="3" t="s">
        <v>18622</v>
      </c>
      <c r="AI2657" s="3" t="s">
        <v>67</v>
      </c>
      <c r="AJ2657" s="3" t="s">
        <v>18623</v>
      </c>
      <c r="AK2657" s="3" t="s">
        <v>53</v>
      </c>
      <c r="AL2657" s="3" t="s">
        <v>53</v>
      </c>
      <c r="AM2657" s="3" t="s">
        <v>53</v>
      </c>
      <c r="AN2657" s="3" t="s">
        <v>53</v>
      </c>
      <c r="AO2657" s="3" t="s">
        <v>53</v>
      </c>
      <c r="AP2657" s="3" t="s">
        <v>53</v>
      </c>
      <c r="AQ2657" s="3" t="s">
        <v>53</v>
      </c>
      <c r="AR2657" s="3" t="s">
        <v>51</v>
      </c>
      <c r="AS2657" s="3" t="s">
        <v>52</v>
      </c>
      <c r="AT2657" s="3" t="s">
        <v>51</v>
      </c>
    </row>
    <row r="2658" spans="1:46" ht="22.5" customHeight="1" x14ac:dyDescent="0.25">
      <c r="A2658" s="19" t="s">
        <v>20741</v>
      </c>
      <c r="B2658" s="260">
        <v>45052</v>
      </c>
      <c r="C2658" s="3" t="s">
        <v>202</v>
      </c>
      <c r="D2658" s="3" t="s">
        <v>15653</v>
      </c>
      <c r="E2658" s="3" t="s">
        <v>71</v>
      </c>
      <c r="F2658" s="20">
        <v>1</v>
      </c>
      <c r="G2658" s="20">
        <v>237.9</v>
      </c>
      <c r="H2658" s="20" t="s">
        <v>52</v>
      </c>
      <c r="I2658" s="20">
        <v>-40.44</v>
      </c>
      <c r="J2658" s="20">
        <v>-20.45</v>
      </c>
      <c r="K2658" s="20" t="s">
        <v>52</v>
      </c>
      <c r="L2658" s="20">
        <f t="shared" si="41"/>
        <v>177.01000000000002</v>
      </c>
      <c r="M2658" s="3" t="s">
        <v>53</v>
      </c>
      <c r="N2658" s="3" t="s">
        <v>1053</v>
      </c>
      <c r="O2658" s="3" t="s">
        <v>5331</v>
      </c>
      <c r="P2658" s="3" t="s">
        <v>5332</v>
      </c>
      <c r="Q2658" s="3" t="s">
        <v>53</v>
      </c>
      <c r="R2658" s="20">
        <v>237.9</v>
      </c>
      <c r="S2658" s="20" t="s">
        <v>57</v>
      </c>
      <c r="T2658" s="3" t="s">
        <v>74</v>
      </c>
      <c r="U2658" s="3" t="s">
        <v>20742</v>
      </c>
      <c r="V2658" s="3" t="s">
        <v>20743</v>
      </c>
      <c r="W2658" s="3" t="s">
        <v>20744</v>
      </c>
      <c r="X2658" s="3" t="s">
        <v>53</v>
      </c>
      <c r="Y2658" s="3" t="s">
        <v>20742</v>
      </c>
      <c r="Z2658" s="3" t="s">
        <v>20745</v>
      </c>
      <c r="AA2658" s="3" t="s">
        <v>20746</v>
      </c>
      <c r="AB2658" s="3" t="s">
        <v>6279</v>
      </c>
      <c r="AC2658" s="3" t="s">
        <v>116</v>
      </c>
      <c r="AD2658" s="3" t="s">
        <v>6280</v>
      </c>
      <c r="AE2658" s="3" t="s">
        <v>65</v>
      </c>
      <c r="AF2658" s="3" t="s">
        <v>82</v>
      </c>
      <c r="AG2658" s="3" t="s">
        <v>19477</v>
      </c>
      <c r="AH2658" s="3" t="s">
        <v>20747</v>
      </c>
      <c r="AI2658" s="3" t="s">
        <v>67</v>
      </c>
      <c r="AJ2658" s="3" t="s">
        <v>20748</v>
      </c>
      <c r="AK2658" s="3" t="s">
        <v>53</v>
      </c>
      <c r="AL2658" s="3" t="s">
        <v>53</v>
      </c>
      <c r="AM2658" s="3" t="s">
        <v>53</v>
      </c>
      <c r="AN2658" s="3" t="s">
        <v>53</v>
      </c>
      <c r="AO2658" s="3" t="s">
        <v>53</v>
      </c>
      <c r="AP2658" s="3" t="s">
        <v>53</v>
      </c>
      <c r="AQ2658" s="3" t="s">
        <v>53</v>
      </c>
      <c r="AR2658" s="3" t="s">
        <v>51</v>
      </c>
      <c r="AS2658" s="3" t="s">
        <v>52</v>
      </c>
      <c r="AT2658" s="3" t="s">
        <v>51</v>
      </c>
    </row>
    <row r="2659" spans="1:46" ht="22.5" customHeight="1" x14ac:dyDescent="0.25">
      <c r="A2659" s="19" t="s">
        <v>22636</v>
      </c>
      <c r="B2659" s="260">
        <v>45050</v>
      </c>
      <c r="C2659" s="3" t="s">
        <v>202</v>
      </c>
      <c r="D2659" s="3" t="s">
        <v>21050</v>
      </c>
      <c r="E2659" s="3" t="s">
        <v>51</v>
      </c>
      <c r="F2659" s="20">
        <v>1</v>
      </c>
      <c r="G2659" s="20">
        <v>237.9</v>
      </c>
      <c r="H2659" s="20" t="s">
        <v>52</v>
      </c>
      <c r="I2659" s="20">
        <v>-40.44</v>
      </c>
      <c r="J2659" s="20">
        <v>-20.45</v>
      </c>
      <c r="K2659" s="20" t="s">
        <v>52</v>
      </c>
      <c r="L2659" s="20">
        <f t="shared" si="41"/>
        <v>177.01000000000002</v>
      </c>
      <c r="M2659" s="3" t="s">
        <v>71</v>
      </c>
      <c r="N2659" s="274">
        <v>77352</v>
      </c>
      <c r="O2659" s="3" t="s">
        <v>4164</v>
      </c>
      <c r="P2659" s="3" t="s">
        <v>1717</v>
      </c>
      <c r="Q2659" s="3" t="s">
        <v>53</v>
      </c>
      <c r="R2659" s="20">
        <v>237.9</v>
      </c>
      <c r="S2659" s="20" t="s">
        <v>57</v>
      </c>
      <c r="T2659" s="3" t="s">
        <v>58</v>
      </c>
      <c r="U2659" s="3" t="s">
        <v>53</v>
      </c>
      <c r="V2659" s="3" t="s">
        <v>53</v>
      </c>
      <c r="W2659" s="3" t="s">
        <v>53</v>
      </c>
      <c r="X2659" s="3" t="s">
        <v>53</v>
      </c>
      <c r="Y2659" s="3" t="s">
        <v>22637</v>
      </c>
      <c r="Z2659" s="3" t="s">
        <v>22638</v>
      </c>
      <c r="AA2659" s="3" t="s">
        <v>22639</v>
      </c>
      <c r="AB2659" s="3" t="s">
        <v>1702</v>
      </c>
      <c r="AC2659" s="3" t="s">
        <v>116</v>
      </c>
      <c r="AD2659" s="3" t="s">
        <v>22640</v>
      </c>
      <c r="AE2659" s="3" t="s">
        <v>65</v>
      </c>
      <c r="AF2659" s="3" t="s">
        <v>66</v>
      </c>
      <c r="AG2659" s="3" t="s">
        <v>22420</v>
      </c>
      <c r="AH2659" s="3" t="s">
        <v>22641</v>
      </c>
      <c r="AI2659" s="3" t="s">
        <v>67</v>
      </c>
      <c r="AJ2659" s="3" t="s">
        <v>22642</v>
      </c>
      <c r="AK2659" s="3" t="s">
        <v>53</v>
      </c>
      <c r="AL2659" s="3" t="s">
        <v>53</v>
      </c>
      <c r="AM2659" s="3" t="s">
        <v>53</v>
      </c>
      <c r="AN2659" s="3" t="s">
        <v>53</v>
      </c>
      <c r="AO2659" s="3" t="s">
        <v>53</v>
      </c>
      <c r="AP2659" s="3" t="s">
        <v>53</v>
      </c>
      <c r="AQ2659" s="3" t="s">
        <v>53</v>
      </c>
      <c r="AR2659" s="3" t="s">
        <v>51</v>
      </c>
      <c r="AS2659" s="3" t="s">
        <v>52</v>
      </c>
      <c r="AT2659" s="3" t="s">
        <v>51</v>
      </c>
    </row>
    <row r="2660" spans="1:46" ht="22.5" customHeight="1" x14ac:dyDescent="0.25">
      <c r="A2660" s="19" t="s">
        <v>23096</v>
      </c>
      <c r="B2660" s="260">
        <v>45050</v>
      </c>
      <c r="C2660" s="3" t="s">
        <v>202</v>
      </c>
      <c r="D2660" s="3" t="s">
        <v>19756</v>
      </c>
      <c r="E2660" s="3" t="s">
        <v>51</v>
      </c>
      <c r="F2660" s="20">
        <v>1</v>
      </c>
      <c r="G2660" s="20">
        <v>237.9</v>
      </c>
      <c r="H2660" s="20">
        <v>17.52</v>
      </c>
      <c r="I2660" s="20">
        <v>-40.44</v>
      </c>
      <c r="J2660" s="20">
        <v>-37.97</v>
      </c>
      <c r="K2660" s="20" t="s">
        <v>52</v>
      </c>
      <c r="L2660" s="20">
        <f t="shared" si="41"/>
        <v>177.01000000000002</v>
      </c>
      <c r="M2660" s="3" t="s">
        <v>53</v>
      </c>
      <c r="N2660" s="274">
        <v>77352</v>
      </c>
      <c r="O2660" s="3" t="s">
        <v>4164</v>
      </c>
      <c r="P2660" s="3" t="s">
        <v>1717</v>
      </c>
      <c r="Q2660" s="3" t="s">
        <v>53</v>
      </c>
      <c r="R2660" s="20">
        <v>237.9</v>
      </c>
      <c r="S2660" s="20" t="s">
        <v>57</v>
      </c>
      <c r="T2660" s="3" t="s">
        <v>58</v>
      </c>
      <c r="U2660" s="3" t="s">
        <v>53</v>
      </c>
      <c r="V2660" s="3" t="s">
        <v>53</v>
      </c>
      <c r="W2660" s="3" t="s">
        <v>53</v>
      </c>
      <c r="X2660" s="3" t="s">
        <v>53</v>
      </c>
      <c r="Y2660" s="3" t="s">
        <v>23097</v>
      </c>
      <c r="Z2660" s="3" t="s">
        <v>23098</v>
      </c>
      <c r="AA2660" s="3" t="s">
        <v>23099</v>
      </c>
      <c r="AB2660" s="3" t="s">
        <v>2313</v>
      </c>
      <c r="AC2660" s="3" t="s">
        <v>1088</v>
      </c>
      <c r="AD2660" s="3" t="s">
        <v>23100</v>
      </c>
      <c r="AE2660" s="3" t="s">
        <v>65</v>
      </c>
      <c r="AF2660" s="3" t="s">
        <v>66</v>
      </c>
      <c r="AG2660" s="3" t="s">
        <v>23101</v>
      </c>
      <c r="AH2660" s="3" t="s">
        <v>23102</v>
      </c>
      <c r="AI2660" s="3" t="s">
        <v>67</v>
      </c>
      <c r="AJ2660" s="3" t="s">
        <v>23103</v>
      </c>
      <c r="AK2660" s="3" t="s">
        <v>53</v>
      </c>
      <c r="AL2660" s="3" t="s">
        <v>53</v>
      </c>
      <c r="AM2660" s="3" t="s">
        <v>53</v>
      </c>
      <c r="AN2660" s="3" t="s">
        <v>53</v>
      </c>
      <c r="AO2660" s="3" t="s">
        <v>53</v>
      </c>
      <c r="AP2660" s="3" t="s">
        <v>53</v>
      </c>
      <c r="AQ2660" s="3" t="s">
        <v>53</v>
      </c>
      <c r="AR2660" s="3" t="s">
        <v>51</v>
      </c>
      <c r="AS2660" s="3" t="s">
        <v>52</v>
      </c>
      <c r="AT2660" s="3" t="s">
        <v>51</v>
      </c>
    </row>
    <row r="2661" spans="1:46" ht="22.5" customHeight="1" x14ac:dyDescent="0.25">
      <c r="A2661" s="19" t="s">
        <v>23437</v>
      </c>
      <c r="B2661" s="260">
        <v>45049</v>
      </c>
      <c r="C2661" s="3" t="s">
        <v>202</v>
      </c>
      <c r="D2661" s="3" t="s">
        <v>22935</v>
      </c>
      <c r="E2661" s="3" t="s">
        <v>51</v>
      </c>
      <c r="F2661" s="20">
        <v>1</v>
      </c>
      <c r="G2661" s="20">
        <v>237.9</v>
      </c>
      <c r="H2661" s="20" t="s">
        <v>52</v>
      </c>
      <c r="I2661" s="20">
        <v>-40.44</v>
      </c>
      <c r="J2661" s="20">
        <v>-20.45</v>
      </c>
      <c r="K2661" s="20" t="s">
        <v>52</v>
      </c>
      <c r="L2661" s="20">
        <f t="shared" si="41"/>
        <v>177.01000000000002</v>
      </c>
      <c r="M2661" s="3" t="s">
        <v>71</v>
      </c>
      <c r="N2661" s="3" t="s">
        <v>1053</v>
      </c>
      <c r="O2661" s="3" t="s">
        <v>1054</v>
      </c>
      <c r="P2661" s="3" t="s">
        <v>1055</v>
      </c>
      <c r="Q2661" s="3" t="s">
        <v>53</v>
      </c>
      <c r="R2661" s="20">
        <v>237.9</v>
      </c>
      <c r="S2661" s="20" t="s">
        <v>57</v>
      </c>
      <c r="T2661" s="3" t="s">
        <v>58</v>
      </c>
      <c r="U2661" s="3" t="s">
        <v>53</v>
      </c>
      <c r="V2661" s="3" t="s">
        <v>53</v>
      </c>
      <c r="W2661" s="3" t="s">
        <v>53</v>
      </c>
      <c r="X2661" s="3" t="s">
        <v>53</v>
      </c>
      <c r="Y2661" s="3" t="s">
        <v>23438</v>
      </c>
      <c r="Z2661" s="3" t="s">
        <v>23439</v>
      </c>
      <c r="AA2661" s="3" t="s">
        <v>23440</v>
      </c>
      <c r="AB2661" s="3" t="s">
        <v>1416</v>
      </c>
      <c r="AC2661" s="3" t="s">
        <v>63</v>
      </c>
      <c r="AD2661" s="3" t="s">
        <v>23441</v>
      </c>
      <c r="AE2661" s="3" t="s">
        <v>65</v>
      </c>
      <c r="AF2661" s="3" t="s">
        <v>66</v>
      </c>
      <c r="AG2661" s="3" t="s">
        <v>23442</v>
      </c>
      <c r="AH2661" s="3" t="s">
        <v>23443</v>
      </c>
      <c r="AI2661" s="3" t="s">
        <v>67</v>
      </c>
      <c r="AJ2661" s="3" t="s">
        <v>23444</v>
      </c>
      <c r="AK2661" s="3" t="s">
        <v>53</v>
      </c>
      <c r="AL2661" s="3" t="s">
        <v>53</v>
      </c>
      <c r="AM2661" s="3" t="s">
        <v>53</v>
      </c>
      <c r="AN2661" s="3" t="s">
        <v>53</v>
      </c>
      <c r="AO2661" s="3" t="s">
        <v>53</v>
      </c>
      <c r="AP2661" s="3" t="s">
        <v>53</v>
      </c>
      <c r="AQ2661" s="3" t="s">
        <v>53</v>
      </c>
      <c r="AR2661" s="3" t="s">
        <v>51</v>
      </c>
      <c r="AS2661" s="3" t="s">
        <v>52</v>
      </c>
      <c r="AT2661" s="3" t="s">
        <v>51</v>
      </c>
    </row>
    <row r="2662" spans="1:46" ht="22.5" customHeight="1" x14ac:dyDescent="0.25">
      <c r="A2662" s="19" t="s">
        <v>24614</v>
      </c>
      <c r="B2662" s="260">
        <v>45048</v>
      </c>
      <c r="C2662" s="3" t="s">
        <v>202</v>
      </c>
      <c r="D2662" s="3" t="s">
        <v>22935</v>
      </c>
      <c r="E2662" s="3" t="s">
        <v>51</v>
      </c>
      <c r="F2662" s="20">
        <v>1</v>
      </c>
      <c r="G2662" s="20">
        <v>237.9</v>
      </c>
      <c r="H2662" s="20" t="s">
        <v>52</v>
      </c>
      <c r="I2662" s="20">
        <v>-40.44</v>
      </c>
      <c r="J2662" s="20">
        <v>-20.45</v>
      </c>
      <c r="K2662" s="20" t="s">
        <v>52</v>
      </c>
      <c r="L2662" s="20">
        <f t="shared" si="41"/>
        <v>177.01000000000002</v>
      </c>
      <c r="M2662" s="3" t="s">
        <v>53</v>
      </c>
      <c r="N2662" s="274">
        <v>77352</v>
      </c>
      <c r="O2662" s="3" t="s">
        <v>4164</v>
      </c>
      <c r="P2662" s="3" t="s">
        <v>1717</v>
      </c>
      <c r="Q2662" s="3" t="s">
        <v>53</v>
      </c>
      <c r="R2662" s="20">
        <v>237.9</v>
      </c>
      <c r="S2662" s="20" t="s">
        <v>57</v>
      </c>
      <c r="T2662" s="3" t="s">
        <v>58</v>
      </c>
      <c r="U2662" s="3" t="s">
        <v>53</v>
      </c>
      <c r="V2662" s="3" t="s">
        <v>53</v>
      </c>
      <c r="W2662" s="3" t="s">
        <v>53</v>
      </c>
      <c r="X2662" s="3" t="s">
        <v>53</v>
      </c>
      <c r="Y2662" s="3" t="s">
        <v>24615</v>
      </c>
      <c r="Z2662" s="3" t="s">
        <v>24616</v>
      </c>
      <c r="AA2662" s="3" t="s">
        <v>24617</v>
      </c>
      <c r="AB2662" s="3" t="s">
        <v>24618</v>
      </c>
      <c r="AC2662" s="3" t="s">
        <v>116</v>
      </c>
      <c r="AD2662" s="3" t="s">
        <v>24619</v>
      </c>
      <c r="AE2662" s="3" t="s">
        <v>65</v>
      </c>
      <c r="AF2662" s="3" t="s">
        <v>66</v>
      </c>
      <c r="AG2662" s="3" t="s">
        <v>24620</v>
      </c>
      <c r="AH2662" s="3" t="s">
        <v>24621</v>
      </c>
      <c r="AI2662" s="3" t="s">
        <v>67</v>
      </c>
      <c r="AJ2662" s="3" t="s">
        <v>24622</v>
      </c>
      <c r="AK2662" s="3" t="s">
        <v>53</v>
      </c>
      <c r="AL2662" s="3" t="s">
        <v>53</v>
      </c>
      <c r="AM2662" s="3" t="s">
        <v>53</v>
      </c>
      <c r="AN2662" s="3" t="s">
        <v>53</v>
      </c>
      <c r="AO2662" s="3" t="s">
        <v>53</v>
      </c>
      <c r="AP2662" s="3" t="s">
        <v>53</v>
      </c>
      <c r="AQ2662" s="3" t="s">
        <v>53</v>
      </c>
      <c r="AR2662" s="3" t="s">
        <v>51</v>
      </c>
      <c r="AS2662" s="3" t="s">
        <v>52</v>
      </c>
      <c r="AT2662" s="3" t="s">
        <v>51</v>
      </c>
    </row>
    <row r="2663" spans="1:46" ht="22.5" customHeight="1" x14ac:dyDescent="0.25">
      <c r="A2663" s="19" t="s">
        <v>25615</v>
      </c>
      <c r="B2663" s="260">
        <v>45047</v>
      </c>
      <c r="C2663" s="3" t="s">
        <v>202</v>
      </c>
      <c r="D2663" s="3" t="s">
        <v>24796</v>
      </c>
      <c r="E2663" s="3" t="s">
        <v>51</v>
      </c>
      <c r="F2663" s="20">
        <v>1</v>
      </c>
      <c r="G2663" s="20">
        <v>237.9</v>
      </c>
      <c r="H2663" s="20" t="s">
        <v>52</v>
      </c>
      <c r="I2663" s="20">
        <v>-40.44</v>
      </c>
      <c r="J2663" s="20">
        <v>-20.45</v>
      </c>
      <c r="K2663" s="20" t="s">
        <v>52</v>
      </c>
      <c r="L2663" s="20">
        <f t="shared" si="41"/>
        <v>177.01000000000002</v>
      </c>
      <c r="M2663" s="3" t="s">
        <v>53</v>
      </c>
      <c r="N2663" s="274">
        <v>77352</v>
      </c>
      <c r="O2663" s="3" t="s">
        <v>4164</v>
      </c>
      <c r="P2663" s="3" t="s">
        <v>1717</v>
      </c>
      <c r="Q2663" s="3" t="s">
        <v>53</v>
      </c>
      <c r="R2663" s="20">
        <v>237.9</v>
      </c>
      <c r="S2663" s="20" t="s">
        <v>57</v>
      </c>
      <c r="T2663" s="3" t="s">
        <v>58</v>
      </c>
      <c r="U2663" s="3" t="s">
        <v>53</v>
      </c>
      <c r="V2663" s="3" t="s">
        <v>53</v>
      </c>
      <c r="W2663" s="3" t="s">
        <v>53</v>
      </c>
      <c r="X2663" s="3" t="s">
        <v>53</v>
      </c>
      <c r="Y2663" s="3" t="s">
        <v>25616</v>
      </c>
      <c r="Z2663" s="3" t="s">
        <v>25617</v>
      </c>
      <c r="AA2663" s="3" t="s">
        <v>25618</v>
      </c>
      <c r="AB2663" s="3" t="s">
        <v>265</v>
      </c>
      <c r="AC2663" s="3" t="s">
        <v>265</v>
      </c>
      <c r="AD2663" s="3" t="s">
        <v>25619</v>
      </c>
      <c r="AE2663" s="3" t="s">
        <v>65</v>
      </c>
      <c r="AF2663" s="3" t="s">
        <v>66</v>
      </c>
      <c r="AG2663" s="3" t="s">
        <v>25620</v>
      </c>
      <c r="AH2663" s="3" t="s">
        <v>25019</v>
      </c>
      <c r="AI2663" s="3" t="s">
        <v>67</v>
      </c>
      <c r="AJ2663" s="3" t="s">
        <v>25621</v>
      </c>
      <c r="AK2663" s="3" t="s">
        <v>53</v>
      </c>
      <c r="AL2663" s="3" t="s">
        <v>53</v>
      </c>
      <c r="AM2663" s="3" t="s">
        <v>53</v>
      </c>
      <c r="AN2663" s="3" t="s">
        <v>53</v>
      </c>
      <c r="AO2663" s="3" t="s">
        <v>53</v>
      </c>
      <c r="AP2663" s="3" t="s">
        <v>53</v>
      </c>
      <c r="AQ2663" s="3" t="s">
        <v>53</v>
      </c>
      <c r="AR2663" s="3" t="s">
        <v>51</v>
      </c>
      <c r="AS2663" s="3" t="s">
        <v>52</v>
      </c>
      <c r="AT2663" s="3" t="s">
        <v>51</v>
      </c>
    </row>
    <row r="2664" spans="1:46" ht="22.5" customHeight="1" x14ac:dyDescent="0.25">
      <c r="A2664" s="19" t="s">
        <v>22827</v>
      </c>
      <c r="B2664" s="260">
        <v>45050</v>
      </c>
      <c r="C2664" s="3" t="s">
        <v>202</v>
      </c>
      <c r="D2664" s="3" t="s">
        <v>21789</v>
      </c>
      <c r="E2664" s="3" t="s">
        <v>51</v>
      </c>
      <c r="F2664" s="20">
        <v>1</v>
      </c>
      <c r="G2664" s="20">
        <v>260.79000000000002</v>
      </c>
      <c r="H2664" s="20" t="s">
        <v>52</v>
      </c>
      <c r="I2664" s="20">
        <v>-44.33</v>
      </c>
      <c r="J2664" s="20">
        <v>-38.950000000000003</v>
      </c>
      <c r="K2664" s="20" t="s">
        <v>52</v>
      </c>
      <c r="L2664" s="20">
        <f t="shared" si="41"/>
        <v>177.51000000000005</v>
      </c>
      <c r="M2664" s="3" t="s">
        <v>53</v>
      </c>
      <c r="N2664" s="3" t="s">
        <v>22828</v>
      </c>
      <c r="O2664" s="3" t="s">
        <v>22829</v>
      </c>
      <c r="P2664" s="3" t="s">
        <v>22830</v>
      </c>
      <c r="Q2664" s="3" t="s">
        <v>53</v>
      </c>
      <c r="R2664" s="20">
        <v>260.79000000000002</v>
      </c>
      <c r="S2664" s="20" t="s">
        <v>57</v>
      </c>
      <c r="T2664" s="3" t="s">
        <v>74</v>
      </c>
      <c r="U2664" s="3" t="s">
        <v>22831</v>
      </c>
      <c r="V2664" s="3" t="s">
        <v>22832</v>
      </c>
      <c r="W2664" s="3" t="s">
        <v>22833</v>
      </c>
      <c r="X2664" s="3" t="s">
        <v>53</v>
      </c>
      <c r="Y2664" s="3" t="s">
        <v>22831</v>
      </c>
      <c r="Z2664" s="3" t="s">
        <v>22834</v>
      </c>
      <c r="AA2664" s="3" t="s">
        <v>22835</v>
      </c>
      <c r="AB2664" s="3" t="s">
        <v>22836</v>
      </c>
      <c r="AC2664" s="3" t="s">
        <v>63</v>
      </c>
      <c r="AD2664" s="3" t="s">
        <v>22837</v>
      </c>
      <c r="AE2664" s="3" t="s">
        <v>65</v>
      </c>
      <c r="AF2664" s="3" t="s">
        <v>82</v>
      </c>
      <c r="AG2664" s="3" t="s">
        <v>22838</v>
      </c>
      <c r="AH2664" s="3" t="s">
        <v>22839</v>
      </c>
      <c r="AI2664" s="3" t="s">
        <v>67</v>
      </c>
      <c r="AJ2664" s="3" t="s">
        <v>22840</v>
      </c>
      <c r="AK2664" s="3" t="s">
        <v>53</v>
      </c>
      <c r="AL2664" s="3" t="s">
        <v>53</v>
      </c>
      <c r="AM2664" s="3" t="s">
        <v>53</v>
      </c>
      <c r="AN2664" s="3" t="s">
        <v>53</v>
      </c>
      <c r="AO2664" s="3" t="s">
        <v>53</v>
      </c>
      <c r="AP2664" s="3" t="s">
        <v>53</v>
      </c>
      <c r="AQ2664" s="3" t="s">
        <v>53</v>
      </c>
      <c r="AR2664" s="3" t="s">
        <v>51</v>
      </c>
      <c r="AS2664" s="3" t="s">
        <v>52</v>
      </c>
      <c r="AT2664" s="3" t="s">
        <v>51</v>
      </c>
    </row>
    <row r="2665" spans="1:46" ht="22.5" customHeight="1" x14ac:dyDescent="0.25">
      <c r="A2665" s="19" t="s">
        <v>19929</v>
      </c>
      <c r="B2665" s="260">
        <v>45054</v>
      </c>
      <c r="C2665" s="3" t="s">
        <v>202</v>
      </c>
      <c r="D2665" s="3" t="s">
        <v>18612</v>
      </c>
      <c r="E2665" s="3" t="s">
        <v>71</v>
      </c>
      <c r="F2665" s="20">
        <v>1</v>
      </c>
      <c r="G2665" s="20">
        <v>227.9</v>
      </c>
      <c r="H2665" s="20" t="s">
        <v>52</v>
      </c>
      <c r="I2665" s="20">
        <v>-27.35</v>
      </c>
      <c r="J2665" s="20">
        <v>-20.45</v>
      </c>
      <c r="K2665" s="20" t="s">
        <v>52</v>
      </c>
      <c r="L2665" s="20">
        <f t="shared" si="41"/>
        <v>180.10000000000002</v>
      </c>
      <c r="M2665" s="3" t="s">
        <v>53</v>
      </c>
      <c r="N2665" s="3" t="s">
        <v>4698</v>
      </c>
      <c r="O2665" s="3" t="s">
        <v>19930</v>
      </c>
      <c r="P2665" s="3" t="s">
        <v>4700</v>
      </c>
      <c r="Q2665" s="3" t="s">
        <v>53</v>
      </c>
      <c r="R2665" s="20">
        <v>227.9</v>
      </c>
      <c r="S2665" s="20" t="s">
        <v>89</v>
      </c>
      <c r="T2665" s="3" t="s">
        <v>74</v>
      </c>
      <c r="U2665" s="3" t="s">
        <v>19931</v>
      </c>
      <c r="V2665" s="3" t="s">
        <v>19932</v>
      </c>
      <c r="W2665" s="3" t="s">
        <v>19933</v>
      </c>
      <c r="X2665" s="3" t="s">
        <v>53</v>
      </c>
      <c r="Y2665" s="3" t="s">
        <v>19931</v>
      </c>
      <c r="Z2665" s="3" t="s">
        <v>19934</v>
      </c>
      <c r="AA2665" s="3" t="s">
        <v>19935</v>
      </c>
      <c r="AB2665" s="3" t="s">
        <v>12397</v>
      </c>
      <c r="AC2665" s="3" t="s">
        <v>63</v>
      </c>
      <c r="AD2665" s="3" t="s">
        <v>19936</v>
      </c>
      <c r="AE2665" s="3" t="s">
        <v>65</v>
      </c>
      <c r="AF2665" s="3" t="s">
        <v>82</v>
      </c>
      <c r="AG2665" s="3" t="s">
        <v>19288</v>
      </c>
      <c r="AH2665" s="3" t="s">
        <v>19937</v>
      </c>
      <c r="AI2665" s="3" t="s">
        <v>67</v>
      </c>
      <c r="AJ2665" s="3" t="s">
        <v>19938</v>
      </c>
      <c r="AK2665" s="3" t="s">
        <v>53</v>
      </c>
      <c r="AL2665" s="3" t="s">
        <v>53</v>
      </c>
      <c r="AM2665" s="3" t="s">
        <v>53</v>
      </c>
      <c r="AN2665" s="3" t="s">
        <v>53</v>
      </c>
      <c r="AO2665" s="3" t="s">
        <v>53</v>
      </c>
      <c r="AP2665" s="3" t="s">
        <v>53</v>
      </c>
      <c r="AQ2665" s="3" t="s">
        <v>53</v>
      </c>
      <c r="AR2665" s="3" t="s">
        <v>51</v>
      </c>
      <c r="AS2665" s="3" t="s">
        <v>52</v>
      </c>
      <c r="AT2665" s="3" t="s">
        <v>51</v>
      </c>
    </row>
    <row r="2666" spans="1:46" ht="22.5" customHeight="1" x14ac:dyDescent="0.25">
      <c r="A2666" s="19" t="s">
        <v>19376</v>
      </c>
      <c r="B2666" s="260">
        <v>45054</v>
      </c>
      <c r="C2666" s="3" t="s">
        <v>202</v>
      </c>
      <c r="D2666" s="3" t="s">
        <v>15179</v>
      </c>
      <c r="E2666" s="3" t="s">
        <v>51</v>
      </c>
      <c r="F2666" s="20">
        <v>1</v>
      </c>
      <c r="G2666" s="20">
        <v>265.79000000000002</v>
      </c>
      <c r="H2666" s="20">
        <v>55.09</v>
      </c>
      <c r="I2666" s="20">
        <v>-45.18</v>
      </c>
      <c r="J2666" s="20">
        <v>-94.04</v>
      </c>
      <c r="K2666" s="20" t="s">
        <v>52</v>
      </c>
      <c r="L2666" s="20">
        <f t="shared" si="41"/>
        <v>181.65999999999997</v>
      </c>
      <c r="M2666" s="3" t="s">
        <v>53</v>
      </c>
      <c r="N2666" s="3" t="s">
        <v>19377</v>
      </c>
      <c r="O2666" s="3" t="s">
        <v>19378</v>
      </c>
      <c r="P2666" s="3" t="s">
        <v>19379</v>
      </c>
      <c r="Q2666" s="3" t="s">
        <v>53</v>
      </c>
      <c r="R2666" s="20">
        <v>265.79000000000002</v>
      </c>
      <c r="S2666" s="20" t="s">
        <v>57</v>
      </c>
      <c r="T2666" s="3" t="s">
        <v>74</v>
      </c>
      <c r="U2666" s="3" t="s">
        <v>19380</v>
      </c>
      <c r="V2666" s="3" t="s">
        <v>19381</v>
      </c>
      <c r="W2666" s="3" t="s">
        <v>19382</v>
      </c>
      <c r="X2666" s="3" t="s">
        <v>53</v>
      </c>
      <c r="Y2666" s="3" t="s">
        <v>19380</v>
      </c>
      <c r="Z2666" s="3" t="s">
        <v>19383</v>
      </c>
      <c r="AA2666" s="3" t="s">
        <v>19384</v>
      </c>
      <c r="AB2666" s="3" t="s">
        <v>19385</v>
      </c>
      <c r="AC2666" s="3" t="s">
        <v>2736</v>
      </c>
      <c r="AD2666" s="3" t="s">
        <v>19386</v>
      </c>
      <c r="AE2666" s="3" t="s">
        <v>65</v>
      </c>
      <c r="AF2666" s="3" t="s">
        <v>82</v>
      </c>
      <c r="AG2666" s="3" t="s">
        <v>19387</v>
      </c>
      <c r="AH2666" s="3" t="s">
        <v>19388</v>
      </c>
      <c r="AI2666" s="3" t="s">
        <v>67</v>
      </c>
      <c r="AJ2666" s="3" t="s">
        <v>19389</v>
      </c>
      <c r="AK2666" s="3" t="s">
        <v>53</v>
      </c>
      <c r="AL2666" s="3" t="s">
        <v>53</v>
      </c>
      <c r="AM2666" s="3" t="s">
        <v>53</v>
      </c>
      <c r="AN2666" s="3" t="s">
        <v>53</v>
      </c>
      <c r="AO2666" s="3" t="s">
        <v>53</v>
      </c>
      <c r="AP2666" s="3" t="s">
        <v>53</v>
      </c>
      <c r="AQ2666" s="3" t="s">
        <v>53</v>
      </c>
      <c r="AR2666" s="3" t="s">
        <v>51</v>
      </c>
      <c r="AS2666" s="3" t="s">
        <v>52</v>
      </c>
      <c r="AT2666" s="3" t="s">
        <v>51</v>
      </c>
    </row>
    <row r="2667" spans="1:46" ht="22.5" customHeight="1" x14ac:dyDescent="0.25">
      <c r="A2667" s="19" t="s">
        <v>3095</v>
      </c>
      <c r="B2667" s="260">
        <v>45075</v>
      </c>
      <c r="C2667" s="3" t="s">
        <v>202</v>
      </c>
      <c r="D2667" s="3" t="s">
        <v>2968</v>
      </c>
      <c r="E2667" s="3" t="s">
        <v>51</v>
      </c>
      <c r="F2667" s="20">
        <v>1</v>
      </c>
      <c r="G2667" s="20">
        <v>217.9</v>
      </c>
      <c r="H2667" s="20">
        <v>1.59</v>
      </c>
      <c r="I2667" s="20">
        <v>-37.04</v>
      </c>
      <c r="J2667" s="20" t="s">
        <v>52</v>
      </c>
      <c r="K2667" s="20" t="s">
        <v>52</v>
      </c>
      <c r="L2667" s="20">
        <f t="shared" si="41"/>
        <v>182.45000000000002</v>
      </c>
      <c r="M2667" s="3" t="s">
        <v>53</v>
      </c>
      <c r="N2667" s="274">
        <v>77350</v>
      </c>
      <c r="O2667" s="3" t="s">
        <v>3096</v>
      </c>
      <c r="P2667" s="3" t="s">
        <v>3097</v>
      </c>
      <c r="Q2667" s="3" t="s">
        <v>53</v>
      </c>
      <c r="R2667" s="20">
        <v>217.9</v>
      </c>
      <c r="S2667" s="20" t="s">
        <v>57</v>
      </c>
      <c r="T2667" s="3" t="s">
        <v>58</v>
      </c>
      <c r="U2667" s="3" t="s">
        <v>3098</v>
      </c>
      <c r="V2667" s="3" t="s">
        <v>3099</v>
      </c>
      <c r="W2667" s="3" t="s">
        <v>3100</v>
      </c>
      <c r="X2667" s="3" t="s">
        <v>53</v>
      </c>
      <c r="Y2667" s="3" t="s">
        <v>3098</v>
      </c>
      <c r="Z2667" s="3" t="s">
        <v>3101</v>
      </c>
      <c r="AA2667" s="3" t="s">
        <v>3102</v>
      </c>
      <c r="AB2667" s="3" t="s">
        <v>1033</v>
      </c>
      <c r="AC2667" s="3" t="s">
        <v>63</v>
      </c>
      <c r="AD2667" s="3" t="s">
        <v>3103</v>
      </c>
      <c r="AE2667" s="3" t="s">
        <v>65</v>
      </c>
      <c r="AF2667" s="3" t="s">
        <v>213</v>
      </c>
      <c r="AG2667" s="3" t="s">
        <v>3104</v>
      </c>
      <c r="AH2667" s="3" t="s">
        <v>3105</v>
      </c>
      <c r="AI2667" s="3" t="s">
        <v>1037</v>
      </c>
      <c r="AJ2667" s="3" t="s">
        <v>3106</v>
      </c>
      <c r="AK2667" s="3" t="s">
        <v>53</v>
      </c>
      <c r="AL2667" s="3" t="s">
        <v>53</v>
      </c>
      <c r="AM2667" s="3" t="s">
        <v>53</v>
      </c>
      <c r="AN2667" s="3" t="s">
        <v>53</v>
      </c>
      <c r="AO2667" s="3" t="s">
        <v>53</v>
      </c>
      <c r="AP2667" s="3" t="s">
        <v>53</v>
      </c>
      <c r="AQ2667" s="3" t="s">
        <v>53</v>
      </c>
      <c r="AR2667" s="3" t="s">
        <v>51</v>
      </c>
      <c r="AS2667" s="3" t="s">
        <v>52</v>
      </c>
      <c r="AT2667" s="3" t="s">
        <v>51</v>
      </c>
    </row>
    <row r="2668" spans="1:46" ht="22.5" customHeight="1" x14ac:dyDescent="0.25">
      <c r="A2668" s="19" t="s">
        <v>19807</v>
      </c>
      <c r="B2668" s="260">
        <v>45054</v>
      </c>
      <c r="C2668" s="3" t="s">
        <v>202</v>
      </c>
      <c r="D2668" s="3" t="s">
        <v>15653</v>
      </c>
      <c r="E2668" s="3" t="s">
        <v>51</v>
      </c>
      <c r="F2668" s="20">
        <v>1</v>
      </c>
      <c r="G2668" s="20">
        <v>217.9</v>
      </c>
      <c r="H2668" s="20">
        <v>1.59</v>
      </c>
      <c r="I2668" s="20">
        <v>-37.04</v>
      </c>
      <c r="J2668" s="20" t="s">
        <v>52</v>
      </c>
      <c r="K2668" s="20" t="s">
        <v>52</v>
      </c>
      <c r="L2668" s="20">
        <f t="shared" si="41"/>
        <v>182.45000000000002</v>
      </c>
      <c r="M2668" s="3" t="s">
        <v>71</v>
      </c>
      <c r="N2668" s="274">
        <v>77350</v>
      </c>
      <c r="O2668" s="3" t="s">
        <v>795</v>
      </c>
      <c r="P2668" s="3" t="s">
        <v>796</v>
      </c>
      <c r="Q2668" s="3" t="s">
        <v>53</v>
      </c>
      <c r="R2668" s="20">
        <v>217.9</v>
      </c>
      <c r="S2668" s="20" t="s">
        <v>57</v>
      </c>
      <c r="T2668" s="3" t="s">
        <v>58</v>
      </c>
      <c r="U2668" s="3" t="s">
        <v>19808</v>
      </c>
      <c r="V2668" s="3" t="s">
        <v>19809</v>
      </c>
      <c r="W2668" s="3" t="s">
        <v>19810</v>
      </c>
      <c r="X2668" s="3" t="s">
        <v>53</v>
      </c>
      <c r="Y2668" s="3" t="s">
        <v>19808</v>
      </c>
      <c r="Z2668" s="3" t="s">
        <v>19811</v>
      </c>
      <c r="AA2668" s="3" t="s">
        <v>19812</v>
      </c>
      <c r="AB2668" s="3" t="s">
        <v>731</v>
      </c>
      <c r="AC2668" s="3" t="s">
        <v>63</v>
      </c>
      <c r="AD2668" s="3" t="s">
        <v>19813</v>
      </c>
      <c r="AE2668" s="3" t="s">
        <v>65</v>
      </c>
      <c r="AF2668" s="3" t="s">
        <v>213</v>
      </c>
      <c r="AG2668" s="3" t="s">
        <v>19814</v>
      </c>
      <c r="AH2668" s="3" t="s">
        <v>19815</v>
      </c>
      <c r="AI2668" s="3" t="s">
        <v>8528</v>
      </c>
      <c r="AJ2668" s="3" t="s">
        <v>19816</v>
      </c>
      <c r="AK2668" s="3" t="s">
        <v>53</v>
      </c>
      <c r="AL2668" s="3" t="s">
        <v>53</v>
      </c>
      <c r="AM2668" s="3" t="s">
        <v>53</v>
      </c>
      <c r="AN2668" s="3" t="s">
        <v>53</v>
      </c>
      <c r="AO2668" s="3" t="s">
        <v>53</v>
      </c>
      <c r="AP2668" s="3" t="s">
        <v>53</v>
      </c>
      <c r="AQ2668" s="3" t="s">
        <v>53</v>
      </c>
      <c r="AR2668" s="3" t="s">
        <v>51</v>
      </c>
      <c r="AS2668" s="3" t="s">
        <v>52</v>
      </c>
      <c r="AT2668" s="3" t="s">
        <v>51</v>
      </c>
    </row>
    <row r="2669" spans="1:46" ht="22.5" customHeight="1" x14ac:dyDescent="0.25">
      <c r="A2669" s="19" t="s">
        <v>17889</v>
      </c>
      <c r="B2669" s="260">
        <v>45056</v>
      </c>
      <c r="C2669" s="3" t="s">
        <v>202</v>
      </c>
      <c r="D2669" s="3" t="s">
        <v>15653</v>
      </c>
      <c r="E2669" s="3" t="s">
        <v>71</v>
      </c>
      <c r="F2669" s="20">
        <v>1</v>
      </c>
      <c r="G2669" s="20">
        <v>270.73</v>
      </c>
      <c r="H2669" s="20" t="s">
        <v>52</v>
      </c>
      <c r="I2669" s="20">
        <v>-46.02</v>
      </c>
      <c r="J2669" s="20">
        <v>-38.950000000000003</v>
      </c>
      <c r="K2669" s="20" t="s">
        <v>52</v>
      </c>
      <c r="L2669" s="20">
        <f t="shared" si="41"/>
        <v>185.76</v>
      </c>
      <c r="M2669" s="3" t="s">
        <v>53</v>
      </c>
      <c r="N2669" s="3" t="s">
        <v>2996</v>
      </c>
      <c r="O2669" s="3" t="s">
        <v>17890</v>
      </c>
      <c r="P2669" s="3" t="s">
        <v>17891</v>
      </c>
      <c r="Q2669" s="3" t="s">
        <v>53</v>
      </c>
      <c r="R2669" s="20">
        <v>270.73</v>
      </c>
      <c r="S2669" s="20" t="s">
        <v>57</v>
      </c>
      <c r="T2669" s="3" t="s">
        <v>74</v>
      </c>
      <c r="U2669" s="3" t="s">
        <v>17892</v>
      </c>
      <c r="V2669" s="3" t="s">
        <v>17893</v>
      </c>
      <c r="W2669" s="3" t="s">
        <v>17894</v>
      </c>
      <c r="X2669" s="3" t="s">
        <v>53</v>
      </c>
      <c r="Y2669" s="3" t="s">
        <v>17892</v>
      </c>
      <c r="Z2669" s="3" t="s">
        <v>17895</v>
      </c>
      <c r="AA2669" s="3" t="s">
        <v>17896</v>
      </c>
      <c r="AB2669" s="3" t="s">
        <v>6213</v>
      </c>
      <c r="AC2669" s="3" t="s">
        <v>116</v>
      </c>
      <c r="AD2669" s="3" t="s">
        <v>17897</v>
      </c>
      <c r="AE2669" s="3" t="s">
        <v>65</v>
      </c>
      <c r="AF2669" s="3" t="s">
        <v>82</v>
      </c>
      <c r="AG2669" s="3" t="s">
        <v>17898</v>
      </c>
      <c r="AH2669" s="3" t="s">
        <v>17899</v>
      </c>
      <c r="AI2669" s="3" t="s">
        <v>67</v>
      </c>
      <c r="AJ2669" s="3" t="s">
        <v>17900</v>
      </c>
      <c r="AK2669" s="3" t="s">
        <v>53</v>
      </c>
      <c r="AL2669" s="3" t="s">
        <v>53</v>
      </c>
      <c r="AM2669" s="3" t="s">
        <v>53</v>
      </c>
      <c r="AN2669" s="3" t="s">
        <v>53</v>
      </c>
      <c r="AO2669" s="3" t="s">
        <v>53</v>
      </c>
      <c r="AP2669" s="3" t="s">
        <v>53</v>
      </c>
      <c r="AQ2669" s="3" t="s">
        <v>53</v>
      </c>
      <c r="AR2669" s="3" t="s">
        <v>51</v>
      </c>
      <c r="AS2669" s="3" t="s">
        <v>52</v>
      </c>
      <c r="AT2669" s="3" t="s">
        <v>51</v>
      </c>
    </row>
    <row r="2670" spans="1:46" ht="22.5" customHeight="1" x14ac:dyDescent="0.25">
      <c r="A2670" s="19" t="s">
        <v>18689</v>
      </c>
      <c r="B2670" s="260">
        <v>45055</v>
      </c>
      <c r="C2670" s="3" t="s">
        <v>202</v>
      </c>
      <c r="D2670" s="3" t="s">
        <v>16479</v>
      </c>
      <c r="E2670" s="3" t="s">
        <v>51</v>
      </c>
      <c r="F2670" s="20">
        <v>1</v>
      </c>
      <c r="G2670" s="20">
        <v>249.77</v>
      </c>
      <c r="H2670" s="20" t="s">
        <v>52</v>
      </c>
      <c r="I2670" s="20">
        <v>-42.46</v>
      </c>
      <c r="J2670" s="20">
        <v>-21.45</v>
      </c>
      <c r="K2670" s="20" t="s">
        <v>52</v>
      </c>
      <c r="L2670" s="20">
        <f t="shared" si="41"/>
        <v>185.86</v>
      </c>
      <c r="M2670" s="3" t="s">
        <v>53</v>
      </c>
      <c r="N2670" s="274">
        <v>225051</v>
      </c>
      <c r="O2670" s="3" t="s">
        <v>6369</v>
      </c>
      <c r="P2670" s="3" t="s">
        <v>6370</v>
      </c>
      <c r="Q2670" s="3" t="s">
        <v>53</v>
      </c>
      <c r="R2670" s="20">
        <v>249.77</v>
      </c>
      <c r="S2670" s="20" t="s">
        <v>57</v>
      </c>
      <c r="T2670" s="3" t="s">
        <v>74</v>
      </c>
      <c r="U2670" s="3" t="s">
        <v>18690</v>
      </c>
      <c r="V2670" s="3" t="s">
        <v>18691</v>
      </c>
      <c r="W2670" s="3" t="s">
        <v>18692</v>
      </c>
      <c r="X2670" s="3" t="s">
        <v>53</v>
      </c>
      <c r="Y2670" s="3" t="s">
        <v>18690</v>
      </c>
      <c r="Z2670" s="3" t="s">
        <v>18693</v>
      </c>
      <c r="AA2670" s="3" t="s">
        <v>18694</v>
      </c>
      <c r="AB2670" s="3" t="s">
        <v>18695</v>
      </c>
      <c r="AC2670" s="3" t="s">
        <v>968</v>
      </c>
      <c r="AD2670" s="3" t="s">
        <v>18696</v>
      </c>
      <c r="AE2670" s="3" t="s">
        <v>65</v>
      </c>
      <c r="AF2670" s="3" t="s">
        <v>82</v>
      </c>
      <c r="AG2670" s="3" t="s">
        <v>18697</v>
      </c>
      <c r="AH2670" s="3" t="s">
        <v>18698</v>
      </c>
      <c r="AI2670" s="3" t="s">
        <v>67</v>
      </c>
      <c r="AJ2670" s="3" t="s">
        <v>18699</v>
      </c>
      <c r="AK2670" s="3" t="s">
        <v>53</v>
      </c>
      <c r="AL2670" s="3" t="s">
        <v>53</v>
      </c>
      <c r="AM2670" s="3" t="s">
        <v>53</v>
      </c>
      <c r="AN2670" s="3" t="s">
        <v>53</v>
      </c>
      <c r="AO2670" s="3" t="s">
        <v>53</v>
      </c>
      <c r="AP2670" s="3" t="s">
        <v>53</v>
      </c>
      <c r="AQ2670" s="3" t="s">
        <v>53</v>
      </c>
      <c r="AR2670" s="3" t="s">
        <v>51</v>
      </c>
      <c r="AS2670" s="3" t="s">
        <v>52</v>
      </c>
      <c r="AT2670" s="3" t="s">
        <v>51</v>
      </c>
    </row>
    <row r="2671" spans="1:46" ht="22.5" customHeight="1" x14ac:dyDescent="0.25">
      <c r="A2671" s="19" t="s">
        <v>19412</v>
      </c>
      <c r="B2671" s="260">
        <v>45054</v>
      </c>
      <c r="C2671" s="3" t="s">
        <v>202</v>
      </c>
      <c r="D2671" s="3" t="s">
        <v>16479</v>
      </c>
      <c r="E2671" s="3" t="s">
        <v>51</v>
      </c>
      <c r="F2671" s="20">
        <v>1</v>
      </c>
      <c r="G2671" s="20">
        <v>249.77</v>
      </c>
      <c r="H2671" s="20" t="s">
        <v>52</v>
      </c>
      <c r="I2671" s="20">
        <v>-42.46</v>
      </c>
      <c r="J2671" s="20">
        <v>-21.45</v>
      </c>
      <c r="K2671" s="20" t="s">
        <v>52</v>
      </c>
      <c r="L2671" s="20">
        <f t="shared" si="41"/>
        <v>185.86</v>
      </c>
      <c r="M2671" s="3" t="s">
        <v>53</v>
      </c>
      <c r="N2671" s="274">
        <v>225051</v>
      </c>
      <c r="O2671" s="3" t="s">
        <v>5463</v>
      </c>
      <c r="P2671" s="3" t="s">
        <v>5464</v>
      </c>
      <c r="Q2671" s="3" t="s">
        <v>53</v>
      </c>
      <c r="R2671" s="20">
        <v>249.77</v>
      </c>
      <c r="S2671" s="20" t="s">
        <v>57</v>
      </c>
      <c r="T2671" s="3" t="s">
        <v>74</v>
      </c>
      <c r="U2671" s="3" t="s">
        <v>19413</v>
      </c>
      <c r="V2671" s="3" t="s">
        <v>19414</v>
      </c>
      <c r="W2671" s="3" t="s">
        <v>19415</v>
      </c>
      <c r="X2671" s="3" t="s">
        <v>53</v>
      </c>
      <c r="Y2671" s="3" t="s">
        <v>19413</v>
      </c>
      <c r="Z2671" s="3" t="s">
        <v>19416</v>
      </c>
      <c r="AA2671" s="3" t="s">
        <v>19417</v>
      </c>
      <c r="AB2671" s="3" t="s">
        <v>8777</v>
      </c>
      <c r="AC2671" s="3" t="s">
        <v>188</v>
      </c>
      <c r="AD2671" s="3" t="s">
        <v>19418</v>
      </c>
      <c r="AE2671" s="3" t="s">
        <v>65</v>
      </c>
      <c r="AF2671" s="3" t="s">
        <v>82</v>
      </c>
      <c r="AG2671" s="3" t="s">
        <v>19419</v>
      </c>
      <c r="AH2671" s="3" t="s">
        <v>17119</v>
      </c>
      <c r="AI2671" s="3" t="s">
        <v>67</v>
      </c>
      <c r="AJ2671" s="3" t="s">
        <v>19420</v>
      </c>
      <c r="AK2671" s="3" t="s">
        <v>53</v>
      </c>
      <c r="AL2671" s="3" t="s">
        <v>53</v>
      </c>
      <c r="AM2671" s="3" t="s">
        <v>53</v>
      </c>
      <c r="AN2671" s="3" t="s">
        <v>53</v>
      </c>
      <c r="AO2671" s="3" t="s">
        <v>53</v>
      </c>
      <c r="AP2671" s="3" t="s">
        <v>53</v>
      </c>
      <c r="AQ2671" s="3" t="s">
        <v>53</v>
      </c>
      <c r="AR2671" s="3" t="s">
        <v>51</v>
      </c>
      <c r="AS2671" s="3" t="s">
        <v>52</v>
      </c>
      <c r="AT2671" s="3" t="s">
        <v>51</v>
      </c>
    </row>
    <row r="2672" spans="1:46" ht="22.5" customHeight="1" x14ac:dyDescent="0.25">
      <c r="A2672" s="19" t="s">
        <v>14072</v>
      </c>
      <c r="B2672" s="260">
        <v>45061</v>
      </c>
      <c r="C2672" s="3" t="s">
        <v>202</v>
      </c>
      <c r="D2672" s="3" t="s">
        <v>12138</v>
      </c>
      <c r="E2672" s="3" t="s">
        <v>51</v>
      </c>
      <c r="F2672" s="20">
        <v>1</v>
      </c>
      <c r="G2672" s="20">
        <v>250.24</v>
      </c>
      <c r="H2672" s="20" t="s">
        <v>52</v>
      </c>
      <c r="I2672" s="20">
        <v>-42.54</v>
      </c>
      <c r="J2672" s="20">
        <v>-21.45</v>
      </c>
      <c r="K2672" s="20" t="s">
        <v>52</v>
      </c>
      <c r="L2672" s="20">
        <f t="shared" si="41"/>
        <v>186.25000000000003</v>
      </c>
      <c r="M2672" s="3" t="s">
        <v>53</v>
      </c>
      <c r="N2672" s="3" t="s">
        <v>14073</v>
      </c>
      <c r="O2672" s="3" t="s">
        <v>14074</v>
      </c>
      <c r="P2672" s="3" t="s">
        <v>14075</v>
      </c>
      <c r="Q2672" s="3" t="s">
        <v>53</v>
      </c>
      <c r="R2672" s="20">
        <v>250.24</v>
      </c>
      <c r="S2672" s="20" t="s">
        <v>57</v>
      </c>
      <c r="T2672" s="3" t="s">
        <v>74</v>
      </c>
      <c r="U2672" s="3" t="s">
        <v>14076</v>
      </c>
      <c r="V2672" s="3" t="s">
        <v>14077</v>
      </c>
      <c r="W2672" s="3" t="s">
        <v>14078</v>
      </c>
      <c r="X2672" s="3" t="s">
        <v>53</v>
      </c>
      <c r="Y2672" s="3" t="s">
        <v>14076</v>
      </c>
      <c r="Z2672" s="3" t="s">
        <v>14079</v>
      </c>
      <c r="AA2672" s="3" t="s">
        <v>14080</v>
      </c>
      <c r="AB2672" s="3" t="s">
        <v>14081</v>
      </c>
      <c r="AC2672" s="3" t="s">
        <v>968</v>
      </c>
      <c r="AD2672" s="3" t="s">
        <v>14082</v>
      </c>
      <c r="AE2672" s="3" t="s">
        <v>65</v>
      </c>
      <c r="AF2672" s="3" t="s">
        <v>82</v>
      </c>
      <c r="AG2672" s="3" t="s">
        <v>14083</v>
      </c>
      <c r="AH2672" s="3" t="s">
        <v>14084</v>
      </c>
      <c r="AI2672" s="3" t="s">
        <v>67</v>
      </c>
      <c r="AJ2672" s="3" t="s">
        <v>14085</v>
      </c>
      <c r="AK2672" s="3" t="s">
        <v>53</v>
      </c>
      <c r="AL2672" s="3" t="s">
        <v>53</v>
      </c>
      <c r="AM2672" s="3" t="s">
        <v>53</v>
      </c>
      <c r="AN2672" s="3" t="s">
        <v>53</v>
      </c>
      <c r="AO2672" s="3" t="s">
        <v>53</v>
      </c>
      <c r="AP2672" s="3" t="s">
        <v>53</v>
      </c>
      <c r="AQ2672" s="3" t="s">
        <v>53</v>
      </c>
      <c r="AR2672" s="3" t="s">
        <v>51</v>
      </c>
      <c r="AS2672" s="3" t="s">
        <v>52</v>
      </c>
      <c r="AT2672" s="3" t="s">
        <v>51</v>
      </c>
    </row>
    <row r="2673" spans="1:46" ht="22.5" customHeight="1" x14ac:dyDescent="0.25">
      <c r="A2673" s="19" t="s">
        <v>19125</v>
      </c>
      <c r="B2673" s="260">
        <v>45054</v>
      </c>
      <c r="C2673" s="3" t="s">
        <v>202</v>
      </c>
      <c r="D2673" s="3" t="s">
        <v>18612</v>
      </c>
      <c r="E2673" s="3" t="s">
        <v>51</v>
      </c>
      <c r="F2673" s="20">
        <v>1</v>
      </c>
      <c r="G2673" s="20">
        <v>212.97</v>
      </c>
      <c r="H2673" s="20">
        <v>0.89</v>
      </c>
      <c r="I2673" s="20">
        <v>-25.56</v>
      </c>
      <c r="J2673" s="20" t="s">
        <v>52</v>
      </c>
      <c r="K2673" s="20" t="s">
        <v>52</v>
      </c>
      <c r="L2673" s="20">
        <f t="shared" si="41"/>
        <v>188.29999999999998</v>
      </c>
      <c r="M2673" s="3" t="s">
        <v>53</v>
      </c>
      <c r="N2673" s="274">
        <v>772056</v>
      </c>
      <c r="O2673" s="3" t="s">
        <v>2950</v>
      </c>
      <c r="P2673" s="3" t="s">
        <v>2951</v>
      </c>
      <c r="Q2673" s="3" t="s">
        <v>53</v>
      </c>
      <c r="R2673" s="20">
        <v>212.97</v>
      </c>
      <c r="S2673" s="20" t="s">
        <v>89</v>
      </c>
      <c r="T2673" s="3" t="s">
        <v>58</v>
      </c>
      <c r="U2673" s="3" t="s">
        <v>19126</v>
      </c>
      <c r="V2673" s="3" t="s">
        <v>19127</v>
      </c>
      <c r="W2673" s="3" t="s">
        <v>19128</v>
      </c>
      <c r="X2673" s="3" t="s">
        <v>53</v>
      </c>
      <c r="Y2673" s="3" t="s">
        <v>19126</v>
      </c>
      <c r="Z2673" s="3" t="s">
        <v>19129</v>
      </c>
      <c r="AA2673" s="3" t="s">
        <v>19130</v>
      </c>
      <c r="AB2673" s="3" t="s">
        <v>63</v>
      </c>
      <c r="AC2673" s="3" t="s">
        <v>63</v>
      </c>
      <c r="AD2673" s="3" t="s">
        <v>19131</v>
      </c>
      <c r="AE2673" s="3" t="s">
        <v>65</v>
      </c>
      <c r="AF2673" s="3" t="s">
        <v>213</v>
      </c>
      <c r="AG2673" s="3" t="s">
        <v>19132</v>
      </c>
      <c r="AH2673" s="3" t="s">
        <v>19133</v>
      </c>
      <c r="AI2673" s="3" t="s">
        <v>9388</v>
      </c>
      <c r="AJ2673" s="3" t="s">
        <v>19134</v>
      </c>
      <c r="AK2673" s="3" t="s">
        <v>53</v>
      </c>
      <c r="AL2673" s="3" t="s">
        <v>53</v>
      </c>
      <c r="AM2673" s="3" t="s">
        <v>53</v>
      </c>
      <c r="AN2673" s="3" t="s">
        <v>53</v>
      </c>
      <c r="AO2673" s="3" t="s">
        <v>53</v>
      </c>
      <c r="AP2673" s="3" t="s">
        <v>53</v>
      </c>
      <c r="AQ2673" s="3" t="s">
        <v>53</v>
      </c>
      <c r="AR2673" s="3" t="s">
        <v>51</v>
      </c>
      <c r="AS2673" s="3" t="s">
        <v>52</v>
      </c>
      <c r="AT2673" s="3" t="s">
        <v>51</v>
      </c>
    </row>
    <row r="2674" spans="1:46" ht="22.5" customHeight="1" x14ac:dyDescent="0.25">
      <c r="A2674" s="19" t="s">
        <v>16596</v>
      </c>
      <c r="B2674" s="260">
        <v>45057</v>
      </c>
      <c r="C2674" s="3" t="s">
        <v>202</v>
      </c>
      <c r="D2674" s="3" t="s">
        <v>15179</v>
      </c>
      <c r="E2674" s="3" t="s">
        <v>71</v>
      </c>
      <c r="F2674" s="20">
        <v>17</v>
      </c>
      <c r="G2674" s="20">
        <v>339.83</v>
      </c>
      <c r="H2674" s="20" t="s">
        <v>52</v>
      </c>
      <c r="I2674" s="20">
        <v>-151.30000000000001</v>
      </c>
      <c r="J2674" s="20" t="s">
        <v>52</v>
      </c>
      <c r="K2674" s="20" t="s">
        <v>52</v>
      </c>
      <c r="L2674" s="20">
        <f t="shared" si="41"/>
        <v>188.52999999999997</v>
      </c>
      <c r="M2674" s="3" t="s">
        <v>53</v>
      </c>
      <c r="N2674" s="274">
        <v>4063</v>
      </c>
      <c r="O2674" s="3" t="s">
        <v>360</v>
      </c>
      <c r="P2674" s="3" t="s">
        <v>361</v>
      </c>
      <c r="Q2674" s="3" t="s">
        <v>53</v>
      </c>
      <c r="R2674" s="20">
        <v>19.989999999999998</v>
      </c>
      <c r="S2674" s="20" t="s">
        <v>57</v>
      </c>
      <c r="T2674" s="3" t="s">
        <v>58</v>
      </c>
      <c r="U2674" s="3" t="s">
        <v>53</v>
      </c>
      <c r="V2674" s="3" t="s">
        <v>53</v>
      </c>
      <c r="W2674" s="3" t="s">
        <v>53</v>
      </c>
      <c r="X2674" s="3" t="s">
        <v>53</v>
      </c>
      <c r="Y2674" s="3" t="s">
        <v>16591</v>
      </c>
      <c r="Z2674" s="3" t="s">
        <v>16592</v>
      </c>
      <c r="AA2674" s="3" t="s">
        <v>16597</v>
      </c>
      <c r="AB2674" s="3" t="s">
        <v>8445</v>
      </c>
      <c r="AC2674" s="3" t="s">
        <v>3405</v>
      </c>
      <c r="AD2674" s="3" t="s">
        <v>16593</v>
      </c>
      <c r="AE2674" s="3" t="s">
        <v>65</v>
      </c>
      <c r="AF2674" s="3" t="s">
        <v>66</v>
      </c>
      <c r="AG2674" s="3" t="s">
        <v>16598</v>
      </c>
      <c r="AH2674" s="3" t="s">
        <v>16599</v>
      </c>
      <c r="AI2674" s="3" t="s">
        <v>67</v>
      </c>
      <c r="AJ2674" s="3" t="s">
        <v>16600</v>
      </c>
      <c r="AK2674" s="3" t="s">
        <v>53</v>
      </c>
      <c r="AL2674" s="3" t="s">
        <v>53</v>
      </c>
      <c r="AM2674" s="3" t="s">
        <v>53</v>
      </c>
      <c r="AN2674" s="3" t="s">
        <v>53</v>
      </c>
      <c r="AO2674" s="3" t="s">
        <v>53</v>
      </c>
      <c r="AP2674" s="3" t="s">
        <v>53</v>
      </c>
      <c r="AQ2674" s="3" t="s">
        <v>53</v>
      </c>
      <c r="AR2674" s="3" t="s">
        <v>51</v>
      </c>
      <c r="AS2674" s="3" t="s">
        <v>52</v>
      </c>
      <c r="AT2674" s="3" t="s">
        <v>51</v>
      </c>
    </row>
    <row r="2675" spans="1:46" ht="22.5" customHeight="1" x14ac:dyDescent="0.25">
      <c r="A2675" s="19" t="s">
        <v>17707</v>
      </c>
      <c r="B2675" s="260">
        <v>45056</v>
      </c>
      <c r="C2675" s="3" t="s">
        <v>202</v>
      </c>
      <c r="D2675" s="3" t="s">
        <v>15179</v>
      </c>
      <c r="E2675" s="3" t="s">
        <v>51</v>
      </c>
      <c r="F2675" s="20">
        <v>1</v>
      </c>
      <c r="G2675" s="20">
        <v>239.77</v>
      </c>
      <c r="H2675" s="20" t="s">
        <v>52</v>
      </c>
      <c r="I2675" s="20">
        <v>-28.77</v>
      </c>
      <c r="J2675" s="20">
        <v>-21.45</v>
      </c>
      <c r="K2675" s="20" t="s">
        <v>52</v>
      </c>
      <c r="L2675" s="20">
        <f t="shared" si="41"/>
        <v>189.55</v>
      </c>
      <c r="M2675" s="3" t="s">
        <v>71</v>
      </c>
      <c r="N2675" s="274">
        <v>225051</v>
      </c>
      <c r="O2675" s="3" t="s">
        <v>2841</v>
      </c>
      <c r="P2675" s="3" t="s">
        <v>2842</v>
      </c>
      <c r="Q2675" s="3" t="s">
        <v>53</v>
      </c>
      <c r="R2675" s="20">
        <v>239.77</v>
      </c>
      <c r="S2675" s="20" t="s">
        <v>89</v>
      </c>
      <c r="T2675" s="3" t="s">
        <v>74</v>
      </c>
      <c r="U2675" s="3" t="s">
        <v>17708</v>
      </c>
      <c r="V2675" s="3" t="s">
        <v>17709</v>
      </c>
      <c r="W2675" s="3" t="s">
        <v>17710</v>
      </c>
      <c r="X2675" s="3" t="s">
        <v>53</v>
      </c>
      <c r="Y2675" s="3" t="s">
        <v>17708</v>
      </c>
      <c r="Z2675" s="3" t="s">
        <v>17711</v>
      </c>
      <c r="AA2675" s="3" t="s">
        <v>17712</v>
      </c>
      <c r="AB2675" s="3" t="s">
        <v>17713</v>
      </c>
      <c r="AC2675" s="3" t="s">
        <v>188</v>
      </c>
      <c r="AD2675" s="3" t="s">
        <v>17714</v>
      </c>
      <c r="AE2675" s="3" t="s">
        <v>65</v>
      </c>
      <c r="AF2675" s="3" t="s">
        <v>82</v>
      </c>
      <c r="AG2675" s="3" t="s">
        <v>17715</v>
      </c>
      <c r="AH2675" s="3" t="s">
        <v>17716</v>
      </c>
      <c r="AI2675" s="3" t="s">
        <v>67</v>
      </c>
      <c r="AJ2675" s="3" t="s">
        <v>17717</v>
      </c>
      <c r="AK2675" s="3" t="s">
        <v>53</v>
      </c>
      <c r="AL2675" s="3" t="s">
        <v>53</v>
      </c>
      <c r="AM2675" s="3" t="s">
        <v>53</v>
      </c>
      <c r="AN2675" s="3" t="s">
        <v>53</v>
      </c>
      <c r="AO2675" s="3" t="s">
        <v>53</v>
      </c>
      <c r="AP2675" s="3" t="s">
        <v>53</v>
      </c>
      <c r="AQ2675" s="3" t="s">
        <v>53</v>
      </c>
      <c r="AR2675" s="3" t="s">
        <v>51</v>
      </c>
      <c r="AS2675" s="3" t="s">
        <v>52</v>
      </c>
      <c r="AT2675" s="3" t="s">
        <v>51</v>
      </c>
    </row>
    <row r="2676" spans="1:46" ht="22.5" customHeight="1" x14ac:dyDescent="0.25">
      <c r="A2676" s="19" t="s">
        <v>17837</v>
      </c>
      <c r="B2676" s="260">
        <v>45056</v>
      </c>
      <c r="C2676" s="3" t="s">
        <v>202</v>
      </c>
      <c r="D2676" s="3" t="s">
        <v>15653</v>
      </c>
      <c r="E2676" s="3" t="s">
        <v>51</v>
      </c>
      <c r="F2676" s="20">
        <v>1</v>
      </c>
      <c r="G2676" s="20">
        <v>239.77</v>
      </c>
      <c r="H2676" s="20" t="s">
        <v>52</v>
      </c>
      <c r="I2676" s="20">
        <v>-28.77</v>
      </c>
      <c r="J2676" s="20">
        <v>-21.45</v>
      </c>
      <c r="K2676" s="20" t="s">
        <v>52</v>
      </c>
      <c r="L2676" s="20">
        <f t="shared" si="41"/>
        <v>189.55</v>
      </c>
      <c r="M2676" s="3" t="s">
        <v>53</v>
      </c>
      <c r="N2676" s="274">
        <v>225051</v>
      </c>
      <c r="O2676" s="3" t="s">
        <v>2841</v>
      </c>
      <c r="P2676" s="3" t="s">
        <v>2842</v>
      </c>
      <c r="Q2676" s="3" t="s">
        <v>53</v>
      </c>
      <c r="R2676" s="20">
        <v>239.77</v>
      </c>
      <c r="S2676" s="20" t="s">
        <v>89</v>
      </c>
      <c r="T2676" s="3" t="s">
        <v>74</v>
      </c>
      <c r="U2676" s="3" t="s">
        <v>17838</v>
      </c>
      <c r="V2676" s="3" t="s">
        <v>17839</v>
      </c>
      <c r="W2676" s="3" t="s">
        <v>17840</v>
      </c>
      <c r="X2676" s="3" t="s">
        <v>53</v>
      </c>
      <c r="Y2676" s="3" t="s">
        <v>17838</v>
      </c>
      <c r="Z2676" s="3" t="s">
        <v>17841</v>
      </c>
      <c r="AA2676" s="3" t="s">
        <v>17842</v>
      </c>
      <c r="AB2676" s="3" t="s">
        <v>17843</v>
      </c>
      <c r="AC2676" s="3" t="s">
        <v>968</v>
      </c>
      <c r="AD2676" s="3" t="s">
        <v>17844</v>
      </c>
      <c r="AE2676" s="3" t="s">
        <v>65</v>
      </c>
      <c r="AF2676" s="3" t="s">
        <v>82</v>
      </c>
      <c r="AG2676" s="3" t="s">
        <v>17845</v>
      </c>
      <c r="AH2676" s="3" t="s">
        <v>17846</v>
      </c>
      <c r="AI2676" s="3" t="s">
        <v>67</v>
      </c>
      <c r="AJ2676" s="3" t="s">
        <v>17847</v>
      </c>
      <c r="AK2676" s="3" t="s">
        <v>53</v>
      </c>
      <c r="AL2676" s="3" t="s">
        <v>53</v>
      </c>
      <c r="AM2676" s="3" t="s">
        <v>53</v>
      </c>
      <c r="AN2676" s="3" t="s">
        <v>53</v>
      </c>
      <c r="AO2676" s="3" t="s">
        <v>53</v>
      </c>
      <c r="AP2676" s="3" t="s">
        <v>53</v>
      </c>
      <c r="AQ2676" s="3" t="s">
        <v>53</v>
      </c>
      <c r="AR2676" s="3" t="s">
        <v>51</v>
      </c>
      <c r="AS2676" s="3" t="s">
        <v>52</v>
      </c>
      <c r="AT2676" s="3" t="s">
        <v>51</v>
      </c>
    </row>
    <row r="2677" spans="1:46" ht="22.5" customHeight="1" x14ac:dyDescent="0.25">
      <c r="A2677" s="19" t="s">
        <v>19523</v>
      </c>
      <c r="B2677" s="260">
        <v>45054</v>
      </c>
      <c r="C2677" s="3" t="s">
        <v>202</v>
      </c>
      <c r="D2677" s="3" t="s">
        <v>17635</v>
      </c>
      <c r="E2677" s="3" t="s">
        <v>51</v>
      </c>
      <c r="F2677" s="20">
        <v>1</v>
      </c>
      <c r="G2677" s="20">
        <v>239.77</v>
      </c>
      <c r="H2677" s="20" t="s">
        <v>52</v>
      </c>
      <c r="I2677" s="20">
        <v>-28.77</v>
      </c>
      <c r="J2677" s="20">
        <v>-21.45</v>
      </c>
      <c r="K2677" s="20" t="s">
        <v>52</v>
      </c>
      <c r="L2677" s="20">
        <f t="shared" si="41"/>
        <v>189.55</v>
      </c>
      <c r="M2677" s="3" t="s">
        <v>71</v>
      </c>
      <c r="N2677" s="274">
        <v>225051</v>
      </c>
      <c r="O2677" s="3" t="s">
        <v>2841</v>
      </c>
      <c r="P2677" s="3" t="s">
        <v>2842</v>
      </c>
      <c r="Q2677" s="3" t="s">
        <v>53</v>
      </c>
      <c r="R2677" s="20">
        <v>239.77</v>
      </c>
      <c r="S2677" s="20" t="s">
        <v>89</v>
      </c>
      <c r="T2677" s="3" t="s">
        <v>74</v>
      </c>
      <c r="U2677" s="3" t="s">
        <v>19524</v>
      </c>
      <c r="V2677" s="3" t="s">
        <v>19525</v>
      </c>
      <c r="W2677" s="3" t="s">
        <v>19526</v>
      </c>
      <c r="X2677" s="3" t="s">
        <v>53</v>
      </c>
      <c r="Y2677" s="3" t="s">
        <v>19524</v>
      </c>
      <c r="Z2677" s="3" t="s">
        <v>19527</v>
      </c>
      <c r="AA2677" s="3" t="s">
        <v>19528</v>
      </c>
      <c r="AB2677" s="3" t="s">
        <v>1866</v>
      </c>
      <c r="AC2677" s="3" t="s">
        <v>1867</v>
      </c>
      <c r="AD2677" s="3" t="s">
        <v>19529</v>
      </c>
      <c r="AE2677" s="3" t="s">
        <v>65</v>
      </c>
      <c r="AF2677" s="3" t="s">
        <v>82</v>
      </c>
      <c r="AG2677" s="3" t="s">
        <v>19346</v>
      </c>
      <c r="AH2677" s="3" t="s">
        <v>19530</v>
      </c>
      <c r="AI2677" s="3" t="s">
        <v>67</v>
      </c>
      <c r="AJ2677" s="3" t="s">
        <v>19531</v>
      </c>
      <c r="AK2677" s="3" t="s">
        <v>53</v>
      </c>
      <c r="AL2677" s="3" t="s">
        <v>53</v>
      </c>
      <c r="AM2677" s="3" t="s">
        <v>53</v>
      </c>
      <c r="AN2677" s="3" t="s">
        <v>53</v>
      </c>
      <c r="AO2677" s="3" t="s">
        <v>53</v>
      </c>
      <c r="AP2677" s="3" t="s">
        <v>53</v>
      </c>
      <c r="AQ2677" s="3" t="s">
        <v>53</v>
      </c>
      <c r="AR2677" s="3" t="s">
        <v>51</v>
      </c>
      <c r="AS2677" s="3" t="s">
        <v>52</v>
      </c>
      <c r="AT2677" s="3" t="s">
        <v>51</v>
      </c>
    </row>
    <row r="2678" spans="1:46" ht="22.5" customHeight="1" x14ac:dyDescent="0.25">
      <c r="A2678" s="19" t="s">
        <v>21952</v>
      </c>
      <c r="B2678" s="260">
        <v>45051</v>
      </c>
      <c r="C2678" s="3" t="s">
        <v>202</v>
      </c>
      <c r="D2678" s="3" t="s">
        <v>21050</v>
      </c>
      <c r="E2678" s="3" t="s">
        <v>51</v>
      </c>
      <c r="F2678" s="20">
        <v>1</v>
      </c>
      <c r="G2678" s="20">
        <v>239.77</v>
      </c>
      <c r="H2678" s="20" t="s">
        <v>52</v>
      </c>
      <c r="I2678" s="20">
        <v>-28.77</v>
      </c>
      <c r="J2678" s="20">
        <v>-21.45</v>
      </c>
      <c r="K2678" s="20" t="s">
        <v>52</v>
      </c>
      <c r="L2678" s="20">
        <f t="shared" si="41"/>
        <v>189.55</v>
      </c>
      <c r="M2678" s="3" t="s">
        <v>53</v>
      </c>
      <c r="N2678" s="274">
        <v>225051</v>
      </c>
      <c r="O2678" s="3" t="s">
        <v>2841</v>
      </c>
      <c r="P2678" s="3" t="s">
        <v>2842</v>
      </c>
      <c r="Q2678" s="3" t="s">
        <v>53</v>
      </c>
      <c r="R2678" s="20">
        <v>239.77</v>
      </c>
      <c r="S2678" s="20" t="s">
        <v>89</v>
      </c>
      <c r="T2678" s="3" t="s">
        <v>74</v>
      </c>
      <c r="U2678" s="3" t="s">
        <v>21953</v>
      </c>
      <c r="V2678" s="3" t="s">
        <v>21954</v>
      </c>
      <c r="W2678" s="3" t="s">
        <v>21955</v>
      </c>
      <c r="X2678" s="3" t="s">
        <v>53</v>
      </c>
      <c r="Y2678" s="3" t="s">
        <v>21953</v>
      </c>
      <c r="Z2678" s="3" t="s">
        <v>21956</v>
      </c>
      <c r="AA2678" s="3" t="s">
        <v>21957</v>
      </c>
      <c r="AB2678" s="3" t="s">
        <v>5501</v>
      </c>
      <c r="AC2678" s="3" t="s">
        <v>63</v>
      </c>
      <c r="AD2678" s="3" t="s">
        <v>21958</v>
      </c>
      <c r="AE2678" s="3" t="s">
        <v>65</v>
      </c>
      <c r="AF2678" s="3" t="s">
        <v>82</v>
      </c>
      <c r="AG2678" s="3" t="s">
        <v>21959</v>
      </c>
      <c r="AH2678" s="3" t="s">
        <v>21960</v>
      </c>
      <c r="AI2678" s="3" t="s">
        <v>67</v>
      </c>
      <c r="AJ2678" s="3" t="s">
        <v>21961</v>
      </c>
      <c r="AK2678" s="3" t="s">
        <v>53</v>
      </c>
      <c r="AL2678" s="3" t="s">
        <v>53</v>
      </c>
      <c r="AM2678" s="3" t="s">
        <v>53</v>
      </c>
      <c r="AN2678" s="3" t="s">
        <v>53</v>
      </c>
      <c r="AO2678" s="3" t="s">
        <v>53</v>
      </c>
      <c r="AP2678" s="3" t="s">
        <v>53</v>
      </c>
      <c r="AQ2678" s="3" t="s">
        <v>53</v>
      </c>
      <c r="AR2678" s="3" t="s">
        <v>51</v>
      </c>
      <c r="AS2678" s="3" t="s">
        <v>52</v>
      </c>
      <c r="AT2678" s="3" t="s">
        <v>51</v>
      </c>
    </row>
    <row r="2679" spans="1:46" ht="22.5" customHeight="1" x14ac:dyDescent="0.25">
      <c r="A2679" s="19" t="s">
        <v>23234</v>
      </c>
      <c r="B2679" s="260">
        <v>45049</v>
      </c>
      <c r="C2679" s="3" t="s">
        <v>202</v>
      </c>
      <c r="D2679" s="3" t="s">
        <v>21789</v>
      </c>
      <c r="E2679" s="3" t="s">
        <v>51</v>
      </c>
      <c r="F2679" s="20">
        <v>1</v>
      </c>
      <c r="G2679" s="20">
        <v>239.77</v>
      </c>
      <c r="H2679" s="20" t="s">
        <v>52</v>
      </c>
      <c r="I2679" s="20">
        <v>-28.77</v>
      </c>
      <c r="J2679" s="20">
        <v>-21.45</v>
      </c>
      <c r="K2679" s="20" t="s">
        <v>52</v>
      </c>
      <c r="L2679" s="20">
        <f t="shared" si="41"/>
        <v>189.55</v>
      </c>
      <c r="M2679" s="3" t="s">
        <v>71</v>
      </c>
      <c r="N2679" s="274">
        <v>225051</v>
      </c>
      <c r="O2679" s="3" t="s">
        <v>2841</v>
      </c>
      <c r="P2679" s="3" t="s">
        <v>2842</v>
      </c>
      <c r="Q2679" s="3" t="s">
        <v>53</v>
      </c>
      <c r="R2679" s="20">
        <v>239.77</v>
      </c>
      <c r="S2679" s="20" t="s">
        <v>89</v>
      </c>
      <c r="T2679" s="3" t="s">
        <v>74</v>
      </c>
      <c r="U2679" s="3" t="s">
        <v>23235</v>
      </c>
      <c r="V2679" s="3" t="s">
        <v>23236</v>
      </c>
      <c r="W2679" s="3" t="s">
        <v>23237</v>
      </c>
      <c r="X2679" s="3" t="s">
        <v>53</v>
      </c>
      <c r="Y2679" s="3" t="s">
        <v>23235</v>
      </c>
      <c r="Z2679" s="3" t="s">
        <v>23238</v>
      </c>
      <c r="AA2679" s="3" t="s">
        <v>23239</v>
      </c>
      <c r="AB2679" s="3" t="s">
        <v>667</v>
      </c>
      <c r="AC2679" s="3" t="s">
        <v>63</v>
      </c>
      <c r="AD2679" s="3" t="s">
        <v>23240</v>
      </c>
      <c r="AE2679" s="3" t="s">
        <v>65</v>
      </c>
      <c r="AF2679" s="3" t="s">
        <v>82</v>
      </c>
      <c r="AG2679" s="3" t="s">
        <v>22796</v>
      </c>
      <c r="AH2679" s="3" t="s">
        <v>23241</v>
      </c>
      <c r="AI2679" s="3" t="s">
        <v>67</v>
      </c>
      <c r="AJ2679" s="3" t="s">
        <v>23242</v>
      </c>
      <c r="AK2679" s="3" t="s">
        <v>53</v>
      </c>
      <c r="AL2679" s="3" t="s">
        <v>53</v>
      </c>
      <c r="AM2679" s="3" t="s">
        <v>53</v>
      </c>
      <c r="AN2679" s="3" t="s">
        <v>53</v>
      </c>
      <c r="AO2679" s="3" t="s">
        <v>53</v>
      </c>
      <c r="AP2679" s="3" t="s">
        <v>53</v>
      </c>
      <c r="AQ2679" s="3" t="s">
        <v>53</v>
      </c>
      <c r="AR2679" s="3" t="s">
        <v>51</v>
      </c>
      <c r="AS2679" s="3" t="s">
        <v>52</v>
      </c>
      <c r="AT2679" s="3" t="s">
        <v>51</v>
      </c>
    </row>
    <row r="2680" spans="1:46" ht="22.5" customHeight="1" x14ac:dyDescent="0.25">
      <c r="A2680" s="19" t="s">
        <v>7468</v>
      </c>
      <c r="B2680" s="260">
        <v>45069</v>
      </c>
      <c r="C2680" s="3" t="s">
        <v>202</v>
      </c>
      <c r="D2680" s="3" t="s">
        <v>5415</v>
      </c>
      <c r="E2680" s="3" t="s">
        <v>51</v>
      </c>
      <c r="F2680" s="20">
        <v>1</v>
      </c>
      <c r="G2680" s="20">
        <v>275.79000000000002</v>
      </c>
      <c r="H2680" s="20" t="s">
        <v>52</v>
      </c>
      <c r="I2680" s="20">
        <v>-46.88</v>
      </c>
      <c r="J2680" s="20">
        <v>-38.950000000000003</v>
      </c>
      <c r="K2680" s="20" t="s">
        <v>52</v>
      </c>
      <c r="L2680" s="20">
        <f t="shared" si="41"/>
        <v>189.96000000000004</v>
      </c>
      <c r="M2680" s="3" t="s">
        <v>53</v>
      </c>
      <c r="N2680" s="3" t="s">
        <v>314</v>
      </c>
      <c r="O2680" s="3" t="s">
        <v>7469</v>
      </c>
      <c r="P2680" s="3" t="s">
        <v>7470</v>
      </c>
      <c r="Q2680" s="3" t="s">
        <v>53</v>
      </c>
      <c r="R2680" s="20">
        <v>275.79000000000002</v>
      </c>
      <c r="S2680" s="20" t="s">
        <v>57</v>
      </c>
      <c r="T2680" s="3" t="s">
        <v>74</v>
      </c>
      <c r="U2680" s="3" t="s">
        <v>7471</v>
      </c>
      <c r="V2680" s="3" t="s">
        <v>7472</v>
      </c>
      <c r="W2680" s="3" t="s">
        <v>7473</v>
      </c>
      <c r="X2680" s="3" t="s">
        <v>53</v>
      </c>
      <c r="Y2680" s="3" t="s">
        <v>7471</v>
      </c>
      <c r="Z2680" s="3" t="s">
        <v>7474</v>
      </c>
      <c r="AA2680" s="3" t="s">
        <v>7475</v>
      </c>
      <c r="AB2680" s="3" t="s">
        <v>7476</v>
      </c>
      <c r="AC2680" s="3" t="s">
        <v>458</v>
      </c>
      <c r="AD2680" s="3" t="s">
        <v>7477</v>
      </c>
      <c r="AE2680" s="3" t="s">
        <v>65</v>
      </c>
      <c r="AF2680" s="3" t="s">
        <v>82</v>
      </c>
      <c r="AG2680" s="3" t="s">
        <v>7478</v>
      </c>
      <c r="AH2680" s="3" t="s">
        <v>7479</v>
      </c>
      <c r="AI2680" s="3" t="s">
        <v>67</v>
      </c>
      <c r="AJ2680" s="3" t="s">
        <v>7480</v>
      </c>
      <c r="AK2680" s="3" t="s">
        <v>53</v>
      </c>
      <c r="AL2680" s="3" t="s">
        <v>53</v>
      </c>
      <c r="AM2680" s="3" t="s">
        <v>53</v>
      </c>
      <c r="AN2680" s="3" t="s">
        <v>53</v>
      </c>
      <c r="AO2680" s="3" t="s">
        <v>53</v>
      </c>
      <c r="AP2680" s="3" t="s">
        <v>53</v>
      </c>
      <c r="AQ2680" s="3" t="s">
        <v>53</v>
      </c>
      <c r="AR2680" s="3" t="s">
        <v>51</v>
      </c>
      <c r="AS2680" s="3" t="s">
        <v>52</v>
      </c>
      <c r="AT2680" s="3" t="s">
        <v>51</v>
      </c>
    </row>
    <row r="2681" spans="1:46" ht="22.5" customHeight="1" x14ac:dyDescent="0.25">
      <c r="A2681" s="19" t="s">
        <v>18708</v>
      </c>
      <c r="B2681" s="260">
        <v>45055</v>
      </c>
      <c r="C2681" s="3" t="s">
        <v>16967</v>
      </c>
      <c r="D2681" s="3" t="s">
        <v>8679</v>
      </c>
      <c r="E2681" s="3" t="s">
        <v>51</v>
      </c>
      <c r="F2681" s="20">
        <v>1</v>
      </c>
      <c r="G2681" s="20">
        <v>275.79000000000002</v>
      </c>
      <c r="H2681" s="20" t="s">
        <v>52</v>
      </c>
      <c r="I2681" s="20">
        <v>-46.88</v>
      </c>
      <c r="J2681" s="20">
        <v>-38.950000000000003</v>
      </c>
      <c r="K2681" s="20" t="s">
        <v>52</v>
      </c>
      <c r="L2681" s="20">
        <f t="shared" si="41"/>
        <v>189.96000000000004</v>
      </c>
      <c r="M2681" s="3" t="s">
        <v>53</v>
      </c>
      <c r="N2681" s="3" t="s">
        <v>18709</v>
      </c>
      <c r="O2681" s="3" t="s">
        <v>18710</v>
      </c>
      <c r="P2681" s="3" t="s">
        <v>18711</v>
      </c>
      <c r="Q2681" s="3" t="s">
        <v>53</v>
      </c>
      <c r="R2681" s="20">
        <v>275.79000000000002</v>
      </c>
      <c r="S2681" s="20" t="s">
        <v>57</v>
      </c>
      <c r="T2681" s="3" t="s">
        <v>74</v>
      </c>
      <c r="U2681" s="3" t="s">
        <v>18712</v>
      </c>
      <c r="V2681" s="3" t="s">
        <v>18713</v>
      </c>
      <c r="W2681" s="3" t="s">
        <v>18714</v>
      </c>
      <c r="X2681" s="3" t="s">
        <v>53</v>
      </c>
      <c r="Y2681" s="3" t="s">
        <v>18712</v>
      </c>
      <c r="Z2681" s="3" t="s">
        <v>18715</v>
      </c>
      <c r="AA2681" s="3" t="s">
        <v>18716</v>
      </c>
      <c r="AB2681" s="3" t="s">
        <v>1258</v>
      </c>
      <c r="AC2681" s="3" t="s">
        <v>63</v>
      </c>
      <c r="AD2681" s="3" t="s">
        <v>18717</v>
      </c>
      <c r="AE2681" s="3" t="s">
        <v>65</v>
      </c>
      <c r="AF2681" s="3" t="s">
        <v>82</v>
      </c>
      <c r="AG2681" s="3" t="s">
        <v>18549</v>
      </c>
      <c r="AH2681" s="3" t="s">
        <v>18158</v>
      </c>
      <c r="AI2681" s="3" t="s">
        <v>67</v>
      </c>
      <c r="AJ2681" s="3" t="s">
        <v>18718</v>
      </c>
      <c r="AK2681" s="3" t="s">
        <v>53</v>
      </c>
      <c r="AL2681" s="3" t="s">
        <v>53</v>
      </c>
      <c r="AM2681" s="3" t="s">
        <v>53</v>
      </c>
      <c r="AN2681" s="3" t="s">
        <v>53</v>
      </c>
      <c r="AO2681" s="3" t="s">
        <v>53</v>
      </c>
      <c r="AP2681" s="3" t="s">
        <v>53</v>
      </c>
      <c r="AQ2681" s="3" t="s">
        <v>53</v>
      </c>
      <c r="AR2681" s="3" t="s">
        <v>51</v>
      </c>
      <c r="AS2681" s="3">
        <v>1</v>
      </c>
      <c r="AT2681" s="3" t="s">
        <v>51</v>
      </c>
    </row>
    <row r="2682" spans="1:46" ht="22.5" customHeight="1" x14ac:dyDescent="0.25">
      <c r="A2682" s="19" t="s">
        <v>24274</v>
      </c>
      <c r="B2682" s="260">
        <v>45048</v>
      </c>
      <c r="C2682" s="3" t="s">
        <v>202</v>
      </c>
      <c r="D2682" s="3" t="s">
        <v>22935</v>
      </c>
      <c r="E2682" s="3" t="s">
        <v>51</v>
      </c>
      <c r="F2682" s="20">
        <v>1</v>
      </c>
      <c r="G2682" s="20">
        <v>275.79000000000002</v>
      </c>
      <c r="H2682" s="20" t="s">
        <v>52</v>
      </c>
      <c r="I2682" s="20">
        <v>-46.88</v>
      </c>
      <c r="J2682" s="20">
        <v>-38.950000000000003</v>
      </c>
      <c r="K2682" s="20" t="s">
        <v>52</v>
      </c>
      <c r="L2682" s="20">
        <f t="shared" si="41"/>
        <v>189.96000000000004</v>
      </c>
      <c r="M2682" s="3" t="s">
        <v>53</v>
      </c>
      <c r="N2682" s="3" t="s">
        <v>18709</v>
      </c>
      <c r="O2682" s="3" t="s">
        <v>18710</v>
      </c>
      <c r="P2682" s="3" t="s">
        <v>18711</v>
      </c>
      <c r="Q2682" s="3" t="s">
        <v>53</v>
      </c>
      <c r="R2682" s="20">
        <v>275.79000000000002</v>
      </c>
      <c r="S2682" s="20" t="s">
        <v>57</v>
      </c>
      <c r="T2682" s="3" t="s">
        <v>74</v>
      </c>
      <c r="U2682" s="3" t="s">
        <v>24275</v>
      </c>
      <c r="V2682" s="3" t="s">
        <v>24276</v>
      </c>
      <c r="W2682" s="3" t="s">
        <v>24277</v>
      </c>
      <c r="X2682" s="3" t="s">
        <v>53</v>
      </c>
      <c r="Y2682" s="3" t="s">
        <v>24275</v>
      </c>
      <c r="Z2682" s="3" t="s">
        <v>24278</v>
      </c>
      <c r="AA2682" s="3" t="s">
        <v>24279</v>
      </c>
      <c r="AB2682" s="3" t="s">
        <v>405</v>
      </c>
      <c r="AC2682" s="3" t="s">
        <v>63</v>
      </c>
      <c r="AD2682" s="3" t="s">
        <v>24280</v>
      </c>
      <c r="AE2682" s="3" t="s">
        <v>65</v>
      </c>
      <c r="AF2682" s="3" t="s">
        <v>82</v>
      </c>
      <c r="AG2682" s="3" t="s">
        <v>24281</v>
      </c>
      <c r="AH2682" s="3" t="s">
        <v>24282</v>
      </c>
      <c r="AI2682" s="3" t="s">
        <v>67</v>
      </c>
      <c r="AJ2682" s="3" t="s">
        <v>24283</v>
      </c>
      <c r="AK2682" s="3" t="s">
        <v>53</v>
      </c>
      <c r="AL2682" s="3" t="s">
        <v>53</v>
      </c>
      <c r="AM2682" s="3" t="s">
        <v>53</v>
      </c>
      <c r="AN2682" s="3" t="s">
        <v>53</v>
      </c>
      <c r="AO2682" s="3" t="s">
        <v>53</v>
      </c>
      <c r="AP2682" s="3" t="s">
        <v>53</v>
      </c>
      <c r="AQ2682" s="3" t="s">
        <v>53</v>
      </c>
      <c r="AR2682" s="3" t="s">
        <v>51</v>
      </c>
      <c r="AS2682" s="3" t="s">
        <v>52</v>
      </c>
      <c r="AT2682" s="3" t="s">
        <v>51</v>
      </c>
    </row>
    <row r="2683" spans="1:46" ht="22.5" customHeight="1" x14ac:dyDescent="0.25">
      <c r="A2683" s="19" t="s">
        <v>10980</v>
      </c>
      <c r="B2683" s="260">
        <v>45064</v>
      </c>
      <c r="C2683" s="3" t="s">
        <v>5738</v>
      </c>
      <c r="D2683" s="3" t="s">
        <v>5739</v>
      </c>
      <c r="E2683" s="3" t="s">
        <v>51</v>
      </c>
      <c r="F2683" s="20">
        <v>0</v>
      </c>
      <c r="G2683" s="20">
        <v>369.69</v>
      </c>
      <c r="H2683" s="20">
        <v>23.67</v>
      </c>
      <c r="I2683" s="20">
        <v>-140.75</v>
      </c>
      <c r="J2683" s="20">
        <v>-62.62</v>
      </c>
      <c r="K2683" s="20" t="s">
        <v>52</v>
      </c>
      <c r="L2683" s="20">
        <f t="shared" si="41"/>
        <v>189.99</v>
      </c>
      <c r="M2683" s="3" t="s">
        <v>53</v>
      </c>
      <c r="N2683" s="3" t="s">
        <v>540</v>
      </c>
      <c r="O2683" s="3" t="s">
        <v>541</v>
      </c>
      <c r="P2683" s="3" t="s">
        <v>542</v>
      </c>
      <c r="Q2683" s="3" t="s">
        <v>53</v>
      </c>
      <c r="R2683" s="20">
        <v>369.69</v>
      </c>
      <c r="S2683" s="20" t="s">
        <v>57</v>
      </c>
      <c r="T2683" s="3" t="s">
        <v>74</v>
      </c>
      <c r="U2683" s="3" t="s">
        <v>10981</v>
      </c>
      <c r="V2683" s="3" t="s">
        <v>10982</v>
      </c>
      <c r="W2683" s="3" t="s">
        <v>10983</v>
      </c>
      <c r="X2683" s="3" t="s">
        <v>53</v>
      </c>
      <c r="Y2683" s="3" t="s">
        <v>10981</v>
      </c>
      <c r="Z2683" s="3" t="s">
        <v>10984</v>
      </c>
      <c r="AA2683" s="3" t="s">
        <v>9010</v>
      </c>
      <c r="AB2683" s="3" t="s">
        <v>63</v>
      </c>
      <c r="AC2683" s="3" t="s">
        <v>63</v>
      </c>
      <c r="AD2683" s="3" t="s">
        <v>2280</v>
      </c>
      <c r="AE2683" s="3" t="s">
        <v>65</v>
      </c>
      <c r="AF2683" s="3" t="s">
        <v>82</v>
      </c>
      <c r="AG2683" s="3" t="s">
        <v>8483</v>
      </c>
      <c r="AH2683" s="3" t="s">
        <v>2957</v>
      </c>
      <c r="AI2683" s="3" t="s">
        <v>67</v>
      </c>
      <c r="AJ2683" s="3" t="s">
        <v>10985</v>
      </c>
      <c r="AK2683" s="3" t="s">
        <v>2534</v>
      </c>
      <c r="AL2683" s="3" t="s">
        <v>53</v>
      </c>
      <c r="AM2683" s="3" t="s">
        <v>53</v>
      </c>
      <c r="AN2683" s="3" t="s">
        <v>53</v>
      </c>
      <c r="AO2683" s="3" t="s">
        <v>53</v>
      </c>
      <c r="AP2683" s="3" t="s">
        <v>53</v>
      </c>
      <c r="AQ2683" s="3" t="s">
        <v>53</v>
      </c>
      <c r="AR2683" s="160" t="s">
        <v>71</v>
      </c>
      <c r="AS2683" s="3" t="s">
        <v>52</v>
      </c>
      <c r="AT2683" s="3" t="s">
        <v>51</v>
      </c>
    </row>
    <row r="2684" spans="1:46" ht="22.5" customHeight="1" x14ac:dyDescent="0.25">
      <c r="A2684" s="19" t="s">
        <v>11095</v>
      </c>
      <c r="B2684" s="260">
        <v>45064</v>
      </c>
      <c r="C2684" s="3" t="s">
        <v>202</v>
      </c>
      <c r="D2684" s="3" t="s">
        <v>9926</v>
      </c>
      <c r="E2684" s="3" t="s">
        <v>71</v>
      </c>
      <c r="F2684" s="20">
        <v>1</v>
      </c>
      <c r="G2684" s="20">
        <v>261.89999999999998</v>
      </c>
      <c r="H2684" s="20" t="s">
        <v>52</v>
      </c>
      <c r="I2684" s="20">
        <v>-44.52</v>
      </c>
      <c r="J2684" s="20">
        <v>-26.45</v>
      </c>
      <c r="K2684" s="20" t="s">
        <v>52</v>
      </c>
      <c r="L2684" s="20">
        <f t="shared" si="41"/>
        <v>190.92999999999998</v>
      </c>
      <c r="M2684" s="3" t="s">
        <v>53</v>
      </c>
      <c r="N2684" s="274">
        <v>772146</v>
      </c>
      <c r="O2684" s="3" t="s">
        <v>11096</v>
      </c>
      <c r="P2684" s="3" t="s">
        <v>11097</v>
      </c>
      <c r="Q2684" s="3" t="s">
        <v>53</v>
      </c>
      <c r="R2684" s="20">
        <v>261.89999999999998</v>
      </c>
      <c r="S2684" s="20" t="s">
        <v>57</v>
      </c>
      <c r="T2684" s="3" t="s">
        <v>74</v>
      </c>
      <c r="U2684" s="3" t="s">
        <v>11098</v>
      </c>
      <c r="V2684" s="3" t="s">
        <v>11099</v>
      </c>
      <c r="W2684" s="3" t="s">
        <v>11100</v>
      </c>
      <c r="X2684" s="3" t="s">
        <v>53</v>
      </c>
      <c r="Y2684" s="3" t="s">
        <v>11098</v>
      </c>
      <c r="Z2684" s="3" t="s">
        <v>11101</v>
      </c>
      <c r="AA2684" s="3" t="s">
        <v>11102</v>
      </c>
      <c r="AB2684" s="3" t="s">
        <v>2757</v>
      </c>
      <c r="AC2684" s="3" t="s">
        <v>549</v>
      </c>
      <c r="AD2684" s="3" t="s">
        <v>11103</v>
      </c>
      <c r="AE2684" s="3" t="s">
        <v>65</v>
      </c>
      <c r="AF2684" s="3" t="s">
        <v>82</v>
      </c>
      <c r="AG2684" s="3" t="s">
        <v>11104</v>
      </c>
      <c r="AH2684" s="3" t="s">
        <v>11105</v>
      </c>
      <c r="AI2684" s="3" t="s">
        <v>67</v>
      </c>
      <c r="AJ2684" s="3" t="s">
        <v>11106</v>
      </c>
      <c r="AK2684" s="3" t="s">
        <v>53</v>
      </c>
      <c r="AL2684" s="3" t="s">
        <v>53</v>
      </c>
      <c r="AM2684" s="3" t="s">
        <v>53</v>
      </c>
      <c r="AN2684" s="3" t="s">
        <v>53</v>
      </c>
      <c r="AO2684" s="3" t="s">
        <v>53</v>
      </c>
      <c r="AP2684" s="3" t="s">
        <v>53</v>
      </c>
      <c r="AQ2684" s="3" t="s">
        <v>53</v>
      </c>
      <c r="AR2684" s="3" t="s">
        <v>51</v>
      </c>
      <c r="AS2684" s="3" t="s">
        <v>52</v>
      </c>
      <c r="AT2684" s="3" t="s">
        <v>51</v>
      </c>
    </row>
    <row r="2685" spans="1:46" ht="22.5" customHeight="1" x14ac:dyDescent="0.25">
      <c r="A2685" s="19" t="s">
        <v>24065</v>
      </c>
      <c r="B2685" s="260">
        <v>45049</v>
      </c>
      <c r="C2685" s="3" t="s">
        <v>202</v>
      </c>
      <c r="D2685" s="3" t="s">
        <v>22935</v>
      </c>
      <c r="E2685" s="3" t="s">
        <v>51</v>
      </c>
      <c r="F2685" s="20">
        <v>1</v>
      </c>
      <c r="G2685" s="20">
        <v>261.48</v>
      </c>
      <c r="H2685" s="20" t="s">
        <v>52</v>
      </c>
      <c r="I2685" s="20">
        <v>-31.38</v>
      </c>
      <c r="J2685" s="20">
        <v>-38.950000000000003</v>
      </c>
      <c r="K2685" s="20" t="s">
        <v>52</v>
      </c>
      <c r="L2685" s="20">
        <f t="shared" si="41"/>
        <v>191.15000000000003</v>
      </c>
      <c r="M2685" s="3" t="s">
        <v>53</v>
      </c>
      <c r="N2685" s="3" t="s">
        <v>505</v>
      </c>
      <c r="O2685" s="3" t="s">
        <v>24066</v>
      </c>
      <c r="P2685" s="3" t="s">
        <v>24067</v>
      </c>
      <c r="Q2685" s="3" t="s">
        <v>53</v>
      </c>
      <c r="R2685" s="20">
        <v>261.48</v>
      </c>
      <c r="S2685" s="20" t="s">
        <v>89</v>
      </c>
      <c r="T2685" s="3" t="s">
        <v>74</v>
      </c>
      <c r="U2685" s="3" t="s">
        <v>24068</v>
      </c>
      <c r="V2685" s="3" t="s">
        <v>24069</v>
      </c>
      <c r="W2685" s="3" t="s">
        <v>24070</v>
      </c>
      <c r="X2685" s="3" t="s">
        <v>53</v>
      </c>
      <c r="Y2685" s="3" t="s">
        <v>24068</v>
      </c>
      <c r="Z2685" s="3" t="s">
        <v>24071</v>
      </c>
      <c r="AA2685" s="3" t="s">
        <v>24072</v>
      </c>
      <c r="AB2685" s="3" t="s">
        <v>5892</v>
      </c>
      <c r="AC2685" s="3" t="s">
        <v>116</v>
      </c>
      <c r="AD2685" s="3" t="s">
        <v>5893</v>
      </c>
      <c r="AE2685" s="3" t="s">
        <v>65</v>
      </c>
      <c r="AF2685" s="3" t="s">
        <v>82</v>
      </c>
      <c r="AG2685" s="3" t="s">
        <v>24073</v>
      </c>
      <c r="AH2685" s="3" t="s">
        <v>24074</v>
      </c>
      <c r="AI2685" s="3" t="s">
        <v>67</v>
      </c>
      <c r="AJ2685" s="3" t="s">
        <v>24075</v>
      </c>
      <c r="AK2685" s="3" t="s">
        <v>53</v>
      </c>
      <c r="AL2685" s="3" t="s">
        <v>53</v>
      </c>
      <c r="AM2685" s="3" t="s">
        <v>53</v>
      </c>
      <c r="AN2685" s="3" t="s">
        <v>53</v>
      </c>
      <c r="AO2685" s="3" t="s">
        <v>53</v>
      </c>
      <c r="AP2685" s="3" t="s">
        <v>53</v>
      </c>
      <c r="AQ2685" s="3" t="s">
        <v>53</v>
      </c>
      <c r="AR2685" s="3" t="s">
        <v>51</v>
      </c>
      <c r="AS2685" s="3" t="s">
        <v>52</v>
      </c>
      <c r="AT2685" s="3" t="s">
        <v>51</v>
      </c>
    </row>
    <row r="2686" spans="1:46" ht="22.5" customHeight="1" x14ac:dyDescent="0.25">
      <c r="A2686" s="19" t="s">
        <v>20757</v>
      </c>
      <c r="B2686" s="260">
        <v>45052</v>
      </c>
      <c r="C2686" s="3" t="s">
        <v>202</v>
      </c>
      <c r="D2686" s="3" t="s">
        <v>17635</v>
      </c>
      <c r="E2686" s="3" t="s">
        <v>71</v>
      </c>
      <c r="F2686" s="20">
        <v>4</v>
      </c>
      <c r="G2686" s="20">
        <v>259.95999999999998</v>
      </c>
      <c r="H2686" s="20" t="s">
        <v>52</v>
      </c>
      <c r="I2686" s="20">
        <v>-66.2</v>
      </c>
      <c r="J2686" s="20" t="s">
        <v>52</v>
      </c>
      <c r="K2686" s="20" t="s">
        <v>52</v>
      </c>
      <c r="L2686" s="20">
        <f t="shared" si="41"/>
        <v>193.76</v>
      </c>
      <c r="M2686" s="3" t="s">
        <v>53</v>
      </c>
      <c r="N2686" s="3" t="s">
        <v>301</v>
      </c>
      <c r="O2686" s="3" t="s">
        <v>1383</v>
      </c>
      <c r="P2686" s="3" t="s">
        <v>1384</v>
      </c>
      <c r="Q2686" s="3" t="s">
        <v>53</v>
      </c>
      <c r="R2686" s="20">
        <v>64.989999999999995</v>
      </c>
      <c r="S2686" s="20" t="s">
        <v>57</v>
      </c>
      <c r="T2686" s="3" t="s">
        <v>58</v>
      </c>
      <c r="U2686" s="3" t="s">
        <v>53</v>
      </c>
      <c r="V2686" s="3" t="s">
        <v>53</v>
      </c>
      <c r="W2686" s="3" t="s">
        <v>53</v>
      </c>
      <c r="X2686" s="3" t="s">
        <v>53</v>
      </c>
      <c r="Y2686" s="3" t="s">
        <v>20758</v>
      </c>
      <c r="Z2686" s="3" t="s">
        <v>20759</v>
      </c>
      <c r="AA2686" s="3" t="s">
        <v>20760</v>
      </c>
      <c r="AB2686" s="3" t="s">
        <v>3039</v>
      </c>
      <c r="AC2686" s="3" t="s">
        <v>968</v>
      </c>
      <c r="AD2686" s="3" t="s">
        <v>20761</v>
      </c>
      <c r="AE2686" s="3" t="s">
        <v>65</v>
      </c>
      <c r="AF2686" s="3" t="s">
        <v>66</v>
      </c>
      <c r="AG2686" s="3" t="s">
        <v>20762</v>
      </c>
      <c r="AH2686" s="3" t="s">
        <v>20763</v>
      </c>
      <c r="AI2686" s="3" t="s">
        <v>67</v>
      </c>
      <c r="AJ2686" s="3" t="s">
        <v>20764</v>
      </c>
      <c r="AK2686" s="3" t="s">
        <v>53</v>
      </c>
      <c r="AL2686" s="3" t="s">
        <v>53</v>
      </c>
      <c r="AM2686" s="3" t="s">
        <v>53</v>
      </c>
      <c r="AN2686" s="3" t="s">
        <v>53</v>
      </c>
      <c r="AO2686" s="3" t="s">
        <v>53</v>
      </c>
      <c r="AP2686" s="3" t="s">
        <v>53</v>
      </c>
      <c r="AQ2686" s="3" t="s">
        <v>53</v>
      </c>
      <c r="AR2686" s="3" t="s">
        <v>51</v>
      </c>
      <c r="AS2686" s="3" t="s">
        <v>52</v>
      </c>
      <c r="AT2686" s="3" t="s">
        <v>51</v>
      </c>
    </row>
    <row r="2687" spans="1:46" ht="22.5" customHeight="1" x14ac:dyDescent="0.25">
      <c r="A2687" s="19" t="s">
        <v>313</v>
      </c>
      <c r="B2687" s="260">
        <v>45077</v>
      </c>
      <c r="C2687" s="3" t="s">
        <v>49</v>
      </c>
      <c r="D2687" s="3" t="s">
        <v>50</v>
      </c>
      <c r="E2687" s="3" t="s">
        <v>51</v>
      </c>
      <c r="F2687" s="20">
        <v>1</v>
      </c>
      <c r="G2687" s="20">
        <v>264.72000000000003</v>
      </c>
      <c r="H2687" s="20" t="s">
        <v>52</v>
      </c>
      <c r="I2687" s="20">
        <v>-31.77</v>
      </c>
      <c r="J2687" s="20">
        <v>-38.950000000000003</v>
      </c>
      <c r="K2687" s="20" t="s">
        <v>52</v>
      </c>
      <c r="L2687" s="20">
        <f t="shared" si="41"/>
        <v>194</v>
      </c>
      <c r="M2687" s="3" t="s">
        <v>53</v>
      </c>
      <c r="N2687" s="3" t="s">
        <v>314</v>
      </c>
      <c r="O2687" s="3" t="s">
        <v>315</v>
      </c>
      <c r="P2687" s="3" t="s">
        <v>316</v>
      </c>
      <c r="Q2687" s="3" t="s">
        <v>53</v>
      </c>
      <c r="R2687" s="20">
        <v>264.72000000000003</v>
      </c>
      <c r="S2687" s="20" t="s">
        <v>89</v>
      </c>
      <c r="T2687" s="3" t="s">
        <v>58</v>
      </c>
      <c r="U2687" s="3" t="s">
        <v>53</v>
      </c>
      <c r="V2687" s="3" t="s">
        <v>53</v>
      </c>
      <c r="W2687" s="3" t="s">
        <v>53</v>
      </c>
      <c r="X2687" s="3" t="s">
        <v>53</v>
      </c>
      <c r="Y2687" s="3" t="s">
        <v>317</v>
      </c>
      <c r="Z2687" s="3" t="s">
        <v>318</v>
      </c>
      <c r="AA2687" s="3" t="s">
        <v>319</v>
      </c>
      <c r="AB2687" s="3" t="s">
        <v>320</v>
      </c>
      <c r="AC2687" s="3" t="s">
        <v>116</v>
      </c>
      <c r="AD2687" s="3" t="s">
        <v>321</v>
      </c>
      <c r="AE2687" s="3" t="s">
        <v>65</v>
      </c>
      <c r="AF2687" s="3" t="s">
        <v>66</v>
      </c>
      <c r="AG2687" s="3" t="s">
        <v>53</v>
      </c>
      <c r="AH2687" s="3" t="s">
        <v>53</v>
      </c>
      <c r="AI2687" s="3" t="s">
        <v>67</v>
      </c>
      <c r="AJ2687" s="3" t="s">
        <v>322</v>
      </c>
      <c r="AK2687" s="3" t="s">
        <v>53</v>
      </c>
      <c r="AL2687" s="3" t="s">
        <v>53</v>
      </c>
      <c r="AM2687" s="3" t="s">
        <v>53</v>
      </c>
      <c r="AN2687" s="3" t="s">
        <v>53</v>
      </c>
      <c r="AO2687" s="3" t="s">
        <v>53</v>
      </c>
      <c r="AP2687" s="3" t="s">
        <v>53</v>
      </c>
      <c r="AQ2687" s="3" t="s">
        <v>53</v>
      </c>
      <c r="AR2687" s="3" t="s">
        <v>51</v>
      </c>
      <c r="AS2687" s="3" t="s">
        <v>52</v>
      </c>
      <c r="AT2687" s="3" t="s">
        <v>51</v>
      </c>
    </row>
    <row r="2688" spans="1:46" ht="22.5" customHeight="1" x14ac:dyDescent="0.25">
      <c r="A2688" s="19" t="s">
        <v>16768</v>
      </c>
      <c r="B2688" s="260">
        <v>45057</v>
      </c>
      <c r="C2688" s="3" t="s">
        <v>202</v>
      </c>
      <c r="D2688" s="3" t="s">
        <v>15179</v>
      </c>
      <c r="E2688" s="3" t="s">
        <v>51</v>
      </c>
      <c r="F2688" s="20">
        <v>1</v>
      </c>
      <c r="G2688" s="20">
        <v>264.72000000000003</v>
      </c>
      <c r="H2688" s="20" t="s">
        <v>52</v>
      </c>
      <c r="I2688" s="20">
        <v>-31.77</v>
      </c>
      <c r="J2688" s="20">
        <v>-38.950000000000003</v>
      </c>
      <c r="K2688" s="20" t="s">
        <v>52</v>
      </c>
      <c r="L2688" s="20">
        <f t="shared" si="41"/>
        <v>194</v>
      </c>
      <c r="M2688" s="3" t="s">
        <v>53</v>
      </c>
      <c r="N2688" s="3" t="s">
        <v>314</v>
      </c>
      <c r="O2688" s="3" t="s">
        <v>315</v>
      </c>
      <c r="P2688" s="3" t="s">
        <v>316</v>
      </c>
      <c r="Q2688" s="3" t="s">
        <v>53</v>
      </c>
      <c r="R2688" s="20">
        <v>264.72000000000003</v>
      </c>
      <c r="S2688" s="20" t="s">
        <v>89</v>
      </c>
      <c r="T2688" s="3" t="s">
        <v>74</v>
      </c>
      <c r="U2688" s="3" t="s">
        <v>16769</v>
      </c>
      <c r="V2688" s="3" t="s">
        <v>16770</v>
      </c>
      <c r="W2688" s="3" t="s">
        <v>16771</v>
      </c>
      <c r="X2688" s="3" t="s">
        <v>53</v>
      </c>
      <c r="Y2688" s="3" t="s">
        <v>16769</v>
      </c>
      <c r="Z2688" s="3" t="s">
        <v>16772</v>
      </c>
      <c r="AA2688" s="3" t="s">
        <v>16773</v>
      </c>
      <c r="AB2688" s="3" t="s">
        <v>13589</v>
      </c>
      <c r="AC2688" s="3" t="s">
        <v>265</v>
      </c>
      <c r="AD2688" s="3" t="s">
        <v>13590</v>
      </c>
      <c r="AE2688" s="3" t="s">
        <v>65</v>
      </c>
      <c r="AF2688" s="3" t="s">
        <v>82</v>
      </c>
      <c r="AG2688" s="3" t="s">
        <v>16774</v>
      </c>
      <c r="AH2688" s="3" t="s">
        <v>16775</v>
      </c>
      <c r="AI2688" s="3" t="s">
        <v>67</v>
      </c>
      <c r="AJ2688" s="3" t="s">
        <v>16776</v>
      </c>
      <c r="AK2688" s="3" t="s">
        <v>53</v>
      </c>
      <c r="AL2688" s="3" t="s">
        <v>53</v>
      </c>
      <c r="AM2688" s="3" t="s">
        <v>53</v>
      </c>
      <c r="AN2688" s="3" t="s">
        <v>53</v>
      </c>
      <c r="AO2688" s="3" t="s">
        <v>53</v>
      </c>
      <c r="AP2688" s="3" t="s">
        <v>53</v>
      </c>
      <c r="AQ2688" s="3" t="s">
        <v>53</v>
      </c>
      <c r="AR2688" s="3" t="s">
        <v>51</v>
      </c>
      <c r="AS2688" s="3" t="s">
        <v>52</v>
      </c>
      <c r="AT2688" s="3" t="s">
        <v>51</v>
      </c>
    </row>
    <row r="2689" spans="1:46" ht="22.5" customHeight="1" x14ac:dyDescent="0.25">
      <c r="A2689" s="19" t="s">
        <v>18676</v>
      </c>
      <c r="B2689" s="260">
        <v>45055</v>
      </c>
      <c r="C2689" s="3" t="s">
        <v>202</v>
      </c>
      <c r="D2689" s="3" t="s">
        <v>16479</v>
      </c>
      <c r="E2689" s="3" t="s">
        <v>51</v>
      </c>
      <c r="F2689" s="20">
        <v>1</v>
      </c>
      <c r="G2689" s="20">
        <v>264.72000000000003</v>
      </c>
      <c r="H2689" s="20" t="s">
        <v>52</v>
      </c>
      <c r="I2689" s="20">
        <v>-31.77</v>
      </c>
      <c r="J2689" s="20">
        <v>-38.950000000000003</v>
      </c>
      <c r="K2689" s="20" t="s">
        <v>52</v>
      </c>
      <c r="L2689" s="20">
        <f t="shared" si="41"/>
        <v>194</v>
      </c>
      <c r="M2689" s="3" t="s">
        <v>71</v>
      </c>
      <c r="N2689" s="3" t="s">
        <v>18677</v>
      </c>
      <c r="O2689" s="3" t="s">
        <v>18678</v>
      </c>
      <c r="P2689" s="3" t="s">
        <v>18679</v>
      </c>
      <c r="Q2689" s="3" t="s">
        <v>53</v>
      </c>
      <c r="R2689" s="20">
        <v>264.72000000000003</v>
      </c>
      <c r="S2689" s="20" t="s">
        <v>89</v>
      </c>
      <c r="T2689" s="3" t="s">
        <v>74</v>
      </c>
      <c r="U2689" s="3" t="s">
        <v>18680</v>
      </c>
      <c r="V2689" s="3" t="s">
        <v>18681</v>
      </c>
      <c r="W2689" s="3" t="s">
        <v>18682</v>
      </c>
      <c r="X2689" s="3" t="s">
        <v>53</v>
      </c>
      <c r="Y2689" s="3" t="s">
        <v>18680</v>
      </c>
      <c r="Z2689" s="3" t="s">
        <v>18683</v>
      </c>
      <c r="AA2689" s="3" t="s">
        <v>18684</v>
      </c>
      <c r="AB2689" s="3" t="s">
        <v>1832</v>
      </c>
      <c r="AC2689" s="3" t="s">
        <v>641</v>
      </c>
      <c r="AD2689" s="3" t="s">
        <v>18685</v>
      </c>
      <c r="AE2689" s="3" t="s">
        <v>65</v>
      </c>
      <c r="AF2689" s="3" t="s">
        <v>82</v>
      </c>
      <c r="AG2689" s="3" t="s">
        <v>18686</v>
      </c>
      <c r="AH2689" s="3" t="s">
        <v>18687</v>
      </c>
      <c r="AI2689" s="3" t="s">
        <v>67</v>
      </c>
      <c r="AJ2689" s="3" t="s">
        <v>18688</v>
      </c>
      <c r="AK2689" s="3" t="s">
        <v>53</v>
      </c>
      <c r="AL2689" s="3" t="s">
        <v>53</v>
      </c>
      <c r="AM2689" s="3" t="s">
        <v>53</v>
      </c>
      <c r="AN2689" s="3" t="s">
        <v>53</v>
      </c>
      <c r="AO2689" s="3" t="s">
        <v>53</v>
      </c>
      <c r="AP2689" s="3" t="s">
        <v>53</v>
      </c>
      <c r="AQ2689" s="3" t="s">
        <v>53</v>
      </c>
      <c r="AR2689" s="3" t="s">
        <v>51</v>
      </c>
      <c r="AS2689" s="3" t="s">
        <v>52</v>
      </c>
      <c r="AT2689" s="3" t="s">
        <v>51</v>
      </c>
    </row>
    <row r="2690" spans="1:46" ht="22.5" customHeight="1" x14ac:dyDescent="0.25">
      <c r="A2690" s="19" t="s">
        <v>5756</v>
      </c>
      <c r="B2690" s="260">
        <v>45071</v>
      </c>
      <c r="C2690" s="3" t="s">
        <v>202</v>
      </c>
      <c r="D2690" s="3" t="s">
        <v>2968</v>
      </c>
      <c r="E2690" s="3" t="s">
        <v>51</v>
      </c>
      <c r="F2690" s="20">
        <v>1</v>
      </c>
      <c r="G2690" s="20">
        <v>260</v>
      </c>
      <c r="H2690" s="20" t="s">
        <v>52</v>
      </c>
      <c r="I2690" s="20">
        <v>-44.2</v>
      </c>
      <c r="J2690" s="20">
        <v>-21.45</v>
      </c>
      <c r="K2690" s="20" t="s">
        <v>52</v>
      </c>
      <c r="L2690" s="20">
        <f t="shared" si="41"/>
        <v>194.35000000000002</v>
      </c>
      <c r="M2690" s="3" t="s">
        <v>53</v>
      </c>
      <c r="N2690" s="274">
        <v>77354</v>
      </c>
      <c r="O2690" s="3" t="s">
        <v>5757</v>
      </c>
      <c r="P2690" s="3" t="s">
        <v>5758</v>
      </c>
      <c r="Q2690" s="3" t="s">
        <v>53</v>
      </c>
      <c r="R2690" s="20">
        <v>260</v>
      </c>
      <c r="S2690" s="20" t="s">
        <v>57</v>
      </c>
      <c r="T2690" s="3" t="s">
        <v>74</v>
      </c>
      <c r="U2690" s="3" t="s">
        <v>5759</v>
      </c>
      <c r="V2690" s="3" t="s">
        <v>5760</v>
      </c>
      <c r="W2690" s="3" t="s">
        <v>5761</v>
      </c>
      <c r="X2690" s="3" t="s">
        <v>53</v>
      </c>
      <c r="Y2690" s="3" t="s">
        <v>5759</v>
      </c>
      <c r="Z2690" s="3" t="s">
        <v>5762</v>
      </c>
      <c r="AA2690" s="3" t="s">
        <v>5763</v>
      </c>
      <c r="AB2690" s="3" t="s">
        <v>5764</v>
      </c>
      <c r="AC2690" s="3" t="s">
        <v>188</v>
      </c>
      <c r="AD2690" s="3" t="s">
        <v>5765</v>
      </c>
      <c r="AE2690" s="3" t="s">
        <v>65</v>
      </c>
      <c r="AF2690" s="3" t="s">
        <v>82</v>
      </c>
      <c r="AG2690" s="3" t="s">
        <v>5472</v>
      </c>
      <c r="AH2690" s="3" t="s">
        <v>5766</v>
      </c>
      <c r="AI2690" s="3" t="s">
        <v>67</v>
      </c>
      <c r="AJ2690" s="3" t="s">
        <v>5767</v>
      </c>
      <c r="AK2690" s="3" t="s">
        <v>53</v>
      </c>
      <c r="AL2690" s="3" t="s">
        <v>53</v>
      </c>
      <c r="AM2690" s="3" t="s">
        <v>53</v>
      </c>
      <c r="AN2690" s="3" t="s">
        <v>53</v>
      </c>
      <c r="AO2690" s="3" t="s">
        <v>53</v>
      </c>
      <c r="AP2690" s="3" t="s">
        <v>53</v>
      </c>
      <c r="AQ2690" s="3" t="s">
        <v>53</v>
      </c>
      <c r="AR2690" s="3" t="s">
        <v>51</v>
      </c>
      <c r="AS2690" s="3" t="s">
        <v>52</v>
      </c>
      <c r="AT2690" s="3" t="s">
        <v>51</v>
      </c>
    </row>
    <row r="2691" spans="1:46" ht="22.5" customHeight="1" x14ac:dyDescent="0.25">
      <c r="A2691" s="19" t="s">
        <v>22347</v>
      </c>
      <c r="B2691" s="260">
        <v>45050</v>
      </c>
      <c r="C2691" s="3" t="s">
        <v>202</v>
      </c>
      <c r="D2691" s="3" t="s">
        <v>21789</v>
      </c>
      <c r="E2691" s="3" t="s">
        <v>51</v>
      </c>
      <c r="F2691" s="20">
        <v>1</v>
      </c>
      <c r="G2691" s="20">
        <v>219.45</v>
      </c>
      <c r="H2691" s="20">
        <v>1.59</v>
      </c>
      <c r="I2691" s="20">
        <v>-26.33</v>
      </c>
      <c r="J2691" s="20" t="s">
        <v>52</v>
      </c>
      <c r="K2691" s="20" t="s">
        <v>52</v>
      </c>
      <c r="L2691" s="20">
        <f t="shared" si="41"/>
        <v>194.70999999999998</v>
      </c>
      <c r="M2691" s="3" t="s">
        <v>53</v>
      </c>
      <c r="N2691" s="274">
        <v>772007</v>
      </c>
      <c r="O2691" s="3" t="s">
        <v>3452</v>
      </c>
      <c r="P2691" s="3" t="s">
        <v>3453</v>
      </c>
      <c r="Q2691" s="3" t="s">
        <v>53</v>
      </c>
      <c r="R2691" s="20">
        <v>219.45</v>
      </c>
      <c r="S2691" s="20" t="s">
        <v>89</v>
      </c>
      <c r="T2691" s="3" t="s">
        <v>58</v>
      </c>
      <c r="U2691" s="3" t="s">
        <v>22348</v>
      </c>
      <c r="V2691" s="3" t="s">
        <v>22349</v>
      </c>
      <c r="W2691" s="3" t="s">
        <v>22350</v>
      </c>
      <c r="X2691" s="3" t="s">
        <v>53</v>
      </c>
      <c r="Y2691" s="3" t="s">
        <v>22348</v>
      </c>
      <c r="Z2691" s="3" t="s">
        <v>22351</v>
      </c>
      <c r="AA2691" s="3" t="s">
        <v>22352</v>
      </c>
      <c r="AB2691" s="3" t="s">
        <v>14993</v>
      </c>
      <c r="AC2691" s="3" t="s">
        <v>63</v>
      </c>
      <c r="AD2691" s="3" t="s">
        <v>22353</v>
      </c>
      <c r="AE2691" s="3" t="s">
        <v>65</v>
      </c>
      <c r="AF2691" s="3" t="s">
        <v>213</v>
      </c>
      <c r="AG2691" s="3" t="s">
        <v>22354</v>
      </c>
      <c r="AH2691" s="3" t="s">
        <v>22355</v>
      </c>
      <c r="AI2691" s="3" t="s">
        <v>1410</v>
      </c>
      <c r="AJ2691" s="3" t="s">
        <v>22356</v>
      </c>
      <c r="AK2691" s="3" t="s">
        <v>53</v>
      </c>
      <c r="AL2691" s="3" t="s">
        <v>53</v>
      </c>
      <c r="AM2691" s="3" t="s">
        <v>53</v>
      </c>
      <c r="AN2691" s="3" t="s">
        <v>53</v>
      </c>
      <c r="AO2691" s="3" t="s">
        <v>53</v>
      </c>
      <c r="AP2691" s="3" t="s">
        <v>53</v>
      </c>
      <c r="AQ2691" s="3" t="s">
        <v>53</v>
      </c>
      <c r="AR2691" s="3" t="s">
        <v>51</v>
      </c>
      <c r="AS2691" s="3" t="s">
        <v>52</v>
      </c>
      <c r="AT2691" s="3" t="s">
        <v>51</v>
      </c>
    </row>
    <row r="2692" spans="1:46" ht="22.5" customHeight="1" x14ac:dyDescent="0.25">
      <c r="A2692" s="19" t="s">
        <v>13667</v>
      </c>
      <c r="B2692" s="260">
        <v>45061</v>
      </c>
      <c r="C2692" s="3" t="s">
        <v>202</v>
      </c>
      <c r="D2692" s="3" t="s">
        <v>12990</v>
      </c>
      <c r="E2692" s="3" t="s">
        <v>51</v>
      </c>
      <c r="F2692" s="20">
        <v>1</v>
      </c>
      <c r="G2692" s="20">
        <v>260</v>
      </c>
      <c r="H2692" s="20" t="s">
        <v>52</v>
      </c>
      <c r="I2692" s="20">
        <v>-44.2</v>
      </c>
      <c r="J2692" s="20">
        <v>-20.45</v>
      </c>
      <c r="K2692" s="20" t="s">
        <v>52</v>
      </c>
      <c r="L2692" s="20">
        <f t="shared" si="41"/>
        <v>195.35000000000002</v>
      </c>
      <c r="M2692" s="3" t="s">
        <v>53</v>
      </c>
      <c r="N2692" s="274">
        <v>77354</v>
      </c>
      <c r="O2692" s="3" t="s">
        <v>5757</v>
      </c>
      <c r="P2692" s="3" t="s">
        <v>5758</v>
      </c>
      <c r="Q2692" s="3" t="s">
        <v>53</v>
      </c>
      <c r="R2692" s="20">
        <v>260</v>
      </c>
      <c r="S2692" s="20" t="s">
        <v>57</v>
      </c>
      <c r="T2692" s="3" t="s">
        <v>58</v>
      </c>
      <c r="U2692" s="3" t="s">
        <v>53</v>
      </c>
      <c r="V2692" s="3" t="s">
        <v>53</v>
      </c>
      <c r="W2692" s="3" t="s">
        <v>53</v>
      </c>
      <c r="X2692" s="3" t="s">
        <v>53</v>
      </c>
      <c r="Y2692" s="3" t="s">
        <v>13668</v>
      </c>
      <c r="Z2692" s="3" t="s">
        <v>13669</v>
      </c>
      <c r="AA2692" s="3" t="s">
        <v>13670</v>
      </c>
      <c r="AB2692" s="3" t="s">
        <v>6270</v>
      </c>
      <c r="AC2692" s="3" t="s">
        <v>63</v>
      </c>
      <c r="AD2692" s="3" t="s">
        <v>13671</v>
      </c>
      <c r="AE2692" s="3" t="s">
        <v>65</v>
      </c>
      <c r="AF2692" s="3" t="s">
        <v>66</v>
      </c>
      <c r="AG2692" s="3" t="s">
        <v>13672</v>
      </c>
      <c r="AH2692" s="3" t="s">
        <v>13673</v>
      </c>
      <c r="AI2692" s="3" t="s">
        <v>67</v>
      </c>
      <c r="AJ2692" s="3" t="s">
        <v>13674</v>
      </c>
      <c r="AK2692" s="3" t="s">
        <v>53</v>
      </c>
      <c r="AL2692" s="3" t="s">
        <v>53</v>
      </c>
      <c r="AM2692" s="3" t="s">
        <v>53</v>
      </c>
      <c r="AN2692" s="3" t="s">
        <v>53</v>
      </c>
      <c r="AO2692" s="3" t="s">
        <v>53</v>
      </c>
      <c r="AP2692" s="3" t="s">
        <v>53</v>
      </c>
      <c r="AQ2692" s="3" t="s">
        <v>53</v>
      </c>
      <c r="AR2692" s="3" t="s">
        <v>51</v>
      </c>
      <c r="AS2692" s="3" t="s">
        <v>52</v>
      </c>
      <c r="AT2692" s="3" t="s">
        <v>51</v>
      </c>
    </row>
    <row r="2693" spans="1:46" ht="22.5" customHeight="1" x14ac:dyDescent="0.25">
      <c r="A2693" s="19" t="s">
        <v>9624</v>
      </c>
      <c r="B2693" s="260">
        <v>45066</v>
      </c>
      <c r="C2693" s="3" t="s">
        <v>2273</v>
      </c>
      <c r="D2693" s="3" t="s">
        <v>2274</v>
      </c>
      <c r="E2693" s="3" t="s">
        <v>51</v>
      </c>
      <c r="F2693" s="20">
        <v>0</v>
      </c>
      <c r="G2693" s="20">
        <v>284.37</v>
      </c>
      <c r="H2693" s="20" t="s">
        <v>52</v>
      </c>
      <c r="I2693" s="20">
        <v>-48.34</v>
      </c>
      <c r="J2693" s="20">
        <v>-38.950000000000003</v>
      </c>
      <c r="K2693" s="20" t="s">
        <v>52</v>
      </c>
      <c r="L2693" s="20">
        <f t="shared" ref="L2693:L2756" si="42">SUM(G2693:K2693)</f>
        <v>197.07999999999998</v>
      </c>
      <c r="M2693" s="3" t="s">
        <v>53</v>
      </c>
      <c r="N2693" s="3" t="s">
        <v>8669</v>
      </c>
      <c r="O2693" s="3" t="s">
        <v>9625</v>
      </c>
      <c r="P2693" s="3" t="s">
        <v>8671</v>
      </c>
      <c r="Q2693" s="3" t="s">
        <v>53</v>
      </c>
      <c r="R2693" s="20">
        <v>284.37</v>
      </c>
      <c r="S2693" s="20" t="s">
        <v>57</v>
      </c>
      <c r="T2693" s="3" t="s">
        <v>74</v>
      </c>
      <c r="U2693" s="3" t="s">
        <v>9626</v>
      </c>
      <c r="V2693" s="3" t="s">
        <v>9627</v>
      </c>
      <c r="W2693" s="3" t="s">
        <v>9628</v>
      </c>
      <c r="X2693" s="3" t="s">
        <v>53</v>
      </c>
      <c r="Y2693" s="3" t="s">
        <v>9626</v>
      </c>
      <c r="Z2693" s="3" t="s">
        <v>9629</v>
      </c>
      <c r="AA2693" s="3" t="s">
        <v>2279</v>
      </c>
      <c r="AB2693" s="3" t="s">
        <v>63</v>
      </c>
      <c r="AC2693" s="3" t="s">
        <v>63</v>
      </c>
      <c r="AD2693" s="3" t="s">
        <v>2280</v>
      </c>
      <c r="AE2693" s="3" t="s">
        <v>65</v>
      </c>
      <c r="AF2693" s="3" t="s">
        <v>82</v>
      </c>
      <c r="AG2693" s="3" t="s">
        <v>53</v>
      </c>
      <c r="AH2693" s="3" t="s">
        <v>53</v>
      </c>
      <c r="AI2693" s="3" t="s">
        <v>67</v>
      </c>
      <c r="AJ2693" s="3" t="s">
        <v>53</v>
      </c>
      <c r="AK2693" s="3" t="s">
        <v>53</v>
      </c>
      <c r="AL2693" s="3" t="s">
        <v>53</v>
      </c>
      <c r="AM2693" s="3" t="s">
        <v>53</v>
      </c>
      <c r="AN2693" s="3" t="s">
        <v>53</v>
      </c>
      <c r="AO2693" s="3" t="s">
        <v>53</v>
      </c>
      <c r="AP2693" s="3" t="s">
        <v>53</v>
      </c>
      <c r="AQ2693" s="3" t="s">
        <v>53</v>
      </c>
      <c r="AR2693" s="150" t="s">
        <v>71</v>
      </c>
      <c r="AS2693" s="3" t="s">
        <v>52</v>
      </c>
      <c r="AT2693" s="3" t="s">
        <v>51</v>
      </c>
    </row>
    <row r="2694" spans="1:46" ht="22.5" customHeight="1" x14ac:dyDescent="0.25">
      <c r="A2694" s="19" t="s">
        <v>8761</v>
      </c>
      <c r="B2694" s="260">
        <v>45068</v>
      </c>
      <c r="C2694" s="3" t="s">
        <v>202</v>
      </c>
      <c r="D2694" s="3" t="s">
        <v>7660</v>
      </c>
      <c r="E2694" s="3" t="s">
        <v>51</v>
      </c>
      <c r="F2694" s="20">
        <v>1</v>
      </c>
      <c r="G2694" s="20">
        <v>249.99</v>
      </c>
      <c r="H2694" s="20" t="s">
        <v>52</v>
      </c>
      <c r="I2694" s="20">
        <v>-30</v>
      </c>
      <c r="J2694" s="20">
        <v>-21.45</v>
      </c>
      <c r="K2694" s="20" t="s">
        <v>52</v>
      </c>
      <c r="L2694" s="20">
        <f t="shared" si="42"/>
        <v>198.54000000000002</v>
      </c>
      <c r="M2694" s="3" t="s">
        <v>53</v>
      </c>
      <c r="N2694" s="274">
        <v>772129</v>
      </c>
      <c r="O2694" s="3" t="s">
        <v>8762</v>
      </c>
      <c r="P2694" s="3" t="s">
        <v>8763</v>
      </c>
      <c r="Q2694" s="3" t="s">
        <v>53</v>
      </c>
      <c r="R2694" s="20">
        <v>249.99</v>
      </c>
      <c r="S2694" s="20" t="s">
        <v>89</v>
      </c>
      <c r="T2694" s="3" t="s">
        <v>74</v>
      </c>
      <c r="U2694" s="3" t="s">
        <v>8764</v>
      </c>
      <c r="V2694" s="3" t="s">
        <v>8765</v>
      </c>
      <c r="W2694" s="3" t="s">
        <v>8766</v>
      </c>
      <c r="X2694" s="3" t="s">
        <v>53</v>
      </c>
      <c r="Y2694" s="3" t="s">
        <v>8764</v>
      </c>
      <c r="Z2694" s="3" t="s">
        <v>8767</v>
      </c>
      <c r="AA2694" s="3" t="s">
        <v>8768</v>
      </c>
      <c r="AB2694" s="3" t="s">
        <v>6006</v>
      </c>
      <c r="AC2694" s="3" t="s">
        <v>63</v>
      </c>
      <c r="AD2694" s="3" t="s">
        <v>8769</v>
      </c>
      <c r="AE2694" s="3" t="s">
        <v>65</v>
      </c>
      <c r="AF2694" s="3" t="s">
        <v>82</v>
      </c>
      <c r="AG2694" s="3" t="s">
        <v>8770</v>
      </c>
      <c r="AH2694" s="3" t="s">
        <v>8771</v>
      </c>
      <c r="AI2694" s="3" t="s">
        <v>67</v>
      </c>
      <c r="AJ2694" s="3" t="s">
        <v>8772</v>
      </c>
      <c r="AK2694" s="3" t="s">
        <v>53</v>
      </c>
      <c r="AL2694" s="3" t="s">
        <v>53</v>
      </c>
      <c r="AM2694" s="3" t="s">
        <v>53</v>
      </c>
      <c r="AN2694" s="3" t="s">
        <v>53</v>
      </c>
      <c r="AO2694" s="3" t="s">
        <v>53</v>
      </c>
      <c r="AP2694" s="3" t="s">
        <v>53</v>
      </c>
      <c r="AQ2694" s="3" t="s">
        <v>53</v>
      </c>
      <c r="AR2694" s="3" t="s">
        <v>51</v>
      </c>
      <c r="AS2694" s="3" t="s">
        <v>52</v>
      </c>
      <c r="AT2694" s="3" t="s">
        <v>51</v>
      </c>
    </row>
    <row r="2695" spans="1:46" ht="22.5" customHeight="1" x14ac:dyDescent="0.25">
      <c r="A2695" s="19" t="s">
        <v>25302</v>
      </c>
      <c r="B2695" s="260">
        <v>45047</v>
      </c>
      <c r="C2695" s="3" t="s">
        <v>202</v>
      </c>
      <c r="D2695" s="3" t="s">
        <v>24796</v>
      </c>
      <c r="E2695" s="3" t="s">
        <v>71</v>
      </c>
      <c r="F2695" s="20">
        <v>1</v>
      </c>
      <c r="G2695" s="20">
        <v>237.9</v>
      </c>
      <c r="H2695" s="20">
        <v>1.39</v>
      </c>
      <c r="I2695" s="20">
        <v>-40.44</v>
      </c>
      <c r="J2695" s="20" t="s">
        <v>52</v>
      </c>
      <c r="K2695" s="20" t="s">
        <v>52</v>
      </c>
      <c r="L2695" s="20">
        <f t="shared" si="42"/>
        <v>198.85</v>
      </c>
      <c r="M2695" s="3" t="s">
        <v>71</v>
      </c>
      <c r="N2695" s="274">
        <v>77352</v>
      </c>
      <c r="O2695" s="3" t="s">
        <v>4164</v>
      </c>
      <c r="P2695" s="3" t="s">
        <v>1717</v>
      </c>
      <c r="Q2695" s="3" t="s">
        <v>53</v>
      </c>
      <c r="R2695" s="20">
        <v>237.9</v>
      </c>
      <c r="S2695" s="20" t="s">
        <v>57</v>
      </c>
      <c r="T2695" s="3" t="s">
        <v>58</v>
      </c>
      <c r="U2695" s="3" t="s">
        <v>25303</v>
      </c>
      <c r="V2695" s="3" t="s">
        <v>25304</v>
      </c>
      <c r="W2695" s="3" t="s">
        <v>25305</v>
      </c>
      <c r="X2695" s="3" t="s">
        <v>53</v>
      </c>
      <c r="Y2695" s="3" t="s">
        <v>25303</v>
      </c>
      <c r="Z2695" s="3" t="s">
        <v>25306</v>
      </c>
      <c r="AA2695" s="3" t="s">
        <v>25307</v>
      </c>
      <c r="AB2695" s="3" t="s">
        <v>63</v>
      </c>
      <c r="AC2695" s="3" t="s">
        <v>63</v>
      </c>
      <c r="AD2695" s="3" t="s">
        <v>25308</v>
      </c>
      <c r="AE2695" s="3" t="s">
        <v>65</v>
      </c>
      <c r="AF2695" s="3" t="s">
        <v>213</v>
      </c>
      <c r="AG2695" s="3" t="s">
        <v>25256</v>
      </c>
      <c r="AH2695" s="3" t="s">
        <v>24677</v>
      </c>
      <c r="AI2695" s="3" t="s">
        <v>25258</v>
      </c>
      <c r="AJ2695" s="3" t="s">
        <v>25309</v>
      </c>
      <c r="AK2695" s="3" t="s">
        <v>53</v>
      </c>
      <c r="AL2695" s="3" t="s">
        <v>53</v>
      </c>
      <c r="AM2695" s="3" t="s">
        <v>53</v>
      </c>
      <c r="AN2695" s="3" t="s">
        <v>53</v>
      </c>
      <c r="AO2695" s="3" t="s">
        <v>53</v>
      </c>
      <c r="AP2695" s="3" t="s">
        <v>53</v>
      </c>
      <c r="AQ2695" s="3" t="s">
        <v>53</v>
      </c>
      <c r="AR2695" s="3" t="s">
        <v>51</v>
      </c>
      <c r="AS2695" s="3" t="s">
        <v>52</v>
      </c>
      <c r="AT2695" s="3" t="s">
        <v>51</v>
      </c>
    </row>
    <row r="2696" spans="1:46" ht="22.5" customHeight="1" x14ac:dyDescent="0.25">
      <c r="A2696" s="19" t="s">
        <v>15560</v>
      </c>
      <c r="B2696" s="260">
        <v>45058</v>
      </c>
      <c r="C2696" s="3" t="s">
        <v>202</v>
      </c>
      <c r="D2696" s="3" t="s">
        <v>13978</v>
      </c>
      <c r="E2696" s="3" t="s">
        <v>51</v>
      </c>
      <c r="F2696" s="20">
        <v>1</v>
      </c>
      <c r="G2696" s="20">
        <v>237.9</v>
      </c>
      <c r="H2696" s="20">
        <v>1.59</v>
      </c>
      <c r="I2696" s="20">
        <v>-40.44</v>
      </c>
      <c r="J2696" s="20" t="s">
        <v>52</v>
      </c>
      <c r="K2696" s="20" t="s">
        <v>52</v>
      </c>
      <c r="L2696" s="20">
        <f t="shared" si="42"/>
        <v>199.05</v>
      </c>
      <c r="M2696" s="3" t="s">
        <v>71</v>
      </c>
      <c r="N2696" s="3" t="s">
        <v>2661</v>
      </c>
      <c r="O2696" s="3" t="s">
        <v>3124</v>
      </c>
      <c r="P2696" s="3" t="s">
        <v>3125</v>
      </c>
      <c r="Q2696" s="3" t="s">
        <v>53</v>
      </c>
      <c r="R2696" s="20">
        <v>237.9</v>
      </c>
      <c r="S2696" s="20" t="s">
        <v>57</v>
      </c>
      <c r="T2696" s="3" t="s">
        <v>58</v>
      </c>
      <c r="U2696" s="3" t="s">
        <v>15561</v>
      </c>
      <c r="V2696" s="3" t="s">
        <v>15562</v>
      </c>
      <c r="W2696" s="3" t="s">
        <v>15563</v>
      </c>
      <c r="X2696" s="3" t="s">
        <v>53</v>
      </c>
      <c r="Y2696" s="3" t="s">
        <v>15561</v>
      </c>
      <c r="Z2696" s="3" t="s">
        <v>15564</v>
      </c>
      <c r="AA2696" s="3" t="s">
        <v>15565</v>
      </c>
      <c r="AB2696" s="3" t="s">
        <v>197</v>
      </c>
      <c r="AC2696" s="3" t="s">
        <v>63</v>
      </c>
      <c r="AD2696" s="3" t="s">
        <v>15566</v>
      </c>
      <c r="AE2696" s="3" t="s">
        <v>65</v>
      </c>
      <c r="AF2696" s="3" t="s">
        <v>213</v>
      </c>
      <c r="AG2696" s="3" t="s">
        <v>14691</v>
      </c>
      <c r="AH2696" s="3" t="s">
        <v>15567</v>
      </c>
      <c r="AI2696" s="3" t="s">
        <v>5735</v>
      </c>
      <c r="AJ2696" s="3" t="s">
        <v>15568</v>
      </c>
      <c r="AK2696" s="3" t="s">
        <v>53</v>
      </c>
      <c r="AL2696" s="3" t="s">
        <v>53</v>
      </c>
      <c r="AM2696" s="3" t="s">
        <v>53</v>
      </c>
      <c r="AN2696" s="3" t="s">
        <v>53</v>
      </c>
      <c r="AO2696" s="3" t="s">
        <v>53</v>
      </c>
      <c r="AP2696" s="3" t="s">
        <v>53</v>
      </c>
      <c r="AQ2696" s="3" t="s">
        <v>53</v>
      </c>
      <c r="AR2696" s="3" t="s">
        <v>51</v>
      </c>
      <c r="AS2696" s="3" t="s">
        <v>52</v>
      </c>
      <c r="AT2696" s="3" t="s">
        <v>51</v>
      </c>
    </row>
    <row r="2697" spans="1:46" ht="22.5" customHeight="1" x14ac:dyDescent="0.25">
      <c r="A2697" s="19" t="s">
        <v>21788</v>
      </c>
      <c r="B2697" s="260">
        <v>45051</v>
      </c>
      <c r="C2697" s="3" t="s">
        <v>202</v>
      </c>
      <c r="D2697" s="3" t="s">
        <v>21789</v>
      </c>
      <c r="E2697" s="3" t="s">
        <v>51</v>
      </c>
      <c r="F2697" s="20">
        <v>1</v>
      </c>
      <c r="G2697" s="20">
        <v>237.9</v>
      </c>
      <c r="H2697" s="20">
        <v>1.59</v>
      </c>
      <c r="I2697" s="20">
        <v>-40.44</v>
      </c>
      <c r="J2697" s="20" t="s">
        <v>52</v>
      </c>
      <c r="K2697" s="20" t="s">
        <v>52</v>
      </c>
      <c r="L2697" s="20">
        <f t="shared" si="42"/>
        <v>199.05</v>
      </c>
      <c r="M2697" s="3" t="s">
        <v>53</v>
      </c>
      <c r="N2697" s="3" t="s">
        <v>1053</v>
      </c>
      <c r="O2697" s="3" t="s">
        <v>1054</v>
      </c>
      <c r="P2697" s="3" t="s">
        <v>1055</v>
      </c>
      <c r="Q2697" s="3" t="s">
        <v>53</v>
      </c>
      <c r="R2697" s="20">
        <v>237.9</v>
      </c>
      <c r="S2697" s="20" t="s">
        <v>57</v>
      </c>
      <c r="T2697" s="3" t="s">
        <v>58</v>
      </c>
      <c r="U2697" s="3" t="s">
        <v>21790</v>
      </c>
      <c r="V2697" s="3" t="s">
        <v>21791</v>
      </c>
      <c r="W2697" s="3" t="s">
        <v>21792</v>
      </c>
      <c r="X2697" s="3" t="s">
        <v>53</v>
      </c>
      <c r="Y2697" s="3" t="s">
        <v>21790</v>
      </c>
      <c r="Z2697" s="3" t="s">
        <v>21793</v>
      </c>
      <c r="AA2697" s="3" t="s">
        <v>21794</v>
      </c>
      <c r="AB2697" s="3" t="s">
        <v>2766</v>
      </c>
      <c r="AC2697" s="3" t="s">
        <v>63</v>
      </c>
      <c r="AD2697" s="3" t="s">
        <v>21795</v>
      </c>
      <c r="AE2697" s="3" t="s">
        <v>65</v>
      </c>
      <c r="AF2697" s="3" t="s">
        <v>213</v>
      </c>
      <c r="AG2697" s="3" t="s">
        <v>21796</v>
      </c>
      <c r="AH2697" s="3" t="s">
        <v>21797</v>
      </c>
      <c r="AI2697" s="3" t="s">
        <v>3821</v>
      </c>
      <c r="AJ2697" s="3" t="s">
        <v>21798</v>
      </c>
      <c r="AK2697" s="3" t="s">
        <v>53</v>
      </c>
      <c r="AL2697" s="3" t="s">
        <v>53</v>
      </c>
      <c r="AM2697" s="3" t="s">
        <v>53</v>
      </c>
      <c r="AN2697" s="3" t="s">
        <v>53</v>
      </c>
      <c r="AO2697" s="3" t="s">
        <v>53</v>
      </c>
      <c r="AP2697" s="3" t="s">
        <v>53</v>
      </c>
      <c r="AQ2697" s="3" t="s">
        <v>53</v>
      </c>
      <c r="AR2697" s="3" t="s">
        <v>51</v>
      </c>
      <c r="AS2697" s="3" t="s">
        <v>52</v>
      </c>
      <c r="AT2697" s="3" t="s">
        <v>51</v>
      </c>
    </row>
    <row r="2698" spans="1:46" ht="22.5" customHeight="1" x14ac:dyDescent="0.25">
      <c r="A2698" s="19" t="s">
        <v>7436</v>
      </c>
      <c r="B2698" s="260">
        <v>45069</v>
      </c>
      <c r="C2698" s="3" t="s">
        <v>202</v>
      </c>
      <c r="D2698" s="3" t="s">
        <v>6600</v>
      </c>
      <c r="E2698" s="3" t="s">
        <v>51</v>
      </c>
      <c r="F2698" s="20">
        <v>1</v>
      </c>
      <c r="G2698" s="20">
        <v>265</v>
      </c>
      <c r="H2698" s="20" t="s">
        <v>52</v>
      </c>
      <c r="I2698" s="20">
        <v>-45.05</v>
      </c>
      <c r="J2698" s="20">
        <v>-20.45</v>
      </c>
      <c r="K2698" s="20" t="s">
        <v>52</v>
      </c>
      <c r="L2698" s="20">
        <f t="shared" si="42"/>
        <v>199.5</v>
      </c>
      <c r="M2698" s="3" t="s">
        <v>71</v>
      </c>
      <c r="N2698" s="274">
        <v>77354</v>
      </c>
      <c r="O2698" s="3" t="s">
        <v>7437</v>
      </c>
      <c r="P2698" s="3" t="s">
        <v>7438</v>
      </c>
      <c r="Q2698" s="3" t="s">
        <v>53</v>
      </c>
      <c r="R2698" s="20">
        <v>265</v>
      </c>
      <c r="S2698" s="20" t="s">
        <v>57</v>
      </c>
      <c r="T2698" s="3" t="s">
        <v>58</v>
      </c>
      <c r="U2698" s="3" t="s">
        <v>53</v>
      </c>
      <c r="V2698" s="3" t="s">
        <v>53</v>
      </c>
      <c r="W2698" s="3" t="s">
        <v>53</v>
      </c>
      <c r="X2698" s="3" t="s">
        <v>53</v>
      </c>
      <c r="Y2698" s="3" t="s">
        <v>7439</v>
      </c>
      <c r="Z2698" s="3" t="s">
        <v>7440</v>
      </c>
      <c r="AA2698" s="3" t="s">
        <v>7441</v>
      </c>
      <c r="AB2698" s="3" t="s">
        <v>7442</v>
      </c>
      <c r="AC2698" s="3" t="s">
        <v>116</v>
      </c>
      <c r="AD2698" s="3" t="s">
        <v>7443</v>
      </c>
      <c r="AE2698" s="3" t="s">
        <v>65</v>
      </c>
      <c r="AF2698" s="3" t="s">
        <v>66</v>
      </c>
      <c r="AG2698" s="3" t="s">
        <v>7444</v>
      </c>
      <c r="AH2698" s="3" t="s">
        <v>7445</v>
      </c>
      <c r="AI2698" s="3" t="s">
        <v>67</v>
      </c>
      <c r="AJ2698" s="3" t="s">
        <v>7446</v>
      </c>
      <c r="AK2698" s="3" t="s">
        <v>53</v>
      </c>
      <c r="AL2698" s="3" t="s">
        <v>53</v>
      </c>
      <c r="AM2698" s="3" t="s">
        <v>53</v>
      </c>
      <c r="AN2698" s="3" t="s">
        <v>53</v>
      </c>
      <c r="AO2698" s="3" t="s">
        <v>53</v>
      </c>
      <c r="AP2698" s="3" t="s">
        <v>53</v>
      </c>
      <c r="AQ2698" s="3" t="s">
        <v>53</v>
      </c>
      <c r="AR2698" s="3" t="s">
        <v>51</v>
      </c>
      <c r="AS2698" s="3" t="s">
        <v>52</v>
      </c>
      <c r="AT2698" s="3" t="s">
        <v>51</v>
      </c>
    </row>
    <row r="2699" spans="1:46" ht="22.5" customHeight="1" x14ac:dyDescent="0.25">
      <c r="A2699" s="19" t="s">
        <v>7963</v>
      </c>
      <c r="B2699" s="260">
        <v>45068</v>
      </c>
      <c r="C2699" s="3" t="s">
        <v>2273</v>
      </c>
      <c r="D2699" s="3" t="s">
        <v>2274</v>
      </c>
      <c r="E2699" s="3" t="s">
        <v>71</v>
      </c>
      <c r="F2699" s="20">
        <v>0</v>
      </c>
      <c r="G2699" s="20">
        <v>265</v>
      </c>
      <c r="H2699" s="20" t="s">
        <v>52</v>
      </c>
      <c r="I2699" s="20">
        <v>-45.05</v>
      </c>
      <c r="J2699" s="20">
        <v>-20.45</v>
      </c>
      <c r="K2699" s="20" t="s">
        <v>52</v>
      </c>
      <c r="L2699" s="20">
        <f t="shared" si="42"/>
        <v>199.5</v>
      </c>
      <c r="M2699" s="3" t="s">
        <v>53</v>
      </c>
      <c r="N2699" s="274">
        <v>77354</v>
      </c>
      <c r="O2699" s="3" t="s">
        <v>7437</v>
      </c>
      <c r="P2699" s="3" t="s">
        <v>7438</v>
      </c>
      <c r="Q2699" s="3" t="s">
        <v>53</v>
      </c>
      <c r="R2699" s="20">
        <v>265</v>
      </c>
      <c r="S2699" s="20" t="s">
        <v>57</v>
      </c>
      <c r="T2699" s="3" t="s">
        <v>58</v>
      </c>
      <c r="U2699" s="3" t="s">
        <v>7964</v>
      </c>
      <c r="V2699" s="3" t="s">
        <v>7965</v>
      </c>
      <c r="W2699" s="3" t="s">
        <v>7966</v>
      </c>
      <c r="X2699" s="3" t="s">
        <v>53</v>
      </c>
      <c r="Y2699" s="3" t="s">
        <v>7964</v>
      </c>
      <c r="Z2699" s="3" t="s">
        <v>7967</v>
      </c>
      <c r="AA2699" s="3" t="s">
        <v>2279</v>
      </c>
      <c r="AB2699" s="3" t="s">
        <v>63</v>
      </c>
      <c r="AC2699" s="3" t="s">
        <v>63</v>
      </c>
      <c r="AD2699" s="3" t="s">
        <v>2280</v>
      </c>
      <c r="AE2699" s="3" t="s">
        <v>65</v>
      </c>
      <c r="AF2699" s="3" t="s">
        <v>66</v>
      </c>
      <c r="AG2699" s="3" t="s">
        <v>53</v>
      </c>
      <c r="AH2699" s="3" t="s">
        <v>53</v>
      </c>
      <c r="AI2699" s="3" t="s">
        <v>67</v>
      </c>
      <c r="AJ2699" s="3" t="s">
        <v>53</v>
      </c>
      <c r="AK2699" s="3" t="s">
        <v>53</v>
      </c>
      <c r="AL2699" s="3" t="s">
        <v>53</v>
      </c>
      <c r="AM2699" s="3" t="s">
        <v>53</v>
      </c>
      <c r="AN2699" s="3" t="s">
        <v>53</v>
      </c>
      <c r="AO2699" s="3" t="s">
        <v>53</v>
      </c>
      <c r="AP2699" s="3" t="s">
        <v>53</v>
      </c>
      <c r="AQ2699" s="3" t="s">
        <v>53</v>
      </c>
      <c r="AR2699" s="138" t="s">
        <v>71</v>
      </c>
      <c r="AS2699" s="3" t="s">
        <v>52</v>
      </c>
      <c r="AT2699" s="3" t="s">
        <v>51</v>
      </c>
    </row>
    <row r="2700" spans="1:46" ht="22.5" customHeight="1" x14ac:dyDescent="0.25">
      <c r="A2700" s="19" t="s">
        <v>10912</v>
      </c>
      <c r="B2700" s="260">
        <v>45064</v>
      </c>
      <c r="C2700" s="3" t="s">
        <v>202</v>
      </c>
      <c r="D2700" s="3" t="s">
        <v>9926</v>
      </c>
      <c r="E2700" s="3" t="s">
        <v>51</v>
      </c>
      <c r="F2700" s="20">
        <v>1</v>
      </c>
      <c r="G2700" s="20">
        <v>265</v>
      </c>
      <c r="H2700" s="20" t="s">
        <v>52</v>
      </c>
      <c r="I2700" s="20">
        <v>-45.05</v>
      </c>
      <c r="J2700" s="20">
        <v>-20.45</v>
      </c>
      <c r="K2700" s="20" t="s">
        <v>52</v>
      </c>
      <c r="L2700" s="20">
        <f t="shared" si="42"/>
        <v>199.5</v>
      </c>
      <c r="M2700" s="3" t="s">
        <v>53</v>
      </c>
      <c r="N2700" s="274">
        <v>77354</v>
      </c>
      <c r="O2700" s="3" t="s">
        <v>7437</v>
      </c>
      <c r="P2700" s="3" t="s">
        <v>7438</v>
      </c>
      <c r="Q2700" s="3" t="s">
        <v>53</v>
      </c>
      <c r="R2700" s="20">
        <v>265</v>
      </c>
      <c r="S2700" s="20" t="s">
        <v>57</v>
      </c>
      <c r="T2700" s="3" t="s">
        <v>58</v>
      </c>
      <c r="U2700" s="3" t="s">
        <v>53</v>
      </c>
      <c r="V2700" s="3" t="s">
        <v>53</v>
      </c>
      <c r="W2700" s="3" t="s">
        <v>53</v>
      </c>
      <c r="X2700" s="3" t="s">
        <v>53</v>
      </c>
      <c r="Y2700" s="3" t="s">
        <v>10913</v>
      </c>
      <c r="Z2700" s="3" t="s">
        <v>10914</v>
      </c>
      <c r="AA2700" s="3" t="s">
        <v>10915</v>
      </c>
      <c r="AB2700" s="3" t="s">
        <v>10916</v>
      </c>
      <c r="AC2700" s="3" t="s">
        <v>116</v>
      </c>
      <c r="AD2700" s="3" t="s">
        <v>10917</v>
      </c>
      <c r="AE2700" s="3" t="s">
        <v>65</v>
      </c>
      <c r="AF2700" s="3" t="s">
        <v>66</v>
      </c>
      <c r="AG2700" s="3" t="s">
        <v>10918</v>
      </c>
      <c r="AH2700" s="3" t="s">
        <v>10919</v>
      </c>
      <c r="AI2700" s="3" t="s">
        <v>67</v>
      </c>
      <c r="AJ2700" s="3" t="s">
        <v>10920</v>
      </c>
      <c r="AK2700" s="3" t="s">
        <v>53</v>
      </c>
      <c r="AL2700" s="3" t="s">
        <v>53</v>
      </c>
      <c r="AM2700" s="3" t="s">
        <v>53</v>
      </c>
      <c r="AN2700" s="3" t="s">
        <v>53</v>
      </c>
      <c r="AO2700" s="3" t="s">
        <v>53</v>
      </c>
      <c r="AP2700" s="3" t="s">
        <v>53</v>
      </c>
      <c r="AQ2700" s="3" t="s">
        <v>53</v>
      </c>
      <c r="AR2700" s="3" t="s">
        <v>51</v>
      </c>
      <c r="AS2700" s="3" t="s">
        <v>52</v>
      </c>
      <c r="AT2700" s="3" t="s">
        <v>51</v>
      </c>
    </row>
    <row r="2701" spans="1:46" ht="22.5" customHeight="1" x14ac:dyDescent="0.25">
      <c r="A2701" s="19" t="s">
        <v>11117</v>
      </c>
      <c r="B2701" s="260">
        <v>45064</v>
      </c>
      <c r="C2701" s="3" t="s">
        <v>202</v>
      </c>
      <c r="D2701" s="3" t="s">
        <v>10384</v>
      </c>
      <c r="E2701" s="3" t="s">
        <v>51</v>
      </c>
      <c r="F2701" s="20">
        <v>1</v>
      </c>
      <c r="G2701" s="20">
        <v>265</v>
      </c>
      <c r="H2701" s="20" t="s">
        <v>52</v>
      </c>
      <c r="I2701" s="20">
        <v>-45.05</v>
      </c>
      <c r="J2701" s="20">
        <v>-20.45</v>
      </c>
      <c r="K2701" s="20" t="s">
        <v>52</v>
      </c>
      <c r="L2701" s="20">
        <f t="shared" si="42"/>
        <v>199.5</v>
      </c>
      <c r="M2701" s="3" t="s">
        <v>53</v>
      </c>
      <c r="N2701" s="274">
        <v>77354</v>
      </c>
      <c r="O2701" s="3" t="s">
        <v>7437</v>
      </c>
      <c r="P2701" s="3" t="s">
        <v>7438</v>
      </c>
      <c r="Q2701" s="3" t="s">
        <v>53</v>
      </c>
      <c r="R2701" s="20">
        <v>265</v>
      </c>
      <c r="S2701" s="20" t="s">
        <v>57</v>
      </c>
      <c r="T2701" s="3" t="s">
        <v>58</v>
      </c>
      <c r="U2701" s="3" t="s">
        <v>53</v>
      </c>
      <c r="V2701" s="3" t="s">
        <v>53</v>
      </c>
      <c r="W2701" s="3" t="s">
        <v>53</v>
      </c>
      <c r="X2701" s="3" t="s">
        <v>53</v>
      </c>
      <c r="Y2701" s="3" t="s">
        <v>11118</v>
      </c>
      <c r="Z2701" s="3" t="s">
        <v>11119</v>
      </c>
      <c r="AA2701" s="3" t="s">
        <v>11120</v>
      </c>
      <c r="AB2701" s="3" t="s">
        <v>9794</v>
      </c>
      <c r="AC2701" s="3" t="s">
        <v>63</v>
      </c>
      <c r="AD2701" s="3" t="s">
        <v>11121</v>
      </c>
      <c r="AE2701" s="3" t="s">
        <v>65</v>
      </c>
      <c r="AF2701" s="3" t="s">
        <v>66</v>
      </c>
      <c r="AG2701" s="3" t="s">
        <v>11122</v>
      </c>
      <c r="AH2701" s="3" t="s">
        <v>11123</v>
      </c>
      <c r="AI2701" s="3" t="s">
        <v>67</v>
      </c>
      <c r="AJ2701" s="3" t="s">
        <v>11124</v>
      </c>
      <c r="AK2701" s="3" t="s">
        <v>53</v>
      </c>
      <c r="AL2701" s="3" t="s">
        <v>53</v>
      </c>
      <c r="AM2701" s="3" t="s">
        <v>53</v>
      </c>
      <c r="AN2701" s="3" t="s">
        <v>53</v>
      </c>
      <c r="AO2701" s="3" t="s">
        <v>53</v>
      </c>
      <c r="AP2701" s="3" t="s">
        <v>53</v>
      </c>
      <c r="AQ2701" s="3" t="s">
        <v>53</v>
      </c>
      <c r="AR2701" s="3" t="s">
        <v>51</v>
      </c>
      <c r="AS2701" s="3" t="s">
        <v>52</v>
      </c>
      <c r="AT2701" s="3" t="s">
        <v>51</v>
      </c>
    </row>
    <row r="2702" spans="1:46" ht="22.5" customHeight="1" x14ac:dyDescent="0.25">
      <c r="A2702" s="19" t="s">
        <v>12649</v>
      </c>
      <c r="B2702" s="260">
        <v>45062</v>
      </c>
      <c r="C2702" s="3" t="s">
        <v>202</v>
      </c>
      <c r="D2702" s="3" t="s">
        <v>10384</v>
      </c>
      <c r="E2702" s="3" t="s">
        <v>51</v>
      </c>
      <c r="F2702" s="20">
        <v>1</v>
      </c>
      <c r="G2702" s="20">
        <v>265</v>
      </c>
      <c r="H2702" s="20" t="s">
        <v>52</v>
      </c>
      <c r="I2702" s="20">
        <v>-45.05</v>
      </c>
      <c r="J2702" s="20">
        <v>-20.45</v>
      </c>
      <c r="K2702" s="20" t="s">
        <v>52</v>
      </c>
      <c r="L2702" s="20">
        <f t="shared" si="42"/>
        <v>199.5</v>
      </c>
      <c r="M2702" s="3" t="s">
        <v>53</v>
      </c>
      <c r="N2702" s="274">
        <v>77354</v>
      </c>
      <c r="O2702" s="3" t="s">
        <v>7437</v>
      </c>
      <c r="P2702" s="3" t="s">
        <v>7438</v>
      </c>
      <c r="Q2702" s="3" t="s">
        <v>53</v>
      </c>
      <c r="R2702" s="20">
        <v>265</v>
      </c>
      <c r="S2702" s="20" t="s">
        <v>57</v>
      </c>
      <c r="T2702" s="3" t="s">
        <v>58</v>
      </c>
      <c r="U2702" s="3" t="s">
        <v>53</v>
      </c>
      <c r="V2702" s="3" t="s">
        <v>53</v>
      </c>
      <c r="W2702" s="3" t="s">
        <v>53</v>
      </c>
      <c r="X2702" s="3" t="s">
        <v>53</v>
      </c>
      <c r="Y2702" s="3" t="s">
        <v>12650</v>
      </c>
      <c r="Z2702" s="3" t="s">
        <v>12651</v>
      </c>
      <c r="AA2702" s="3" t="s">
        <v>12652</v>
      </c>
      <c r="AB2702" s="3" t="s">
        <v>12653</v>
      </c>
      <c r="AC2702" s="3" t="s">
        <v>188</v>
      </c>
      <c r="AD2702" s="3" t="s">
        <v>12654</v>
      </c>
      <c r="AE2702" s="3" t="s">
        <v>65</v>
      </c>
      <c r="AF2702" s="3" t="s">
        <v>66</v>
      </c>
      <c r="AG2702" s="3" t="s">
        <v>12655</v>
      </c>
      <c r="AH2702" s="3" t="s">
        <v>10897</v>
      </c>
      <c r="AI2702" s="3" t="s">
        <v>67</v>
      </c>
      <c r="AJ2702" s="3" t="s">
        <v>12656</v>
      </c>
      <c r="AK2702" s="3" t="s">
        <v>53</v>
      </c>
      <c r="AL2702" s="3" t="s">
        <v>53</v>
      </c>
      <c r="AM2702" s="3" t="s">
        <v>53</v>
      </c>
      <c r="AN2702" s="3" t="s">
        <v>53</v>
      </c>
      <c r="AO2702" s="3" t="s">
        <v>53</v>
      </c>
      <c r="AP2702" s="3" t="s">
        <v>53</v>
      </c>
      <c r="AQ2702" s="3" t="s">
        <v>53</v>
      </c>
      <c r="AR2702" s="3" t="s">
        <v>51</v>
      </c>
      <c r="AS2702" s="3" t="s">
        <v>52</v>
      </c>
      <c r="AT2702" s="3" t="s">
        <v>51</v>
      </c>
    </row>
    <row r="2703" spans="1:46" ht="22.5" customHeight="1" x14ac:dyDescent="0.25">
      <c r="A2703" s="19" t="s">
        <v>13695</v>
      </c>
      <c r="B2703" s="260">
        <v>45061</v>
      </c>
      <c r="C2703" s="3" t="s">
        <v>202</v>
      </c>
      <c r="D2703" s="3" t="s">
        <v>12138</v>
      </c>
      <c r="E2703" s="3" t="s">
        <v>51</v>
      </c>
      <c r="F2703" s="20">
        <v>1</v>
      </c>
      <c r="G2703" s="20">
        <v>265</v>
      </c>
      <c r="H2703" s="20" t="s">
        <v>52</v>
      </c>
      <c r="I2703" s="20">
        <v>-45.05</v>
      </c>
      <c r="J2703" s="20">
        <v>-20.45</v>
      </c>
      <c r="K2703" s="20" t="s">
        <v>52</v>
      </c>
      <c r="L2703" s="20">
        <f t="shared" si="42"/>
        <v>199.5</v>
      </c>
      <c r="M2703" s="3" t="s">
        <v>71</v>
      </c>
      <c r="N2703" s="274">
        <v>77354</v>
      </c>
      <c r="O2703" s="3" t="s">
        <v>7437</v>
      </c>
      <c r="P2703" s="3" t="s">
        <v>7438</v>
      </c>
      <c r="Q2703" s="3" t="s">
        <v>53</v>
      </c>
      <c r="R2703" s="20">
        <v>265</v>
      </c>
      <c r="S2703" s="20" t="s">
        <v>57</v>
      </c>
      <c r="T2703" s="3" t="s">
        <v>58</v>
      </c>
      <c r="U2703" s="3" t="s">
        <v>53</v>
      </c>
      <c r="V2703" s="3" t="s">
        <v>53</v>
      </c>
      <c r="W2703" s="3" t="s">
        <v>53</v>
      </c>
      <c r="X2703" s="3" t="s">
        <v>53</v>
      </c>
      <c r="Y2703" s="3" t="s">
        <v>13696</v>
      </c>
      <c r="Z2703" s="3" t="s">
        <v>13697</v>
      </c>
      <c r="AA2703" s="3" t="s">
        <v>13698</v>
      </c>
      <c r="AB2703" s="3" t="s">
        <v>8204</v>
      </c>
      <c r="AC2703" s="3" t="s">
        <v>63</v>
      </c>
      <c r="AD2703" s="3" t="s">
        <v>8205</v>
      </c>
      <c r="AE2703" s="3" t="s">
        <v>65</v>
      </c>
      <c r="AF2703" s="3" t="s">
        <v>66</v>
      </c>
      <c r="AG2703" s="3" t="s">
        <v>13699</v>
      </c>
      <c r="AH2703" s="3" t="s">
        <v>13700</v>
      </c>
      <c r="AI2703" s="3" t="s">
        <v>67</v>
      </c>
      <c r="AJ2703" s="3" t="s">
        <v>13701</v>
      </c>
      <c r="AK2703" s="3" t="s">
        <v>13702</v>
      </c>
      <c r="AL2703" s="3" t="s">
        <v>53</v>
      </c>
      <c r="AM2703" s="3" t="s">
        <v>53</v>
      </c>
      <c r="AN2703" s="3" t="s">
        <v>53</v>
      </c>
      <c r="AO2703" s="3" t="s">
        <v>53</v>
      </c>
      <c r="AP2703" s="3" t="s">
        <v>53</v>
      </c>
      <c r="AQ2703" s="3" t="s">
        <v>53</v>
      </c>
      <c r="AR2703" s="3" t="s">
        <v>51</v>
      </c>
      <c r="AS2703" s="3" t="s">
        <v>52</v>
      </c>
      <c r="AT2703" s="3" t="s">
        <v>51</v>
      </c>
    </row>
    <row r="2704" spans="1:46" ht="22.5" customHeight="1" x14ac:dyDescent="0.25">
      <c r="A2704" s="19" t="s">
        <v>17587</v>
      </c>
      <c r="B2704" s="260">
        <v>45056</v>
      </c>
      <c r="C2704" s="3" t="s">
        <v>202</v>
      </c>
      <c r="D2704" s="3" t="s">
        <v>15179</v>
      </c>
      <c r="E2704" s="3" t="s">
        <v>51</v>
      </c>
      <c r="F2704" s="20">
        <v>1</v>
      </c>
      <c r="G2704" s="20">
        <v>265</v>
      </c>
      <c r="H2704" s="20" t="s">
        <v>52</v>
      </c>
      <c r="I2704" s="20">
        <v>-45.05</v>
      </c>
      <c r="J2704" s="20">
        <v>-20.45</v>
      </c>
      <c r="K2704" s="20" t="s">
        <v>52</v>
      </c>
      <c r="L2704" s="20">
        <f t="shared" si="42"/>
        <v>199.5</v>
      </c>
      <c r="M2704" s="3" t="s">
        <v>71</v>
      </c>
      <c r="N2704" s="274">
        <v>77354</v>
      </c>
      <c r="O2704" s="3" t="s">
        <v>7437</v>
      </c>
      <c r="P2704" s="3" t="s">
        <v>7438</v>
      </c>
      <c r="Q2704" s="3" t="s">
        <v>53</v>
      </c>
      <c r="R2704" s="20">
        <v>265</v>
      </c>
      <c r="S2704" s="20" t="s">
        <v>57</v>
      </c>
      <c r="T2704" s="3" t="s">
        <v>58</v>
      </c>
      <c r="U2704" s="3" t="s">
        <v>53</v>
      </c>
      <c r="V2704" s="3" t="s">
        <v>53</v>
      </c>
      <c r="W2704" s="3" t="s">
        <v>53</v>
      </c>
      <c r="X2704" s="3" t="s">
        <v>53</v>
      </c>
      <c r="Y2704" s="3" t="s">
        <v>17588</v>
      </c>
      <c r="Z2704" s="3" t="s">
        <v>17589</v>
      </c>
      <c r="AA2704" s="3" t="s">
        <v>17590</v>
      </c>
      <c r="AB2704" s="3" t="s">
        <v>13618</v>
      </c>
      <c r="AC2704" s="3" t="s">
        <v>116</v>
      </c>
      <c r="AD2704" s="3" t="s">
        <v>13619</v>
      </c>
      <c r="AE2704" s="3" t="s">
        <v>65</v>
      </c>
      <c r="AF2704" s="3" t="s">
        <v>66</v>
      </c>
      <c r="AG2704" s="3" t="s">
        <v>17591</v>
      </c>
      <c r="AH2704" s="3" t="s">
        <v>17592</v>
      </c>
      <c r="AI2704" s="3" t="s">
        <v>67</v>
      </c>
      <c r="AJ2704" s="3" t="s">
        <v>17593</v>
      </c>
      <c r="AK2704" s="3" t="s">
        <v>53</v>
      </c>
      <c r="AL2704" s="3" t="s">
        <v>53</v>
      </c>
      <c r="AM2704" s="3" t="s">
        <v>53</v>
      </c>
      <c r="AN2704" s="3" t="s">
        <v>53</v>
      </c>
      <c r="AO2704" s="3" t="s">
        <v>53</v>
      </c>
      <c r="AP2704" s="3" t="s">
        <v>53</v>
      </c>
      <c r="AQ2704" s="3" t="s">
        <v>53</v>
      </c>
      <c r="AR2704" s="3" t="s">
        <v>51</v>
      </c>
      <c r="AS2704" s="3" t="s">
        <v>52</v>
      </c>
      <c r="AT2704" s="3" t="s">
        <v>51</v>
      </c>
    </row>
    <row r="2705" spans="1:46" ht="22.5" customHeight="1" x14ac:dyDescent="0.25">
      <c r="A2705" s="19" t="s">
        <v>18488</v>
      </c>
      <c r="B2705" s="260">
        <v>45055</v>
      </c>
      <c r="C2705" s="3" t="s">
        <v>202</v>
      </c>
      <c r="D2705" s="3" t="s">
        <v>15653</v>
      </c>
      <c r="E2705" s="3" t="s">
        <v>51</v>
      </c>
      <c r="F2705" s="20">
        <v>1</v>
      </c>
      <c r="G2705" s="20">
        <v>265</v>
      </c>
      <c r="H2705" s="20" t="s">
        <v>52</v>
      </c>
      <c r="I2705" s="20">
        <v>-45.05</v>
      </c>
      <c r="J2705" s="20">
        <v>-20.45</v>
      </c>
      <c r="K2705" s="20" t="s">
        <v>52</v>
      </c>
      <c r="L2705" s="20">
        <f t="shared" si="42"/>
        <v>199.5</v>
      </c>
      <c r="M2705" s="3" t="s">
        <v>71</v>
      </c>
      <c r="N2705" s="274">
        <v>77354</v>
      </c>
      <c r="O2705" s="3" t="s">
        <v>7437</v>
      </c>
      <c r="P2705" s="3" t="s">
        <v>7438</v>
      </c>
      <c r="Q2705" s="3" t="s">
        <v>53</v>
      </c>
      <c r="R2705" s="20">
        <v>265</v>
      </c>
      <c r="S2705" s="20" t="s">
        <v>57</v>
      </c>
      <c r="T2705" s="3" t="s">
        <v>58</v>
      </c>
      <c r="U2705" s="3" t="s">
        <v>53</v>
      </c>
      <c r="V2705" s="3" t="s">
        <v>53</v>
      </c>
      <c r="W2705" s="3" t="s">
        <v>53</v>
      </c>
      <c r="X2705" s="3" t="s">
        <v>53</v>
      </c>
      <c r="Y2705" s="3" t="s">
        <v>18489</v>
      </c>
      <c r="Z2705" s="3" t="s">
        <v>18490</v>
      </c>
      <c r="AA2705" s="3" t="s">
        <v>18491</v>
      </c>
      <c r="AB2705" s="3" t="s">
        <v>18492</v>
      </c>
      <c r="AC2705" s="3" t="s">
        <v>165</v>
      </c>
      <c r="AD2705" s="3" t="s">
        <v>18493</v>
      </c>
      <c r="AE2705" s="3" t="s">
        <v>65</v>
      </c>
      <c r="AF2705" s="3" t="s">
        <v>66</v>
      </c>
      <c r="AG2705" s="3" t="s">
        <v>18494</v>
      </c>
      <c r="AH2705" s="3" t="s">
        <v>18495</v>
      </c>
      <c r="AI2705" s="3" t="s">
        <v>67</v>
      </c>
      <c r="AJ2705" s="3" t="s">
        <v>18496</v>
      </c>
      <c r="AK2705" s="3" t="s">
        <v>53</v>
      </c>
      <c r="AL2705" s="3" t="s">
        <v>53</v>
      </c>
      <c r="AM2705" s="3" t="s">
        <v>53</v>
      </c>
      <c r="AN2705" s="3" t="s">
        <v>53</v>
      </c>
      <c r="AO2705" s="3" t="s">
        <v>53</v>
      </c>
      <c r="AP2705" s="3" t="s">
        <v>53</v>
      </c>
      <c r="AQ2705" s="3" t="s">
        <v>53</v>
      </c>
      <c r="AR2705" s="3" t="s">
        <v>51</v>
      </c>
      <c r="AS2705" s="3" t="s">
        <v>52</v>
      </c>
      <c r="AT2705" s="3" t="s">
        <v>51</v>
      </c>
    </row>
    <row r="2706" spans="1:46" ht="22.5" customHeight="1" x14ac:dyDescent="0.25">
      <c r="A2706" s="19" t="s">
        <v>19038</v>
      </c>
      <c r="B2706" s="260">
        <v>45054</v>
      </c>
      <c r="C2706" s="3" t="s">
        <v>202</v>
      </c>
      <c r="D2706" s="3" t="s">
        <v>16479</v>
      </c>
      <c r="E2706" s="3" t="s">
        <v>51</v>
      </c>
      <c r="F2706" s="20">
        <v>1</v>
      </c>
      <c r="G2706" s="20">
        <v>265</v>
      </c>
      <c r="H2706" s="20" t="s">
        <v>52</v>
      </c>
      <c r="I2706" s="20">
        <v>-45.05</v>
      </c>
      <c r="J2706" s="20">
        <v>-20.45</v>
      </c>
      <c r="K2706" s="20" t="s">
        <v>52</v>
      </c>
      <c r="L2706" s="20">
        <f t="shared" si="42"/>
        <v>199.5</v>
      </c>
      <c r="M2706" s="3" t="s">
        <v>53</v>
      </c>
      <c r="N2706" s="274">
        <v>77354</v>
      </c>
      <c r="O2706" s="3" t="s">
        <v>7437</v>
      </c>
      <c r="P2706" s="3" t="s">
        <v>7438</v>
      </c>
      <c r="Q2706" s="3" t="s">
        <v>53</v>
      </c>
      <c r="R2706" s="20">
        <v>265</v>
      </c>
      <c r="S2706" s="20" t="s">
        <v>57</v>
      </c>
      <c r="T2706" s="3" t="s">
        <v>58</v>
      </c>
      <c r="U2706" s="3" t="s">
        <v>53</v>
      </c>
      <c r="V2706" s="3" t="s">
        <v>53</v>
      </c>
      <c r="W2706" s="3" t="s">
        <v>53</v>
      </c>
      <c r="X2706" s="3" t="s">
        <v>53</v>
      </c>
      <c r="Y2706" s="3" t="s">
        <v>19039</v>
      </c>
      <c r="Z2706" s="3" t="s">
        <v>19040</v>
      </c>
      <c r="AA2706" s="3" t="s">
        <v>19041</v>
      </c>
      <c r="AB2706" s="3" t="s">
        <v>14738</v>
      </c>
      <c r="AC2706" s="3" t="s">
        <v>641</v>
      </c>
      <c r="AD2706" s="3" t="s">
        <v>19042</v>
      </c>
      <c r="AE2706" s="3" t="s">
        <v>65</v>
      </c>
      <c r="AF2706" s="3" t="s">
        <v>66</v>
      </c>
      <c r="AG2706" s="3" t="s">
        <v>18494</v>
      </c>
      <c r="AH2706" s="3" t="s">
        <v>19043</v>
      </c>
      <c r="AI2706" s="3" t="s">
        <v>67</v>
      </c>
      <c r="AJ2706" s="3" t="s">
        <v>19044</v>
      </c>
      <c r="AK2706" s="3" t="s">
        <v>53</v>
      </c>
      <c r="AL2706" s="3" t="s">
        <v>53</v>
      </c>
      <c r="AM2706" s="3" t="s">
        <v>53</v>
      </c>
      <c r="AN2706" s="3" t="s">
        <v>53</v>
      </c>
      <c r="AO2706" s="3" t="s">
        <v>53</v>
      </c>
      <c r="AP2706" s="3" t="s">
        <v>53</v>
      </c>
      <c r="AQ2706" s="3" t="s">
        <v>53</v>
      </c>
      <c r="AR2706" s="3" t="s">
        <v>51</v>
      </c>
      <c r="AS2706" s="3" t="s">
        <v>52</v>
      </c>
      <c r="AT2706" s="3" t="s">
        <v>51</v>
      </c>
    </row>
    <row r="2707" spans="1:46" ht="22.5" customHeight="1" x14ac:dyDescent="0.25">
      <c r="A2707" s="19" t="s">
        <v>19690</v>
      </c>
      <c r="B2707" s="260">
        <v>45054</v>
      </c>
      <c r="C2707" s="3" t="s">
        <v>202</v>
      </c>
      <c r="D2707" s="3" t="s">
        <v>18612</v>
      </c>
      <c r="E2707" s="3" t="s">
        <v>51</v>
      </c>
      <c r="F2707" s="20">
        <v>1</v>
      </c>
      <c r="G2707" s="20">
        <v>265</v>
      </c>
      <c r="H2707" s="20" t="s">
        <v>52</v>
      </c>
      <c r="I2707" s="20">
        <v>-45.05</v>
      </c>
      <c r="J2707" s="20">
        <v>-20.45</v>
      </c>
      <c r="K2707" s="20" t="s">
        <v>52</v>
      </c>
      <c r="L2707" s="20">
        <f t="shared" si="42"/>
        <v>199.5</v>
      </c>
      <c r="M2707" s="3" t="s">
        <v>71</v>
      </c>
      <c r="N2707" s="274">
        <v>77354</v>
      </c>
      <c r="O2707" s="3" t="s">
        <v>7437</v>
      </c>
      <c r="P2707" s="3" t="s">
        <v>7438</v>
      </c>
      <c r="Q2707" s="3" t="s">
        <v>53</v>
      </c>
      <c r="R2707" s="20">
        <v>265</v>
      </c>
      <c r="S2707" s="20" t="s">
        <v>57</v>
      </c>
      <c r="T2707" s="3" t="s">
        <v>58</v>
      </c>
      <c r="U2707" s="3" t="s">
        <v>53</v>
      </c>
      <c r="V2707" s="3" t="s">
        <v>53</v>
      </c>
      <c r="W2707" s="3" t="s">
        <v>53</v>
      </c>
      <c r="X2707" s="3" t="s">
        <v>53</v>
      </c>
      <c r="Y2707" s="3" t="s">
        <v>19691</v>
      </c>
      <c r="Z2707" s="3" t="s">
        <v>19692</v>
      </c>
      <c r="AA2707" s="3" t="s">
        <v>19693</v>
      </c>
      <c r="AB2707" s="3" t="s">
        <v>19694</v>
      </c>
      <c r="AC2707" s="3" t="s">
        <v>116</v>
      </c>
      <c r="AD2707" s="3" t="s">
        <v>19695</v>
      </c>
      <c r="AE2707" s="3" t="s">
        <v>65</v>
      </c>
      <c r="AF2707" s="3" t="s">
        <v>66</v>
      </c>
      <c r="AG2707" s="3" t="s">
        <v>19696</v>
      </c>
      <c r="AH2707" s="3" t="s">
        <v>19697</v>
      </c>
      <c r="AI2707" s="3" t="s">
        <v>67</v>
      </c>
      <c r="AJ2707" s="3" t="s">
        <v>19698</v>
      </c>
      <c r="AK2707" s="3" t="s">
        <v>53</v>
      </c>
      <c r="AL2707" s="3" t="s">
        <v>53</v>
      </c>
      <c r="AM2707" s="3" t="s">
        <v>53</v>
      </c>
      <c r="AN2707" s="3" t="s">
        <v>53</v>
      </c>
      <c r="AO2707" s="3" t="s">
        <v>53</v>
      </c>
      <c r="AP2707" s="3" t="s">
        <v>53</v>
      </c>
      <c r="AQ2707" s="3" t="s">
        <v>53</v>
      </c>
      <c r="AR2707" s="3" t="s">
        <v>51</v>
      </c>
      <c r="AS2707" s="3" t="s">
        <v>52</v>
      </c>
      <c r="AT2707" s="3" t="s">
        <v>51</v>
      </c>
    </row>
    <row r="2708" spans="1:46" ht="22.5" customHeight="1" x14ac:dyDescent="0.25">
      <c r="A2708" s="19" t="s">
        <v>21137</v>
      </c>
      <c r="B2708" s="260">
        <v>45052</v>
      </c>
      <c r="C2708" s="3" t="s">
        <v>202</v>
      </c>
      <c r="D2708" s="3" t="s">
        <v>17635</v>
      </c>
      <c r="E2708" s="3" t="s">
        <v>51</v>
      </c>
      <c r="F2708" s="20">
        <v>1</v>
      </c>
      <c r="G2708" s="20">
        <v>265</v>
      </c>
      <c r="H2708" s="20" t="s">
        <v>52</v>
      </c>
      <c r="I2708" s="20">
        <v>-45.05</v>
      </c>
      <c r="J2708" s="20">
        <v>-20.45</v>
      </c>
      <c r="K2708" s="20" t="s">
        <v>52</v>
      </c>
      <c r="L2708" s="20">
        <f t="shared" si="42"/>
        <v>199.5</v>
      </c>
      <c r="M2708" s="3" t="s">
        <v>71</v>
      </c>
      <c r="N2708" s="274">
        <v>77354</v>
      </c>
      <c r="O2708" s="3" t="s">
        <v>7437</v>
      </c>
      <c r="P2708" s="3" t="s">
        <v>7438</v>
      </c>
      <c r="Q2708" s="3" t="s">
        <v>53</v>
      </c>
      <c r="R2708" s="20">
        <v>265</v>
      </c>
      <c r="S2708" s="20" t="s">
        <v>57</v>
      </c>
      <c r="T2708" s="3" t="s">
        <v>58</v>
      </c>
      <c r="U2708" s="3" t="s">
        <v>53</v>
      </c>
      <c r="V2708" s="3" t="s">
        <v>53</v>
      </c>
      <c r="W2708" s="3" t="s">
        <v>53</v>
      </c>
      <c r="X2708" s="3" t="s">
        <v>53</v>
      </c>
      <c r="Y2708" s="3" t="s">
        <v>21138</v>
      </c>
      <c r="Z2708" s="3" t="s">
        <v>21139</v>
      </c>
      <c r="AA2708" s="3" t="s">
        <v>21140</v>
      </c>
      <c r="AB2708" s="3" t="s">
        <v>21141</v>
      </c>
      <c r="AC2708" s="3" t="s">
        <v>5106</v>
      </c>
      <c r="AD2708" s="3" t="s">
        <v>21142</v>
      </c>
      <c r="AE2708" s="3" t="s">
        <v>65</v>
      </c>
      <c r="AF2708" s="3" t="s">
        <v>66</v>
      </c>
      <c r="AG2708" s="3" t="s">
        <v>21143</v>
      </c>
      <c r="AH2708" s="3" t="s">
        <v>21144</v>
      </c>
      <c r="AI2708" s="3" t="s">
        <v>67</v>
      </c>
      <c r="AJ2708" s="3" t="s">
        <v>21145</v>
      </c>
      <c r="AK2708" s="3" t="s">
        <v>53</v>
      </c>
      <c r="AL2708" s="3" t="s">
        <v>53</v>
      </c>
      <c r="AM2708" s="3" t="s">
        <v>53</v>
      </c>
      <c r="AN2708" s="3" t="s">
        <v>53</v>
      </c>
      <c r="AO2708" s="3" t="s">
        <v>53</v>
      </c>
      <c r="AP2708" s="3" t="s">
        <v>53</v>
      </c>
      <c r="AQ2708" s="3" t="s">
        <v>53</v>
      </c>
      <c r="AR2708" s="3" t="s">
        <v>51</v>
      </c>
      <c r="AS2708" s="3" t="s">
        <v>52</v>
      </c>
      <c r="AT2708" s="3" t="s">
        <v>51</v>
      </c>
    </row>
    <row r="2709" spans="1:46" ht="22.5" customHeight="1" x14ac:dyDescent="0.25">
      <c r="A2709" s="19" t="s">
        <v>22010</v>
      </c>
      <c r="B2709" s="260">
        <v>45051</v>
      </c>
      <c r="C2709" s="3" t="s">
        <v>202</v>
      </c>
      <c r="D2709" s="3" t="s">
        <v>19756</v>
      </c>
      <c r="E2709" s="3" t="s">
        <v>51</v>
      </c>
      <c r="F2709" s="20">
        <v>1</v>
      </c>
      <c r="G2709" s="20">
        <v>265</v>
      </c>
      <c r="H2709" s="20" t="s">
        <v>52</v>
      </c>
      <c r="I2709" s="20">
        <v>-45.05</v>
      </c>
      <c r="J2709" s="20">
        <v>-20.45</v>
      </c>
      <c r="K2709" s="20" t="s">
        <v>52</v>
      </c>
      <c r="L2709" s="20">
        <f t="shared" si="42"/>
        <v>199.5</v>
      </c>
      <c r="M2709" s="3" t="s">
        <v>53</v>
      </c>
      <c r="N2709" s="274">
        <v>77354</v>
      </c>
      <c r="O2709" s="3" t="s">
        <v>7437</v>
      </c>
      <c r="P2709" s="3" t="s">
        <v>7438</v>
      </c>
      <c r="Q2709" s="3" t="s">
        <v>53</v>
      </c>
      <c r="R2709" s="20">
        <v>265</v>
      </c>
      <c r="S2709" s="20" t="s">
        <v>57</v>
      </c>
      <c r="T2709" s="3" t="s">
        <v>58</v>
      </c>
      <c r="U2709" s="3" t="s">
        <v>53</v>
      </c>
      <c r="V2709" s="3" t="s">
        <v>53</v>
      </c>
      <c r="W2709" s="3" t="s">
        <v>53</v>
      </c>
      <c r="X2709" s="3" t="s">
        <v>53</v>
      </c>
      <c r="Y2709" s="3" t="s">
        <v>22011</v>
      </c>
      <c r="Z2709" s="3" t="s">
        <v>22012</v>
      </c>
      <c r="AA2709" s="3" t="s">
        <v>22013</v>
      </c>
      <c r="AB2709" s="3" t="s">
        <v>63</v>
      </c>
      <c r="AC2709" s="3" t="s">
        <v>63</v>
      </c>
      <c r="AD2709" s="3" t="s">
        <v>22014</v>
      </c>
      <c r="AE2709" s="3" t="s">
        <v>65</v>
      </c>
      <c r="AF2709" s="3" t="s">
        <v>66</v>
      </c>
      <c r="AG2709" s="3" t="s">
        <v>22015</v>
      </c>
      <c r="AH2709" s="3" t="s">
        <v>22016</v>
      </c>
      <c r="AI2709" s="3" t="s">
        <v>67</v>
      </c>
      <c r="AJ2709" s="3" t="s">
        <v>22017</v>
      </c>
      <c r="AK2709" s="3" t="s">
        <v>53</v>
      </c>
      <c r="AL2709" s="3" t="s">
        <v>53</v>
      </c>
      <c r="AM2709" s="3" t="s">
        <v>53</v>
      </c>
      <c r="AN2709" s="3" t="s">
        <v>53</v>
      </c>
      <c r="AO2709" s="3" t="s">
        <v>53</v>
      </c>
      <c r="AP2709" s="3" t="s">
        <v>53</v>
      </c>
      <c r="AQ2709" s="3" t="s">
        <v>53</v>
      </c>
      <c r="AR2709" s="3" t="s">
        <v>51</v>
      </c>
      <c r="AS2709" s="3" t="s">
        <v>52</v>
      </c>
      <c r="AT2709" s="3" t="s">
        <v>51</v>
      </c>
    </row>
    <row r="2710" spans="1:46" ht="22.5" customHeight="1" x14ac:dyDescent="0.25">
      <c r="A2710" s="19" t="s">
        <v>23013</v>
      </c>
      <c r="B2710" s="260">
        <v>45050</v>
      </c>
      <c r="C2710" s="3" t="s">
        <v>202</v>
      </c>
      <c r="D2710" s="3" t="s">
        <v>20721</v>
      </c>
      <c r="E2710" s="3" t="s">
        <v>51</v>
      </c>
      <c r="F2710" s="20">
        <v>1</v>
      </c>
      <c r="G2710" s="20">
        <v>265</v>
      </c>
      <c r="H2710" s="20" t="s">
        <v>52</v>
      </c>
      <c r="I2710" s="20">
        <v>-45.05</v>
      </c>
      <c r="J2710" s="20">
        <v>-20.45</v>
      </c>
      <c r="K2710" s="20" t="s">
        <v>52</v>
      </c>
      <c r="L2710" s="20">
        <f t="shared" si="42"/>
        <v>199.5</v>
      </c>
      <c r="M2710" s="3" t="s">
        <v>53</v>
      </c>
      <c r="N2710" s="274">
        <v>77354</v>
      </c>
      <c r="O2710" s="3" t="s">
        <v>7437</v>
      </c>
      <c r="P2710" s="3" t="s">
        <v>7438</v>
      </c>
      <c r="Q2710" s="3" t="s">
        <v>53</v>
      </c>
      <c r="R2710" s="20">
        <v>265</v>
      </c>
      <c r="S2710" s="20" t="s">
        <v>57</v>
      </c>
      <c r="T2710" s="3" t="s">
        <v>58</v>
      </c>
      <c r="U2710" s="3" t="s">
        <v>53</v>
      </c>
      <c r="V2710" s="3" t="s">
        <v>53</v>
      </c>
      <c r="W2710" s="3" t="s">
        <v>53</v>
      </c>
      <c r="X2710" s="3" t="s">
        <v>53</v>
      </c>
      <c r="Y2710" s="3" t="s">
        <v>23014</v>
      </c>
      <c r="Z2710" s="3" t="s">
        <v>23015</v>
      </c>
      <c r="AA2710" s="3" t="s">
        <v>23016</v>
      </c>
      <c r="AB2710" s="3" t="s">
        <v>3891</v>
      </c>
      <c r="AC2710" s="3" t="s">
        <v>1447</v>
      </c>
      <c r="AD2710" s="3" t="s">
        <v>3892</v>
      </c>
      <c r="AE2710" s="3" t="s">
        <v>65</v>
      </c>
      <c r="AF2710" s="3" t="s">
        <v>66</v>
      </c>
      <c r="AG2710" s="3" t="s">
        <v>23017</v>
      </c>
      <c r="AH2710" s="3" t="s">
        <v>23018</v>
      </c>
      <c r="AI2710" s="3" t="s">
        <v>67</v>
      </c>
      <c r="AJ2710" s="3" t="s">
        <v>23019</v>
      </c>
      <c r="AK2710" s="3" t="s">
        <v>53</v>
      </c>
      <c r="AL2710" s="3" t="s">
        <v>53</v>
      </c>
      <c r="AM2710" s="3" t="s">
        <v>53</v>
      </c>
      <c r="AN2710" s="3" t="s">
        <v>53</v>
      </c>
      <c r="AO2710" s="3" t="s">
        <v>53</v>
      </c>
      <c r="AP2710" s="3" t="s">
        <v>53</v>
      </c>
      <c r="AQ2710" s="3" t="s">
        <v>53</v>
      </c>
      <c r="AR2710" s="3" t="s">
        <v>51</v>
      </c>
      <c r="AS2710" s="3" t="s">
        <v>52</v>
      </c>
      <c r="AT2710" s="3" t="s">
        <v>51</v>
      </c>
    </row>
    <row r="2711" spans="1:46" ht="22.5" customHeight="1" x14ac:dyDescent="0.25">
      <c r="A2711" s="19" t="s">
        <v>24906</v>
      </c>
      <c r="B2711" s="260">
        <v>45048</v>
      </c>
      <c r="C2711" s="3" t="s">
        <v>202</v>
      </c>
      <c r="D2711" s="3" t="s">
        <v>21789</v>
      </c>
      <c r="E2711" s="3" t="s">
        <v>51</v>
      </c>
      <c r="F2711" s="20">
        <v>1</v>
      </c>
      <c r="G2711" s="20">
        <v>265</v>
      </c>
      <c r="H2711" s="20" t="s">
        <v>52</v>
      </c>
      <c r="I2711" s="20">
        <v>-45.05</v>
      </c>
      <c r="J2711" s="20">
        <v>-20.45</v>
      </c>
      <c r="K2711" s="20" t="s">
        <v>52</v>
      </c>
      <c r="L2711" s="20">
        <f t="shared" si="42"/>
        <v>199.5</v>
      </c>
      <c r="M2711" s="3" t="s">
        <v>71</v>
      </c>
      <c r="N2711" s="274">
        <v>77354</v>
      </c>
      <c r="O2711" s="3" t="s">
        <v>7437</v>
      </c>
      <c r="P2711" s="3" t="s">
        <v>7438</v>
      </c>
      <c r="Q2711" s="3" t="s">
        <v>53</v>
      </c>
      <c r="R2711" s="20">
        <v>265</v>
      </c>
      <c r="S2711" s="20" t="s">
        <v>57</v>
      </c>
      <c r="T2711" s="3" t="s">
        <v>58</v>
      </c>
      <c r="U2711" s="3" t="s">
        <v>53</v>
      </c>
      <c r="V2711" s="3" t="s">
        <v>53</v>
      </c>
      <c r="W2711" s="3" t="s">
        <v>53</v>
      </c>
      <c r="X2711" s="3" t="s">
        <v>53</v>
      </c>
      <c r="Y2711" s="3" t="s">
        <v>24907</v>
      </c>
      <c r="Z2711" s="3" t="s">
        <v>24908</v>
      </c>
      <c r="AA2711" s="3" t="s">
        <v>24909</v>
      </c>
      <c r="AB2711" s="3" t="s">
        <v>2713</v>
      </c>
      <c r="AC2711" s="3" t="s">
        <v>641</v>
      </c>
      <c r="AD2711" s="3" t="s">
        <v>24910</v>
      </c>
      <c r="AE2711" s="3" t="s">
        <v>65</v>
      </c>
      <c r="AF2711" s="3" t="s">
        <v>66</v>
      </c>
      <c r="AG2711" s="3" t="s">
        <v>24911</v>
      </c>
      <c r="AH2711" s="3" t="s">
        <v>24912</v>
      </c>
      <c r="AI2711" s="3" t="s">
        <v>67</v>
      </c>
      <c r="AJ2711" s="3" t="s">
        <v>24913</v>
      </c>
      <c r="AK2711" s="3" t="s">
        <v>53</v>
      </c>
      <c r="AL2711" s="3" t="s">
        <v>53</v>
      </c>
      <c r="AM2711" s="3" t="s">
        <v>53</v>
      </c>
      <c r="AN2711" s="3" t="s">
        <v>53</v>
      </c>
      <c r="AO2711" s="3" t="s">
        <v>53</v>
      </c>
      <c r="AP2711" s="3" t="s">
        <v>53</v>
      </c>
      <c r="AQ2711" s="3" t="s">
        <v>53</v>
      </c>
      <c r="AR2711" s="3" t="s">
        <v>51</v>
      </c>
      <c r="AS2711" s="3" t="s">
        <v>52</v>
      </c>
      <c r="AT2711" s="3" t="s">
        <v>51</v>
      </c>
    </row>
    <row r="2712" spans="1:46" ht="22.5" customHeight="1" x14ac:dyDescent="0.25">
      <c r="A2712" s="19" t="s">
        <v>2120</v>
      </c>
      <c r="B2712" s="260">
        <v>45076</v>
      </c>
      <c r="C2712" s="3" t="s">
        <v>202</v>
      </c>
      <c r="D2712" s="3" t="s">
        <v>765</v>
      </c>
      <c r="E2712" s="3" t="s">
        <v>51</v>
      </c>
      <c r="F2712" s="20">
        <v>1</v>
      </c>
      <c r="G2712" s="20">
        <v>267.89999999999998</v>
      </c>
      <c r="H2712" s="20" t="s">
        <v>52</v>
      </c>
      <c r="I2712" s="20">
        <v>-45.54</v>
      </c>
      <c r="J2712" s="20">
        <v>-21.45</v>
      </c>
      <c r="K2712" s="20" t="s">
        <v>52</v>
      </c>
      <c r="L2712" s="20">
        <f t="shared" si="42"/>
        <v>200.91</v>
      </c>
      <c r="M2712" s="3" t="s">
        <v>53</v>
      </c>
      <c r="N2712" s="3" t="s">
        <v>2121</v>
      </c>
      <c r="O2712" s="3" t="s">
        <v>2122</v>
      </c>
      <c r="P2712" s="3" t="s">
        <v>2123</v>
      </c>
      <c r="Q2712" s="3" t="s">
        <v>53</v>
      </c>
      <c r="R2712" s="20">
        <v>267.89999999999998</v>
      </c>
      <c r="S2712" s="20" t="s">
        <v>57</v>
      </c>
      <c r="T2712" s="3" t="s">
        <v>74</v>
      </c>
      <c r="U2712" s="3" t="s">
        <v>2124</v>
      </c>
      <c r="V2712" s="3" t="s">
        <v>2125</v>
      </c>
      <c r="W2712" s="3" t="s">
        <v>2126</v>
      </c>
      <c r="X2712" s="3" t="s">
        <v>53</v>
      </c>
      <c r="Y2712" s="3" t="s">
        <v>2124</v>
      </c>
      <c r="Z2712" s="3" t="s">
        <v>2127</v>
      </c>
      <c r="AA2712" s="3" t="s">
        <v>2128</v>
      </c>
      <c r="AB2712" s="3" t="s">
        <v>2129</v>
      </c>
      <c r="AC2712" s="3" t="s">
        <v>63</v>
      </c>
      <c r="AD2712" s="3" t="s">
        <v>2130</v>
      </c>
      <c r="AE2712" s="3" t="s">
        <v>65</v>
      </c>
      <c r="AF2712" s="3" t="s">
        <v>82</v>
      </c>
      <c r="AG2712" s="3" t="s">
        <v>2131</v>
      </c>
      <c r="AH2712" s="3" t="s">
        <v>2132</v>
      </c>
      <c r="AI2712" s="3" t="s">
        <v>67</v>
      </c>
      <c r="AJ2712" s="3" t="s">
        <v>2133</v>
      </c>
      <c r="AK2712" s="3" t="s">
        <v>53</v>
      </c>
      <c r="AL2712" s="3" t="s">
        <v>53</v>
      </c>
      <c r="AM2712" s="3" t="s">
        <v>53</v>
      </c>
      <c r="AN2712" s="3" t="s">
        <v>53</v>
      </c>
      <c r="AO2712" s="3" t="s">
        <v>53</v>
      </c>
      <c r="AP2712" s="3" t="s">
        <v>53</v>
      </c>
      <c r="AQ2712" s="3" t="s">
        <v>53</v>
      </c>
      <c r="AR2712" s="3" t="s">
        <v>51</v>
      </c>
      <c r="AS2712" s="3" t="s">
        <v>52</v>
      </c>
      <c r="AT2712" s="3" t="s">
        <v>51</v>
      </c>
    </row>
    <row r="2713" spans="1:46" ht="22.5" customHeight="1" x14ac:dyDescent="0.25">
      <c r="A2713" s="22" t="s">
        <v>7273</v>
      </c>
      <c r="B2713" s="261">
        <v>45069</v>
      </c>
      <c r="C2713" s="23" t="s">
        <v>53</v>
      </c>
      <c r="D2713" s="24" t="s">
        <v>53</v>
      </c>
      <c r="E2713" s="25" t="s">
        <v>53</v>
      </c>
      <c r="F2713" s="26" t="s">
        <v>52</v>
      </c>
      <c r="G2713" s="27">
        <v>253.48</v>
      </c>
      <c r="H2713" s="28" t="s">
        <v>52</v>
      </c>
      <c r="I2713" s="29">
        <v>-52.42</v>
      </c>
      <c r="J2713" s="30" t="s">
        <v>52</v>
      </c>
      <c r="K2713" s="31" t="s">
        <v>52</v>
      </c>
      <c r="L2713" s="20">
        <f t="shared" si="42"/>
        <v>201.06</v>
      </c>
      <c r="M2713" s="32" t="s">
        <v>53</v>
      </c>
      <c r="N2713" s="33" t="s">
        <v>53</v>
      </c>
      <c r="O2713" s="34" t="s">
        <v>53</v>
      </c>
      <c r="P2713" s="35" t="s">
        <v>53</v>
      </c>
      <c r="Q2713" s="36" t="s">
        <v>53</v>
      </c>
      <c r="R2713" s="37" t="s">
        <v>52</v>
      </c>
      <c r="S2713" s="38" t="s">
        <v>53</v>
      </c>
      <c r="T2713" s="39" t="s">
        <v>74</v>
      </c>
      <c r="U2713" s="40" t="s">
        <v>7274</v>
      </c>
      <c r="V2713" s="41" t="s">
        <v>7275</v>
      </c>
      <c r="W2713" s="42" t="s">
        <v>7276</v>
      </c>
      <c r="X2713" s="43" t="s">
        <v>53</v>
      </c>
      <c r="Y2713" s="44" t="s">
        <v>7274</v>
      </c>
      <c r="Z2713" s="45" t="s">
        <v>7277</v>
      </c>
      <c r="AA2713" s="46" t="s">
        <v>7278</v>
      </c>
      <c r="AB2713" s="47" t="s">
        <v>4258</v>
      </c>
      <c r="AC2713" s="48" t="s">
        <v>188</v>
      </c>
      <c r="AD2713" s="49" t="s">
        <v>7279</v>
      </c>
      <c r="AE2713" s="50" t="s">
        <v>65</v>
      </c>
      <c r="AF2713" s="51" t="s">
        <v>82</v>
      </c>
      <c r="AG2713" s="52" t="s">
        <v>7280</v>
      </c>
      <c r="AH2713" s="53" t="s">
        <v>7281</v>
      </c>
      <c r="AI2713" s="54" t="s">
        <v>67</v>
      </c>
      <c r="AJ2713" s="55" t="s">
        <v>7282</v>
      </c>
      <c r="AK2713" s="56" t="s">
        <v>53</v>
      </c>
      <c r="AL2713" s="57" t="s">
        <v>53</v>
      </c>
      <c r="AM2713" s="58" t="s">
        <v>53</v>
      </c>
      <c r="AN2713" s="59" t="s">
        <v>53</v>
      </c>
      <c r="AO2713" s="60" t="s">
        <v>53</v>
      </c>
      <c r="AP2713" s="61" t="s">
        <v>53</v>
      </c>
      <c r="AQ2713" s="62" t="s">
        <v>53</v>
      </c>
      <c r="AR2713" s="63" t="s">
        <v>53</v>
      </c>
      <c r="AS2713" s="64" t="s">
        <v>52</v>
      </c>
      <c r="AT2713" s="65" t="s">
        <v>53</v>
      </c>
    </row>
    <row r="2714" spans="1:46" ht="22.5" customHeight="1" x14ac:dyDescent="0.25">
      <c r="A2714" s="22" t="s">
        <v>1191</v>
      </c>
      <c r="B2714" s="261">
        <v>45077</v>
      </c>
      <c r="C2714" s="23" t="s">
        <v>53</v>
      </c>
      <c r="D2714" s="24" t="s">
        <v>53</v>
      </c>
      <c r="E2714" s="25" t="s">
        <v>53</v>
      </c>
      <c r="F2714" s="26" t="s">
        <v>52</v>
      </c>
      <c r="G2714" s="27">
        <v>286.89999999999998</v>
      </c>
      <c r="H2714" s="28" t="s">
        <v>52</v>
      </c>
      <c r="I2714" s="29">
        <v>-41.88</v>
      </c>
      <c r="J2714" s="30">
        <v>-42.9</v>
      </c>
      <c r="K2714" s="31" t="s">
        <v>52</v>
      </c>
      <c r="L2714" s="20">
        <f t="shared" si="42"/>
        <v>202.11999999999998</v>
      </c>
      <c r="M2714" s="32" t="s">
        <v>53</v>
      </c>
      <c r="N2714" s="33" t="s">
        <v>53</v>
      </c>
      <c r="O2714" s="34" t="s">
        <v>53</v>
      </c>
      <c r="P2714" s="35" t="s">
        <v>53</v>
      </c>
      <c r="Q2714" s="36" t="s">
        <v>53</v>
      </c>
      <c r="R2714" s="37" t="s">
        <v>52</v>
      </c>
      <c r="S2714" s="38" t="s">
        <v>53</v>
      </c>
      <c r="T2714" s="39" t="s">
        <v>74</v>
      </c>
      <c r="U2714" s="40" t="s">
        <v>1192</v>
      </c>
      <c r="V2714" s="41" t="s">
        <v>1193</v>
      </c>
      <c r="W2714" s="42" t="s">
        <v>1194</v>
      </c>
      <c r="X2714" s="43" t="s">
        <v>53</v>
      </c>
      <c r="Y2714" s="44" t="s">
        <v>1192</v>
      </c>
      <c r="Z2714" s="45" t="s">
        <v>1195</v>
      </c>
      <c r="AA2714" s="46" t="s">
        <v>1196</v>
      </c>
      <c r="AB2714" s="47" t="s">
        <v>1197</v>
      </c>
      <c r="AC2714" s="48" t="s">
        <v>276</v>
      </c>
      <c r="AD2714" s="49" t="s">
        <v>1198</v>
      </c>
      <c r="AE2714" s="50" t="s">
        <v>65</v>
      </c>
      <c r="AF2714" s="51" t="s">
        <v>82</v>
      </c>
      <c r="AG2714" s="52" t="s">
        <v>1183</v>
      </c>
      <c r="AH2714" s="53" t="s">
        <v>53</v>
      </c>
      <c r="AI2714" s="54" t="s">
        <v>67</v>
      </c>
      <c r="AJ2714" s="55" t="s">
        <v>1199</v>
      </c>
      <c r="AK2714" s="56" t="s">
        <v>53</v>
      </c>
      <c r="AL2714" s="57" t="s">
        <v>53</v>
      </c>
      <c r="AM2714" s="58" t="s">
        <v>53</v>
      </c>
      <c r="AN2714" s="59" t="s">
        <v>53</v>
      </c>
      <c r="AO2714" s="60" t="s">
        <v>53</v>
      </c>
      <c r="AP2714" s="61" t="s">
        <v>53</v>
      </c>
      <c r="AQ2714" s="62" t="s">
        <v>53</v>
      </c>
      <c r="AR2714" s="63" t="s">
        <v>53</v>
      </c>
      <c r="AS2714" s="64" t="s">
        <v>52</v>
      </c>
      <c r="AT2714" s="65" t="s">
        <v>53</v>
      </c>
    </row>
    <row r="2715" spans="1:46" ht="22.5" customHeight="1" x14ac:dyDescent="0.25">
      <c r="A2715" s="19" t="s">
        <v>23702</v>
      </c>
      <c r="B2715" s="260">
        <v>45049</v>
      </c>
      <c r="C2715" s="3" t="s">
        <v>202</v>
      </c>
      <c r="D2715" s="3" t="s">
        <v>22935</v>
      </c>
      <c r="E2715" s="3" t="s">
        <v>51</v>
      </c>
      <c r="F2715" s="20">
        <v>1</v>
      </c>
      <c r="G2715" s="20">
        <v>275.69</v>
      </c>
      <c r="H2715" s="20" t="s">
        <v>52</v>
      </c>
      <c r="I2715" s="20">
        <v>-46.87</v>
      </c>
      <c r="J2715" s="20">
        <v>-26.45</v>
      </c>
      <c r="K2715" s="20" t="s">
        <v>52</v>
      </c>
      <c r="L2715" s="20">
        <f t="shared" si="42"/>
        <v>202.37</v>
      </c>
      <c r="M2715" s="3" t="s">
        <v>53</v>
      </c>
      <c r="N2715" s="274">
        <v>222064</v>
      </c>
      <c r="O2715" s="3" t="s">
        <v>23703</v>
      </c>
      <c r="P2715" s="3" t="s">
        <v>23704</v>
      </c>
      <c r="Q2715" s="3" t="s">
        <v>53</v>
      </c>
      <c r="R2715" s="20">
        <v>275.69</v>
      </c>
      <c r="S2715" s="20" t="s">
        <v>57</v>
      </c>
      <c r="T2715" s="3" t="s">
        <v>74</v>
      </c>
      <c r="U2715" s="3" t="s">
        <v>23705</v>
      </c>
      <c r="V2715" s="3" t="s">
        <v>23706</v>
      </c>
      <c r="W2715" s="3" t="s">
        <v>23707</v>
      </c>
      <c r="X2715" s="3" t="s">
        <v>53</v>
      </c>
      <c r="Y2715" s="3" t="s">
        <v>23705</v>
      </c>
      <c r="Z2715" s="3" t="s">
        <v>23708</v>
      </c>
      <c r="AA2715" s="3" t="s">
        <v>23709</v>
      </c>
      <c r="AB2715" s="3" t="s">
        <v>2247</v>
      </c>
      <c r="AC2715" s="3" t="s">
        <v>63</v>
      </c>
      <c r="AD2715" s="3" t="s">
        <v>23710</v>
      </c>
      <c r="AE2715" s="3" t="s">
        <v>65</v>
      </c>
      <c r="AF2715" s="3" t="s">
        <v>82</v>
      </c>
      <c r="AG2715" s="3" t="s">
        <v>23711</v>
      </c>
      <c r="AH2715" s="3" t="s">
        <v>23712</v>
      </c>
      <c r="AI2715" s="3" t="s">
        <v>67</v>
      </c>
      <c r="AJ2715" s="3" t="s">
        <v>23713</v>
      </c>
      <c r="AK2715" s="3" t="s">
        <v>53</v>
      </c>
      <c r="AL2715" s="3" t="s">
        <v>53</v>
      </c>
      <c r="AM2715" s="3" t="s">
        <v>53</v>
      </c>
      <c r="AN2715" s="3" t="s">
        <v>53</v>
      </c>
      <c r="AO2715" s="3" t="s">
        <v>53</v>
      </c>
      <c r="AP2715" s="3" t="s">
        <v>53</v>
      </c>
      <c r="AQ2715" s="3" t="s">
        <v>53</v>
      </c>
      <c r="AR2715" s="3" t="s">
        <v>51</v>
      </c>
      <c r="AS2715" s="3" t="s">
        <v>52</v>
      </c>
      <c r="AT2715" s="3" t="s">
        <v>51</v>
      </c>
    </row>
    <row r="2716" spans="1:46" ht="22.5" customHeight="1" x14ac:dyDescent="0.25">
      <c r="A2716" s="19" t="s">
        <v>15206</v>
      </c>
      <c r="B2716" s="260">
        <v>45059</v>
      </c>
      <c r="C2716" s="3" t="s">
        <v>202</v>
      </c>
      <c r="D2716" s="3" t="s">
        <v>12138</v>
      </c>
      <c r="E2716" s="3" t="s">
        <v>71</v>
      </c>
      <c r="F2716" s="20">
        <v>1</v>
      </c>
      <c r="G2716" s="20">
        <v>275.89999999999998</v>
      </c>
      <c r="H2716" s="20" t="s">
        <v>52</v>
      </c>
      <c r="I2716" s="20">
        <v>-46.9</v>
      </c>
      <c r="J2716" s="20">
        <v>-26.45</v>
      </c>
      <c r="K2716" s="20" t="s">
        <v>52</v>
      </c>
      <c r="L2716" s="20">
        <f t="shared" si="42"/>
        <v>202.54999999999998</v>
      </c>
      <c r="M2716" s="3" t="s">
        <v>53</v>
      </c>
      <c r="N2716" s="274">
        <v>772147</v>
      </c>
      <c r="O2716" s="3" t="s">
        <v>15207</v>
      </c>
      <c r="P2716" s="3" t="s">
        <v>15208</v>
      </c>
      <c r="Q2716" s="3" t="s">
        <v>53</v>
      </c>
      <c r="R2716" s="20">
        <v>275.89999999999998</v>
      </c>
      <c r="S2716" s="20" t="s">
        <v>57</v>
      </c>
      <c r="T2716" s="3" t="s">
        <v>74</v>
      </c>
      <c r="U2716" s="3" t="s">
        <v>15209</v>
      </c>
      <c r="V2716" s="3" t="s">
        <v>15210</v>
      </c>
      <c r="W2716" s="3" t="s">
        <v>15211</v>
      </c>
      <c r="X2716" s="3" t="s">
        <v>53</v>
      </c>
      <c r="Y2716" s="3" t="s">
        <v>15209</v>
      </c>
      <c r="Z2716" s="3" t="s">
        <v>15212</v>
      </c>
      <c r="AA2716" s="3" t="s">
        <v>15213</v>
      </c>
      <c r="AB2716" s="3" t="s">
        <v>14576</v>
      </c>
      <c r="AC2716" s="3" t="s">
        <v>265</v>
      </c>
      <c r="AD2716" s="3" t="s">
        <v>15214</v>
      </c>
      <c r="AE2716" s="3" t="s">
        <v>65</v>
      </c>
      <c r="AF2716" s="3" t="s">
        <v>82</v>
      </c>
      <c r="AG2716" s="3" t="s">
        <v>14578</v>
      </c>
      <c r="AH2716" s="3" t="s">
        <v>14017</v>
      </c>
      <c r="AI2716" s="3" t="s">
        <v>67</v>
      </c>
      <c r="AJ2716" s="3" t="s">
        <v>15215</v>
      </c>
      <c r="AK2716" s="3" t="s">
        <v>53</v>
      </c>
      <c r="AL2716" s="3" t="s">
        <v>53</v>
      </c>
      <c r="AM2716" s="3" t="s">
        <v>53</v>
      </c>
      <c r="AN2716" s="3" t="s">
        <v>53</v>
      </c>
      <c r="AO2716" s="3" t="s">
        <v>53</v>
      </c>
      <c r="AP2716" s="3" t="s">
        <v>53</v>
      </c>
      <c r="AQ2716" s="3" t="s">
        <v>53</v>
      </c>
      <c r="AR2716" s="3" t="s">
        <v>51</v>
      </c>
      <c r="AS2716" s="3" t="s">
        <v>52</v>
      </c>
      <c r="AT2716" s="3" t="s">
        <v>51</v>
      </c>
    </row>
    <row r="2717" spans="1:46" ht="22.5" customHeight="1" x14ac:dyDescent="0.25">
      <c r="A2717" s="19" t="s">
        <v>1715</v>
      </c>
      <c r="B2717" s="260">
        <v>45076</v>
      </c>
      <c r="C2717" s="3" t="s">
        <v>202</v>
      </c>
      <c r="D2717" s="3" t="s">
        <v>203</v>
      </c>
      <c r="E2717" s="3" t="s">
        <v>51</v>
      </c>
      <c r="F2717" s="20">
        <v>1</v>
      </c>
      <c r="G2717" s="20">
        <v>270</v>
      </c>
      <c r="H2717" s="20" t="s">
        <v>52</v>
      </c>
      <c r="I2717" s="20">
        <v>-45.9</v>
      </c>
      <c r="J2717" s="20">
        <v>-20.45</v>
      </c>
      <c r="K2717" s="20" t="s">
        <v>52</v>
      </c>
      <c r="L2717" s="20">
        <f t="shared" si="42"/>
        <v>203.65</v>
      </c>
      <c r="M2717" s="3" t="s">
        <v>53</v>
      </c>
      <c r="N2717" s="274">
        <v>77352</v>
      </c>
      <c r="O2717" s="3" t="s">
        <v>1716</v>
      </c>
      <c r="P2717" s="3" t="s">
        <v>1717</v>
      </c>
      <c r="Q2717" s="3" t="s">
        <v>53</v>
      </c>
      <c r="R2717" s="20">
        <v>270</v>
      </c>
      <c r="S2717" s="20" t="s">
        <v>57</v>
      </c>
      <c r="T2717" s="3" t="s">
        <v>58</v>
      </c>
      <c r="U2717" s="3" t="s">
        <v>53</v>
      </c>
      <c r="V2717" s="3" t="s">
        <v>53</v>
      </c>
      <c r="W2717" s="3" t="s">
        <v>53</v>
      </c>
      <c r="X2717" s="3" t="s">
        <v>53</v>
      </c>
      <c r="Y2717" s="3" t="s">
        <v>1718</v>
      </c>
      <c r="Z2717" s="3" t="s">
        <v>1719</v>
      </c>
      <c r="AA2717" s="3" t="s">
        <v>1720</v>
      </c>
      <c r="AB2717" s="3" t="s">
        <v>1721</v>
      </c>
      <c r="AC2717" s="3" t="s">
        <v>1447</v>
      </c>
      <c r="AD2717" s="3" t="s">
        <v>1722</v>
      </c>
      <c r="AE2717" s="3" t="s">
        <v>65</v>
      </c>
      <c r="AF2717" s="3" t="s">
        <v>66</v>
      </c>
      <c r="AG2717" s="3" t="s">
        <v>1633</v>
      </c>
      <c r="AH2717" s="3" t="s">
        <v>1723</v>
      </c>
      <c r="AI2717" s="3" t="s">
        <v>67</v>
      </c>
      <c r="AJ2717" s="3" t="s">
        <v>1724</v>
      </c>
      <c r="AK2717" s="3" t="s">
        <v>53</v>
      </c>
      <c r="AL2717" s="3" t="s">
        <v>53</v>
      </c>
      <c r="AM2717" s="3" t="s">
        <v>53</v>
      </c>
      <c r="AN2717" s="3" t="s">
        <v>53</v>
      </c>
      <c r="AO2717" s="3" t="s">
        <v>53</v>
      </c>
      <c r="AP2717" s="3" t="s">
        <v>53</v>
      </c>
      <c r="AQ2717" s="3" t="s">
        <v>53</v>
      </c>
      <c r="AR2717" s="3" t="s">
        <v>51</v>
      </c>
      <c r="AS2717" s="3" t="s">
        <v>52</v>
      </c>
      <c r="AT2717" s="3" t="s">
        <v>51</v>
      </c>
    </row>
    <row r="2718" spans="1:46" ht="22.5" customHeight="1" x14ac:dyDescent="0.25">
      <c r="A2718" s="19" t="s">
        <v>8456</v>
      </c>
      <c r="B2718" s="260">
        <v>45068</v>
      </c>
      <c r="C2718" s="3" t="s">
        <v>202</v>
      </c>
      <c r="D2718" s="3" t="s">
        <v>7660</v>
      </c>
      <c r="E2718" s="3" t="s">
        <v>51</v>
      </c>
      <c r="F2718" s="20">
        <v>1</v>
      </c>
      <c r="G2718" s="20">
        <v>270</v>
      </c>
      <c r="H2718" s="20" t="s">
        <v>52</v>
      </c>
      <c r="I2718" s="20">
        <v>-45.9</v>
      </c>
      <c r="J2718" s="20">
        <v>-20.45</v>
      </c>
      <c r="K2718" s="20" t="s">
        <v>52</v>
      </c>
      <c r="L2718" s="20">
        <f t="shared" si="42"/>
        <v>203.65</v>
      </c>
      <c r="M2718" s="3" t="s">
        <v>53</v>
      </c>
      <c r="N2718" s="274">
        <v>77352</v>
      </c>
      <c r="O2718" s="3" t="s">
        <v>1716</v>
      </c>
      <c r="P2718" s="3" t="s">
        <v>1717</v>
      </c>
      <c r="Q2718" s="3" t="s">
        <v>53</v>
      </c>
      <c r="R2718" s="20">
        <v>270</v>
      </c>
      <c r="S2718" s="20" t="s">
        <v>57</v>
      </c>
      <c r="T2718" s="3" t="s">
        <v>58</v>
      </c>
      <c r="U2718" s="3" t="s">
        <v>53</v>
      </c>
      <c r="V2718" s="3" t="s">
        <v>53</v>
      </c>
      <c r="W2718" s="3" t="s">
        <v>53</v>
      </c>
      <c r="X2718" s="3" t="s">
        <v>53</v>
      </c>
      <c r="Y2718" s="3" t="s">
        <v>8457</v>
      </c>
      <c r="Z2718" s="3" t="s">
        <v>8458</v>
      </c>
      <c r="AA2718" s="3" t="s">
        <v>8459</v>
      </c>
      <c r="AB2718" s="3" t="s">
        <v>448</v>
      </c>
      <c r="AC2718" s="3" t="s">
        <v>63</v>
      </c>
      <c r="AD2718" s="3" t="s">
        <v>449</v>
      </c>
      <c r="AE2718" s="3" t="s">
        <v>65</v>
      </c>
      <c r="AF2718" s="3" t="s">
        <v>66</v>
      </c>
      <c r="AG2718" s="3" t="s">
        <v>8460</v>
      </c>
      <c r="AH2718" s="3" t="s">
        <v>8461</v>
      </c>
      <c r="AI2718" s="3" t="s">
        <v>67</v>
      </c>
      <c r="AJ2718" s="3" t="s">
        <v>8462</v>
      </c>
      <c r="AK2718" s="3" t="s">
        <v>53</v>
      </c>
      <c r="AL2718" s="3" t="s">
        <v>53</v>
      </c>
      <c r="AM2718" s="3" t="s">
        <v>53</v>
      </c>
      <c r="AN2718" s="3" t="s">
        <v>53</v>
      </c>
      <c r="AO2718" s="3" t="s">
        <v>53</v>
      </c>
      <c r="AP2718" s="3" t="s">
        <v>53</v>
      </c>
      <c r="AQ2718" s="3" t="s">
        <v>53</v>
      </c>
      <c r="AR2718" s="3" t="s">
        <v>51</v>
      </c>
      <c r="AS2718" s="3" t="s">
        <v>52</v>
      </c>
      <c r="AT2718" s="3" t="s">
        <v>51</v>
      </c>
    </row>
    <row r="2719" spans="1:46" ht="22.5" customHeight="1" x14ac:dyDescent="0.25">
      <c r="A2719" s="19" t="s">
        <v>10572</v>
      </c>
      <c r="B2719" s="260">
        <v>45065</v>
      </c>
      <c r="C2719" s="3" t="s">
        <v>202</v>
      </c>
      <c r="D2719" s="3" t="s">
        <v>9926</v>
      </c>
      <c r="E2719" s="3" t="s">
        <v>51</v>
      </c>
      <c r="F2719" s="20">
        <v>1</v>
      </c>
      <c r="G2719" s="20">
        <v>270</v>
      </c>
      <c r="H2719" s="20" t="s">
        <v>52</v>
      </c>
      <c r="I2719" s="20">
        <v>-45.9</v>
      </c>
      <c r="J2719" s="20">
        <v>-20.45</v>
      </c>
      <c r="K2719" s="20" t="s">
        <v>52</v>
      </c>
      <c r="L2719" s="20">
        <f t="shared" si="42"/>
        <v>203.65</v>
      </c>
      <c r="M2719" s="3" t="s">
        <v>53</v>
      </c>
      <c r="N2719" s="274">
        <v>77352</v>
      </c>
      <c r="O2719" s="3" t="s">
        <v>1716</v>
      </c>
      <c r="P2719" s="3" t="s">
        <v>1717</v>
      </c>
      <c r="Q2719" s="3" t="s">
        <v>53</v>
      </c>
      <c r="R2719" s="20">
        <v>270</v>
      </c>
      <c r="S2719" s="20" t="s">
        <v>57</v>
      </c>
      <c r="T2719" s="3" t="s">
        <v>58</v>
      </c>
      <c r="U2719" s="3" t="s">
        <v>53</v>
      </c>
      <c r="V2719" s="3" t="s">
        <v>53</v>
      </c>
      <c r="W2719" s="3" t="s">
        <v>53</v>
      </c>
      <c r="X2719" s="3" t="s">
        <v>53</v>
      </c>
      <c r="Y2719" s="3" t="s">
        <v>10573</v>
      </c>
      <c r="Z2719" s="3" t="s">
        <v>10574</v>
      </c>
      <c r="AA2719" s="3" t="s">
        <v>10575</v>
      </c>
      <c r="AB2719" s="3" t="s">
        <v>5206</v>
      </c>
      <c r="AC2719" s="3" t="s">
        <v>63</v>
      </c>
      <c r="AD2719" s="3" t="s">
        <v>5207</v>
      </c>
      <c r="AE2719" s="3" t="s">
        <v>65</v>
      </c>
      <c r="AF2719" s="3" t="s">
        <v>66</v>
      </c>
      <c r="AG2719" s="3" t="s">
        <v>10576</v>
      </c>
      <c r="AH2719" s="3" t="s">
        <v>10577</v>
      </c>
      <c r="AI2719" s="3" t="s">
        <v>67</v>
      </c>
      <c r="AJ2719" s="3" t="s">
        <v>10578</v>
      </c>
      <c r="AK2719" s="3" t="s">
        <v>53</v>
      </c>
      <c r="AL2719" s="3" t="s">
        <v>53</v>
      </c>
      <c r="AM2719" s="3" t="s">
        <v>53</v>
      </c>
      <c r="AN2719" s="3" t="s">
        <v>53</v>
      </c>
      <c r="AO2719" s="3" t="s">
        <v>53</v>
      </c>
      <c r="AP2719" s="3" t="s">
        <v>53</v>
      </c>
      <c r="AQ2719" s="3" t="s">
        <v>53</v>
      </c>
      <c r="AR2719" s="3" t="s">
        <v>51</v>
      </c>
      <c r="AS2719" s="3" t="s">
        <v>52</v>
      </c>
      <c r="AT2719" s="3" t="s">
        <v>51</v>
      </c>
    </row>
    <row r="2720" spans="1:46" ht="22.5" customHeight="1" x14ac:dyDescent="0.25">
      <c r="A2720" s="19" t="s">
        <v>12751</v>
      </c>
      <c r="B2720" s="260">
        <v>45062</v>
      </c>
      <c r="C2720" s="3" t="s">
        <v>202</v>
      </c>
      <c r="D2720" s="3" t="s">
        <v>11191</v>
      </c>
      <c r="E2720" s="3" t="s">
        <v>51</v>
      </c>
      <c r="F2720" s="20">
        <v>1</v>
      </c>
      <c r="G2720" s="20">
        <v>270</v>
      </c>
      <c r="H2720" s="20" t="s">
        <v>52</v>
      </c>
      <c r="I2720" s="20">
        <v>-45.9</v>
      </c>
      <c r="J2720" s="20">
        <v>-20.45</v>
      </c>
      <c r="K2720" s="20" t="s">
        <v>52</v>
      </c>
      <c r="L2720" s="20">
        <f t="shared" si="42"/>
        <v>203.65</v>
      </c>
      <c r="M2720" s="3" t="s">
        <v>71</v>
      </c>
      <c r="N2720" s="274">
        <v>77352</v>
      </c>
      <c r="O2720" s="3" t="s">
        <v>1716</v>
      </c>
      <c r="P2720" s="3" t="s">
        <v>1717</v>
      </c>
      <c r="Q2720" s="3" t="s">
        <v>53</v>
      </c>
      <c r="R2720" s="20">
        <v>270</v>
      </c>
      <c r="S2720" s="20" t="s">
        <v>57</v>
      </c>
      <c r="T2720" s="3" t="s">
        <v>58</v>
      </c>
      <c r="U2720" s="3" t="s">
        <v>53</v>
      </c>
      <c r="V2720" s="3" t="s">
        <v>53</v>
      </c>
      <c r="W2720" s="3" t="s">
        <v>53</v>
      </c>
      <c r="X2720" s="3" t="s">
        <v>53</v>
      </c>
      <c r="Y2720" s="3" t="s">
        <v>12752</v>
      </c>
      <c r="Z2720" s="3" t="s">
        <v>12753</v>
      </c>
      <c r="AA2720" s="3" t="s">
        <v>12754</v>
      </c>
      <c r="AB2720" s="3" t="s">
        <v>12755</v>
      </c>
      <c r="AC2720" s="3" t="s">
        <v>116</v>
      </c>
      <c r="AD2720" s="3" t="s">
        <v>12756</v>
      </c>
      <c r="AE2720" s="3" t="s">
        <v>65</v>
      </c>
      <c r="AF2720" s="3" t="s">
        <v>66</v>
      </c>
      <c r="AG2720" s="3" t="s">
        <v>12757</v>
      </c>
      <c r="AH2720" s="3" t="s">
        <v>11802</v>
      </c>
      <c r="AI2720" s="3" t="s">
        <v>67</v>
      </c>
      <c r="AJ2720" s="3" t="s">
        <v>12758</v>
      </c>
      <c r="AK2720" s="3" t="s">
        <v>53</v>
      </c>
      <c r="AL2720" s="3" t="s">
        <v>53</v>
      </c>
      <c r="AM2720" s="3" t="s">
        <v>53</v>
      </c>
      <c r="AN2720" s="3" t="s">
        <v>53</v>
      </c>
      <c r="AO2720" s="3" t="s">
        <v>53</v>
      </c>
      <c r="AP2720" s="3" t="s">
        <v>53</v>
      </c>
      <c r="AQ2720" s="3" t="s">
        <v>53</v>
      </c>
      <c r="AR2720" s="3" t="s">
        <v>51</v>
      </c>
      <c r="AS2720" s="3" t="s">
        <v>52</v>
      </c>
      <c r="AT2720" s="3" t="s">
        <v>51</v>
      </c>
    </row>
    <row r="2721" spans="1:46" ht="22.5" customHeight="1" x14ac:dyDescent="0.25">
      <c r="A2721" s="19" t="s">
        <v>20656</v>
      </c>
      <c r="B2721" s="260">
        <v>45052</v>
      </c>
      <c r="C2721" s="3" t="s">
        <v>202</v>
      </c>
      <c r="D2721" s="3" t="s">
        <v>16479</v>
      </c>
      <c r="E2721" s="3" t="s">
        <v>71</v>
      </c>
      <c r="F2721" s="20">
        <v>1</v>
      </c>
      <c r="G2721" s="20">
        <v>270</v>
      </c>
      <c r="H2721" s="20">
        <v>16.55</v>
      </c>
      <c r="I2721" s="20">
        <v>-45.9</v>
      </c>
      <c r="J2721" s="20">
        <v>-37</v>
      </c>
      <c r="K2721" s="20" t="s">
        <v>52</v>
      </c>
      <c r="L2721" s="20">
        <f t="shared" si="42"/>
        <v>203.65</v>
      </c>
      <c r="M2721" s="3" t="s">
        <v>53</v>
      </c>
      <c r="N2721" s="274">
        <v>77352</v>
      </c>
      <c r="O2721" s="3" t="s">
        <v>1716</v>
      </c>
      <c r="P2721" s="3" t="s">
        <v>1717</v>
      </c>
      <c r="Q2721" s="3" t="s">
        <v>53</v>
      </c>
      <c r="R2721" s="20">
        <v>270</v>
      </c>
      <c r="S2721" s="20" t="s">
        <v>57</v>
      </c>
      <c r="T2721" s="3" t="s">
        <v>58</v>
      </c>
      <c r="U2721" s="3" t="s">
        <v>53</v>
      </c>
      <c r="V2721" s="3" t="s">
        <v>53</v>
      </c>
      <c r="W2721" s="3" t="s">
        <v>53</v>
      </c>
      <c r="X2721" s="3" t="s">
        <v>53</v>
      </c>
      <c r="Y2721" s="3" t="s">
        <v>20657</v>
      </c>
      <c r="Z2721" s="3" t="s">
        <v>20658</v>
      </c>
      <c r="AA2721" s="3" t="s">
        <v>20659</v>
      </c>
      <c r="AB2721" s="3" t="s">
        <v>18031</v>
      </c>
      <c r="AC2721" s="3" t="s">
        <v>1447</v>
      </c>
      <c r="AD2721" s="3" t="s">
        <v>18032</v>
      </c>
      <c r="AE2721" s="3" t="s">
        <v>65</v>
      </c>
      <c r="AF2721" s="3" t="s">
        <v>66</v>
      </c>
      <c r="AG2721" s="3" t="s">
        <v>20660</v>
      </c>
      <c r="AH2721" s="3" t="s">
        <v>20661</v>
      </c>
      <c r="AI2721" s="3" t="s">
        <v>67</v>
      </c>
      <c r="AJ2721" s="3" t="s">
        <v>20662</v>
      </c>
      <c r="AK2721" s="3" t="s">
        <v>53</v>
      </c>
      <c r="AL2721" s="3" t="s">
        <v>53</v>
      </c>
      <c r="AM2721" s="3" t="s">
        <v>53</v>
      </c>
      <c r="AN2721" s="3" t="s">
        <v>53</v>
      </c>
      <c r="AO2721" s="3" t="s">
        <v>53</v>
      </c>
      <c r="AP2721" s="3" t="s">
        <v>53</v>
      </c>
      <c r="AQ2721" s="3" t="s">
        <v>53</v>
      </c>
      <c r="AR2721" s="3" t="s">
        <v>51</v>
      </c>
      <c r="AS2721" s="3" t="s">
        <v>52</v>
      </c>
      <c r="AT2721" s="3" t="s">
        <v>51</v>
      </c>
    </row>
    <row r="2722" spans="1:46" ht="22.5" customHeight="1" x14ac:dyDescent="0.25">
      <c r="A2722" s="19" t="s">
        <v>24126</v>
      </c>
      <c r="B2722" s="260">
        <v>45048</v>
      </c>
      <c r="C2722" s="3" t="s">
        <v>202</v>
      </c>
      <c r="D2722" s="3" t="s">
        <v>22935</v>
      </c>
      <c r="E2722" s="3" t="s">
        <v>51</v>
      </c>
      <c r="F2722" s="20">
        <v>1</v>
      </c>
      <c r="G2722" s="20">
        <v>270</v>
      </c>
      <c r="H2722" s="20" t="s">
        <v>52</v>
      </c>
      <c r="I2722" s="20">
        <v>-45.9</v>
      </c>
      <c r="J2722" s="20">
        <v>-20.45</v>
      </c>
      <c r="K2722" s="20" t="s">
        <v>52</v>
      </c>
      <c r="L2722" s="20">
        <f t="shared" si="42"/>
        <v>203.65</v>
      </c>
      <c r="M2722" s="3" t="s">
        <v>53</v>
      </c>
      <c r="N2722" s="274">
        <v>77352</v>
      </c>
      <c r="O2722" s="3" t="s">
        <v>1716</v>
      </c>
      <c r="P2722" s="3" t="s">
        <v>1717</v>
      </c>
      <c r="Q2722" s="3" t="s">
        <v>53</v>
      </c>
      <c r="R2722" s="20">
        <v>270</v>
      </c>
      <c r="S2722" s="20" t="s">
        <v>57</v>
      </c>
      <c r="T2722" s="3" t="s">
        <v>58</v>
      </c>
      <c r="U2722" s="3" t="s">
        <v>53</v>
      </c>
      <c r="V2722" s="3" t="s">
        <v>53</v>
      </c>
      <c r="W2722" s="3" t="s">
        <v>53</v>
      </c>
      <c r="X2722" s="3" t="s">
        <v>53</v>
      </c>
      <c r="Y2722" s="3" t="s">
        <v>24127</v>
      </c>
      <c r="Z2722" s="3" t="s">
        <v>24128</v>
      </c>
      <c r="AA2722" s="3" t="s">
        <v>24129</v>
      </c>
      <c r="AB2722" s="3" t="s">
        <v>11961</v>
      </c>
      <c r="AC2722" s="3" t="s">
        <v>116</v>
      </c>
      <c r="AD2722" s="3" t="s">
        <v>11962</v>
      </c>
      <c r="AE2722" s="3" t="s">
        <v>65</v>
      </c>
      <c r="AF2722" s="3" t="s">
        <v>66</v>
      </c>
      <c r="AG2722" s="3" t="s">
        <v>24130</v>
      </c>
      <c r="AH2722" s="3" t="s">
        <v>24131</v>
      </c>
      <c r="AI2722" s="3" t="s">
        <v>67</v>
      </c>
      <c r="AJ2722" s="3" t="s">
        <v>24132</v>
      </c>
      <c r="AK2722" s="3" t="s">
        <v>53</v>
      </c>
      <c r="AL2722" s="3" t="s">
        <v>53</v>
      </c>
      <c r="AM2722" s="3" t="s">
        <v>53</v>
      </c>
      <c r="AN2722" s="3" t="s">
        <v>53</v>
      </c>
      <c r="AO2722" s="3" t="s">
        <v>53</v>
      </c>
      <c r="AP2722" s="3" t="s">
        <v>53</v>
      </c>
      <c r="AQ2722" s="3" t="s">
        <v>53</v>
      </c>
      <c r="AR2722" s="3" t="s">
        <v>51</v>
      </c>
      <c r="AS2722" s="3" t="s">
        <v>52</v>
      </c>
      <c r="AT2722" s="3" t="s">
        <v>51</v>
      </c>
    </row>
    <row r="2723" spans="1:46" ht="22.5" customHeight="1" x14ac:dyDescent="0.25">
      <c r="A2723" s="19" t="s">
        <v>24351</v>
      </c>
      <c r="B2723" s="260">
        <v>45048</v>
      </c>
      <c r="C2723" s="3" t="s">
        <v>202</v>
      </c>
      <c r="D2723" s="3" t="s">
        <v>21789</v>
      </c>
      <c r="E2723" s="3" t="s">
        <v>51</v>
      </c>
      <c r="F2723" s="20">
        <v>1</v>
      </c>
      <c r="G2723" s="20">
        <v>270</v>
      </c>
      <c r="H2723" s="20" t="s">
        <v>52</v>
      </c>
      <c r="I2723" s="20">
        <v>-45.9</v>
      </c>
      <c r="J2723" s="20">
        <v>-20.45</v>
      </c>
      <c r="K2723" s="20" t="s">
        <v>52</v>
      </c>
      <c r="L2723" s="20">
        <f t="shared" si="42"/>
        <v>203.65</v>
      </c>
      <c r="M2723" s="3" t="s">
        <v>53</v>
      </c>
      <c r="N2723" s="274">
        <v>77352</v>
      </c>
      <c r="O2723" s="3" t="s">
        <v>1716</v>
      </c>
      <c r="P2723" s="3" t="s">
        <v>1717</v>
      </c>
      <c r="Q2723" s="3" t="s">
        <v>53</v>
      </c>
      <c r="R2723" s="20">
        <v>270</v>
      </c>
      <c r="S2723" s="20" t="s">
        <v>57</v>
      </c>
      <c r="T2723" s="3" t="s">
        <v>58</v>
      </c>
      <c r="U2723" s="3" t="s">
        <v>53</v>
      </c>
      <c r="V2723" s="3" t="s">
        <v>53</v>
      </c>
      <c r="W2723" s="3" t="s">
        <v>53</v>
      </c>
      <c r="X2723" s="3" t="s">
        <v>53</v>
      </c>
      <c r="Y2723" s="3" t="s">
        <v>24352</v>
      </c>
      <c r="Z2723" s="3" t="s">
        <v>24353</v>
      </c>
      <c r="AA2723" s="3" t="s">
        <v>24354</v>
      </c>
      <c r="AB2723" s="3" t="s">
        <v>24355</v>
      </c>
      <c r="AC2723" s="3" t="s">
        <v>188</v>
      </c>
      <c r="AD2723" s="3" t="s">
        <v>24356</v>
      </c>
      <c r="AE2723" s="3" t="s">
        <v>65</v>
      </c>
      <c r="AF2723" s="3" t="s">
        <v>66</v>
      </c>
      <c r="AG2723" s="3" t="s">
        <v>24357</v>
      </c>
      <c r="AH2723" s="3" t="s">
        <v>24358</v>
      </c>
      <c r="AI2723" s="3" t="s">
        <v>67</v>
      </c>
      <c r="AJ2723" s="3" t="s">
        <v>24359</v>
      </c>
      <c r="AK2723" s="3" t="s">
        <v>53</v>
      </c>
      <c r="AL2723" s="3" t="s">
        <v>53</v>
      </c>
      <c r="AM2723" s="3" t="s">
        <v>53</v>
      </c>
      <c r="AN2723" s="3" t="s">
        <v>53</v>
      </c>
      <c r="AO2723" s="3" t="s">
        <v>53</v>
      </c>
      <c r="AP2723" s="3" t="s">
        <v>53</v>
      </c>
      <c r="AQ2723" s="3" t="s">
        <v>53</v>
      </c>
      <c r="AR2723" s="3" t="s">
        <v>51</v>
      </c>
      <c r="AS2723" s="3" t="s">
        <v>52</v>
      </c>
      <c r="AT2723" s="3" t="s">
        <v>51</v>
      </c>
    </row>
    <row r="2724" spans="1:46" ht="22.5" customHeight="1" x14ac:dyDescent="0.25">
      <c r="A2724" s="19" t="s">
        <v>504</v>
      </c>
      <c r="B2724" s="260">
        <v>45077</v>
      </c>
      <c r="C2724" s="3" t="s">
        <v>70</v>
      </c>
      <c r="D2724" s="3" t="s">
        <v>257</v>
      </c>
      <c r="E2724" s="3" t="s">
        <v>51</v>
      </c>
      <c r="F2724" s="20">
        <v>1</v>
      </c>
      <c r="G2724" s="20">
        <v>261.48</v>
      </c>
      <c r="H2724" s="20">
        <v>16.93</v>
      </c>
      <c r="I2724" s="20">
        <v>-31.38</v>
      </c>
      <c r="J2724" s="20">
        <v>-43.38</v>
      </c>
      <c r="K2724" s="20" t="s">
        <v>52</v>
      </c>
      <c r="L2724" s="20">
        <f t="shared" si="42"/>
        <v>203.65000000000003</v>
      </c>
      <c r="M2724" s="3" t="s">
        <v>53</v>
      </c>
      <c r="N2724" s="3" t="s">
        <v>505</v>
      </c>
      <c r="O2724" s="3" t="s">
        <v>506</v>
      </c>
      <c r="P2724" s="3" t="s">
        <v>507</v>
      </c>
      <c r="Q2724" s="3" t="s">
        <v>53</v>
      </c>
      <c r="R2724" s="20">
        <v>261.48</v>
      </c>
      <c r="S2724" s="20" t="s">
        <v>89</v>
      </c>
      <c r="T2724" s="3" t="s">
        <v>74</v>
      </c>
      <c r="U2724" s="3" t="s">
        <v>508</v>
      </c>
      <c r="V2724" s="3" t="s">
        <v>509</v>
      </c>
      <c r="W2724" s="3" t="s">
        <v>510</v>
      </c>
      <c r="X2724" s="3" t="s">
        <v>53</v>
      </c>
      <c r="Y2724" s="3" t="s">
        <v>508</v>
      </c>
      <c r="Z2724" s="3" t="s">
        <v>511</v>
      </c>
      <c r="AA2724" s="3" t="s">
        <v>512</v>
      </c>
      <c r="AB2724" s="3" t="s">
        <v>513</v>
      </c>
      <c r="AC2724" s="3" t="s">
        <v>116</v>
      </c>
      <c r="AD2724" s="3" t="s">
        <v>514</v>
      </c>
      <c r="AE2724" s="3" t="s">
        <v>65</v>
      </c>
      <c r="AF2724" s="3" t="s">
        <v>82</v>
      </c>
      <c r="AG2724" s="3" t="s">
        <v>53</v>
      </c>
      <c r="AH2724" s="3" t="s">
        <v>53</v>
      </c>
      <c r="AI2724" s="3" t="s">
        <v>67</v>
      </c>
      <c r="AJ2724" s="3" t="s">
        <v>515</v>
      </c>
      <c r="AK2724" s="3" t="s">
        <v>53</v>
      </c>
      <c r="AL2724" s="3" t="s">
        <v>53</v>
      </c>
      <c r="AM2724" s="3" t="s">
        <v>53</v>
      </c>
      <c r="AN2724" s="3" t="s">
        <v>53</v>
      </c>
      <c r="AO2724" s="3" t="s">
        <v>53</v>
      </c>
      <c r="AP2724" s="3" t="s">
        <v>53</v>
      </c>
      <c r="AQ2724" s="3" t="s">
        <v>53</v>
      </c>
      <c r="AR2724" s="3" t="s">
        <v>51</v>
      </c>
      <c r="AS2724" s="3" t="s">
        <v>52</v>
      </c>
      <c r="AT2724" s="3" t="s">
        <v>51</v>
      </c>
    </row>
    <row r="2725" spans="1:46" ht="22.5" customHeight="1" x14ac:dyDescent="0.25">
      <c r="A2725" s="19" t="s">
        <v>12733</v>
      </c>
      <c r="B2725" s="260">
        <v>45062</v>
      </c>
      <c r="C2725" s="3" t="s">
        <v>202</v>
      </c>
      <c r="D2725" s="3" t="s">
        <v>12138</v>
      </c>
      <c r="E2725" s="3" t="s">
        <v>71</v>
      </c>
      <c r="F2725" s="20">
        <v>2</v>
      </c>
      <c r="G2725" s="20">
        <v>231.98</v>
      </c>
      <c r="H2725" s="20">
        <v>1.59</v>
      </c>
      <c r="I2725" s="20">
        <v>-27.84</v>
      </c>
      <c r="J2725" s="20" t="s">
        <v>52</v>
      </c>
      <c r="K2725" s="20" t="s">
        <v>52</v>
      </c>
      <c r="L2725" s="20">
        <f t="shared" si="42"/>
        <v>205.73</v>
      </c>
      <c r="M2725" s="3" t="s">
        <v>53</v>
      </c>
      <c r="N2725" s="274">
        <v>552010</v>
      </c>
      <c r="O2725" s="3" t="s">
        <v>517</v>
      </c>
      <c r="P2725" s="3" t="s">
        <v>518</v>
      </c>
      <c r="Q2725" s="3" t="s">
        <v>53</v>
      </c>
      <c r="R2725" s="20">
        <v>115.99</v>
      </c>
      <c r="S2725" s="20" t="s">
        <v>89</v>
      </c>
      <c r="T2725" s="3" t="s">
        <v>58</v>
      </c>
      <c r="U2725" s="3" t="s">
        <v>12734</v>
      </c>
      <c r="V2725" s="3" t="s">
        <v>12735</v>
      </c>
      <c r="W2725" s="3" t="s">
        <v>12736</v>
      </c>
      <c r="X2725" s="3" t="s">
        <v>53</v>
      </c>
      <c r="Y2725" s="3" t="s">
        <v>12734</v>
      </c>
      <c r="Z2725" s="3" t="s">
        <v>12737</v>
      </c>
      <c r="AA2725" s="3" t="s">
        <v>12738</v>
      </c>
      <c r="AB2725" s="3" t="s">
        <v>63</v>
      </c>
      <c r="AC2725" s="3" t="s">
        <v>63</v>
      </c>
      <c r="AD2725" s="3" t="s">
        <v>12739</v>
      </c>
      <c r="AE2725" s="3" t="s">
        <v>65</v>
      </c>
      <c r="AF2725" s="3" t="s">
        <v>213</v>
      </c>
      <c r="AG2725" s="3" t="s">
        <v>12740</v>
      </c>
      <c r="AH2725" s="3" t="s">
        <v>12741</v>
      </c>
      <c r="AI2725" s="3" t="s">
        <v>735</v>
      </c>
      <c r="AJ2725" s="3" t="s">
        <v>12742</v>
      </c>
      <c r="AK2725" s="3" t="s">
        <v>53</v>
      </c>
      <c r="AL2725" s="3" t="s">
        <v>53</v>
      </c>
      <c r="AM2725" s="3" t="s">
        <v>53</v>
      </c>
      <c r="AN2725" s="3" t="s">
        <v>53</v>
      </c>
      <c r="AO2725" s="3" t="s">
        <v>53</v>
      </c>
      <c r="AP2725" s="3" t="s">
        <v>53</v>
      </c>
      <c r="AQ2725" s="3" t="s">
        <v>53</v>
      </c>
      <c r="AR2725" s="3" t="s">
        <v>51</v>
      </c>
      <c r="AS2725" s="3" t="s">
        <v>52</v>
      </c>
      <c r="AT2725" s="3" t="s">
        <v>51</v>
      </c>
    </row>
    <row r="2726" spans="1:46" ht="22.5" customHeight="1" x14ac:dyDescent="0.25">
      <c r="A2726" s="19" t="s">
        <v>8668</v>
      </c>
      <c r="B2726" s="260">
        <v>45068</v>
      </c>
      <c r="C2726" s="3" t="s">
        <v>2273</v>
      </c>
      <c r="D2726" s="3" t="s">
        <v>2274</v>
      </c>
      <c r="E2726" s="3" t="s">
        <v>51</v>
      </c>
      <c r="F2726" s="20">
        <v>0</v>
      </c>
      <c r="G2726" s="20">
        <v>278.37</v>
      </c>
      <c r="H2726" s="20">
        <v>23.48</v>
      </c>
      <c r="I2726" s="20">
        <v>-33.4</v>
      </c>
      <c r="J2726" s="20">
        <v>-62.43</v>
      </c>
      <c r="K2726" s="20" t="s">
        <v>52</v>
      </c>
      <c r="L2726" s="20">
        <f t="shared" si="42"/>
        <v>206.02000000000004</v>
      </c>
      <c r="M2726" s="3" t="s">
        <v>53</v>
      </c>
      <c r="N2726" s="3" t="s">
        <v>8669</v>
      </c>
      <c r="O2726" s="3" t="s">
        <v>8670</v>
      </c>
      <c r="P2726" s="3" t="s">
        <v>8671</v>
      </c>
      <c r="Q2726" s="3" t="s">
        <v>53</v>
      </c>
      <c r="R2726" s="20">
        <v>278.37</v>
      </c>
      <c r="S2726" s="20" t="s">
        <v>89</v>
      </c>
      <c r="T2726" s="3" t="s">
        <v>74</v>
      </c>
      <c r="U2726" s="3" t="s">
        <v>8672</v>
      </c>
      <c r="V2726" s="3" t="s">
        <v>8673</v>
      </c>
      <c r="W2726" s="3" t="s">
        <v>8674</v>
      </c>
      <c r="X2726" s="3" t="s">
        <v>53</v>
      </c>
      <c r="Y2726" s="3" t="s">
        <v>8672</v>
      </c>
      <c r="Z2726" s="3" t="s">
        <v>8675</v>
      </c>
      <c r="AA2726" s="3" t="s">
        <v>2279</v>
      </c>
      <c r="AB2726" s="3" t="s">
        <v>63</v>
      </c>
      <c r="AC2726" s="3" t="s">
        <v>63</v>
      </c>
      <c r="AD2726" s="3" t="s">
        <v>2280</v>
      </c>
      <c r="AE2726" s="3" t="s">
        <v>65</v>
      </c>
      <c r="AF2726" s="3" t="s">
        <v>82</v>
      </c>
      <c r="AG2726" s="3" t="s">
        <v>53</v>
      </c>
      <c r="AH2726" s="3" t="s">
        <v>53</v>
      </c>
      <c r="AI2726" s="3" t="s">
        <v>67</v>
      </c>
      <c r="AJ2726" s="3" t="s">
        <v>8676</v>
      </c>
      <c r="AK2726" s="3" t="s">
        <v>53</v>
      </c>
      <c r="AL2726" s="3" t="s">
        <v>53</v>
      </c>
      <c r="AM2726" s="3" t="s">
        <v>53</v>
      </c>
      <c r="AN2726" s="3" t="s">
        <v>53</v>
      </c>
      <c r="AO2726" s="3" t="s">
        <v>53</v>
      </c>
      <c r="AP2726" s="3" t="s">
        <v>53</v>
      </c>
      <c r="AQ2726" s="3" t="s">
        <v>53</v>
      </c>
      <c r="AR2726" s="143" t="s">
        <v>71</v>
      </c>
      <c r="AS2726" s="3" t="s">
        <v>52</v>
      </c>
      <c r="AT2726" s="3" t="s">
        <v>51</v>
      </c>
    </row>
    <row r="2727" spans="1:46" ht="22.5" customHeight="1" x14ac:dyDescent="0.25">
      <c r="A2727" s="19" t="s">
        <v>2660</v>
      </c>
      <c r="B2727" s="260">
        <v>45075</v>
      </c>
      <c r="C2727" s="3" t="s">
        <v>202</v>
      </c>
      <c r="D2727" s="3" t="s">
        <v>203</v>
      </c>
      <c r="E2727" s="3" t="s">
        <v>51</v>
      </c>
      <c r="F2727" s="20">
        <v>1</v>
      </c>
      <c r="G2727" s="20">
        <v>237.9</v>
      </c>
      <c r="H2727" s="20">
        <v>15.82</v>
      </c>
      <c r="I2727" s="20">
        <v>-10.99</v>
      </c>
      <c r="J2727" s="20">
        <v>-36.270000000000003</v>
      </c>
      <c r="K2727" s="20" t="s">
        <v>52</v>
      </c>
      <c r="L2727" s="20">
        <f t="shared" si="42"/>
        <v>206.45999999999998</v>
      </c>
      <c r="M2727" s="3" t="s">
        <v>71</v>
      </c>
      <c r="N2727" s="3" t="s">
        <v>2661</v>
      </c>
      <c r="O2727" s="3" t="s">
        <v>2662</v>
      </c>
      <c r="P2727" s="3" t="s">
        <v>2663</v>
      </c>
      <c r="Q2727" s="3" t="s">
        <v>53</v>
      </c>
      <c r="R2727" s="20">
        <v>237.9</v>
      </c>
      <c r="S2727" s="20" t="s">
        <v>57</v>
      </c>
      <c r="T2727" s="3" t="s">
        <v>74</v>
      </c>
      <c r="U2727" s="3" t="s">
        <v>2664</v>
      </c>
      <c r="V2727" s="3" t="s">
        <v>2665</v>
      </c>
      <c r="W2727" s="3" t="s">
        <v>2666</v>
      </c>
      <c r="X2727" s="3" t="s">
        <v>53</v>
      </c>
      <c r="Y2727" s="3" t="s">
        <v>2664</v>
      </c>
      <c r="Z2727" s="3" t="s">
        <v>2667</v>
      </c>
      <c r="AA2727" s="3" t="s">
        <v>2668</v>
      </c>
      <c r="AB2727" s="3" t="s">
        <v>2669</v>
      </c>
      <c r="AC2727" s="3" t="s">
        <v>128</v>
      </c>
      <c r="AD2727" s="3" t="s">
        <v>2670</v>
      </c>
      <c r="AE2727" s="3" t="s">
        <v>65</v>
      </c>
      <c r="AF2727" s="3" t="s">
        <v>82</v>
      </c>
      <c r="AG2727" s="3" t="s">
        <v>1924</v>
      </c>
      <c r="AH2727" s="3" t="s">
        <v>2671</v>
      </c>
      <c r="AI2727" s="3" t="s">
        <v>67</v>
      </c>
      <c r="AJ2727" s="3" t="s">
        <v>2672</v>
      </c>
      <c r="AK2727" s="3" t="s">
        <v>53</v>
      </c>
      <c r="AL2727" s="3" t="s">
        <v>53</v>
      </c>
      <c r="AM2727" s="3" t="s">
        <v>53</v>
      </c>
      <c r="AN2727" s="3" t="s">
        <v>53</v>
      </c>
      <c r="AO2727" s="3" t="s">
        <v>53</v>
      </c>
      <c r="AP2727" s="3" t="s">
        <v>53</v>
      </c>
      <c r="AQ2727" s="3" t="s">
        <v>53</v>
      </c>
      <c r="AR2727" s="3" t="s">
        <v>51</v>
      </c>
      <c r="AS2727" s="3" t="s">
        <v>52</v>
      </c>
      <c r="AT2727" s="3" t="s">
        <v>51</v>
      </c>
    </row>
    <row r="2728" spans="1:46" ht="22.5" customHeight="1" x14ac:dyDescent="0.25">
      <c r="A2728" s="19" t="s">
        <v>2995</v>
      </c>
      <c r="B2728" s="260">
        <v>45075</v>
      </c>
      <c r="C2728" s="3" t="s">
        <v>70</v>
      </c>
      <c r="D2728" s="3" t="s">
        <v>179</v>
      </c>
      <c r="E2728" s="3" t="s">
        <v>51</v>
      </c>
      <c r="F2728" s="20">
        <v>1</v>
      </c>
      <c r="G2728" s="20">
        <v>265.64</v>
      </c>
      <c r="H2728" s="20">
        <v>36.4</v>
      </c>
      <c r="I2728" s="20">
        <v>-31.88</v>
      </c>
      <c r="J2728" s="20">
        <v>-62.85</v>
      </c>
      <c r="K2728" s="20" t="s">
        <v>52</v>
      </c>
      <c r="L2728" s="20">
        <f t="shared" si="42"/>
        <v>207.30999999999997</v>
      </c>
      <c r="M2728" s="3" t="s">
        <v>71</v>
      </c>
      <c r="N2728" s="3" t="s">
        <v>2996</v>
      </c>
      <c r="O2728" s="3" t="s">
        <v>2997</v>
      </c>
      <c r="P2728" s="3" t="s">
        <v>2998</v>
      </c>
      <c r="Q2728" s="3" t="s">
        <v>53</v>
      </c>
      <c r="R2728" s="20">
        <v>265.64</v>
      </c>
      <c r="S2728" s="20" t="s">
        <v>89</v>
      </c>
      <c r="T2728" s="3" t="s">
        <v>74</v>
      </c>
      <c r="U2728" s="3" t="s">
        <v>2999</v>
      </c>
      <c r="V2728" s="3" t="s">
        <v>3000</v>
      </c>
      <c r="W2728" s="3" t="s">
        <v>3001</v>
      </c>
      <c r="X2728" s="3" t="s">
        <v>53</v>
      </c>
      <c r="Y2728" s="3" t="s">
        <v>2999</v>
      </c>
      <c r="Z2728" s="3" t="s">
        <v>3002</v>
      </c>
      <c r="AA2728" s="3" t="s">
        <v>3003</v>
      </c>
      <c r="AB2728" s="3" t="s">
        <v>3004</v>
      </c>
      <c r="AC2728" s="3" t="s">
        <v>801</v>
      </c>
      <c r="AD2728" s="3" t="s">
        <v>3005</v>
      </c>
      <c r="AE2728" s="3" t="s">
        <v>65</v>
      </c>
      <c r="AF2728" s="3" t="s">
        <v>82</v>
      </c>
      <c r="AG2728" s="3" t="s">
        <v>3006</v>
      </c>
      <c r="AH2728" s="3" t="s">
        <v>53</v>
      </c>
      <c r="AI2728" s="3" t="s">
        <v>67</v>
      </c>
      <c r="AJ2728" s="3" t="s">
        <v>3007</v>
      </c>
      <c r="AK2728" s="3" t="s">
        <v>53</v>
      </c>
      <c r="AL2728" s="3" t="s">
        <v>53</v>
      </c>
      <c r="AM2728" s="3" t="s">
        <v>53</v>
      </c>
      <c r="AN2728" s="3" t="s">
        <v>53</v>
      </c>
      <c r="AO2728" s="3" t="s">
        <v>53</v>
      </c>
      <c r="AP2728" s="3" t="s">
        <v>53</v>
      </c>
      <c r="AQ2728" s="3" t="s">
        <v>53</v>
      </c>
      <c r="AR2728" s="3" t="s">
        <v>51</v>
      </c>
      <c r="AS2728" s="3" t="s">
        <v>52</v>
      </c>
      <c r="AT2728" s="3" t="s">
        <v>51</v>
      </c>
    </row>
    <row r="2729" spans="1:46" ht="22.5" customHeight="1" x14ac:dyDescent="0.25">
      <c r="A2729" s="19" t="s">
        <v>1112</v>
      </c>
      <c r="B2729" s="260">
        <v>45077</v>
      </c>
      <c r="C2729" s="3" t="s">
        <v>70</v>
      </c>
      <c r="D2729" s="3" t="s">
        <v>50</v>
      </c>
      <c r="E2729" s="3" t="s">
        <v>51</v>
      </c>
      <c r="F2729" s="20">
        <v>2</v>
      </c>
      <c r="G2729" s="20">
        <v>297.06</v>
      </c>
      <c r="H2729" s="20" t="s">
        <v>52</v>
      </c>
      <c r="I2729" s="20">
        <v>-35.64</v>
      </c>
      <c r="J2729" s="20">
        <v>-52.9</v>
      </c>
      <c r="K2729" s="20" t="s">
        <v>52</v>
      </c>
      <c r="L2729" s="20">
        <f t="shared" si="42"/>
        <v>208.52</v>
      </c>
      <c r="M2729" s="3" t="s">
        <v>71</v>
      </c>
      <c r="N2729" s="274">
        <v>442080</v>
      </c>
      <c r="O2729" s="3" t="s">
        <v>1113</v>
      </c>
      <c r="P2729" s="3" t="s">
        <v>1114</v>
      </c>
      <c r="Q2729" s="3" t="s">
        <v>53</v>
      </c>
      <c r="R2729" s="20">
        <v>148.53</v>
      </c>
      <c r="S2729" s="20" t="s">
        <v>89</v>
      </c>
      <c r="T2729" s="3" t="s">
        <v>74</v>
      </c>
      <c r="U2729" s="3" t="s">
        <v>1115</v>
      </c>
      <c r="V2729" s="3" t="s">
        <v>1116</v>
      </c>
      <c r="W2729" s="3" t="s">
        <v>1117</v>
      </c>
      <c r="X2729" s="3" t="s">
        <v>53</v>
      </c>
      <c r="Y2729" s="3" t="s">
        <v>1115</v>
      </c>
      <c r="Z2729" s="3" t="s">
        <v>1118</v>
      </c>
      <c r="AA2729" s="3" t="s">
        <v>1119</v>
      </c>
      <c r="AB2729" s="3" t="s">
        <v>1120</v>
      </c>
      <c r="AC2729" s="3" t="s">
        <v>458</v>
      </c>
      <c r="AD2729" s="3" t="s">
        <v>1121</v>
      </c>
      <c r="AE2729" s="3" t="s">
        <v>65</v>
      </c>
      <c r="AF2729" s="3" t="s">
        <v>82</v>
      </c>
      <c r="AG2729" s="3" t="s">
        <v>1122</v>
      </c>
      <c r="AH2729" s="3" t="s">
        <v>53</v>
      </c>
      <c r="AI2729" s="3" t="s">
        <v>67</v>
      </c>
      <c r="AJ2729" s="3" t="s">
        <v>1123</v>
      </c>
      <c r="AK2729" s="3" t="s">
        <v>53</v>
      </c>
      <c r="AL2729" s="3" t="s">
        <v>53</v>
      </c>
      <c r="AM2729" s="3" t="s">
        <v>53</v>
      </c>
      <c r="AN2729" s="3" t="s">
        <v>53</v>
      </c>
      <c r="AO2729" s="3" t="s">
        <v>53</v>
      </c>
      <c r="AP2729" s="3" t="s">
        <v>53</v>
      </c>
      <c r="AQ2729" s="3" t="s">
        <v>53</v>
      </c>
      <c r="AR2729" s="3" t="s">
        <v>51</v>
      </c>
      <c r="AS2729" s="3" t="s">
        <v>52</v>
      </c>
      <c r="AT2729" s="3" t="s">
        <v>51</v>
      </c>
    </row>
    <row r="2730" spans="1:46" ht="22.5" customHeight="1" x14ac:dyDescent="0.25">
      <c r="A2730" s="19" t="s">
        <v>244</v>
      </c>
      <c r="B2730" s="260">
        <v>45077</v>
      </c>
      <c r="C2730" s="3" t="s">
        <v>70</v>
      </c>
      <c r="D2730" s="3" t="s">
        <v>50</v>
      </c>
      <c r="E2730" s="3" t="s">
        <v>51</v>
      </c>
      <c r="F2730" s="20">
        <v>1</v>
      </c>
      <c r="G2730" s="20">
        <v>279.33</v>
      </c>
      <c r="H2730" s="20" t="s">
        <v>52</v>
      </c>
      <c r="I2730" s="20">
        <v>-47.49</v>
      </c>
      <c r="J2730" s="20">
        <v>-21.45</v>
      </c>
      <c r="K2730" s="20" t="s">
        <v>52</v>
      </c>
      <c r="L2730" s="20">
        <f t="shared" si="42"/>
        <v>210.39</v>
      </c>
      <c r="M2730" s="3" t="s">
        <v>53</v>
      </c>
      <c r="N2730" s="3" t="s">
        <v>245</v>
      </c>
      <c r="O2730" s="3" t="s">
        <v>246</v>
      </c>
      <c r="P2730" s="3" t="s">
        <v>247</v>
      </c>
      <c r="Q2730" s="3" t="s">
        <v>53</v>
      </c>
      <c r="R2730" s="20">
        <v>279.33</v>
      </c>
      <c r="S2730" s="20" t="s">
        <v>57</v>
      </c>
      <c r="T2730" s="3" t="s">
        <v>74</v>
      </c>
      <c r="U2730" s="3" t="s">
        <v>248</v>
      </c>
      <c r="V2730" s="3" t="s">
        <v>249</v>
      </c>
      <c r="W2730" s="3" t="s">
        <v>250</v>
      </c>
      <c r="X2730" s="3" t="s">
        <v>53</v>
      </c>
      <c r="Y2730" s="3" t="s">
        <v>248</v>
      </c>
      <c r="Z2730" s="3" t="s">
        <v>251</v>
      </c>
      <c r="AA2730" s="3" t="s">
        <v>252</v>
      </c>
      <c r="AB2730" s="3" t="s">
        <v>253</v>
      </c>
      <c r="AC2730" s="3" t="s">
        <v>165</v>
      </c>
      <c r="AD2730" s="3" t="s">
        <v>254</v>
      </c>
      <c r="AE2730" s="3" t="s">
        <v>65</v>
      </c>
      <c r="AF2730" s="3" t="s">
        <v>82</v>
      </c>
      <c r="AG2730" s="3" t="s">
        <v>53</v>
      </c>
      <c r="AH2730" s="3" t="s">
        <v>53</v>
      </c>
      <c r="AI2730" s="3" t="s">
        <v>67</v>
      </c>
      <c r="AJ2730" s="3" t="s">
        <v>255</v>
      </c>
      <c r="AK2730" s="3" t="s">
        <v>53</v>
      </c>
      <c r="AL2730" s="3" t="s">
        <v>53</v>
      </c>
      <c r="AM2730" s="3" t="s">
        <v>53</v>
      </c>
      <c r="AN2730" s="3" t="s">
        <v>53</v>
      </c>
      <c r="AO2730" s="3" t="s">
        <v>53</v>
      </c>
      <c r="AP2730" s="3" t="s">
        <v>53</v>
      </c>
      <c r="AQ2730" s="3" t="s">
        <v>53</v>
      </c>
      <c r="AR2730" s="3" t="s">
        <v>51</v>
      </c>
      <c r="AS2730" s="3" t="s">
        <v>52</v>
      </c>
      <c r="AT2730" s="3" t="s">
        <v>51</v>
      </c>
    </row>
    <row r="2731" spans="1:46" ht="22.5" customHeight="1" x14ac:dyDescent="0.25">
      <c r="A2731" s="19" t="s">
        <v>3237</v>
      </c>
      <c r="B2731" s="260">
        <v>45074</v>
      </c>
      <c r="C2731" s="3" t="s">
        <v>70</v>
      </c>
      <c r="D2731" s="3" t="s">
        <v>85</v>
      </c>
      <c r="E2731" s="3" t="s">
        <v>51</v>
      </c>
      <c r="F2731" s="20">
        <v>1</v>
      </c>
      <c r="G2731" s="20">
        <v>283.79000000000002</v>
      </c>
      <c r="H2731" s="20">
        <v>29.05</v>
      </c>
      <c r="I2731" s="20">
        <v>-34.049999999999997</v>
      </c>
      <c r="J2731" s="20">
        <v>-68</v>
      </c>
      <c r="K2731" s="20" t="s">
        <v>52</v>
      </c>
      <c r="L2731" s="20">
        <f t="shared" si="42"/>
        <v>210.79000000000002</v>
      </c>
      <c r="M2731" s="3" t="s">
        <v>53</v>
      </c>
      <c r="N2731" s="3" t="s">
        <v>3238</v>
      </c>
      <c r="O2731" s="3" t="s">
        <v>3239</v>
      </c>
      <c r="P2731" s="3" t="s">
        <v>3240</v>
      </c>
      <c r="Q2731" s="3" t="s">
        <v>53</v>
      </c>
      <c r="R2731" s="20">
        <v>283.79000000000002</v>
      </c>
      <c r="S2731" s="20" t="s">
        <v>89</v>
      </c>
      <c r="T2731" s="3" t="s">
        <v>74</v>
      </c>
      <c r="U2731" s="3" t="s">
        <v>3241</v>
      </c>
      <c r="V2731" s="3" t="s">
        <v>3242</v>
      </c>
      <c r="W2731" s="3" t="s">
        <v>3243</v>
      </c>
      <c r="X2731" s="3" t="s">
        <v>53</v>
      </c>
      <c r="Y2731" s="3" t="s">
        <v>3241</v>
      </c>
      <c r="Z2731" s="3" t="s">
        <v>3244</v>
      </c>
      <c r="AA2731" s="3" t="s">
        <v>3245</v>
      </c>
      <c r="AB2731" s="3" t="s">
        <v>3246</v>
      </c>
      <c r="AC2731" s="3" t="s">
        <v>165</v>
      </c>
      <c r="AD2731" s="3" t="s">
        <v>3247</v>
      </c>
      <c r="AE2731" s="3" t="s">
        <v>65</v>
      </c>
      <c r="AF2731" s="3" t="s">
        <v>82</v>
      </c>
      <c r="AG2731" s="3" t="s">
        <v>3248</v>
      </c>
      <c r="AH2731" s="3" t="s">
        <v>53</v>
      </c>
      <c r="AI2731" s="3" t="s">
        <v>67</v>
      </c>
      <c r="AJ2731" s="3" t="s">
        <v>3249</v>
      </c>
      <c r="AK2731" s="3" t="s">
        <v>53</v>
      </c>
      <c r="AL2731" s="3" t="s">
        <v>53</v>
      </c>
      <c r="AM2731" s="3" t="s">
        <v>53</v>
      </c>
      <c r="AN2731" s="3" t="s">
        <v>53</v>
      </c>
      <c r="AO2731" s="3" t="s">
        <v>53</v>
      </c>
      <c r="AP2731" s="3" t="s">
        <v>53</v>
      </c>
      <c r="AQ2731" s="3" t="s">
        <v>53</v>
      </c>
      <c r="AR2731" s="3" t="s">
        <v>51</v>
      </c>
      <c r="AS2731" s="3" t="s">
        <v>52</v>
      </c>
      <c r="AT2731" s="3" t="s">
        <v>51</v>
      </c>
    </row>
    <row r="2732" spans="1:46" ht="22.5" customHeight="1" x14ac:dyDescent="0.25">
      <c r="A2732" s="19" t="s">
        <v>6411</v>
      </c>
      <c r="B2732" s="260">
        <v>45070</v>
      </c>
      <c r="C2732" s="3" t="s">
        <v>202</v>
      </c>
      <c r="D2732" s="3" t="s">
        <v>4851</v>
      </c>
      <c r="E2732" s="3" t="s">
        <v>51</v>
      </c>
      <c r="F2732" s="20">
        <v>1</v>
      </c>
      <c r="G2732" s="20">
        <v>279.89999999999998</v>
      </c>
      <c r="H2732" s="20" t="s">
        <v>52</v>
      </c>
      <c r="I2732" s="20">
        <v>-47.58</v>
      </c>
      <c r="J2732" s="20">
        <v>-20.45</v>
      </c>
      <c r="K2732" s="20" t="s">
        <v>52</v>
      </c>
      <c r="L2732" s="20">
        <f t="shared" si="42"/>
        <v>211.87</v>
      </c>
      <c r="M2732" s="3" t="s">
        <v>53</v>
      </c>
      <c r="N2732" s="3" t="s">
        <v>6412</v>
      </c>
      <c r="O2732" s="3" t="s">
        <v>6413</v>
      </c>
      <c r="P2732" s="3" t="s">
        <v>6414</v>
      </c>
      <c r="Q2732" s="3" t="s">
        <v>53</v>
      </c>
      <c r="R2732" s="20">
        <v>279.89999999999998</v>
      </c>
      <c r="S2732" s="20" t="s">
        <v>57</v>
      </c>
      <c r="T2732" s="3" t="s">
        <v>58</v>
      </c>
      <c r="U2732" s="3" t="s">
        <v>53</v>
      </c>
      <c r="V2732" s="3" t="s">
        <v>53</v>
      </c>
      <c r="W2732" s="3" t="s">
        <v>53</v>
      </c>
      <c r="X2732" s="3" t="s">
        <v>53</v>
      </c>
      <c r="Y2732" s="3" t="s">
        <v>6415</v>
      </c>
      <c r="Z2732" s="3" t="s">
        <v>6416</v>
      </c>
      <c r="AA2732" s="3" t="s">
        <v>6417</v>
      </c>
      <c r="AB2732" s="3" t="s">
        <v>6418</v>
      </c>
      <c r="AC2732" s="3" t="s">
        <v>116</v>
      </c>
      <c r="AD2732" s="3" t="s">
        <v>6419</v>
      </c>
      <c r="AE2732" s="3" t="s">
        <v>65</v>
      </c>
      <c r="AF2732" s="3" t="s">
        <v>66</v>
      </c>
      <c r="AG2732" s="3" t="s">
        <v>6420</v>
      </c>
      <c r="AH2732" s="3" t="s">
        <v>6421</v>
      </c>
      <c r="AI2732" s="3" t="s">
        <v>67</v>
      </c>
      <c r="AJ2732" s="3" t="s">
        <v>6422</v>
      </c>
      <c r="AK2732" s="3" t="s">
        <v>53</v>
      </c>
      <c r="AL2732" s="3" t="s">
        <v>53</v>
      </c>
      <c r="AM2732" s="3" t="s">
        <v>53</v>
      </c>
      <c r="AN2732" s="3" t="s">
        <v>53</v>
      </c>
      <c r="AO2732" s="3" t="s">
        <v>53</v>
      </c>
      <c r="AP2732" s="3" t="s">
        <v>53</v>
      </c>
      <c r="AQ2732" s="3" t="s">
        <v>53</v>
      </c>
      <c r="AR2732" s="3" t="s">
        <v>51</v>
      </c>
      <c r="AS2732" s="3" t="s">
        <v>52</v>
      </c>
      <c r="AT2732" s="3" t="s">
        <v>51</v>
      </c>
    </row>
    <row r="2733" spans="1:46" ht="22.5" customHeight="1" x14ac:dyDescent="0.25">
      <c r="A2733" s="19" t="s">
        <v>14831</v>
      </c>
      <c r="B2733" s="260">
        <v>45059</v>
      </c>
      <c r="C2733" s="3" t="s">
        <v>202</v>
      </c>
      <c r="D2733" s="3" t="s">
        <v>13978</v>
      </c>
      <c r="E2733" s="3" t="s">
        <v>71</v>
      </c>
      <c r="F2733" s="20">
        <v>1</v>
      </c>
      <c r="G2733" s="20">
        <v>279.89999999999998</v>
      </c>
      <c r="H2733" s="20" t="s">
        <v>52</v>
      </c>
      <c r="I2733" s="20">
        <v>-47.58</v>
      </c>
      <c r="J2733" s="20">
        <v>-20.45</v>
      </c>
      <c r="K2733" s="20" t="s">
        <v>52</v>
      </c>
      <c r="L2733" s="20">
        <f t="shared" si="42"/>
        <v>211.87</v>
      </c>
      <c r="M2733" s="3" t="s">
        <v>53</v>
      </c>
      <c r="N2733" s="3" t="s">
        <v>6412</v>
      </c>
      <c r="O2733" s="3" t="s">
        <v>6413</v>
      </c>
      <c r="P2733" s="3" t="s">
        <v>6414</v>
      </c>
      <c r="Q2733" s="3" t="s">
        <v>53</v>
      </c>
      <c r="R2733" s="20">
        <v>279.89999999999998</v>
      </c>
      <c r="S2733" s="20" t="s">
        <v>57</v>
      </c>
      <c r="T2733" s="3" t="s">
        <v>58</v>
      </c>
      <c r="U2733" s="3" t="s">
        <v>53</v>
      </c>
      <c r="V2733" s="3" t="s">
        <v>53</v>
      </c>
      <c r="W2733" s="3" t="s">
        <v>53</v>
      </c>
      <c r="X2733" s="3" t="s">
        <v>53</v>
      </c>
      <c r="Y2733" s="3" t="s">
        <v>14832</v>
      </c>
      <c r="Z2733" s="3" t="s">
        <v>14833</v>
      </c>
      <c r="AA2733" s="3" t="s">
        <v>14834</v>
      </c>
      <c r="AB2733" s="3" t="s">
        <v>14835</v>
      </c>
      <c r="AC2733" s="3" t="s">
        <v>893</v>
      </c>
      <c r="AD2733" s="3" t="s">
        <v>14836</v>
      </c>
      <c r="AE2733" s="3" t="s">
        <v>65</v>
      </c>
      <c r="AF2733" s="3" t="s">
        <v>66</v>
      </c>
      <c r="AG2733" s="3" t="s">
        <v>14837</v>
      </c>
      <c r="AH2733" s="3" t="s">
        <v>14838</v>
      </c>
      <c r="AI2733" s="3" t="s">
        <v>67</v>
      </c>
      <c r="AJ2733" s="3" t="s">
        <v>14839</v>
      </c>
      <c r="AK2733" s="3" t="s">
        <v>53</v>
      </c>
      <c r="AL2733" s="3" t="s">
        <v>53</v>
      </c>
      <c r="AM2733" s="3" t="s">
        <v>53</v>
      </c>
      <c r="AN2733" s="3" t="s">
        <v>53</v>
      </c>
      <c r="AO2733" s="3" t="s">
        <v>53</v>
      </c>
      <c r="AP2733" s="3" t="s">
        <v>53</v>
      </c>
      <c r="AQ2733" s="3" t="s">
        <v>53</v>
      </c>
      <c r="AR2733" s="3" t="s">
        <v>51</v>
      </c>
      <c r="AS2733" s="3" t="s">
        <v>52</v>
      </c>
      <c r="AT2733" s="3" t="s">
        <v>51</v>
      </c>
    </row>
    <row r="2734" spans="1:46" ht="22.5" customHeight="1" x14ac:dyDescent="0.25">
      <c r="A2734" s="19" t="s">
        <v>18401</v>
      </c>
      <c r="B2734" s="260">
        <v>45055</v>
      </c>
      <c r="C2734" s="3" t="s">
        <v>46</v>
      </c>
      <c r="D2734" s="3" t="s">
        <v>9193</v>
      </c>
      <c r="E2734" s="3" t="s">
        <v>71</v>
      </c>
      <c r="F2734" s="20">
        <v>1</v>
      </c>
      <c r="G2734" s="20">
        <v>290.27</v>
      </c>
      <c r="H2734" s="20" t="s">
        <v>52</v>
      </c>
      <c r="I2734" s="20">
        <v>-49.35</v>
      </c>
      <c r="J2734" s="20">
        <v>-26.45</v>
      </c>
      <c r="K2734" s="20" t="s">
        <v>52</v>
      </c>
      <c r="L2734" s="20">
        <f t="shared" si="42"/>
        <v>214.47</v>
      </c>
      <c r="M2734" s="3" t="s">
        <v>53</v>
      </c>
      <c r="N2734" s="3" t="s">
        <v>18308</v>
      </c>
      <c r="O2734" s="3" t="s">
        <v>18402</v>
      </c>
      <c r="P2734" s="3" t="s">
        <v>18403</v>
      </c>
      <c r="Q2734" s="3" t="s">
        <v>53</v>
      </c>
      <c r="R2734" s="20">
        <v>290.27</v>
      </c>
      <c r="S2734" s="20" t="s">
        <v>57</v>
      </c>
      <c r="T2734" s="3" t="s">
        <v>74</v>
      </c>
      <c r="U2734" s="3" t="s">
        <v>18404</v>
      </c>
      <c r="V2734" s="3" t="s">
        <v>18405</v>
      </c>
      <c r="W2734" s="3" t="s">
        <v>18406</v>
      </c>
      <c r="X2734" s="3" t="s">
        <v>53</v>
      </c>
      <c r="Y2734" s="3" t="s">
        <v>18404</v>
      </c>
      <c r="Z2734" s="3" t="s">
        <v>18407</v>
      </c>
      <c r="AA2734" s="3" t="s">
        <v>18408</v>
      </c>
      <c r="AB2734" s="3" t="s">
        <v>265</v>
      </c>
      <c r="AC2734" s="3" t="s">
        <v>265</v>
      </c>
      <c r="AD2734" s="3" t="s">
        <v>18409</v>
      </c>
      <c r="AE2734" s="3" t="s">
        <v>65</v>
      </c>
      <c r="AF2734" s="3" t="s">
        <v>82</v>
      </c>
      <c r="AG2734" s="3" t="s">
        <v>17489</v>
      </c>
      <c r="AH2734" s="3" t="s">
        <v>18410</v>
      </c>
      <c r="AI2734" s="3" t="s">
        <v>67</v>
      </c>
      <c r="AJ2734" s="3" t="s">
        <v>18411</v>
      </c>
      <c r="AK2734" s="3" t="s">
        <v>53</v>
      </c>
      <c r="AL2734" s="3" t="s">
        <v>53</v>
      </c>
      <c r="AM2734" s="3" t="s">
        <v>53</v>
      </c>
      <c r="AN2734" s="3" t="s">
        <v>53</v>
      </c>
      <c r="AO2734" s="3" t="s">
        <v>53</v>
      </c>
      <c r="AP2734" s="3" t="s">
        <v>53</v>
      </c>
      <c r="AQ2734" s="3" t="s">
        <v>53</v>
      </c>
      <c r="AR2734" s="3" t="s">
        <v>51</v>
      </c>
      <c r="AS2734" s="3">
        <v>1</v>
      </c>
      <c r="AT2734" s="3" t="s">
        <v>51</v>
      </c>
    </row>
    <row r="2735" spans="1:46" ht="22.5" customHeight="1" x14ac:dyDescent="0.25">
      <c r="A2735" s="19" t="s">
        <v>22020</v>
      </c>
      <c r="B2735" s="260">
        <v>45051</v>
      </c>
      <c r="C2735" s="3" t="s">
        <v>202</v>
      </c>
      <c r="D2735" s="3" t="s">
        <v>19756</v>
      </c>
      <c r="E2735" s="3" t="s">
        <v>51</v>
      </c>
      <c r="F2735" s="20">
        <v>1</v>
      </c>
      <c r="G2735" s="20">
        <v>290.27</v>
      </c>
      <c r="H2735" s="20" t="s">
        <v>52</v>
      </c>
      <c r="I2735" s="20">
        <v>-49.35</v>
      </c>
      <c r="J2735" s="20">
        <v>-26.45</v>
      </c>
      <c r="K2735" s="20" t="s">
        <v>52</v>
      </c>
      <c r="L2735" s="20">
        <f t="shared" si="42"/>
        <v>214.47</v>
      </c>
      <c r="M2735" s="3" t="s">
        <v>53</v>
      </c>
      <c r="N2735" s="3" t="s">
        <v>18308</v>
      </c>
      <c r="O2735" s="3" t="s">
        <v>18309</v>
      </c>
      <c r="P2735" s="3" t="s">
        <v>18310</v>
      </c>
      <c r="Q2735" s="3" t="s">
        <v>53</v>
      </c>
      <c r="R2735" s="20">
        <v>290.27</v>
      </c>
      <c r="S2735" s="20" t="s">
        <v>57</v>
      </c>
      <c r="T2735" s="3" t="s">
        <v>74</v>
      </c>
      <c r="U2735" s="3" t="s">
        <v>22021</v>
      </c>
      <c r="V2735" s="3" t="s">
        <v>22022</v>
      </c>
      <c r="W2735" s="3" t="s">
        <v>22023</v>
      </c>
      <c r="X2735" s="3" t="s">
        <v>53</v>
      </c>
      <c r="Y2735" s="3" t="s">
        <v>22021</v>
      </c>
      <c r="Z2735" s="3" t="s">
        <v>22024</v>
      </c>
      <c r="AA2735" s="3" t="s">
        <v>22025</v>
      </c>
      <c r="AB2735" s="3" t="s">
        <v>1702</v>
      </c>
      <c r="AC2735" s="3" t="s">
        <v>116</v>
      </c>
      <c r="AD2735" s="3" t="s">
        <v>22026</v>
      </c>
      <c r="AE2735" s="3" t="s">
        <v>65</v>
      </c>
      <c r="AF2735" s="3" t="s">
        <v>82</v>
      </c>
      <c r="AG2735" s="3" t="s">
        <v>22027</v>
      </c>
      <c r="AH2735" s="3" t="s">
        <v>22028</v>
      </c>
      <c r="AI2735" s="3" t="s">
        <v>67</v>
      </c>
      <c r="AJ2735" s="3" t="s">
        <v>22029</v>
      </c>
      <c r="AK2735" s="3" t="s">
        <v>53</v>
      </c>
      <c r="AL2735" s="3" t="s">
        <v>53</v>
      </c>
      <c r="AM2735" s="3" t="s">
        <v>53</v>
      </c>
      <c r="AN2735" s="3" t="s">
        <v>53</v>
      </c>
      <c r="AO2735" s="3" t="s">
        <v>53</v>
      </c>
      <c r="AP2735" s="3" t="s">
        <v>53</v>
      </c>
      <c r="AQ2735" s="3" t="s">
        <v>53</v>
      </c>
      <c r="AR2735" s="3" t="s">
        <v>51</v>
      </c>
      <c r="AS2735" s="3" t="s">
        <v>52</v>
      </c>
      <c r="AT2735" s="3" t="s">
        <v>51</v>
      </c>
    </row>
    <row r="2736" spans="1:46" ht="22.5" customHeight="1" x14ac:dyDescent="0.25">
      <c r="A2736" s="19" t="s">
        <v>4283</v>
      </c>
      <c r="B2736" s="260">
        <v>45073</v>
      </c>
      <c r="C2736" s="3" t="s">
        <v>202</v>
      </c>
      <c r="D2736" s="3" t="s">
        <v>765</v>
      </c>
      <c r="E2736" s="3" t="s">
        <v>71</v>
      </c>
      <c r="F2736" s="20">
        <v>1</v>
      </c>
      <c r="G2736" s="20">
        <v>307.97000000000003</v>
      </c>
      <c r="H2736" s="20" t="s">
        <v>52</v>
      </c>
      <c r="I2736" s="20">
        <v>-52.35</v>
      </c>
      <c r="J2736" s="20">
        <v>-38.950000000000003</v>
      </c>
      <c r="K2736" s="20" t="s">
        <v>52</v>
      </c>
      <c r="L2736" s="20">
        <f t="shared" si="42"/>
        <v>216.67000000000002</v>
      </c>
      <c r="M2736" s="3" t="s">
        <v>71</v>
      </c>
      <c r="N2736" s="3" t="s">
        <v>4284</v>
      </c>
      <c r="O2736" s="3" t="s">
        <v>4285</v>
      </c>
      <c r="P2736" s="3" t="s">
        <v>4286</v>
      </c>
      <c r="Q2736" s="3" t="s">
        <v>53</v>
      </c>
      <c r="R2736" s="20">
        <v>307.97000000000003</v>
      </c>
      <c r="S2736" s="20" t="s">
        <v>57</v>
      </c>
      <c r="T2736" s="3" t="s">
        <v>74</v>
      </c>
      <c r="U2736" s="3" t="s">
        <v>4287</v>
      </c>
      <c r="V2736" s="3" t="s">
        <v>4288</v>
      </c>
      <c r="W2736" s="3" t="s">
        <v>4289</v>
      </c>
      <c r="X2736" s="3" t="s">
        <v>53</v>
      </c>
      <c r="Y2736" s="3" t="s">
        <v>4287</v>
      </c>
      <c r="Z2736" s="3" t="s">
        <v>4290</v>
      </c>
      <c r="AA2736" s="3" t="s">
        <v>4291</v>
      </c>
      <c r="AB2736" s="3" t="s">
        <v>1866</v>
      </c>
      <c r="AC2736" s="3" t="s">
        <v>1867</v>
      </c>
      <c r="AD2736" s="3" t="s">
        <v>4292</v>
      </c>
      <c r="AE2736" s="3" t="s">
        <v>65</v>
      </c>
      <c r="AF2736" s="3" t="s">
        <v>82</v>
      </c>
      <c r="AG2736" s="3" t="s">
        <v>3407</v>
      </c>
      <c r="AH2736" s="3" t="s">
        <v>4293</v>
      </c>
      <c r="AI2736" s="3" t="s">
        <v>67</v>
      </c>
      <c r="AJ2736" s="3" t="s">
        <v>4294</v>
      </c>
      <c r="AK2736" s="3" t="s">
        <v>53</v>
      </c>
      <c r="AL2736" s="3" t="s">
        <v>53</v>
      </c>
      <c r="AM2736" s="3" t="s">
        <v>53</v>
      </c>
      <c r="AN2736" s="3" t="s">
        <v>53</v>
      </c>
      <c r="AO2736" s="3" t="s">
        <v>53</v>
      </c>
      <c r="AP2736" s="3" t="s">
        <v>53</v>
      </c>
      <c r="AQ2736" s="3" t="s">
        <v>53</v>
      </c>
      <c r="AR2736" s="3" t="s">
        <v>51</v>
      </c>
      <c r="AS2736" s="3" t="s">
        <v>52</v>
      </c>
      <c r="AT2736" s="3" t="s">
        <v>51</v>
      </c>
    </row>
    <row r="2737" spans="1:46" ht="22.5" customHeight="1" x14ac:dyDescent="0.25">
      <c r="A2737" s="19" t="s">
        <v>5160</v>
      </c>
      <c r="B2737" s="260">
        <v>45071</v>
      </c>
      <c r="C2737" s="3" t="s">
        <v>202</v>
      </c>
      <c r="D2737" s="3" t="s">
        <v>4264</v>
      </c>
      <c r="E2737" s="3" t="s">
        <v>71</v>
      </c>
      <c r="F2737" s="20">
        <v>1</v>
      </c>
      <c r="G2737" s="20">
        <v>307.97000000000003</v>
      </c>
      <c r="H2737" s="20" t="s">
        <v>52</v>
      </c>
      <c r="I2737" s="20">
        <v>-52.35</v>
      </c>
      <c r="J2737" s="20">
        <v>-38.950000000000003</v>
      </c>
      <c r="K2737" s="20" t="s">
        <v>52</v>
      </c>
      <c r="L2737" s="20">
        <f t="shared" si="42"/>
        <v>216.67000000000002</v>
      </c>
      <c r="M2737" s="3" t="s">
        <v>53</v>
      </c>
      <c r="N2737" s="3" t="s">
        <v>4284</v>
      </c>
      <c r="O2737" s="3" t="s">
        <v>4285</v>
      </c>
      <c r="P2737" s="3" t="s">
        <v>4286</v>
      </c>
      <c r="Q2737" s="3" t="s">
        <v>53</v>
      </c>
      <c r="R2737" s="20">
        <v>307.97000000000003</v>
      </c>
      <c r="S2737" s="20" t="s">
        <v>57</v>
      </c>
      <c r="T2737" s="3" t="s">
        <v>74</v>
      </c>
      <c r="U2737" s="3" t="s">
        <v>5161</v>
      </c>
      <c r="V2737" s="3" t="s">
        <v>5162</v>
      </c>
      <c r="W2737" s="3" t="s">
        <v>5163</v>
      </c>
      <c r="X2737" s="3" t="s">
        <v>53</v>
      </c>
      <c r="Y2737" s="3" t="s">
        <v>5161</v>
      </c>
      <c r="Z2737" s="3" t="s">
        <v>5164</v>
      </c>
      <c r="AA2737" s="3" t="s">
        <v>5165</v>
      </c>
      <c r="AB2737" s="3" t="s">
        <v>2057</v>
      </c>
      <c r="AC2737" s="3" t="s">
        <v>63</v>
      </c>
      <c r="AD2737" s="3" t="s">
        <v>5166</v>
      </c>
      <c r="AE2737" s="3" t="s">
        <v>65</v>
      </c>
      <c r="AF2737" s="3" t="s">
        <v>82</v>
      </c>
      <c r="AG2737" s="3" t="s">
        <v>5157</v>
      </c>
      <c r="AH2737" s="3" t="s">
        <v>5167</v>
      </c>
      <c r="AI2737" s="3" t="s">
        <v>67</v>
      </c>
      <c r="AJ2737" s="3" t="s">
        <v>5168</v>
      </c>
      <c r="AK2737" s="3" t="s">
        <v>53</v>
      </c>
      <c r="AL2737" s="3" t="s">
        <v>53</v>
      </c>
      <c r="AM2737" s="3" t="s">
        <v>53</v>
      </c>
      <c r="AN2737" s="3" t="s">
        <v>53</v>
      </c>
      <c r="AO2737" s="3" t="s">
        <v>53</v>
      </c>
      <c r="AP2737" s="3" t="s">
        <v>53</v>
      </c>
      <c r="AQ2737" s="3" t="s">
        <v>53</v>
      </c>
      <c r="AR2737" s="3" t="s">
        <v>51</v>
      </c>
      <c r="AS2737" s="3" t="s">
        <v>52</v>
      </c>
      <c r="AT2737" s="3" t="s">
        <v>51</v>
      </c>
    </row>
    <row r="2738" spans="1:46" ht="22.5" customHeight="1" x14ac:dyDescent="0.25">
      <c r="A2738" s="19" t="s">
        <v>7347</v>
      </c>
      <c r="B2738" s="260">
        <v>45069</v>
      </c>
      <c r="C2738" s="3" t="s">
        <v>202</v>
      </c>
      <c r="D2738" s="3" t="s">
        <v>5415</v>
      </c>
      <c r="E2738" s="3" t="s">
        <v>71</v>
      </c>
      <c r="F2738" s="20">
        <v>1</v>
      </c>
      <c r="G2738" s="20">
        <v>307.97000000000003</v>
      </c>
      <c r="H2738" s="20" t="s">
        <v>52</v>
      </c>
      <c r="I2738" s="20">
        <v>-52.35</v>
      </c>
      <c r="J2738" s="20">
        <v>-38.950000000000003</v>
      </c>
      <c r="K2738" s="20" t="s">
        <v>52</v>
      </c>
      <c r="L2738" s="20">
        <f t="shared" si="42"/>
        <v>216.67000000000002</v>
      </c>
      <c r="M2738" s="3" t="s">
        <v>53</v>
      </c>
      <c r="N2738" s="3" t="s">
        <v>4284</v>
      </c>
      <c r="O2738" s="3" t="s">
        <v>4285</v>
      </c>
      <c r="P2738" s="3" t="s">
        <v>4286</v>
      </c>
      <c r="Q2738" s="3" t="s">
        <v>53</v>
      </c>
      <c r="R2738" s="20">
        <v>307.97000000000003</v>
      </c>
      <c r="S2738" s="20" t="s">
        <v>57</v>
      </c>
      <c r="T2738" s="3" t="s">
        <v>74</v>
      </c>
      <c r="U2738" s="3" t="s">
        <v>7348</v>
      </c>
      <c r="V2738" s="3" t="s">
        <v>7349</v>
      </c>
      <c r="W2738" s="3" t="s">
        <v>7350</v>
      </c>
      <c r="X2738" s="3" t="s">
        <v>53</v>
      </c>
      <c r="Y2738" s="3" t="s">
        <v>7348</v>
      </c>
      <c r="Z2738" s="3" t="s">
        <v>7351</v>
      </c>
      <c r="AA2738" s="3" t="s">
        <v>7352</v>
      </c>
      <c r="AB2738" s="3" t="s">
        <v>365</v>
      </c>
      <c r="AC2738" s="3" t="s">
        <v>265</v>
      </c>
      <c r="AD2738" s="3" t="s">
        <v>7353</v>
      </c>
      <c r="AE2738" s="3" t="s">
        <v>65</v>
      </c>
      <c r="AF2738" s="3" t="s">
        <v>82</v>
      </c>
      <c r="AG2738" s="3" t="s">
        <v>7305</v>
      </c>
      <c r="AH2738" s="3" t="s">
        <v>7354</v>
      </c>
      <c r="AI2738" s="3" t="s">
        <v>67</v>
      </c>
      <c r="AJ2738" s="3" t="s">
        <v>7355</v>
      </c>
      <c r="AK2738" s="3" t="s">
        <v>7356</v>
      </c>
      <c r="AL2738" s="3" t="s">
        <v>53</v>
      </c>
      <c r="AM2738" s="3" t="s">
        <v>53</v>
      </c>
      <c r="AN2738" s="3" t="s">
        <v>53</v>
      </c>
      <c r="AO2738" s="3" t="s">
        <v>53</v>
      </c>
      <c r="AP2738" s="3" t="s">
        <v>53</v>
      </c>
      <c r="AQ2738" s="3" t="s">
        <v>53</v>
      </c>
      <c r="AR2738" s="3" t="s">
        <v>51</v>
      </c>
      <c r="AS2738" s="3" t="s">
        <v>52</v>
      </c>
      <c r="AT2738" s="3" t="s">
        <v>51</v>
      </c>
    </row>
    <row r="2739" spans="1:46" ht="22.5" customHeight="1" x14ac:dyDescent="0.25">
      <c r="A2739" s="19" t="s">
        <v>18073</v>
      </c>
      <c r="B2739" s="260">
        <v>45055</v>
      </c>
      <c r="C2739" s="3" t="s">
        <v>202</v>
      </c>
      <c r="D2739" s="3" t="s">
        <v>15653</v>
      </c>
      <c r="E2739" s="3" t="s">
        <v>51</v>
      </c>
      <c r="F2739" s="20">
        <v>1</v>
      </c>
      <c r="G2739" s="20">
        <v>307.97000000000003</v>
      </c>
      <c r="H2739" s="20" t="s">
        <v>52</v>
      </c>
      <c r="I2739" s="20">
        <v>-52.35</v>
      </c>
      <c r="J2739" s="20">
        <v>-38.950000000000003</v>
      </c>
      <c r="K2739" s="20" t="s">
        <v>52</v>
      </c>
      <c r="L2739" s="20">
        <f t="shared" si="42"/>
        <v>216.67000000000002</v>
      </c>
      <c r="M2739" s="3" t="s">
        <v>53</v>
      </c>
      <c r="N2739" s="3" t="s">
        <v>4284</v>
      </c>
      <c r="O2739" s="3" t="s">
        <v>4285</v>
      </c>
      <c r="P2739" s="3" t="s">
        <v>4286</v>
      </c>
      <c r="Q2739" s="3" t="s">
        <v>53</v>
      </c>
      <c r="R2739" s="20">
        <v>307.97000000000003</v>
      </c>
      <c r="S2739" s="20" t="s">
        <v>57</v>
      </c>
      <c r="T2739" s="3" t="s">
        <v>74</v>
      </c>
      <c r="U2739" s="3" t="s">
        <v>18074</v>
      </c>
      <c r="V2739" s="3" t="s">
        <v>18075</v>
      </c>
      <c r="W2739" s="3" t="s">
        <v>18076</v>
      </c>
      <c r="X2739" s="3" t="s">
        <v>53</v>
      </c>
      <c r="Y2739" s="3" t="s">
        <v>18074</v>
      </c>
      <c r="Z2739" s="3" t="s">
        <v>18077</v>
      </c>
      <c r="AA2739" s="3" t="s">
        <v>18078</v>
      </c>
      <c r="AB2739" s="3" t="s">
        <v>18079</v>
      </c>
      <c r="AC2739" s="3" t="s">
        <v>968</v>
      </c>
      <c r="AD2739" s="3" t="s">
        <v>18080</v>
      </c>
      <c r="AE2739" s="3" t="s">
        <v>65</v>
      </c>
      <c r="AF2739" s="3" t="s">
        <v>82</v>
      </c>
      <c r="AG2739" s="3" t="s">
        <v>18081</v>
      </c>
      <c r="AH2739" s="3" t="s">
        <v>18082</v>
      </c>
      <c r="AI2739" s="3" t="s">
        <v>67</v>
      </c>
      <c r="AJ2739" s="3" t="s">
        <v>18083</v>
      </c>
      <c r="AK2739" s="3" t="s">
        <v>53</v>
      </c>
      <c r="AL2739" s="3" t="s">
        <v>53</v>
      </c>
      <c r="AM2739" s="3" t="s">
        <v>53</v>
      </c>
      <c r="AN2739" s="3" t="s">
        <v>53</v>
      </c>
      <c r="AO2739" s="3" t="s">
        <v>53</v>
      </c>
      <c r="AP2739" s="3" t="s">
        <v>53</v>
      </c>
      <c r="AQ2739" s="3" t="s">
        <v>53</v>
      </c>
      <c r="AR2739" s="3" t="s">
        <v>51</v>
      </c>
      <c r="AS2739" s="3" t="s">
        <v>52</v>
      </c>
      <c r="AT2739" s="3" t="s">
        <v>51</v>
      </c>
    </row>
    <row r="2740" spans="1:46" ht="22.5" customHeight="1" x14ac:dyDescent="0.25">
      <c r="A2740" s="19" t="s">
        <v>25099</v>
      </c>
      <c r="B2740" s="260">
        <v>45048</v>
      </c>
      <c r="C2740" s="3" t="s">
        <v>202</v>
      </c>
      <c r="D2740" s="3" t="s">
        <v>21789</v>
      </c>
      <c r="E2740" s="3" t="s">
        <v>71</v>
      </c>
      <c r="F2740" s="20">
        <v>1</v>
      </c>
      <c r="G2740" s="20">
        <v>307.97000000000003</v>
      </c>
      <c r="H2740" s="20" t="s">
        <v>52</v>
      </c>
      <c r="I2740" s="20">
        <v>-52.35</v>
      </c>
      <c r="J2740" s="20">
        <v>-38.950000000000003</v>
      </c>
      <c r="K2740" s="20" t="s">
        <v>52</v>
      </c>
      <c r="L2740" s="20">
        <f t="shared" si="42"/>
        <v>216.67000000000002</v>
      </c>
      <c r="M2740" s="3" t="s">
        <v>53</v>
      </c>
      <c r="N2740" s="3" t="s">
        <v>4284</v>
      </c>
      <c r="O2740" s="3" t="s">
        <v>4285</v>
      </c>
      <c r="P2740" s="3" t="s">
        <v>4286</v>
      </c>
      <c r="Q2740" s="3" t="s">
        <v>53</v>
      </c>
      <c r="R2740" s="20">
        <v>307.97000000000003</v>
      </c>
      <c r="S2740" s="20" t="s">
        <v>57</v>
      </c>
      <c r="T2740" s="3" t="s">
        <v>74</v>
      </c>
      <c r="U2740" s="3" t="s">
        <v>25100</v>
      </c>
      <c r="V2740" s="3" t="s">
        <v>25101</v>
      </c>
      <c r="W2740" s="3" t="s">
        <v>25102</v>
      </c>
      <c r="X2740" s="3" t="s">
        <v>53</v>
      </c>
      <c r="Y2740" s="3" t="s">
        <v>25100</v>
      </c>
      <c r="Z2740" s="3" t="s">
        <v>25103</v>
      </c>
      <c r="AA2740" s="3" t="s">
        <v>25104</v>
      </c>
      <c r="AB2740" s="3" t="s">
        <v>4228</v>
      </c>
      <c r="AC2740" s="3" t="s">
        <v>63</v>
      </c>
      <c r="AD2740" s="3" t="s">
        <v>4229</v>
      </c>
      <c r="AE2740" s="3" t="s">
        <v>65</v>
      </c>
      <c r="AF2740" s="3" t="s">
        <v>82</v>
      </c>
      <c r="AG2740" s="3" t="s">
        <v>25105</v>
      </c>
      <c r="AH2740" s="3" t="s">
        <v>25106</v>
      </c>
      <c r="AI2740" s="3" t="s">
        <v>67</v>
      </c>
      <c r="AJ2740" s="3" t="s">
        <v>25107</v>
      </c>
      <c r="AK2740" s="3" t="s">
        <v>53</v>
      </c>
      <c r="AL2740" s="3" t="s">
        <v>53</v>
      </c>
      <c r="AM2740" s="3" t="s">
        <v>53</v>
      </c>
      <c r="AN2740" s="3" t="s">
        <v>53</v>
      </c>
      <c r="AO2740" s="3" t="s">
        <v>53</v>
      </c>
      <c r="AP2740" s="3" t="s">
        <v>53</v>
      </c>
      <c r="AQ2740" s="3" t="s">
        <v>53</v>
      </c>
      <c r="AR2740" s="3" t="s">
        <v>51</v>
      </c>
      <c r="AS2740" s="3" t="s">
        <v>52</v>
      </c>
      <c r="AT2740" s="3" t="s">
        <v>51</v>
      </c>
    </row>
    <row r="2741" spans="1:46" ht="22.5" customHeight="1" x14ac:dyDescent="0.25">
      <c r="A2741" s="19" t="s">
        <v>24568</v>
      </c>
      <c r="B2741" s="260">
        <v>45048</v>
      </c>
      <c r="C2741" s="3" t="s">
        <v>202</v>
      </c>
      <c r="D2741" s="3" t="s">
        <v>22935</v>
      </c>
      <c r="E2741" s="3" t="s">
        <v>51</v>
      </c>
      <c r="F2741" s="20">
        <v>1</v>
      </c>
      <c r="G2741" s="20">
        <v>295.69</v>
      </c>
      <c r="H2741" s="20" t="s">
        <v>52</v>
      </c>
      <c r="I2741" s="20">
        <v>-50.27</v>
      </c>
      <c r="J2741" s="20">
        <v>-26.45</v>
      </c>
      <c r="K2741" s="20" t="s">
        <v>52</v>
      </c>
      <c r="L2741" s="20">
        <f t="shared" si="42"/>
        <v>218.97</v>
      </c>
      <c r="M2741" s="3" t="s">
        <v>71</v>
      </c>
      <c r="N2741" s="3" t="s">
        <v>23471</v>
      </c>
      <c r="O2741" s="3" t="s">
        <v>23472</v>
      </c>
      <c r="P2741" s="3" t="s">
        <v>23473</v>
      </c>
      <c r="Q2741" s="3" t="s">
        <v>53</v>
      </c>
      <c r="R2741" s="20">
        <v>295.69</v>
      </c>
      <c r="S2741" s="20" t="s">
        <v>57</v>
      </c>
      <c r="T2741" s="3" t="s">
        <v>58</v>
      </c>
      <c r="U2741" s="3" t="s">
        <v>53</v>
      </c>
      <c r="V2741" s="3" t="s">
        <v>53</v>
      </c>
      <c r="W2741" s="3" t="s">
        <v>53</v>
      </c>
      <c r="X2741" s="3" t="s">
        <v>53</v>
      </c>
      <c r="Y2741" s="3" t="s">
        <v>24569</v>
      </c>
      <c r="Z2741" s="3" t="s">
        <v>24570</v>
      </c>
      <c r="AA2741" s="3" t="s">
        <v>24571</v>
      </c>
      <c r="AB2741" s="3" t="s">
        <v>6551</v>
      </c>
      <c r="AC2741" s="3" t="s">
        <v>116</v>
      </c>
      <c r="AD2741" s="3" t="s">
        <v>24572</v>
      </c>
      <c r="AE2741" s="3" t="s">
        <v>65</v>
      </c>
      <c r="AF2741" s="3" t="s">
        <v>66</v>
      </c>
      <c r="AG2741" s="3" t="s">
        <v>24573</v>
      </c>
      <c r="AH2741" s="3" t="s">
        <v>24574</v>
      </c>
      <c r="AI2741" s="3" t="s">
        <v>67</v>
      </c>
      <c r="AJ2741" s="3" t="s">
        <v>24575</v>
      </c>
      <c r="AK2741" s="3" t="s">
        <v>53</v>
      </c>
      <c r="AL2741" s="3" t="s">
        <v>53</v>
      </c>
      <c r="AM2741" s="3" t="s">
        <v>53</v>
      </c>
      <c r="AN2741" s="3" t="s">
        <v>53</v>
      </c>
      <c r="AO2741" s="3" t="s">
        <v>53</v>
      </c>
      <c r="AP2741" s="3" t="s">
        <v>53</v>
      </c>
      <c r="AQ2741" s="3" t="s">
        <v>53</v>
      </c>
      <c r="AR2741" s="3" t="s">
        <v>51</v>
      </c>
      <c r="AS2741" s="3" t="s">
        <v>52</v>
      </c>
      <c r="AT2741" s="3" t="s">
        <v>51</v>
      </c>
    </row>
    <row r="2742" spans="1:46" ht="22.5" customHeight="1" x14ac:dyDescent="0.25">
      <c r="A2742" s="19" t="s">
        <v>25489</v>
      </c>
      <c r="B2742" s="260">
        <v>45047</v>
      </c>
      <c r="C2742" s="3" t="s">
        <v>202</v>
      </c>
      <c r="D2742" s="3" t="s">
        <v>21789</v>
      </c>
      <c r="E2742" s="3" t="s">
        <v>51</v>
      </c>
      <c r="F2742" s="20">
        <v>1</v>
      </c>
      <c r="G2742" s="20">
        <v>295.69</v>
      </c>
      <c r="H2742" s="20">
        <v>60.49</v>
      </c>
      <c r="I2742" s="20">
        <v>-50.27</v>
      </c>
      <c r="J2742" s="20">
        <v>-86.94</v>
      </c>
      <c r="K2742" s="20" t="s">
        <v>52</v>
      </c>
      <c r="L2742" s="20">
        <f t="shared" si="42"/>
        <v>218.97000000000003</v>
      </c>
      <c r="M2742" s="3" t="s">
        <v>71</v>
      </c>
      <c r="N2742" s="3" t="s">
        <v>23471</v>
      </c>
      <c r="O2742" s="3" t="s">
        <v>23472</v>
      </c>
      <c r="P2742" s="3" t="s">
        <v>23473</v>
      </c>
      <c r="Q2742" s="3" t="s">
        <v>53</v>
      </c>
      <c r="R2742" s="20">
        <v>295.69</v>
      </c>
      <c r="S2742" s="20" t="s">
        <v>57</v>
      </c>
      <c r="T2742" s="3" t="s">
        <v>58</v>
      </c>
      <c r="U2742" s="3" t="s">
        <v>53</v>
      </c>
      <c r="V2742" s="3" t="s">
        <v>53</v>
      </c>
      <c r="W2742" s="3" t="s">
        <v>53</v>
      </c>
      <c r="X2742" s="3" t="s">
        <v>53</v>
      </c>
      <c r="Y2742" s="3" t="s">
        <v>25490</v>
      </c>
      <c r="Z2742" s="3" t="s">
        <v>25491</v>
      </c>
      <c r="AA2742" s="3" t="s">
        <v>25492</v>
      </c>
      <c r="AB2742" s="3" t="s">
        <v>2735</v>
      </c>
      <c r="AC2742" s="3" t="s">
        <v>2736</v>
      </c>
      <c r="AD2742" s="3" t="s">
        <v>25493</v>
      </c>
      <c r="AE2742" s="3" t="s">
        <v>65</v>
      </c>
      <c r="AF2742" s="3" t="s">
        <v>66</v>
      </c>
      <c r="AG2742" s="3" t="s">
        <v>25494</v>
      </c>
      <c r="AH2742" s="3" t="s">
        <v>25495</v>
      </c>
      <c r="AI2742" s="3" t="s">
        <v>67</v>
      </c>
      <c r="AJ2742" s="3" t="s">
        <v>25496</v>
      </c>
      <c r="AK2742" s="3" t="s">
        <v>53</v>
      </c>
      <c r="AL2742" s="3" t="s">
        <v>53</v>
      </c>
      <c r="AM2742" s="3" t="s">
        <v>53</v>
      </c>
      <c r="AN2742" s="3" t="s">
        <v>53</v>
      </c>
      <c r="AO2742" s="3" t="s">
        <v>53</v>
      </c>
      <c r="AP2742" s="3" t="s">
        <v>53</v>
      </c>
      <c r="AQ2742" s="3" t="s">
        <v>53</v>
      </c>
      <c r="AR2742" s="3" t="s">
        <v>51</v>
      </c>
      <c r="AS2742" s="3" t="s">
        <v>52</v>
      </c>
      <c r="AT2742" s="3" t="s">
        <v>51</v>
      </c>
    </row>
    <row r="2743" spans="1:46" ht="22.5" customHeight="1" x14ac:dyDescent="0.25">
      <c r="A2743" s="19" t="s">
        <v>23907</v>
      </c>
      <c r="B2743" s="260">
        <v>45049</v>
      </c>
      <c r="C2743" s="3" t="s">
        <v>202</v>
      </c>
      <c r="D2743" s="3" t="s">
        <v>22935</v>
      </c>
      <c r="E2743" s="3" t="s">
        <v>51</v>
      </c>
      <c r="F2743" s="20">
        <v>1</v>
      </c>
      <c r="G2743" s="20">
        <v>314.64999999999998</v>
      </c>
      <c r="H2743" s="20" t="s">
        <v>52</v>
      </c>
      <c r="I2743" s="20">
        <v>-53.49</v>
      </c>
      <c r="J2743" s="20">
        <v>-38.950000000000003</v>
      </c>
      <c r="K2743" s="20" t="s">
        <v>52</v>
      </c>
      <c r="L2743" s="20">
        <f t="shared" si="42"/>
        <v>222.20999999999998</v>
      </c>
      <c r="M2743" s="3" t="s">
        <v>71</v>
      </c>
      <c r="N2743" s="3" t="s">
        <v>3536</v>
      </c>
      <c r="O2743" s="3" t="s">
        <v>3537</v>
      </c>
      <c r="P2743" s="3" t="s">
        <v>3538</v>
      </c>
      <c r="Q2743" s="3" t="s">
        <v>53</v>
      </c>
      <c r="R2743" s="20">
        <v>314.64999999999998</v>
      </c>
      <c r="S2743" s="20" t="s">
        <v>57</v>
      </c>
      <c r="T2743" s="3" t="s">
        <v>74</v>
      </c>
      <c r="U2743" s="3" t="s">
        <v>23908</v>
      </c>
      <c r="V2743" s="3" t="s">
        <v>23909</v>
      </c>
      <c r="W2743" s="3" t="s">
        <v>23910</v>
      </c>
      <c r="X2743" s="3" t="s">
        <v>53</v>
      </c>
      <c r="Y2743" s="3" t="s">
        <v>23908</v>
      </c>
      <c r="Z2743" s="3" t="s">
        <v>23911</v>
      </c>
      <c r="AA2743" s="3" t="s">
        <v>23912</v>
      </c>
      <c r="AB2743" s="3" t="s">
        <v>7700</v>
      </c>
      <c r="AC2743" s="3" t="s">
        <v>63</v>
      </c>
      <c r="AD2743" s="3" t="s">
        <v>23913</v>
      </c>
      <c r="AE2743" s="3" t="s">
        <v>65</v>
      </c>
      <c r="AF2743" s="3" t="s">
        <v>82</v>
      </c>
      <c r="AG2743" s="3" t="s">
        <v>23914</v>
      </c>
      <c r="AH2743" s="3" t="s">
        <v>23915</v>
      </c>
      <c r="AI2743" s="3" t="s">
        <v>67</v>
      </c>
      <c r="AJ2743" s="3" t="s">
        <v>23916</v>
      </c>
      <c r="AK2743" s="3" t="s">
        <v>53</v>
      </c>
      <c r="AL2743" s="3" t="s">
        <v>53</v>
      </c>
      <c r="AM2743" s="3" t="s">
        <v>53</v>
      </c>
      <c r="AN2743" s="3" t="s">
        <v>53</v>
      </c>
      <c r="AO2743" s="3" t="s">
        <v>53</v>
      </c>
      <c r="AP2743" s="3" t="s">
        <v>53</v>
      </c>
      <c r="AQ2743" s="3" t="s">
        <v>53</v>
      </c>
      <c r="AR2743" s="3" t="s">
        <v>51</v>
      </c>
      <c r="AS2743" s="3" t="s">
        <v>52</v>
      </c>
      <c r="AT2743" s="3" t="s">
        <v>51</v>
      </c>
    </row>
    <row r="2744" spans="1:46" ht="22.5" customHeight="1" x14ac:dyDescent="0.25">
      <c r="A2744" s="19" t="s">
        <v>24576</v>
      </c>
      <c r="B2744" s="260">
        <v>45048</v>
      </c>
      <c r="C2744" s="3" t="s">
        <v>202</v>
      </c>
      <c r="D2744" s="3" t="s">
        <v>21050</v>
      </c>
      <c r="E2744" s="3" t="s">
        <v>51</v>
      </c>
      <c r="F2744" s="20">
        <v>1</v>
      </c>
      <c r="G2744" s="20">
        <v>314.64999999999998</v>
      </c>
      <c r="H2744" s="20" t="s">
        <v>52</v>
      </c>
      <c r="I2744" s="20">
        <v>-53.49</v>
      </c>
      <c r="J2744" s="20">
        <v>-38.950000000000003</v>
      </c>
      <c r="K2744" s="20" t="s">
        <v>52</v>
      </c>
      <c r="L2744" s="20">
        <f t="shared" si="42"/>
        <v>222.20999999999998</v>
      </c>
      <c r="M2744" s="3" t="s">
        <v>71</v>
      </c>
      <c r="N2744" s="3" t="s">
        <v>3536</v>
      </c>
      <c r="O2744" s="3" t="s">
        <v>3537</v>
      </c>
      <c r="P2744" s="3" t="s">
        <v>3538</v>
      </c>
      <c r="Q2744" s="3" t="s">
        <v>53</v>
      </c>
      <c r="R2744" s="20">
        <v>314.64999999999998</v>
      </c>
      <c r="S2744" s="20" t="s">
        <v>57</v>
      </c>
      <c r="T2744" s="3" t="s">
        <v>74</v>
      </c>
      <c r="U2744" s="3" t="s">
        <v>24577</v>
      </c>
      <c r="V2744" s="3" t="s">
        <v>24578</v>
      </c>
      <c r="W2744" s="3" t="s">
        <v>24579</v>
      </c>
      <c r="X2744" s="3" t="s">
        <v>53</v>
      </c>
      <c r="Y2744" s="3" t="s">
        <v>24577</v>
      </c>
      <c r="Z2744" s="3" t="s">
        <v>24580</v>
      </c>
      <c r="AA2744" s="3" t="s">
        <v>24581</v>
      </c>
      <c r="AB2744" s="3" t="s">
        <v>1067</v>
      </c>
      <c r="AC2744" s="3" t="s">
        <v>188</v>
      </c>
      <c r="AD2744" s="3" t="s">
        <v>24582</v>
      </c>
      <c r="AE2744" s="3" t="s">
        <v>65</v>
      </c>
      <c r="AF2744" s="3" t="s">
        <v>82</v>
      </c>
      <c r="AG2744" s="3" t="s">
        <v>24583</v>
      </c>
      <c r="AH2744" s="3" t="s">
        <v>24584</v>
      </c>
      <c r="AI2744" s="3" t="s">
        <v>67</v>
      </c>
      <c r="AJ2744" s="3" t="s">
        <v>24585</v>
      </c>
      <c r="AK2744" s="3" t="s">
        <v>53</v>
      </c>
      <c r="AL2744" s="3" t="s">
        <v>53</v>
      </c>
      <c r="AM2744" s="3" t="s">
        <v>53</v>
      </c>
      <c r="AN2744" s="3" t="s">
        <v>53</v>
      </c>
      <c r="AO2744" s="3" t="s">
        <v>53</v>
      </c>
      <c r="AP2744" s="3" t="s">
        <v>53</v>
      </c>
      <c r="AQ2744" s="3" t="s">
        <v>53</v>
      </c>
      <c r="AR2744" s="3" t="s">
        <v>51</v>
      </c>
      <c r="AS2744" s="3" t="s">
        <v>52</v>
      </c>
      <c r="AT2744" s="3" t="s">
        <v>51</v>
      </c>
    </row>
    <row r="2745" spans="1:46" ht="22.5" customHeight="1" x14ac:dyDescent="0.25">
      <c r="A2745" s="19" t="s">
        <v>11157</v>
      </c>
      <c r="B2745" s="260">
        <v>45064</v>
      </c>
      <c r="C2745" s="3" t="s">
        <v>202</v>
      </c>
      <c r="D2745" s="3" t="s">
        <v>8638</v>
      </c>
      <c r="E2745" s="3" t="s">
        <v>51</v>
      </c>
      <c r="F2745" s="20">
        <v>2</v>
      </c>
      <c r="G2745" s="20">
        <v>319.8</v>
      </c>
      <c r="H2745" s="20" t="s">
        <v>52</v>
      </c>
      <c r="I2745" s="20">
        <v>-54.36</v>
      </c>
      <c r="J2745" s="20">
        <v>-40.9</v>
      </c>
      <c r="K2745" s="20" t="s">
        <v>52</v>
      </c>
      <c r="L2745" s="20">
        <f t="shared" si="42"/>
        <v>224.54</v>
      </c>
      <c r="M2745" s="3" t="s">
        <v>71</v>
      </c>
      <c r="N2745" s="3" t="s">
        <v>1158</v>
      </c>
      <c r="O2745" s="3" t="s">
        <v>6248</v>
      </c>
      <c r="P2745" s="3" t="s">
        <v>6249</v>
      </c>
      <c r="Q2745" s="3" t="s">
        <v>53</v>
      </c>
      <c r="R2745" s="20">
        <v>159.9</v>
      </c>
      <c r="S2745" s="20" t="s">
        <v>57</v>
      </c>
      <c r="T2745" s="3" t="s">
        <v>74</v>
      </c>
      <c r="U2745" s="3" t="s">
        <v>11158</v>
      </c>
      <c r="V2745" s="3" t="s">
        <v>11159</v>
      </c>
      <c r="W2745" s="3" t="s">
        <v>11160</v>
      </c>
      <c r="X2745" s="3" t="s">
        <v>53</v>
      </c>
      <c r="Y2745" s="3" t="s">
        <v>11158</v>
      </c>
      <c r="Z2745" s="3" t="s">
        <v>11161</v>
      </c>
      <c r="AA2745" s="3" t="s">
        <v>11162</v>
      </c>
      <c r="AB2745" s="3" t="s">
        <v>4457</v>
      </c>
      <c r="AC2745" s="3" t="s">
        <v>188</v>
      </c>
      <c r="AD2745" s="3" t="s">
        <v>11163</v>
      </c>
      <c r="AE2745" s="3" t="s">
        <v>65</v>
      </c>
      <c r="AF2745" s="3" t="s">
        <v>82</v>
      </c>
      <c r="AG2745" s="3" t="s">
        <v>11164</v>
      </c>
      <c r="AH2745" s="3" t="s">
        <v>11165</v>
      </c>
      <c r="AI2745" s="3" t="s">
        <v>67</v>
      </c>
      <c r="AJ2745" s="3" t="s">
        <v>11166</v>
      </c>
      <c r="AK2745" s="3" t="s">
        <v>53</v>
      </c>
      <c r="AL2745" s="3" t="s">
        <v>53</v>
      </c>
      <c r="AM2745" s="3" t="s">
        <v>53</v>
      </c>
      <c r="AN2745" s="3" t="s">
        <v>53</v>
      </c>
      <c r="AO2745" s="3" t="s">
        <v>53</v>
      </c>
      <c r="AP2745" s="3" t="s">
        <v>53</v>
      </c>
      <c r="AQ2745" s="3" t="s">
        <v>53</v>
      </c>
      <c r="AR2745" s="3" t="s">
        <v>51</v>
      </c>
      <c r="AS2745" s="3" t="s">
        <v>52</v>
      </c>
      <c r="AT2745" s="3" t="s">
        <v>51</v>
      </c>
    </row>
    <row r="2746" spans="1:46" ht="22.5" customHeight="1" x14ac:dyDescent="0.25">
      <c r="A2746" s="19" t="s">
        <v>12551</v>
      </c>
      <c r="B2746" s="260">
        <v>45062</v>
      </c>
      <c r="C2746" s="3" t="s">
        <v>202</v>
      </c>
      <c r="D2746" s="3" t="s">
        <v>11191</v>
      </c>
      <c r="E2746" s="3" t="s">
        <v>51</v>
      </c>
      <c r="F2746" s="20">
        <v>1</v>
      </c>
      <c r="G2746" s="20">
        <v>297.89999999999998</v>
      </c>
      <c r="H2746" s="20" t="s">
        <v>52</v>
      </c>
      <c r="I2746" s="20">
        <v>-50.64</v>
      </c>
      <c r="J2746" s="20">
        <v>-20.45</v>
      </c>
      <c r="K2746" s="20" t="s">
        <v>52</v>
      </c>
      <c r="L2746" s="20">
        <f t="shared" si="42"/>
        <v>226.81</v>
      </c>
      <c r="M2746" s="3" t="s">
        <v>71</v>
      </c>
      <c r="N2746" s="274">
        <v>77354</v>
      </c>
      <c r="O2746" s="3" t="s">
        <v>12552</v>
      </c>
      <c r="P2746" s="3" t="s">
        <v>12553</v>
      </c>
      <c r="Q2746" s="3" t="s">
        <v>53</v>
      </c>
      <c r="R2746" s="20">
        <v>297.89999999999998</v>
      </c>
      <c r="S2746" s="20" t="s">
        <v>57</v>
      </c>
      <c r="T2746" s="3" t="s">
        <v>58</v>
      </c>
      <c r="U2746" s="3" t="s">
        <v>53</v>
      </c>
      <c r="V2746" s="3" t="s">
        <v>53</v>
      </c>
      <c r="W2746" s="3" t="s">
        <v>53</v>
      </c>
      <c r="X2746" s="3" t="s">
        <v>53</v>
      </c>
      <c r="Y2746" s="3" t="s">
        <v>12554</v>
      </c>
      <c r="Z2746" s="3" t="s">
        <v>12555</v>
      </c>
      <c r="AA2746" s="3" t="s">
        <v>12556</v>
      </c>
      <c r="AB2746" s="3" t="s">
        <v>12557</v>
      </c>
      <c r="AC2746" s="3" t="s">
        <v>1903</v>
      </c>
      <c r="AD2746" s="3" t="s">
        <v>12558</v>
      </c>
      <c r="AE2746" s="3" t="s">
        <v>65</v>
      </c>
      <c r="AF2746" s="3" t="s">
        <v>66</v>
      </c>
      <c r="AG2746" s="3" t="s">
        <v>12559</v>
      </c>
      <c r="AH2746" s="3" t="s">
        <v>12560</v>
      </c>
      <c r="AI2746" s="3" t="s">
        <v>67</v>
      </c>
      <c r="AJ2746" s="3" t="s">
        <v>12561</v>
      </c>
      <c r="AK2746" s="3" t="s">
        <v>53</v>
      </c>
      <c r="AL2746" s="3" t="s">
        <v>53</v>
      </c>
      <c r="AM2746" s="3" t="s">
        <v>53</v>
      </c>
      <c r="AN2746" s="3" t="s">
        <v>53</v>
      </c>
      <c r="AO2746" s="3" t="s">
        <v>53</v>
      </c>
      <c r="AP2746" s="3" t="s">
        <v>53</v>
      </c>
      <c r="AQ2746" s="3" t="s">
        <v>53</v>
      </c>
      <c r="AR2746" s="3" t="s">
        <v>51</v>
      </c>
      <c r="AS2746" s="3" t="s">
        <v>52</v>
      </c>
      <c r="AT2746" s="3" t="s">
        <v>51</v>
      </c>
    </row>
    <row r="2747" spans="1:46" ht="22.5" customHeight="1" x14ac:dyDescent="0.25">
      <c r="A2747" s="19" t="s">
        <v>13902</v>
      </c>
      <c r="B2747" s="260">
        <v>45061</v>
      </c>
      <c r="C2747" s="3" t="s">
        <v>202</v>
      </c>
      <c r="D2747" s="3" t="s">
        <v>9926</v>
      </c>
      <c r="E2747" s="3" t="s">
        <v>51</v>
      </c>
      <c r="F2747" s="20">
        <v>1</v>
      </c>
      <c r="G2747" s="20">
        <v>297.89999999999998</v>
      </c>
      <c r="H2747" s="20" t="s">
        <v>52</v>
      </c>
      <c r="I2747" s="20">
        <v>-50.64</v>
      </c>
      <c r="J2747" s="20">
        <v>-20.45</v>
      </c>
      <c r="K2747" s="20" t="s">
        <v>52</v>
      </c>
      <c r="L2747" s="20">
        <f t="shared" si="42"/>
        <v>226.81</v>
      </c>
      <c r="M2747" s="3" t="s">
        <v>53</v>
      </c>
      <c r="N2747" s="274">
        <v>77354</v>
      </c>
      <c r="O2747" s="3" t="s">
        <v>12552</v>
      </c>
      <c r="P2747" s="3" t="s">
        <v>12553</v>
      </c>
      <c r="Q2747" s="3" t="s">
        <v>53</v>
      </c>
      <c r="R2747" s="20">
        <v>297.89999999999998</v>
      </c>
      <c r="S2747" s="20" t="s">
        <v>57</v>
      </c>
      <c r="T2747" s="3" t="s">
        <v>58</v>
      </c>
      <c r="U2747" s="3" t="s">
        <v>53</v>
      </c>
      <c r="V2747" s="3" t="s">
        <v>53</v>
      </c>
      <c r="W2747" s="3" t="s">
        <v>53</v>
      </c>
      <c r="X2747" s="3" t="s">
        <v>53</v>
      </c>
      <c r="Y2747" s="3" t="s">
        <v>13903</v>
      </c>
      <c r="Z2747" s="3" t="s">
        <v>13904</v>
      </c>
      <c r="AA2747" s="3" t="s">
        <v>13905</v>
      </c>
      <c r="AB2747" s="3" t="s">
        <v>13906</v>
      </c>
      <c r="AC2747" s="3" t="s">
        <v>188</v>
      </c>
      <c r="AD2747" s="3" t="s">
        <v>13907</v>
      </c>
      <c r="AE2747" s="3" t="s">
        <v>65</v>
      </c>
      <c r="AF2747" s="3" t="s">
        <v>66</v>
      </c>
      <c r="AG2747" s="3" t="s">
        <v>13908</v>
      </c>
      <c r="AH2747" s="3" t="s">
        <v>13909</v>
      </c>
      <c r="AI2747" s="3" t="s">
        <v>67</v>
      </c>
      <c r="AJ2747" s="3" t="s">
        <v>13910</v>
      </c>
      <c r="AK2747" s="3" t="s">
        <v>53</v>
      </c>
      <c r="AL2747" s="3" t="s">
        <v>53</v>
      </c>
      <c r="AM2747" s="3" t="s">
        <v>53</v>
      </c>
      <c r="AN2747" s="3" t="s">
        <v>53</v>
      </c>
      <c r="AO2747" s="3" t="s">
        <v>53</v>
      </c>
      <c r="AP2747" s="3" t="s">
        <v>53</v>
      </c>
      <c r="AQ2747" s="3" t="s">
        <v>53</v>
      </c>
      <c r="AR2747" s="3" t="s">
        <v>51</v>
      </c>
      <c r="AS2747" s="3" t="s">
        <v>52</v>
      </c>
      <c r="AT2747" s="3" t="s">
        <v>51</v>
      </c>
    </row>
    <row r="2748" spans="1:46" ht="22.5" customHeight="1" x14ac:dyDescent="0.25">
      <c r="A2748" s="19" t="s">
        <v>20675</v>
      </c>
      <c r="B2748" s="260">
        <v>45052</v>
      </c>
      <c r="C2748" s="3" t="s">
        <v>202</v>
      </c>
      <c r="D2748" s="3" t="s">
        <v>19756</v>
      </c>
      <c r="E2748" s="3" t="s">
        <v>51</v>
      </c>
      <c r="F2748" s="20">
        <v>1</v>
      </c>
      <c r="G2748" s="20">
        <v>297.89999999999998</v>
      </c>
      <c r="H2748" s="20" t="s">
        <v>52</v>
      </c>
      <c r="I2748" s="20">
        <v>-50.64</v>
      </c>
      <c r="J2748" s="20">
        <v>-20.45</v>
      </c>
      <c r="K2748" s="20" t="s">
        <v>52</v>
      </c>
      <c r="L2748" s="20">
        <f t="shared" si="42"/>
        <v>226.81</v>
      </c>
      <c r="M2748" s="3" t="s">
        <v>71</v>
      </c>
      <c r="N2748" s="274">
        <v>77354</v>
      </c>
      <c r="O2748" s="3" t="s">
        <v>12552</v>
      </c>
      <c r="P2748" s="3" t="s">
        <v>12553</v>
      </c>
      <c r="Q2748" s="3" t="s">
        <v>53</v>
      </c>
      <c r="R2748" s="20">
        <v>297.89999999999998</v>
      </c>
      <c r="S2748" s="20" t="s">
        <v>57</v>
      </c>
      <c r="T2748" s="3" t="s">
        <v>58</v>
      </c>
      <c r="U2748" s="3" t="s">
        <v>53</v>
      </c>
      <c r="V2748" s="3" t="s">
        <v>53</v>
      </c>
      <c r="W2748" s="3" t="s">
        <v>53</v>
      </c>
      <c r="X2748" s="3" t="s">
        <v>53</v>
      </c>
      <c r="Y2748" s="3" t="s">
        <v>14268</v>
      </c>
      <c r="Z2748" s="3" t="s">
        <v>14271</v>
      </c>
      <c r="AA2748" s="3" t="s">
        <v>20676</v>
      </c>
      <c r="AB2748" s="3" t="s">
        <v>14273</v>
      </c>
      <c r="AC2748" s="3" t="s">
        <v>968</v>
      </c>
      <c r="AD2748" s="3" t="s">
        <v>14274</v>
      </c>
      <c r="AE2748" s="3" t="s">
        <v>65</v>
      </c>
      <c r="AF2748" s="3" t="s">
        <v>66</v>
      </c>
      <c r="AG2748" s="3" t="s">
        <v>20677</v>
      </c>
      <c r="AH2748" s="3" t="s">
        <v>20678</v>
      </c>
      <c r="AI2748" s="3" t="s">
        <v>67</v>
      </c>
      <c r="AJ2748" s="3" t="s">
        <v>20679</v>
      </c>
      <c r="AK2748" s="3" t="s">
        <v>53</v>
      </c>
      <c r="AL2748" s="3" t="s">
        <v>53</v>
      </c>
      <c r="AM2748" s="3" t="s">
        <v>53</v>
      </c>
      <c r="AN2748" s="3" t="s">
        <v>53</v>
      </c>
      <c r="AO2748" s="3" t="s">
        <v>53</v>
      </c>
      <c r="AP2748" s="3" t="s">
        <v>53</v>
      </c>
      <c r="AQ2748" s="3" t="s">
        <v>53</v>
      </c>
      <c r="AR2748" s="3" t="s">
        <v>51</v>
      </c>
      <c r="AS2748" s="3" t="s">
        <v>52</v>
      </c>
      <c r="AT2748" s="3" t="s">
        <v>51</v>
      </c>
    </row>
    <row r="2749" spans="1:46" ht="22.5" customHeight="1" x14ac:dyDescent="0.25">
      <c r="A2749" s="19" t="s">
        <v>23315</v>
      </c>
      <c r="B2749" s="260">
        <v>45049</v>
      </c>
      <c r="C2749" s="3" t="s">
        <v>202</v>
      </c>
      <c r="D2749" s="3" t="s">
        <v>21050</v>
      </c>
      <c r="E2749" s="3" t="s">
        <v>51</v>
      </c>
      <c r="F2749" s="20">
        <v>1</v>
      </c>
      <c r="G2749" s="20">
        <v>297.89999999999998</v>
      </c>
      <c r="H2749" s="20" t="s">
        <v>52</v>
      </c>
      <c r="I2749" s="20">
        <v>-50.64</v>
      </c>
      <c r="J2749" s="20">
        <v>-20.45</v>
      </c>
      <c r="K2749" s="20" t="s">
        <v>52</v>
      </c>
      <c r="L2749" s="20">
        <f t="shared" si="42"/>
        <v>226.81</v>
      </c>
      <c r="M2749" s="3" t="s">
        <v>71</v>
      </c>
      <c r="N2749" s="274">
        <v>77354</v>
      </c>
      <c r="O2749" s="3" t="s">
        <v>12552</v>
      </c>
      <c r="P2749" s="3" t="s">
        <v>12553</v>
      </c>
      <c r="Q2749" s="3" t="s">
        <v>53</v>
      </c>
      <c r="R2749" s="20">
        <v>297.89999999999998</v>
      </c>
      <c r="S2749" s="20" t="s">
        <v>57</v>
      </c>
      <c r="T2749" s="3" t="s">
        <v>58</v>
      </c>
      <c r="U2749" s="3" t="s">
        <v>53</v>
      </c>
      <c r="V2749" s="3" t="s">
        <v>53</v>
      </c>
      <c r="W2749" s="3" t="s">
        <v>53</v>
      </c>
      <c r="X2749" s="3" t="s">
        <v>53</v>
      </c>
      <c r="Y2749" s="3" t="s">
        <v>23316</v>
      </c>
      <c r="Z2749" s="3" t="s">
        <v>23317</v>
      </c>
      <c r="AA2749" s="3" t="s">
        <v>23318</v>
      </c>
      <c r="AB2749" s="3" t="s">
        <v>23319</v>
      </c>
      <c r="AC2749" s="3" t="s">
        <v>2736</v>
      </c>
      <c r="AD2749" s="3" t="s">
        <v>23320</v>
      </c>
      <c r="AE2749" s="3" t="s">
        <v>65</v>
      </c>
      <c r="AF2749" s="3" t="s">
        <v>66</v>
      </c>
      <c r="AG2749" s="3" t="s">
        <v>23321</v>
      </c>
      <c r="AH2749" s="3" t="s">
        <v>23322</v>
      </c>
      <c r="AI2749" s="3" t="s">
        <v>67</v>
      </c>
      <c r="AJ2749" s="3" t="s">
        <v>23323</v>
      </c>
      <c r="AK2749" s="3" t="s">
        <v>53</v>
      </c>
      <c r="AL2749" s="3" t="s">
        <v>53</v>
      </c>
      <c r="AM2749" s="3" t="s">
        <v>53</v>
      </c>
      <c r="AN2749" s="3" t="s">
        <v>53</v>
      </c>
      <c r="AO2749" s="3" t="s">
        <v>53</v>
      </c>
      <c r="AP2749" s="3" t="s">
        <v>53</v>
      </c>
      <c r="AQ2749" s="3" t="s">
        <v>53</v>
      </c>
      <c r="AR2749" s="3" t="s">
        <v>51</v>
      </c>
      <c r="AS2749" s="3" t="s">
        <v>52</v>
      </c>
      <c r="AT2749" s="3" t="s">
        <v>51</v>
      </c>
    </row>
    <row r="2750" spans="1:46" ht="22.5" customHeight="1" x14ac:dyDescent="0.25">
      <c r="A2750" s="19" t="s">
        <v>24690</v>
      </c>
      <c r="B2750" s="260">
        <v>45048</v>
      </c>
      <c r="C2750" s="3" t="s">
        <v>202</v>
      </c>
      <c r="D2750" s="3" t="s">
        <v>23772</v>
      </c>
      <c r="E2750" s="3" t="s">
        <v>51</v>
      </c>
      <c r="F2750" s="20">
        <v>1</v>
      </c>
      <c r="G2750" s="20">
        <v>297.89999999999998</v>
      </c>
      <c r="H2750" s="20" t="s">
        <v>52</v>
      </c>
      <c r="I2750" s="20">
        <v>-50.64</v>
      </c>
      <c r="J2750" s="20">
        <v>-20.45</v>
      </c>
      <c r="K2750" s="20" t="s">
        <v>52</v>
      </c>
      <c r="L2750" s="20">
        <f t="shared" si="42"/>
        <v>226.81</v>
      </c>
      <c r="M2750" s="3" t="s">
        <v>71</v>
      </c>
      <c r="N2750" s="274">
        <v>77354</v>
      </c>
      <c r="O2750" s="3" t="s">
        <v>12552</v>
      </c>
      <c r="P2750" s="3" t="s">
        <v>12553</v>
      </c>
      <c r="Q2750" s="3" t="s">
        <v>53</v>
      </c>
      <c r="R2750" s="20">
        <v>297.89999999999998</v>
      </c>
      <c r="S2750" s="20" t="s">
        <v>57</v>
      </c>
      <c r="T2750" s="3" t="s">
        <v>58</v>
      </c>
      <c r="U2750" s="3" t="s">
        <v>53</v>
      </c>
      <c r="V2750" s="3" t="s">
        <v>53</v>
      </c>
      <c r="W2750" s="3" t="s">
        <v>53</v>
      </c>
      <c r="X2750" s="3" t="s">
        <v>53</v>
      </c>
      <c r="Y2750" s="3" t="s">
        <v>24691</v>
      </c>
      <c r="Z2750" s="3" t="s">
        <v>24692</v>
      </c>
      <c r="AA2750" s="3" t="s">
        <v>24693</v>
      </c>
      <c r="AB2750" s="3" t="s">
        <v>839</v>
      </c>
      <c r="AC2750" s="3" t="s">
        <v>188</v>
      </c>
      <c r="AD2750" s="3" t="s">
        <v>24694</v>
      </c>
      <c r="AE2750" s="3" t="s">
        <v>65</v>
      </c>
      <c r="AF2750" s="3" t="s">
        <v>66</v>
      </c>
      <c r="AG2750" s="3" t="s">
        <v>24489</v>
      </c>
      <c r="AH2750" s="3" t="s">
        <v>24695</v>
      </c>
      <c r="AI2750" s="3" t="s">
        <v>67</v>
      </c>
      <c r="AJ2750" s="3" t="s">
        <v>24696</v>
      </c>
      <c r="AK2750" s="3" t="s">
        <v>53</v>
      </c>
      <c r="AL2750" s="3" t="s">
        <v>53</v>
      </c>
      <c r="AM2750" s="3" t="s">
        <v>53</v>
      </c>
      <c r="AN2750" s="3" t="s">
        <v>53</v>
      </c>
      <c r="AO2750" s="3" t="s">
        <v>53</v>
      </c>
      <c r="AP2750" s="3" t="s">
        <v>53</v>
      </c>
      <c r="AQ2750" s="3" t="s">
        <v>53</v>
      </c>
      <c r="AR2750" s="3" t="s">
        <v>51</v>
      </c>
      <c r="AS2750" s="3" t="s">
        <v>52</v>
      </c>
      <c r="AT2750" s="3" t="s">
        <v>51</v>
      </c>
    </row>
    <row r="2751" spans="1:46" ht="22.5" customHeight="1" x14ac:dyDescent="0.25">
      <c r="A2751" s="19" t="s">
        <v>24739</v>
      </c>
      <c r="B2751" s="260">
        <v>45048</v>
      </c>
      <c r="C2751" s="3" t="s">
        <v>202</v>
      </c>
      <c r="D2751" s="3" t="s">
        <v>21789</v>
      </c>
      <c r="E2751" s="3" t="s">
        <v>51</v>
      </c>
      <c r="F2751" s="20">
        <v>1</v>
      </c>
      <c r="G2751" s="20">
        <v>297.89999999999998</v>
      </c>
      <c r="H2751" s="20" t="s">
        <v>52</v>
      </c>
      <c r="I2751" s="20">
        <v>-50.64</v>
      </c>
      <c r="J2751" s="20">
        <v>-20.45</v>
      </c>
      <c r="K2751" s="20" t="s">
        <v>52</v>
      </c>
      <c r="L2751" s="20">
        <f t="shared" si="42"/>
        <v>226.81</v>
      </c>
      <c r="M2751" s="3" t="s">
        <v>53</v>
      </c>
      <c r="N2751" s="274">
        <v>77354</v>
      </c>
      <c r="O2751" s="3" t="s">
        <v>12552</v>
      </c>
      <c r="P2751" s="3" t="s">
        <v>12553</v>
      </c>
      <c r="Q2751" s="3" t="s">
        <v>53</v>
      </c>
      <c r="R2751" s="20">
        <v>297.89999999999998</v>
      </c>
      <c r="S2751" s="20" t="s">
        <v>57</v>
      </c>
      <c r="T2751" s="3" t="s">
        <v>58</v>
      </c>
      <c r="U2751" s="3" t="s">
        <v>53</v>
      </c>
      <c r="V2751" s="3" t="s">
        <v>53</v>
      </c>
      <c r="W2751" s="3" t="s">
        <v>53</v>
      </c>
      <c r="X2751" s="3" t="s">
        <v>53</v>
      </c>
      <c r="Y2751" s="3" t="s">
        <v>23316</v>
      </c>
      <c r="Z2751" s="3" t="s">
        <v>23317</v>
      </c>
      <c r="AA2751" s="3" t="s">
        <v>23318</v>
      </c>
      <c r="AB2751" s="3" t="s">
        <v>23319</v>
      </c>
      <c r="AC2751" s="3" t="s">
        <v>2736</v>
      </c>
      <c r="AD2751" s="3" t="s">
        <v>23320</v>
      </c>
      <c r="AE2751" s="3" t="s">
        <v>65</v>
      </c>
      <c r="AF2751" s="3" t="s">
        <v>66</v>
      </c>
      <c r="AG2751" s="3" t="s">
        <v>24736</v>
      </c>
      <c r="AH2751" s="3" t="s">
        <v>22847</v>
      </c>
      <c r="AI2751" s="3" t="s">
        <v>67</v>
      </c>
      <c r="AJ2751" s="3" t="s">
        <v>24740</v>
      </c>
      <c r="AK2751" s="3" t="s">
        <v>53</v>
      </c>
      <c r="AL2751" s="3" t="s">
        <v>53</v>
      </c>
      <c r="AM2751" s="3" t="s">
        <v>53</v>
      </c>
      <c r="AN2751" s="3" t="s">
        <v>53</v>
      </c>
      <c r="AO2751" s="3" t="s">
        <v>53</v>
      </c>
      <c r="AP2751" s="3" t="s">
        <v>53</v>
      </c>
      <c r="AQ2751" s="3" t="s">
        <v>53</v>
      </c>
      <c r="AR2751" s="3" t="s">
        <v>51</v>
      </c>
      <c r="AS2751" s="3" t="s">
        <v>52</v>
      </c>
      <c r="AT2751" s="3" t="s">
        <v>51</v>
      </c>
    </row>
    <row r="2752" spans="1:46" ht="22.5" customHeight="1" x14ac:dyDescent="0.25">
      <c r="A2752" s="19" t="s">
        <v>17228</v>
      </c>
      <c r="B2752" s="260">
        <v>45056</v>
      </c>
      <c r="C2752" s="3" t="s">
        <v>202</v>
      </c>
      <c r="D2752" s="3" t="s">
        <v>15179</v>
      </c>
      <c r="E2752" s="3" t="s">
        <v>71</v>
      </c>
      <c r="F2752" s="20">
        <v>1</v>
      </c>
      <c r="G2752" s="20">
        <v>298.49</v>
      </c>
      <c r="H2752" s="20" t="s">
        <v>52</v>
      </c>
      <c r="I2752" s="20">
        <v>-50.74</v>
      </c>
      <c r="J2752" s="20">
        <v>-20.45</v>
      </c>
      <c r="K2752" s="20" t="s">
        <v>52</v>
      </c>
      <c r="L2752" s="20">
        <f t="shared" si="42"/>
        <v>227.3</v>
      </c>
      <c r="M2752" s="3" t="s">
        <v>53</v>
      </c>
      <c r="N2752" s="3" t="s">
        <v>17229</v>
      </c>
      <c r="O2752" s="3" t="s">
        <v>17230</v>
      </c>
      <c r="P2752" s="3" t="s">
        <v>17231</v>
      </c>
      <c r="Q2752" s="3" t="s">
        <v>53</v>
      </c>
      <c r="R2752" s="20">
        <v>298.49</v>
      </c>
      <c r="S2752" s="20" t="s">
        <v>57</v>
      </c>
      <c r="T2752" s="3" t="s">
        <v>74</v>
      </c>
      <c r="U2752" s="3" t="s">
        <v>17232</v>
      </c>
      <c r="V2752" s="3" t="s">
        <v>17233</v>
      </c>
      <c r="W2752" s="3" t="s">
        <v>17234</v>
      </c>
      <c r="X2752" s="3" t="s">
        <v>53</v>
      </c>
      <c r="Y2752" s="3" t="s">
        <v>17232</v>
      </c>
      <c r="Z2752" s="3" t="s">
        <v>17235</v>
      </c>
      <c r="AA2752" s="3" t="s">
        <v>17236</v>
      </c>
      <c r="AB2752" s="3" t="s">
        <v>1702</v>
      </c>
      <c r="AC2752" s="3" t="s">
        <v>116</v>
      </c>
      <c r="AD2752" s="3" t="s">
        <v>17237</v>
      </c>
      <c r="AE2752" s="3" t="s">
        <v>65</v>
      </c>
      <c r="AF2752" s="3" t="s">
        <v>82</v>
      </c>
      <c r="AG2752" s="3" t="s">
        <v>16931</v>
      </c>
      <c r="AH2752" s="3" t="s">
        <v>17238</v>
      </c>
      <c r="AI2752" s="3" t="s">
        <v>67</v>
      </c>
      <c r="AJ2752" s="3" t="s">
        <v>17239</v>
      </c>
      <c r="AK2752" s="3" t="s">
        <v>53</v>
      </c>
      <c r="AL2752" s="3" t="s">
        <v>53</v>
      </c>
      <c r="AM2752" s="3" t="s">
        <v>53</v>
      </c>
      <c r="AN2752" s="3" t="s">
        <v>53</v>
      </c>
      <c r="AO2752" s="3" t="s">
        <v>53</v>
      </c>
      <c r="AP2752" s="3" t="s">
        <v>53</v>
      </c>
      <c r="AQ2752" s="3" t="s">
        <v>53</v>
      </c>
      <c r="AR2752" s="3" t="s">
        <v>51</v>
      </c>
      <c r="AS2752" s="3" t="s">
        <v>52</v>
      </c>
      <c r="AT2752" s="3" t="s">
        <v>51</v>
      </c>
    </row>
    <row r="2753" spans="1:46" ht="22.5" customHeight="1" x14ac:dyDescent="0.25">
      <c r="A2753" s="19" t="s">
        <v>20341</v>
      </c>
      <c r="B2753" s="260">
        <v>45053</v>
      </c>
      <c r="C2753" s="3" t="s">
        <v>202</v>
      </c>
      <c r="D2753" s="3" t="s">
        <v>18612</v>
      </c>
      <c r="E2753" s="3" t="s">
        <v>71</v>
      </c>
      <c r="F2753" s="20">
        <v>1</v>
      </c>
      <c r="G2753" s="20">
        <v>298.49</v>
      </c>
      <c r="H2753" s="20" t="s">
        <v>52</v>
      </c>
      <c r="I2753" s="20">
        <v>-50.74</v>
      </c>
      <c r="J2753" s="20">
        <v>-20.45</v>
      </c>
      <c r="K2753" s="20" t="s">
        <v>52</v>
      </c>
      <c r="L2753" s="20">
        <f t="shared" si="42"/>
        <v>227.3</v>
      </c>
      <c r="M2753" s="3" t="s">
        <v>53</v>
      </c>
      <c r="N2753" s="3" t="s">
        <v>17229</v>
      </c>
      <c r="O2753" s="3" t="s">
        <v>17230</v>
      </c>
      <c r="P2753" s="3" t="s">
        <v>17231</v>
      </c>
      <c r="Q2753" s="3" t="s">
        <v>53</v>
      </c>
      <c r="R2753" s="20">
        <v>298.49</v>
      </c>
      <c r="S2753" s="20" t="s">
        <v>57</v>
      </c>
      <c r="T2753" s="3" t="s">
        <v>74</v>
      </c>
      <c r="U2753" s="3" t="s">
        <v>20342</v>
      </c>
      <c r="V2753" s="3" t="s">
        <v>20343</v>
      </c>
      <c r="W2753" s="3" t="s">
        <v>20344</v>
      </c>
      <c r="X2753" s="3" t="s">
        <v>53</v>
      </c>
      <c r="Y2753" s="3" t="s">
        <v>20342</v>
      </c>
      <c r="Z2753" s="3" t="s">
        <v>20345</v>
      </c>
      <c r="AA2753" s="3" t="s">
        <v>20346</v>
      </c>
      <c r="AB2753" s="3" t="s">
        <v>20347</v>
      </c>
      <c r="AC2753" s="3" t="s">
        <v>63</v>
      </c>
      <c r="AD2753" s="3" t="s">
        <v>20348</v>
      </c>
      <c r="AE2753" s="3" t="s">
        <v>65</v>
      </c>
      <c r="AF2753" s="3" t="s">
        <v>82</v>
      </c>
      <c r="AG2753" s="3" t="s">
        <v>19591</v>
      </c>
      <c r="AH2753" s="3" t="s">
        <v>20349</v>
      </c>
      <c r="AI2753" s="3" t="s">
        <v>67</v>
      </c>
      <c r="AJ2753" s="3" t="s">
        <v>20350</v>
      </c>
      <c r="AK2753" s="3" t="s">
        <v>53</v>
      </c>
      <c r="AL2753" s="3" t="s">
        <v>53</v>
      </c>
      <c r="AM2753" s="3" t="s">
        <v>53</v>
      </c>
      <c r="AN2753" s="3" t="s">
        <v>53</v>
      </c>
      <c r="AO2753" s="3" t="s">
        <v>53</v>
      </c>
      <c r="AP2753" s="3" t="s">
        <v>53</v>
      </c>
      <c r="AQ2753" s="3" t="s">
        <v>53</v>
      </c>
      <c r="AR2753" s="3" t="s">
        <v>51</v>
      </c>
      <c r="AS2753" s="3" t="s">
        <v>52</v>
      </c>
      <c r="AT2753" s="3" t="s">
        <v>51</v>
      </c>
    </row>
    <row r="2754" spans="1:46" ht="22.5" customHeight="1" x14ac:dyDescent="0.25">
      <c r="A2754" s="19" t="s">
        <v>21643</v>
      </c>
      <c r="B2754" s="260">
        <v>45051</v>
      </c>
      <c r="C2754" s="3" t="s">
        <v>202</v>
      </c>
      <c r="D2754" s="3" t="s">
        <v>19756</v>
      </c>
      <c r="E2754" s="3" t="s">
        <v>71</v>
      </c>
      <c r="F2754" s="20">
        <v>1</v>
      </c>
      <c r="G2754" s="20">
        <v>298.49</v>
      </c>
      <c r="H2754" s="20" t="s">
        <v>52</v>
      </c>
      <c r="I2754" s="20">
        <v>-50.74</v>
      </c>
      <c r="J2754" s="20">
        <v>-20.45</v>
      </c>
      <c r="K2754" s="20" t="s">
        <v>52</v>
      </c>
      <c r="L2754" s="20">
        <f t="shared" si="42"/>
        <v>227.3</v>
      </c>
      <c r="M2754" s="3" t="s">
        <v>53</v>
      </c>
      <c r="N2754" s="3" t="s">
        <v>17229</v>
      </c>
      <c r="O2754" s="3" t="s">
        <v>17230</v>
      </c>
      <c r="P2754" s="3" t="s">
        <v>17231</v>
      </c>
      <c r="Q2754" s="3" t="s">
        <v>53</v>
      </c>
      <c r="R2754" s="20">
        <v>298.49</v>
      </c>
      <c r="S2754" s="20" t="s">
        <v>57</v>
      </c>
      <c r="T2754" s="3" t="s">
        <v>74</v>
      </c>
      <c r="U2754" s="3" t="s">
        <v>21644</v>
      </c>
      <c r="V2754" s="3" t="s">
        <v>21645</v>
      </c>
      <c r="W2754" s="3" t="s">
        <v>21646</v>
      </c>
      <c r="X2754" s="3" t="s">
        <v>53</v>
      </c>
      <c r="Y2754" s="3" t="s">
        <v>21644</v>
      </c>
      <c r="Z2754" s="3" t="s">
        <v>21647</v>
      </c>
      <c r="AA2754" s="3" t="s">
        <v>21648</v>
      </c>
      <c r="AB2754" s="3" t="s">
        <v>10361</v>
      </c>
      <c r="AC2754" s="3" t="s">
        <v>63</v>
      </c>
      <c r="AD2754" s="3" t="s">
        <v>21649</v>
      </c>
      <c r="AE2754" s="3" t="s">
        <v>65</v>
      </c>
      <c r="AF2754" s="3" t="s">
        <v>82</v>
      </c>
      <c r="AG2754" s="3" t="s">
        <v>21650</v>
      </c>
      <c r="AH2754" s="3" t="s">
        <v>21651</v>
      </c>
      <c r="AI2754" s="3" t="s">
        <v>67</v>
      </c>
      <c r="AJ2754" s="3" t="s">
        <v>21652</v>
      </c>
      <c r="AK2754" s="3" t="s">
        <v>53</v>
      </c>
      <c r="AL2754" s="3" t="s">
        <v>53</v>
      </c>
      <c r="AM2754" s="3" t="s">
        <v>53</v>
      </c>
      <c r="AN2754" s="3" t="s">
        <v>53</v>
      </c>
      <c r="AO2754" s="3" t="s">
        <v>53</v>
      </c>
      <c r="AP2754" s="3" t="s">
        <v>53</v>
      </c>
      <c r="AQ2754" s="3" t="s">
        <v>53</v>
      </c>
      <c r="AR2754" s="3" t="s">
        <v>51</v>
      </c>
      <c r="AS2754" s="3" t="s">
        <v>52</v>
      </c>
      <c r="AT2754" s="3" t="s">
        <v>51</v>
      </c>
    </row>
    <row r="2755" spans="1:46" ht="22.5" customHeight="1" x14ac:dyDescent="0.25">
      <c r="A2755" s="19" t="s">
        <v>2006</v>
      </c>
      <c r="B2755" s="260">
        <v>45076</v>
      </c>
      <c r="C2755" s="3" t="s">
        <v>202</v>
      </c>
      <c r="D2755" s="3" t="s">
        <v>203</v>
      </c>
      <c r="E2755" s="3" t="s">
        <v>51</v>
      </c>
      <c r="F2755" s="20">
        <v>1</v>
      </c>
      <c r="G2755" s="20">
        <v>284.72000000000003</v>
      </c>
      <c r="H2755" s="20" t="s">
        <v>52</v>
      </c>
      <c r="I2755" s="20">
        <v>-34.17</v>
      </c>
      <c r="J2755" s="20">
        <v>-21.45</v>
      </c>
      <c r="K2755" s="20" t="s">
        <v>52</v>
      </c>
      <c r="L2755" s="20">
        <f t="shared" si="42"/>
        <v>229.10000000000002</v>
      </c>
      <c r="M2755" s="3" t="s">
        <v>53</v>
      </c>
      <c r="N2755" s="274">
        <v>772148</v>
      </c>
      <c r="O2755" s="3" t="s">
        <v>2007</v>
      </c>
      <c r="P2755" s="3" t="s">
        <v>2008</v>
      </c>
      <c r="Q2755" s="3" t="s">
        <v>53</v>
      </c>
      <c r="R2755" s="20">
        <v>284.72000000000003</v>
      </c>
      <c r="S2755" s="20" t="s">
        <v>89</v>
      </c>
      <c r="T2755" s="3" t="s">
        <v>74</v>
      </c>
      <c r="U2755" s="3" t="s">
        <v>2009</v>
      </c>
      <c r="V2755" s="3" t="s">
        <v>2010</v>
      </c>
      <c r="W2755" s="3" t="s">
        <v>2011</v>
      </c>
      <c r="X2755" s="3" t="s">
        <v>53</v>
      </c>
      <c r="Y2755" s="3" t="s">
        <v>2009</v>
      </c>
      <c r="Z2755" s="3" t="s">
        <v>2012</v>
      </c>
      <c r="AA2755" s="3" t="s">
        <v>2013</v>
      </c>
      <c r="AB2755" s="3" t="s">
        <v>2014</v>
      </c>
      <c r="AC2755" s="3" t="s">
        <v>265</v>
      </c>
      <c r="AD2755" s="3" t="s">
        <v>2015</v>
      </c>
      <c r="AE2755" s="3" t="s">
        <v>65</v>
      </c>
      <c r="AF2755" s="3" t="s">
        <v>82</v>
      </c>
      <c r="AG2755" s="3" t="s">
        <v>2016</v>
      </c>
      <c r="AH2755" s="3" t="s">
        <v>1189</v>
      </c>
      <c r="AI2755" s="3" t="s">
        <v>67</v>
      </c>
      <c r="AJ2755" s="3" t="s">
        <v>2017</v>
      </c>
      <c r="AK2755" s="3" t="s">
        <v>53</v>
      </c>
      <c r="AL2755" s="3" t="s">
        <v>53</v>
      </c>
      <c r="AM2755" s="3" t="s">
        <v>53</v>
      </c>
      <c r="AN2755" s="3" t="s">
        <v>53</v>
      </c>
      <c r="AO2755" s="3" t="s">
        <v>53</v>
      </c>
      <c r="AP2755" s="3" t="s">
        <v>53</v>
      </c>
      <c r="AQ2755" s="3" t="s">
        <v>53</v>
      </c>
      <c r="AR2755" s="3" t="s">
        <v>51</v>
      </c>
      <c r="AS2755" s="3" t="s">
        <v>52</v>
      </c>
      <c r="AT2755" s="3" t="s">
        <v>51</v>
      </c>
    </row>
    <row r="2756" spans="1:46" ht="22.5" customHeight="1" x14ac:dyDescent="0.25">
      <c r="A2756" s="19" t="s">
        <v>2913</v>
      </c>
      <c r="B2756" s="260">
        <v>45075</v>
      </c>
      <c r="C2756" s="3" t="s">
        <v>202</v>
      </c>
      <c r="D2756" s="3" t="s">
        <v>765</v>
      </c>
      <c r="E2756" s="3" t="s">
        <v>51</v>
      </c>
      <c r="F2756" s="20">
        <v>1</v>
      </c>
      <c r="G2756" s="20">
        <v>284.72000000000003</v>
      </c>
      <c r="H2756" s="20" t="s">
        <v>52</v>
      </c>
      <c r="I2756" s="20">
        <v>-34.17</v>
      </c>
      <c r="J2756" s="20">
        <v>-21.45</v>
      </c>
      <c r="K2756" s="20" t="s">
        <v>52</v>
      </c>
      <c r="L2756" s="20">
        <f t="shared" si="42"/>
        <v>229.10000000000002</v>
      </c>
      <c r="M2756" s="3" t="s">
        <v>53</v>
      </c>
      <c r="N2756" s="274">
        <v>772148</v>
      </c>
      <c r="O2756" s="3" t="s">
        <v>2007</v>
      </c>
      <c r="P2756" s="3" t="s">
        <v>2008</v>
      </c>
      <c r="Q2756" s="3" t="s">
        <v>53</v>
      </c>
      <c r="R2756" s="20">
        <v>284.72000000000003</v>
      </c>
      <c r="S2756" s="20" t="s">
        <v>89</v>
      </c>
      <c r="T2756" s="3" t="s">
        <v>74</v>
      </c>
      <c r="U2756" s="3" t="s">
        <v>2914</v>
      </c>
      <c r="V2756" s="3" t="s">
        <v>2915</v>
      </c>
      <c r="W2756" s="3" t="s">
        <v>2916</v>
      </c>
      <c r="X2756" s="3" t="s">
        <v>53</v>
      </c>
      <c r="Y2756" s="3" t="s">
        <v>2914</v>
      </c>
      <c r="Z2756" s="3" t="s">
        <v>2917</v>
      </c>
      <c r="AA2756" s="3" t="s">
        <v>2918</v>
      </c>
      <c r="AB2756" s="3" t="s">
        <v>667</v>
      </c>
      <c r="AC2756" s="3" t="s">
        <v>63</v>
      </c>
      <c r="AD2756" s="3" t="s">
        <v>2919</v>
      </c>
      <c r="AE2756" s="3" t="s">
        <v>65</v>
      </c>
      <c r="AF2756" s="3" t="s">
        <v>82</v>
      </c>
      <c r="AG2756" s="3" t="s">
        <v>2920</v>
      </c>
      <c r="AH2756" s="3" t="s">
        <v>2921</v>
      </c>
      <c r="AI2756" s="3" t="s">
        <v>67</v>
      </c>
      <c r="AJ2756" s="3" t="s">
        <v>2922</v>
      </c>
      <c r="AK2756" s="3" t="s">
        <v>53</v>
      </c>
      <c r="AL2756" s="3" t="s">
        <v>53</v>
      </c>
      <c r="AM2756" s="3" t="s">
        <v>53</v>
      </c>
      <c r="AN2756" s="3" t="s">
        <v>53</v>
      </c>
      <c r="AO2756" s="3" t="s">
        <v>53</v>
      </c>
      <c r="AP2756" s="3" t="s">
        <v>53</v>
      </c>
      <c r="AQ2756" s="3" t="s">
        <v>53</v>
      </c>
      <c r="AR2756" s="3" t="s">
        <v>51</v>
      </c>
      <c r="AS2756" s="3" t="s">
        <v>52</v>
      </c>
      <c r="AT2756" s="3" t="s">
        <v>51</v>
      </c>
    </row>
    <row r="2757" spans="1:46" ht="22.5" customHeight="1" x14ac:dyDescent="0.25">
      <c r="A2757" s="19" t="s">
        <v>5394</v>
      </c>
      <c r="B2757" s="260">
        <v>45071</v>
      </c>
      <c r="C2757" s="3" t="s">
        <v>202</v>
      </c>
      <c r="D2757" s="3" t="s">
        <v>1951</v>
      </c>
      <c r="E2757" s="3" t="s">
        <v>51</v>
      </c>
      <c r="F2757" s="20">
        <v>1</v>
      </c>
      <c r="G2757" s="20">
        <v>299</v>
      </c>
      <c r="H2757" s="20" t="s">
        <v>52</v>
      </c>
      <c r="I2757" s="20">
        <v>-50.83</v>
      </c>
      <c r="J2757" s="20">
        <v>-18.45</v>
      </c>
      <c r="K2757" s="20" t="s">
        <v>52</v>
      </c>
      <c r="L2757" s="20">
        <f t="shared" ref="L2757:L2820" si="43">SUM(G2757:K2757)</f>
        <v>229.72000000000003</v>
      </c>
      <c r="M2757" s="3" t="s">
        <v>53</v>
      </c>
      <c r="N2757" s="274">
        <v>77354</v>
      </c>
      <c r="O2757" s="3" t="s">
        <v>5395</v>
      </c>
      <c r="P2757" s="3" t="s">
        <v>5396</v>
      </c>
      <c r="Q2757" s="3" t="s">
        <v>53</v>
      </c>
      <c r="R2757" s="20">
        <v>299</v>
      </c>
      <c r="S2757" s="20" t="s">
        <v>57</v>
      </c>
      <c r="T2757" s="3" t="s">
        <v>58</v>
      </c>
      <c r="U2757" s="3" t="s">
        <v>53</v>
      </c>
      <c r="V2757" s="3" t="s">
        <v>53</v>
      </c>
      <c r="W2757" s="3" t="s">
        <v>53</v>
      </c>
      <c r="X2757" s="3" t="s">
        <v>53</v>
      </c>
      <c r="Y2757" s="3" t="s">
        <v>5397</v>
      </c>
      <c r="Z2757" s="3" t="s">
        <v>5398</v>
      </c>
      <c r="AA2757" s="3" t="s">
        <v>5399</v>
      </c>
      <c r="AB2757" s="3" t="s">
        <v>5400</v>
      </c>
      <c r="AC2757" s="3" t="s">
        <v>893</v>
      </c>
      <c r="AD2757" s="3" t="s">
        <v>5401</v>
      </c>
      <c r="AE2757" s="3" t="s">
        <v>65</v>
      </c>
      <c r="AF2757" s="3" t="s">
        <v>66</v>
      </c>
      <c r="AG2757" s="3" t="s">
        <v>5402</v>
      </c>
      <c r="AH2757" s="3" t="s">
        <v>5403</v>
      </c>
      <c r="AI2757" s="3" t="s">
        <v>67</v>
      </c>
      <c r="AJ2757" s="3" t="s">
        <v>5404</v>
      </c>
      <c r="AK2757" s="3" t="s">
        <v>53</v>
      </c>
      <c r="AL2757" s="3" t="s">
        <v>53</v>
      </c>
      <c r="AM2757" s="3" t="s">
        <v>53</v>
      </c>
      <c r="AN2757" s="3" t="s">
        <v>53</v>
      </c>
      <c r="AO2757" s="3" t="s">
        <v>53</v>
      </c>
      <c r="AP2757" s="3" t="s">
        <v>53</v>
      </c>
      <c r="AQ2757" s="3" t="s">
        <v>53</v>
      </c>
      <c r="AR2757" s="3" t="s">
        <v>51</v>
      </c>
      <c r="AS2757" s="3" t="s">
        <v>52</v>
      </c>
      <c r="AT2757" s="3" t="s">
        <v>51</v>
      </c>
    </row>
    <row r="2758" spans="1:46" ht="22.5" customHeight="1" x14ac:dyDescent="0.25">
      <c r="A2758" s="19" t="s">
        <v>5614</v>
      </c>
      <c r="B2758" s="260">
        <v>45071</v>
      </c>
      <c r="C2758" s="3" t="s">
        <v>202</v>
      </c>
      <c r="D2758" s="3" t="s">
        <v>4851</v>
      </c>
      <c r="E2758" s="3" t="s">
        <v>51</v>
      </c>
      <c r="F2758" s="20">
        <v>1</v>
      </c>
      <c r="G2758" s="20">
        <v>299</v>
      </c>
      <c r="H2758" s="20" t="s">
        <v>52</v>
      </c>
      <c r="I2758" s="20">
        <v>-50.83</v>
      </c>
      <c r="J2758" s="20">
        <v>-18.45</v>
      </c>
      <c r="K2758" s="20" t="s">
        <v>52</v>
      </c>
      <c r="L2758" s="20">
        <f t="shared" si="43"/>
        <v>229.72000000000003</v>
      </c>
      <c r="M2758" s="3" t="s">
        <v>53</v>
      </c>
      <c r="N2758" s="274">
        <v>77354</v>
      </c>
      <c r="O2758" s="3" t="s">
        <v>5395</v>
      </c>
      <c r="P2758" s="3" t="s">
        <v>5396</v>
      </c>
      <c r="Q2758" s="3" t="s">
        <v>53</v>
      </c>
      <c r="R2758" s="20">
        <v>299</v>
      </c>
      <c r="S2758" s="20" t="s">
        <v>57</v>
      </c>
      <c r="T2758" s="3" t="s">
        <v>58</v>
      </c>
      <c r="U2758" s="3" t="s">
        <v>53</v>
      </c>
      <c r="V2758" s="3" t="s">
        <v>53</v>
      </c>
      <c r="W2758" s="3" t="s">
        <v>53</v>
      </c>
      <c r="X2758" s="3" t="s">
        <v>53</v>
      </c>
      <c r="Y2758" s="3" t="s">
        <v>5615</v>
      </c>
      <c r="Z2758" s="3" t="s">
        <v>5616</v>
      </c>
      <c r="AA2758" s="3" t="s">
        <v>5617</v>
      </c>
      <c r="AB2758" s="3" t="s">
        <v>5618</v>
      </c>
      <c r="AC2758" s="3" t="s">
        <v>63</v>
      </c>
      <c r="AD2758" s="3" t="s">
        <v>5619</v>
      </c>
      <c r="AE2758" s="3" t="s">
        <v>65</v>
      </c>
      <c r="AF2758" s="3" t="s">
        <v>66</v>
      </c>
      <c r="AG2758" s="3" t="s">
        <v>5620</v>
      </c>
      <c r="AH2758" s="3" t="s">
        <v>5621</v>
      </c>
      <c r="AI2758" s="3" t="s">
        <v>67</v>
      </c>
      <c r="AJ2758" s="3" t="s">
        <v>5622</v>
      </c>
      <c r="AK2758" s="3" t="s">
        <v>53</v>
      </c>
      <c r="AL2758" s="3" t="s">
        <v>53</v>
      </c>
      <c r="AM2758" s="3" t="s">
        <v>53</v>
      </c>
      <c r="AN2758" s="3" t="s">
        <v>53</v>
      </c>
      <c r="AO2758" s="3" t="s">
        <v>53</v>
      </c>
      <c r="AP2758" s="3" t="s">
        <v>53</v>
      </c>
      <c r="AQ2758" s="3" t="s">
        <v>53</v>
      </c>
      <c r="AR2758" s="3" t="s">
        <v>51</v>
      </c>
      <c r="AS2758" s="3" t="s">
        <v>52</v>
      </c>
      <c r="AT2758" s="3" t="s">
        <v>51</v>
      </c>
    </row>
    <row r="2759" spans="1:46" ht="22.5" customHeight="1" x14ac:dyDescent="0.25">
      <c r="A2759" s="19" t="s">
        <v>10691</v>
      </c>
      <c r="B2759" s="260">
        <v>45064</v>
      </c>
      <c r="C2759" s="3" t="s">
        <v>202</v>
      </c>
      <c r="D2759" s="3" t="s">
        <v>9354</v>
      </c>
      <c r="E2759" s="3" t="s">
        <v>51</v>
      </c>
      <c r="F2759" s="20">
        <v>1</v>
      </c>
      <c r="G2759" s="20">
        <v>299</v>
      </c>
      <c r="H2759" s="20" t="s">
        <v>52</v>
      </c>
      <c r="I2759" s="20">
        <v>-50.83</v>
      </c>
      <c r="J2759" s="20">
        <v>-18.45</v>
      </c>
      <c r="K2759" s="20" t="s">
        <v>52</v>
      </c>
      <c r="L2759" s="20">
        <f t="shared" si="43"/>
        <v>229.72000000000003</v>
      </c>
      <c r="M2759" s="3" t="s">
        <v>53</v>
      </c>
      <c r="N2759" s="274">
        <v>77354</v>
      </c>
      <c r="O2759" s="3" t="s">
        <v>5395</v>
      </c>
      <c r="P2759" s="3" t="s">
        <v>5396</v>
      </c>
      <c r="Q2759" s="3" t="s">
        <v>53</v>
      </c>
      <c r="R2759" s="20">
        <v>299</v>
      </c>
      <c r="S2759" s="20" t="s">
        <v>57</v>
      </c>
      <c r="T2759" s="3" t="s">
        <v>58</v>
      </c>
      <c r="U2759" s="3" t="s">
        <v>53</v>
      </c>
      <c r="V2759" s="3" t="s">
        <v>53</v>
      </c>
      <c r="W2759" s="3" t="s">
        <v>53</v>
      </c>
      <c r="X2759" s="3" t="s">
        <v>53</v>
      </c>
      <c r="Y2759" s="3" t="s">
        <v>10692</v>
      </c>
      <c r="Z2759" s="3" t="s">
        <v>10693</v>
      </c>
      <c r="AA2759" s="3" t="s">
        <v>10694</v>
      </c>
      <c r="AB2759" s="3" t="s">
        <v>10695</v>
      </c>
      <c r="AC2759" s="3" t="s">
        <v>416</v>
      </c>
      <c r="AD2759" s="3" t="s">
        <v>10696</v>
      </c>
      <c r="AE2759" s="3" t="s">
        <v>65</v>
      </c>
      <c r="AF2759" s="3" t="s">
        <v>66</v>
      </c>
      <c r="AG2759" s="3" t="s">
        <v>10697</v>
      </c>
      <c r="AH2759" s="3" t="s">
        <v>10698</v>
      </c>
      <c r="AI2759" s="3" t="s">
        <v>67</v>
      </c>
      <c r="AJ2759" s="3" t="s">
        <v>10699</v>
      </c>
      <c r="AK2759" s="3" t="s">
        <v>53</v>
      </c>
      <c r="AL2759" s="3" t="s">
        <v>53</v>
      </c>
      <c r="AM2759" s="3" t="s">
        <v>53</v>
      </c>
      <c r="AN2759" s="3" t="s">
        <v>53</v>
      </c>
      <c r="AO2759" s="3" t="s">
        <v>53</v>
      </c>
      <c r="AP2759" s="3" t="s">
        <v>53</v>
      </c>
      <c r="AQ2759" s="3" t="s">
        <v>53</v>
      </c>
      <c r="AR2759" s="3" t="s">
        <v>51</v>
      </c>
      <c r="AS2759" s="3" t="s">
        <v>52</v>
      </c>
      <c r="AT2759" s="3" t="s">
        <v>51</v>
      </c>
    </row>
    <row r="2760" spans="1:46" ht="22.5" customHeight="1" x14ac:dyDescent="0.25">
      <c r="A2760" s="19" t="s">
        <v>13547</v>
      </c>
      <c r="B2760" s="260">
        <v>45061</v>
      </c>
      <c r="C2760" s="3" t="s">
        <v>202</v>
      </c>
      <c r="D2760" s="3" t="s">
        <v>12138</v>
      </c>
      <c r="E2760" s="3" t="s">
        <v>51</v>
      </c>
      <c r="F2760" s="20">
        <v>1</v>
      </c>
      <c r="G2760" s="20">
        <v>299</v>
      </c>
      <c r="H2760" s="20" t="s">
        <v>52</v>
      </c>
      <c r="I2760" s="20">
        <v>-50.83</v>
      </c>
      <c r="J2760" s="20">
        <v>-18.45</v>
      </c>
      <c r="K2760" s="20" t="s">
        <v>52</v>
      </c>
      <c r="L2760" s="20">
        <f t="shared" si="43"/>
        <v>229.72000000000003</v>
      </c>
      <c r="M2760" s="3" t="s">
        <v>71</v>
      </c>
      <c r="N2760" s="274">
        <v>77354</v>
      </c>
      <c r="O2760" s="3" t="s">
        <v>5395</v>
      </c>
      <c r="P2760" s="3" t="s">
        <v>5396</v>
      </c>
      <c r="Q2760" s="3" t="s">
        <v>53</v>
      </c>
      <c r="R2760" s="20">
        <v>299</v>
      </c>
      <c r="S2760" s="20" t="s">
        <v>57</v>
      </c>
      <c r="T2760" s="3" t="s">
        <v>58</v>
      </c>
      <c r="U2760" s="3" t="s">
        <v>53</v>
      </c>
      <c r="V2760" s="3" t="s">
        <v>53</v>
      </c>
      <c r="W2760" s="3" t="s">
        <v>53</v>
      </c>
      <c r="X2760" s="3" t="s">
        <v>53</v>
      </c>
      <c r="Y2760" s="3" t="s">
        <v>13548</v>
      </c>
      <c r="Z2760" s="3" t="s">
        <v>13549</v>
      </c>
      <c r="AA2760" s="3" t="s">
        <v>13550</v>
      </c>
      <c r="AB2760" s="3" t="s">
        <v>13551</v>
      </c>
      <c r="AC2760" s="3" t="s">
        <v>63</v>
      </c>
      <c r="AD2760" s="3" t="s">
        <v>13552</v>
      </c>
      <c r="AE2760" s="3" t="s">
        <v>65</v>
      </c>
      <c r="AF2760" s="3" t="s">
        <v>66</v>
      </c>
      <c r="AG2760" s="3" t="s">
        <v>13553</v>
      </c>
      <c r="AH2760" s="3" t="s">
        <v>13554</v>
      </c>
      <c r="AI2760" s="3" t="s">
        <v>67</v>
      </c>
      <c r="AJ2760" s="3" t="s">
        <v>13555</v>
      </c>
      <c r="AK2760" s="3" t="s">
        <v>53</v>
      </c>
      <c r="AL2760" s="3" t="s">
        <v>53</v>
      </c>
      <c r="AM2760" s="3" t="s">
        <v>53</v>
      </c>
      <c r="AN2760" s="3" t="s">
        <v>53</v>
      </c>
      <c r="AO2760" s="3" t="s">
        <v>53</v>
      </c>
      <c r="AP2760" s="3" t="s">
        <v>53</v>
      </c>
      <c r="AQ2760" s="3" t="s">
        <v>53</v>
      </c>
      <c r="AR2760" s="3" t="s">
        <v>51</v>
      </c>
      <c r="AS2760" s="3" t="s">
        <v>52</v>
      </c>
      <c r="AT2760" s="3" t="s">
        <v>51</v>
      </c>
    </row>
    <row r="2761" spans="1:46" ht="22.5" customHeight="1" x14ac:dyDescent="0.25">
      <c r="A2761" s="19" t="s">
        <v>13647</v>
      </c>
      <c r="B2761" s="260">
        <v>45061</v>
      </c>
      <c r="C2761" s="3" t="s">
        <v>202</v>
      </c>
      <c r="D2761" s="3" t="s">
        <v>12990</v>
      </c>
      <c r="E2761" s="3" t="s">
        <v>51</v>
      </c>
      <c r="F2761" s="20">
        <v>1</v>
      </c>
      <c r="G2761" s="20">
        <v>299</v>
      </c>
      <c r="H2761" s="20" t="s">
        <v>52</v>
      </c>
      <c r="I2761" s="20">
        <v>-50.83</v>
      </c>
      <c r="J2761" s="20">
        <v>-18.45</v>
      </c>
      <c r="K2761" s="20" t="s">
        <v>52</v>
      </c>
      <c r="L2761" s="20">
        <f t="shared" si="43"/>
        <v>229.72000000000003</v>
      </c>
      <c r="M2761" s="3" t="s">
        <v>71</v>
      </c>
      <c r="N2761" s="274">
        <v>77354</v>
      </c>
      <c r="O2761" s="3" t="s">
        <v>5395</v>
      </c>
      <c r="P2761" s="3" t="s">
        <v>5396</v>
      </c>
      <c r="Q2761" s="3" t="s">
        <v>53</v>
      </c>
      <c r="R2761" s="20">
        <v>299</v>
      </c>
      <c r="S2761" s="20" t="s">
        <v>57</v>
      </c>
      <c r="T2761" s="3" t="s">
        <v>58</v>
      </c>
      <c r="U2761" s="3" t="s">
        <v>53</v>
      </c>
      <c r="V2761" s="3" t="s">
        <v>53</v>
      </c>
      <c r="W2761" s="3" t="s">
        <v>53</v>
      </c>
      <c r="X2761" s="3" t="s">
        <v>53</v>
      </c>
      <c r="Y2761" s="3" t="s">
        <v>13648</v>
      </c>
      <c r="Z2761" s="3" t="s">
        <v>13649</v>
      </c>
      <c r="AA2761" s="3" t="s">
        <v>13650</v>
      </c>
      <c r="AB2761" s="3" t="s">
        <v>103</v>
      </c>
      <c r="AC2761" s="3" t="s">
        <v>63</v>
      </c>
      <c r="AD2761" s="3" t="s">
        <v>104</v>
      </c>
      <c r="AE2761" s="3" t="s">
        <v>65</v>
      </c>
      <c r="AF2761" s="3" t="s">
        <v>66</v>
      </c>
      <c r="AG2761" s="3" t="s">
        <v>13463</v>
      </c>
      <c r="AH2761" s="3" t="s">
        <v>13651</v>
      </c>
      <c r="AI2761" s="3" t="s">
        <v>67</v>
      </c>
      <c r="AJ2761" s="3" t="s">
        <v>13652</v>
      </c>
      <c r="AK2761" s="3" t="s">
        <v>53</v>
      </c>
      <c r="AL2761" s="3" t="s">
        <v>53</v>
      </c>
      <c r="AM2761" s="3" t="s">
        <v>53</v>
      </c>
      <c r="AN2761" s="3" t="s">
        <v>53</v>
      </c>
      <c r="AO2761" s="3" t="s">
        <v>53</v>
      </c>
      <c r="AP2761" s="3" t="s">
        <v>53</v>
      </c>
      <c r="AQ2761" s="3" t="s">
        <v>53</v>
      </c>
      <c r="AR2761" s="3" t="s">
        <v>51</v>
      </c>
      <c r="AS2761" s="3" t="s">
        <v>52</v>
      </c>
      <c r="AT2761" s="3" t="s">
        <v>51</v>
      </c>
    </row>
    <row r="2762" spans="1:46" ht="22.5" customHeight="1" x14ac:dyDescent="0.25">
      <c r="A2762" s="19" t="s">
        <v>16318</v>
      </c>
      <c r="B2762" s="260">
        <v>45057</v>
      </c>
      <c r="C2762" s="3" t="s">
        <v>202</v>
      </c>
      <c r="D2762" s="3" t="s">
        <v>13978</v>
      </c>
      <c r="E2762" s="3" t="s">
        <v>51</v>
      </c>
      <c r="F2762" s="20">
        <v>1</v>
      </c>
      <c r="G2762" s="20">
        <v>299</v>
      </c>
      <c r="H2762" s="20" t="s">
        <v>52</v>
      </c>
      <c r="I2762" s="20">
        <v>-50.83</v>
      </c>
      <c r="J2762" s="20">
        <v>-18.45</v>
      </c>
      <c r="K2762" s="20" t="s">
        <v>52</v>
      </c>
      <c r="L2762" s="20">
        <f t="shared" si="43"/>
        <v>229.72000000000003</v>
      </c>
      <c r="M2762" s="3" t="s">
        <v>53</v>
      </c>
      <c r="N2762" s="274">
        <v>77354</v>
      </c>
      <c r="O2762" s="3" t="s">
        <v>5395</v>
      </c>
      <c r="P2762" s="3" t="s">
        <v>5396</v>
      </c>
      <c r="Q2762" s="3" t="s">
        <v>53</v>
      </c>
      <c r="R2762" s="20">
        <v>299</v>
      </c>
      <c r="S2762" s="20" t="s">
        <v>57</v>
      </c>
      <c r="T2762" s="3" t="s">
        <v>58</v>
      </c>
      <c r="U2762" s="3" t="s">
        <v>53</v>
      </c>
      <c r="V2762" s="3" t="s">
        <v>53</v>
      </c>
      <c r="W2762" s="3" t="s">
        <v>53</v>
      </c>
      <c r="X2762" s="3" t="s">
        <v>53</v>
      </c>
      <c r="Y2762" s="3" t="s">
        <v>16319</v>
      </c>
      <c r="Z2762" s="3" t="s">
        <v>16320</v>
      </c>
      <c r="AA2762" s="3" t="s">
        <v>16321</v>
      </c>
      <c r="AB2762" s="3" t="s">
        <v>690</v>
      </c>
      <c r="AC2762" s="3" t="s">
        <v>188</v>
      </c>
      <c r="AD2762" s="3" t="s">
        <v>691</v>
      </c>
      <c r="AE2762" s="3" t="s">
        <v>65</v>
      </c>
      <c r="AF2762" s="3" t="s">
        <v>66</v>
      </c>
      <c r="AG2762" s="3" t="s">
        <v>15413</v>
      </c>
      <c r="AH2762" s="3" t="s">
        <v>16322</v>
      </c>
      <c r="AI2762" s="3" t="s">
        <v>67</v>
      </c>
      <c r="AJ2762" s="3" t="s">
        <v>16323</v>
      </c>
      <c r="AK2762" s="3" t="s">
        <v>53</v>
      </c>
      <c r="AL2762" s="3" t="s">
        <v>53</v>
      </c>
      <c r="AM2762" s="3" t="s">
        <v>53</v>
      </c>
      <c r="AN2762" s="3" t="s">
        <v>53</v>
      </c>
      <c r="AO2762" s="3" t="s">
        <v>53</v>
      </c>
      <c r="AP2762" s="3" t="s">
        <v>53</v>
      </c>
      <c r="AQ2762" s="3" t="s">
        <v>53</v>
      </c>
      <c r="AR2762" s="3" t="s">
        <v>51</v>
      </c>
      <c r="AS2762" s="3" t="s">
        <v>52</v>
      </c>
      <c r="AT2762" s="3" t="s">
        <v>51</v>
      </c>
    </row>
    <row r="2763" spans="1:46" ht="22.5" customHeight="1" x14ac:dyDescent="0.25">
      <c r="A2763" s="19" t="s">
        <v>16450</v>
      </c>
      <c r="B2763" s="260">
        <v>45057</v>
      </c>
      <c r="C2763" s="3" t="s">
        <v>202</v>
      </c>
      <c r="D2763" s="3" t="s">
        <v>15653</v>
      </c>
      <c r="E2763" s="3" t="s">
        <v>51</v>
      </c>
      <c r="F2763" s="20">
        <v>1</v>
      </c>
      <c r="G2763" s="20">
        <v>299</v>
      </c>
      <c r="H2763" s="20" t="s">
        <v>52</v>
      </c>
      <c r="I2763" s="20">
        <v>-50.83</v>
      </c>
      <c r="J2763" s="20">
        <v>-18.45</v>
      </c>
      <c r="K2763" s="20" t="s">
        <v>52</v>
      </c>
      <c r="L2763" s="20">
        <f t="shared" si="43"/>
        <v>229.72000000000003</v>
      </c>
      <c r="M2763" s="3" t="s">
        <v>53</v>
      </c>
      <c r="N2763" s="274">
        <v>77354</v>
      </c>
      <c r="O2763" s="3" t="s">
        <v>5395</v>
      </c>
      <c r="P2763" s="3" t="s">
        <v>5396</v>
      </c>
      <c r="Q2763" s="3" t="s">
        <v>53</v>
      </c>
      <c r="R2763" s="20">
        <v>299</v>
      </c>
      <c r="S2763" s="20" t="s">
        <v>57</v>
      </c>
      <c r="T2763" s="3" t="s">
        <v>58</v>
      </c>
      <c r="U2763" s="3" t="s">
        <v>53</v>
      </c>
      <c r="V2763" s="3" t="s">
        <v>53</v>
      </c>
      <c r="W2763" s="3" t="s">
        <v>53</v>
      </c>
      <c r="X2763" s="3" t="s">
        <v>53</v>
      </c>
      <c r="Y2763" s="3" t="s">
        <v>16451</v>
      </c>
      <c r="Z2763" s="3" t="s">
        <v>16452</v>
      </c>
      <c r="AA2763" s="3" t="s">
        <v>16453</v>
      </c>
      <c r="AB2763" s="3" t="s">
        <v>355</v>
      </c>
      <c r="AC2763" s="3" t="s">
        <v>265</v>
      </c>
      <c r="AD2763" s="3" t="s">
        <v>16454</v>
      </c>
      <c r="AE2763" s="3" t="s">
        <v>65</v>
      </c>
      <c r="AF2763" s="3" t="s">
        <v>66</v>
      </c>
      <c r="AG2763" s="3" t="s">
        <v>16455</v>
      </c>
      <c r="AH2763" s="3" t="s">
        <v>16456</v>
      </c>
      <c r="AI2763" s="3" t="s">
        <v>67</v>
      </c>
      <c r="AJ2763" s="3" t="s">
        <v>16457</v>
      </c>
      <c r="AK2763" s="3" t="s">
        <v>53</v>
      </c>
      <c r="AL2763" s="3" t="s">
        <v>53</v>
      </c>
      <c r="AM2763" s="3" t="s">
        <v>53</v>
      </c>
      <c r="AN2763" s="3" t="s">
        <v>53</v>
      </c>
      <c r="AO2763" s="3" t="s">
        <v>53</v>
      </c>
      <c r="AP2763" s="3" t="s">
        <v>53</v>
      </c>
      <c r="AQ2763" s="3" t="s">
        <v>53</v>
      </c>
      <c r="AR2763" s="3" t="s">
        <v>51</v>
      </c>
      <c r="AS2763" s="3" t="s">
        <v>52</v>
      </c>
      <c r="AT2763" s="3" t="s">
        <v>51</v>
      </c>
    </row>
    <row r="2764" spans="1:46" ht="22.5" customHeight="1" x14ac:dyDescent="0.25">
      <c r="A2764" s="19" t="s">
        <v>23423</v>
      </c>
      <c r="B2764" s="260">
        <v>45049</v>
      </c>
      <c r="C2764" s="3" t="s">
        <v>202</v>
      </c>
      <c r="D2764" s="3" t="s">
        <v>21789</v>
      </c>
      <c r="E2764" s="3" t="s">
        <v>51</v>
      </c>
      <c r="F2764" s="20">
        <v>1</v>
      </c>
      <c r="G2764" s="20">
        <v>299</v>
      </c>
      <c r="H2764" s="20" t="s">
        <v>52</v>
      </c>
      <c r="I2764" s="20">
        <v>-50.83</v>
      </c>
      <c r="J2764" s="20">
        <v>-18.45</v>
      </c>
      <c r="K2764" s="20" t="s">
        <v>52</v>
      </c>
      <c r="L2764" s="20">
        <f t="shared" si="43"/>
        <v>229.72000000000003</v>
      </c>
      <c r="M2764" s="3" t="s">
        <v>53</v>
      </c>
      <c r="N2764" s="274">
        <v>77354</v>
      </c>
      <c r="O2764" s="3" t="s">
        <v>5395</v>
      </c>
      <c r="P2764" s="3" t="s">
        <v>5396</v>
      </c>
      <c r="Q2764" s="3" t="s">
        <v>53</v>
      </c>
      <c r="R2764" s="20">
        <v>299</v>
      </c>
      <c r="S2764" s="20" t="s">
        <v>57</v>
      </c>
      <c r="T2764" s="3" t="s">
        <v>58</v>
      </c>
      <c r="U2764" s="3" t="s">
        <v>53</v>
      </c>
      <c r="V2764" s="3" t="s">
        <v>53</v>
      </c>
      <c r="W2764" s="3" t="s">
        <v>53</v>
      </c>
      <c r="X2764" s="3" t="s">
        <v>53</v>
      </c>
      <c r="Y2764" s="3" t="s">
        <v>23424</v>
      </c>
      <c r="Z2764" s="3" t="s">
        <v>23425</v>
      </c>
      <c r="AA2764" s="3" t="s">
        <v>23426</v>
      </c>
      <c r="AB2764" s="3" t="s">
        <v>3221</v>
      </c>
      <c r="AC2764" s="3" t="s">
        <v>265</v>
      </c>
      <c r="AD2764" s="3" t="s">
        <v>23427</v>
      </c>
      <c r="AE2764" s="3" t="s">
        <v>65</v>
      </c>
      <c r="AF2764" s="3" t="s">
        <v>66</v>
      </c>
      <c r="AG2764" s="3" t="s">
        <v>23428</v>
      </c>
      <c r="AH2764" s="3" t="s">
        <v>22178</v>
      </c>
      <c r="AI2764" s="3" t="s">
        <v>67</v>
      </c>
      <c r="AJ2764" s="3" t="s">
        <v>23429</v>
      </c>
      <c r="AK2764" s="3" t="s">
        <v>53</v>
      </c>
      <c r="AL2764" s="3" t="s">
        <v>53</v>
      </c>
      <c r="AM2764" s="3" t="s">
        <v>53</v>
      </c>
      <c r="AN2764" s="3" t="s">
        <v>53</v>
      </c>
      <c r="AO2764" s="3" t="s">
        <v>53</v>
      </c>
      <c r="AP2764" s="3" t="s">
        <v>53</v>
      </c>
      <c r="AQ2764" s="3" t="s">
        <v>53</v>
      </c>
      <c r="AR2764" s="3" t="s">
        <v>51</v>
      </c>
      <c r="AS2764" s="3" t="s">
        <v>52</v>
      </c>
      <c r="AT2764" s="3" t="s">
        <v>51</v>
      </c>
    </row>
    <row r="2765" spans="1:46" ht="22.5" customHeight="1" x14ac:dyDescent="0.25">
      <c r="A2765" s="19" t="s">
        <v>24876</v>
      </c>
      <c r="B2765" s="260">
        <v>45048</v>
      </c>
      <c r="C2765" s="3" t="s">
        <v>202</v>
      </c>
      <c r="D2765" s="3" t="s">
        <v>21789</v>
      </c>
      <c r="E2765" s="3" t="s">
        <v>51</v>
      </c>
      <c r="F2765" s="20">
        <v>1</v>
      </c>
      <c r="G2765" s="20">
        <v>299</v>
      </c>
      <c r="H2765" s="20" t="s">
        <v>52</v>
      </c>
      <c r="I2765" s="20">
        <v>-50.83</v>
      </c>
      <c r="J2765" s="20">
        <v>-18.45</v>
      </c>
      <c r="K2765" s="20" t="s">
        <v>52</v>
      </c>
      <c r="L2765" s="20">
        <f t="shared" si="43"/>
        <v>229.72000000000003</v>
      </c>
      <c r="M2765" s="3" t="s">
        <v>71</v>
      </c>
      <c r="N2765" s="274">
        <v>77354</v>
      </c>
      <c r="O2765" s="3" t="s">
        <v>5395</v>
      </c>
      <c r="P2765" s="3" t="s">
        <v>5396</v>
      </c>
      <c r="Q2765" s="3" t="s">
        <v>53</v>
      </c>
      <c r="R2765" s="20">
        <v>299</v>
      </c>
      <c r="S2765" s="20" t="s">
        <v>57</v>
      </c>
      <c r="T2765" s="3" t="s">
        <v>58</v>
      </c>
      <c r="U2765" s="3" t="s">
        <v>53</v>
      </c>
      <c r="V2765" s="3" t="s">
        <v>53</v>
      </c>
      <c r="W2765" s="3" t="s">
        <v>53</v>
      </c>
      <c r="X2765" s="3" t="s">
        <v>53</v>
      </c>
      <c r="Y2765" s="3" t="s">
        <v>24877</v>
      </c>
      <c r="Z2765" s="3" t="s">
        <v>24878</v>
      </c>
      <c r="AA2765" s="3" t="s">
        <v>24879</v>
      </c>
      <c r="AB2765" s="3" t="s">
        <v>24880</v>
      </c>
      <c r="AC2765" s="3" t="s">
        <v>1903</v>
      </c>
      <c r="AD2765" s="3" t="s">
        <v>24881</v>
      </c>
      <c r="AE2765" s="3" t="s">
        <v>65</v>
      </c>
      <c r="AF2765" s="3" t="s">
        <v>66</v>
      </c>
      <c r="AG2765" s="3" t="s">
        <v>24882</v>
      </c>
      <c r="AH2765" s="3" t="s">
        <v>24883</v>
      </c>
      <c r="AI2765" s="3" t="s">
        <v>67</v>
      </c>
      <c r="AJ2765" s="3" t="s">
        <v>24884</v>
      </c>
      <c r="AK2765" s="3" t="s">
        <v>53</v>
      </c>
      <c r="AL2765" s="3" t="s">
        <v>53</v>
      </c>
      <c r="AM2765" s="3" t="s">
        <v>53</v>
      </c>
      <c r="AN2765" s="3" t="s">
        <v>53</v>
      </c>
      <c r="AO2765" s="3" t="s">
        <v>53</v>
      </c>
      <c r="AP2765" s="3" t="s">
        <v>53</v>
      </c>
      <c r="AQ2765" s="3" t="s">
        <v>53</v>
      </c>
      <c r="AR2765" s="3" t="s">
        <v>51</v>
      </c>
      <c r="AS2765" s="3" t="s">
        <v>52</v>
      </c>
      <c r="AT2765" s="3" t="s">
        <v>51</v>
      </c>
    </row>
    <row r="2766" spans="1:46" ht="22.5" customHeight="1" x14ac:dyDescent="0.25">
      <c r="A2766" s="19" t="s">
        <v>18084</v>
      </c>
      <c r="B2766" s="260">
        <v>45055</v>
      </c>
      <c r="C2766" s="3" t="s">
        <v>202</v>
      </c>
      <c r="D2766" s="3" t="s">
        <v>17635</v>
      </c>
      <c r="E2766" s="3" t="s">
        <v>51</v>
      </c>
      <c r="F2766" s="20">
        <v>1</v>
      </c>
      <c r="G2766" s="20">
        <v>275.79000000000002</v>
      </c>
      <c r="H2766" s="20">
        <v>1.39</v>
      </c>
      <c r="I2766" s="20">
        <v>-46.88</v>
      </c>
      <c r="J2766" s="20" t="s">
        <v>52</v>
      </c>
      <c r="K2766" s="20" t="s">
        <v>52</v>
      </c>
      <c r="L2766" s="20">
        <f t="shared" si="43"/>
        <v>230.3</v>
      </c>
      <c r="M2766" s="3" t="s">
        <v>53</v>
      </c>
      <c r="N2766" s="3" t="s">
        <v>314</v>
      </c>
      <c r="O2766" s="3" t="s">
        <v>7469</v>
      </c>
      <c r="P2766" s="3" t="s">
        <v>7470</v>
      </c>
      <c r="Q2766" s="3" t="s">
        <v>53</v>
      </c>
      <c r="R2766" s="20">
        <v>275.79000000000002</v>
      </c>
      <c r="S2766" s="20" t="s">
        <v>57</v>
      </c>
      <c r="T2766" s="3" t="s">
        <v>58</v>
      </c>
      <c r="U2766" s="3" t="s">
        <v>18085</v>
      </c>
      <c r="V2766" s="3" t="s">
        <v>18086</v>
      </c>
      <c r="W2766" s="3" t="s">
        <v>18087</v>
      </c>
      <c r="X2766" s="3" t="s">
        <v>53</v>
      </c>
      <c r="Y2766" s="3" t="s">
        <v>18085</v>
      </c>
      <c r="Z2766" s="3" t="s">
        <v>18088</v>
      </c>
      <c r="AA2766" s="3" t="s">
        <v>18089</v>
      </c>
      <c r="AB2766" s="3" t="s">
        <v>63</v>
      </c>
      <c r="AC2766" s="3" t="s">
        <v>63</v>
      </c>
      <c r="AD2766" s="3" t="s">
        <v>18090</v>
      </c>
      <c r="AE2766" s="3" t="s">
        <v>65</v>
      </c>
      <c r="AF2766" s="3" t="s">
        <v>213</v>
      </c>
      <c r="AG2766" s="3" t="s">
        <v>17745</v>
      </c>
      <c r="AH2766" s="3" t="s">
        <v>18091</v>
      </c>
      <c r="AI2766" s="3" t="s">
        <v>945</v>
      </c>
      <c r="AJ2766" s="3" t="s">
        <v>18092</v>
      </c>
      <c r="AK2766" s="3" t="s">
        <v>53</v>
      </c>
      <c r="AL2766" s="3" t="s">
        <v>53</v>
      </c>
      <c r="AM2766" s="3" t="s">
        <v>53</v>
      </c>
      <c r="AN2766" s="3" t="s">
        <v>53</v>
      </c>
      <c r="AO2766" s="3" t="s">
        <v>53</v>
      </c>
      <c r="AP2766" s="3" t="s">
        <v>53</v>
      </c>
      <c r="AQ2766" s="3" t="s">
        <v>53</v>
      </c>
      <c r="AR2766" s="3" t="s">
        <v>51</v>
      </c>
      <c r="AS2766" s="3" t="s">
        <v>52</v>
      </c>
      <c r="AT2766" s="3" t="s">
        <v>51</v>
      </c>
    </row>
    <row r="2767" spans="1:46" ht="22.5" customHeight="1" x14ac:dyDescent="0.25">
      <c r="A2767" s="19" t="s">
        <v>7016</v>
      </c>
      <c r="B2767" s="260">
        <v>45069</v>
      </c>
      <c r="C2767" s="3" t="s">
        <v>202</v>
      </c>
      <c r="D2767" s="3" t="s">
        <v>6600</v>
      </c>
      <c r="E2767" s="3" t="s">
        <v>51</v>
      </c>
      <c r="F2767" s="20">
        <v>1</v>
      </c>
      <c r="G2767" s="20">
        <v>275.89999999999998</v>
      </c>
      <c r="H2767" s="20">
        <v>1.59</v>
      </c>
      <c r="I2767" s="20">
        <v>-46.9</v>
      </c>
      <c r="J2767" s="20" t="s">
        <v>52</v>
      </c>
      <c r="K2767" s="20" t="s">
        <v>52</v>
      </c>
      <c r="L2767" s="20">
        <f t="shared" si="43"/>
        <v>230.58999999999995</v>
      </c>
      <c r="M2767" s="3" t="s">
        <v>53</v>
      </c>
      <c r="N2767" s="274">
        <v>772147</v>
      </c>
      <c r="O2767" s="3" t="s">
        <v>7017</v>
      </c>
      <c r="P2767" s="3" t="s">
        <v>7018</v>
      </c>
      <c r="Q2767" s="3" t="s">
        <v>53</v>
      </c>
      <c r="R2767" s="20">
        <v>275.89999999999998</v>
      </c>
      <c r="S2767" s="20" t="s">
        <v>57</v>
      </c>
      <c r="T2767" s="3" t="s">
        <v>58</v>
      </c>
      <c r="U2767" s="3" t="s">
        <v>7019</v>
      </c>
      <c r="V2767" s="3" t="s">
        <v>7020</v>
      </c>
      <c r="W2767" s="3" t="s">
        <v>7021</v>
      </c>
      <c r="X2767" s="3" t="s">
        <v>53</v>
      </c>
      <c r="Y2767" s="3" t="s">
        <v>7019</v>
      </c>
      <c r="Z2767" s="3" t="s">
        <v>7022</v>
      </c>
      <c r="AA2767" s="3" t="s">
        <v>7023</v>
      </c>
      <c r="AB2767" s="3" t="s">
        <v>63</v>
      </c>
      <c r="AC2767" s="3" t="s">
        <v>63</v>
      </c>
      <c r="AD2767" s="3" t="s">
        <v>7024</v>
      </c>
      <c r="AE2767" s="3" t="s">
        <v>65</v>
      </c>
      <c r="AF2767" s="3" t="s">
        <v>213</v>
      </c>
      <c r="AG2767" s="3" t="s">
        <v>7025</v>
      </c>
      <c r="AH2767" s="3" t="s">
        <v>7026</v>
      </c>
      <c r="AI2767" s="3" t="s">
        <v>2980</v>
      </c>
      <c r="AJ2767" s="3" t="s">
        <v>7027</v>
      </c>
      <c r="AK2767" s="3" t="s">
        <v>53</v>
      </c>
      <c r="AL2767" s="3" t="s">
        <v>53</v>
      </c>
      <c r="AM2767" s="3" t="s">
        <v>53</v>
      </c>
      <c r="AN2767" s="3" t="s">
        <v>53</v>
      </c>
      <c r="AO2767" s="3" t="s">
        <v>53</v>
      </c>
      <c r="AP2767" s="3" t="s">
        <v>53</v>
      </c>
      <c r="AQ2767" s="3" t="s">
        <v>53</v>
      </c>
      <c r="AR2767" s="3" t="s">
        <v>51</v>
      </c>
      <c r="AS2767" s="3" t="s">
        <v>52</v>
      </c>
      <c r="AT2767" s="3" t="s">
        <v>51</v>
      </c>
    </row>
    <row r="2768" spans="1:46" ht="22.5" customHeight="1" x14ac:dyDescent="0.25">
      <c r="A2768" s="19" t="s">
        <v>12184</v>
      </c>
      <c r="B2768" s="260">
        <v>45063</v>
      </c>
      <c r="C2768" s="3" t="s">
        <v>202</v>
      </c>
      <c r="D2768" s="3" t="s">
        <v>9926</v>
      </c>
      <c r="E2768" s="3" t="s">
        <v>51</v>
      </c>
      <c r="F2768" s="20">
        <v>1</v>
      </c>
      <c r="G2768" s="20">
        <v>370</v>
      </c>
      <c r="H2768" s="20" t="s">
        <v>52</v>
      </c>
      <c r="I2768" s="20">
        <v>-59.2</v>
      </c>
      <c r="J2768" s="20">
        <v>-77.900000000000006</v>
      </c>
      <c r="K2768" s="20" t="s">
        <v>52</v>
      </c>
      <c r="L2768" s="20">
        <f t="shared" si="43"/>
        <v>232.9</v>
      </c>
      <c r="M2768" s="3" t="s">
        <v>53</v>
      </c>
      <c r="N2768" s="3" t="s">
        <v>12185</v>
      </c>
      <c r="O2768" s="3" t="s">
        <v>12186</v>
      </c>
      <c r="P2768" s="3" t="s">
        <v>12187</v>
      </c>
      <c r="Q2768" s="3" t="s">
        <v>12188</v>
      </c>
      <c r="R2768" s="20">
        <v>370</v>
      </c>
      <c r="S2768" s="20" t="s">
        <v>57</v>
      </c>
      <c r="T2768" s="3" t="s">
        <v>58</v>
      </c>
      <c r="U2768" s="3" t="s">
        <v>12189</v>
      </c>
      <c r="V2768" s="3" t="s">
        <v>12190</v>
      </c>
      <c r="W2768" s="3" t="s">
        <v>12191</v>
      </c>
      <c r="X2768" s="3" t="s">
        <v>53</v>
      </c>
      <c r="Y2768" s="3" t="s">
        <v>12189</v>
      </c>
      <c r="Z2768" s="3" t="s">
        <v>12192</v>
      </c>
      <c r="AA2768" s="3" t="s">
        <v>12193</v>
      </c>
      <c r="AB2768" s="3" t="s">
        <v>839</v>
      </c>
      <c r="AC2768" s="3" t="s">
        <v>188</v>
      </c>
      <c r="AD2768" s="3" t="s">
        <v>12194</v>
      </c>
      <c r="AE2768" s="3" t="s">
        <v>65</v>
      </c>
      <c r="AF2768" s="3" t="s">
        <v>82</v>
      </c>
      <c r="AG2768" s="3" t="s">
        <v>12195</v>
      </c>
      <c r="AH2768" s="3" t="s">
        <v>10238</v>
      </c>
      <c r="AI2768" s="3" t="s">
        <v>67</v>
      </c>
      <c r="AJ2768" s="3" t="s">
        <v>12196</v>
      </c>
      <c r="AK2768" s="3" t="s">
        <v>53</v>
      </c>
      <c r="AL2768" s="3" t="s">
        <v>53</v>
      </c>
      <c r="AM2768" s="3" t="s">
        <v>53</v>
      </c>
      <c r="AN2768" s="3" t="s">
        <v>53</v>
      </c>
      <c r="AO2768" s="3" t="s">
        <v>53</v>
      </c>
      <c r="AP2768" s="3" t="s">
        <v>53</v>
      </c>
      <c r="AQ2768" s="3" t="s">
        <v>53</v>
      </c>
      <c r="AR2768" s="3" t="s">
        <v>51</v>
      </c>
      <c r="AS2768" s="3" t="s">
        <v>52</v>
      </c>
      <c r="AT2768" s="3" t="s">
        <v>51</v>
      </c>
    </row>
    <row r="2769" spans="1:46" ht="22.5" customHeight="1" x14ac:dyDescent="0.25">
      <c r="A2769" s="19" t="s">
        <v>13016</v>
      </c>
      <c r="B2769" s="260">
        <v>45062</v>
      </c>
      <c r="C2769" s="3" t="s">
        <v>202</v>
      </c>
      <c r="D2769" s="3" t="s">
        <v>12990</v>
      </c>
      <c r="E2769" s="3" t="s">
        <v>51</v>
      </c>
      <c r="F2769" s="20">
        <v>1</v>
      </c>
      <c r="G2769" s="20">
        <v>279.69</v>
      </c>
      <c r="H2769" s="20">
        <v>1.59</v>
      </c>
      <c r="I2769" s="20">
        <v>-47.55</v>
      </c>
      <c r="J2769" s="20" t="s">
        <v>52</v>
      </c>
      <c r="K2769" s="20" t="s">
        <v>52</v>
      </c>
      <c r="L2769" s="20">
        <f t="shared" si="43"/>
        <v>233.72999999999996</v>
      </c>
      <c r="M2769" s="3" t="s">
        <v>53</v>
      </c>
      <c r="N2769" s="3" t="s">
        <v>13017</v>
      </c>
      <c r="O2769" s="3" t="s">
        <v>13018</v>
      </c>
      <c r="P2769" s="3" t="s">
        <v>13019</v>
      </c>
      <c r="Q2769" s="3" t="s">
        <v>53</v>
      </c>
      <c r="R2769" s="20">
        <v>279.69</v>
      </c>
      <c r="S2769" s="20" t="s">
        <v>57</v>
      </c>
      <c r="T2769" s="3" t="s">
        <v>58</v>
      </c>
      <c r="U2769" s="3" t="s">
        <v>13020</v>
      </c>
      <c r="V2769" s="3" t="s">
        <v>13021</v>
      </c>
      <c r="W2769" s="3" t="s">
        <v>13022</v>
      </c>
      <c r="X2769" s="3" t="s">
        <v>53</v>
      </c>
      <c r="Y2769" s="3" t="s">
        <v>13020</v>
      </c>
      <c r="Z2769" s="3" t="s">
        <v>13023</v>
      </c>
      <c r="AA2769" s="3" t="s">
        <v>13024</v>
      </c>
      <c r="AB2769" s="3" t="s">
        <v>1270</v>
      </c>
      <c r="AC2769" s="3" t="s">
        <v>63</v>
      </c>
      <c r="AD2769" s="3" t="s">
        <v>13025</v>
      </c>
      <c r="AE2769" s="3" t="s">
        <v>65</v>
      </c>
      <c r="AF2769" s="3" t="s">
        <v>213</v>
      </c>
      <c r="AG2769" s="3" t="s">
        <v>13026</v>
      </c>
      <c r="AH2769" s="3" t="s">
        <v>13027</v>
      </c>
      <c r="AI2769" s="3" t="s">
        <v>1410</v>
      </c>
      <c r="AJ2769" s="3" t="s">
        <v>13028</v>
      </c>
      <c r="AK2769" s="3" t="s">
        <v>53</v>
      </c>
      <c r="AL2769" s="3" t="s">
        <v>53</v>
      </c>
      <c r="AM2769" s="3" t="s">
        <v>53</v>
      </c>
      <c r="AN2769" s="3" t="s">
        <v>53</v>
      </c>
      <c r="AO2769" s="3" t="s">
        <v>53</v>
      </c>
      <c r="AP2769" s="3" t="s">
        <v>53</v>
      </c>
      <c r="AQ2769" s="3" t="s">
        <v>53</v>
      </c>
      <c r="AR2769" s="3" t="s">
        <v>51</v>
      </c>
      <c r="AS2769" s="3" t="s">
        <v>52</v>
      </c>
      <c r="AT2769" s="3" t="s">
        <v>51</v>
      </c>
    </row>
    <row r="2770" spans="1:46" ht="22.5" customHeight="1" x14ac:dyDescent="0.25">
      <c r="A2770" s="19" t="s">
        <v>1823</v>
      </c>
      <c r="B2770" s="260">
        <v>45076</v>
      </c>
      <c r="C2770" s="3" t="s">
        <v>202</v>
      </c>
      <c r="D2770" s="3" t="s">
        <v>203</v>
      </c>
      <c r="E2770" s="3" t="s">
        <v>51</v>
      </c>
      <c r="F2770" s="20">
        <v>1</v>
      </c>
      <c r="G2770" s="20">
        <v>329.69</v>
      </c>
      <c r="H2770" s="20" t="s">
        <v>52</v>
      </c>
      <c r="I2770" s="20">
        <v>-56.05</v>
      </c>
      <c r="J2770" s="20">
        <v>-38.950000000000003</v>
      </c>
      <c r="K2770" s="20" t="s">
        <v>52</v>
      </c>
      <c r="L2770" s="20">
        <f t="shared" si="43"/>
        <v>234.69</v>
      </c>
      <c r="M2770" s="3" t="s">
        <v>71</v>
      </c>
      <c r="N2770" s="3" t="s">
        <v>1824</v>
      </c>
      <c r="O2770" s="3" t="s">
        <v>1825</v>
      </c>
      <c r="P2770" s="3" t="s">
        <v>1826</v>
      </c>
      <c r="Q2770" s="3" t="s">
        <v>53</v>
      </c>
      <c r="R2770" s="20">
        <v>329.69</v>
      </c>
      <c r="S2770" s="20" t="s">
        <v>57</v>
      </c>
      <c r="T2770" s="3" t="s">
        <v>74</v>
      </c>
      <c r="U2770" s="3" t="s">
        <v>1827</v>
      </c>
      <c r="V2770" s="3" t="s">
        <v>1828</v>
      </c>
      <c r="W2770" s="3" t="s">
        <v>1829</v>
      </c>
      <c r="X2770" s="3" t="s">
        <v>53</v>
      </c>
      <c r="Y2770" s="3" t="s">
        <v>1827</v>
      </c>
      <c r="Z2770" s="3" t="s">
        <v>1830</v>
      </c>
      <c r="AA2770" s="3" t="s">
        <v>1831</v>
      </c>
      <c r="AB2770" s="3" t="s">
        <v>1832</v>
      </c>
      <c r="AC2770" s="3" t="s">
        <v>641</v>
      </c>
      <c r="AD2770" s="3" t="s">
        <v>1833</v>
      </c>
      <c r="AE2770" s="3" t="s">
        <v>65</v>
      </c>
      <c r="AF2770" s="3" t="s">
        <v>82</v>
      </c>
      <c r="AG2770" s="3" t="s">
        <v>1834</v>
      </c>
      <c r="AH2770" s="3" t="s">
        <v>1835</v>
      </c>
      <c r="AI2770" s="3" t="s">
        <v>67</v>
      </c>
      <c r="AJ2770" s="3" t="s">
        <v>1836</v>
      </c>
      <c r="AK2770" s="3" t="s">
        <v>53</v>
      </c>
      <c r="AL2770" s="3" t="s">
        <v>53</v>
      </c>
      <c r="AM2770" s="3" t="s">
        <v>53</v>
      </c>
      <c r="AN2770" s="3" t="s">
        <v>53</v>
      </c>
      <c r="AO2770" s="3" t="s">
        <v>53</v>
      </c>
      <c r="AP2770" s="3" t="s">
        <v>53</v>
      </c>
      <c r="AQ2770" s="3" t="s">
        <v>53</v>
      </c>
      <c r="AR2770" s="3" t="s">
        <v>51</v>
      </c>
      <c r="AS2770" s="3" t="s">
        <v>52</v>
      </c>
      <c r="AT2770" s="3" t="s">
        <v>51</v>
      </c>
    </row>
    <row r="2771" spans="1:46" ht="22.5" customHeight="1" x14ac:dyDescent="0.25">
      <c r="A2771" s="19" t="s">
        <v>2741</v>
      </c>
      <c r="B2771" s="260">
        <v>45075</v>
      </c>
      <c r="C2771" s="3" t="s">
        <v>202</v>
      </c>
      <c r="D2771" s="3" t="s">
        <v>765</v>
      </c>
      <c r="E2771" s="3" t="s">
        <v>51</v>
      </c>
      <c r="F2771" s="20">
        <v>1</v>
      </c>
      <c r="G2771" s="20">
        <v>330.67</v>
      </c>
      <c r="H2771" s="20" t="s">
        <v>52</v>
      </c>
      <c r="I2771" s="20">
        <v>-56.21</v>
      </c>
      <c r="J2771" s="20">
        <v>-38.950000000000003</v>
      </c>
      <c r="K2771" s="20" t="s">
        <v>52</v>
      </c>
      <c r="L2771" s="20">
        <f t="shared" si="43"/>
        <v>235.51000000000005</v>
      </c>
      <c r="M2771" s="3" t="s">
        <v>71</v>
      </c>
      <c r="N2771" s="3" t="s">
        <v>2742</v>
      </c>
      <c r="O2771" s="3" t="s">
        <v>2743</v>
      </c>
      <c r="P2771" s="3" t="s">
        <v>2744</v>
      </c>
      <c r="Q2771" s="3" t="s">
        <v>53</v>
      </c>
      <c r="R2771" s="20">
        <v>330.67</v>
      </c>
      <c r="S2771" s="20" t="s">
        <v>57</v>
      </c>
      <c r="T2771" s="3" t="s">
        <v>74</v>
      </c>
      <c r="U2771" s="3" t="s">
        <v>2745</v>
      </c>
      <c r="V2771" s="3" t="s">
        <v>2746</v>
      </c>
      <c r="W2771" s="3" t="s">
        <v>2747</v>
      </c>
      <c r="X2771" s="3" t="s">
        <v>53</v>
      </c>
      <c r="Y2771" s="3" t="s">
        <v>2745</v>
      </c>
      <c r="Z2771" s="3" t="s">
        <v>2748</v>
      </c>
      <c r="AA2771" s="3" t="s">
        <v>2749</v>
      </c>
      <c r="AB2771" s="3" t="s">
        <v>1866</v>
      </c>
      <c r="AC2771" s="3" t="s">
        <v>1867</v>
      </c>
      <c r="AD2771" s="3" t="s">
        <v>2750</v>
      </c>
      <c r="AE2771" s="3" t="s">
        <v>65</v>
      </c>
      <c r="AF2771" s="3" t="s">
        <v>82</v>
      </c>
      <c r="AG2771" s="3" t="s">
        <v>2715</v>
      </c>
      <c r="AH2771" s="3" t="s">
        <v>2751</v>
      </c>
      <c r="AI2771" s="3" t="s">
        <v>67</v>
      </c>
      <c r="AJ2771" s="3" t="s">
        <v>2752</v>
      </c>
      <c r="AK2771" s="3" t="s">
        <v>53</v>
      </c>
      <c r="AL2771" s="3" t="s">
        <v>53</v>
      </c>
      <c r="AM2771" s="3" t="s">
        <v>53</v>
      </c>
      <c r="AN2771" s="3" t="s">
        <v>53</v>
      </c>
      <c r="AO2771" s="3" t="s">
        <v>53</v>
      </c>
      <c r="AP2771" s="3" t="s">
        <v>53</v>
      </c>
      <c r="AQ2771" s="3" t="s">
        <v>53</v>
      </c>
      <c r="AR2771" s="3" t="s">
        <v>51</v>
      </c>
      <c r="AS2771" s="3" t="s">
        <v>52</v>
      </c>
      <c r="AT2771" s="3" t="s">
        <v>51</v>
      </c>
    </row>
    <row r="2772" spans="1:46" ht="22.5" customHeight="1" x14ac:dyDescent="0.25">
      <c r="A2772" s="19" t="s">
        <v>7686</v>
      </c>
      <c r="B2772" s="260">
        <v>45069</v>
      </c>
      <c r="C2772" s="3" t="s">
        <v>202</v>
      </c>
      <c r="D2772" s="3" t="s">
        <v>4264</v>
      </c>
      <c r="E2772" s="3" t="s">
        <v>51</v>
      </c>
      <c r="F2772" s="20">
        <v>1</v>
      </c>
      <c r="G2772" s="20">
        <v>330.67</v>
      </c>
      <c r="H2772" s="20" t="s">
        <v>52</v>
      </c>
      <c r="I2772" s="20">
        <v>-56.21</v>
      </c>
      <c r="J2772" s="20">
        <v>-38.950000000000003</v>
      </c>
      <c r="K2772" s="20" t="s">
        <v>52</v>
      </c>
      <c r="L2772" s="20">
        <f t="shared" si="43"/>
        <v>235.51000000000005</v>
      </c>
      <c r="M2772" s="3" t="s">
        <v>71</v>
      </c>
      <c r="N2772" s="3" t="s">
        <v>2742</v>
      </c>
      <c r="O2772" s="3" t="s">
        <v>2743</v>
      </c>
      <c r="P2772" s="3" t="s">
        <v>2744</v>
      </c>
      <c r="Q2772" s="3" t="s">
        <v>53</v>
      </c>
      <c r="R2772" s="20">
        <v>330.67</v>
      </c>
      <c r="S2772" s="20" t="s">
        <v>57</v>
      </c>
      <c r="T2772" s="3" t="s">
        <v>74</v>
      </c>
      <c r="U2772" s="3" t="s">
        <v>7687</v>
      </c>
      <c r="V2772" s="3" t="s">
        <v>7688</v>
      </c>
      <c r="W2772" s="3" t="s">
        <v>7689</v>
      </c>
      <c r="X2772" s="3" t="s">
        <v>53</v>
      </c>
      <c r="Y2772" s="3" t="s">
        <v>7687</v>
      </c>
      <c r="Z2772" s="3" t="s">
        <v>7690</v>
      </c>
      <c r="AA2772" s="3" t="s">
        <v>7691</v>
      </c>
      <c r="AB2772" s="3" t="s">
        <v>7692</v>
      </c>
      <c r="AC2772" s="3" t="s">
        <v>165</v>
      </c>
      <c r="AD2772" s="3" t="s">
        <v>7693</v>
      </c>
      <c r="AE2772" s="3" t="s">
        <v>65</v>
      </c>
      <c r="AF2772" s="3" t="s">
        <v>82</v>
      </c>
      <c r="AG2772" s="3" t="s">
        <v>7327</v>
      </c>
      <c r="AH2772" s="3" t="s">
        <v>7694</v>
      </c>
      <c r="AI2772" s="3" t="s">
        <v>67</v>
      </c>
      <c r="AJ2772" s="3" t="s">
        <v>7695</v>
      </c>
      <c r="AK2772" s="3" t="s">
        <v>53</v>
      </c>
      <c r="AL2772" s="3" t="s">
        <v>53</v>
      </c>
      <c r="AM2772" s="3" t="s">
        <v>53</v>
      </c>
      <c r="AN2772" s="3" t="s">
        <v>53</v>
      </c>
      <c r="AO2772" s="3" t="s">
        <v>53</v>
      </c>
      <c r="AP2772" s="3" t="s">
        <v>53</v>
      </c>
      <c r="AQ2772" s="3" t="s">
        <v>53</v>
      </c>
      <c r="AR2772" s="3" t="s">
        <v>51</v>
      </c>
      <c r="AS2772" s="3" t="s">
        <v>52</v>
      </c>
      <c r="AT2772" s="3" t="s">
        <v>51</v>
      </c>
    </row>
    <row r="2773" spans="1:46" ht="22.5" customHeight="1" x14ac:dyDescent="0.25">
      <c r="A2773" s="19" t="s">
        <v>10729</v>
      </c>
      <c r="B2773" s="260">
        <v>45064</v>
      </c>
      <c r="C2773" s="3" t="s">
        <v>202</v>
      </c>
      <c r="D2773" s="3" t="s">
        <v>9354</v>
      </c>
      <c r="E2773" s="3" t="s">
        <v>51</v>
      </c>
      <c r="F2773" s="20">
        <v>1</v>
      </c>
      <c r="G2773" s="20">
        <v>331.21</v>
      </c>
      <c r="H2773" s="20">
        <v>29.65</v>
      </c>
      <c r="I2773" s="20">
        <v>-56.31</v>
      </c>
      <c r="J2773" s="20">
        <v>-68.599999999999994</v>
      </c>
      <c r="K2773" s="20" t="s">
        <v>52</v>
      </c>
      <c r="L2773" s="20">
        <f t="shared" si="43"/>
        <v>235.94999999999996</v>
      </c>
      <c r="M2773" s="3" t="s">
        <v>71</v>
      </c>
      <c r="N2773" s="3" t="s">
        <v>3536</v>
      </c>
      <c r="O2773" s="3" t="s">
        <v>3537</v>
      </c>
      <c r="P2773" s="3" t="s">
        <v>3538</v>
      </c>
      <c r="Q2773" s="3" t="s">
        <v>53</v>
      </c>
      <c r="R2773" s="20">
        <v>331.21</v>
      </c>
      <c r="S2773" s="20" t="s">
        <v>57</v>
      </c>
      <c r="T2773" s="3" t="s">
        <v>74</v>
      </c>
      <c r="U2773" s="3" t="s">
        <v>10730</v>
      </c>
      <c r="V2773" s="3" t="s">
        <v>10731</v>
      </c>
      <c r="W2773" s="3" t="s">
        <v>10732</v>
      </c>
      <c r="X2773" s="3" t="s">
        <v>53</v>
      </c>
      <c r="Y2773" s="3" t="s">
        <v>10730</v>
      </c>
      <c r="Z2773" s="3" t="s">
        <v>10733</v>
      </c>
      <c r="AA2773" s="3" t="s">
        <v>10734</v>
      </c>
      <c r="AB2773" s="3" t="s">
        <v>10735</v>
      </c>
      <c r="AC2773" s="3" t="s">
        <v>3405</v>
      </c>
      <c r="AD2773" s="3" t="s">
        <v>10736</v>
      </c>
      <c r="AE2773" s="3" t="s">
        <v>65</v>
      </c>
      <c r="AF2773" s="3" t="s">
        <v>82</v>
      </c>
      <c r="AG2773" s="3" t="s">
        <v>10737</v>
      </c>
      <c r="AH2773" s="3" t="s">
        <v>10738</v>
      </c>
      <c r="AI2773" s="3" t="s">
        <v>67</v>
      </c>
      <c r="AJ2773" s="3" t="s">
        <v>10739</v>
      </c>
      <c r="AK2773" s="3" t="s">
        <v>53</v>
      </c>
      <c r="AL2773" s="3" t="s">
        <v>53</v>
      </c>
      <c r="AM2773" s="3" t="s">
        <v>53</v>
      </c>
      <c r="AN2773" s="3" t="s">
        <v>53</v>
      </c>
      <c r="AO2773" s="3" t="s">
        <v>53</v>
      </c>
      <c r="AP2773" s="3" t="s">
        <v>53</v>
      </c>
      <c r="AQ2773" s="3" t="s">
        <v>53</v>
      </c>
      <c r="AR2773" s="3" t="s">
        <v>51</v>
      </c>
      <c r="AS2773" s="3" t="s">
        <v>52</v>
      </c>
      <c r="AT2773" s="3" t="s">
        <v>51</v>
      </c>
    </row>
    <row r="2774" spans="1:46" ht="22.5" customHeight="1" x14ac:dyDescent="0.25">
      <c r="A2774" s="19" t="s">
        <v>3535</v>
      </c>
      <c r="B2774" s="260">
        <v>45074</v>
      </c>
      <c r="C2774" s="3" t="s">
        <v>202</v>
      </c>
      <c r="D2774" s="3" t="s">
        <v>203</v>
      </c>
      <c r="E2774" s="3" t="s">
        <v>51</v>
      </c>
      <c r="F2774" s="20">
        <v>1</v>
      </c>
      <c r="G2774" s="20">
        <v>331.21</v>
      </c>
      <c r="H2774" s="20" t="s">
        <v>52</v>
      </c>
      <c r="I2774" s="20">
        <v>-56.31</v>
      </c>
      <c r="J2774" s="20">
        <v>-38.950000000000003</v>
      </c>
      <c r="K2774" s="20" t="s">
        <v>52</v>
      </c>
      <c r="L2774" s="20">
        <f t="shared" si="43"/>
        <v>235.95</v>
      </c>
      <c r="M2774" s="3" t="s">
        <v>53</v>
      </c>
      <c r="N2774" s="3" t="s">
        <v>3536</v>
      </c>
      <c r="O2774" s="3" t="s">
        <v>3537</v>
      </c>
      <c r="P2774" s="3" t="s">
        <v>3538</v>
      </c>
      <c r="Q2774" s="3" t="s">
        <v>53</v>
      </c>
      <c r="R2774" s="20">
        <v>331.21</v>
      </c>
      <c r="S2774" s="20" t="s">
        <v>57</v>
      </c>
      <c r="T2774" s="3" t="s">
        <v>74</v>
      </c>
      <c r="U2774" s="3" t="s">
        <v>3539</v>
      </c>
      <c r="V2774" s="3" t="s">
        <v>3540</v>
      </c>
      <c r="W2774" s="3" t="s">
        <v>3541</v>
      </c>
      <c r="X2774" s="3" t="s">
        <v>53</v>
      </c>
      <c r="Y2774" s="3" t="s">
        <v>3539</v>
      </c>
      <c r="Z2774" s="3" t="s">
        <v>3542</v>
      </c>
      <c r="AA2774" s="3" t="s">
        <v>3543</v>
      </c>
      <c r="AB2774" s="3" t="s">
        <v>3544</v>
      </c>
      <c r="AC2774" s="3" t="s">
        <v>265</v>
      </c>
      <c r="AD2774" s="3" t="s">
        <v>3545</v>
      </c>
      <c r="AE2774" s="3" t="s">
        <v>65</v>
      </c>
      <c r="AF2774" s="3" t="s">
        <v>82</v>
      </c>
      <c r="AG2774" s="3" t="s">
        <v>3223</v>
      </c>
      <c r="AH2774" s="3" t="s">
        <v>3546</v>
      </c>
      <c r="AI2774" s="3" t="s">
        <v>67</v>
      </c>
      <c r="AJ2774" s="3" t="s">
        <v>3547</v>
      </c>
      <c r="AK2774" s="3" t="s">
        <v>53</v>
      </c>
      <c r="AL2774" s="3" t="s">
        <v>53</v>
      </c>
      <c r="AM2774" s="3" t="s">
        <v>53</v>
      </c>
      <c r="AN2774" s="3" t="s">
        <v>53</v>
      </c>
      <c r="AO2774" s="3" t="s">
        <v>53</v>
      </c>
      <c r="AP2774" s="3" t="s">
        <v>53</v>
      </c>
      <c r="AQ2774" s="3" t="s">
        <v>53</v>
      </c>
      <c r="AR2774" s="3" t="s">
        <v>51</v>
      </c>
      <c r="AS2774" s="3" t="s">
        <v>52</v>
      </c>
      <c r="AT2774" s="3" t="s">
        <v>51</v>
      </c>
    </row>
    <row r="2775" spans="1:46" ht="22.5" customHeight="1" x14ac:dyDescent="0.25">
      <c r="A2775" s="19" t="s">
        <v>4451</v>
      </c>
      <c r="B2775" s="260">
        <v>45072</v>
      </c>
      <c r="C2775" s="3" t="s">
        <v>202</v>
      </c>
      <c r="D2775" s="3" t="s">
        <v>203</v>
      </c>
      <c r="E2775" s="3" t="s">
        <v>51</v>
      </c>
      <c r="F2775" s="20">
        <v>1</v>
      </c>
      <c r="G2775" s="20">
        <v>331.21</v>
      </c>
      <c r="H2775" s="20" t="s">
        <v>52</v>
      </c>
      <c r="I2775" s="20">
        <v>-56.31</v>
      </c>
      <c r="J2775" s="20">
        <v>-38.950000000000003</v>
      </c>
      <c r="K2775" s="20" t="s">
        <v>52</v>
      </c>
      <c r="L2775" s="20">
        <f t="shared" si="43"/>
        <v>235.95</v>
      </c>
      <c r="M2775" s="3" t="s">
        <v>53</v>
      </c>
      <c r="N2775" s="3" t="s">
        <v>3536</v>
      </c>
      <c r="O2775" s="3" t="s">
        <v>3537</v>
      </c>
      <c r="P2775" s="3" t="s">
        <v>3538</v>
      </c>
      <c r="Q2775" s="3" t="s">
        <v>53</v>
      </c>
      <c r="R2775" s="20">
        <v>331.21</v>
      </c>
      <c r="S2775" s="20" t="s">
        <v>57</v>
      </c>
      <c r="T2775" s="3" t="s">
        <v>74</v>
      </c>
      <c r="U2775" s="3" t="s">
        <v>4452</v>
      </c>
      <c r="V2775" s="3" t="s">
        <v>4453</v>
      </c>
      <c r="W2775" s="3" t="s">
        <v>4454</v>
      </c>
      <c r="X2775" s="3" t="s">
        <v>53</v>
      </c>
      <c r="Y2775" s="3" t="s">
        <v>4452</v>
      </c>
      <c r="Z2775" s="3" t="s">
        <v>4455</v>
      </c>
      <c r="AA2775" s="3" t="s">
        <v>4456</v>
      </c>
      <c r="AB2775" s="3" t="s">
        <v>4457</v>
      </c>
      <c r="AC2775" s="3" t="s">
        <v>188</v>
      </c>
      <c r="AD2775" s="3" t="s">
        <v>4458</v>
      </c>
      <c r="AE2775" s="3" t="s">
        <v>65</v>
      </c>
      <c r="AF2775" s="3" t="s">
        <v>82</v>
      </c>
      <c r="AG2775" s="3" t="s">
        <v>4459</v>
      </c>
      <c r="AH2775" s="3" t="s">
        <v>4460</v>
      </c>
      <c r="AI2775" s="3" t="s">
        <v>67</v>
      </c>
      <c r="AJ2775" s="3" t="s">
        <v>4461</v>
      </c>
      <c r="AK2775" s="3" t="s">
        <v>53</v>
      </c>
      <c r="AL2775" s="3" t="s">
        <v>53</v>
      </c>
      <c r="AM2775" s="3" t="s">
        <v>53</v>
      </c>
      <c r="AN2775" s="3" t="s">
        <v>53</v>
      </c>
      <c r="AO2775" s="3" t="s">
        <v>53</v>
      </c>
      <c r="AP2775" s="3" t="s">
        <v>53</v>
      </c>
      <c r="AQ2775" s="3" t="s">
        <v>53</v>
      </c>
      <c r="AR2775" s="3" t="s">
        <v>51</v>
      </c>
      <c r="AS2775" s="3" t="s">
        <v>52</v>
      </c>
      <c r="AT2775" s="3" t="s">
        <v>51</v>
      </c>
    </row>
    <row r="2776" spans="1:46" ht="22.5" customHeight="1" x14ac:dyDescent="0.25">
      <c r="A2776" s="19" t="s">
        <v>22871</v>
      </c>
      <c r="B2776" s="260">
        <v>45050</v>
      </c>
      <c r="C2776" s="3" t="s">
        <v>202</v>
      </c>
      <c r="D2776" s="3" t="s">
        <v>21050</v>
      </c>
      <c r="E2776" s="3" t="s">
        <v>51</v>
      </c>
      <c r="F2776" s="20">
        <v>1</v>
      </c>
      <c r="G2776" s="20">
        <v>331.21</v>
      </c>
      <c r="H2776" s="20" t="s">
        <v>52</v>
      </c>
      <c r="I2776" s="20">
        <v>-56.31</v>
      </c>
      <c r="J2776" s="20">
        <v>-38.950000000000003</v>
      </c>
      <c r="K2776" s="20" t="s">
        <v>52</v>
      </c>
      <c r="L2776" s="20">
        <f t="shared" si="43"/>
        <v>235.95</v>
      </c>
      <c r="M2776" s="3" t="s">
        <v>71</v>
      </c>
      <c r="N2776" s="3" t="s">
        <v>3536</v>
      </c>
      <c r="O2776" s="3" t="s">
        <v>3537</v>
      </c>
      <c r="P2776" s="3" t="s">
        <v>3538</v>
      </c>
      <c r="Q2776" s="3" t="s">
        <v>53</v>
      </c>
      <c r="R2776" s="20">
        <v>331.21</v>
      </c>
      <c r="S2776" s="20" t="s">
        <v>57</v>
      </c>
      <c r="T2776" s="3" t="s">
        <v>74</v>
      </c>
      <c r="U2776" s="3" t="s">
        <v>22872</v>
      </c>
      <c r="V2776" s="3" t="s">
        <v>22873</v>
      </c>
      <c r="W2776" s="3" t="s">
        <v>22874</v>
      </c>
      <c r="X2776" s="3" t="s">
        <v>53</v>
      </c>
      <c r="Y2776" s="3" t="s">
        <v>22872</v>
      </c>
      <c r="Z2776" s="3" t="s">
        <v>22875</v>
      </c>
      <c r="AA2776" s="3" t="s">
        <v>22876</v>
      </c>
      <c r="AB2776" s="3" t="s">
        <v>524</v>
      </c>
      <c r="AC2776" s="3" t="s">
        <v>116</v>
      </c>
      <c r="AD2776" s="3" t="s">
        <v>525</v>
      </c>
      <c r="AE2776" s="3" t="s">
        <v>65</v>
      </c>
      <c r="AF2776" s="3" t="s">
        <v>82</v>
      </c>
      <c r="AG2776" s="3" t="s">
        <v>22877</v>
      </c>
      <c r="AH2776" s="3" t="s">
        <v>21602</v>
      </c>
      <c r="AI2776" s="3" t="s">
        <v>67</v>
      </c>
      <c r="AJ2776" s="3" t="s">
        <v>22878</v>
      </c>
      <c r="AK2776" s="3" t="s">
        <v>53</v>
      </c>
      <c r="AL2776" s="3" t="s">
        <v>53</v>
      </c>
      <c r="AM2776" s="3" t="s">
        <v>53</v>
      </c>
      <c r="AN2776" s="3" t="s">
        <v>53</v>
      </c>
      <c r="AO2776" s="3" t="s">
        <v>53</v>
      </c>
      <c r="AP2776" s="3" t="s">
        <v>53</v>
      </c>
      <c r="AQ2776" s="3" t="s">
        <v>53</v>
      </c>
      <c r="AR2776" s="3" t="s">
        <v>51</v>
      </c>
      <c r="AS2776" s="3" t="s">
        <v>52</v>
      </c>
      <c r="AT2776" s="3" t="s">
        <v>51</v>
      </c>
    </row>
    <row r="2777" spans="1:46" ht="22.5" customHeight="1" x14ac:dyDescent="0.25">
      <c r="A2777" s="19" t="s">
        <v>23638</v>
      </c>
      <c r="B2777" s="260">
        <v>45049</v>
      </c>
      <c r="C2777" s="3" t="s">
        <v>202</v>
      </c>
      <c r="D2777" s="3" t="s">
        <v>21789</v>
      </c>
      <c r="E2777" s="3" t="s">
        <v>71</v>
      </c>
      <c r="F2777" s="20">
        <v>1</v>
      </c>
      <c r="G2777" s="20">
        <v>331.21</v>
      </c>
      <c r="H2777" s="20">
        <v>36.35</v>
      </c>
      <c r="I2777" s="20">
        <v>-56.31</v>
      </c>
      <c r="J2777" s="20">
        <v>-75.3</v>
      </c>
      <c r="K2777" s="20" t="s">
        <v>52</v>
      </c>
      <c r="L2777" s="20">
        <f t="shared" si="43"/>
        <v>235.95</v>
      </c>
      <c r="M2777" s="3" t="s">
        <v>71</v>
      </c>
      <c r="N2777" s="3" t="s">
        <v>3536</v>
      </c>
      <c r="O2777" s="3" t="s">
        <v>3537</v>
      </c>
      <c r="P2777" s="3" t="s">
        <v>3538</v>
      </c>
      <c r="Q2777" s="3" t="s">
        <v>53</v>
      </c>
      <c r="R2777" s="20">
        <v>331.21</v>
      </c>
      <c r="S2777" s="20" t="s">
        <v>57</v>
      </c>
      <c r="T2777" s="3" t="s">
        <v>74</v>
      </c>
      <c r="U2777" s="3" t="s">
        <v>23639</v>
      </c>
      <c r="V2777" s="3" t="s">
        <v>23640</v>
      </c>
      <c r="W2777" s="3" t="s">
        <v>23641</v>
      </c>
      <c r="X2777" s="3" t="s">
        <v>53</v>
      </c>
      <c r="Y2777" s="3" t="s">
        <v>23639</v>
      </c>
      <c r="Z2777" s="3" t="s">
        <v>23642</v>
      </c>
      <c r="AA2777" s="3" t="s">
        <v>23643</v>
      </c>
      <c r="AB2777" s="3" t="s">
        <v>3141</v>
      </c>
      <c r="AC2777" s="3" t="s">
        <v>276</v>
      </c>
      <c r="AD2777" s="3" t="s">
        <v>3142</v>
      </c>
      <c r="AE2777" s="3" t="s">
        <v>65</v>
      </c>
      <c r="AF2777" s="3" t="s">
        <v>82</v>
      </c>
      <c r="AG2777" s="3" t="s">
        <v>23644</v>
      </c>
      <c r="AH2777" s="3" t="s">
        <v>23645</v>
      </c>
      <c r="AI2777" s="3" t="s">
        <v>67</v>
      </c>
      <c r="AJ2777" s="3" t="s">
        <v>23646</v>
      </c>
      <c r="AK2777" s="3" t="s">
        <v>53</v>
      </c>
      <c r="AL2777" s="3" t="s">
        <v>53</v>
      </c>
      <c r="AM2777" s="3" t="s">
        <v>53</v>
      </c>
      <c r="AN2777" s="3" t="s">
        <v>53</v>
      </c>
      <c r="AO2777" s="3" t="s">
        <v>53</v>
      </c>
      <c r="AP2777" s="3" t="s">
        <v>53</v>
      </c>
      <c r="AQ2777" s="3" t="s">
        <v>53</v>
      </c>
      <c r="AR2777" s="3" t="s">
        <v>51</v>
      </c>
      <c r="AS2777" s="3" t="s">
        <v>52</v>
      </c>
      <c r="AT2777" s="3" t="s">
        <v>51</v>
      </c>
    </row>
    <row r="2778" spans="1:46" ht="22.5" customHeight="1" x14ac:dyDescent="0.25">
      <c r="A2778" s="19" t="s">
        <v>18307</v>
      </c>
      <c r="B2778" s="260">
        <v>45055</v>
      </c>
      <c r="C2778" s="3" t="s">
        <v>202</v>
      </c>
      <c r="D2778" s="3" t="s">
        <v>17635</v>
      </c>
      <c r="E2778" s="3" t="s">
        <v>51</v>
      </c>
      <c r="F2778" s="20">
        <v>1</v>
      </c>
      <c r="G2778" s="20">
        <v>290.27</v>
      </c>
      <c r="H2778" s="20">
        <v>1.39</v>
      </c>
      <c r="I2778" s="20">
        <v>-49.35</v>
      </c>
      <c r="J2778" s="20" t="s">
        <v>52</v>
      </c>
      <c r="K2778" s="20" t="s">
        <v>52</v>
      </c>
      <c r="L2778" s="20">
        <f t="shared" si="43"/>
        <v>242.30999999999997</v>
      </c>
      <c r="M2778" s="3" t="s">
        <v>53</v>
      </c>
      <c r="N2778" s="3" t="s">
        <v>18308</v>
      </c>
      <c r="O2778" s="3" t="s">
        <v>18309</v>
      </c>
      <c r="P2778" s="3" t="s">
        <v>18310</v>
      </c>
      <c r="Q2778" s="3" t="s">
        <v>53</v>
      </c>
      <c r="R2778" s="20">
        <v>290.27</v>
      </c>
      <c r="S2778" s="20" t="s">
        <v>57</v>
      </c>
      <c r="T2778" s="3" t="s">
        <v>58</v>
      </c>
      <c r="U2778" s="3" t="s">
        <v>18311</v>
      </c>
      <c r="V2778" s="3" t="s">
        <v>18312</v>
      </c>
      <c r="W2778" s="3" t="s">
        <v>18313</v>
      </c>
      <c r="X2778" s="3" t="s">
        <v>53</v>
      </c>
      <c r="Y2778" s="3" t="s">
        <v>18311</v>
      </c>
      <c r="Z2778" s="3" t="s">
        <v>18314</v>
      </c>
      <c r="AA2778" s="3" t="s">
        <v>18315</v>
      </c>
      <c r="AB2778" s="3" t="s">
        <v>1258</v>
      </c>
      <c r="AC2778" s="3" t="s">
        <v>63</v>
      </c>
      <c r="AD2778" s="3" t="s">
        <v>18316</v>
      </c>
      <c r="AE2778" s="3" t="s">
        <v>65</v>
      </c>
      <c r="AF2778" s="3" t="s">
        <v>213</v>
      </c>
      <c r="AG2778" s="3" t="s">
        <v>17745</v>
      </c>
      <c r="AH2778" s="3" t="s">
        <v>18317</v>
      </c>
      <c r="AI2778" s="3" t="s">
        <v>5572</v>
      </c>
      <c r="AJ2778" s="3" t="s">
        <v>18318</v>
      </c>
      <c r="AK2778" s="3" t="s">
        <v>53</v>
      </c>
      <c r="AL2778" s="3" t="s">
        <v>53</v>
      </c>
      <c r="AM2778" s="3" t="s">
        <v>53</v>
      </c>
      <c r="AN2778" s="3" t="s">
        <v>53</v>
      </c>
      <c r="AO2778" s="3" t="s">
        <v>53</v>
      </c>
      <c r="AP2778" s="3" t="s">
        <v>53</v>
      </c>
      <c r="AQ2778" s="3" t="s">
        <v>53</v>
      </c>
      <c r="AR2778" s="3" t="s">
        <v>51</v>
      </c>
      <c r="AS2778" s="3" t="s">
        <v>52</v>
      </c>
      <c r="AT2778" s="3" t="s">
        <v>51</v>
      </c>
    </row>
    <row r="2779" spans="1:46" ht="22.5" customHeight="1" x14ac:dyDescent="0.25">
      <c r="A2779" s="19" t="s">
        <v>23470</v>
      </c>
      <c r="B2779" s="260">
        <v>45049</v>
      </c>
      <c r="C2779" s="3" t="s">
        <v>202</v>
      </c>
      <c r="D2779" s="3" t="s">
        <v>22935</v>
      </c>
      <c r="E2779" s="3" t="s">
        <v>51</v>
      </c>
      <c r="F2779" s="20">
        <v>1</v>
      </c>
      <c r="G2779" s="20">
        <v>295.69</v>
      </c>
      <c r="H2779" s="20">
        <v>1.59</v>
      </c>
      <c r="I2779" s="20">
        <v>-50.27</v>
      </c>
      <c r="J2779" s="20" t="s">
        <v>52</v>
      </c>
      <c r="K2779" s="20" t="s">
        <v>52</v>
      </c>
      <c r="L2779" s="20">
        <f t="shared" si="43"/>
        <v>247.00999999999996</v>
      </c>
      <c r="M2779" s="3" t="s">
        <v>53</v>
      </c>
      <c r="N2779" s="3" t="s">
        <v>23471</v>
      </c>
      <c r="O2779" s="3" t="s">
        <v>23472</v>
      </c>
      <c r="P2779" s="3" t="s">
        <v>23473</v>
      </c>
      <c r="Q2779" s="3" t="s">
        <v>53</v>
      </c>
      <c r="R2779" s="20">
        <v>295.69</v>
      </c>
      <c r="S2779" s="20" t="s">
        <v>57</v>
      </c>
      <c r="T2779" s="3" t="s">
        <v>58</v>
      </c>
      <c r="U2779" s="3" t="s">
        <v>23474</v>
      </c>
      <c r="V2779" s="3" t="s">
        <v>23475</v>
      </c>
      <c r="W2779" s="3" t="s">
        <v>23476</v>
      </c>
      <c r="X2779" s="3" t="s">
        <v>53</v>
      </c>
      <c r="Y2779" s="3" t="s">
        <v>23474</v>
      </c>
      <c r="Z2779" s="3" t="s">
        <v>23477</v>
      </c>
      <c r="AA2779" s="3" t="s">
        <v>23478</v>
      </c>
      <c r="AB2779" s="3" t="s">
        <v>93</v>
      </c>
      <c r="AC2779" s="3" t="s">
        <v>63</v>
      </c>
      <c r="AD2779" s="3" t="s">
        <v>23479</v>
      </c>
      <c r="AE2779" s="3" t="s">
        <v>65</v>
      </c>
      <c r="AF2779" s="3" t="s">
        <v>213</v>
      </c>
      <c r="AG2779" s="3" t="s">
        <v>23480</v>
      </c>
      <c r="AH2779" s="3" t="s">
        <v>23481</v>
      </c>
      <c r="AI2779" s="3" t="s">
        <v>4860</v>
      </c>
      <c r="AJ2779" s="3" t="s">
        <v>23482</v>
      </c>
      <c r="AK2779" s="3" t="s">
        <v>53</v>
      </c>
      <c r="AL2779" s="3" t="s">
        <v>53</v>
      </c>
      <c r="AM2779" s="3" t="s">
        <v>53</v>
      </c>
      <c r="AN2779" s="3" t="s">
        <v>53</v>
      </c>
      <c r="AO2779" s="3" t="s">
        <v>53</v>
      </c>
      <c r="AP2779" s="3" t="s">
        <v>53</v>
      </c>
      <c r="AQ2779" s="3" t="s">
        <v>53</v>
      </c>
      <c r="AR2779" s="3" t="s">
        <v>51</v>
      </c>
      <c r="AS2779" s="3" t="s">
        <v>52</v>
      </c>
      <c r="AT2779" s="3" t="s">
        <v>51</v>
      </c>
    </row>
    <row r="2780" spans="1:46" ht="22.5" customHeight="1" x14ac:dyDescent="0.25">
      <c r="A2780" s="19" t="s">
        <v>21994</v>
      </c>
      <c r="B2780" s="260">
        <v>45051</v>
      </c>
      <c r="C2780" s="3" t="s">
        <v>202</v>
      </c>
      <c r="D2780" s="3" t="s">
        <v>19756</v>
      </c>
      <c r="E2780" s="3" t="s">
        <v>71</v>
      </c>
      <c r="F2780" s="20">
        <v>3</v>
      </c>
      <c r="G2780" s="20">
        <v>375</v>
      </c>
      <c r="H2780" s="20" t="s">
        <v>52</v>
      </c>
      <c r="I2780" s="20">
        <v>-63.75</v>
      </c>
      <c r="J2780" s="20">
        <v>-61.35</v>
      </c>
      <c r="K2780" s="20" t="s">
        <v>52</v>
      </c>
      <c r="L2780" s="20">
        <f t="shared" si="43"/>
        <v>249.9</v>
      </c>
      <c r="M2780" s="3" t="s">
        <v>53</v>
      </c>
      <c r="N2780" s="3" t="s">
        <v>3833</v>
      </c>
      <c r="O2780" s="3" t="s">
        <v>3834</v>
      </c>
      <c r="P2780" s="3" t="s">
        <v>3835</v>
      </c>
      <c r="Q2780" s="3" t="s">
        <v>53</v>
      </c>
      <c r="R2780" s="20">
        <v>125</v>
      </c>
      <c r="S2780" s="20" t="s">
        <v>57</v>
      </c>
      <c r="T2780" s="3" t="s">
        <v>58</v>
      </c>
      <c r="U2780" s="3" t="s">
        <v>53</v>
      </c>
      <c r="V2780" s="3" t="s">
        <v>53</v>
      </c>
      <c r="W2780" s="3" t="s">
        <v>53</v>
      </c>
      <c r="X2780" s="3" t="s">
        <v>53</v>
      </c>
      <c r="Y2780" s="3" t="s">
        <v>21995</v>
      </c>
      <c r="Z2780" s="3" t="s">
        <v>21996</v>
      </c>
      <c r="AA2780" s="3" t="s">
        <v>21997</v>
      </c>
      <c r="AB2780" s="3" t="s">
        <v>2557</v>
      </c>
      <c r="AC2780" s="3" t="s">
        <v>116</v>
      </c>
      <c r="AD2780" s="3" t="s">
        <v>21998</v>
      </c>
      <c r="AE2780" s="3" t="s">
        <v>65</v>
      </c>
      <c r="AF2780" s="3" t="s">
        <v>66</v>
      </c>
      <c r="AG2780" s="3" t="s">
        <v>20797</v>
      </c>
      <c r="AH2780" s="3" t="s">
        <v>21999</v>
      </c>
      <c r="AI2780" s="3" t="s">
        <v>67</v>
      </c>
      <c r="AJ2780" s="3" t="s">
        <v>22000</v>
      </c>
      <c r="AK2780" s="3" t="s">
        <v>53</v>
      </c>
      <c r="AL2780" s="3" t="s">
        <v>53</v>
      </c>
      <c r="AM2780" s="3" t="s">
        <v>53</v>
      </c>
      <c r="AN2780" s="3" t="s">
        <v>53</v>
      </c>
      <c r="AO2780" s="3" t="s">
        <v>53</v>
      </c>
      <c r="AP2780" s="3" t="s">
        <v>53</v>
      </c>
      <c r="AQ2780" s="3" t="s">
        <v>53</v>
      </c>
      <c r="AR2780" s="3" t="s">
        <v>51</v>
      </c>
      <c r="AS2780" s="3" t="s">
        <v>52</v>
      </c>
      <c r="AT2780" s="3" t="s">
        <v>51</v>
      </c>
    </row>
    <row r="2781" spans="1:46" ht="22.5" customHeight="1" x14ac:dyDescent="0.25">
      <c r="A2781" s="19" t="s">
        <v>1665</v>
      </c>
      <c r="B2781" s="260">
        <v>45076</v>
      </c>
      <c r="C2781" s="3" t="s">
        <v>202</v>
      </c>
      <c r="D2781" s="3" t="s">
        <v>203</v>
      </c>
      <c r="E2781" s="3" t="s">
        <v>51</v>
      </c>
      <c r="F2781" s="20">
        <v>1</v>
      </c>
      <c r="G2781" s="20">
        <v>354.51</v>
      </c>
      <c r="H2781" s="20" t="s">
        <v>52</v>
      </c>
      <c r="I2781" s="20">
        <v>-60.27</v>
      </c>
      <c r="J2781" s="20">
        <v>-38.950000000000003</v>
      </c>
      <c r="K2781" s="20" t="s">
        <v>52</v>
      </c>
      <c r="L2781" s="20">
        <f t="shared" si="43"/>
        <v>255.29000000000002</v>
      </c>
      <c r="M2781" s="3" t="s">
        <v>53</v>
      </c>
      <c r="N2781" s="3" t="s">
        <v>1666</v>
      </c>
      <c r="O2781" s="3" t="s">
        <v>1667</v>
      </c>
      <c r="P2781" s="3" t="s">
        <v>1668</v>
      </c>
      <c r="Q2781" s="3" t="s">
        <v>53</v>
      </c>
      <c r="R2781" s="20">
        <v>354.51</v>
      </c>
      <c r="S2781" s="20" t="s">
        <v>57</v>
      </c>
      <c r="T2781" s="3" t="s">
        <v>74</v>
      </c>
      <c r="U2781" s="3" t="s">
        <v>1669</v>
      </c>
      <c r="V2781" s="3" t="s">
        <v>1670</v>
      </c>
      <c r="W2781" s="3" t="s">
        <v>1671</v>
      </c>
      <c r="X2781" s="3" t="s">
        <v>53</v>
      </c>
      <c r="Y2781" s="3" t="s">
        <v>1669</v>
      </c>
      <c r="Z2781" s="3" t="s">
        <v>1672</v>
      </c>
      <c r="AA2781" s="3" t="s">
        <v>1673</v>
      </c>
      <c r="AB2781" s="3" t="s">
        <v>265</v>
      </c>
      <c r="AC2781" s="3" t="s">
        <v>265</v>
      </c>
      <c r="AD2781" s="3" t="s">
        <v>1674</v>
      </c>
      <c r="AE2781" s="3" t="s">
        <v>65</v>
      </c>
      <c r="AF2781" s="3" t="s">
        <v>82</v>
      </c>
      <c r="AG2781" s="3" t="s">
        <v>1675</v>
      </c>
      <c r="AH2781" s="3" t="s">
        <v>1676</v>
      </c>
      <c r="AI2781" s="3" t="s">
        <v>67</v>
      </c>
      <c r="AJ2781" s="3" t="s">
        <v>1677</v>
      </c>
      <c r="AK2781" s="3" t="s">
        <v>53</v>
      </c>
      <c r="AL2781" s="3" t="s">
        <v>53</v>
      </c>
      <c r="AM2781" s="3" t="s">
        <v>53</v>
      </c>
      <c r="AN2781" s="3" t="s">
        <v>53</v>
      </c>
      <c r="AO2781" s="3" t="s">
        <v>53</v>
      </c>
      <c r="AP2781" s="3" t="s">
        <v>53</v>
      </c>
      <c r="AQ2781" s="3" t="s">
        <v>53</v>
      </c>
      <c r="AR2781" s="3" t="s">
        <v>51</v>
      </c>
      <c r="AS2781" s="3" t="s">
        <v>52</v>
      </c>
      <c r="AT2781" s="3" t="s">
        <v>51</v>
      </c>
    </row>
    <row r="2782" spans="1:46" ht="22.5" customHeight="1" x14ac:dyDescent="0.25">
      <c r="A2782" s="19" t="s">
        <v>11065</v>
      </c>
      <c r="B2782" s="260">
        <v>45064</v>
      </c>
      <c r="C2782" s="3" t="s">
        <v>202</v>
      </c>
      <c r="D2782" s="3" t="s">
        <v>9354</v>
      </c>
      <c r="E2782" s="3" t="s">
        <v>51</v>
      </c>
      <c r="F2782" s="20">
        <v>1</v>
      </c>
      <c r="G2782" s="20">
        <v>354.51</v>
      </c>
      <c r="H2782" s="20" t="s">
        <v>52</v>
      </c>
      <c r="I2782" s="20">
        <v>-60.27</v>
      </c>
      <c r="J2782" s="20">
        <v>-38.950000000000003</v>
      </c>
      <c r="K2782" s="20" t="s">
        <v>52</v>
      </c>
      <c r="L2782" s="20">
        <f t="shared" si="43"/>
        <v>255.29000000000002</v>
      </c>
      <c r="M2782" s="3" t="s">
        <v>71</v>
      </c>
      <c r="N2782" s="3" t="s">
        <v>1666</v>
      </c>
      <c r="O2782" s="3" t="s">
        <v>1667</v>
      </c>
      <c r="P2782" s="3" t="s">
        <v>1668</v>
      </c>
      <c r="Q2782" s="3" t="s">
        <v>53</v>
      </c>
      <c r="R2782" s="20">
        <v>354.51</v>
      </c>
      <c r="S2782" s="20" t="s">
        <v>57</v>
      </c>
      <c r="T2782" s="3" t="s">
        <v>74</v>
      </c>
      <c r="U2782" s="3" t="s">
        <v>11066</v>
      </c>
      <c r="V2782" s="3" t="s">
        <v>11067</v>
      </c>
      <c r="W2782" s="3" t="s">
        <v>11068</v>
      </c>
      <c r="X2782" s="3" t="s">
        <v>53</v>
      </c>
      <c r="Y2782" s="3" t="s">
        <v>11066</v>
      </c>
      <c r="Z2782" s="3" t="s">
        <v>11069</v>
      </c>
      <c r="AA2782" s="3" t="s">
        <v>11070</v>
      </c>
      <c r="AB2782" s="3" t="s">
        <v>7425</v>
      </c>
      <c r="AC2782" s="3" t="s">
        <v>1447</v>
      </c>
      <c r="AD2782" s="3" t="s">
        <v>11071</v>
      </c>
      <c r="AE2782" s="3" t="s">
        <v>65</v>
      </c>
      <c r="AF2782" s="3" t="s">
        <v>82</v>
      </c>
      <c r="AG2782" s="3" t="s">
        <v>11072</v>
      </c>
      <c r="AH2782" s="3" t="s">
        <v>11073</v>
      </c>
      <c r="AI2782" s="3" t="s">
        <v>67</v>
      </c>
      <c r="AJ2782" s="3" t="s">
        <v>11074</v>
      </c>
      <c r="AK2782" s="3" t="s">
        <v>53</v>
      </c>
      <c r="AL2782" s="3" t="s">
        <v>53</v>
      </c>
      <c r="AM2782" s="3" t="s">
        <v>53</v>
      </c>
      <c r="AN2782" s="3" t="s">
        <v>53</v>
      </c>
      <c r="AO2782" s="3" t="s">
        <v>53</v>
      </c>
      <c r="AP2782" s="3" t="s">
        <v>53</v>
      </c>
      <c r="AQ2782" s="3" t="s">
        <v>53</v>
      </c>
      <c r="AR2782" s="3" t="s">
        <v>51</v>
      </c>
      <c r="AS2782" s="3" t="s">
        <v>52</v>
      </c>
      <c r="AT2782" s="3" t="s">
        <v>51</v>
      </c>
    </row>
    <row r="2783" spans="1:46" ht="22.5" customHeight="1" x14ac:dyDescent="0.25">
      <c r="A2783" s="19" t="s">
        <v>20938</v>
      </c>
      <c r="B2783" s="260">
        <v>45052</v>
      </c>
      <c r="C2783" s="3" t="s">
        <v>202</v>
      </c>
      <c r="D2783" s="3" t="s">
        <v>18612</v>
      </c>
      <c r="E2783" s="3" t="s">
        <v>71</v>
      </c>
      <c r="F2783" s="20">
        <v>1</v>
      </c>
      <c r="G2783" s="20">
        <v>354.51</v>
      </c>
      <c r="H2783" s="20" t="s">
        <v>52</v>
      </c>
      <c r="I2783" s="20">
        <v>-60.27</v>
      </c>
      <c r="J2783" s="20">
        <v>-38.950000000000003</v>
      </c>
      <c r="K2783" s="20" t="s">
        <v>52</v>
      </c>
      <c r="L2783" s="20">
        <f t="shared" si="43"/>
        <v>255.29000000000002</v>
      </c>
      <c r="M2783" s="3" t="s">
        <v>53</v>
      </c>
      <c r="N2783" s="3" t="s">
        <v>1666</v>
      </c>
      <c r="O2783" s="3" t="s">
        <v>1667</v>
      </c>
      <c r="P2783" s="3" t="s">
        <v>1668</v>
      </c>
      <c r="Q2783" s="3" t="s">
        <v>53</v>
      </c>
      <c r="R2783" s="20">
        <v>354.51</v>
      </c>
      <c r="S2783" s="20" t="s">
        <v>57</v>
      </c>
      <c r="T2783" s="3" t="s">
        <v>74</v>
      </c>
      <c r="U2783" s="3" t="s">
        <v>20939</v>
      </c>
      <c r="V2783" s="3" t="s">
        <v>20940</v>
      </c>
      <c r="W2783" s="3" t="s">
        <v>20941</v>
      </c>
      <c r="X2783" s="3" t="s">
        <v>53</v>
      </c>
      <c r="Y2783" s="3" t="s">
        <v>20939</v>
      </c>
      <c r="Z2783" s="3" t="s">
        <v>20942</v>
      </c>
      <c r="AA2783" s="3" t="s">
        <v>20943</v>
      </c>
      <c r="AB2783" s="3" t="s">
        <v>5618</v>
      </c>
      <c r="AC2783" s="3" t="s">
        <v>63</v>
      </c>
      <c r="AD2783" s="3" t="s">
        <v>5619</v>
      </c>
      <c r="AE2783" s="3" t="s">
        <v>65</v>
      </c>
      <c r="AF2783" s="3" t="s">
        <v>82</v>
      </c>
      <c r="AG2783" s="3" t="s">
        <v>20944</v>
      </c>
      <c r="AH2783" s="3" t="s">
        <v>20945</v>
      </c>
      <c r="AI2783" s="3" t="s">
        <v>67</v>
      </c>
      <c r="AJ2783" s="3" t="s">
        <v>20946</v>
      </c>
      <c r="AK2783" s="3" t="s">
        <v>53</v>
      </c>
      <c r="AL2783" s="3" t="s">
        <v>53</v>
      </c>
      <c r="AM2783" s="3" t="s">
        <v>53</v>
      </c>
      <c r="AN2783" s="3" t="s">
        <v>53</v>
      </c>
      <c r="AO2783" s="3" t="s">
        <v>53</v>
      </c>
      <c r="AP2783" s="3" t="s">
        <v>53</v>
      </c>
      <c r="AQ2783" s="3" t="s">
        <v>53</v>
      </c>
      <c r="AR2783" s="3" t="s">
        <v>51</v>
      </c>
      <c r="AS2783" s="3" t="s">
        <v>52</v>
      </c>
      <c r="AT2783" s="3" t="s">
        <v>51</v>
      </c>
    </row>
    <row r="2784" spans="1:46" ht="22.5" customHeight="1" x14ac:dyDescent="0.25">
      <c r="A2784" s="19" t="s">
        <v>346</v>
      </c>
      <c r="B2784" s="260">
        <v>45077</v>
      </c>
      <c r="C2784" s="3" t="s">
        <v>70</v>
      </c>
      <c r="D2784" s="3" t="s">
        <v>50</v>
      </c>
      <c r="E2784" s="3" t="s">
        <v>51</v>
      </c>
      <c r="F2784" s="20">
        <v>1</v>
      </c>
      <c r="G2784" s="20">
        <v>355.62</v>
      </c>
      <c r="H2784" s="20" t="s">
        <v>52</v>
      </c>
      <c r="I2784" s="20">
        <v>-60.46</v>
      </c>
      <c r="J2784" s="20">
        <v>-38.950000000000003</v>
      </c>
      <c r="K2784" s="20" t="s">
        <v>52</v>
      </c>
      <c r="L2784" s="20">
        <f t="shared" si="43"/>
        <v>256.21000000000004</v>
      </c>
      <c r="M2784" s="3" t="s">
        <v>53</v>
      </c>
      <c r="N2784" s="3" t="s">
        <v>347</v>
      </c>
      <c r="O2784" s="3" t="s">
        <v>348</v>
      </c>
      <c r="P2784" s="3" t="s">
        <v>349</v>
      </c>
      <c r="Q2784" s="3" t="s">
        <v>53</v>
      </c>
      <c r="R2784" s="20">
        <v>355.62</v>
      </c>
      <c r="S2784" s="20" t="s">
        <v>57</v>
      </c>
      <c r="T2784" s="3" t="s">
        <v>74</v>
      </c>
      <c r="U2784" s="3" t="s">
        <v>350</v>
      </c>
      <c r="V2784" s="3" t="s">
        <v>351</v>
      </c>
      <c r="W2784" s="3" t="s">
        <v>352</v>
      </c>
      <c r="X2784" s="3" t="s">
        <v>53</v>
      </c>
      <c r="Y2784" s="3" t="s">
        <v>350</v>
      </c>
      <c r="Z2784" s="3" t="s">
        <v>353</v>
      </c>
      <c r="AA2784" s="3" t="s">
        <v>354</v>
      </c>
      <c r="AB2784" s="3" t="s">
        <v>355</v>
      </c>
      <c r="AC2784" s="3" t="s">
        <v>265</v>
      </c>
      <c r="AD2784" s="3" t="s">
        <v>356</v>
      </c>
      <c r="AE2784" s="3" t="s">
        <v>65</v>
      </c>
      <c r="AF2784" s="3" t="s">
        <v>82</v>
      </c>
      <c r="AG2784" s="3" t="s">
        <v>53</v>
      </c>
      <c r="AH2784" s="3" t="s">
        <v>53</v>
      </c>
      <c r="AI2784" s="3" t="s">
        <v>67</v>
      </c>
      <c r="AJ2784" s="3" t="s">
        <v>357</v>
      </c>
      <c r="AK2784" s="3" t="s">
        <v>53</v>
      </c>
      <c r="AL2784" s="3" t="s">
        <v>53</v>
      </c>
      <c r="AM2784" s="3" t="s">
        <v>53</v>
      </c>
      <c r="AN2784" s="3" t="s">
        <v>53</v>
      </c>
      <c r="AO2784" s="3" t="s">
        <v>53</v>
      </c>
      <c r="AP2784" s="3" t="s">
        <v>53</v>
      </c>
      <c r="AQ2784" s="3" t="s">
        <v>53</v>
      </c>
      <c r="AR2784" s="3" t="s">
        <v>51</v>
      </c>
      <c r="AS2784" s="3" t="s">
        <v>52</v>
      </c>
      <c r="AT2784" s="3" t="s">
        <v>51</v>
      </c>
    </row>
    <row r="2785" spans="1:46" ht="22.5" customHeight="1" x14ac:dyDescent="0.25">
      <c r="A2785" s="19" t="s">
        <v>10800</v>
      </c>
      <c r="B2785" s="260">
        <v>45064</v>
      </c>
      <c r="C2785" s="3" t="s">
        <v>202</v>
      </c>
      <c r="D2785" s="3" t="s">
        <v>9926</v>
      </c>
      <c r="E2785" s="3" t="s">
        <v>51</v>
      </c>
      <c r="F2785" s="20">
        <v>1</v>
      </c>
      <c r="G2785" s="20">
        <v>355.62</v>
      </c>
      <c r="H2785" s="20" t="s">
        <v>52</v>
      </c>
      <c r="I2785" s="20">
        <v>-60.46</v>
      </c>
      <c r="J2785" s="20">
        <v>-38.950000000000003</v>
      </c>
      <c r="K2785" s="20" t="s">
        <v>52</v>
      </c>
      <c r="L2785" s="20">
        <f t="shared" si="43"/>
        <v>256.21000000000004</v>
      </c>
      <c r="M2785" s="3" t="s">
        <v>53</v>
      </c>
      <c r="N2785" s="3" t="s">
        <v>347</v>
      </c>
      <c r="O2785" s="3" t="s">
        <v>348</v>
      </c>
      <c r="P2785" s="3" t="s">
        <v>349</v>
      </c>
      <c r="Q2785" s="3" t="s">
        <v>53</v>
      </c>
      <c r="R2785" s="20">
        <v>355.62</v>
      </c>
      <c r="S2785" s="20" t="s">
        <v>57</v>
      </c>
      <c r="T2785" s="3" t="s">
        <v>74</v>
      </c>
      <c r="U2785" s="3" t="s">
        <v>10801</v>
      </c>
      <c r="V2785" s="3" t="s">
        <v>10802</v>
      </c>
      <c r="W2785" s="3" t="s">
        <v>10803</v>
      </c>
      <c r="X2785" s="3" t="s">
        <v>53</v>
      </c>
      <c r="Y2785" s="3" t="s">
        <v>10801</v>
      </c>
      <c r="Z2785" s="3" t="s">
        <v>10804</v>
      </c>
      <c r="AA2785" s="3" t="s">
        <v>10805</v>
      </c>
      <c r="AB2785" s="3" t="s">
        <v>10806</v>
      </c>
      <c r="AC2785" s="3" t="s">
        <v>63</v>
      </c>
      <c r="AD2785" s="3" t="s">
        <v>10807</v>
      </c>
      <c r="AE2785" s="3" t="s">
        <v>65</v>
      </c>
      <c r="AF2785" s="3" t="s">
        <v>82</v>
      </c>
      <c r="AG2785" s="3" t="s">
        <v>10597</v>
      </c>
      <c r="AH2785" s="3" t="s">
        <v>10808</v>
      </c>
      <c r="AI2785" s="3" t="s">
        <v>67</v>
      </c>
      <c r="AJ2785" s="3" t="s">
        <v>10809</v>
      </c>
      <c r="AK2785" s="3" t="s">
        <v>53</v>
      </c>
      <c r="AL2785" s="3" t="s">
        <v>53</v>
      </c>
      <c r="AM2785" s="3" t="s">
        <v>53</v>
      </c>
      <c r="AN2785" s="3" t="s">
        <v>53</v>
      </c>
      <c r="AO2785" s="3" t="s">
        <v>53</v>
      </c>
      <c r="AP2785" s="3" t="s">
        <v>53</v>
      </c>
      <c r="AQ2785" s="3" t="s">
        <v>53</v>
      </c>
      <c r="AR2785" s="3" t="s">
        <v>51</v>
      </c>
      <c r="AS2785" s="3" t="s">
        <v>52</v>
      </c>
      <c r="AT2785" s="3" t="s">
        <v>51</v>
      </c>
    </row>
    <row r="2786" spans="1:46" ht="22.5" customHeight="1" x14ac:dyDescent="0.25">
      <c r="A2786" s="19" t="s">
        <v>11846</v>
      </c>
      <c r="B2786" s="260">
        <v>45063</v>
      </c>
      <c r="C2786" s="3" t="s">
        <v>202</v>
      </c>
      <c r="D2786" s="3" t="s">
        <v>11191</v>
      </c>
      <c r="E2786" s="3" t="s">
        <v>51</v>
      </c>
      <c r="F2786" s="20">
        <v>1</v>
      </c>
      <c r="G2786" s="20">
        <v>355.62</v>
      </c>
      <c r="H2786" s="20" t="s">
        <v>52</v>
      </c>
      <c r="I2786" s="20">
        <v>-60.46</v>
      </c>
      <c r="J2786" s="20">
        <v>-38.950000000000003</v>
      </c>
      <c r="K2786" s="20" t="s">
        <v>52</v>
      </c>
      <c r="L2786" s="20">
        <f t="shared" si="43"/>
        <v>256.21000000000004</v>
      </c>
      <c r="M2786" s="3" t="s">
        <v>53</v>
      </c>
      <c r="N2786" s="3" t="s">
        <v>347</v>
      </c>
      <c r="O2786" s="3" t="s">
        <v>348</v>
      </c>
      <c r="P2786" s="3" t="s">
        <v>349</v>
      </c>
      <c r="Q2786" s="3" t="s">
        <v>53</v>
      </c>
      <c r="R2786" s="20">
        <v>355.62</v>
      </c>
      <c r="S2786" s="20" t="s">
        <v>57</v>
      </c>
      <c r="T2786" s="3" t="s">
        <v>74</v>
      </c>
      <c r="U2786" s="3" t="s">
        <v>11847</v>
      </c>
      <c r="V2786" s="3" t="s">
        <v>11848</v>
      </c>
      <c r="W2786" s="3" t="s">
        <v>11849</v>
      </c>
      <c r="X2786" s="3" t="s">
        <v>53</v>
      </c>
      <c r="Y2786" s="3" t="s">
        <v>11847</v>
      </c>
      <c r="Z2786" s="3" t="s">
        <v>11850</v>
      </c>
      <c r="AA2786" s="3" t="s">
        <v>11851</v>
      </c>
      <c r="AB2786" s="3" t="s">
        <v>6270</v>
      </c>
      <c r="AC2786" s="3" t="s">
        <v>63</v>
      </c>
      <c r="AD2786" s="3" t="s">
        <v>11852</v>
      </c>
      <c r="AE2786" s="3" t="s">
        <v>65</v>
      </c>
      <c r="AF2786" s="3" t="s">
        <v>82</v>
      </c>
      <c r="AG2786" s="3" t="s">
        <v>11853</v>
      </c>
      <c r="AH2786" s="3" t="s">
        <v>11854</v>
      </c>
      <c r="AI2786" s="3" t="s">
        <v>67</v>
      </c>
      <c r="AJ2786" s="3" t="s">
        <v>11855</v>
      </c>
      <c r="AK2786" s="3" t="s">
        <v>53</v>
      </c>
      <c r="AL2786" s="3" t="s">
        <v>53</v>
      </c>
      <c r="AM2786" s="3" t="s">
        <v>53</v>
      </c>
      <c r="AN2786" s="3" t="s">
        <v>53</v>
      </c>
      <c r="AO2786" s="3" t="s">
        <v>53</v>
      </c>
      <c r="AP2786" s="3" t="s">
        <v>53</v>
      </c>
      <c r="AQ2786" s="3" t="s">
        <v>53</v>
      </c>
      <c r="AR2786" s="3" t="s">
        <v>51</v>
      </c>
      <c r="AS2786" s="3" t="s">
        <v>52</v>
      </c>
      <c r="AT2786" s="3" t="s">
        <v>51</v>
      </c>
    </row>
    <row r="2787" spans="1:46" ht="22.5" customHeight="1" x14ac:dyDescent="0.25">
      <c r="A2787" s="19" t="s">
        <v>22728</v>
      </c>
      <c r="B2787" s="260">
        <v>45050</v>
      </c>
      <c r="C2787" s="3" t="s">
        <v>202</v>
      </c>
      <c r="D2787" s="3" t="s">
        <v>21789</v>
      </c>
      <c r="E2787" s="3" t="s">
        <v>51</v>
      </c>
      <c r="F2787" s="20">
        <v>1</v>
      </c>
      <c r="G2787" s="20">
        <v>355.62</v>
      </c>
      <c r="H2787" s="20" t="s">
        <v>52</v>
      </c>
      <c r="I2787" s="20">
        <v>-60.46</v>
      </c>
      <c r="J2787" s="20">
        <v>-38.950000000000003</v>
      </c>
      <c r="K2787" s="20" t="s">
        <v>52</v>
      </c>
      <c r="L2787" s="20">
        <f t="shared" si="43"/>
        <v>256.21000000000004</v>
      </c>
      <c r="M2787" s="3" t="s">
        <v>71</v>
      </c>
      <c r="N2787" s="3" t="s">
        <v>347</v>
      </c>
      <c r="O2787" s="3" t="s">
        <v>348</v>
      </c>
      <c r="P2787" s="3" t="s">
        <v>349</v>
      </c>
      <c r="Q2787" s="3" t="s">
        <v>53</v>
      </c>
      <c r="R2787" s="20">
        <v>355.62</v>
      </c>
      <c r="S2787" s="20" t="s">
        <v>57</v>
      </c>
      <c r="T2787" s="3" t="s">
        <v>74</v>
      </c>
      <c r="U2787" s="3" t="s">
        <v>22729</v>
      </c>
      <c r="V2787" s="3" t="s">
        <v>22730</v>
      </c>
      <c r="W2787" s="3" t="s">
        <v>22731</v>
      </c>
      <c r="X2787" s="3" t="s">
        <v>53</v>
      </c>
      <c r="Y2787" s="3" t="s">
        <v>22729</v>
      </c>
      <c r="Z2787" s="3" t="s">
        <v>22732</v>
      </c>
      <c r="AA2787" s="3" t="s">
        <v>22733</v>
      </c>
      <c r="AB2787" s="3" t="s">
        <v>16235</v>
      </c>
      <c r="AC2787" s="3" t="s">
        <v>63</v>
      </c>
      <c r="AD2787" s="3" t="s">
        <v>22734</v>
      </c>
      <c r="AE2787" s="3" t="s">
        <v>65</v>
      </c>
      <c r="AF2787" s="3" t="s">
        <v>82</v>
      </c>
      <c r="AG2787" s="3" t="s">
        <v>22735</v>
      </c>
      <c r="AH2787" s="3" t="s">
        <v>22736</v>
      </c>
      <c r="AI2787" s="3" t="s">
        <v>67</v>
      </c>
      <c r="AJ2787" s="3" t="s">
        <v>22737</v>
      </c>
      <c r="AK2787" s="3" t="s">
        <v>53</v>
      </c>
      <c r="AL2787" s="3" t="s">
        <v>53</v>
      </c>
      <c r="AM2787" s="3" t="s">
        <v>53</v>
      </c>
      <c r="AN2787" s="3" t="s">
        <v>53</v>
      </c>
      <c r="AO2787" s="3" t="s">
        <v>53</v>
      </c>
      <c r="AP2787" s="3" t="s">
        <v>53</v>
      </c>
      <c r="AQ2787" s="3" t="s">
        <v>53</v>
      </c>
      <c r="AR2787" s="3" t="s">
        <v>51</v>
      </c>
      <c r="AS2787" s="3" t="s">
        <v>52</v>
      </c>
      <c r="AT2787" s="3" t="s">
        <v>51</v>
      </c>
    </row>
    <row r="2788" spans="1:46" ht="22.5" customHeight="1" x14ac:dyDescent="0.25">
      <c r="A2788" s="19" t="s">
        <v>9379</v>
      </c>
      <c r="B2788" s="260">
        <v>45066</v>
      </c>
      <c r="C2788" s="3" t="s">
        <v>202</v>
      </c>
      <c r="D2788" s="3" t="s">
        <v>8638</v>
      </c>
      <c r="E2788" s="3" t="s">
        <v>71</v>
      </c>
      <c r="F2788" s="20">
        <v>1</v>
      </c>
      <c r="G2788" s="20">
        <v>307.97000000000003</v>
      </c>
      <c r="H2788" s="20">
        <v>0.89</v>
      </c>
      <c r="I2788" s="20">
        <v>-52.35</v>
      </c>
      <c r="J2788" s="20" t="s">
        <v>52</v>
      </c>
      <c r="K2788" s="20" t="s">
        <v>52</v>
      </c>
      <c r="L2788" s="20">
        <f t="shared" si="43"/>
        <v>256.51</v>
      </c>
      <c r="M2788" s="3" t="s">
        <v>71</v>
      </c>
      <c r="N2788" s="3" t="s">
        <v>4284</v>
      </c>
      <c r="O2788" s="3" t="s">
        <v>4285</v>
      </c>
      <c r="P2788" s="3" t="s">
        <v>4286</v>
      </c>
      <c r="Q2788" s="3" t="s">
        <v>53</v>
      </c>
      <c r="R2788" s="20">
        <v>307.97000000000003</v>
      </c>
      <c r="S2788" s="20" t="s">
        <v>57</v>
      </c>
      <c r="T2788" s="3" t="s">
        <v>58</v>
      </c>
      <c r="U2788" s="3" t="s">
        <v>9380</v>
      </c>
      <c r="V2788" s="3" t="s">
        <v>9381</v>
      </c>
      <c r="W2788" s="3" t="s">
        <v>9382</v>
      </c>
      <c r="X2788" s="3" t="s">
        <v>53</v>
      </c>
      <c r="Y2788" s="3" t="s">
        <v>9380</v>
      </c>
      <c r="Z2788" s="3" t="s">
        <v>9383</v>
      </c>
      <c r="AA2788" s="3" t="s">
        <v>9384</v>
      </c>
      <c r="AB2788" s="3" t="s">
        <v>63</v>
      </c>
      <c r="AC2788" s="3" t="s">
        <v>63</v>
      </c>
      <c r="AD2788" s="3" t="s">
        <v>9385</v>
      </c>
      <c r="AE2788" s="3" t="s">
        <v>65</v>
      </c>
      <c r="AF2788" s="3" t="s">
        <v>213</v>
      </c>
      <c r="AG2788" s="3" t="s">
        <v>9386</v>
      </c>
      <c r="AH2788" s="3" t="s">
        <v>9387</v>
      </c>
      <c r="AI2788" s="3" t="s">
        <v>9388</v>
      </c>
      <c r="AJ2788" s="3" t="s">
        <v>9389</v>
      </c>
      <c r="AK2788" s="3" t="s">
        <v>53</v>
      </c>
      <c r="AL2788" s="3" t="s">
        <v>53</v>
      </c>
      <c r="AM2788" s="3" t="s">
        <v>53</v>
      </c>
      <c r="AN2788" s="3" t="s">
        <v>53</v>
      </c>
      <c r="AO2788" s="3" t="s">
        <v>53</v>
      </c>
      <c r="AP2788" s="3" t="s">
        <v>53</v>
      </c>
      <c r="AQ2788" s="3" t="s">
        <v>53</v>
      </c>
      <c r="AR2788" s="3" t="s">
        <v>51</v>
      </c>
      <c r="AS2788" s="3" t="s">
        <v>52</v>
      </c>
      <c r="AT2788" s="3" t="s">
        <v>51</v>
      </c>
    </row>
    <row r="2789" spans="1:46" ht="22.5" customHeight="1" x14ac:dyDescent="0.25">
      <c r="A2789" s="19" t="s">
        <v>8398</v>
      </c>
      <c r="B2789" s="260">
        <v>45068</v>
      </c>
      <c r="C2789" s="3" t="s">
        <v>202</v>
      </c>
      <c r="D2789" s="3" t="s">
        <v>7660</v>
      </c>
      <c r="E2789" s="3" t="s">
        <v>51</v>
      </c>
      <c r="F2789" s="20">
        <v>1</v>
      </c>
      <c r="G2789" s="20">
        <v>337.9</v>
      </c>
      <c r="H2789" s="20" t="s">
        <v>52</v>
      </c>
      <c r="I2789" s="20">
        <v>-40.549999999999997</v>
      </c>
      <c r="J2789" s="20">
        <v>-38.950000000000003</v>
      </c>
      <c r="K2789" s="20" t="s">
        <v>52</v>
      </c>
      <c r="L2789" s="20">
        <f t="shared" si="43"/>
        <v>258.39999999999998</v>
      </c>
      <c r="M2789" s="3" t="s">
        <v>53</v>
      </c>
      <c r="N2789" s="3" t="s">
        <v>2097</v>
      </c>
      <c r="O2789" s="3" t="s">
        <v>8399</v>
      </c>
      <c r="P2789" s="3" t="s">
        <v>8400</v>
      </c>
      <c r="Q2789" s="3" t="s">
        <v>53</v>
      </c>
      <c r="R2789" s="20">
        <v>337.9</v>
      </c>
      <c r="S2789" s="20" t="s">
        <v>89</v>
      </c>
      <c r="T2789" s="3" t="s">
        <v>58</v>
      </c>
      <c r="U2789" s="3" t="s">
        <v>53</v>
      </c>
      <c r="V2789" s="3" t="s">
        <v>53</v>
      </c>
      <c r="W2789" s="3" t="s">
        <v>53</v>
      </c>
      <c r="X2789" s="3" t="s">
        <v>53</v>
      </c>
      <c r="Y2789" s="3" t="s">
        <v>8401</v>
      </c>
      <c r="Z2789" s="3" t="s">
        <v>8402</v>
      </c>
      <c r="AA2789" s="3" t="s">
        <v>8403</v>
      </c>
      <c r="AB2789" s="3" t="s">
        <v>2990</v>
      </c>
      <c r="AC2789" s="3" t="s">
        <v>63</v>
      </c>
      <c r="AD2789" s="3" t="s">
        <v>8404</v>
      </c>
      <c r="AE2789" s="3" t="s">
        <v>65</v>
      </c>
      <c r="AF2789" s="3" t="s">
        <v>66</v>
      </c>
      <c r="AG2789" s="3" t="s">
        <v>8405</v>
      </c>
      <c r="AH2789" s="3" t="s">
        <v>8406</v>
      </c>
      <c r="AI2789" s="3" t="s">
        <v>67</v>
      </c>
      <c r="AJ2789" s="3" t="s">
        <v>8407</v>
      </c>
      <c r="AK2789" s="3" t="s">
        <v>53</v>
      </c>
      <c r="AL2789" s="3" t="s">
        <v>53</v>
      </c>
      <c r="AM2789" s="3" t="s">
        <v>53</v>
      </c>
      <c r="AN2789" s="3" t="s">
        <v>53</v>
      </c>
      <c r="AO2789" s="3" t="s">
        <v>53</v>
      </c>
      <c r="AP2789" s="3" t="s">
        <v>53</v>
      </c>
      <c r="AQ2789" s="3" t="s">
        <v>53</v>
      </c>
      <c r="AR2789" s="3" t="s">
        <v>51</v>
      </c>
      <c r="AS2789" s="3" t="s">
        <v>52</v>
      </c>
      <c r="AT2789" s="3" t="s">
        <v>51</v>
      </c>
    </row>
    <row r="2790" spans="1:46" ht="22.5" customHeight="1" x14ac:dyDescent="0.25">
      <c r="A2790" s="19" t="s">
        <v>10341</v>
      </c>
      <c r="B2790" s="260">
        <v>45065</v>
      </c>
      <c r="C2790" s="3" t="s">
        <v>202</v>
      </c>
      <c r="D2790" s="3" t="s">
        <v>9354</v>
      </c>
      <c r="E2790" s="3" t="s">
        <v>51</v>
      </c>
      <c r="F2790" s="20">
        <v>1</v>
      </c>
      <c r="G2790" s="20">
        <v>337.9</v>
      </c>
      <c r="H2790" s="20" t="s">
        <v>52</v>
      </c>
      <c r="I2790" s="20">
        <v>-40.549999999999997</v>
      </c>
      <c r="J2790" s="20">
        <v>-38.950000000000003</v>
      </c>
      <c r="K2790" s="20" t="s">
        <v>52</v>
      </c>
      <c r="L2790" s="20">
        <f t="shared" si="43"/>
        <v>258.39999999999998</v>
      </c>
      <c r="M2790" s="3" t="s">
        <v>53</v>
      </c>
      <c r="N2790" s="3" t="s">
        <v>2097</v>
      </c>
      <c r="O2790" s="3" t="s">
        <v>8399</v>
      </c>
      <c r="P2790" s="3" t="s">
        <v>8400</v>
      </c>
      <c r="Q2790" s="3" t="s">
        <v>53</v>
      </c>
      <c r="R2790" s="20">
        <v>337.9</v>
      </c>
      <c r="S2790" s="20" t="s">
        <v>89</v>
      </c>
      <c r="T2790" s="3" t="s">
        <v>58</v>
      </c>
      <c r="U2790" s="3" t="s">
        <v>53</v>
      </c>
      <c r="V2790" s="3" t="s">
        <v>53</v>
      </c>
      <c r="W2790" s="3" t="s">
        <v>53</v>
      </c>
      <c r="X2790" s="3" t="s">
        <v>53</v>
      </c>
      <c r="Y2790" s="3" t="s">
        <v>10342</v>
      </c>
      <c r="Z2790" s="3" t="s">
        <v>10343</v>
      </c>
      <c r="AA2790" s="3" t="s">
        <v>10344</v>
      </c>
      <c r="AB2790" s="3" t="s">
        <v>1710</v>
      </c>
      <c r="AC2790" s="3" t="s">
        <v>63</v>
      </c>
      <c r="AD2790" s="3" t="s">
        <v>10345</v>
      </c>
      <c r="AE2790" s="3" t="s">
        <v>65</v>
      </c>
      <c r="AF2790" s="3" t="s">
        <v>66</v>
      </c>
      <c r="AG2790" s="3" t="s">
        <v>10346</v>
      </c>
      <c r="AH2790" s="3" t="s">
        <v>10347</v>
      </c>
      <c r="AI2790" s="3" t="s">
        <v>67</v>
      </c>
      <c r="AJ2790" s="3" t="s">
        <v>10348</v>
      </c>
      <c r="AK2790" s="3" t="s">
        <v>53</v>
      </c>
      <c r="AL2790" s="3" t="s">
        <v>53</v>
      </c>
      <c r="AM2790" s="3" t="s">
        <v>53</v>
      </c>
      <c r="AN2790" s="3" t="s">
        <v>53</v>
      </c>
      <c r="AO2790" s="3" t="s">
        <v>53</v>
      </c>
      <c r="AP2790" s="3" t="s">
        <v>53</v>
      </c>
      <c r="AQ2790" s="3" t="s">
        <v>53</v>
      </c>
      <c r="AR2790" s="3" t="s">
        <v>51</v>
      </c>
      <c r="AS2790" s="3" t="s">
        <v>52</v>
      </c>
      <c r="AT2790" s="3" t="s">
        <v>51</v>
      </c>
    </row>
    <row r="2791" spans="1:46" ht="22.5" customHeight="1" x14ac:dyDescent="0.25">
      <c r="A2791" s="19" t="s">
        <v>12262</v>
      </c>
      <c r="B2791" s="260">
        <v>45063</v>
      </c>
      <c r="C2791" s="3" t="s">
        <v>46</v>
      </c>
      <c r="D2791" s="3" t="s">
        <v>9193</v>
      </c>
      <c r="E2791" s="3" t="s">
        <v>51</v>
      </c>
      <c r="F2791" s="20">
        <v>1</v>
      </c>
      <c r="G2791" s="20">
        <v>337.9</v>
      </c>
      <c r="H2791" s="20" t="s">
        <v>52</v>
      </c>
      <c r="I2791" s="20">
        <v>-40.549999999999997</v>
      </c>
      <c r="J2791" s="20">
        <v>-38.950000000000003</v>
      </c>
      <c r="K2791" s="20" t="s">
        <v>52</v>
      </c>
      <c r="L2791" s="20">
        <f t="shared" si="43"/>
        <v>258.39999999999998</v>
      </c>
      <c r="M2791" s="3" t="s">
        <v>71</v>
      </c>
      <c r="N2791" s="3" t="s">
        <v>2097</v>
      </c>
      <c r="O2791" s="3" t="s">
        <v>8399</v>
      </c>
      <c r="P2791" s="3" t="s">
        <v>8400</v>
      </c>
      <c r="Q2791" s="3" t="s">
        <v>53</v>
      </c>
      <c r="R2791" s="20">
        <v>337.9</v>
      </c>
      <c r="S2791" s="20" t="s">
        <v>89</v>
      </c>
      <c r="T2791" s="3" t="s">
        <v>58</v>
      </c>
      <c r="U2791" s="3" t="s">
        <v>53</v>
      </c>
      <c r="V2791" s="3" t="s">
        <v>53</v>
      </c>
      <c r="W2791" s="3" t="s">
        <v>53</v>
      </c>
      <c r="X2791" s="3" t="s">
        <v>53</v>
      </c>
      <c r="Y2791" s="3" t="s">
        <v>12263</v>
      </c>
      <c r="Z2791" s="3" t="s">
        <v>12264</v>
      </c>
      <c r="AA2791" s="3" t="s">
        <v>12265</v>
      </c>
      <c r="AB2791" s="3" t="s">
        <v>2152</v>
      </c>
      <c r="AC2791" s="3" t="s">
        <v>63</v>
      </c>
      <c r="AD2791" s="3" t="s">
        <v>12266</v>
      </c>
      <c r="AE2791" s="3" t="s">
        <v>65</v>
      </c>
      <c r="AF2791" s="3" t="s">
        <v>66</v>
      </c>
      <c r="AG2791" s="3" t="s">
        <v>12267</v>
      </c>
      <c r="AH2791" s="3" t="s">
        <v>12268</v>
      </c>
      <c r="AI2791" s="3" t="s">
        <v>67</v>
      </c>
      <c r="AJ2791" s="3" t="s">
        <v>12269</v>
      </c>
      <c r="AK2791" s="3" t="s">
        <v>53</v>
      </c>
      <c r="AL2791" s="3" t="s">
        <v>53</v>
      </c>
      <c r="AM2791" s="3" t="s">
        <v>53</v>
      </c>
      <c r="AN2791" s="3" t="s">
        <v>53</v>
      </c>
      <c r="AO2791" s="3" t="s">
        <v>53</v>
      </c>
      <c r="AP2791" s="3" t="s">
        <v>53</v>
      </c>
      <c r="AQ2791" s="3" t="s">
        <v>53</v>
      </c>
      <c r="AR2791" s="3" t="s">
        <v>51</v>
      </c>
      <c r="AS2791" s="3">
        <v>1</v>
      </c>
      <c r="AT2791" s="3" t="s">
        <v>51</v>
      </c>
    </row>
    <row r="2792" spans="1:46" ht="22.5" customHeight="1" x14ac:dyDescent="0.25">
      <c r="A2792" s="19" t="s">
        <v>12625</v>
      </c>
      <c r="B2792" s="260">
        <v>45062</v>
      </c>
      <c r="C2792" s="3" t="s">
        <v>202</v>
      </c>
      <c r="D2792" s="3" t="s">
        <v>11191</v>
      </c>
      <c r="E2792" s="3" t="s">
        <v>51</v>
      </c>
      <c r="F2792" s="20">
        <v>1</v>
      </c>
      <c r="G2792" s="20">
        <v>337.9</v>
      </c>
      <c r="H2792" s="20" t="s">
        <v>52</v>
      </c>
      <c r="I2792" s="20">
        <v>-40.549999999999997</v>
      </c>
      <c r="J2792" s="20">
        <v>-38.950000000000003</v>
      </c>
      <c r="K2792" s="20" t="s">
        <v>52</v>
      </c>
      <c r="L2792" s="20">
        <f t="shared" si="43"/>
        <v>258.39999999999998</v>
      </c>
      <c r="M2792" s="3" t="s">
        <v>53</v>
      </c>
      <c r="N2792" s="3" t="s">
        <v>2097</v>
      </c>
      <c r="O2792" s="3" t="s">
        <v>8399</v>
      </c>
      <c r="P2792" s="3" t="s">
        <v>8400</v>
      </c>
      <c r="Q2792" s="3" t="s">
        <v>53</v>
      </c>
      <c r="R2792" s="20">
        <v>337.9</v>
      </c>
      <c r="S2792" s="20" t="s">
        <v>89</v>
      </c>
      <c r="T2792" s="3" t="s">
        <v>58</v>
      </c>
      <c r="U2792" s="3" t="s">
        <v>53</v>
      </c>
      <c r="V2792" s="3" t="s">
        <v>53</v>
      </c>
      <c r="W2792" s="3" t="s">
        <v>53</v>
      </c>
      <c r="X2792" s="3" t="s">
        <v>53</v>
      </c>
      <c r="Y2792" s="3" t="s">
        <v>12626</v>
      </c>
      <c r="Z2792" s="3" t="s">
        <v>12627</v>
      </c>
      <c r="AA2792" s="3" t="s">
        <v>12628</v>
      </c>
      <c r="AB2792" s="3" t="s">
        <v>1631</v>
      </c>
      <c r="AC2792" s="3" t="s">
        <v>63</v>
      </c>
      <c r="AD2792" s="3" t="s">
        <v>12629</v>
      </c>
      <c r="AE2792" s="3" t="s">
        <v>65</v>
      </c>
      <c r="AF2792" s="3" t="s">
        <v>66</v>
      </c>
      <c r="AG2792" s="3" t="s">
        <v>12630</v>
      </c>
      <c r="AH2792" s="3" t="s">
        <v>12631</v>
      </c>
      <c r="AI2792" s="3" t="s">
        <v>67</v>
      </c>
      <c r="AJ2792" s="3" t="s">
        <v>12632</v>
      </c>
      <c r="AK2792" s="3" t="s">
        <v>12633</v>
      </c>
      <c r="AL2792" s="3" t="s">
        <v>53</v>
      </c>
      <c r="AM2792" s="3" t="s">
        <v>53</v>
      </c>
      <c r="AN2792" s="3" t="s">
        <v>53</v>
      </c>
      <c r="AO2792" s="3" t="s">
        <v>53</v>
      </c>
      <c r="AP2792" s="3" t="s">
        <v>53</v>
      </c>
      <c r="AQ2792" s="3" t="s">
        <v>53</v>
      </c>
      <c r="AR2792" s="3" t="s">
        <v>51</v>
      </c>
      <c r="AS2792" s="3" t="s">
        <v>52</v>
      </c>
      <c r="AT2792" s="3" t="s">
        <v>51</v>
      </c>
    </row>
    <row r="2793" spans="1:46" ht="22.5" customHeight="1" x14ac:dyDescent="0.25">
      <c r="A2793" s="19" t="s">
        <v>16869</v>
      </c>
      <c r="B2793" s="260">
        <v>45057</v>
      </c>
      <c r="C2793" s="3" t="s">
        <v>202</v>
      </c>
      <c r="D2793" s="3" t="s">
        <v>15179</v>
      </c>
      <c r="E2793" s="3" t="s">
        <v>51</v>
      </c>
      <c r="F2793" s="20">
        <v>1</v>
      </c>
      <c r="G2793" s="20">
        <v>337.9</v>
      </c>
      <c r="H2793" s="20" t="s">
        <v>52</v>
      </c>
      <c r="I2793" s="20">
        <v>-40.549999999999997</v>
      </c>
      <c r="J2793" s="20">
        <v>-38.950000000000003</v>
      </c>
      <c r="K2793" s="20" t="s">
        <v>52</v>
      </c>
      <c r="L2793" s="20">
        <f t="shared" si="43"/>
        <v>258.39999999999998</v>
      </c>
      <c r="M2793" s="3" t="s">
        <v>71</v>
      </c>
      <c r="N2793" s="3" t="s">
        <v>2097</v>
      </c>
      <c r="O2793" s="3" t="s">
        <v>8399</v>
      </c>
      <c r="P2793" s="3" t="s">
        <v>8400</v>
      </c>
      <c r="Q2793" s="3" t="s">
        <v>53</v>
      </c>
      <c r="R2793" s="20">
        <v>337.9</v>
      </c>
      <c r="S2793" s="20" t="s">
        <v>89</v>
      </c>
      <c r="T2793" s="3" t="s">
        <v>74</v>
      </c>
      <c r="U2793" s="3" t="s">
        <v>16870</v>
      </c>
      <c r="V2793" s="3" t="s">
        <v>16871</v>
      </c>
      <c r="W2793" s="3" t="s">
        <v>16872</v>
      </c>
      <c r="X2793" s="3" t="s">
        <v>53</v>
      </c>
      <c r="Y2793" s="3" t="s">
        <v>16870</v>
      </c>
      <c r="Z2793" s="3" t="s">
        <v>16873</v>
      </c>
      <c r="AA2793" s="3" t="s">
        <v>16874</v>
      </c>
      <c r="AB2793" s="3" t="s">
        <v>5774</v>
      </c>
      <c r="AC2793" s="3" t="s">
        <v>458</v>
      </c>
      <c r="AD2793" s="3" t="s">
        <v>16875</v>
      </c>
      <c r="AE2793" s="3" t="s">
        <v>65</v>
      </c>
      <c r="AF2793" s="3" t="s">
        <v>82</v>
      </c>
      <c r="AG2793" s="3" t="s">
        <v>16876</v>
      </c>
      <c r="AH2793" s="3" t="s">
        <v>15643</v>
      </c>
      <c r="AI2793" s="3" t="s">
        <v>67</v>
      </c>
      <c r="AJ2793" s="3" t="s">
        <v>16877</v>
      </c>
      <c r="AK2793" s="3" t="s">
        <v>53</v>
      </c>
      <c r="AL2793" s="3" t="s">
        <v>53</v>
      </c>
      <c r="AM2793" s="3" t="s">
        <v>53</v>
      </c>
      <c r="AN2793" s="3" t="s">
        <v>53</v>
      </c>
      <c r="AO2793" s="3" t="s">
        <v>53</v>
      </c>
      <c r="AP2793" s="3" t="s">
        <v>53</v>
      </c>
      <c r="AQ2793" s="3" t="s">
        <v>53</v>
      </c>
      <c r="AR2793" s="3" t="s">
        <v>51</v>
      </c>
      <c r="AS2793" s="3" t="s">
        <v>52</v>
      </c>
      <c r="AT2793" s="3" t="s">
        <v>51</v>
      </c>
    </row>
    <row r="2794" spans="1:46" ht="22.5" customHeight="1" x14ac:dyDescent="0.25">
      <c r="A2794" s="19" t="s">
        <v>16991</v>
      </c>
      <c r="B2794" s="260">
        <v>45056</v>
      </c>
      <c r="C2794" s="3" t="s">
        <v>202</v>
      </c>
      <c r="D2794" s="3" t="s">
        <v>13978</v>
      </c>
      <c r="E2794" s="3" t="s">
        <v>51</v>
      </c>
      <c r="F2794" s="20">
        <v>1</v>
      </c>
      <c r="G2794" s="20">
        <v>337.9</v>
      </c>
      <c r="H2794" s="20" t="s">
        <v>52</v>
      </c>
      <c r="I2794" s="20">
        <v>-40.549999999999997</v>
      </c>
      <c r="J2794" s="20">
        <v>-38.950000000000003</v>
      </c>
      <c r="K2794" s="20" t="s">
        <v>52</v>
      </c>
      <c r="L2794" s="20">
        <f t="shared" si="43"/>
        <v>258.39999999999998</v>
      </c>
      <c r="M2794" s="3" t="s">
        <v>53</v>
      </c>
      <c r="N2794" s="3" t="s">
        <v>2097</v>
      </c>
      <c r="O2794" s="3" t="s">
        <v>8399</v>
      </c>
      <c r="P2794" s="3" t="s">
        <v>8400</v>
      </c>
      <c r="Q2794" s="3" t="s">
        <v>53</v>
      </c>
      <c r="R2794" s="20">
        <v>337.9</v>
      </c>
      <c r="S2794" s="20" t="s">
        <v>89</v>
      </c>
      <c r="T2794" s="3" t="s">
        <v>74</v>
      </c>
      <c r="U2794" s="3" t="s">
        <v>16992</v>
      </c>
      <c r="V2794" s="3" t="s">
        <v>16993</v>
      </c>
      <c r="W2794" s="3" t="s">
        <v>16994</v>
      </c>
      <c r="X2794" s="3" t="s">
        <v>53</v>
      </c>
      <c r="Y2794" s="3" t="s">
        <v>16992</v>
      </c>
      <c r="Z2794" s="3" t="s">
        <v>16995</v>
      </c>
      <c r="AA2794" s="3" t="s">
        <v>16996</v>
      </c>
      <c r="AB2794" s="3" t="s">
        <v>1067</v>
      </c>
      <c r="AC2794" s="3" t="s">
        <v>188</v>
      </c>
      <c r="AD2794" s="3" t="s">
        <v>16997</v>
      </c>
      <c r="AE2794" s="3" t="s">
        <v>65</v>
      </c>
      <c r="AF2794" s="3" t="s">
        <v>82</v>
      </c>
      <c r="AG2794" s="3" t="s">
        <v>16998</v>
      </c>
      <c r="AH2794" s="3" t="s">
        <v>16999</v>
      </c>
      <c r="AI2794" s="3" t="s">
        <v>67</v>
      </c>
      <c r="AJ2794" s="3" t="s">
        <v>17000</v>
      </c>
      <c r="AK2794" s="3" t="s">
        <v>53</v>
      </c>
      <c r="AL2794" s="3" t="s">
        <v>53</v>
      </c>
      <c r="AM2794" s="3" t="s">
        <v>53</v>
      </c>
      <c r="AN2794" s="3" t="s">
        <v>53</v>
      </c>
      <c r="AO2794" s="3" t="s">
        <v>53</v>
      </c>
      <c r="AP2794" s="3" t="s">
        <v>53</v>
      </c>
      <c r="AQ2794" s="3" t="s">
        <v>53</v>
      </c>
      <c r="AR2794" s="3" t="s">
        <v>51</v>
      </c>
      <c r="AS2794" s="3" t="s">
        <v>52</v>
      </c>
      <c r="AT2794" s="3" t="s">
        <v>51</v>
      </c>
    </row>
    <row r="2795" spans="1:46" ht="22.5" customHeight="1" x14ac:dyDescent="0.25">
      <c r="A2795" s="19" t="s">
        <v>4752</v>
      </c>
      <c r="B2795" s="260">
        <v>45072</v>
      </c>
      <c r="C2795" s="3" t="s">
        <v>202</v>
      </c>
      <c r="D2795" s="3" t="s">
        <v>1951</v>
      </c>
      <c r="E2795" s="3" t="s">
        <v>51</v>
      </c>
      <c r="F2795" s="20">
        <v>1</v>
      </c>
      <c r="G2795" s="20">
        <v>358.76</v>
      </c>
      <c r="H2795" s="20">
        <v>33.549999999999997</v>
      </c>
      <c r="I2795" s="20">
        <v>-60.99</v>
      </c>
      <c r="J2795" s="20">
        <v>-72.5</v>
      </c>
      <c r="K2795" s="20" t="s">
        <v>52</v>
      </c>
      <c r="L2795" s="20">
        <f t="shared" si="43"/>
        <v>258.82</v>
      </c>
      <c r="M2795" s="3" t="s">
        <v>53</v>
      </c>
      <c r="N2795" s="3" t="s">
        <v>4753</v>
      </c>
      <c r="O2795" s="3" t="s">
        <v>4754</v>
      </c>
      <c r="P2795" s="3" t="s">
        <v>4755</v>
      </c>
      <c r="Q2795" s="3" t="s">
        <v>53</v>
      </c>
      <c r="R2795" s="20">
        <v>358.76</v>
      </c>
      <c r="S2795" s="20" t="s">
        <v>57</v>
      </c>
      <c r="T2795" s="3" t="s">
        <v>74</v>
      </c>
      <c r="U2795" s="3" t="s">
        <v>4756</v>
      </c>
      <c r="V2795" s="3" t="s">
        <v>4757</v>
      </c>
      <c r="W2795" s="3" t="s">
        <v>4758</v>
      </c>
      <c r="X2795" s="3" t="s">
        <v>53</v>
      </c>
      <c r="Y2795" s="3" t="s">
        <v>4756</v>
      </c>
      <c r="Z2795" s="3" t="s">
        <v>4759</v>
      </c>
      <c r="AA2795" s="3" t="s">
        <v>4760</v>
      </c>
      <c r="AB2795" s="3" t="s">
        <v>4761</v>
      </c>
      <c r="AC2795" s="3" t="s">
        <v>1447</v>
      </c>
      <c r="AD2795" s="3" t="s">
        <v>4762</v>
      </c>
      <c r="AE2795" s="3" t="s">
        <v>65</v>
      </c>
      <c r="AF2795" s="3" t="s">
        <v>82</v>
      </c>
      <c r="AG2795" s="3" t="s">
        <v>4763</v>
      </c>
      <c r="AH2795" s="3" t="s">
        <v>4764</v>
      </c>
      <c r="AI2795" s="3" t="s">
        <v>67</v>
      </c>
      <c r="AJ2795" s="3" t="s">
        <v>4765</v>
      </c>
      <c r="AK2795" s="3" t="s">
        <v>53</v>
      </c>
      <c r="AL2795" s="3" t="s">
        <v>53</v>
      </c>
      <c r="AM2795" s="3" t="s">
        <v>53</v>
      </c>
      <c r="AN2795" s="3" t="s">
        <v>53</v>
      </c>
      <c r="AO2795" s="3" t="s">
        <v>53</v>
      </c>
      <c r="AP2795" s="3" t="s">
        <v>53</v>
      </c>
      <c r="AQ2795" s="3" t="s">
        <v>53</v>
      </c>
      <c r="AR2795" s="3" t="s">
        <v>51</v>
      </c>
      <c r="AS2795" s="3" t="s">
        <v>52</v>
      </c>
      <c r="AT2795" s="3" t="s">
        <v>51</v>
      </c>
    </row>
    <row r="2796" spans="1:46" ht="22.5" customHeight="1" x14ac:dyDescent="0.25">
      <c r="A2796" s="19" t="s">
        <v>576</v>
      </c>
      <c r="B2796" s="260">
        <v>45077</v>
      </c>
      <c r="C2796" s="3" t="s">
        <v>70</v>
      </c>
      <c r="D2796" s="3" t="s">
        <v>577</v>
      </c>
      <c r="E2796" s="3" t="s">
        <v>51</v>
      </c>
      <c r="F2796" s="20">
        <v>1</v>
      </c>
      <c r="G2796" s="20">
        <v>358.9</v>
      </c>
      <c r="H2796" s="20" t="s">
        <v>52</v>
      </c>
      <c r="I2796" s="20">
        <v>-61.01</v>
      </c>
      <c r="J2796" s="20">
        <v>-38.950000000000003</v>
      </c>
      <c r="K2796" s="20" t="s">
        <v>52</v>
      </c>
      <c r="L2796" s="20">
        <f t="shared" si="43"/>
        <v>258.94</v>
      </c>
      <c r="M2796" s="3" t="s">
        <v>53</v>
      </c>
      <c r="N2796" s="3" t="s">
        <v>578</v>
      </c>
      <c r="O2796" s="3" t="s">
        <v>579</v>
      </c>
      <c r="P2796" s="3" t="s">
        <v>580</v>
      </c>
      <c r="Q2796" s="3" t="s">
        <v>53</v>
      </c>
      <c r="R2796" s="20">
        <v>358.9</v>
      </c>
      <c r="S2796" s="20" t="s">
        <v>57</v>
      </c>
      <c r="T2796" s="3" t="s">
        <v>74</v>
      </c>
      <c r="U2796" s="3" t="s">
        <v>581</v>
      </c>
      <c r="V2796" s="3" t="s">
        <v>582</v>
      </c>
      <c r="W2796" s="3" t="s">
        <v>583</v>
      </c>
      <c r="X2796" s="3" t="s">
        <v>53</v>
      </c>
      <c r="Y2796" s="3" t="s">
        <v>581</v>
      </c>
      <c r="Z2796" s="3" t="s">
        <v>584</v>
      </c>
      <c r="AA2796" s="3" t="s">
        <v>585</v>
      </c>
      <c r="AB2796" s="3" t="s">
        <v>586</v>
      </c>
      <c r="AC2796" s="3" t="s">
        <v>265</v>
      </c>
      <c r="AD2796" s="3" t="s">
        <v>587</v>
      </c>
      <c r="AE2796" s="3" t="s">
        <v>65</v>
      </c>
      <c r="AF2796" s="3" t="s">
        <v>82</v>
      </c>
      <c r="AG2796" s="3" t="s">
        <v>53</v>
      </c>
      <c r="AH2796" s="3" t="s">
        <v>53</v>
      </c>
      <c r="AI2796" s="3" t="s">
        <v>67</v>
      </c>
      <c r="AJ2796" s="3" t="s">
        <v>588</v>
      </c>
      <c r="AK2796" s="3" t="s">
        <v>53</v>
      </c>
      <c r="AL2796" s="3" t="s">
        <v>53</v>
      </c>
      <c r="AM2796" s="3" t="s">
        <v>53</v>
      </c>
      <c r="AN2796" s="3" t="s">
        <v>53</v>
      </c>
      <c r="AO2796" s="3" t="s">
        <v>53</v>
      </c>
      <c r="AP2796" s="3" t="s">
        <v>53</v>
      </c>
      <c r="AQ2796" s="3" t="s">
        <v>53</v>
      </c>
      <c r="AR2796" s="3" t="s">
        <v>51</v>
      </c>
      <c r="AS2796" s="3" t="s">
        <v>52</v>
      </c>
      <c r="AT2796" s="3" t="s">
        <v>51</v>
      </c>
    </row>
    <row r="2797" spans="1:46" ht="22.5" customHeight="1" x14ac:dyDescent="0.25">
      <c r="A2797" s="19" t="s">
        <v>6474</v>
      </c>
      <c r="B2797" s="260">
        <v>45070</v>
      </c>
      <c r="C2797" s="3" t="s">
        <v>202</v>
      </c>
      <c r="D2797" s="3" t="s">
        <v>1951</v>
      </c>
      <c r="E2797" s="3" t="s">
        <v>51</v>
      </c>
      <c r="F2797" s="20">
        <v>1</v>
      </c>
      <c r="G2797" s="20">
        <v>358.9</v>
      </c>
      <c r="H2797" s="20" t="s">
        <v>52</v>
      </c>
      <c r="I2797" s="20">
        <v>-61.01</v>
      </c>
      <c r="J2797" s="20">
        <v>-38.950000000000003</v>
      </c>
      <c r="K2797" s="20" t="s">
        <v>52</v>
      </c>
      <c r="L2797" s="20">
        <f t="shared" si="43"/>
        <v>258.94</v>
      </c>
      <c r="M2797" s="3" t="s">
        <v>53</v>
      </c>
      <c r="N2797" s="3" t="s">
        <v>578</v>
      </c>
      <c r="O2797" s="3" t="s">
        <v>579</v>
      </c>
      <c r="P2797" s="3" t="s">
        <v>580</v>
      </c>
      <c r="Q2797" s="3" t="s">
        <v>53</v>
      </c>
      <c r="R2797" s="20">
        <v>358.9</v>
      </c>
      <c r="S2797" s="20" t="s">
        <v>57</v>
      </c>
      <c r="T2797" s="3" t="s">
        <v>74</v>
      </c>
      <c r="U2797" s="3" t="s">
        <v>6475</v>
      </c>
      <c r="V2797" s="3" t="s">
        <v>6476</v>
      </c>
      <c r="W2797" s="3" t="s">
        <v>6477</v>
      </c>
      <c r="X2797" s="3" t="s">
        <v>53</v>
      </c>
      <c r="Y2797" s="3" t="s">
        <v>6475</v>
      </c>
      <c r="Z2797" s="3" t="s">
        <v>6478</v>
      </c>
      <c r="AA2797" s="3" t="s">
        <v>6479</v>
      </c>
      <c r="AB2797" s="3" t="s">
        <v>6480</v>
      </c>
      <c r="AC2797" s="3" t="s">
        <v>549</v>
      </c>
      <c r="AD2797" s="3" t="s">
        <v>6481</v>
      </c>
      <c r="AE2797" s="3" t="s">
        <v>65</v>
      </c>
      <c r="AF2797" s="3" t="s">
        <v>82</v>
      </c>
      <c r="AG2797" s="3" t="s">
        <v>6482</v>
      </c>
      <c r="AH2797" s="3" t="s">
        <v>6483</v>
      </c>
      <c r="AI2797" s="3" t="s">
        <v>67</v>
      </c>
      <c r="AJ2797" s="3" t="s">
        <v>6484</v>
      </c>
      <c r="AK2797" s="3" t="s">
        <v>53</v>
      </c>
      <c r="AL2797" s="3" t="s">
        <v>53</v>
      </c>
      <c r="AM2797" s="3" t="s">
        <v>53</v>
      </c>
      <c r="AN2797" s="3" t="s">
        <v>53</v>
      </c>
      <c r="AO2797" s="3" t="s">
        <v>53</v>
      </c>
      <c r="AP2797" s="3" t="s">
        <v>53</v>
      </c>
      <c r="AQ2797" s="3" t="s">
        <v>53</v>
      </c>
      <c r="AR2797" s="3" t="s">
        <v>51</v>
      </c>
      <c r="AS2797" s="3" t="s">
        <v>52</v>
      </c>
      <c r="AT2797" s="3" t="s">
        <v>51</v>
      </c>
    </row>
    <row r="2798" spans="1:46" ht="22.5" customHeight="1" x14ac:dyDescent="0.25">
      <c r="A2798" s="19" t="s">
        <v>20431</v>
      </c>
      <c r="B2798" s="260">
        <v>45053</v>
      </c>
      <c r="C2798" s="3" t="s">
        <v>202</v>
      </c>
      <c r="D2798" s="3" t="s">
        <v>17635</v>
      </c>
      <c r="E2798" s="3" t="s">
        <v>51</v>
      </c>
      <c r="F2798" s="20">
        <v>1</v>
      </c>
      <c r="G2798" s="20">
        <v>358.9</v>
      </c>
      <c r="H2798" s="20" t="s">
        <v>52</v>
      </c>
      <c r="I2798" s="20">
        <v>-61.01</v>
      </c>
      <c r="J2798" s="20">
        <v>-38.950000000000003</v>
      </c>
      <c r="K2798" s="20" t="s">
        <v>52</v>
      </c>
      <c r="L2798" s="20">
        <f t="shared" si="43"/>
        <v>258.94</v>
      </c>
      <c r="M2798" s="3" t="s">
        <v>53</v>
      </c>
      <c r="N2798" s="3" t="s">
        <v>578</v>
      </c>
      <c r="O2798" s="3" t="s">
        <v>579</v>
      </c>
      <c r="P2798" s="3" t="s">
        <v>580</v>
      </c>
      <c r="Q2798" s="3" t="s">
        <v>53</v>
      </c>
      <c r="R2798" s="20">
        <v>358.9</v>
      </c>
      <c r="S2798" s="20" t="s">
        <v>57</v>
      </c>
      <c r="T2798" s="3" t="s">
        <v>74</v>
      </c>
      <c r="U2798" s="3" t="s">
        <v>20432</v>
      </c>
      <c r="V2798" s="3" t="s">
        <v>20433</v>
      </c>
      <c r="W2798" s="3" t="s">
        <v>20434</v>
      </c>
      <c r="X2798" s="3" t="s">
        <v>53</v>
      </c>
      <c r="Y2798" s="3" t="s">
        <v>20432</v>
      </c>
      <c r="Z2798" s="3" t="s">
        <v>20435</v>
      </c>
      <c r="AA2798" s="3" t="s">
        <v>20436</v>
      </c>
      <c r="AB2798" s="3" t="s">
        <v>20437</v>
      </c>
      <c r="AC2798" s="3" t="s">
        <v>265</v>
      </c>
      <c r="AD2798" s="3" t="s">
        <v>20438</v>
      </c>
      <c r="AE2798" s="3" t="s">
        <v>65</v>
      </c>
      <c r="AF2798" s="3" t="s">
        <v>82</v>
      </c>
      <c r="AG2798" s="3" t="s">
        <v>20439</v>
      </c>
      <c r="AH2798" s="3" t="s">
        <v>20440</v>
      </c>
      <c r="AI2798" s="3" t="s">
        <v>67</v>
      </c>
      <c r="AJ2798" s="3" t="s">
        <v>20441</v>
      </c>
      <c r="AK2798" s="3" t="s">
        <v>53</v>
      </c>
      <c r="AL2798" s="3" t="s">
        <v>53</v>
      </c>
      <c r="AM2798" s="3" t="s">
        <v>53</v>
      </c>
      <c r="AN2798" s="3" t="s">
        <v>53</v>
      </c>
      <c r="AO2798" s="3" t="s">
        <v>53</v>
      </c>
      <c r="AP2798" s="3" t="s">
        <v>53</v>
      </c>
      <c r="AQ2798" s="3" t="s">
        <v>53</v>
      </c>
      <c r="AR2798" s="3" t="s">
        <v>51</v>
      </c>
      <c r="AS2798" s="3" t="s">
        <v>52</v>
      </c>
      <c r="AT2798" s="3" t="s">
        <v>51</v>
      </c>
    </row>
    <row r="2799" spans="1:46" ht="22.5" customHeight="1" x14ac:dyDescent="0.25">
      <c r="A2799" s="19" t="s">
        <v>23136</v>
      </c>
      <c r="B2799" s="260">
        <v>45050</v>
      </c>
      <c r="C2799" s="3" t="s">
        <v>202</v>
      </c>
      <c r="D2799" s="3" t="s">
        <v>21789</v>
      </c>
      <c r="E2799" s="3" t="s">
        <v>71</v>
      </c>
      <c r="F2799" s="20">
        <v>1</v>
      </c>
      <c r="G2799" s="20">
        <v>358.9</v>
      </c>
      <c r="H2799" s="20" t="s">
        <v>52</v>
      </c>
      <c r="I2799" s="20">
        <v>-61.01</v>
      </c>
      <c r="J2799" s="20">
        <v>-38.950000000000003</v>
      </c>
      <c r="K2799" s="20" t="s">
        <v>52</v>
      </c>
      <c r="L2799" s="20">
        <f t="shared" si="43"/>
        <v>258.94</v>
      </c>
      <c r="M2799" s="3" t="s">
        <v>53</v>
      </c>
      <c r="N2799" s="3" t="s">
        <v>578</v>
      </c>
      <c r="O2799" s="3" t="s">
        <v>579</v>
      </c>
      <c r="P2799" s="3" t="s">
        <v>580</v>
      </c>
      <c r="Q2799" s="3" t="s">
        <v>53</v>
      </c>
      <c r="R2799" s="20">
        <v>358.9</v>
      </c>
      <c r="S2799" s="20" t="s">
        <v>57</v>
      </c>
      <c r="T2799" s="3" t="s">
        <v>74</v>
      </c>
      <c r="U2799" s="3" t="s">
        <v>23137</v>
      </c>
      <c r="V2799" s="3" t="s">
        <v>23138</v>
      </c>
      <c r="W2799" s="3" t="s">
        <v>23139</v>
      </c>
      <c r="X2799" s="3" t="s">
        <v>53</v>
      </c>
      <c r="Y2799" s="3" t="s">
        <v>23137</v>
      </c>
      <c r="Z2799" s="3" t="s">
        <v>23140</v>
      </c>
      <c r="AA2799" s="3" t="s">
        <v>23141</v>
      </c>
      <c r="AB2799" s="3" t="s">
        <v>5501</v>
      </c>
      <c r="AC2799" s="3" t="s">
        <v>63</v>
      </c>
      <c r="AD2799" s="3" t="s">
        <v>23142</v>
      </c>
      <c r="AE2799" s="3" t="s">
        <v>65</v>
      </c>
      <c r="AF2799" s="3" t="s">
        <v>82</v>
      </c>
      <c r="AG2799" s="3" t="s">
        <v>23143</v>
      </c>
      <c r="AH2799" s="3" t="s">
        <v>23144</v>
      </c>
      <c r="AI2799" s="3" t="s">
        <v>67</v>
      </c>
      <c r="AJ2799" s="3" t="s">
        <v>23145</v>
      </c>
      <c r="AK2799" s="3" t="s">
        <v>53</v>
      </c>
      <c r="AL2799" s="3" t="s">
        <v>53</v>
      </c>
      <c r="AM2799" s="3" t="s">
        <v>53</v>
      </c>
      <c r="AN2799" s="3" t="s">
        <v>53</v>
      </c>
      <c r="AO2799" s="3" t="s">
        <v>53</v>
      </c>
      <c r="AP2799" s="3" t="s">
        <v>53</v>
      </c>
      <c r="AQ2799" s="3" t="s">
        <v>53</v>
      </c>
      <c r="AR2799" s="3" t="s">
        <v>51</v>
      </c>
      <c r="AS2799" s="3" t="s">
        <v>52</v>
      </c>
      <c r="AT2799" s="3" t="s">
        <v>51</v>
      </c>
    </row>
    <row r="2800" spans="1:46" ht="22.5" customHeight="1" x14ac:dyDescent="0.25">
      <c r="A2800" s="19" t="s">
        <v>12592</v>
      </c>
      <c r="B2800" s="260">
        <v>45062</v>
      </c>
      <c r="C2800" s="3" t="s">
        <v>12593</v>
      </c>
      <c r="D2800" s="3" t="s">
        <v>12594</v>
      </c>
      <c r="E2800" s="3" t="s">
        <v>51</v>
      </c>
      <c r="F2800" s="20">
        <v>1</v>
      </c>
      <c r="G2800" s="20">
        <v>360.99</v>
      </c>
      <c r="H2800" s="20" t="s">
        <v>52</v>
      </c>
      <c r="I2800" s="20">
        <v>-61.37</v>
      </c>
      <c r="J2800" s="20">
        <v>-38.950000000000003</v>
      </c>
      <c r="K2800" s="20" t="s">
        <v>52</v>
      </c>
      <c r="L2800" s="20">
        <f t="shared" si="43"/>
        <v>260.67</v>
      </c>
      <c r="M2800" s="3" t="s">
        <v>53</v>
      </c>
      <c r="N2800" s="3" t="s">
        <v>12595</v>
      </c>
      <c r="O2800" s="3" t="s">
        <v>12596</v>
      </c>
      <c r="P2800" s="3" t="s">
        <v>12597</v>
      </c>
      <c r="Q2800" s="3" t="s">
        <v>53</v>
      </c>
      <c r="R2800" s="20">
        <v>360.99</v>
      </c>
      <c r="S2800" s="20" t="s">
        <v>57</v>
      </c>
      <c r="T2800" s="3" t="s">
        <v>58</v>
      </c>
      <c r="U2800" s="3" t="s">
        <v>53</v>
      </c>
      <c r="V2800" s="3" t="s">
        <v>53</v>
      </c>
      <c r="W2800" s="3" t="s">
        <v>53</v>
      </c>
      <c r="X2800" s="3" t="s">
        <v>53</v>
      </c>
      <c r="Y2800" s="3" t="s">
        <v>12598</v>
      </c>
      <c r="Z2800" s="3" t="s">
        <v>12599</v>
      </c>
      <c r="AA2800" s="3" t="s">
        <v>12600</v>
      </c>
      <c r="AB2800" s="3" t="s">
        <v>11355</v>
      </c>
      <c r="AC2800" s="3" t="s">
        <v>265</v>
      </c>
      <c r="AD2800" s="3" t="s">
        <v>11356</v>
      </c>
      <c r="AE2800" s="3" t="s">
        <v>65</v>
      </c>
      <c r="AF2800" s="3" t="s">
        <v>66</v>
      </c>
      <c r="AG2800" s="3" t="s">
        <v>12298</v>
      </c>
      <c r="AH2800" s="3" t="s">
        <v>53</v>
      </c>
      <c r="AI2800" s="3" t="s">
        <v>67</v>
      </c>
      <c r="AJ2800" s="3" t="s">
        <v>12601</v>
      </c>
      <c r="AK2800" s="3" t="s">
        <v>53</v>
      </c>
      <c r="AL2800" s="3" t="s">
        <v>53</v>
      </c>
      <c r="AM2800" s="3" t="s">
        <v>53</v>
      </c>
      <c r="AN2800" s="3" t="s">
        <v>53</v>
      </c>
      <c r="AO2800" s="3" t="s">
        <v>53</v>
      </c>
      <c r="AP2800" s="3" t="s">
        <v>53</v>
      </c>
      <c r="AQ2800" s="3" t="s">
        <v>53</v>
      </c>
      <c r="AR2800" s="3" t="s">
        <v>51</v>
      </c>
      <c r="AS2800" s="3">
        <v>1</v>
      </c>
      <c r="AT2800" s="3" t="s">
        <v>51</v>
      </c>
    </row>
    <row r="2801" spans="1:46" ht="22.5" customHeight="1" x14ac:dyDescent="0.25">
      <c r="A2801" s="19" t="s">
        <v>16458</v>
      </c>
      <c r="B2801" s="260">
        <v>45057</v>
      </c>
      <c r="C2801" s="3" t="s">
        <v>202</v>
      </c>
      <c r="D2801" s="3" t="s">
        <v>12990</v>
      </c>
      <c r="E2801" s="3" t="s">
        <v>51</v>
      </c>
      <c r="F2801" s="20">
        <v>1</v>
      </c>
      <c r="G2801" s="20">
        <v>364.24</v>
      </c>
      <c r="H2801" s="20">
        <v>30.21</v>
      </c>
      <c r="I2801" s="20">
        <v>-61.92</v>
      </c>
      <c r="J2801" s="20">
        <v>-69.16</v>
      </c>
      <c r="K2801" s="20" t="s">
        <v>52</v>
      </c>
      <c r="L2801" s="20">
        <f t="shared" si="43"/>
        <v>263.37</v>
      </c>
      <c r="M2801" s="3" t="s">
        <v>53</v>
      </c>
      <c r="N2801" s="3" t="s">
        <v>14909</v>
      </c>
      <c r="O2801" s="3" t="s">
        <v>14910</v>
      </c>
      <c r="P2801" s="3" t="s">
        <v>14911</v>
      </c>
      <c r="Q2801" s="3" t="s">
        <v>53</v>
      </c>
      <c r="R2801" s="20">
        <v>364.24</v>
      </c>
      <c r="S2801" s="20" t="s">
        <v>57</v>
      </c>
      <c r="T2801" s="3" t="s">
        <v>74</v>
      </c>
      <c r="U2801" s="3" t="s">
        <v>16459</v>
      </c>
      <c r="V2801" s="3" t="s">
        <v>16460</v>
      </c>
      <c r="W2801" s="3" t="s">
        <v>16461</v>
      </c>
      <c r="X2801" s="3" t="s">
        <v>53</v>
      </c>
      <c r="Y2801" s="3" t="s">
        <v>16459</v>
      </c>
      <c r="Z2801" s="3" t="s">
        <v>16462</v>
      </c>
      <c r="AA2801" s="3" t="s">
        <v>16463</v>
      </c>
      <c r="AB2801" s="3" t="s">
        <v>16464</v>
      </c>
      <c r="AC2801" s="3" t="s">
        <v>188</v>
      </c>
      <c r="AD2801" s="3" t="s">
        <v>16465</v>
      </c>
      <c r="AE2801" s="3" t="s">
        <v>65</v>
      </c>
      <c r="AF2801" s="3" t="s">
        <v>82</v>
      </c>
      <c r="AG2801" s="3" t="s">
        <v>16466</v>
      </c>
      <c r="AH2801" s="3" t="s">
        <v>16467</v>
      </c>
      <c r="AI2801" s="3" t="s">
        <v>67</v>
      </c>
      <c r="AJ2801" s="3" t="s">
        <v>16468</v>
      </c>
      <c r="AK2801" s="3" t="s">
        <v>53</v>
      </c>
      <c r="AL2801" s="3" t="s">
        <v>53</v>
      </c>
      <c r="AM2801" s="3" t="s">
        <v>53</v>
      </c>
      <c r="AN2801" s="3" t="s">
        <v>53</v>
      </c>
      <c r="AO2801" s="3" t="s">
        <v>53</v>
      </c>
      <c r="AP2801" s="3" t="s">
        <v>53</v>
      </c>
      <c r="AQ2801" s="3" t="s">
        <v>53</v>
      </c>
      <c r="AR2801" s="3" t="s">
        <v>51</v>
      </c>
      <c r="AS2801" s="3" t="s">
        <v>52</v>
      </c>
      <c r="AT2801" s="3" t="s">
        <v>51</v>
      </c>
    </row>
    <row r="2802" spans="1:46" ht="22.5" customHeight="1" x14ac:dyDescent="0.25">
      <c r="A2802" s="19" t="s">
        <v>2096</v>
      </c>
      <c r="B2802" s="260">
        <v>45076</v>
      </c>
      <c r="C2802" s="3" t="s">
        <v>202</v>
      </c>
      <c r="D2802" s="3" t="s">
        <v>203</v>
      </c>
      <c r="E2802" s="3" t="s">
        <v>51</v>
      </c>
      <c r="F2802" s="20">
        <v>1</v>
      </c>
      <c r="G2802" s="20">
        <v>367.99</v>
      </c>
      <c r="H2802" s="20" t="s">
        <v>52</v>
      </c>
      <c r="I2802" s="20">
        <v>-62.56</v>
      </c>
      <c r="J2802" s="20">
        <v>-38.950000000000003</v>
      </c>
      <c r="K2802" s="20" t="s">
        <v>52</v>
      </c>
      <c r="L2802" s="20">
        <f t="shared" si="43"/>
        <v>266.48</v>
      </c>
      <c r="M2802" s="3" t="s">
        <v>53</v>
      </c>
      <c r="N2802" s="3" t="s">
        <v>2097</v>
      </c>
      <c r="O2802" s="3" t="s">
        <v>2098</v>
      </c>
      <c r="P2802" s="3" t="s">
        <v>2099</v>
      </c>
      <c r="Q2802" s="3" t="s">
        <v>53</v>
      </c>
      <c r="R2802" s="20">
        <v>367.99</v>
      </c>
      <c r="S2802" s="20" t="s">
        <v>57</v>
      </c>
      <c r="T2802" s="3" t="s">
        <v>58</v>
      </c>
      <c r="U2802" s="3" t="s">
        <v>53</v>
      </c>
      <c r="V2802" s="3" t="s">
        <v>53</v>
      </c>
      <c r="W2802" s="3" t="s">
        <v>53</v>
      </c>
      <c r="X2802" s="3" t="s">
        <v>53</v>
      </c>
      <c r="Y2802" s="3" t="s">
        <v>2100</v>
      </c>
      <c r="Z2802" s="3" t="s">
        <v>2101</v>
      </c>
      <c r="AA2802" s="3" t="s">
        <v>2102</v>
      </c>
      <c r="AB2802" s="3" t="s">
        <v>1800</v>
      </c>
      <c r="AC2802" s="3" t="s">
        <v>63</v>
      </c>
      <c r="AD2802" s="3" t="s">
        <v>2103</v>
      </c>
      <c r="AE2802" s="3" t="s">
        <v>65</v>
      </c>
      <c r="AF2802" s="3" t="s">
        <v>66</v>
      </c>
      <c r="AG2802" s="3" t="s">
        <v>2104</v>
      </c>
      <c r="AH2802" s="3" t="s">
        <v>2105</v>
      </c>
      <c r="AI2802" s="3" t="s">
        <v>67</v>
      </c>
      <c r="AJ2802" s="3" t="s">
        <v>2106</v>
      </c>
      <c r="AK2802" s="3" t="s">
        <v>53</v>
      </c>
      <c r="AL2802" s="3" t="s">
        <v>53</v>
      </c>
      <c r="AM2802" s="3" t="s">
        <v>53</v>
      </c>
      <c r="AN2802" s="3" t="s">
        <v>53</v>
      </c>
      <c r="AO2802" s="3" t="s">
        <v>53</v>
      </c>
      <c r="AP2802" s="3" t="s">
        <v>53</v>
      </c>
      <c r="AQ2802" s="3" t="s">
        <v>53</v>
      </c>
      <c r="AR2802" s="3" t="s">
        <v>51</v>
      </c>
      <c r="AS2802" s="3" t="s">
        <v>52</v>
      </c>
      <c r="AT2802" s="3" t="s">
        <v>51</v>
      </c>
    </row>
    <row r="2803" spans="1:46" ht="22.5" customHeight="1" x14ac:dyDescent="0.25">
      <c r="A2803" s="19" t="s">
        <v>2290</v>
      </c>
      <c r="B2803" s="260">
        <v>45075</v>
      </c>
      <c r="C2803" s="3" t="s">
        <v>202</v>
      </c>
      <c r="D2803" s="3" t="s">
        <v>765</v>
      </c>
      <c r="E2803" s="3" t="s">
        <v>71</v>
      </c>
      <c r="F2803" s="20">
        <v>1</v>
      </c>
      <c r="G2803" s="20">
        <v>367.99</v>
      </c>
      <c r="H2803" s="20" t="s">
        <v>52</v>
      </c>
      <c r="I2803" s="20">
        <v>-62.56</v>
      </c>
      <c r="J2803" s="20">
        <v>-38.950000000000003</v>
      </c>
      <c r="K2803" s="20" t="s">
        <v>52</v>
      </c>
      <c r="L2803" s="20">
        <f t="shared" si="43"/>
        <v>266.48</v>
      </c>
      <c r="M2803" s="3" t="s">
        <v>53</v>
      </c>
      <c r="N2803" s="3" t="s">
        <v>2097</v>
      </c>
      <c r="O2803" s="3" t="s">
        <v>2098</v>
      </c>
      <c r="P2803" s="3" t="s">
        <v>2099</v>
      </c>
      <c r="Q2803" s="3" t="s">
        <v>53</v>
      </c>
      <c r="R2803" s="20">
        <v>367.99</v>
      </c>
      <c r="S2803" s="20" t="s">
        <v>57</v>
      </c>
      <c r="T2803" s="3" t="s">
        <v>58</v>
      </c>
      <c r="U2803" s="3" t="s">
        <v>53</v>
      </c>
      <c r="V2803" s="3" t="s">
        <v>53</v>
      </c>
      <c r="W2803" s="3" t="s">
        <v>53</v>
      </c>
      <c r="X2803" s="3" t="s">
        <v>53</v>
      </c>
      <c r="Y2803" s="3" t="s">
        <v>2291</v>
      </c>
      <c r="Z2803" s="3" t="s">
        <v>2292</v>
      </c>
      <c r="AA2803" s="3" t="s">
        <v>2293</v>
      </c>
      <c r="AB2803" s="3" t="s">
        <v>2294</v>
      </c>
      <c r="AC2803" s="3" t="s">
        <v>63</v>
      </c>
      <c r="AD2803" s="3" t="s">
        <v>2295</v>
      </c>
      <c r="AE2803" s="3" t="s">
        <v>65</v>
      </c>
      <c r="AF2803" s="3" t="s">
        <v>66</v>
      </c>
      <c r="AG2803" s="3" t="s">
        <v>2296</v>
      </c>
      <c r="AH2803" s="3" t="s">
        <v>2297</v>
      </c>
      <c r="AI2803" s="3" t="s">
        <v>67</v>
      </c>
      <c r="AJ2803" s="3" t="s">
        <v>2298</v>
      </c>
      <c r="AK2803" s="3" t="s">
        <v>53</v>
      </c>
      <c r="AL2803" s="3" t="s">
        <v>53</v>
      </c>
      <c r="AM2803" s="3" t="s">
        <v>53</v>
      </c>
      <c r="AN2803" s="3" t="s">
        <v>53</v>
      </c>
      <c r="AO2803" s="3" t="s">
        <v>53</v>
      </c>
      <c r="AP2803" s="3" t="s">
        <v>53</v>
      </c>
      <c r="AQ2803" s="3" t="s">
        <v>53</v>
      </c>
      <c r="AR2803" s="3" t="s">
        <v>51</v>
      </c>
      <c r="AS2803" s="3" t="s">
        <v>52</v>
      </c>
      <c r="AT2803" s="3" t="s">
        <v>51</v>
      </c>
    </row>
    <row r="2804" spans="1:46" ht="22.5" customHeight="1" x14ac:dyDescent="0.25">
      <c r="A2804" s="19" t="s">
        <v>2417</v>
      </c>
      <c r="B2804" s="260">
        <v>45075</v>
      </c>
      <c r="C2804" s="3" t="s">
        <v>202</v>
      </c>
      <c r="D2804" s="3" t="s">
        <v>203</v>
      </c>
      <c r="E2804" s="3" t="s">
        <v>51</v>
      </c>
      <c r="F2804" s="20">
        <v>1</v>
      </c>
      <c r="G2804" s="20">
        <v>367.99</v>
      </c>
      <c r="H2804" s="20" t="s">
        <v>52</v>
      </c>
      <c r="I2804" s="20">
        <v>-62.56</v>
      </c>
      <c r="J2804" s="20">
        <v>-38.950000000000003</v>
      </c>
      <c r="K2804" s="20" t="s">
        <v>52</v>
      </c>
      <c r="L2804" s="20">
        <f t="shared" si="43"/>
        <v>266.48</v>
      </c>
      <c r="M2804" s="3" t="s">
        <v>71</v>
      </c>
      <c r="N2804" s="3" t="s">
        <v>2097</v>
      </c>
      <c r="O2804" s="3" t="s">
        <v>2098</v>
      </c>
      <c r="P2804" s="3" t="s">
        <v>2099</v>
      </c>
      <c r="Q2804" s="3" t="s">
        <v>53</v>
      </c>
      <c r="R2804" s="20">
        <v>367.99</v>
      </c>
      <c r="S2804" s="20" t="s">
        <v>57</v>
      </c>
      <c r="T2804" s="3" t="s">
        <v>58</v>
      </c>
      <c r="U2804" s="3" t="s">
        <v>53</v>
      </c>
      <c r="V2804" s="3" t="s">
        <v>53</v>
      </c>
      <c r="W2804" s="3" t="s">
        <v>53</v>
      </c>
      <c r="X2804" s="3" t="s">
        <v>53</v>
      </c>
      <c r="Y2804" s="3" t="s">
        <v>2418</v>
      </c>
      <c r="Z2804" s="3" t="s">
        <v>2419</v>
      </c>
      <c r="AA2804" s="3" t="s">
        <v>2420</v>
      </c>
      <c r="AB2804" s="3" t="s">
        <v>2313</v>
      </c>
      <c r="AC2804" s="3" t="s">
        <v>1088</v>
      </c>
      <c r="AD2804" s="3" t="s">
        <v>2421</v>
      </c>
      <c r="AE2804" s="3" t="s">
        <v>65</v>
      </c>
      <c r="AF2804" s="3" t="s">
        <v>66</v>
      </c>
      <c r="AG2804" s="3" t="s">
        <v>2315</v>
      </c>
      <c r="AH2804" s="3" t="s">
        <v>2422</v>
      </c>
      <c r="AI2804" s="3" t="s">
        <v>67</v>
      </c>
      <c r="AJ2804" s="3" t="s">
        <v>2423</v>
      </c>
      <c r="AK2804" s="3" t="s">
        <v>53</v>
      </c>
      <c r="AL2804" s="3" t="s">
        <v>53</v>
      </c>
      <c r="AM2804" s="3" t="s">
        <v>53</v>
      </c>
      <c r="AN2804" s="3" t="s">
        <v>53</v>
      </c>
      <c r="AO2804" s="3" t="s">
        <v>53</v>
      </c>
      <c r="AP2804" s="3" t="s">
        <v>53</v>
      </c>
      <c r="AQ2804" s="3" t="s">
        <v>53</v>
      </c>
      <c r="AR2804" s="3" t="s">
        <v>51</v>
      </c>
      <c r="AS2804" s="3" t="s">
        <v>52</v>
      </c>
      <c r="AT2804" s="3" t="s">
        <v>51</v>
      </c>
    </row>
    <row r="2805" spans="1:46" ht="22.5" customHeight="1" x14ac:dyDescent="0.25">
      <c r="A2805" s="19" t="s">
        <v>4204</v>
      </c>
      <c r="B2805" s="260">
        <v>45073</v>
      </c>
      <c r="C2805" s="3" t="s">
        <v>202</v>
      </c>
      <c r="D2805" s="3" t="s">
        <v>2968</v>
      </c>
      <c r="E2805" s="3" t="s">
        <v>51</v>
      </c>
      <c r="F2805" s="20">
        <v>1</v>
      </c>
      <c r="G2805" s="20">
        <v>367.99</v>
      </c>
      <c r="H2805" s="20" t="s">
        <v>52</v>
      </c>
      <c r="I2805" s="20">
        <v>-62.56</v>
      </c>
      <c r="J2805" s="20">
        <v>-38.950000000000003</v>
      </c>
      <c r="K2805" s="20" t="s">
        <v>52</v>
      </c>
      <c r="L2805" s="20">
        <f t="shared" si="43"/>
        <v>266.48</v>
      </c>
      <c r="M2805" s="3" t="s">
        <v>53</v>
      </c>
      <c r="N2805" s="3" t="s">
        <v>2097</v>
      </c>
      <c r="O2805" s="3" t="s">
        <v>2098</v>
      </c>
      <c r="P2805" s="3" t="s">
        <v>2099</v>
      </c>
      <c r="Q2805" s="3" t="s">
        <v>53</v>
      </c>
      <c r="R2805" s="20">
        <v>367.99</v>
      </c>
      <c r="S2805" s="20" t="s">
        <v>57</v>
      </c>
      <c r="T2805" s="3" t="s">
        <v>58</v>
      </c>
      <c r="U2805" s="3" t="s">
        <v>53</v>
      </c>
      <c r="V2805" s="3" t="s">
        <v>53</v>
      </c>
      <c r="W2805" s="3" t="s">
        <v>53</v>
      </c>
      <c r="X2805" s="3" t="s">
        <v>53</v>
      </c>
      <c r="Y2805" s="3" t="s">
        <v>4205</v>
      </c>
      <c r="Z2805" s="3" t="s">
        <v>4206</v>
      </c>
      <c r="AA2805" s="3" t="s">
        <v>4207</v>
      </c>
      <c r="AB2805" s="3" t="s">
        <v>1326</v>
      </c>
      <c r="AC2805" s="3" t="s">
        <v>458</v>
      </c>
      <c r="AD2805" s="3" t="s">
        <v>4208</v>
      </c>
      <c r="AE2805" s="3" t="s">
        <v>65</v>
      </c>
      <c r="AF2805" s="3" t="s">
        <v>66</v>
      </c>
      <c r="AG2805" s="3" t="s">
        <v>4209</v>
      </c>
      <c r="AH2805" s="3" t="s">
        <v>4210</v>
      </c>
      <c r="AI2805" s="3" t="s">
        <v>67</v>
      </c>
      <c r="AJ2805" s="3" t="s">
        <v>4211</v>
      </c>
      <c r="AK2805" s="3" t="s">
        <v>53</v>
      </c>
      <c r="AL2805" s="3" t="s">
        <v>53</v>
      </c>
      <c r="AM2805" s="3" t="s">
        <v>53</v>
      </c>
      <c r="AN2805" s="3" t="s">
        <v>53</v>
      </c>
      <c r="AO2805" s="3" t="s">
        <v>53</v>
      </c>
      <c r="AP2805" s="3" t="s">
        <v>53</v>
      </c>
      <c r="AQ2805" s="3" t="s">
        <v>53</v>
      </c>
      <c r="AR2805" s="3" t="s">
        <v>51</v>
      </c>
      <c r="AS2805" s="3" t="s">
        <v>52</v>
      </c>
      <c r="AT2805" s="3" t="s">
        <v>51</v>
      </c>
    </row>
    <row r="2806" spans="1:46" ht="22.5" customHeight="1" x14ac:dyDescent="0.25">
      <c r="A2806" s="19" t="s">
        <v>9710</v>
      </c>
      <c r="B2806" s="260">
        <v>45066</v>
      </c>
      <c r="C2806" s="3" t="s">
        <v>202</v>
      </c>
      <c r="D2806" s="3" t="s">
        <v>9354</v>
      </c>
      <c r="E2806" s="3" t="s">
        <v>51</v>
      </c>
      <c r="F2806" s="20">
        <v>1</v>
      </c>
      <c r="G2806" s="20">
        <v>367.99</v>
      </c>
      <c r="H2806" s="20" t="s">
        <v>52</v>
      </c>
      <c r="I2806" s="20">
        <v>-62.56</v>
      </c>
      <c r="J2806" s="20">
        <v>-38.950000000000003</v>
      </c>
      <c r="K2806" s="20" t="s">
        <v>52</v>
      </c>
      <c r="L2806" s="20">
        <f t="shared" si="43"/>
        <v>266.48</v>
      </c>
      <c r="M2806" s="3" t="s">
        <v>53</v>
      </c>
      <c r="N2806" s="3" t="s">
        <v>2097</v>
      </c>
      <c r="O2806" s="3" t="s">
        <v>2098</v>
      </c>
      <c r="P2806" s="3" t="s">
        <v>2099</v>
      </c>
      <c r="Q2806" s="3" t="s">
        <v>53</v>
      </c>
      <c r="R2806" s="20">
        <v>367.99</v>
      </c>
      <c r="S2806" s="20" t="s">
        <v>57</v>
      </c>
      <c r="T2806" s="3" t="s">
        <v>58</v>
      </c>
      <c r="U2806" s="3" t="s">
        <v>53</v>
      </c>
      <c r="V2806" s="3" t="s">
        <v>53</v>
      </c>
      <c r="W2806" s="3" t="s">
        <v>53</v>
      </c>
      <c r="X2806" s="3" t="s">
        <v>53</v>
      </c>
      <c r="Y2806" s="3" t="s">
        <v>9711</v>
      </c>
      <c r="Z2806" s="3" t="s">
        <v>9712</v>
      </c>
      <c r="AA2806" s="3" t="s">
        <v>9713</v>
      </c>
      <c r="AB2806" s="3" t="s">
        <v>63</v>
      </c>
      <c r="AC2806" s="3" t="s">
        <v>63</v>
      </c>
      <c r="AD2806" s="3" t="s">
        <v>9714</v>
      </c>
      <c r="AE2806" s="3" t="s">
        <v>65</v>
      </c>
      <c r="AF2806" s="3" t="s">
        <v>66</v>
      </c>
      <c r="AG2806" s="3" t="s">
        <v>9715</v>
      </c>
      <c r="AH2806" s="3" t="s">
        <v>9716</v>
      </c>
      <c r="AI2806" s="3" t="s">
        <v>67</v>
      </c>
      <c r="AJ2806" s="3" t="s">
        <v>9717</v>
      </c>
      <c r="AK2806" s="3" t="s">
        <v>53</v>
      </c>
      <c r="AL2806" s="3" t="s">
        <v>53</v>
      </c>
      <c r="AM2806" s="3" t="s">
        <v>53</v>
      </c>
      <c r="AN2806" s="3" t="s">
        <v>53</v>
      </c>
      <c r="AO2806" s="3" t="s">
        <v>53</v>
      </c>
      <c r="AP2806" s="3" t="s">
        <v>53</v>
      </c>
      <c r="AQ2806" s="3" t="s">
        <v>53</v>
      </c>
      <c r="AR2806" s="3" t="s">
        <v>51</v>
      </c>
      <c r="AS2806" s="3" t="s">
        <v>52</v>
      </c>
      <c r="AT2806" s="3" t="s">
        <v>51</v>
      </c>
    </row>
    <row r="2807" spans="1:46" ht="22.5" customHeight="1" x14ac:dyDescent="0.25">
      <c r="A2807" s="19" t="s">
        <v>25228</v>
      </c>
      <c r="B2807" s="260">
        <v>45047</v>
      </c>
      <c r="C2807" s="3" t="s">
        <v>202</v>
      </c>
      <c r="D2807" s="3" t="s">
        <v>24796</v>
      </c>
      <c r="E2807" s="3" t="s">
        <v>51</v>
      </c>
      <c r="F2807" s="20">
        <v>1</v>
      </c>
      <c r="G2807" s="20">
        <v>367.99</v>
      </c>
      <c r="H2807" s="20" t="s">
        <v>52</v>
      </c>
      <c r="I2807" s="20">
        <v>-62.56</v>
      </c>
      <c r="J2807" s="20">
        <v>-38.950000000000003</v>
      </c>
      <c r="K2807" s="20" t="s">
        <v>52</v>
      </c>
      <c r="L2807" s="20">
        <f t="shared" si="43"/>
        <v>266.48</v>
      </c>
      <c r="M2807" s="3" t="s">
        <v>53</v>
      </c>
      <c r="N2807" s="3" t="s">
        <v>2097</v>
      </c>
      <c r="O2807" s="3" t="s">
        <v>2098</v>
      </c>
      <c r="P2807" s="3" t="s">
        <v>2099</v>
      </c>
      <c r="Q2807" s="3" t="s">
        <v>53</v>
      </c>
      <c r="R2807" s="20">
        <v>367.99</v>
      </c>
      <c r="S2807" s="20" t="s">
        <v>57</v>
      </c>
      <c r="T2807" s="3" t="s">
        <v>58</v>
      </c>
      <c r="U2807" s="3" t="s">
        <v>53</v>
      </c>
      <c r="V2807" s="3" t="s">
        <v>53</v>
      </c>
      <c r="W2807" s="3" t="s">
        <v>53</v>
      </c>
      <c r="X2807" s="3" t="s">
        <v>53</v>
      </c>
      <c r="Y2807" s="3" t="s">
        <v>25229</v>
      </c>
      <c r="Z2807" s="3" t="s">
        <v>25230</v>
      </c>
      <c r="AA2807" s="3" t="s">
        <v>25231</v>
      </c>
      <c r="AB2807" s="3" t="s">
        <v>25232</v>
      </c>
      <c r="AC2807" s="3" t="s">
        <v>63</v>
      </c>
      <c r="AD2807" s="3" t="s">
        <v>25233</v>
      </c>
      <c r="AE2807" s="3" t="s">
        <v>65</v>
      </c>
      <c r="AF2807" s="3" t="s">
        <v>66</v>
      </c>
      <c r="AG2807" s="3" t="s">
        <v>25234</v>
      </c>
      <c r="AH2807" s="3" t="s">
        <v>25235</v>
      </c>
      <c r="AI2807" s="3" t="s">
        <v>67</v>
      </c>
      <c r="AJ2807" s="3" t="s">
        <v>25236</v>
      </c>
      <c r="AK2807" s="3" t="s">
        <v>53</v>
      </c>
      <c r="AL2807" s="3" t="s">
        <v>53</v>
      </c>
      <c r="AM2807" s="3" t="s">
        <v>53</v>
      </c>
      <c r="AN2807" s="3" t="s">
        <v>53</v>
      </c>
      <c r="AO2807" s="3" t="s">
        <v>53</v>
      </c>
      <c r="AP2807" s="3" t="s">
        <v>53</v>
      </c>
      <c r="AQ2807" s="3" t="s">
        <v>53</v>
      </c>
      <c r="AR2807" s="3" t="s">
        <v>51</v>
      </c>
      <c r="AS2807" s="3" t="s">
        <v>52</v>
      </c>
      <c r="AT2807" s="3" t="s">
        <v>51</v>
      </c>
    </row>
    <row r="2808" spans="1:46" ht="22.5" customHeight="1" x14ac:dyDescent="0.25">
      <c r="A2808" s="19" t="s">
        <v>539</v>
      </c>
      <c r="B2808" s="260">
        <v>45077</v>
      </c>
      <c r="C2808" s="3" t="s">
        <v>70</v>
      </c>
      <c r="D2808" s="3" t="s">
        <v>257</v>
      </c>
      <c r="E2808" s="3" t="s">
        <v>51</v>
      </c>
      <c r="F2808" s="20">
        <v>1</v>
      </c>
      <c r="G2808" s="20">
        <v>369.69</v>
      </c>
      <c r="H2808" s="20" t="s">
        <v>52</v>
      </c>
      <c r="I2808" s="20">
        <v>-62.85</v>
      </c>
      <c r="J2808" s="20">
        <v>-38.950000000000003</v>
      </c>
      <c r="K2808" s="20" t="s">
        <v>52</v>
      </c>
      <c r="L2808" s="20">
        <f t="shared" si="43"/>
        <v>267.89</v>
      </c>
      <c r="M2808" s="3" t="s">
        <v>71</v>
      </c>
      <c r="N2808" s="3" t="s">
        <v>540</v>
      </c>
      <c r="O2808" s="3" t="s">
        <v>541</v>
      </c>
      <c r="P2808" s="3" t="s">
        <v>542</v>
      </c>
      <c r="Q2808" s="3" t="s">
        <v>53</v>
      </c>
      <c r="R2808" s="20">
        <v>369.69</v>
      </c>
      <c r="S2808" s="20" t="s">
        <v>57</v>
      </c>
      <c r="T2808" s="3" t="s">
        <v>74</v>
      </c>
      <c r="U2808" s="3" t="s">
        <v>543</v>
      </c>
      <c r="V2808" s="3" t="s">
        <v>544</v>
      </c>
      <c r="W2808" s="3" t="s">
        <v>545</v>
      </c>
      <c r="X2808" s="3" t="s">
        <v>53</v>
      </c>
      <c r="Y2808" s="3" t="s">
        <v>543</v>
      </c>
      <c r="Z2808" s="3" t="s">
        <v>546</v>
      </c>
      <c r="AA2808" s="3" t="s">
        <v>547</v>
      </c>
      <c r="AB2808" s="3" t="s">
        <v>548</v>
      </c>
      <c r="AC2808" s="3" t="s">
        <v>549</v>
      </c>
      <c r="AD2808" s="3" t="s">
        <v>550</v>
      </c>
      <c r="AE2808" s="3" t="s">
        <v>65</v>
      </c>
      <c r="AF2808" s="3" t="s">
        <v>82</v>
      </c>
      <c r="AG2808" s="3" t="s">
        <v>53</v>
      </c>
      <c r="AH2808" s="3" t="s">
        <v>53</v>
      </c>
      <c r="AI2808" s="3" t="s">
        <v>67</v>
      </c>
      <c r="AJ2808" s="3" t="s">
        <v>551</v>
      </c>
      <c r="AK2808" s="3" t="s">
        <v>53</v>
      </c>
      <c r="AL2808" s="3" t="s">
        <v>53</v>
      </c>
      <c r="AM2808" s="3" t="s">
        <v>53</v>
      </c>
      <c r="AN2808" s="3" t="s">
        <v>53</v>
      </c>
      <c r="AO2808" s="3" t="s">
        <v>53</v>
      </c>
      <c r="AP2808" s="3" t="s">
        <v>53</v>
      </c>
      <c r="AQ2808" s="3" t="s">
        <v>53</v>
      </c>
      <c r="AR2808" s="3" t="s">
        <v>51</v>
      </c>
      <c r="AS2808" s="3" t="s">
        <v>52</v>
      </c>
      <c r="AT2808" s="3" t="s">
        <v>51</v>
      </c>
    </row>
    <row r="2809" spans="1:46" ht="22.5" customHeight="1" x14ac:dyDescent="0.25">
      <c r="A2809" s="19" t="s">
        <v>8475</v>
      </c>
      <c r="B2809" s="260">
        <v>45068</v>
      </c>
      <c r="C2809" s="3" t="s">
        <v>202</v>
      </c>
      <c r="D2809" s="3" t="s">
        <v>7660</v>
      </c>
      <c r="E2809" s="3" t="s">
        <v>51</v>
      </c>
      <c r="F2809" s="20">
        <v>1</v>
      </c>
      <c r="G2809" s="20">
        <v>369.69</v>
      </c>
      <c r="H2809" s="20" t="s">
        <v>52</v>
      </c>
      <c r="I2809" s="20">
        <v>-62.85</v>
      </c>
      <c r="J2809" s="20">
        <v>-38.950000000000003</v>
      </c>
      <c r="K2809" s="20" t="s">
        <v>52</v>
      </c>
      <c r="L2809" s="20">
        <f t="shared" si="43"/>
        <v>267.89</v>
      </c>
      <c r="M2809" s="3" t="s">
        <v>53</v>
      </c>
      <c r="N2809" s="3" t="s">
        <v>540</v>
      </c>
      <c r="O2809" s="3" t="s">
        <v>541</v>
      </c>
      <c r="P2809" s="3" t="s">
        <v>542</v>
      </c>
      <c r="Q2809" s="3" t="s">
        <v>53</v>
      </c>
      <c r="R2809" s="20">
        <v>369.69</v>
      </c>
      <c r="S2809" s="20" t="s">
        <v>57</v>
      </c>
      <c r="T2809" s="3" t="s">
        <v>74</v>
      </c>
      <c r="U2809" s="3" t="s">
        <v>8476</v>
      </c>
      <c r="V2809" s="3" t="s">
        <v>8477</v>
      </c>
      <c r="W2809" s="3" t="s">
        <v>8478</v>
      </c>
      <c r="X2809" s="3" t="s">
        <v>53</v>
      </c>
      <c r="Y2809" s="3" t="s">
        <v>8476</v>
      </c>
      <c r="Z2809" s="3" t="s">
        <v>8479</v>
      </c>
      <c r="AA2809" s="3" t="s">
        <v>8480</v>
      </c>
      <c r="AB2809" s="3" t="s">
        <v>265</v>
      </c>
      <c r="AC2809" s="3" t="s">
        <v>265</v>
      </c>
      <c r="AD2809" s="3" t="s">
        <v>8481</v>
      </c>
      <c r="AE2809" s="3" t="s">
        <v>65</v>
      </c>
      <c r="AF2809" s="3" t="s">
        <v>82</v>
      </c>
      <c r="AG2809" s="3" t="s">
        <v>8482</v>
      </c>
      <c r="AH2809" s="3" t="s">
        <v>8483</v>
      </c>
      <c r="AI2809" s="3" t="s">
        <v>67</v>
      </c>
      <c r="AJ2809" s="3" t="s">
        <v>8484</v>
      </c>
      <c r="AK2809" s="3" t="s">
        <v>53</v>
      </c>
      <c r="AL2809" s="3" t="s">
        <v>53</v>
      </c>
      <c r="AM2809" s="3" t="s">
        <v>53</v>
      </c>
      <c r="AN2809" s="3" t="s">
        <v>53</v>
      </c>
      <c r="AO2809" s="3" t="s">
        <v>53</v>
      </c>
      <c r="AP2809" s="3" t="s">
        <v>53</v>
      </c>
      <c r="AQ2809" s="3" t="s">
        <v>53</v>
      </c>
      <c r="AR2809" s="3" t="s">
        <v>51</v>
      </c>
      <c r="AS2809" s="3" t="s">
        <v>52</v>
      </c>
      <c r="AT2809" s="3" t="s">
        <v>51</v>
      </c>
    </row>
    <row r="2810" spans="1:46" ht="22.5" customHeight="1" x14ac:dyDescent="0.25">
      <c r="A2810" s="19" t="s">
        <v>4462</v>
      </c>
      <c r="B2810" s="260">
        <v>45072</v>
      </c>
      <c r="C2810" s="3" t="s">
        <v>70</v>
      </c>
      <c r="D2810" s="3" t="s">
        <v>577</v>
      </c>
      <c r="E2810" s="3" t="s">
        <v>51</v>
      </c>
      <c r="F2810" s="20">
        <v>1</v>
      </c>
      <c r="G2810" s="20">
        <v>396.4</v>
      </c>
      <c r="H2810" s="20">
        <v>27.64</v>
      </c>
      <c r="I2810" s="20">
        <v>-67.39</v>
      </c>
      <c r="J2810" s="20">
        <v>-66.59</v>
      </c>
      <c r="K2810" s="20" t="s">
        <v>52</v>
      </c>
      <c r="L2810" s="20">
        <f t="shared" si="43"/>
        <v>290.05999999999995</v>
      </c>
      <c r="M2810" s="3" t="s">
        <v>53</v>
      </c>
      <c r="N2810" s="3" t="s">
        <v>485</v>
      </c>
      <c r="O2810" s="3" t="s">
        <v>486</v>
      </c>
      <c r="P2810" s="3" t="s">
        <v>487</v>
      </c>
      <c r="Q2810" s="3" t="s">
        <v>53</v>
      </c>
      <c r="R2810" s="20">
        <v>396.4</v>
      </c>
      <c r="S2810" s="20" t="s">
        <v>57</v>
      </c>
      <c r="T2810" s="3" t="s">
        <v>74</v>
      </c>
      <c r="U2810" s="3" t="s">
        <v>4463</v>
      </c>
      <c r="V2810" s="3" t="s">
        <v>4464</v>
      </c>
      <c r="W2810" s="3" t="s">
        <v>4465</v>
      </c>
      <c r="X2810" s="3" t="s">
        <v>53</v>
      </c>
      <c r="Y2810" s="3" t="s">
        <v>4463</v>
      </c>
      <c r="Z2810" s="3" t="s">
        <v>4466</v>
      </c>
      <c r="AA2810" s="3" t="s">
        <v>4467</v>
      </c>
      <c r="AB2810" s="3" t="s">
        <v>4468</v>
      </c>
      <c r="AC2810" s="3" t="s">
        <v>188</v>
      </c>
      <c r="AD2810" s="3" t="s">
        <v>4469</v>
      </c>
      <c r="AE2810" s="3" t="s">
        <v>65</v>
      </c>
      <c r="AF2810" s="3" t="s">
        <v>82</v>
      </c>
      <c r="AG2810" s="3" t="s">
        <v>4470</v>
      </c>
      <c r="AH2810" s="3" t="s">
        <v>53</v>
      </c>
      <c r="AI2810" s="3" t="s">
        <v>67</v>
      </c>
      <c r="AJ2810" s="3" t="s">
        <v>4471</v>
      </c>
      <c r="AK2810" s="3" t="s">
        <v>53</v>
      </c>
      <c r="AL2810" s="3" t="s">
        <v>53</v>
      </c>
      <c r="AM2810" s="3" t="s">
        <v>53</v>
      </c>
      <c r="AN2810" s="3" t="s">
        <v>53</v>
      </c>
      <c r="AO2810" s="3" t="s">
        <v>53</v>
      </c>
      <c r="AP2810" s="3" t="s">
        <v>53</v>
      </c>
      <c r="AQ2810" s="3" t="s">
        <v>53</v>
      </c>
      <c r="AR2810" s="3" t="s">
        <v>51</v>
      </c>
      <c r="AS2810" s="3" t="s">
        <v>52</v>
      </c>
      <c r="AT2810" s="3" t="s">
        <v>51</v>
      </c>
    </row>
    <row r="2811" spans="1:46" ht="22.5" customHeight="1" x14ac:dyDescent="0.25">
      <c r="A2811" s="19" t="s">
        <v>5149</v>
      </c>
      <c r="B2811" s="260">
        <v>45071</v>
      </c>
      <c r="C2811" s="3" t="s">
        <v>202</v>
      </c>
      <c r="D2811" s="3" t="s">
        <v>4264</v>
      </c>
      <c r="E2811" s="3" t="s">
        <v>71</v>
      </c>
      <c r="F2811" s="20">
        <v>1</v>
      </c>
      <c r="G2811" s="20">
        <v>396.4</v>
      </c>
      <c r="H2811" s="20" t="s">
        <v>52</v>
      </c>
      <c r="I2811" s="20">
        <v>-67.39</v>
      </c>
      <c r="J2811" s="20">
        <v>-38.950000000000003</v>
      </c>
      <c r="K2811" s="20" t="s">
        <v>52</v>
      </c>
      <c r="L2811" s="20">
        <f t="shared" si="43"/>
        <v>290.06</v>
      </c>
      <c r="M2811" s="3" t="s">
        <v>53</v>
      </c>
      <c r="N2811" s="3" t="s">
        <v>485</v>
      </c>
      <c r="O2811" s="3" t="s">
        <v>486</v>
      </c>
      <c r="P2811" s="3" t="s">
        <v>487</v>
      </c>
      <c r="Q2811" s="3" t="s">
        <v>53</v>
      </c>
      <c r="R2811" s="20">
        <v>396.4</v>
      </c>
      <c r="S2811" s="20" t="s">
        <v>57</v>
      </c>
      <c r="T2811" s="3" t="s">
        <v>74</v>
      </c>
      <c r="U2811" s="3" t="s">
        <v>5150</v>
      </c>
      <c r="V2811" s="3" t="s">
        <v>5151</v>
      </c>
      <c r="W2811" s="3" t="s">
        <v>5152</v>
      </c>
      <c r="X2811" s="3" t="s">
        <v>53</v>
      </c>
      <c r="Y2811" s="3" t="s">
        <v>5150</v>
      </c>
      <c r="Z2811" s="3" t="s">
        <v>5153</v>
      </c>
      <c r="AA2811" s="3" t="s">
        <v>5154</v>
      </c>
      <c r="AB2811" s="3" t="s">
        <v>5155</v>
      </c>
      <c r="AC2811" s="3" t="s">
        <v>116</v>
      </c>
      <c r="AD2811" s="3" t="s">
        <v>5156</v>
      </c>
      <c r="AE2811" s="3" t="s">
        <v>65</v>
      </c>
      <c r="AF2811" s="3" t="s">
        <v>82</v>
      </c>
      <c r="AG2811" s="3" t="s">
        <v>5157</v>
      </c>
      <c r="AH2811" s="3" t="s">
        <v>5158</v>
      </c>
      <c r="AI2811" s="3" t="s">
        <v>67</v>
      </c>
      <c r="AJ2811" s="3" t="s">
        <v>5159</v>
      </c>
      <c r="AK2811" s="3" t="s">
        <v>53</v>
      </c>
      <c r="AL2811" s="3" t="s">
        <v>53</v>
      </c>
      <c r="AM2811" s="3" t="s">
        <v>53</v>
      </c>
      <c r="AN2811" s="3" t="s">
        <v>53</v>
      </c>
      <c r="AO2811" s="3" t="s">
        <v>53</v>
      </c>
      <c r="AP2811" s="3" t="s">
        <v>53</v>
      </c>
      <c r="AQ2811" s="3" t="s">
        <v>53</v>
      </c>
      <c r="AR2811" s="3" t="s">
        <v>51</v>
      </c>
      <c r="AS2811" s="3" t="s">
        <v>52</v>
      </c>
      <c r="AT2811" s="3" t="s">
        <v>51</v>
      </c>
    </row>
    <row r="2812" spans="1:46" ht="22.5" customHeight="1" x14ac:dyDescent="0.25">
      <c r="A2812" s="19" t="s">
        <v>9606</v>
      </c>
      <c r="B2812" s="260">
        <v>45066</v>
      </c>
      <c r="C2812" s="3" t="s">
        <v>202</v>
      </c>
      <c r="D2812" s="3" t="s">
        <v>7660</v>
      </c>
      <c r="E2812" s="3" t="s">
        <v>51</v>
      </c>
      <c r="F2812" s="20">
        <v>1</v>
      </c>
      <c r="G2812" s="20">
        <v>396.4</v>
      </c>
      <c r="H2812" s="20" t="s">
        <v>52</v>
      </c>
      <c r="I2812" s="20">
        <v>-67.39</v>
      </c>
      <c r="J2812" s="20">
        <v>-38.950000000000003</v>
      </c>
      <c r="K2812" s="20" t="s">
        <v>52</v>
      </c>
      <c r="L2812" s="20">
        <f t="shared" si="43"/>
        <v>290.06</v>
      </c>
      <c r="M2812" s="3" t="s">
        <v>53</v>
      </c>
      <c r="N2812" s="3" t="s">
        <v>485</v>
      </c>
      <c r="O2812" s="3" t="s">
        <v>9607</v>
      </c>
      <c r="P2812" s="3" t="s">
        <v>9608</v>
      </c>
      <c r="Q2812" s="3" t="s">
        <v>53</v>
      </c>
      <c r="R2812" s="20">
        <v>396.4</v>
      </c>
      <c r="S2812" s="20" t="s">
        <v>57</v>
      </c>
      <c r="T2812" s="3" t="s">
        <v>74</v>
      </c>
      <c r="U2812" s="3" t="s">
        <v>9609</v>
      </c>
      <c r="V2812" s="3" t="s">
        <v>9610</v>
      </c>
      <c r="W2812" s="3" t="s">
        <v>9611</v>
      </c>
      <c r="X2812" s="3" t="s">
        <v>53</v>
      </c>
      <c r="Y2812" s="3" t="s">
        <v>9609</v>
      </c>
      <c r="Z2812" s="3" t="s">
        <v>9612</v>
      </c>
      <c r="AA2812" s="3" t="s">
        <v>9613</v>
      </c>
      <c r="AB2812" s="3" t="s">
        <v>265</v>
      </c>
      <c r="AC2812" s="3" t="s">
        <v>265</v>
      </c>
      <c r="AD2812" s="3" t="s">
        <v>9614</v>
      </c>
      <c r="AE2812" s="3" t="s">
        <v>65</v>
      </c>
      <c r="AF2812" s="3" t="s">
        <v>82</v>
      </c>
      <c r="AG2812" s="3" t="s">
        <v>8482</v>
      </c>
      <c r="AH2812" s="3" t="s">
        <v>9615</v>
      </c>
      <c r="AI2812" s="3" t="s">
        <v>67</v>
      </c>
      <c r="AJ2812" s="3" t="s">
        <v>9616</v>
      </c>
      <c r="AK2812" s="3" t="s">
        <v>53</v>
      </c>
      <c r="AL2812" s="3" t="s">
        <v>53</v>
      </c>
      <c r="AM2812" s="3" t="s">
        <v>53</v>
      </c>
      <c r="AN2812" s="3" t="s">
        <v>53</v>
      </c>
      <c r="AO2812" s="3" t="s">
        <v>53</v>
      </c>
      <c r="AP2812" s="3" t="s">
        <v>53</v>
      </c>
      <c r="AQ2812" s="3" t="s">
        <v>53</v>
      </c>
      <c r="AR2812" s="3" t="s">
        <v>51</v>
      </c>
      <c r="AS2812" s="3" t="s">
        <v>52</v>
      </c>
      <c r="AT2812" s="3" t="s">
        <v>51</v>
      </c>
    </row>
    <row r="2813" spans="1:46" ht="22.5" customHeight="1" x14ac:dyDescent="0.25">
      <c r="A2813" s="19" t="s">
        <v>14445</v>
      </c>
      <c r="B2813" s="260">
        <v>45060</v>
      </c>
      <c r="C2813" s="3" t="s">
        <v>202</v>
      </c>
      <c r="D2813" s="3" t="s">
        <v>12138</v>
      </c>
      <c r="E2813" s="3" t="s">
        <v>51</v>
      </c>
      <c r="F2813" s="20">
        <v>1</v>
      </c>
      <c r="G2813" s="20">
        <v>396.4</v>
      </c>
      <c r="H2813" s="20" t="s">
        <v>52</v>
      </c>
      <c r="I2813" s="20">
        <v>-67.39</v>
      </c>
      <c r="J2813" s="20">
        <v>-38.950000000000003</v>
      </c>
      <c r="K2813" s="20" t="s">
        <v>52</v>
      </c>
      <c r="L2813" s="20">
        <f t="shared" si="43"/>
        <v>290.06</v>
      </c>
      <c r="M2813" s="3" t="s">
        <v>53</v>
      </c>
      <c r="N2813" s="3" t="s">
        <v>485</v>
      </c>
      <c r="O2813" s="3" t="s">
        <v>486</v>
      </c>
      <c r="P2813" s="3" t="s">
        <v>487</v>
      </c>
      <c r="Q2813" s="3" t="s">
        <v>53</v>
      </c>
      <c r="R2813" s="20">
        <v>396.4</v>
      </c>
      <c r="S2813" s="20" t="s">
        <v>57</v>
      </c>
      <c r="T2813" s="3" t="s">
        <v>74</v>
      </c>
      <c r="U2813" s="3" t="s">
        <v>14446</v>
      </c>
      <c r="V2813" s="3" t="s">
        <v>14447</v>
      </c>
      <c r="W2813" s="3" t="s">
        <v>14448</v>
      </c>
      <c r="X2813" s="3" t="s">
        <v>53</v>
      </c>
      <c r="Y2813" s="3" t="s">
        <v>14446</v>
      </c>
      <c r="Z2813" s="3" t="s">
        <v>14449</v>
      </c>
      <c r="AA2813" s="3" t="s">
        <v>14450</v>
      </c>
      <c r="AB2813" s="3" t="s">
        <v>14451</v>
      </c>
      <c r="AC2813" s="3" t="s">
        <v>116</v>
      </c>
      <c r="AD2813" s="3" t="s">
        <v>14452</v>
      </c>
      <c r="AE2813" s="3" t="s">
        <v>65</v>
      </c>
      <c r="AF2813" s="3" t="s">
        <v>82</v>
      </c>
      <c r="AG2813" s="3" t="s">
        <v>14453</v>
      </c>
      <c r="AH2813" s="3" t="s">
        <v>12245</v>
      </c>
      <c r="AI2813" s="3" t="s">
        <v>67</v>
      </c>
      <c r="AJ2813" s="3" t="s">
        <v>14454</v>
      </c>
      <c r="AK2813" s="3" t="s">
        <v>53</v>
      </c>
      <c r="AL2813" s="3" t="s">
        <v>53</v>
      </c>
      <c r="AM2813" s="3" t="s">
        <v>53</v>
      </c>
      <c r="AN2813" s="3" t="s">
        <v>53</v>
      </c>
      <c r="AO2813" s="3" t="s">
        <v>53</v>
      </c>
      <c r="AP2813" s="3" t="s">
        <v>53</v>
      </c>
      <c r="AQ2813" s="3" t="s">
        <v>53</v>
      </c>
      <c r="AR2813" s="3" t="s">
        <v>51</v>
      </c>
      <c r="AS2813" s="3" t="s">
        <v>52</v>
      </c>
      <c r="AT2813" s="3" t="s">
        <v>51</v>
      </c>
    </row>
    <row r="2814" spans="1:46" ht="22.5" customHeight="1" x14ac:dyDescent="0.25">
      <c r="A2814" s="19" t="s">
        <v>21714</v>
      </c>
      <c r="B2814" s="260">
        <v>45051</v>
      </c>
      <c r="C2814" s="3" t="s">
        <v>202</v>
      </c>
      <c r="D2814" s="3" t="s">
        <v>21050</v>
      </c>
      <c r="E2814" s="3" t="s">
        <v>51</v>
      </c>
      <c r="F2814" s="20">
        <v>1</v>
      </c>
      <c r="G2814" s="20">
        <v>396.4</v>
      </c>
      <c r="H2814" s="20" t="s">
        <v>52</v>
      </c>
      <c r="I2814" s="20">
        <v>-67.39</v>
      </c>
      <c r="J2814" s="20">
        <v>-38.950000000000003</v>
      </c>
      <c r="K2814" s="20" t="s">
        <v>52</v>
      </c>
      <c r="L2814" s="20">
        <f t="shared" si="43"/>
        <v>290.06</v>
      </c>
      <c r="M2814" s="3" t="s">
        <v>53</v>
      </c>
      <c r="N2814" s="3" t="s">
        <v>485</v>
      </c>
      <c r="O2814" s="3" t="s">
        <v>486</v>
      </c>
      <c r="P2814" s="3" t="s">
        <v>487</v>
      </c>
      <c r="Q2814" s="3" t="s">
        <v>53</v>
      </c>
      <c r="R2814" s="20">
        <v>396.4</v>
      </c>
      <c r="S2814" s="20" t="s">
        <v>57</v>
      </c>
      <c r="T2814" s="3" t="s">
        <v>74</v>
      </c>
      <c r="U2814" s="3" t="s">
        <v>21715</v>
      </c>
      <c r="V2814" s="3" t="s">
        <v>21716</v>
      </c>
      <c r="W2814" s="3" t="s">
        <v>21717</v>
      </c>
      <c r="X2814" s="3" t="s">
        <v>53</v>
      </c>
      <c r="Y2814" s="3" t="s">
        <v>21715</v>
      </c>
      <c r="Z2814" s="3" t="s">
        <v>21718</v>
      </c>
      <c r="AA2814" s="3" t="s">
        <v>21719</v>
      </c>
      <c r="AB2814" s="3" t="s">
        <v>265</v>
      </c>
      <c r="AC2814" s="3" t="s">
        <v>265</v>
      </c>
      <c r="AD2814" s="3" t="s">
        <v>21720</v>
      </c>
      <c r="AE2814" s="3" t="s">
        <v>65</v>
      </c>
      <c r="AF2814" s="3" t="s">
        <v>82</v>
      </c>
      <c r="AG2814" s="3" t="s">
        <v>21226</v>
      </c>
      <c r="AH2814" s="3" t="s">
        <v>21721</v>
      </c>
      <c r="AI2814" s="3" t="s">
        <v>67</v>
      </c>
      <c r="AJ2814" s="3" t="s">
        <v>21722</v>
      </c>
      <c r="AK2814" s="3" t="s">
        <v>53</v>
      </c>
      <c r="AL2814" s="3" t="s">
        <v>53</v>
      </c>
      <c r="AM2814" s="3" t="s">
        <v>53</v>
      </c>
      <c r="AN2814" s="3" t="s">
        <v>53</v>
      </c>
      <c r="AO2814" s="3" t="s">
        <v>53</v>
      </c>
      <c r="AP2814" s="3" t="s">
        <v>53</v>
      </c>
      <c r="AQ2814" s="3" t="s">
        <v>53</v>
      </c>
      <c r="AR2814" s="3" t="s">
        <v>51</v>
      </c>
      <c r="AS2814" s="3" t="s">
        <v>52</v>
      </c>
      <c r="AT2814" s="3" t="s">
        <v>51</v>
      </c>
    </row>
    <row r="2815" spans="1:46" ht="22.5" customHeight="1" x14ac:dyDescent="0.25">
      <c r="A2815" s="19" t="s">
        <v>25030</v>
      </c>
      <c r="B2815" s="260">
        <v>45048</v>
      </c>
      <c r="C2815" s="3" t="s">
        <v>202</v>
      </c>
      <c r="D2815" s="3" t="s">
        <v>22935</v>
      </c>
      <c r="E2815" s="3" t="s">
        <v>71</v>
      </c>
      <c r="F2815" s="20">
        <v>1</v>
      </c>
      <c r="G2815" s="20">
        <v>396.4</v>
      </c>
      <c r="H2815" s="20" t="s">
        <v>52</v>
      </c>
      <c r="I2815" s="20">
        <v>-67.39</v>
      </c>
      <c r="J2815" s="20">
        <v>-38.950000000000003</v>
      </c>
      <c r="K2815" s="20" t="s">
        <v>52</v>
      </c>
      <c r="L2815" s="20">
        <f t="shared" si="43"/>
        <v>290.06</v>
      </c>
      <c r="M2815" s="3" t="s">
        <v>53</v>
      </c>
      <c r="N2815" s="3" t="s">
        <v>485</v>
      </c>
      <c r="O2815" s="3" t="s">
        <v>486</v>
      </c>
      <c r="P2815" s="3" t="s">
        <v>487</v>
      </c>
      <c r="Q2815" s="3" t="s">
        <v>53</v>
      </c>
      <c r="R2815" s="20">
        <v>396.4</v>
      </c>
      <c r="S2815" s="20" t="s">
        <v>57</v>
      </c>
      <c r="T2815" s="3" t="s">
        <v>74</v>
      </c>
      <c r="U2815" s="3" t="s">
        <v>25031</v>
      </c>
      <c r="V2815" s="3" t="s">
        <v>25032</v>
      </c>
      <c r="W2815" s="3" t="s">
        <v>25033</v>
      </c>
      <c r="X2815" s="3" t="s">
        <v>53</v>
      </c>
      <c r="Y2815" s="3" t="s">
        <v>25031</v>
      </c>
      <c r="Z2815" s="3" t="s">
        <v>25034</v>
      </c>
      <c r="AA2815" s="3" t="s">
        <v>25035</v>
      </c>
      <c r="AB2815" s="3" t="s">
        <v>7795</v>
      </c>
      <c r="AC2815" s="3" t="s">
        <v>63</v>
      </c>
      <c r="AD2815" s="3" t="s">
        <v>25036</v>
      </c>
      <c r="AE2815" s="3" t="s">
        <v>65</v>
      </c>
      <c r="AF2815" s="3" t="s">
        <v>82</v>
      </c>
      <c r="AG2815" s="3" t="s">
        <v>25037</v>
      </c>
      <c r="AH2815" s="3" t="s">
        <v>25038</v>
      </c>
      <c r="AI2815" s="3" t="s">
        <v>67</v>
      </c>
      <c r="AJ2815" s="3" t="s">
        <v>25039</v>
      </c>
      <c r="AK2815" s="3" t="s">
        <v>53</v>
      </c>
      <c r="AL2815" s="3" t="s">
        <v>53</v>
      </c>
      <c r="AM2815" s="3" t="s">
        <v>53</v>
      </c>
      <c r="AN2815" s="3" t="s">
        <v>53</v>
      </c>
      <c r="AO2815" s="3" t="s">
        <v>53</v>
      </c>
      <c r="AP2815" s="3" t="s">
        <v>53</v>
      </c>
      <c r="AQ2815" s="3" t="s">
        <v>53</v>
      </c>
      <c r="AR2815" s="3" t="s">
        <v>51</v>
      </c>
      <c r="AS2815" s="3" t="s">
        <v>52</v>
      </c>
      <c r="AT2815" s="3" t="s">
        <v>51</v>
      </c>
    </row>
    <row r="2816" spans="1:46" ht="22.5" customHeight="1" x14ac:dyDescent="0.25">
      <c r="A2816" s="19" t="s">
        <v>18655</v>
      </c>
      <c r="B2816" s="260">
        <v>45055</v>
      </c>
      <c r="C2816" s="3" t="s">
        <v>202</v>
      </c>
      <c r="D2816" s="3" t="s">
        <v>17635</v>
      </c>
      <c r="E2816" s="3" t="s">
        <v>51</v>
      </c>
      <c r="F2816" s="20">
        <v>1</v>
      </c>
      <c r="G2816" s="20">
        <v>396.66</v>
      </c>
      <c r="H2816" s="20" t="s">
        <v>52</v>
      </c>
      <c r="I2816" s="20">
        <v>-67.430000000000007</v>
      </c>
      <c r="J2816" s="20">
        <v>-38.950000000000003</v>
      </c>
      <c r="K2816" s="20" t="s">
        <v>52</v>
      </c>
      <c r="L2816" s="20">
        <f t="shared" si="43"/>
        <v>290.28000000000003</v>
      </c>
      <c r="M2816" s="3" t="s">
        <v>71</v>
      </c>
      <c r="N2816" s="3" t="s">
        <v>18656</v>
      </c>
      <c r="O2816" s="3" t="s">
        <v>18657</v>
      </c>
      <c r="P2816" s="3" t="s">
        <v>18658</v>
      </c>
      <c r="Q2816" s="3" t="s">
        <v>53</v>
      </c>
      <c r="R2816" s="20">
        <v>396.66</v>
      </c>
      <c r="S2816" s="20" t="s">
        <v>57</v>
      </c>
      <c r="T2816" s="3" t="s">
        <v>74</v>
      </c>
      <c r="U2816" s="3" t="s">
        <v>18659</v>
      </c>
      <c r="V2816" s="3" t="s">
        <v>18660</v>
      </c>
      <c r="W2816" s="3" t="s">
        <v>18661</v>
      </c>
      <c r="X2816" s="3" t="s">
        <v>53</v>
      </c>
      <c r="Y2816" s="3" t="s">
        <v>18659</v>
      </c>
      <c r="Z2816" s="3" t="s">
        <v>18662</v>
      </c>
      <c r="AA2816" s="3" t="s">
        <v>18663</v>
      </c>
      <c r="AB2816" s="3" t="s">
        <v>586</v>
      </c>
      <c r="AC2816" s="3" t="s">
        <v>265</v>
      </c>
      <c r="AD2816" s="3" t="s">
        <v>18664</v>
      </c>
      <c r="AE2816" s="3" t="s">
        <v>65</v>
      </c>
      <c r="AF2816" s="3" t="s">
        <v>82</v>
      </c>
      <c r="AG2816" s="3" t="s">
        <v>18665</v>
      </c>
      <c r="AH2816" s="3" t="s">
        <v>18666</v>
      </c>
      <c r="AI2816" s="3" t="s">
        <v>67</v>
      </c>
      <c r="AJ2816" s="3" t="s">
        <v>18667</v>
      </c>
      <c r="AK2816" s="3" t="s">
        <v>53</v>
      </c>
      <c r="AL2816" s="3" t="s">
        <v>53</v>
      </c>
      <c r="AM2816" s="3" t="s">
        <v>53</v>
      </c>
      <c r="AN2816" s="3" t="s">
        <v>53</v>
      </c>
      <c r="AO2816" s="3" t="s">
        <v>53</v>
      </c>
      <c r="AP2816" s="3" t="s">
        <v>53</v>
      </c>
      <c r="AQ2816" s="3" t="s">
        <v>53</v>
      </c>
      <c r="AR2816" s="3" t="s">
        <v>51</v>
      </c>
      <c r="AS2816" s="3" t="s">
        <v>52</v>
      </c>
      <c r="AT2816" s="3" t="s">
        <v>51</v>
      </c>
    </row>
    <row r="2817" spans="1:46" ht="22.5" customHeight="1" x14ac:dyDescent="0.25">
      <c r="A2817" s="22" t="s">
        <v>17273</v>
      </c>
      <c r="B2817" s="261">
        <v>45056</v>
      </c>
      <c r="C2817" s="23" t="s">
        <v>53</v>
      </c>
      <c r="D2817" s="24" t="s">
        <v>53</v>
      </c>
      <c r="E2817" s="25" t="s">
        <v>53</v>
      </c>
      <c r="F2817" s="26" t="s">
        <v>52</v>
      </c>
      <c r="G2817" s="27">
        <v>390.16</v>
      </c>
      <c r="H2817" s="28" t="s">
        <v>52</v>
      </c>
      <c r="I2817" s="29">
        <v>-46.82</v>
      </c>
      <c r="J2817" s="30">
        <v>-52.9</v>
      </c>
      <c r="K2817" s="31" t="s">
        <v>52</v>
      </c>
      <c r="L2817" s="20">
        <f t="shared" si="43"/>
        <v>290.44000000000005</v>
      </c>
      <c r="M2817" s="32" t="s">
        <v>53</v>
      </c>
      <c r="N2817" s="33" t="s">
        <v>53</v>
      </c>
      <c r="O2817" s="34" t="s">
        <v>53</v>
      </c>
      <c r="P2817" s="35" t="s">
        <v>53</v>
      </c>
      <c r="Q2817" s="36" t="s">
        <v>53</v>
      </c>
      <c r="R2817" s="37" t="s">
        <v>52</v>
      </c>
      <c r="S2817" s="38" t="s">
        <v>53</v>
      </c>
      <c r="T2817" s="39" t="s">
        <v>74</v>
      </c>
      <c r="U2817" s="40" t="s">
        <v>17274</v>
      </c>
      <c r="V2817" s="41" t="s">
        <v>17275</v>
      </c>
      <c r="W2817" s="42" t="s">
        <v>17276</v>
      </c>
      <c r="X2817" s="43" t="s">
        <v>53</v>
      </c>
      <c r="Y2817" s="44" t="s">
        <v>17274</v>
      </c>
      <c r="Z2817" s="45" t="s">
        <v>17277</v>
      </c>
      <c r="AA2817" s="46" t="s">
        <v>17278</v>
      </c>
      <c r="AB2817" s="47" t="s">
        <v>1560</v>
      </c>
      <c r="AC2817" s="48" t="s">
        <v>116</v>
      </c>
      <c r="AD2817" s="49" t="s">
        <v>17279</v>
      </c>
      <c r="AE2817" s="50" t="s">
        <v>65</v>
      </c>
      <c r="AF2817" s="51" t="s">
        <v>82</v>
      </c>
      <c r="AG2817" s="52" t="s">
        <v>16527</v>
      </c>
      <c r="AH2817" s="53" t="s">
        <v>17280</v>
      </c>
      <c r="AI2817" s="54" t="s">
        <v>67</v>
      </c>
      <c r="AJ2817" s="55" t="s">
        <v>17281</v>
      </c>
      <c r="AK2817" s="56" t="s">
        <v>53</v>
      </c>
      <c r="AL2817" s="57" t="s">
        <v>53</v>
      </c>
      <c r="AM2817" s="58" t="s">
        <v>53</v>
      </c>
      <c r="AN2817" s="59" t="s">
        <v>53</v>
      </c>
      <c r="AO2817" s="60" t="s">
        <v>53</v>
      </c>
      <c r="AP2817" s="61" t="s">
        <v>53</v>
      </c>
      <c r="AQ2817" s="62" t="s">
        <v>53</v>
      </c>
      <c r="AR2817" s="63" t="s">
        <v>53</v>
      </c>
      <c r="AS2817" s="64" t="s">
        <v>52</v>
      </c>
      <c r="AT2817" s="65" t="s">
        <v>53</v>
      </c>
    </row>
    <row r="2818" spans="1:46" ht="22.5" customHeight="1" x14ac:dyDescent="0.25">
      <c r="A2818" s="19" t="s">
        <v>2191</v>
      </c>
      <c r="B2818" s="260">
        <v>45076</v>
      </c>
      <c r="C2818" s="3" t="s">
        <v>202</v>
      </c>
      <c r="D2818" s="3" t="s">
        <v>203</v>
      </c>
      <c r="E2818" s="3" t="s">
        <v>51</v>
      </c>
      <c r="F2818" s="20">
        <v>1</v>
      </c>
      <c r="G2818" s="20">
        <v>399.69</v>
      </c>
      <c r="H2818" s="20" t="s">
        <v>52</v>
      </c>
      <c r="I2818" s="20">
        <v>-67.95</v>
      </c>
      <c r="J2818" s="20">
        <v>-38.950000000000003</v>
      </c>
      <c r="K2818" s="20" t="s">
        <v>52</v>
      </c>
      <c r="L2818" s="20">
        <f t="shared" si="43"/>
        <v>292.79000000000002</v>
      </c>
      <c r="M2818" s="3" t="s">
        <v>53</v>
      </c>
      <c r="N2818" s="3" t="s">
        <v>2192</v>
      </c>
      <c r="O2818" s="3" t="s">
        <v>2193</v>
      </c>
      <c r="P2818" s="3" t="s">
        <v>2194</v>
      </c>
      <c r="Q2818" s="3" t="s">
        <v>53</v>
      </c>
      <c r="R2818" s="20">
        <v>399.69</v>
      </c>
      <c r="S2818" s="20" t="s">
        <v>57</v>
      </c>
      <c r="T2818" s="3" t="s">
        <v>74</v>
      </c>
      <c r="U2818" s="3" t="s">
        <v>2195</v>
      </c>
      <c r="V2818" s="3" t="s">
        <v>2196</v>
      </c>
      <c r="W2818" s="3" t="s">
        <v>2197</v>
      </c>
      <c r="X2818" s="3" t="s">
        <v>53</v>
      </c>
      <c r="Y2818" s="3" t="s">
        <v>2195</v>
      </c>
      <c r="Z2818" s="3" t="s">
        <v>2198</v>
      </c>
      <c r="AA2818" s="3" t="s">
        <v>2199</v>
      </c>
      <c r="AB2818" s="3" t="s">
        <v>2200</v>
      </c>
      <c r="AC2818" s="3" t="s">
        <v>265</v>
      </c>
      <c r="AD2818" s="3" t="s">
        <v>2201</v>
      </c>
      <c r="AE2818" s="3" t="s">
        <v>65</v>
      </c>
      <c r="AF2818" s="3" t="s">
        <v>82</v>
      </c>
      <c r="AG2818" s="3" t="s">
        <v>2202</v>
      </c>
      <c r="AH2818" s="3" t="s">
        <v>438</v>
      </c>
      <c r="AI2818" s="3" t="s">
        <v>67</v>
      </c>
      <c r="AJ2818" s="3" t="s">
        <v>2203</v>
      </c>
      <c r="AK2818" s="3" t="s">
        <v>53</v>
      </c>
      <c r="AL2818" s="3" t="s">
        <v>53</v>
      </c>
      <c r="AM2818" s="3" t="s">
        <v>53</v>
      </c>
      <c r="AN2818" s="3" t="s">
        <v>53</v>
      </c>
      <c r="AO2818" s="3" t="s">
        <v>53</v>
      </c>
      <c r="AP2818" s="3" t="s">
        <v>53</v>
      </c>
      <c r="AQ2818" s="3" t="s">
        <v>53</v>
      </c>
      <c r="AR2818" s="3" t="s">
        <v>51</v>
      </c>
      <c r="AS2818" s="3" t="s">
        <v>52</v>
      </c>
      <c r="AT2818" s="3" t="s">
        <v>51</v>
      </c>
    </row>
    <row r="2819" spans="1:46" ht="22.5" customHeight="1" x14ac:dyDescent="0.25">
      <c r="A2819" s="19" t="s">
        <v>10600</v>
      </c>
      <c r="B2819" s="260">
        <v>45065</v>
      </c>
      <c r="C2819" s="3" t="s">
        <v>202</v>
      </c>
      <c r="D2819" s="3" t="s">
        <v>10384</v>
      </c>
      <c r="E2819" s="3" t="s">
        <v>51</v>
      </c>
      <c r="F2819" s="20">
        <v>1</v>
      </c>
      <c r="G2819" s="20">
        <v>354.51</v>
      </c>
      <c r="H2819" s="20">
        <v>1.59</v>
      </c>
      <c r="I2819" s="20">
        <v>-60.27</v>
      </c>
      <c r="J2819" s="20" t="s">
        <v>52</v>
      </c>
      <c r="K2819" s="20" t="s">
        <v>52</v>
      </c>
      <c r="L2819" s="20">
        <f t="shared" si="43"/>
        <v>295.83</v>
      </c>
      <c r="M2819" s="3" t="s">
        <v>53</v>
      </c>
      <c r="N2819" s="3" t="s">
        <v>1666</v>
      </c>
      <c r="O2819" s="3" t="s">
        <v>1667</v>
      </c>
      <c r="P2819" s="3" t="s">
        <v>1668</v>
      </c>
      <c r="Q2819" s="3" t="s">
        <v>53</v>
      </c>
      <c r="R2819" s="20">
        <v>354.51</v>
      </c>
      <c r="S2819" s="20" t="s">
        <v>57</v>
      </c>
      <c r="T2819" s="3" t="s">
        <v>58</v>
      </c>
      <c r="U2819" s="3" t="s">
        <v>10601</v>
      </c>
      <c r="V2819" s="3" t="s">
        <v>10602</v>
      </c>
      <c r="W2819" s="3" t="s">
        <v>10603</v>
      </c>
      <c r="X2819" s="3" t="s">
        <v>53</v>
      </c>
      <c r="Y2819" s="3" t="s">
        <v>10601</v>
      </c>
      <c r="Z2819" s="3" t="s">
        <v>10604</v>
      </c>
      <c r="AA2819" s="3" t="s">
        <v>10605</v>
      </c>
      <c r="AB2819" s="3" t="s">
        <v>63</v>
      </c>
      <c r="AC2819" s="3" t="s">
        <v>63</v>
      </c>
      <c r="AD2819" s="3" t="s">
        <v>10606</v>
      </c>
      <c r="AE2819" s="3" t="s">
        <v>65</v>
      </c>
      <c r="AF2819" s="3" t="s">
        <v>213</v>
      </c>
      <c r="AG2819" s="3" t="s">
        <v>10363</v>
      </c>
      <c r="AH2819" s="3" t="s">
        <v>10607</v>
      </c>
      <c r="AI2819" s="3" t="s">
        <v>1693</v>
      </c>
      <c r="AJ2819" s="3" t="s">
        <v>10608</v>
      </c>
      <c r="AK2819" s="3" t="s">
        <v>53</v>
      </c>
      <c r="AL2819" s="3" t="s">
        <v>53</v>
      </c>
      <c r="AM2819" s="3" t="s">
        <v>53</v>
      </c>
      <c r="AN2819" s="3" t="s">
        <v>53</v>
      </c>
      <c r="AO2819" s="3" t="s">
        <v>53</v>
      </c>
      <c r="AP2819" s="3" t="s">
        <v>53</v>
      </c>
      <c r="AQ2819" s="3" t="s">
        <v>53</v>
      </c>
      <c r="AR2819" s="3" t="s">
        <v>51</v>
      </c>
      <c r="AS2819" s="3" t="s">
        <v>52</v>
      </c>
      <c r="AT2819" s="3" t="s">
        <v>51</v>
      </c>
    </row>
    <row r="2820" spans="1:46" ht="22.5" customHeight="1" x14ac:dyDescent="0.25">
      <c r="A2820" s="19" t="s">
        <v>21488</v>
      </c>
      <c r="B2820" s="260">
        <v>45051</v>
      </c>
      <c r="C2820" s="3" t="s">
        <v>202</v>
      </c>
      <c r="D2820" s="3" t="s">
        <v>19756</v>
      </c>
      <c r="E2820" s="3" t="s">
        <v>71</v>
      </c>
      <c r="F2820" s="20">
        <v>1</v>
      </c>
      <c r="G2820" s="20">
        <v>354.51</v>
      </c>
      <c r="H2820" s="20">
        <v>1.59</v>
      </c>
      <c r="I2820" s="20">
        <v>-60.27</v>
      </c>
      <c r="J2820" s="20" t="s">
        <v>52</v>
      </c>
      <c r="K2820" s="20" t="s">
        <v>52</v>
      </c>
      <c r="L2820" s="20">
        <f t="shared" si="43"/>
        <v>295.83</v>
      </c>
      <c r="M2820" s="3" t="s">
        <v>71</v>
      </c>
      <c r="N2820" s="3" t="s">
        <v>1666</v>
      </c>
      <c r="O2820" s="3" t="s">
        <v>1667</v>
      </c>
      <c r="P2820" s="3" t="s">
        <v>1668</v>
      </c>
      <c r="Q2820" s="3" t="s">
        <v>53</v>
      </c>
      <c r="R2820" s="20">
        <v>354.51</v>
      </c>
      <c r="S2820" s="20" t="s">
        <v>57</v>
      </c>
      <c r="T2820" s="3" t="s">
        <v>58</v>
      </c>
      <c r="U2820" s="3" t="s">
        <v>21489</v>
      </c>
      <c r="V2820" s="3" t="s">
        <v>21490</v>
      </c>
      <c r="W2820" s="3" t="s">
        <v>21491</v>
      </c>
      <c r="X2820" s="3" t="s">
        <v>53</v>
      </c>
      <c r="Y2820" s="3" t="s">
        <v>21489</v>
      </c>
      <c r="Z2820" s="3" t="s">
        <v>21492</v>
      </c>
      <c r="AA2820" s="3" t="s">
        <v>21493</v>
      </c>
      <c r="AB2820" s="3" t="s">
        <v>63</v>
      </c>
      <c r="AC2820" s="3" t="s">
        <v>63</v>
      </c>
      <c r="AD2820" s="3" t="s">
        <v>21494</v>
      </c>
      <c r="AE2820" s="3" t="s">
        <v>65</v>
      </c>
      <c r="AF2820" s="3" t="s">
        <v>213</v>
      </c>
      <c r="AG2820" s="3" t="s">
        <v>21495</v>
      </c>
      <c r="AH2820" s="3" t="s">
        <v>21496</v>
      </c>
      <c r="AI2820" s="3" t="s">
        <v>6264</v>
      </c>
      <c r="AJ2820" s="3" t="s">
        <v>21497</v>
      </c>
      <c r="AK2820" s="3" t="s">
        <v>53</v>
      </c>
      <c r="AL2820" s="3" t="s">
        <v>53</v>
      </c>
      <c r="AM2820" s="3" t="s">
        <v>53</v>
      </c>
      <c r="AN2820" s="3" t="s">
        <v>53</v>
      </c>
      <c r="AO2820" s="3" t="s">
        <v>53</v>
      </c>
      <c r="AP2820" s="3" t="s">
        <v>53</v>
      </c>
      <c r="AQ2820" s="3" t="s">
        <v>53</v>
      </c>
      <c r="AR2820" s="3" t="s">
        <v>51</v>
      </c>
      <c r="AS2820" s="3" t="s">
        <v>52</v>
      </c>
      <c r="AT2820" s="3" t="s">
        <v>51</v>
      </c>
    </row>
    <row r="2821" spans="1:46" ht="22.5" customHeight="1" x14ac:dyDescent="0.25">
      <c r="A2821" s="19" t="s">
        <v>11394</v>
      </c>
      <c r="B2821" s="260">
        <v>45064</v>
      </c>
      <c r="C2821" s="3" t="s">
        <v>202</v>
      </c>
      <c r="D2821" s="3" t="s">
        <v>11191</v>
      </c>
      <c r="E2821" s="3" t="s">
        <v>71</v>
      </c>
      <c r="F2821" s="20">
        <v>1</v>
      </c>
      <c r="G2821" s="20">
        <v>355.62</v>
      </c>
      <c r="H2821" s="20">
        <v>1.39</v>
      </c>
      <c r="I2821" s="20">
        <v>-60.46</v>
      </c>
      <c r="J2821" s="20" t="s">
        <v>52</v>
      </c>
      <c r="K2821" s="20" t="s">
        <v>52</v>
      </c>
      <c r="L2821" s="20">
        <f t="shared" ref="L2821:L2843" si="44">SUM(G2821:K2821)</f>
        <v>296.55</v>
      </c>
      <c r="M2821" s="3" t="s">
        <v>71</v>
      </c>
      <c r="N2821" s="3" t="s">
        <v>347</v>
      </c>
      <c r="O2821" s="3" t="s">
        <v>348</v>
      </c>
      <c r="P2821" s="3" t="s">
        <v>349</v>
      </c>
      <c r="Q2821" s="3" t="s">
        <v>53</v>
      </c>
      <c r="R2821" s="20">
        <v>355.62</v>
      </c>
      <c r="S2821" s="20" t="s">
        <v>57</v>
      </c>
      <c r="T2821" s="3" t="s">
        <v>58</v>
      </c>
      <c r="U2821" s="3" t="s">
        <v>392</v>
      </c>
      <c r="V2821" s="3" t="s">
        <v>11395</v>
      </c>
      <c r="W2821" s="3" t="s">
        <v>11396</v>
      </c>
      <c r="X2821" s="3" t="s">
        <v>53</v>
      </c>
      <c r="Y2821" s="3" t="s">
        <v>392</v>
      </c>
      <c r="Z2821" s="3" t="s">
        <v>11397</v>
      </c>
      <c r="AA2821" s="3" t="s">
        <v>11398</v>
      </c>
      <c r="AB2821" s="3" t="s">
        <v>63</v>
      </c>
      <c r="AC2821" s="3" t="s">
        <v>63</v>
      </c>
      <c r="AD2821" s="3" t="s">
        <v>11399</v>
      </c>
      <c r="AE2821" s="3" t="s">
        <v>65</v>
      </c>
      <c r="AF2821" s="3" t="s">
        <v>213</v>
      </c>
      <c r="AG2821" s="3" t="s">
        <v>11391</v>
      </c>
      <c r="AH2821" s="3" t="s">
        <v>11400</v>
      </c>
      <c r="AI2821" s="3" t="s">
        <v>2546</v>
      </c>
      <c r="AJ2821" s="3" t="s">
        <v>11401</v>
      </c>
      <c r="AK2821" s="3" t="s">
        <v>53</v>
      </c>
      <c r="AL2821" s="3" t="s">
        <v>53</v>
      </c>
      <c r="AM2821" s="3" t="s">
        <v>53</v>
      </c>
      <c r="AN2821" s="3" t="s">
        <v>53</v>
      </c>
      <c r="AO2821" s="3" t="s">
        <v>53</v>
      </c>
      <c r="AP2821" s="3" t="s">
        <v>53</v>
      </c>
      <c r="AQ2821" s="3" t="s">
        <v>53</v>
      </c>
      <c r="AR2821" s="3" t="s">
        <v>51</v>
      </c>
      <c r="AS2821" s="3" t="s">
        <v>52</v>
      </c>
      <c r="AT2821" s="3" t="s">
        <v>51</v>
      </c>
    </row>
    <row r="2822" spans="1:46" ht="22.5" customHeight="1" x14ac:dyDescent="0.25">
      <c r="A2822" s="19" t="s">
        <v>11319</v>
      </c>
      <c r="B2822" s="260">
        <v>45064</v>
      </c>
      <c r="C2822" s="3" t="s">
        <v>202</v>
      </c>
      <c r="D2822" s="3" t="s">
        <v>11191</v>
      </c>
      <c r="E2822" s="3" t="s">
        <v>51</v>
      </c>
      <c r="F2822" s="20">
        <v>1</v>
      </c>
      <c r="G2822" s="20">
        <v>355.62</v>
      </c>
      <c r="H2822" s="20">
        <v>1.59</v>
      </c>
      <c r="I2822" s="20">
        <v>-60.46</v>
      </c>
      <c r="J2822" s="20" t="s">
        <v>52</v>
      </c>
      <c r="K2822" s="20" t="s">
        <v>52</v>
      </c>
      <c r="L2822" s="20">
        <f t="shared" si="44"/>
        <v>296.75</v>
      </c>
      <c r="M2822" s="3" t="s">
        <v>71</v>
      </c>
      <c r="N2822" s="3" t="s">
        <v>347</v>
      </c>
      <c r="O2822" s="3" t="s">
        <v>348</v>
      </c>
      <c r="P2822" s="3" t="s">
        <v>349</v>
      </c>
      <c r="Q2822" s="3" t="s">
        <v>53</v>
      </c>
      <c r="R2822" s="20">
        <v>355.62</v>
      </c>
      <c r="S2822" s="20" t="s">
        <v>57</v>
      </c>
      <c r="T2822" s="3" t="s">
        <v>58</v>
      </c>
      <c r="U2822" s="3" t="s">
        <v>11320</v>
      </c>
      <c r="V2822" s="3" t="s">
        <v>11321</v>
      </c>
      <c r="W2822" s="3" t="s">
        <v>11322</v>
      </c>
      <c r="X2822" s="3" t="s">
        <v>53</v>
      </c>
      <c r="Y2822" s="3" t="s">
        <v>11320</v>
      </c>
      <c r="Z2822" s="3" t="s">
        <v>11323</v>
      </c>
      <c r="AA2822" s="3" t="s">
        <v>11324</v>
      </c>
      <c r="AB2822" s="3" t="s">
        <v>63</v>
      </c>
      <c r="AC2822" s="3" t="s">
        <v>63</v>
      </c>
      <c r="AD2822" s="3" t="s">
        <v>11325</v>
      </c>
      <c r="AE2822" s="3" t="s">
        <v>65</v>
      </c>
      <c r="AF2822" s="3" t="s">
        <v>213</v>
      </c>
      <c r="AG2822" s="3" t="s">
        <v>11326</v>
      </c>
      <c r="AH2822" s="3" t="s">
        <v>11327</v>
      </c>
      <c r="AI2822" s="3" t="s">
        <v>1693</v>
      </c>
      <c r="AJ2822" s="3" t="s">
        <v>11328</v>
      </c>
      <c r="AK2822" s="3" t="s">
        <v>53</v>
      </c>
      <c r="AL2822" s="3" t="s">
        <v>53</v>
      </c>
      <c r="AM2822" s="3" t="s">
        <v>53</v>
      </c>
      <c r="AN2822" s="3" t="s">
        <v>53</v>
      </c>
      <c r="AO2822" s="3" t="s">
        <v>53</v>
      </c>
      <c r="AP2822" s="3" t="s">
        <v>53</v>
      </c>
      <c r="AQ2822" s="3" t="s">
        <v>53</v>
      </c>
      <c r="AR2822" s="3" t="s">
        <v>51</v>
      </c>
      <c r="AS2822" s="3" t="s">
        <v>52</v>
      </c>
      <c r="AT2822" s="3" t="s">
        <v>51</v>
      </c>
    </row>
    <row r="2823" spans="1:46" ht="22.5" customHeight="1" x14ac:dyDescent="0.25">
      <c r="A2823" s="19" t="s">
        <v>14908</v>
      </c>
      <c r="B2823" s="260">
        <v>45059</v>
      </c>
      <c r="C2823" s="3" t="s">
        <v>202</v>
      </c>
      <c r="D2823" s="3" t="s">
        <v>13978</v>
      </c>
      <c r="E2823" s="3" t="s">
        <v>51</v>
      </c>
      <c r="F2823" s="20">
        <v>1</v>
      </c>
      <c r="G2823" s="20">
        <v>364.24</v>
      </c>
      <c r="H2823" s="20">
        <v>1.59</v>
      </c>
      <c r="I2823" s="20">
        <v>-61.92</v>
      </c>
      <c r="J2823" s="20" t="s">
        <v>52</v>
      </c>
      <c r="K2823" s="20" t="s">
        <v>52</v>
      </c>
      <c r="L2823" s="20">
        <f t="shared" si="44"/>
        <v>303.90999999999997</v>
      </c>
      <c r="M2823" s="3" t="s">
        <v>53</v>
      </c>
      <c r="N2823" s="3" t="s">
        <v>14909</v>
      </c>
      <c r="O2823" s="3" t="s">
        <v>14910</v>
      </c>
      <c r="P2823" s="3" t="s">
        <v>14911</v>
      </c>
      <c r="Q2823" s="3" t="s">
        <v>53</v>
      </c>
      <c r="R2823" s="20">
        <v>364.24</v>
      </c>
      <c r="S2823" s="20" t="s">
        <v>57</v>
      </c>
      <c r="T2823" s="3" t="s">
        <v>58</v>
      </c>
      <c r="U2823" s="3" t="s">
        <v>14912</v>
      </c>
      <c r="V2823" s="3" t="s">
        <v>14913</v>
      </c>
      <c r="W2823" s="3" t="s">
        <v>14914</v>
      </c>
      <c r="X2823" s="3" t="s">
        <v>53</v>
      </c>
      <c r="Y2823" s="3" t="s">
        <v>14912</v>
      </c>
      <c r="Z2823" s="3" t="s">
        <v>14915</v>
      </c>
      <c r="AA2823" s="3" t="s">
        <v>14916</v>
      </c>
      <c r="AB2823" s="3" t="s">
        <v>11037</v>
      </c>
      <c r="AC2823" s="3" t="s">
        <v>63</v>
      </c>
      <c r="AD2823" s="3" t="s">
        <v>14917</v>
      </c>
      <c r="AE2823" s="3" t="s">
        <v>65</v>
      </c>
      <c r="AF2823" s="3" t="s">
        <v>213</v>
      </c>
      <c r="AG2823" s="3" t="s">
        <v>14918</v>
      </c>
      <c r="AH2823" s="3" t="s">
        <v>14919</v>
      </c>
      <c r="AI2823" s="3" t="s">
        <v>429</v>
      </c>
      <c r="AJ2823" s="3" t="s">
        <v>14920</v>
      </c>
      <c r="AK2823" s="3" t="s">
        <v>53</v>
      </c>
      <c r="AL2823" s="3" t="s">
        <v>53</v>
      </c>
      <c r="AM2823" s="3" t="s">
        <v>53</v>
      </c>
      <c r="AN2823" s="3" t="s">
        <v>53</v>
      </c>
      <c r="AO2823" s="3" t="s">
        <v>53</v>
      </c>
      <c r="AP2823" s="3" t="s">
        <v>53</v>
      </c>
      <c r="AQ2823" s="3" t="s">
        <v>53</v>
      </c>
      <c r="AR2823" s="3" t="s">
        <v>51</v>
      </c>
      <c r="AS2823" s="3" t="s">
        <v>52</v>
      </c>
      <c r="AT2823" s="3" t="s">
        <v>51</v>
      </c>
    </row>
    <row r="2824" spans="1:46" ht="22.5" customHeight="1" x14ac:dyDescent="0.25">
      <c r="A2824" s="19" t="s">
        <v>23794</v>
      </c>
      <c r="B2824" s="260">
        <v>45049</v>
      </c>
      <c r="C2824" s="3" t="s">
        <v>202</v>
      </c>
      <c r="D2824" s="3" t="s">
        <v>22935</v>
      </c>
      <c r="E2824" s="3" t="s">
        <v>51</v>
      </c>
      <c r="F2824" s="20">
        <v>1</v>
      </c>
      <c r="G2824" s="20">
        <v>390.4</v>
      </c>
      <c r="H2824" s="20" t="s">
        <v>52</v>
      </c>
      <c r="I2824" s="20">
        <v>-46.85</v>
      </c>
      <c r="J2824" s="20">
        <v>-38.950000000000003</v>
      </c>
      <c r="K2824" s="20" t="s">
        <v>52</v>
      </c>
      <c r="L2824" s="20">
        <f t="shared" si="44"/>
        <v>304.59999999999997</v>
      </c>
      <c r="M2824" s="3" t="s">
        <v>53</v>
      </c>
      <c r="N2824" s="3" t="s">
        <v>485</v>
      </c>
      <c r="O2824" s="3" t="s">
        <v>23795</v>
      </c>
      <c r="P2824" s="3" t="s">
        <v>23796</v>
      </c>
      <c r="Q2824" s="3" t="s">
        <v>53</v>
      </c>
      <c r="R2824" s="20">
        <v>390.4</v>
      </c>
      <c r="S2824" s="20" t="s">
        <v>89</v>
      </c>
      <c r="T2824" s="3" t="s">
        <v>74</v>
      </c>
      <c r="U2824" s="3" t="s">
        <v>23797</v>
      </c>
      <c r="V2824" s="3" t="s">
        <v>23798</v>
      </c>
      <c r="W2824" s="3" t="s">
        <v>23799</v>
      </c>
      <c r="X2824" s="3" t="s">
        <v>53</v>
      </c>
      <c r="Y2824" s="3" t="s">
        <v>23797</v>
      </c>
      <c r="Z2824" s="3" t="s">
        <v>23800</v>
      </c>
      <c r="AA2824" s="3" t="s">
        <v>23801</v>
      </c>
      <c r="AB2824" s="3" t="s">
        <v>6006</v>
      </c>
      <c r="AC2824" s="3" t="s">
        <v>63</v>
      </c>
      <c r="AD2824" s="3" t="s">
        <v>23802</v>
      </c>
      <c r="AE2824" s="3" t="s">
        <v>65</v>
      </c>
      <c r="AF2824" s="3" t="s">
        <v>82</v>
      </c>
      <c r="AG2824" s="3" t="s">
        <v>23803</v>
      </c>
      <c r="AH2824" s="3" t="s">
        <v>23804</v>
      </c>
      <c r="AI2824" s="3" t="s">
        <v>67</v>
      </c>
      <c r="AJ2824" s="3" t="s">
        <v>23805</v>
      </c>
      <c r="AK2824" s="3" t="s">
        <v>53</v>
      </c>
      <c r="AL2824" s="3" t="s">
        <v>53</v>
      </c>
      <c r="AM2824" s="3" t="s">
        <v>53</v>
      </c>
      <c r="AN2824" s="3" t="s">
        <v>53</v>
      </c>
      <c r="AO2824" s="3" t="s">
        <v>53</v>
      </c>
      <c r="AP2824" s="3" t="s">
        <v>53</v>
      </c>
      <c r="AQ2824" s="3" t="s">
        <v>53</v>
      </c>
      <c r="AR2824" s="3" t="s">
        <v>51</v>
      </c>
      <c r="AS2824" s="3" t="s">
        <v>52</v>
      </c>
      <c r="AT2824" s="3" t="s">
        <v>51</v>
      </c>
    </row>
    <row r="2825" spans="1:46" ht="22.5" customHeight="1" x14ac:dyDescent="0.25">
      <c r="A2825" s="19" t="s">
        <v>13097</v>
      </c>
      <c r="B2825" s="260">
        <v>45062</v>
      </c>
      <c r="C2825" s="3" t="s">
        <v>202</v>
      </c>
      <c r="D2825" s="3" t="s">
        <v>11191</v>
      </c>
      <c r="E2825" s="3" t="s">
        <v>71</v>
      </c>
      <c r="F2825" s="20">
        <v>1</v>
      </c>
      <c r="G2825" s="20">
        <v>415.99</v>
      </c>
      <c r="H2825" s="20" t="s">
        <v>52</v>
      </c>
      <c r="I2825" s="20">
        <v>-70.72</v>
      </c>
      <c r="J2825" s="20">
        <v>-38.950000000000003</v>
      </c>
      <c r="K2825" s="20" t="s">
        <v>52</v>
      </c>
      <c r="L2825" s="20">
        <f t="shared" si="44"/>
        <v>306.32</v>
      </c>
      <c r="M2825" s="3" t="s">
        <v>71</v>
      </c>
      <c r="N2825" s="3" t="s">
        <v>13098</v>
      </c>
      <c r="O2825" s="3" t="s">
        <v>13099</v>
      </c>
      <c r="P2825" s="3" t="s">
        <v>13100</v>
      </c>
      <c r="Q2825" s="3" t="s">
        <v>53</v>
      </c>
      <c r="R2825" s="20">
        <v>415.99</v>
      </c>
      <c r="S2825" s="20" t="s">
        <v>57</v>
      </c>
      <c r="T2825" s="3" t="s">
        <v>74</v>
      </c>
      <c r="U2825" s="3" t="s">
        <v>13101</v>
      </c>
      <c r="V2825" s="3" t="s">
        <v>13102</v>
      </c>
      <c r="W2825" s="3" t="s">
        <v>13103</v>
      </c>
      <c r="X2825" s="3" t="s">
        <v>53</v>
      </c>
      <c r="Y2825" s="3" t="s">
        <v>13101</v>
      </c>
      <c r="Z2825" s="3" t="s">
        <v>13104</v>
      </c>
      <c r="AA2825" s="3" t="s">
        <v>13105</v>
      </c>
      <c r="AB2825" s="3" t="s">
        <v>13106</v>
      </c>
      <c r="AC2825" s="3" t="s">
        <v>458</v>
      </c>
      <c r="AD2825" s="3" t="s">
        <v>13107</v>
      </c>
      <c r="AE2825" s="3" t="s">
        <v>65</v>
      </c>
      <c r="AF2825" s="3" t="s">
        <v>82</v>
      </c>
      <c r="AG2825" s="3" t="s">
        <v>13108</v>
      </c>
      <c r="AH2825" s="3" t="s">
        <v>13109</v>
      </c>
      <c r="AI2825" s="3" t="s">
        <v>67</v>
      </c>
      <c r="AJ2825" s="3" t="s">
        <v>13110</v>
      </c>
      <c r="AK2825" s="3" t="s">
        <v>53</v>
      </c>
      <c r="AL2825" s="3" t="s">
        <v>53</v>
      </c>
      <c r="AM2825" s="3" t="s">
        <v>53</v>
      </c>
      <c r="AN2825" s="3" t="s">
        <v>53</v>
      </c>
      <c r="AO2825" s="3" t="s">
        <v>53</v>
      </c>
      <c r="AP2825" s="3" t="s">
        <v>53</v>
      </c>
      <c r="AQ2825" s="3" t="s">
        <v>53</v>
      </c>
      <c r="AR2825" s="3" t="s">
        <v>51</v>
      </c>
      <c r="AS2825" s="3" t="s">
        <v>52</v>
      </c>
      <c r="AT2825" s="3" t="s">
        <v>51</v>
      </c>
    </row>
    <row r="2826" spans="1:46" ht="22.5" customHeight="1" x14ac:dyDescent="0.25">
      <c r="A2826" s="19" t="s">
        <v>14388</v>
      </c>
      <c r="B2826" s="260">
        <v>45060</v>
      </c>
      <c r="C2826" s="3" t="s">
        <v>202</v>
      </c>
      <c r="D2826" s="3" t="s">
        <v>12990</v>
      </c>
      <c r="E2826" s="3" t="s">
        <v>51</v>
      </c>
      <c r="F2826" s="20">
        <v>1</v>
      </c>
      <c r="G2826" s="20">
        <v>399.89</v>
      </c>
      <c r="H2826" s="20" t="s">
        <v>52</v>
      </c>
      <c r="I2826" s="20">
        <v>-47.99</v>
      </c>
      <c r="J2826" s="20">
        <v>-38.950000000000003</v>
      </c>
      <c r="K2826" s="20" t="s">
        <v>52</v>
      </c>
      <c r="L2826" s="20">
        <f t="shared" si="44"/>
        <v>312.95</v>
      </c>
      <c r="M2826" s="3" t="s">
        <v>53</v>
      </c>
      <c r="N2826" s="3" t="s">
        <v>13098</v>
      </c>
      <c r="O2826" s="3" t="s">
        <v>14389</v>
      </c>
      <c r="P2826" s="3" t="s">
        <v>13100</v>
      </c>
      <c r="Q2826" s="3" t="s">
        <v>53</v>
      </c>
      <c r="R2826" s="20">
        <v>399.89</v>
      </c>
      <c r="S2826" s="20" t="s">
        <v>89</v>
      </c>
      <c r="T2826" s="3" t="s">
        <v>74</v>
      </c>
      <c r="U2826" s="3" t="s">
        <v>14390</v>
      </c>
      <c r="V2826" s="3" t="s">
        <v>14391</v>
      </c>
      <c r="W2826" s="3" t="s">
        <v>14392</v>
      </c>
      <c r="X2826" s="3" t="s">
        <v>53</v>
      </c>
      <c r="Y2826" s="3" t="s">
        <v>14390</v>
      </c>
      <c r="Z2826" s="3" t="s">
        <v>14393</v>
      </c>
      <c r="AA2826" s="3" t="s">
        <v>14394</v>
      </c>
      <c r="AB2826" s="3" t="s">
        <v>6655</v>
      </c>
      <c r="AC2826" s="3" t="s">
        <v>63</v>
      </c>
      <c r="AD2826" s="3" t="s">
        <v>14395</v>
      </c>
      <c r="AE2826" s="3" t="s">
        <v>65</v>
      </c>
      <c r="AF2826" s="3" t="s">
        <v>82</v>
      </c>
      <c r="AG2826" s="3" t="s">
        <v>14069</v>
      </c>
      <c r="AH2826" s="3" t="s">
        <v>14396</v>
      </c>
      <c r="AI2826" s="3" t="s">
        <v>67</v>
      </c>
      <c r="AJ2826" s="3" t="s">
        <v>14397</v>
      </c>
      <c r="AK2826" s="3" t="s">
        <v>53</v>
      </c>
      <c r="AL2826" s="3" t="s">
        <v>53</v>
      </c>
      <c r="AM2826" s="3" t="s">
        <v>53</v>
      </c>
      <c r="AN2826" s="3" t="s">
        <v>53</v>
      </c>
      <c r="AO2826" s="3" t="s">
        <v>53</v>
      </c>
      <c r="AP2826" s="3" t="s">
        <v>53</v>
      </c>
      <c r="AQ2826" s="3" t="s">
        <v>53</v>
      </c>
      <c r="AR2826" s="3" t="s">
        <v>51</v>
      </c>
      <c r="AS2826" s="3" t="s">
        <v>52</v>
      </c>
      <c r="AT2826" s="3" t="s">
        <v>51</v>
      </c>
    </row>
    <row r="2827" spans="1:46" ht="22.5" customHeight="1" x14ac:dyDescent="0.25">
      <c r="A2827" s="19" t="s">
        <v>14938</v>
      </c>
      <c r="B2827" s="260">
        <v>45059</v>
      </c>
      <c r="C2827" s="3" t="s">
        <v>202</v>
      </c>
      <c r="D2827" s="3" t="s">
        <v>12990</v>
      </c>
      <c r="E2827" s="3" t="s">
        <v>51</v>
      </c>
      <c r="F2827" s="20">
        <v>1</v>
      </c>
      <c r="G2827" s="20">
        <v>399.89</v>
      </c>
      <c r="H2827" s="20" t="s">
        <v>52</v>
      </c>
      <c r="I2827" s="20">
        <v>-47.99</v>
      </c>
      <c r="J2827" s="20">
        <v>-38.950000000000003</v>
      </c>
      <c r="K2827" s="20" t="s">
        <v>52</v>
      </c>
      <c r="L2827" s="20">
        <f t="shared" si="44"/>
        <v>312.95</v>
      </c>
      <c r="M2827" s="3" t="s">
        <v>71</v>
      </c>
      <c r="N2827" s="3" t="s">
        <v>13098</v>
      </c>
      <c r="O2827" s="3" t="s">
        <v>14389</v>
      </c>
      <c r="P2827" s="3" t="s">
        <v>13100</v>
      </c>
      <c r="Q2827" s="3" t="s">
        <v>53</v>
      </c>
      <c r="R2827" s="20">
        <v>399.89</v>
      </c>
      <c r="S2827" s="20" t="s">
        <v>89</v>
      </c>
      <c r="T2827" s="3" t="s">
        <v>74</v>
      </c>
      <c r="U2827" s="3" t="s">
        <v>14939</v>
      </c>
      <c r="V2827" s="3" t="s">
        <v>14940</v>
      </c>
      <c r="W2827" s="3" t="s">
        <v>14941</v>
      </c>
      <c r="X2827" s="3" t="s">
        <v>53</v>
      </c>
      <c r="Y2827" s="3" t="s">
        <v>14939</v>
      </c>
      <c r="Z2827" s="3" t="s">
        <v>14942</v>
      </c>
      <c r="AA2827" s="3" t="s">
        <v>14943</v>
      </c>
      <c r="AB2827" s="3" t="s">
        <v>14944</v>
      </c>
      <c r="AC2827" s="3" t="s">
        <v>63</v>
      </c>
      <c r="AD2827" s="3" t="s">
        <v>14945</v>
      </c>
      <c r="AE2827" s="3" t="s">
        <v>65</v>
      </c>
      <c r="AF2827" s="3" t="s">
        <v>82</v>
      </c>
      <c r="AG2827" s="3" t="s">
        <v>14946</v>
      </c>
      <c r="AH2827" s="3" t="s">
        <v>14947</v>
      </c>
      <c r="AI2827" s="3" t="s">
        <v>67</v>
      </c>
      <c r="AJ2827" s="3" t="s">
        <v>14948</v>
      </c>
      <c r="AK2827" s="3" t="s">
        <v>53</v>
      </c>
      <c r="AL2827" s="3" t="s">
        <v>53</v>
      </c>
      <c r="AM2827" s="3" t="s">
        <v>53</v>
      </c>
      <c r="AN2827" s="3" t="s">
        <v>53</v>
      </c>
      <c r="AO2827" s="3" t="s">
        <v>53</v>
      </c>
      <c r="AP2827" s="3" t="s">
        <v>53</v>
      </c>
      <c r="AQ2827" s="3" t="s">
        <v>53</v>
      </c>
      <c r="AR2827" s="3" t="s">
        <v>51</v>
      </c>
      <c r="AS2827" s="3" t="s">
        <v>52</v>
      </c>
      <c r="AT2827" s="3" t="s">
        <v>51</v>
      </c>
    </row>
    <row r="2828" spans="1:46" ht="22.5" customHeight="1" x14ac:dyDescent="0.25">
      <c r="A2828" s="19" t="s">
        <v>19053</v>
      </c>
      <c r="B2828" s="260">
        <v>45054</v>
      </c>
      <c r="C2828" s="3" t="s">
        <v>202</v>
      </c>
      <c r="D2828" s="3" t="s">
        <v>17635</v>
      </c>
      <c r="E2828" s="3" t="s">
        <v>51</v>
      </c>
      <c r="F2828" s="20">
        <v>1</v>
      </c>
      <c r="G2828" s="20">
        <v>399.89</v>
      </c>
      <c r="H2828" s="20" t="s">
        <v>52</v>
      </c>
      <c r="I2828" s="20">
        <v>-47.99</v>
      </c>
      <c r="J2828" s="20">
        <v>-38.950000000000003</v>
      </c>
      <c r="K2828" s="20" t="s">
        <v>52</v>
      </c>
      <c r="L2828" s="20">
        <f t="shared" si="44"/>
        <v>312.95</v>
      </c>
      <c r="M2828" s="3" t="s">
        <v>71</v>
      </c>
      <c r="N2828" s="3" t="s">
        <v>13098</v>
      </c>
      <c r="O2828" s="3" t="s">
        <v>14389</v>
      </c>
      <c r="P2828" s="3" t="s">
        <v>13100</v>
      </c>
      <c r="Q2828" s="3" t="s">
        <v>53</v>
      </c>
      <c r="R2828" s="20">
        <v>399.89</v>
      </c>
      <c r="S2828" s="20" t="s">
        <v>89</v>
      </c>
      <c r="T2828" s="3" t="s">
        <v>74</v>
      </c>
      <c r="U2828" s="3" t="s">
        <v>19054</v>
      </c>
      <c r="V2828" s="3" t="s">
        <v>19055</v>
      </c>
      <c r="W2828" s="3" t="s">
        <v>19056</v>
      </c>
      <c r="X2828" s="3" t="s">
        <v>53</v>
      </c>
      <c r="Y2828" s="3" t="s">
        <v>19054</v>
      </c>
      <c r="Z2828" s="3" t="s">
        <v>19057</v>
      </c>
      <c r="AA2828" s="3" t="s">
        <v>19058</v>
      </c>
      <c r="AB2828" s="3" t="s">
        <v>2294</v>
      </c>
      <c r="AC2828" s="3" t="s">
        <v>63</v>
      </c>
      <c r="AD2828" s="3" t="s">
        <v>19059</v>
      </c>
      <c r="AE2828" s="3" t="s">
        <v>65</v>
      </c>
      <c r="AF2828" s="3" t="s">
        <v>82</v>
      </c>
      <c r="AG2828" s="3" t="s">
        <v>19060</v>
      </c>
      <c r="AH2828" s="3" t="s">
        <v>19061</v>
      </c>
      <c r="AI2828" s="3" t="s">
        <v>67</v>
      </c>
      <c r="AJ2828" s="3" t="s">
        <v>19062</v>
      </c>
      <c r="AK2828" s="3" t="s">
        <v>53</v>
      </c>
      <c r="AL2828" s="3" t="s">
        <v>53</v>
      </c>
      <c r="AM2828" s="3" t="s">
        <v>53</v>
      </c>
      <c r="AN2828" s="3" t="s">
        <v>53</v>
      </c>
      <c r="AO2828" s="3" t="s">
        <v>53</v>
      </c>
      <c r="AP2828" s="3" t="s">
        <v>53</v>
      </c>
      <c r="AQ2828" s="3" t="s">
        <v>53</v>
      </c>
      <c r="AR2828" s="3" t="s">
        <v>51</v>
      </c>
      <c r="AS2828" s="3" t="s">
        <v>52</v>
      </c>
      <c r="AT2828" s="3" t="s">
        <v>51</v>
      </c>
    </row>
    <row r="2829" spans="1:46" ht="22.5" customHeight="1" x14ac:dyDescent="0.25">
      <c r="A2829" s="19" t="s">
        <v>19872</v>
      </c>
      <c r="B2829" s="260">
        <v>45054</v>
      </c>
      <c r="C2829" s="3" t="s">
        <v>202</v>
      </c>
      <c r="D2829" s="3" t="s">
        <v>15653</v>
      </c>
      <c r="E2829" s="3" t="s">
        <v>51</v>
      </c>
      <c r="F2829" s="20">
        <v>1</v>
      </c>
      <c r="G2829" s="20">
        <v>399.89</v>
      </c>
      <c r="H2829" s="20">
        <v>33.26</v>
      </c>
      <c r="I2829" s="20">
        <v>-47.99</v>
      </c>
      <c r="J2829" s="20">
        <v>-72.209999999999994</v>
      </c>
      <c r="K2829" s="20" t="s">
        <v>52</v>
      </c>
      <c r="L2829" s="20">
        <f t="shared" si="44"/>
        <v>312.95</v>
      </c>
      <c r="M2829" s="3" t="s">
        <v>53</v>
      </c>
      <c r="N2829" s="3" t="s">
        <v>13098</v>
      </c>
      <c r="O2829" s="3" t="s">
        <v>14389</v>
      </c>
      <c r="P2829" s="3" t="s">
        <v>13100</v>
      </c>
      <c r="Q2829" s="3" t="s">
        <v>53</v>
      </c>
      <c r="R2829" s="20">
        <v>399.89</v>
      </c>
      <c r="S2829" s="20" t="s">
        <v>89</v>
      </c>
      <c r="T2829" s="3" t="s">
        <v>74</v>
      </c>
      <c r="U2829" s="3" t="s">
        <v>19873</v>
      </c>
      <c r="V2829" s="3" t="s">
        <v>19874</v>
      </c>
      <c r="W2829" s="3" t="s">
        <v>19875</v>
      </c>
      <c r="X2829" s="3" t="s">
        <v>53</v>
      </c>
      <c r="Y2829" s="3" t="s">
        <v>19873</v>
      </c>
      <c r="Z2829" s="3" t="s">
        <v>19876</v>
      </c>
      <c r="AA2829" s="3" t="s">
        <v>19877</v>
      </c>
      <c r="AB2829" s="3" t="s">
        <v>11133</v>
      </c>
      <c r="AC2829" s="3" t="s">
        <v>5106</v>
      </c>
      <c r="AD2829" s="3" t="s">
        <v>19878</v>
      </c>
      <c r="AE2829" s="3" t="s">
        <v>65</v>
      </c>
      <c r="AF2829" s="3" t="s">
        <v>82</v>
      </c>
      <c r="AG2829" s="3" t="s">
        <v>19687</v>
      </c>
      <c r="AH2829" s="3" t="s">
        <v>19879</v>
      </c>
      <c r="AI2829" s="3" t="s">
        <v>67</v>
      </c>
      <c r="AJ2829" s="3" t="s">
        <v>19880</v>
      </c>
      <c r="AK2829" s="3" t="s">
        <v>53</v>
      </c>
      <c r="AL2829" s="3" t="s">
        <v>53</v>
      </c>
      <c r="AM2829" s="3" t="s">
        <v>53</v>
      </c>
      <c r="AN2829" s="3" t="s">
        <v>53</v>
      </c>
      <c r="AO2829" s="3" t="s">
        <v>53</v>
      </c>
      <c r="AP2829" s="3" t="s">
        <v>53</v>
      </c>
      <c r="AQ2829" s="3" t="s">
        <v>53</v>
      </c>
      <c r="AR2829" s="3" t="s">
        <v>51</v>
      </c>
      <c r="AS2829" s="3" t="s">
        <v>52</v>
      </c>
      <c r="AT2829" s="3" t="s">
        <v>51</v>
      </c>
    </row>
    <row r="2830" spans="1:46" ht="22.5" customHeight="1" x14ac:dyDescent="0.25">
      <c r="A2830" s="19" t="s">
        <v>19496</v>
      </c>
      <c r="B2830" s="260">
        <v>45054</v>
      </c>
      <c r="C2830" s="3" t="s">
        <v>202</v>
      </c>
      <c r="D2830" s="3" t="s">
        <v>17635</v>
      </c>
      <c r="E2830" s="3" t="s">
        <v>51</v>
      </c>
      <c r="F2830" s="20">
        <v>1</v>
      </c>
      <c r="G2830" s="20">
        <v>419.8</v>
      </c>
      <c r="H2830" s="20" t="s">
        <v>52</v>
      </c>
      <c r="I2830" s="20">
        <v>-71.37</v>
      </c>
      <c r="J2830" s="20">
        <v>-26.45</v>
      </c>
      <c r="K2830" s="20" t="s">
        <v>52</v>
      </c>
      <c r="L2830" s="20">
        <f t="shared" si="44"/>
        <v>321.98</v>
      </c>
      <c r="M2830" s="3" t="s">
        <v>53</v>
      </c>
      <c r="N2830" s="3" t="s">
        <v>19497</v>
      </c>
      <c r="O2830" s="3" t="s">
        <v>19498</v>
      </c>
      <c r="P2830" s="3" t="s">
        <v>19499</v>
      </c>
      <c r="Q2830" s="3" t="s">
        <v>53</v>
      </c>
      <c r="R2830" s="20">
        <v>419.8</v>
      </c>
      <c r="S2830" s="20" t="s">
        <v>57</v>
      </c>
      <c r="T2830" s="3" t="s">
        <v>74</v>
      </c>
      <c r="U2830" s="3" t="s">
        <v>19500</v>
      </c>
      <c r="V2830" s="3" t="s">
        <v>19501</v>
      </c>
      <c r="W2830" s="3" t="s">
        <v>19502</v>
      </c>
      <c r="X2830" s="3" t="s">
        <v>53</v>
      </c>
      <c r="Y2830" s="3" t="s">
        <v>19500</v>
      </c>
      <c r="Z2830" s="3" t="s">
        <v>19503</v>
      </c>
      <c r="AA2830" s="3" t="s">
        <v>19504</v>
      </c>
      <c r="AB2830" s="3" t="s">
        <v>19505</v>
      </c>
      <c r="AC2830" s="3" t="s">
        <v>265</v>
      </c>
      <c r="AD2830" s="3" t="s">
        <v>19506</v>
      </c>
      <c r="AE2830" s="3" t="s">
        <v>65</v>
      </c>
      <c r="AF2830" s="3" t="s">
        <v>82</v>
      </c>
      <c r="AG2830" s="3" t="s">
        <v>19403</v>
      </c>
      <c r="AH2830" s="3" t="s">
        <v>19149</v>
      </c>
      <c r="AI2830" s="3" t="s">
        <v>67</v>
      </c>
      <c r="AJ2830" s="3" t="s">
        <v>19507</v>
      </c>
      <c r="AK2830" s="3" t="s">
        <v>53</v>
      </c>
      <c r="AL2830" s="3" t="s">
        <v>53</v>
      </c>
      <c r="AM2830" s="3" t="s">
        <v>53</v>
      </c>
      <c r="AN2830" s="3" t="s">
        <v>53</v>
      </c>
      <c r="AO2830" s="3" t="s">
        <v>53</v>
      </c>
      <c r="AP2830" s="3" t="s">
        <v>53</v>
      </c>
      <c r="AQ2830" s="3" t="s">
        <v>53</v>
      </c>
      <c r="AR2830" s="3" t="s">
        <v>51</v>
      </c>
      <c r="AS2830" s="3" t="s">
        <v>52</v>
      </c>
      <c r="AT2830" s="3" t="s">
        <v>51</v>
      </c>
    </row>
    <row r="2831" spans="1:46" ht="22.5" customHeight="1" x14ac:dyDescent="0.25">
      <c r="A2831" s="19" t="s">
        <v>484</v>
      </c>
      <c r="B2831" s="260">
        <v>45077</v>
      </c>
      <c r="C2831" s="3" t="s">
        <v>70</v>
      </c>
      <c r="D2831" s="3" t="s">
        <v>231</v>
      </c>
      <c r="E2831" s="3" t="s">
        <v>51</v>
      </c>
      <c r="F2831" s="20">
        <v>1</v>
      </c>
      <c r="G2831" s="20">
        <v>396.4</v>
      </c>
      <c r="H2831" s="20">
        <v>1.59</v>
      </c>
      <c r="I2831" s="20">
        <v>-67.39</v>
      </c>
      <c r="J2831" s="20" t="s">
        <v>52</v>
      </c>
      <c r="K2831" s="20" t="s">
        <v>52</v>
      </c>
      <c r="L2831" s="20">
        <f t="shared" si="44"/>
        <v>330.59999999999997</v>
      </c>
      <c r="M2831" s="3" t="s">
        <v>53</v>
      </c>
      <c r="N2831" s="3" t="s">
        <v>485</v>
      </c>
      <c r="O2831" s="3" t="s">
        <v>486</v>
      </c>
      <c r="P2831" s="3" t="s">
        <v>487</v>
      </c>
      <c r="Q2831" s="3" t="s">
        <v>53</v>
      </c>
      <c r="R2831" s="20">
        <v>396.4</v>
      </c>
      <c r="S2831" s="20" t="s">
        <v>57</v>
      </c>
      <c r="T2831" s="3" t="s">
        <v>58</v>
      </c>
      <c r="U2831" s="3" t="s">
        <v>488</v>
      </c>
      <c r="V2831" s="3" t="s">
        <v>489</v>
      </c>
      <c r="W2831" s="3" t="s">
        <v>490</v>
      </c>
      <c r="X2831" s="3" t="s">
        <v>53</v>
      </c>
      <c r="Y2831" s="3" t="s">
        <v>488</v>
      </c>
      <c r="Z2831" s="3" t="s">
        <v>491</v>
      </c>
      <c r="AA2831" s="3" t="s">
        <v>492</v>
      </c>
      <c r="AB2831" s="3" t="s">
        <v>63</v>
      </c>
      <c r="AC2831" s="3" t="s">
        <v>63</v>
      </c>
      <c r="AD2831" s="3" t="s">
        <v>493</v>
      </c>
      <c r="AE2831" s="3" t="s">
        <v>65</v>
      </c>
      <c r="AF2831" s="3" t="s">
        <v>213</v>
      </c>
      <c r="AG2831" s="3" t="s">
        <v>494</v>
      </c>
      <c r="AH2831" s="3" t="s">
        <v>53</v>
      </c>
      <c r="AI2831" s="3" t="s">
        <v>242</v>
      </c>
      <c r="AJ2831" s="3" t="s">
        <v>495</v>
      </c>
      <c r="AK2831" s="3" t="s">
        <v>53</v>
      </c>
      <c r="AL2831" s="3" t="s">
        <v>53</v>
      </c>
      <c r="AM2831" s="3" t="s">
        <v>53</v>
      </c>
      <c r="AN2831" s="3" t="s">
        <v>53</v>
      </c>
      <c r="AO2831" s="3" t="s">
        <v>53</v>
      </c>
      <c r="AP2831" s="3" t="s">
        <v>53</v>
      </c>
      <c r="AQ2831" s="3" t="s">
        <v>53</v>
      </c>
      <c r="AR2831" s="3" t="s">
        <v>51</v>
      </c>
      <c r="AS2831" s="3" t="s">
        <v>52</v>
      </c>
      <c r="AT2831" s="3" t="s">
        <v>51</v>
      </c>
    </row>
    <row r="2832" spans="1:46" ht="22.5" customHeight="1" x14ac:dyDescent="0.25">
      <c r="A2832" s="19" t="s">
        <v>22373</v>
      </c>
      <c r="B2832" s="260">
        <v>45050</v>
      </c>
      <c r="C2832" s="3" t="s">
        <v>202</v>
      </c>
      <c r="D2832" s="3" t="s">
        <v>21789</v>
      </c>
      <c r="E2832" s="3" t="s">
        <v>51</v>
      </c>
      <c r="F2832" s="20">
        <v>1</v>
      </c>
      <c r="G2832" s="20">
        <v>399.69</v>
      </c>
      <c r="H2832" s="20">
        <v>1.59</v>
      </c>
      <c r="I2832" s="20">
        <v>-67.95</v>
      </c>
      <c r="J2832" s="20" t="s">
        <v>52</v>
      </c>
      <c r="K2832" s="20" t="s">
        <v>52</v>
      </c>
      <c r="L2832" s="20">
        <f t="shared" si="44"/>
        <v>333.33</v>
      </c>
      <c r="M2832" s="3" t="s">
        <v>71</v>
      </c>
      <c r="N2832" s="3" t="s">
        <v>2192</v>
      </c>
      <c r="O2832" s="3" t="s">
        <v>22374</v>
      </c>
      <c r="P2832" s="3" t="s">
        <v>22375</v>
      </c>
      <c r="Q2832" s="3" t="s">
        <v>53</v>
      </c>
      <c r="R2832" s="20">
        <v>399.69</v>
      </c>
      <c r="S2832" s="20" t="s">
        <v>57</v>
      </c>
      <c r="T2832" s="3" t="s">
        <v>58</v>
      </c>
      <c r="U2832" s="3" t="s">
        <v>22376</v>
      </c>
      <c r="V2832" s="3" t="s">
        <v>22377</v>
      </c>
      <c r="W2832" s="3" t="s">
        <v>22378</v>
      </c>
      <c r="X2832" s="3" t="s">
        <v>53</v>
      </c>
      <c r="Y2832" s="3" t="s">
        <v>22376</v>
      </c>
      <c r="Z2832" s="3" t="s">
        <v>22379</v>
      </c>
      <c r="AA2832" s="3" t="s">
        <v>22380</v>
      </c>
      <c r="AB2832" s="3" t="s">
        <v>5026</v>
      </c>
      <c r="AC2832" s="3" t="s">
        <v>63</v>
      </c>
      <c r="AD2832" s="3" t="s">
        <v>22381</v>
      </c>
      <c r="AE2832" s="3" t="s">
        <v>65</v>
      </c>
      <c r="AF2832" s="3" t="s">
        <v>213</v>
      </c>
      <c r="AG2832" s="3" t="s">
        <v>22382</v>
      </c>
      <c r="AH2832" s="3" t="s">
        <v>22383</v>
      </c>
      <c r="AI2832" s="3" t="s">
        <v>12147</v>
      </c>
      <c r="AJ2832" s="3" t="s">
        <v>22384</v>
      </c>
      <c r="AK2832" s="3" t="s">
        <v>53</v>
      </c>
      <c r="AL2832" s="3" t="s">
        <v>53</v>
      </c>
      <c r="AM2832" s="3" t="s">
        <v>53</v>
      </c>
      <c r="AN2832" s="3" t="s">
        <v>53</v>
      </c>
      <c r="AO2832" s="3" t="s">
        <v>53</v>
      </c>
      <c r="AP2832" s="3" t="s">
        <v>53</v>
      </c>
      <c r="AQ2832" s="3" t="s">
        <v>53</v>
      </c>
      <c r="AR2832" s="3" t="s">
        <v>51</v>
      </c>
      <c r="AS2832" s="3" t="s">
        <v>52</v>
      </c>
      <c r="AT2832" s="3" t="s">
        <v>51</v>
      </c>
    </row>
    <row r="2833" spans="1:46" ht="22.5" customHeight="1" x14ac:dyDescent="0.25">
      <c r="A2833" s="19" t="s">
        <v>15144</v>
      </c>
      <c r="B2833" s="260">
        <v>45059</v>
      </c>
      <c r="C2833" s="3" t="s">
        <v>202</v>
      </c>
      <c r="D2833" s="3" t="s">
        <v>13978</v>
      </c>
      <c r="E2833" s="3" t="s">
        <v>51</v>
      </c>
      <c r="F2833" s="20">
        <v>1</v>
      </c>
      <c r="G2833" s="20">
        <v>399</v>
      </c>
      <c r="H2833" s="20" t="s">
        <v>52</v>
      </c>
      <c r="I2833" s="20">
        <v>-63.84</v>
      </c>
      <c r="J2833" s="20" t="s">
        <v>52</v>
      </c>
      <c r="K2833" s="20" t="s">
        <v>52</v>
      </c>
      <c r="L2833" s="20">
        <f t="shared" si="44"/>
        <v>335.15999999999997</v>
      </c>
      <c r="M2833" s="3" t="s">
        <v>53</v>
      </c>
      <c r="N2833" s="3" t="s">
        <v>15145</v>
      </c>
      <c r="O2833" s="3" t="s">
        <v>15146</v>
      </c>
      <c r="P2833" s="3" t="s">
        <v>15147</v>
      </c>
      <c r="Q2833" s="3" t="s">
        <v>1684</v>
      </c>
      <c r="R2833" s="20">
        <v>399</v>
      </c>
      <c r="S2833" s="20" t="s">
        <v>57</v>
      </c>
      <c r="T2833" s="3" t="s">
        <v>74</v>
      </c>
      <c r="U2833" s="3" t="s">
        <v>15148</v>
      </c>
      <c r="V2833" s="3" t="s">
        <v>15149</v>
      </c>
      <c r="W2833" s="3" t="s">
        <v>15150</v>
      </c>
      <c r="X2833" s="3" t="s">
        <v>53</v>
      </c>
      <c r="Y2833" s="3" t="s">
        <v>15148</v>
      </c>
      <c r="Z2833" s="3" t="s">
        <v>15151</v>
      </c>
      <c r="AA2833" s="3" t="s">
        <v>15152</v>
      </c>
      <c r="AB2833" s="3" t="s">
        <v>9889</v>
      </c>
      <c r="AC2833" s="3" t="s">
        <v>63</v>
      </c>
      <c r="AD2833" s="3" t="s">
        <v>15153</v>
      </c>
      <c r="AE2833" s="3" t="s">
        <v>65</v>
      </c>
      <c r="AF2833" s="3" t="s">
        <v>213</v>
      </c>
      <c r="AG2833" s="3" t="s">
        <v>15154</v>
      </c>
      <c r="AH2833" s="3" t="s">
        <v>15155</v>
      </c>
      <c r="AI2833" s="3" t="s">
        <v>1037</v>
      </c>
      <c r="AJ2833" s="3" t="s">
        <v>15156</v>
      </c>
      <c r="AK2833" s="3" t="s">
        <v>53</v>
      </c>
      <c r="AL2833" s="3" t="s">
        <v>53</v>
      </c>
      <c r="AM2833" s="3" t="s">
        <v>53</v>
      </c>
      <c r="AN2833" s="3" t="s">
        <v>53</v>
      </c>
      <c r="AO2833" s="3" t="s">
        <v>53</v>
      </c>
      <c r="AP2833" s="3" t="s">
        <v>53</v>
      </c>
      <c r="AQ2833" s="3" t="s">
        <v>53</v>
      </c>
      <c r="AR2833" s="3" t="s">
        <v>51</v>
      </c>
      <c r="AS2833" s="3" t="s">
        <v>52</v>
      </c>
      <c r="AT2833" s="3" t="s">
        <v>51</v>
      </c>
    </row>
    <row r="2834" spans="1:46" ht="22.5" customHeight="1" x14ac:dyDescent="0.25">
      <c r="A2834" s="19" t="s">
        <v>4508</v>
      </c>
      <c r="B2834" s="260">
        <v>45072</v>
      </c>
      <c r="C2834" s="3" t="s">
        <v>202</v>
      </c>
      <c r="D2834" s="3" t="s">
        <v>765</v>
      </c>
      <c r="E2834" s="3" t="s">
        <v>71</v>
      </c>
      <c r="F2834" s="20">
        <v>1</v>
      </c>
      <c r="G2834" s="20">
        <v>438.89</v>
      </c>
      <c r="H2834" s="20" t="s">
        <v>52</v>
      </c>
      <c r="I2834" s="20">
        <v>-74.61</v>
      </c>
      <c r="J2834" s="20">
        <v>-26.45</v>
      </c>
      <c r="K2834" s="20" t="s">
        <v>52</v>
      </c>
      <c r="L2834" s="20">
        <f t="shared" si="44"/>
        <v>337.83</v>
      </c>
      <c r="M2834" s="3" t="s">
        <v>53</v>
      </c>
      <c r="N2834" s="3" t="s">
        <v>4509</v>
      </c>
      <c r="O2834" s="3" t="s">
        <v>4510</v>
      </c>
      <c r="P2834" s="3" t="s">
        <v>4511</v>
      </c>
      <c r="Q2834" s="3" t="s">
        <v>53</v>
      </c>
      <c r="R2834" s="20">
        <v>438.89</v>
      </c>
      <c r="S2834" s="20" t="s">
        <v>57</v>
      </c>
      <c r="T2834" s="3" t="s">
        <v>74</v>
      </c>
      <c r="U2834" s="3" t="s">
        <v>4512</v>
      </c>
      <c r="V2834" s="3" t="s">
        <v>4513</v>
      </c>
      <c r="W2834" s="3" t="s">
        <v>4514</v>
      </c>
      <c r="X2834" s="3" t="s">
        <v>2636</v>
      </c>
      <c r="Y2834" s="3" t="s">
        <v>4512</v>
      </c>
      <c r="Z2834" s="3" t="s">
        <v>4515</v>
      </c>
      <c r="AA2834" s="3" t="s">
        <v>4516</v>
      </c>
      <c r="AB2834" s="3" t="s">
        <v>265</v>
      </c>
      <c r="AC2834" s="3" t="s">
        <v>265</v>
      </c>
      <c r="AD2834" s="3" t="s">
        <v>4517</v>
      </c>
      <c r="AE2834" s="3" t="s">
        <v>65</v>
      </c>
      <c r="AF2834" s="3" t="s">
        <v>82</v>
      </c>
      <c r="AG2834" s="3" t="s">
        <v>4518</v>
      </c>
      <c r="AH2834" s="3" t="s">
        <v>1399</v>
      </c>
      <c r="AI2834" s="3" t="s">
        <v>67</v>
      </c>
      <c r="AJ2834" s="3" t="s">
        <v>4519</v>
      </c>
      <c r="AK2834" s="3" t="s">
        <v>53</v>
      </c>
      <c r="AL2834" s="3" t="s">
        <v>53</v>
      </c>
      <c r="AM2834" s="3" t="s">
        <v>53</v>
      </c>
      <c r="AN2834" s="3" t="s">
        <v>53</v>
      </c>
      <c r="AO2834" s="3" t="s">
        <v>53</v>
      </c>
      <c r="AP2834" s="3" t="s">
        <v>53</v>
      </c>
      <c r="AQ2834" s="3" t="s">
        <v>53</v>
      </c>
      <c r="AR2834" s="3" t="s">
        <v>51</v>
      </c>
      <c r="AS2834" s="3" t="s">
        <v>52</v>
      </c>
      <c r="AT2834" s="3" t="s">
        <v>51</v>
      </c>
    </row>
    <row r="2835" spans="1:46" ht="22.5" customHeight="1" x14ac:dyDescent="0.25">
      <c r="A2835" s="19" t="s">
        <v>18001</v>
      </c>
      <c r="B2835" s="260">
        <v>45055</v>
      </c>
      <c r="C2835" s="3" t="s">
        <v>202</v>
      </c>
      <c r="D2835" s="3" t="s">
        <v>15653</v>
      </c>
      <c r="E2835" s="3" t="s">
        <v>51</v>
      </c>
      <c r="F2835" s="20">
        <v>1</v>
      </c>
      <c r="G2835" s="20">
        <v>459.9</v>
      </c>
      <c r="H2835" s="20" t="s">
        <v>52</v>
      </c>
      <c r="I2835" s="20">
        <v>-55.19</v>
      </c>
      <c r="J2835" s="20">
        <v>-38.950000000000003</v>
      </c>
      <c r="K2835" s="20" t="s">
        <v>52</v>
      </c>
      <c r="L2835" s="20">
        <f t="shared" si="44"/>
        <v>365.76</v>
      </c>
      <c r="M2835" s="3" t="s">
        <v>53</v>
      </c>
      <c r="N2835" s="3" t="s">
        <v>5319</v>
      </c>
      <c r="O2835" s="3" t="s">
        <v>18002</v>
      </c>
      <c r="P2835" s="3" t="s">
        <v>18003</v>
      </c>
      <c r="Q2835" s="3" t="s">
        <v>53</v>
      </c>
      <c r="R2835" s="20">
        <v>459.9</v>
      </c>
      <c r="S2835" s="20" t="s">
        <v>89</v>
      </c>
      <c r="T2835" s="3" t="s">
        <v>74</v>
      </c>
      <c r="U2835" s="3" t="s">
        <v>18004</v>
      </c>
      <c r="V2835" s="3" t="s">
        <v>18005</v>
      </c>
      <c r="W2835" s="3" t="s">
        <v>18006</v>
      </c>
      <c r="X2835" s="3" t="s">
        <v>53</v>
      </c>
      <c r="Y2835" s="3" t="s">
        <v>18004</v>
      </c>
      <c r="Z2835" s="3" t="s">
        <v>18007</v>
      </c>
      <c r="AA2835" s="3" t="s">
        <v>18008</v>
      </c>
      <c r="AB2835" s="3" t="s">
        <v>264</v>
      </c>
      <c r="AC2835" s="3" t="s">
        <v>265</v>
      </c>
      <c r="AD2835" s="3" t="s">
        <v>18009</v>
      </c>
      <c r="AE2835" s="3" t="s">
        <v>65</v>
      </c>
      <c r="AF2835" s="3" t="s">
        <v>82</v>
      </c>
      <c r="AG2835" s="3" t="s">
        <v>17943</v>
      </c>
      <c r="AH2835" s="3" t="s">
        <v>18010</v>
      </c>
      <c r="AI2835" s="3" t="s">
        <v>67</v>
      </c>
      <c r="AJ2835" s="3" t="s">
        <v>18011</v>
      </c>
      <c r="AK2835" s="3" t="s">
        <v>53</v>
      </c>
      <c r="AL2835" s="3" t="s">
        <v>53</v>
      </c>
      <c r="AM2835" s="3" t="s">
        <v>53</v>
      </c>
      <c r="AN2835" s="3" t="s">
        <v>53</v>
      </c>
      <c r="AO2835" s="3" t="s">
        <v>53</v>
      </c>
      <c r="AP2835" s="3" t="s">
        <v>53</v>
      </c>
      <c r="AQ2835" s="3" t="s">
        <v>53</v>
      </c>
      <c r="AR2835" s="3" t="s">
        <v>51</v>
      </c>
      <c r="AS2835" s="3" t="s">
        <v>52</v>
      </c>
      <c r="AT2835" s="3" t="s">
        <v>51</v>
      </c>
    </row>
    <row r="2836" spans="1:46" ht="22.5" customHeight="1" x14ac:dyDescent="0.25">
      <c r="A2836" s="19" t="s">
        <v>5318</v>
      </c>
      <c r="B2836" s="260">
        <v>45071</v>
      </c>
      <c r="C2836" s="3" t="s">
        <v>202</v>
      </c>
      <c r="D2836" s="3" t="s">
        <v>4851</v>
      </c>
      <c r="E2836" s="3" t="s">
        <v>71</v>
      </c>
      <c r="F2836" s="20">
        <v>1</v>
      </c>
      <c r="G2836" s="20">
        <v>497.9</v>
      </c>
      <c r="H2836" s="20">
        <v>1.59</v>
      </c>
      <c r="I2836" s="20">
        <v>-84.64</v>
      </c>
      <c r="J2836" s="20" t="s">
        <v>52</v>
      </c>
      <c r="K2836" s="20" t="s">
        <v>52</v>
      </c>
      <c r="L2836" s="20">
        <f t="shared" si="44"/>
        <v>414.84999999999997</v>
      </c>
      <c r="M2836" s="3" t="s">
        <v>53</v>
      </c>
      <c r="N2836" s="3" t="s">
        <v>5319</v>
      </c>
      <c r="O2836" s="3" t="s">
        <v>5320</v>
      </c>
      <c r="P2836" s="3" t="s">
        <v>5321</v>
      </c>
      <c r="Q2836" s="3" t="s">
        <v>53</v>
      </c>
      <c r="R2836" s="20">
        <v>497.9</v>
      </c>
      <c r="S2836" s="20" t="s">
        <v>57</v>
      </c>
      <c r="T2836" s="3" t="s">
        <v>58</v>
      </c>
      <c r="U2836" s="3" t="s">
        <v>5322</v>
      </c>
      <c r="V2836" s="3" t="s">
        <v>5323</v>
      </c>
      <c r="W2836" s="3" t="s">
        <v>5324</v>
      </c>
      <c r="X2836" s="3" t="s">
        <v>53</v>
      </c>
      <c r="Y2836" s="3" t="s">
        <v>5322</v>
      </c>
      <c r="Z2836" s="3" t="s">
        <v>5325</v>
      </c>
      <c r="AA2836" s="3" t="s">
        <v>5326</v>
      </c>
      <c r="AB2836" s="3" t="s">
        <v>2766</v>
      </c>
      <c r="AC2836" s="3" t="s">
        <v>63</v>
      </c>
      <c r="AD2836" s="3" t="s">
        <v>5327</v>
      </c>
      <c r="AE2836" s="3" t="s">
        <v>65</v>
      </c>
      <c r="AF2836" s="3" t="s">
        <v>213</v>
      </c>
      <c r="AG2836" s="3" t="s">
        <v>4858</v>
      </c>
      <c r="AH2836" s="3" t="s">
        <v>5328</v>
      </c>
      <c r="AI2836" s="3" t="s">
        <v>3821</v>
      </c>
      <c r="AJ2836" s="3" t="s">
        <v>5329</v>
      </c>
      <c r="AK2836" s="3" t="s">
        <v>53</v>
      </c>
      <c r="AL2836" s="3" t="s">
        <v>53</v>
      </c>
      <c r="AM2836" s="3" t="s">
        <v>53</v>
      </c>
      <c r="AN2836" s="3" t="s">
        <v>53</v>
      </c>
      <c r="AO2836" s="3" t="s">
        <v>53</v>
      </c>
      <c r="AP2836" s="3" t="s">
        <v>53</v>
      </c>
      <c r="AQ2836" s="3" t="s">
        <v>53</v>
      </c>
      <c r="AR2836" s="3" t="s">
        <v>51</v>
      </c>
      <c r="AS2836" s="3" t="s">
        <v>52</v>
      </c>
      <c r="AT2836" s="3" t="s">
        <v>51</v>
      </c>
    </row>
    <row r="2837" spans="1:46" ht="22.5" customHeight="1" x14ac:dyDescent="0.25">
      <c r="A2837" s="19" t="s">
        <v>12570</v>
      </c>
      <c r="B2837" s="260">
        <v>45062</v>
      </c>
      <c r="C2837" s="3" t="s">
        <v>202</v>
      </c>
      <c r="D2837" s="3" t="s">
        <v>12138</v>
      </c>
      <c r="E2837" s="3" t="s">
        <v>71</v>
      </c>
      <c r="F2837" s="20">
        <v>1</v>
      </c>
      <c r="G2837" s="20">
        <v>497.9</v>
      </c>
      <c r="H2837" s="20">
        <v>1.59</v>
      </c>
      <c r="I2837" s="20">
        <v>-84.64</v>
      </c>
      <c r="J2837" s="20" t="s">
        <v>52</v>
      </c>
      <c r="K2837" s="20" t="s">
        <v>52</v>
      </c>
      <c r="L2837" s="20">
        <f t="shared" si="44"/>
        <v>414.84999999999997</v>
      </c>
      <c r="M2837" s="3" t="s">
        <v>53</v>
      </c>
      <c r="N2837" s="3" t="s">
        <v>5319</v>
      </c>
      <c r="O2837" s="3" t="s">
        <v>12571</v>
      </c>
      <c r="P2837" s="3" t="s">
        <v>12572</v>
      </c>
      <c r="Q2837" s="3" t="s">
        <v>53</v>
      </c>
      <c r="R2837" s="20">
        <v>497.9</v>
      </c>
      <c r="S2837" s="20" t="s">
        <v>57</v>
      </c>
      <c r="T2837" s="3" t="s">
        <v>58</v>
      </c>
      <c r="U2837" s="3" t="s">
        <v>12573</v>
      </c>
      <c r="V2837" s="3" t="s">
        <v>12574</v>
      </c>
      <c r="W2837" s="3" t="s">
        <v>12575</v>
      </c>
      <c r="X2837" s="3" t="s">
        <v>53</v>
      </c>
      <c r="Y2837" s="3" t="s">
        <v>12573</v>
      </c>
      <c r="Z2837" s="3" t="s">
        <v>12576</v>
      </c>
      <c r="AA2837" s="3" t="s">
        <v>12577</v>
      </c>
      <c r="AB2837" s="3" t="s">
        <v>63</v>
      </c>
      <c r="AC2837" s="3" t="s">
        <v>63</v>
      </c>
      <c r="AD2837" s="3" t="s">
        <v>12578</v>
      </c>
      <c r="AE2837" s="3" t="s">
        <v>65</v>
      </c>
      <c r="AF2837" s="3" t="s">
        <v>213</v>
      </c>
      <c r="AG2837" s="3" t="s">
        <v>12579</v>
      </c>
      <c r="AH2837" s="3" t="s">
        <v>12580</v>
      </c>
      <c r="AI2837" s="3" t="s">
        <v>2729</v>
      </c>
      <c r="AJ2837" s="3" t="s">
        <v>12581</v>
      </c>
      <c r="AK2837" s="3" t="s">
        <v>53</v>
      </c>
      <c r="AL2837" s="3" t="s">
        <v>53</v>
      </c>
      <c r="AM2837" s="3" t="s">
        <v>53</v>
      </c>
      <c r="AN2837" s="3" t="s">
        <v>53</v>
      </c>
      <c r="AO2837" s="3" t="s">
        <v>53</v>
      </c>
      <c r="AP2837" s="3" t="s">
        <v>53</v>
      </c>
      <c r="AQ2837" s="3" t="s">
        <v>53</v>
      </c>
      <c r="AR2837" s="3" t="s">
        <v>51</v>
      </c>
      <c r="AS2837" s="3" t="s">
        <v>52</v>
      </c>
      <c r="AT2837" s="3" t="s">
        <v>51</v>
      </c>
    </row>
    <row r="2838" spans="1:46" ht="22.5" customHeight="1" x14ac:dyDescent="0.25">
      <c r="A2838" s="19" t="s">
        <v>7759</v>
      </c>
      <c r="B2838" s="260">
        <v>45069</v>
      </c>
      <c r="C2838" s="3" t="s">
        <v>202</v>
      </c>
      <c r="D2838" s="3" t="s">
        <v>5415</v>
      </c>
      <c r="E2838" s="3" t="s">
        <v>51</v>
      </c>
      <c r="F2838" s="20">
        <v>1</v>
      </c>
      <c r="G2838" s="20">
        <v>502.99</v>
      </c>
      <c r="H2838" s="20" t="s">
        <v>52</v>
      </c>
      <c r="I2838" s="20">
        <v>-60.36</v>
      </c>
      <c r="J2838" s="20">
        <v>-21.45</v>
      </c>
      <c r="K2838" s="20" t="s">
        <v>52</v>
      </c>
      <c r="L2838" s="20">
        <f t="shared" si="44"/>
        <v>421.18</v>
      </c>
      <c r="M2838" s="3" t="s">
        <v>53</v>
      </c>
      <c r="N2838" s="274">
        <v>77366</v>
      </c>
      <c r="O2838" s="3" t="s">
        <v>7760</v>
      </c>
      <c r="P2838" s="3" t="s">
        <v>7761</v>
      </c>
      <c r="Q2838" s="3" t="s">
        <v>53</v>
      </c>
      <c r="R2838" s="20">
        <v>502.99</v>
      </c>
      <c r="S2838" s="20" t="s">
        <v>89</v>
      </c>
      <c r="T2838" s="3" t="s">
        <v>74</v>
      </c>
      <c r="U2838" s="3" t="s">
        <v>7762</v>
      </c>
      <c r="V2838" s="3" t="s">
        <v>7763</v>
      </c>
      <c r="W2838" s="3" t="s">
        <v>7764</v>
      </c>
      <c r="X2838" s="3" t="s">
        <v>53</v>
      </c>
      <c r="Y2838" s="3" t="s">
        <v>7762</v>
      </c>
      <c r="Z2838" s="3" t="s">
        <v>7765</v>
      </c>
      <c r="AA2838" s="3" t="s">
        <v>7766</v>
      </c>
      <c r="AB2838" s="3" t="s">
        <v>7767</v>
      </c>
      <c r="AC2838" s="3" t="s">
        <v>1903</v>
      </c>
      <c r="AD2838" s="3" t="s">
        <v>7768</v>
      </c>
      <c r="AE2838" s="3" t="s">
        <v>65</v>
      </c>
      <c r="AF2838" s="3" t="s">
        <v>82</v>
      </c>
      <c r="AG2838" s="3" t="s">
        <v>7732</v>
      </c>
      <c r="AH2838" s="3" t="s">
        <v>7769</v>
      </c>
      <c r="AI2838" s="3" t="s">
        <v>67</v>
      </c>
      <c r="AJ2838" s="3" t="s">
        <v>7770</v>
      </c>
      <c r="AK2838" s="3" t="s">
        <v>53</v>
      </c>
      <c r="AL2838" s="3" t="s">
        <v>53</v>
      </c>
      <c r="AM2838" s="3" t="s">
        <v>53</v>
      </c>
      <c r="AN2838" s="3" t="s">
        <v>53</v>
      </c>
      <c r="AO2838" s="3" t="s">
        <v>53</v>
      </c>
      <c r="AP2838" s="3" t="s">
        <v>53</v>
      </c>
      <c r="AQ2838" s="3" t="s">
        <v>53</v>
      </c>
      <c r="AR2838" s="3" t="s">
        <v>51</v>
      </c>
      <c r="AS2838" s="3" t="s">
        <v>52</v>
      </c>
      <c r="AT2838" s="3" t="s">
        <v>51</v>
      </c>
    </row>
    <row r="2839" spans="1:46" ht="22.5" customHeight="1" x14ac:dyDescent="0.25">
      <c r="A2839" s="19" t="s">
        <v>10879</v>
      </c>
      <c r="B2839" s="260">
        <v>45064</v>
      </c>
      <c r="C2839" s="3" t="s">
        <v>202</v>
      </c>
      <c r="D2839" s="3" t="s">
        <v>8638</v>
      </c>
      <c r="E2839" s="3" t="s">
        <v>51</v>
      </c>
      <c r="F2839" s="20">
        <v>1</v>
      </c>
      <c r="G2839" s="20">
        <v>527.9</v>
      </c>
      <c r="H2839" s="20" t="s">
        <v>52</v>
      </c>
      <c r="I2839" s="20">
        <v>-63.35</v>
      </c>
      <c r="J2839" s="20">
        <v>-21.45</v>
      </c>
      <c r="K2839" s="20" t="s">
        <v>52</v>
      </c>
      <c r="L2839" s="20">
        <f t="shared" si="44"/>
        <v>443.09999999999997</v>
      </c>
      <c r="M2839" s="3" t="s">
        <v>53</v>
      </c>
      <c r="N2839" s="274">
        <v>77365</v>
      </c>
      <c r="O2839" s="3" t="s">
        <v>10880</v>
      </c>
      <c r="P2839" s="3" t="s">
        <v>10881</v>
      </c>
      <c r="Q2839" s="3" t="s">
        <v>53</v>
      </c>
      <c r="R2839" s="20">
        <v>527.9</v>
      </c>
      <c r="S2839" s="20" t="s">
        <v>89</v>
      </c>
      <c r="T2839" s="3" t="s">
        <v>74</v>
      </c>
      <c r="U2839" s="3" t="s">
        <v>10882</v>
      </c>
      <c r="V2839" s="3" t="s">
        <v>10883</v>
      </c>
      <c r="W2839" s="3" t="s">
        <v>10884</v>
      </c>
      <c r="X2839" s="3" t="s">
        <v>53</v>
      </c>
      <c r="Y2839" s="3" t="s">
        <v>10882</v>
      </c>
      <c r="Z2839" s="3" t="s">
        <v>10885</v>
      </c>
      <c r="AA2839" s="3" t="s">
        <v>10886</v>
      </c>
      <c r="AB2839" s="3" t="s">
        <v>1560</v>
      </c>
      <c r="AC2839" s="3" t="s">
        <v>116</v>
      </c>
      <c r="AD2839" s="3" t="s">
        <v>10887</v>
      </c>
      <c r="AE2839" s="3" t="s">
        <v>65</v>
      </c>
      <c r="AF2839" s="3" t="s">
        <v>82</v>
      </c>
      <c r="AG2839" s="3" t="s">
        <v>10888</v>
      </c>
      <c r="AH2839" s="3" t="s">
        <v>10889</v>
      </c>
      <c r="AI2839" s="3" t="s">
        <v>67</v>
      </c>
      <c r="AJ2839" s="3" t="s">
        <v>10890</v>
      </c>
      <c r="AK2839" s="3" t="s">
        <v>53</v>
      </c>
      <c r="AL2839" s="3" t="s">
        <v>53</v>
      </c>
      <c r="AM2839" s="3" t="s">
        <v>53</v>
      </c>
      <c r="AN2839" s="3" t="s">
        <v>53</v>
      </c>
      <c r="AO2839" s="3" t="s">
        <v>53</v>
      </c>
      <c r="AP2839" s="3" t="s">
        <v>53</v>
      </c>
      <c r="AQ2839" s="3" t="s">
        <v>53</v>
      </c>
      <c r="AR2839" s="3" t="s">
        <v>51</v>
      </c>
      <c r="AS2839" s="3" t="s">
        <v>52</v>
      </c>
      <c r="AT2839" s="3" t="s">
        <v>51</v>
      </c>
    </row>
    <row r="2840" spans="1:46" ht="22.5" customHeight="1" x14ac:dyDescent="0.25">
      <c r="A2840" s="19" t="s">
        <v>24264</v>
      </c>
      <c r="B2840" s="260">
        <v>45048</v>
      </c>
      <c r="C2840" s="3" t="s">
        <v>202</v>
      </c>
      <c r="D2840" s="3" t="s">
        <v>23772</v>
      </c>
      <c r="E2840" s="3" t="s">
        <v>51</v>
      </c>
      <c r="F2840" s="20">
        <v>1</v>
      </c>
      <c r="G2840" s="20">
        <v>502.99</v>
      </c>
      <c r="H2840" s="20">
        <v>1.59</v>
      </c>
      <c r="I2840" s="20">
        <v>-60.36</v>
      </c>
      <c r="J2840" s="20" t="s">
        <v>52</v>
      </c>
      <c r="K2840" s="20" t="s">
        <v>52</v>
      </c>
      <c r="L2840" s="20">
        <f t="shared" si="44"/>
        <v>444.21999999999997</v>
      </c>
      <c r="M2840" s="3" t="s">
        <v>71</v>
      </c>
      <c r="N2840" s="274">
        <v>77366</v>
      </c>
      <c r="O2840" s="3" t="s">
        <v>7760</v>
      </c>
      <c r="P2840" s="3" t="s">
        <v>7761</v>
      </c>
      <c r="Q2840" s="3" t="s">
        <v>53</v>
      </c>
      <c r="R2840" s="20">
        <v>502.99</v>
      </c>
      <c r="S2840" s="20" t="s">
        <v>89</v>
      </c>
      <c r="T2840" s="3" t="s">
        <v>58</v>
      </c>
      <c r="U2840" s="3" t="s">
        <v>24265</v>
      </c>
      <c r="V2840" s="3" t="s">
        <v>24266</v>
      </c>
      <c r="W2840" s="3" t="s">
        <v>24267</v>
      </c>
      <c r="X2840" s="3" t="s">
        <v>2636</v>
      </c>
      <c r="Y2840" s="3" t="s">
        <v>24265</v>
      </c>
      <c r="Z2840" s="3" t="s">
        <v>24268</v>
      </c>
      <c r="AA2840" s="3" t="s">
        <v>24269</v>
      </c>
      <c r="AB2840" s="3" t="s">
        <v>93</v>
      </c>
      <c r="AC2840" s="3" t="s">
        <v>63</v>
      </c>
      <c r="AD2840" s="3" t="s">
        <v>24270</v>
      </c>
      <c r="AE2840" s="3" t="s">
        <v>65</v>
      </c>
      <c r="AF2840" s="3" t="s">
        <v>213</v>
      </c>
      <c r="AG2840" s="3" t="s">
        <v>24271</v>
      </c>
      <c r="AH2840" s="3" t="s">
        <v>24272</v>
      </c>
      <c r="AI2840" s="3" t="s">
        <v>4860</v>
      </c>
      <c r="AJ2840" s="3" t="s">
        <v>24273</v>
      </c>
      <c r="AK2840" s="3" t="s">
        <v>53</v>
      </c>
      <c r="AL2840" s="3" t="s">
        <v>53</v>
      </c>
      <c r="AM2840" s="3" t="s">
        <v>53</v>
      </c>
      <c r="AN2840" s="3" t="s">
        <v>53</v>
      </c>
      <c r="AO2840" s="3" t="s">
        <v>53</v>
      </c>
      <c r="AP2840" s="3" t="s">
        <v>53</v>
      </c>
      <c r="AQ2840" s="3" t="s">
        <v>53</v>
      </c>
      <c r="AR2840" s="3" t="s">
        <v>51</v>
      </c>
      <c r="AS2840" s="3" t="s">
        <v>52</v>
      </c>
      <c r="AT2840" s="3" t="s">
        <v>51</v>
      </c>
    </row>
    <row r="2841" spans="1:46" ht="22.5" customHeight="1" x14ac:dyDescent="0.25">
      <c r="A2841" s="19" t="s">
        <v>10328</v>
      </c>
      <c r="B2841" s="260">
        <v>45065</v>
      </c>
      <c r="C2841" s="3" t="s">
        <v>202</v>
      </c>
      <c r="D2841" s="3" t="s">
        <v>8638</v>
      </c>
      <c r="E2841" s="3" t="s">
        <v>51</v>
      </c>
      <c r="F2841" s="20">
        <v>1</v>
      </c>
      <c r="G2841" s="20">
        <v>536.88</v>
      </c>
      <c r="H2841" s="20">
        <v>1.59</v>
      </c>
      <c r="I2841" s="20">
        <v>-91.27</v>
      </c>
      <c r="J2841" s="20" t="s">
        <v>52</v>
      </c>
      <c r="K2841" s="20" t="s">
        <v>52</v>
      </c>
      <c r="L2841" s="20">
        <f t="shared" si="44"/>
        <v>447.20000000000005</v>
      </c>
      <c r="M2841" s="3" t="s">
        <v>53</v>
      </c>
      <c r="N2841" s="3" t="s">
        <v>10329</v>
      </c>
      <c r="O2841" s="3" t="s">
        <v>10330</v>
      </c>
      <c r="P2841" s="3" t="s">
        <v>10331</v>
      </c>
      <c r="Q2841" s="3" t="s">
        <v>53</v>
      </c>
      <c r="R2841" s="20">
        <v>536.88</v>
      </c>
      <c r="S2841" s="20" t="s">
        <v>57</v>
      </c>
      <c r="T2841" s="3" t="s">
        <v>74</v>
      </c>
      <c r="U2841" s="3" t="s">
        <v>10332</v>
      </c>
      <c r="V2841" s="3" t="s">
        <v>10333</v>
      </c>
      <c r="W2841" s="3" t="s">
        <v>10334</v>
      </c>
      <c r="X2841" s="3" t="s">
        <v>53</v>
      </c>
      <c r="Y2841" s="3" t="s">
        <v>10332</v>
      </c>
      <c r="Z2841" s="3" t="s">
        <v>10335</v>
      </c>
      <c r="AA2841" s="3" t="s">
        <v>10336</v>
      </c>
      <c r="AB2841" s="3" t="s">
        <v>63</v>
      </c>
      <c r="AC2841" s="3" t="s">
        <v>63</v>
      </c>
      <c r="AD2841" s="3" t="s">
        <v>10337</v>
      </c>
      <c r="AE2841" s="3" t="s">
        <v>65</v>
      </c>
      <c r="AF2841" s="3" t="s">
        <v>213</v>
      </c>
      <c r="AG2841" s="3" t="s">
        <v>10338</v>
      </c>
      <c r="AH2841" s="3" t="s">
        <v>10339</v>
      </c>
      <c r="AI2841" s="3" t="s">
        <v>2980</v>
      </c>
      <c r="AJ2841" s="3" t="s">
        <v>10340</v>
      </c>
      <c r="AK2841" s="3" t="s">
        <v>53</v>
      </c>
      <c r="AL2841" s="3" t="s">
        <v>53</v>
      </c>
      <c r="AM2841" s="3" t="s">
        <v>53</v>
      </c>
      <c r="AN2841" s="3" t="s">
        <v>53</v>
      </c>
      <c r="AO2841" s="3" t="s">
        <v>53</v>
      </c>
      <c r="AP2841" s="3" t="s">
        <v>53</v>
      </c>
      <c r="AQ2841" s="3" t="s">
        <v>53</v>
      </c>
      <c r="AR2841" s="3" t="s">
        <v>51</v>
      </c>
      <c r="AS2841" s="3" t="s">
        <v>52</v>
      </c>
      <c r="AT2841" s="3" t="s">
        <v>51</v>
      </c>
    </row>
    <row r="2842" spans="1:46" ht="22.5" customHeight="1" x14ac:dyDescent="0.25">
      <c r="A2842" s="19" t="s">
        <v>14175</v>
      </c>
      <c r="B2842" s="260">
        <v>45061</v>
      </c>
      <c r="C2842" s="3" t="s">
        <v>202</v>
      </c>
      <c r="D2842" s="3" t="s">
        <v>12990</v>
      </c>
      <c r="E2842" s="3" t="s">
        <v>51</v>
      </c>
      <c r="F2842" s="20">
        <v>1</v>
      </c>
      <c r="G2842" s="20">
        <v>567.9</v>
      </c>
      <c r="H2842" s="20" t="s">
        <v>52</v>
      </c>
      <c r="I2842" s="20">
        <v>-96.54</v>
      </c>
      <c r="J2842" s="20">
        <v>-20.45</v>
      </c>
      <c r="K2842" s="20" t="s">
        <v>52</v>
      </c>
      <c r="L2842" s="20">
        <f t="shared" si="44"/>
        <v>450.90999999999997</v>
      </c>
      <c r="M2842" s="3" t="s">
        <v>53</v>
      </c>
      <c r="N2842" s="274">
        <v>77365</v>
      </c>
      <c r="O2842" s="3" t="s">
        <v>14176</v>
      </c>
      <c r="P2842" s="3" t="s">
        <v>14177</v>
      </c>
      <c r="Q2842" s="3" t="s">
        <v>53</v>
      </c>
      <c r="R2842" s="20">
        <v>567.9</v>
      </c>
      <c r="S2842" s="20" t="s">
        <v>57</v>
      </c>
      <c r="T2842" s="3" t="s">
        <v>74</v>
      </c>
      <c r="U2842" s="3" t="s">
        <v>14178</v>
      </c>
      <c r="V2842" s="3" t="s">
        <v>14179</v>
      </c>
      <c r="W2842" s="3" t="s">
        <v>14180</v>
      </c>
      <c r="X2842" s="3" t="s">
        <v>53</v>
      </c>
      <c r="Y2842" s="3" t="s">
        <v>14178</v>
      </c>
      <c r="Z2842" s="3" t="s">
        <v>14181</v>
      </c>
      <c r="AA2842" s="3" t="s">
        <v>14182</v>
      </c>
      <c r="AB2842" s="3" t="s">
        <v>14183</v>
      </c>
      <c r="AC2842" s="3" t="s">
        <v>63</v>
      </c>
      <c r="AD2842" s="3" t="s">
        <v>14184</v>
      </c>
      <c r="AE2842" s="3" t="s">
        <v>65</v>
      </c>
      <c r="AF2842" s="3" t="s">
        <v>82</v>
      </c>
      <c r="AG2842" s="3" t="s">
        <v>14025</v>
      </c>
      <c r="AH2842" s="3" t="s">
        <v>14185</v>
      </c>
      <c r="AI2842" s="3" t="s">
        <v>67</v>
      </c>
      <c r="AJ2842" s="3" t="s">
        <v>14186</v>
      </c>
      <c r="AK2842" s="3" t="s">
        <v>53</v>
      </c>
      <c r="AL2842" s="3" t="s">
        <v>53</v>
      </c>
      <c r="AM2842" s="3" t="s">
        <v>53</v>
      </c>
      <c r="AN2842" s="3" t="s">
        <v>53</v>
      </c>
      <c r="AO2842" s="3" t="s">
        <v>53</v>
      </c>
      <c r="AP2842" s="3" t="s">
        <v>53</v>
      </c>
      <c r="AQ2842" s="3" t="s">
        <v>53</v>
      </c>
      <c r="AR2842" s="3" t="s">
        <v>51</v>
      </c>
      <c r="AS2842" s="3" t="s">
        <v>52</v>
      </c>
      <c r="AT2842" s="3" t="s">
        <v>51</v>
      </c>
    </row>
    <row r="2843" spans="1:46" ht="22.5" customHeight="1" x14ac:dyDescent="0.25">
      <c r="A2843" s="19" t="s">
        <v>12612</v>
      </c>
      <c r="B2843" s="260">
        <v>45062</v>
      </c>
      <c r="C2843" s="3" t="s">
        <v>202</v>
      </c>
      <c r="D2843" s="3" t="s">
        <v>10384</v>
      </c>
      <c r="E2843" s="3" t="s">
        <v>51</v>
      </c>
      <c r="F2843" s="20">
        <v>1</v>
      </c>
      <c r="G2843" s="20">
        <v>914.35</v>
      </c>
      <c r="H2843" s="20" t="s">
        <v>52</v>
      </c>
      <c r="I2843" s="20">
        <v>-109.72</v>
      </c>
      <c r="J2843" s="20">
        <v>-60.95</v>
      </c>
      <c r="K2843" s="20" t="s">
        <v>52</v>
      </c>
      <c r="L2843" s="20">
        <f t="shared" si="44"/>
        <v>743.68</v>
      </c>
      <c r="M2843" s="3" t="s">
        <v>53</v>
      </c>
      <c r="N2843" s="274">
        <v>332126</v>
      </c>
      <c r="O2843" s="3" t="s">
        <v>12613</v>
      </c>
      <c r="P2843" s="3" t="s">
        <v>12614</v>
      </c>
      <c r="Q2843" s="3" t="s">
        <v>53</v>
      </c>
      <c r="R2843" s="20">
        <v>914.35</v>
      </c>
      <c r="S2843" s="20" t="s">
        <v>89</v>
      </c>
      <c r="T2843" s="3" t="s">
        <v>74</v>
      </c>
      <c r="U2843" s="3" t="s">
        <v>12615</v>
      </c>
      <c r="V2843" s="3" t="s">
        <v>12616</v>
      </c>
      <c r="W2843" s="3" t="s">
        <v>12617</v>
      </c>
      <c r="X2843" s="3" t="s">
        <v>53</v>
      </c>
      <c r="Y2843" s="3" t="s">
        <v>12615</v>
      </c>
      <c r="Z2843" s="3" t="s">
        <v>12618</v>
      </c>
      <c r="AA2843" s="3" t="s">
        <v>12619</v>
      </c>
      <c r="AB2843" s="3" t="s">
        <v>12620</v>
      </c>
      <c r="AC2843" s="3" t="s">
        <v>458</v>
      </c>
      <c r="AD2843" s="3" t="s">
        <v>12621</v>
      </c>
      <c r="AE2843" s="3" t="s">
        <v>65</v>
      </c>
      <c r="AF2843" s="3" t="s">
        <v>82</v>
      </c>
      <c r="AG2843" s="3" t="s">
        <v>12622</v>
      </c>
      <c r="AH2843" s="3" t="s">
        <v>12623</v>
      </c>
      <c r="AI2843" s="3" t="s">
        <v>67</v>
      </c>
      <c r="AJ2843" s="3" t="s">
        <v>12624</v>
      </c>
      <c r="AK2843" s="3" t="s">
        <v>53</v>
      </c>
      <c r="AL2843" s="3" t="s">
        <v>53</v>
      </c>
      <c r="AM2843" s="3" t="s">
        <v>53</v>
      </c>
      <c r="AN2843" s="3" t="s">
        <v>53</v>
      </c>
      <c r="AO2843" s="3" t="s">
        <v>53</v>
      </c>
      <c r="AP2843" s="3" t="s">
        <v>53</v>
      </c>
      <c r="AQ2843" s="3" t="s">
        <v>53</v>
      </c>
      <c r="AR2843" s="3" t="s">
        <v>51</v>
      </c>
      <c r="AS2843" s="3" t="s">
        <v>52</v>
      </c>
      <c r="AT2843" s="3" t="s">
        <v>51</v>
      </c>
    </row>
  </sheetData>
  <autoFilter ref="A4:AT2843"/>
  <mergeCells count="7">
    <mergeCell ref="AL3:AQ3"/>
    <mergeCell ref="AR3:AT3"/>
    <mergeCell ref="A3:L3"/>
    <mergeCell ref="N3:S3"/>
    <mergeCell ref="T3:X3"/>
    <mergeCell ref="Y3:AE3"/>
    <mergeCell ref="AF3:AK3"/>
  </mergeCells>
  <dataValidations count="1">
    <dataValidation type="decimal" allowBlank="1" showInputMessage="1" sqref="R5:R10001 G5:L10001">
      <formula1>-2147483648</formula1>
      <formula2>2147483647</formula2>
    </dataValidation>
  </dataValidations>
  <hyperlinks>
    <hyperlink ref="A1079" r:id="rId1" location="source=excel"/>
    <hyperlink ref="A2293" r:id="rId2" location="source=excel"/>
    <hyperlink ref="A1473" r:id="rId3" location="source=excel"/>
    <hyperlink ref="A1882" r:id="rId4" location="source=excel"/>
    <hyperlink ref="A1242" r:id="rId5" location="source=excel"/>
    <hyperlink ref="A2326" r:id="rId6" location="source=excel"/>
    <hyperlink ref="A737" r:id="rId7" location="source=excel"/>
    <hyperlink ref="A1483" r:id="rId8" location="source=excel"/>
    <hyperlink ref="A1996" r:id="rId9" location="source=excel"/>
    <hyperlink ref="A906" r:id="rId10" location="source=excel"/>
    <hyperlink ref="A2317" r:id="rId11" location="source=excel"/>
    <hyperlink ref="A2560" r:id="rId12" location="source=excel"/>
    <hyperlink ref="A2445" r:id="rId13" location="source=excel"/>
    <hyperlink ref="A623" r:id="rId14" location="source=excel"/>
    <hyperlink ref="A627" r:id="rId15" location="source=excel"/>
    <hyperlink ref="A2730" r:id="rId16" location="source=excel"/>
    <hyperlink ref="A561" r:id="rId17" location="source=excel"/>
    <hyperlink ref="A894" r:id="rId18" location="source=excel"/>
    <hyperlink ref="A770" r:id="rId19" location="source=excel"/>
    <hyperlink ref="A904" r:id="rId20" location="source=excel"/>
    <hyperlink ref="A1105" r:id="rId21" location="source=excel"/>
    <hyperlink ref="A2687" r:id="rId22" location="source=excel"/>
    <hyperlink ref="A2330" r:id="rId23" location="source=excel"/>
    <hyperlink ref="A29" r:id="rId24" location="source=excel"/>
    <hyperlink ref="A2784" r:id="rId25" location="source=excel"/>
    <hyperlink ref="A310" r:id="rId26" location="source=excel"/>
    <hyperlink ref="A2386" r:id="rId27" location="source=excel"/>
    <hyperlink ref="A321" r:id="rId28" location="source=excel"/>
    <hyperlink ref="A2005" r:id="rId29" location="source=excel"/>
    <hyperlink ref="A1174" r:id="rId30" location="source=excel"/>
    <hyperlink ref="A2457" r:id="rId31" location="source=excel"/>
    <hyperlink ref="A1692" r:id="rId32" location="source=excel"/>
    <hyperlink ref="A940" r:id="rId33" location="source=excel"/>
    <hyperlink ref="A2184" r:id="rId34" location="source=excel"/>
    <hyperlink ref="A1169" r:id="rId35" location="source=excel"/>
    <hyperlink ref="A30" r:id="rId36" location="source=excel"/>
    <hyperlink ref="A1281" r:id="rId37" location="source=excel"/>
    <hyperlink ref="A2831" r:id="rId38" location="source=excel"/>
    <hyperlink ref="A2297" r:id="rId39" location="source=excel"/>
    <hyperlink ref="A2724" r:id="rId40" location="source=excel"/>
    <hyperlink ref="A1827" r:id="rId41" location="source=excel"/>
    <hyperlink ref="A1181" r:id="rId42" location="source=excel"/>
    <hyperlink ref="A2808" r:id="rId43" location="source=excel"/>
    <hyperlink ref="A270" r:id="rId44" location="source=excel"/>
    <hyperlink ref="A31" r:id="rId45" location="source=excel"/>
    <hyperlink ref="A559" r:id="rId46" location="source=excel"/>
    <hyperlink ref="A2796" r:id="rId47" location="source=excel"/>
    <hyperlink ref="A1820" r:id="rId48" location="source=excel"/>
    <hyperlink ref="A1138" r:id="rId49" location="source=excel"/>
    <hyperlink ref="A1167" r:id="rId50" location="source=excel"/>
    <hyperlink ref="A888" r:id="rId51" location="source=excel"/>
    <hyperlink ref="A1264" r:id="rId52" location="source=excel"/>
    <hyperlink ref="A1101" r:id="rId53" location="source=excel"/>
    <hyperlink ref="A2167" r:id="rId54" location="source=excel"/>
    <hyperlink ref="A1143" r:id="rId55" location="source=excel"/>
    <hyperlink ref="A961" r:id="rId56" location="source=excel"/>
    <hyperlink ref="A1808" r:id="rId57" location="source=excel"/>
    <hyperlink ref="AR1808" r:id="rId58" location="source=excel"/>
    <hyperlink ref="A792" r:id="rId59" location="source=excel"/>
    <hyperlink ref="A1139" r:id="rId60" location="source=excel"/>
    <hyperlink ref="A382" r:id="rId61" location="source=excel"/>
    <hyperlink ref="A668" r:id="rId62" location="source=excel"/>
    <hyperlink ref="A1866" r:id="rId63" location="source=excel"/>
    <hyperlink ref="A646" r:id="rId64" location="source=excel"/>
    <hyperlink ref="A1084" r:id="rId65" location="source=excel"/>
    <hyperlink ref="A262" r:id="rId66" location="source=excel"/>
    <hyperlink ref="A956" r:id="rId67" location="source=excel"/>
    <hyperlink ref="A2458" r:id="rId68" location="source=excel"/>
    <hyperlink ref="A1233" r:id="rId69" location="source=excel"/>
    <hyperlink ref="A1506" r:id="rId70" location="source=excel"/>
    <hyperlink ref="A642" r:id="rId71" location="source=excel"/>
    <hyperlink ref="A1168" r:id="rId72" location="source=excel"/>
    <hyperlink ref="A308" r:id="rId73" location="source=excel"/>
    <hyperlink ref="A2431" r:id="rId74" location="source=excel"/>
    <hyperlink ref="A407" r:id="rId75" location="source=excel"/>
    <hyperlink ref="A1969" r:id="rId76" location="source=excel"/>
    <hyperlink ref="A265" r:id="rId77" location="source=excel"/>
    <hyperlink ref="A1170" r:id="rId78" location="source=excel"/>
    <hyperlink ref="A1979" r:id="rId79" location="source=excel"/>
    <hyperlink ref="A1938" r:id="rId80" location="source=excel"/>
    <hyperlink ref="A1772" r:id="rId81" location="source=excel"/>
    <hyperlink ref="A2003" r:id="rId82" location="source=excel"/>
    <hyperlink ref="A1819" r:id="rId83" location="source=excel"/>
    <hyperlink ref="A2328" r:id="rId84" location="source=excel"/>
    <hyperlink ref="A2372" r:id="rId85" location="source=excel"/>
    <hyperlink ref="A560" r:id="rId86" location="source=excel"/>
    <hyperlink ref="A804" r:id="rId87" location="source=excel"/>
    <hyperlink ref="A230" r:id="rId88" location="source=excel"/>
    <hyperlink ref="A1133" r:id="rId89" location="source=excel"/>
    <hyperlink ref="A2608" r:id="rId90" location="source=excel"/>
    <hyperlink ref="A2632" r:id="rId91" location="source=excel"/>
    <hyperlink ref="A1171" r:id="rId92" location="source=excel"/>
    <hyperlink ref="A759" r:id="rId93" location="source=excel"/>
    <hyperlink ref="A2004" r:id="rId94" location="source=excel"/>
    <hyperlink ref="A598" r:id="rId95" location="source=excel"/>
    <hyperlink ref="A460" r:id="rId96" location="source=excel"/>
    <hyperlink ref="A2729" r:id="rId97" location="source=excel"/>
    <hyperlink ref="A32" r:id="rId98" location="source=excel"/>
    <hyperlink ref="A2633" r:id="rId99" location="source=excel"/>
    <hyperlink ref="A1926" r:id="rId100" location="source=excel"/>
    <hyperlink ref="A1146" r:id="rId101" location="source=excel"/>
    <hyperlink ref="A2276" r:id="rId102" location="source=excel"/>
    <hyperlink ref="A33" r:id="rId103" location="source=excel"/>
    <hyperlink ref="A819" r:id="rId104" location="source=excel"/>
    <hyperlink ref="A1225" r:id="rId105" location="source=excel"/>
    <hyperlink ref="A2714" r:id="rId106" location="source=excel"/>
    <hyperlink ref="A203" r:id="rId107" location="source=excel"/>
    <hyperlink ref="A204" r:id="rId108" location="source=excel"/>
    <hyperlink ref="A1147" r:id="rId109" location="source=excel"/>
    <hyperlink ref="A656" r:id="rId110" location="source=excel"/>
    <hyperlink ref="A864" r:id="rId111" location="source=excel"/>
    <hyperlink ref="A263" r:id="rId112" location="source=excel"/>
    <hyperlink ref="A2007" r:id="rId113" location="source=excel"/>
    <hyperlink ref="A863" r:id="rId114" location="source=excel"/>
    <hyperlink ref="A34" r:id="rId115" location="source=excel"/>
    <hyperlink ref="A631" r:id="rId116" location="source=excel"/>
    <hyperlink ref="A1685" r:id="rId117" location="source=excel"/>
    <hyperlink ref="A1643" r:id="rId118" location="source=excel"/>
    <hyperlink ref="A1894" r:id="rId119" location="source=excel"/>
    <hyperlink ref="A2298" r:id="rId120" location="source=excel"/>
    <hyperlink ref="A1003" r:id="rId121" location="source=excel"/>
    <hyperlink ref="A2008" r:id="rId122" location="source=excel"/>
    <hyperlink ref="A1845" r:id="rId123" location="source=excel"/>
    <hyperlink ref="A862" r:id="rId124" location="source=excel"/>
    <hyperlink ref="A2357" r:id="rId125" location="source=excel"/>
    <hyperlink ref="A1712" r:id="rId126" location="source=excel"/>
    <hyperlink ref="A967" r:id="rId127" location="source=excel"/>
    <hyperlink ref="A564" r:id="rId128" location="source=excel"/>
    <hyperlink ref="A1843" r:id="rId129" location="source=excel"/>
    <hyperlink ref="A2009" r:id="rId130" location="source=excel"/>
    <hyperlink ref="A1507" r:id="rId131" location="source=excel"/>
    <hyperlink ref="A2561" r:id="rId132" location="source=excel"/>
    <hyperlink ref="A2459" r:id="rId133" location="source=excel"/>
    <hyperlink ref="A2011" r:id="rId134" location="source=excel"/>
    <hyperlink ref="A719" r:id="rId135" location="source=excel"/>
    <hyperlink ref="A1906" r:id="rId136" location="source=excel"/>
    <hyperlink ref="A822" r:id="rId137" location="source=excel"/>
    <hyperlink ref="A2010" r:id="rId138" location="source=excel"/>
    <hyperlink ref="A349" r:id="rId139" location="source=excel"/>
    <hyperlink ref="A877" r:id="rId140" location="source=excel"/>
    <hyperlink ref="A1285" r:id="rId141" location="source=excel"/>
    <hyperlink ref="A2166" r:id="rId142" location="source=excel"/>
    <hyperlink ref="A893" r:id="rId143" location="source=excel"/>
    <hyperlink ref="A984" r:id="rId144" location="source=excel"/>
    <hyperlink ref="A1040" r:id="rId145" location="source=excel"/>
    <hyperlink ref="A2036" r:id="rId146" location="source=excel"/>
    <hyperlink ref="A875" r:id="rId147" location="source=excel"/>
    <hyperlink ref="A1496" r:id="rId148" location="source=excel"/>
    <hyperlink ref="A244" r:id="rId149" location="source=excel"/>
    <hyperlink ref="A1853" r:id="rId150" location="source=excel"/>
    <hyperlink ref="A2096" r:id="rId151" location="source=excel"/>
    <hyperlink ref="A828" r:id="rId152" location="source=excel"/>
    <hyperlink ref="A771" r:id="rId153" location="source=excel"/>
    <hyperlink ref="A536" r:id="rId154" location="source=excel"/>
    <hyperlink ref="A2781" r:id="rId155" location="source=excel"/>
    <hyperlink ref="A755" r:id="rId156" location="source=excel"/>
    <hyperlink ref="AR755" r:id="rId157" location="source=excel"/>
    <hyperlink ref="A240" r:id="rId158" location="source=excel"/>
    <hyperlink ref="A466" r:id="rId159" location="source=excel"/>
    <hyperlink ref="A2717" r:id="rId160" location="source=excel"/>
    <hyperlink ref="A2277" r:id="rId161" location="source=excel"/>
    <hyperlink ref="A562" r:id="rId162" location="source=excel"/>
    <hyperlink ref="A2093" r:id="rId163" location="source=excel"/>
    <hyperlink ref="A1088" r:id="rId164" location="source=excel"/>
    <hyperlink ref="A357" r:id="rId165" location="source=excel"/>
    <hyperlink ref="A1255" r:id="rId166" location="source=excel"/>
    <hyperlink ref="A1992" r:id="rId167" location="source=excel"/>
    <hyperlink ref="A1236" r:id="rId168" location="source=excel"/>
    <hyperlink ref="A966" r:id="rId169" location="source=excel"/>
    <hyperlink ref="A1144" r:id="rId170" location="source=excel"/>
    <hyperlink ref="A2770" r:id="rId171" location="source=excel"/>
    <hyperlink ref="A1954" r:id="rId172" location="source=excel"/>
    <hyperlink ref="A1471" r:id="rId173" location="source=excel"/>
    <hyperlink ref="A2592" r:id="rId174" location="source=excel"/>
    <hyperlink ref="A290" r:id="rId175" location="source=excel"/>
    <hyperlink ref="A990" r:id="rId176" location="source=excel"/>
    <hyperlink ref="A1145" r:id="rId177" location="source=excel"/>
    <hyperlink ref="A672" r:id="rId178" location="source=excel"/>
    <hyperlink ref="A1006" r:id="rId179" location="source=excel"/>
    <hyperlink ref="A1725" r:id="rId180" location="source=excel"/>
    <hyperlink ref="A823" r:id="rId181" location="source=excel"/>
    <hyperlink ref="A1659" r:id="rId182" location="source=excel"/>
    <hyperlink ref="A1102" r:id="rId183" location="source=excel"/>
    <hyperlink ref="A2188" r:id="rId184" location="source=excel"/>
    <hyperlink ref="A1609" r:id="rId185" location="source=excel"/>
    <hyperlink ref="A890" r:id="rId186" location="source=excel"/>
    <hyperlink ref="A1508" r:id="rId187" location="source=excel"/>
    <hyperlink ref="A1533" r:id="rId188" location="source=excel"/>
    <hyperlink ref="A2755" r:id="rId189" location="source=excel"/>
    <hyperlink ref="A762" r:id="rId190" location="source=excel"/>
    <hyperlink ref="A1822" r:id="rId191" location="source=excel"/>
    <hyperlink ref="A1021" r:id="rId192" location="source=excel"/>
    <hyperlink ref="A1275" r:id="rId193" location="source=excel"/>
    <hyperlink ref="A1256" r:id="rId194" location="source=excel"/>
    <hyperlink ref="A241" r:id="rId195" location="source=excel"/>
    <hyperlink ref="A843" r:id="rId196" location="source=excel"/>
    <hyperlink ref="A2802" r:id="rId197" location="source=excel"/>
    <hyperlink ref="A972" r:id="rId198" location="source=excel"/>
    <hyperlink ref="A2712" r:id="rId199" location="source=excel"/>
    <hyperlink ref="A1995" r:id="rId200" location="source=excel"/>
    <hyperlink ref="A757" r:id="rId201" location="source=excel"/>
    <hyperlink ref="A371" r:id="rId202" location="source=excel"/>
    <hyperlink ref="A1879" r:id="rId203" location="source=excel"/>
    <hyperlink ref="A563" r:id="rId204" location="source=excel"/>
    <hyperlink ref="A234" r:id="rId205" location="source=excel"/>
    <hyperlink ref="A2818" r:id="rId206" location="source=excel"/>
    <hyperlink ref="A517" r:id="rId207" location="source=excel"/>
    <hyperlink ref="A565" r:id="rId208" location="source=excel"/>
    <hyperlink ref="A1283" r:id="rId209" location="source=excel"/>
    <hyperlink ref="A1509" r:id="rId210" location="source=excel"/>
    <hyperlink ref="A379" r:id="rId211" location="source=excel"/>
    <hyperlink ref="A2012" r:id="rId212" location="source=excel"/>
    <hyperlink ref="A722" r:id="rId213" location="source=excel"/>
    <hyperlink ref="A2185" r:id="rId214" location="source=excel"/>
    <hyperlink ref="AR2185" r:id="rId215" location="source=excel"/>
    <hyperlink ref="A884" r:id="rId216" location="source=excel"/>
    <hyperlink ref="A2803" r:id="rId217" location="source=excel"/>
    <hyperlink ref="A2311" r:id="rId218" location="source=excel"/>
    <hyperlink ref="A2044" r:id="rId219" location="source=excel"/>
    <hyperlink ref="A249" r:id="rId220" location="source=excel"/>
    <hyperlink ref="A1103" r:id="rId221" location="source=excel"/>
    <hyperlink ref="A1764" r:id="rId222" location="source=excel"/>
    <hyperlink ref="A1925" r:id="rId223" location="source=excel"/>
    <hyperlink ref="A566" r:id="rId224" location="source=excel"/>
    <hyperlink ref="A1944" r:id="rId225" location="source=excel"/>
    <hyperlink ref="A837" r:id="rId226" location="source=excel"/>
    <hyperlink ref="A1288" r:id="rId227" location="source=excel"/>
    <hyperlink ref="A1965" r:id="rId228" location="source=excel"/>
    <hyperlink ref="A350" r:id="rId229" location="source=excel"/>
    <hyperlink ref="A1036" r:id="rId230" location="source=excel"/>
    <hyperlink ref="A2804" r:id="rId231" location="source=excel"/>
    <hyperlink ref="A2393" r:id="rId232" location="source=excel"/>
    <hyperlink ref="A1742" r:id="rId233" location="source=excel"/>
    <hyperlink ref="A1484" r:id="rId234" location="source=excel"/>
    <hyperlink ref="A673" r:id="rId235" location="source=excel"/>
    <hyperlink ref="A2104" r:id="rId236" location="source=excel"/>
    <hyperlink ref="A891" r:id="rId237" location="source=excel"/>
    <hyperlink ref="A1037" r:id="rId238" location="source=excel"/>
    <hyperlink ref="A988" r:id="rId239" location="source=excel"/>
    <hyperlink ref="A676" r:id="rId240" location="source=excel"/>
    <hyperlink ref="A1977" r:id="rId241" location="source=excel"/>
    <hyperlink ref="A1104" r:id="rId242" location="source=excel"/>
    <hyperlink ref="A35" r:id="rId243" location="source=excel"/>
    <hyperlink ref="AR35" r:id="rId244" location="source=excel"/>
    <hyperlink ref="A2394" r:id="rId245" location="source=excel"/>
    <hyperlink ref="A2101" r:id="rId246" location="source=excel"/>
    <hyperlink ref="A1402" r:id="rId247" location="source=excel"/>
    <hyperlink ref="A824" r:id="rId248" location="source=excel"/>
    <hyperlink ref="A1854" r:id="rId249" location="source=excel"/>
    <hyperlink ref="A1726" r:id="rId250" location="source=excel"/>
    <hyperlink ref="A358" r:id="rId251" location="source=excel"/>
    <hyperlink ref="A825" r:id="rId252" location="source=excel"/>
    <hyperlink ref="A1475" r:id="rId253" location="source=excel"/>
    <hyperlink ref="A2604" r:id="rId254" location="source=excel"/>
    <hyperlink ref="A905" r:id="rId255" location="source=excel"/>
    <hyperlink ref="A738" r:id="rId256" location="source=excel"/>
    <hyperlink ref="A2727" r:id="rId257" location="source=excel"/>
    <hyperlink ref="A1945" r:id="rId258" location="source=excel"/>
    <hyperlink ref="A2032" r:id="rId259" location="source=excel"/>
    <hyperlink ref="A2334" r:id="rId260" location="source=excel"/>
    <hyperlink ref="A555" r:id="rId261" location="source=excel"/>
    <hyperlink ref="A548" r:id="rId262" location="source=excel"/>
    <hyperlink ref="A989" r:id="rId263" location="source=excel"/>
    <hyperlink ref="A2771" r:id="rId264" location="source=excel"/>
    <hyperlink ref="A626" r:id="rId265" location="source=excel"/>
    <hyperlink ref="A1004" r:id="rId266" location="source=excel"/>
    <hyperlink ref="A756" r:id="rId267" location="source=excel"/>
    <hyperlink ref="A991" r:id="rId268" location="source=excel"/>
    <hyperlink ref="A992" r:id="rId269" location="source=excel"/>
    <hyperlink ref="A814" r:id="rId270" location="source=excel"/>
    <hyperlink ref="A1057" r:id="rId271" location="source=excel"/>
    <hyperlink ref="A1928" r:id="rId272" location="source=excel"/>
    <hyperlink ref="AR1928" r:id="rId273" location="source=excel"/>
    <hyperlink ref="A1207" r:id="rId274" location="source=excel"/>
    <hyperlink ref="A2587" r:id="rId275" location="source=excel"/>
    <hyperlink ref="A1470" r:id="rId276" location="source=excel"/>
    <hyperlink ref="A2299" r:id="rId277" location="source=excel"/>
    <hyperlink ref="A1912" r:id="rId278" location="source=excel"/>
    <hyperlink ref="A2312" r:id="rId279" location="source=excel"/>
    <hyperlink ref="A827" r:id="rId280" location="source=excel"/>
    <hyperlink ref="A633" r:id="rId281" location="source=excel"/>
    <hyperlink ref="A2756" r:id="rId282" location="source=excel"/>
    <hyperlink ref="A380" r:id="rId283" location="source=excel"/>
    <hyperlink ref="A1472" r:id="rId284" location="source=excel"/>
    <hyperlink ref="A1924" r:id="rId285" location="source=excel"/>
    <hyperlink ref="A36" r:id="rId286" location="source=excel"/>
    <hyperlink ref="AR36" r:id="rId287" location="source=excel"/>
    <hyperlink ref="A993" r:id="rId288" location="source=excel"/>
    <hyperlink ref="A1994" r:id="rId289" location="source=excel"/>
    <hyperlink ref="A1601" r:id="rId290" location="source=excel"/>
    <hyperlink ref="A2728" r:id="rId291" location="source=excel"/>
    <hyperlink ref="A1962" r:id="rId292" location="source=excel"/>
    <hyperlink ref="A37" r:id="rId293" location="source=excel"/>
    <hyperlink ref="A994" r:id="rId294" location="source=excel"/>
    <hyperlink ref="A359" r:id="rId295" location="source=excel"/>
    <hyperlink ref="A995" r:id="rId296" location="source=excel"/>
    <hyperlink ref="A889" r:id="rId297" location="source=excel"/>
    <hyperlink ref="A2046" r:id="rId298" location="source=excel"/>
    <hyperlink ref="A2322" r:id="rId299" location="source=excel"/>
    <hyperlink ref="A1474" r:id="rId300" location="source=excel"/>
    <hyperlink ref="A2667" r:id="rId301" location="source=excel"/>
    <hyperlink ref="A2313" r:id="rId302" location="source=excel"/>
    <hyperlink ref="A2314" r:id="rId303" location="source=excel"/>
    <hyperlink ref="A2634" r:id="rId304" location="source=excel"/>
    <hyperlink ref="A554" r:id="rId305" location="source=excel"/>
    <hyperlink ref="A2100" r:id="rId306" location="source=excel"/>
    <hyperlink ref="A451" r:id="rId307" location="source=excel"/>
    <hyperlink ref="AR451" r:id="rId308" location="source=excel"/>
    <hyperlink ref="A2090" r:id="rId309" location="source=excel"/>
    <hyperlink ref="A882" r:id="rId310" location="source=excel"/>
    <hyperlink ref="A1683" r:id="rId311" location="source=excel"/>
    <hyperlink ref="A907" r:id="rId312" location="source=excel"/>
    <hyperlink ref="A876" r:id="rId313" location="source=excel"/>
    <hyperlink ref="A1297" r:id="rId314" location="source=excel"/>
    <hyperlink ref="A1990" r:id="rId315" location="source=excel"/>
    <hyperlink ref="A2731" r:id="rId316" location="source=excel"/>
    <hyperlink ref="A1933" r:id="rId317" location="source=excel"/>
    <hyperlink ref="A821" r:id="rId318" location="source=excel"/>
    <hyperlink ref="A2230" r:id="rId319" location="source=excel"/>
    <hyperlink ref="A1554" r:id="rId320" location="source=excel"/>
    <hyperlink ref="A640" r:id="rId321" location="source=excel"/>
    <hyperlink ref="A1546" r:id="rId322" location="source=excel"/>
    <hyperlink ref="A996" r:id="rId323" location="source=excel"/>
    <hyperlink ref="A2460" r:id="rId324" location="source=excel"/>
    <hyperlink ref="A2610" r:id="rId325" location="source=excel"/>
    <hyperlink ref="A246" r:id="rId326" location="source=excel"/>
    <hyperlink ref="A1982" r:id="rId327" location="source=excel"/>
    <hyperlink ref="A1303" r:id="rId328" location="source=excel"/>
    <hyperlink ref="A540" r:id="rId329" location="source=excel"/>
    <hyperlink ref="A2461" r:id="rId330" location="source=excel"/>
    <hyperlink ref="A2553" r:id="rId331" location="source=excel"/>
    <hyperlink ref="A1684" r:id="rId332" location="source=excel"/>
    <hyperlink ref="A1919" r:id="rId333" location="source=excel"/>
    <hyperlink ref="A2274" r:id="rId334" location="source=excel"/>
    <hyperlink ref="A1902" r:id="rId335" location="source=excel"/>
    <hyperlink ref="A2602" r:id="rId336" location="source=excel"/>
    <hyperlink ref="A239" r:id="rId337" location="source=excel"/>
    <hyperlink ref="A2422" r:id="rId338" location="source=excel"/>
    <hyperlink ref="A797" r:id="rId339" location="source=excel"/>
    <hyperlink ref="A2358" r:id="rId340" location="source=excel"/>
    <hyperlink ref="A2189" r:id="rId341" location="source=excel"/>
    <hyperlink ref="A629" r:id="rId342" location="source=excel"/>
    <hyperlink ref="A878" r:id="rId343" location="source=excel"/>
    <hyperlink ref="A2774" r:id="rId344" location="source=excel"/>
    <hyperlink ref="A943" r:id="rId345" location="source=excel"/>
    <hyperlink ref="AR943" r:id="rId346" location="source=excel"/>
    <hyperlink ref="A1425" r:id="rId347" location="source=excel"/>
    <hyperlink ref="A1927" r:id="rId348" location="source=excel"/>
    <hyperlink ref="A1823" r:id="rId349" location="source=excel"/>
    <hyperlink ref="A433" r:id="rId350" location="source=excel"/>
    <hyperlink ref="A997" r:id="rId351" location="source=excel"/>
    <hyperlink ref="A307" r:id="rId352" location="source=excel"/>
    <hyperlink ref="A2013" r:id="rId353" location="source=excel"/>
    <hyperlink ref="A1155" r:id="rId354" location="source=excel"/>
    <hyperlink ref="A998" r:id="rId355" location="source=excel"/>
    <hyperlink ref="A38" r:id="rId356" location="source=excel"/>
    <hyperlink ref="AR38" r:id="rId357" location="source=excel"/>
    <hyperlink ref="A2145" r:id="rId358" location="source=excel"/>
    <hyperlink ref="A1108" r:id="rId359" location="source=excel"/>
    <hyperlink ref="A551" r:id="rId360" location="source=excel"/>
    <hyperlink ref="A2251" r:id="rId361" location="source=excel"/>
    <hyperlink ref="A25" r:id="rId362" location="source=excel"/>
    <hyperlink ref="A1497" r:id="rId363" location="source=excel"/>
    <hyperlink ref="A381" r:id="rId364" location="source=excel"/>
    <hyperlink ref="A1140" r:id="rId365" location="source=excel"/>
    <hyperlink ref="A1141" r:id="rId366" location="source=excel"/>
    <hyperlink ref="A483" r:id="rId367" location="source=excel"/>
    <hyperlink ref="A2222" r:id="rId368" location="source=excel"/>
    <hyperlink ref="A39" r:id="rId369" location="source=excel"/>
    <hyperlink ref="A772" r:id="rId370" location="source=excel"/>
    <hyperlink ref="A674" r:id="rId371" location="source=excel"/>
    <hyperlink ref="A1282" r:id="rId372" location="source=excel"/>
    <hyperlink ref="A1698" r:id="rId373" location="source=excel"/>
    <hyperlink ref="A1687" r:id="rId374" location="source=excel"/>
    <hyperlink ref="A1949" r:id="rId375" location="source=excel"/>
    <hyperlink ref="A1644" r:id="rId376" location="source=excel"/>
    <hyperlink ref="A1916" r:id="rId377" location="source=excel"/>
    <hyperlink ref="A1641" r:id="rId378" location="source=excel"/>
    <hyperlink ref="A542" r:id="rId379" location="source=excel"/>
    <hyperlink ref="A657" r:id="rId380" location="source=excel"/>
    <hyperlink ref="A2413" r:id="rId381" location="source=excel"/>
    <hyperlink ref="A1999" r:id="rId382" location="source=excel"/>
    <hyperlink ref="A2140" r:id="rId383" location="source=excel"/>
    <hyperlink ref="A1861" r:id="rId384" location="source=excel"/>
    <hyperlink ref="A1304" r:id="rId385" location="source=excel"/>
    <hyperlink ref="A2345" r:id="rId386" location="source=excel"/>
    <hyperlink ref="A383" r:id="rId387" location="source=excel"/>
    <hyperlink ref="A384" r:id="rId388" location="source=excel"/>
    <hyperlink ref="A879" r:id="rId389" location="source=excel"/>
    <hyperlink ref="A1888" r:id="rId390" location="source=excel"/>
    <hyperlink ref="A1305" r:id="rId391" location="source=excel"/>
    <hyperlink ref="A1350" r:id="rId392" location="source=excel"/>
    <hyperlink ref="A1109" r:id="rId393" location="source=excel"/>
    <hyperlink ref="A408" r:id="rId394" location="source=excel"/>
    <hyperlink ref="A705" r:id="rId395" location="source=excel"/>
    <hyperlink ref="A1855" r:id="rId396" location="source=excel"/>
    <hyperlink ref="A1569" r:id="rId397" location="source=excel"/>
    <hyperlink ref="A242" r:id="rId398" location="source=excel"/>
    <hyperlink ref="A892" r:id="rId399" location="source=excel"/>
    <hyperlink ref="A675" r:id="rId400" location="source=excel"/>
    <hyperlink ref="A941" r:id="rId401" location="source=excel"/>
    <hyperlink ref="A1265" r:id="rId402" location="source=excel"/>
    <hyperlink ref="A2588" r:id="rId403" location="source=excel"/>
    <hyperlink ref="A250" r:id="rId404" location="source=excel"/>
    <hyperlink ref="A2190" r:id="rId405" location="source=excel"/>
    <hyperlink ref="A883" r:id="rId406" location="source=excel"/>
    <hyperlink ref="A1478" r:id="rId407" location="source=excel"/>
    <hyperlink ref="A908" r:id="rId408" location="source=excel"/>
    <hyperlink ref="A2562" r:id="rId409" location="source=excel"/>
    <hyperlink ref="A1510" r:id="rId410" location="source=excel"/>
    <hyperlink ref="A1511" r:id="rId411" location="source=excel"/>
    <hyperlink ref="A40" r:id="rId412" location="source=excel"/>
    <hyperlink ref="A2635" r:id="rId413" location="source=excel"/>
    <hyperlink ref="A1306" r:id="rId414" location="source=excel"/>
    <hyperlink ref="A2435" r:id="rId415" location="source=excel"/>
    <hyperlink ref="A1148" r:id="rId416" location="source=excel"/>
    <hyperlink ref="A2805" r:id="rId417" location="source=excel"/>
    <hyperlink ref="A1704" r:id="rId418" location="source=excel"/>
    <hyperlink ref="A351" r:id="rId419" location="source=excel"/>
    <hyperlink ref="A432" r:id="rId420" location="source=excel"/>
    <hyperlink ref="A616" r:id="rId421" location="source=excel"/>
    <hyperlink ref="A2462" r:id="rId422" location="source=excel"/>
    <hyperlink ref="A1476" r:id="rId423" location="source=excel"/>
    <hyperlink ref="A799" r:id="rId424" location="source=excel"/>
    <hyperlink ref="A2736" r:id="rId425" location="source=excel"/>
    <hyperlink ref="A942" r:id="rId426" location="source=excel"/>
    <hyperlink ref="A677" r:id="rId427" location="source=excel"/>
    <hyperlink ref="A2028" r:id="rId428" location="source=excel"/>
    <hyperlink ref="A41" r:id="rId429" location="source=excel"/>
    <hyperlink ref="A2401" r:id="rId430" location="source=excel"/>
    <hyperlink ref="A1448" r:id="rId431" location="source=excel"/>
    <hyperlink ref="A2269" r:id="rId432" location="source=excel"/>
    <hyperlink ref="A376" r:id="rId433" location="source=excel"/>
    <hyperlink ref="A999" r:id="rId434" location="source=excel"/>
    <hyperlink ref="A42" r:id="rId435" location="source=excel"/>
    <hyperlink ref="A2636" r:id="rId436" location="source=excel"/>
    <hyperlink ref="A655" r:id="rId437" location="source=excel"/>
    <hyperlink ref="A620" r:id="rId438" location="source=excel"/>
    <hyperlink ref="A2335" r:id="rId439" location="source=excel"/>
    <hyperlink ref="A872" r:id="rId440" location="source=excel"/>
    <hyperlink ref="A1635" r:id="rId441" location="source=excel"/>
    <hyperlink ref="A2775" r:id="rId442" location="source=excel"/>
    <hyperlink ref="A2810" r:id="rId443" location="source=excel"/>
    <hyperlink ref="A638" r:id="rId444" location="source=excel"/>
    <hyperlink ref="A773" r:id="rId445" location="source=excel"/>
    <hyperlink ref="A385" r:id="rId446" location="source=excel"/>
    <hyperlink ref="A272" r:id="rId447" location="source=excel"/>
    <hyperlink ref="A2834" r:id="rId448" location="source=excel"/>
    <hyperlink ref="A2463" r:id="rId449" location="source=excel"/>
    <hyperlink ref="A1351" r:id="rId450" location="source=excel"/>
    <hyperlink ref="A1205" r:id="rId451" location="source=excel"/>
    <hyperlink ref="A774" r:id="rId452" location="source=excel"/>
    <hyperlink ref="A43" r:id="rId453" location="source=excel"/>
    <hyperlink ref="A1851" r:id="rId454" location="source=excel"/>
    <hyperlink ref="A885" r:id="rId455" location="source=excel"/>
    <hyperlink ref="A1660" r:id="rId456" location="source=excel"/>
    <hyperlink ref="A2555" r:id="rId457" location="source=excel"/>
    <hyperlink ref="A1307" r:id="rId458" location="source=excel"/>
    <hyperlink ref="A886" r:id="rId459" location="source=excel"/>
    <hyperlink ref="A1477" r:id="rId460" location="source=excel"/>
    <hyperlink ref="A474" r:id="rId461" location="source=excel"/>
    <hyperlink ref="A1893" r:id="rId462" location="source=excel"/>
    <hyperlink ref="A887" r:id="rId463" location="source=excel"/>
    <hyperlink ref="A2198" r:id="rId464" location="source=excel"/>
    <hyperlink ref="A223" r:id="rId465" location="source=excel"/>
    <hyperlink ref="A279" r:id="rId466" location="source=excel"/>
    <hyperlink ref="A44" r:id="rId467" location="source=excel"/>
    <hyperlink ref="A322" r:id="rId468" location="source=excel"/>
    <hyperlink ref="A2611" r:id="rId469" location="source=excel"/>
    <hyperlink ref="A1000" r:id="rId470" location="source=excel"/>
    <hyperlink ref="A711" r:id="rId471" location="source=excel"/>
    <hyperlink ref="A1005" r:id="rId472" location="source=excel"/>
    <hyperlink ref="A1261" r:id="rId473" location="source=excel"/>
    <hyperlink ref="A1498" r:id="rId474" location="source=excel"/>
    <hyperlink ref="A2795" r:id="rId475" location="source=excel"/>
    <hyperlink ref="A735" r:id="rId476" location="source=excel"/>
    <hyperlink ref="A1991" r:id="rId477" location="source=excel"/>
    <hyperlink ref="A1398" r:id="rId478" location="source=excel"/>
    <hyperlink ref="A1063" r:id="rId479" location="source=excel"/>
    <hyperlink ref="A873" r:id="rId480" location="source=excel"/>
    <hyperlink ref="A251" r:id="rId481" location="source=excel"/>
    <hyperlink ref="A45" r:id="rId482" location="source=excel"/>
    <hyperlink ref="A1260" r:id="rId483" location="source=excel"/>
    <hyperlink ref="A1555" r:id="rId484" location="source=excel"/>
    <hyperlink ref="A2323" r:id="rId485" location="source=excel"/>
    <hyperlink ref="A1895" r:id="rId486" location="source=excel"/>
    <hyperlink ref="A2235" r:id="rId487" location="source=excel"/>
    <hyperlink ref="A2464" r:id="rId488" location="source=excel"/>
    <hyperlink ref="A16" r:id="rId489" location="source=excel"/>
    <hyperlink ref="AR16" r:id="rId490" location="source=excel"/>
    <hyperlink ref="A386" r:id="rId491" location="source=excel"/>
    <hyperlink ref="A1066" r:id="rId492" location="source=excel"/>
    <hyperlink ref="AR1066" r:id="rId493" location="source=excel"/>
    <hyperlink ref="A1512" r:id="rId494" location="source=excel"/>
    <hyperlink ref="A1862" r:id="rId495" location="source=excel"/>
    <hyperlink ref="A28" r:id="rId496" location="source=excel"/>
    <hyperlink ref="A205" r:id="rId497" location="source=excel"/>
    <hyperlink ref="A1602" r:id="rId498" location="source=excel"/>
    <hyperlink ref="A2170" r:id="rId499" location="source=excel"/>
    <hyperlink ref="A2213" r:id="rId500" location="source=excel"/>
    <hyperlink ref="A1946" r:id="rId501" location="source=excel"/>
    <hyperlink ref="A1286" r:id="rId502" location="source=excel"/>
    <hyperlink ref="A2371" r:id="rId503" location="source=excel"/>
    <hyperlink ref="A1090" r:id="rId504" location="source=excel"/>
    <hyperlink ref="A1098" r:id="rId505" location="source=excel"/>
    <hyperlink ref="A1947" r:id="rId506" location="source=excel"/>
    <hyperlink ref="A617" r:id="rId507" location="source=excel"/>
    <hyperlink ref="A2612" r:id="rId508" location="source=excel"/>
    <hyperlink ref="A377" r:id="rId509" location="source=excel"/>
    <hyperlink ref="A712" r:id="rId510" location="source=excel"/>
    <hyperlink ref="A1874" r:id="rId511" location="source=excel"/>
    <hyperlink ref="A2304" r:id="rId512" location="source=excel"/>
    <hyperlink ref="A2465" r:id="rId513" location="source=excel"/>
    <hyperlink ref="A867" r:id="rId514" location="source=excel"/>
    <hyperlink ref="A611" r:id="rId515" location="source=excel"/>
    <hyperlink ref="A944" r:id="rId516" location="source=excel"/>
    <hyperlink ref="A374" r:id="rId517" location="source=excel"/>
    <hyperlink ref="A424" r:id="rId518" location="source=excel"/>
    <hyperlink ref="A2811" r:id="rId519" location="source=excel"/>
    <hyperlink ref="A2737" r:id="rId520" location="source=excel"/>
    <hyperlink ref="A880" r:id="rId521" location="source=excel"/>
    <hyperlink ref="A775" r:id="rId522" location="source=excel"/>
    <hyperlink ref="A909" r:id="rId523" location="source=excel"/>
    <hyperlink ref="A812" r:id="rId524" location="source=excel"/>
    <hyperlink ref="A2236" r:id="rId525" location="source=excel"/>
    <hyperlink ref="A2237" r:id="rId526" location="source=excel"/>
    <hyperlink ref="A1046" r:id="rId527" location="source=excel"/>
    <hyperlink ref="A461" r:id="rId528" location="source=excel"/>
    <hyperlink ref="AR461" r:id="rId529" location="source=excel"/>
    <hyperlink ref="A1852" r:id="rId530" location="source=excel"/>
    <hyperlink ref="A2238" r:id="rId531" location="source=excel"/>
    <hyperlink ref="A2613" r:id="rId532" location="source=excel"/>
    <hyperlink ref="A736" r:id="rId533" location="source=excel"/>
    <hyperlink ref="A1917" r:id="rId534" location="source=excel"/>
    <hyperlink ref="A1499" r:id="rId535" location="source=excel"/>
    <hyperlink ref="A653" r:id="rId536" location="source=excel"/>
    <hyperlink ref="A2171" r:id="rId537" location="source=excel"/>
    <hyperlink ref="A2836" r:id="rId538" location="source=excel"/>
    <hyperlink ref="A46" r:id="rId539" location="source=excel"/>
    <hyperlink ref="AR46" r:id="rId540" location="source=excel"/>
    <hyperlink ref="A2614" r:id="rId541" location="source=excel"/>
    <hyperlink ref="A2589" r:id="rId542" location="source=excel"/>
    <hyperlink ref="A2466" r:id="rId543" location="source=excel"/>
    <hyperlink ref="A2203" r:id="rId544" location="source=excel"/>
    <hyperlink ref="A1001" r:id="rId545" location="source=excel"/>
    <hyperlink ref="A881" r:id="rId546" location="source=excel"/>
    <hyperlink ref="A2757" r:id="rId547" location="source=excel"/>
    <hyperlink ref="A1686" r:id="rId548" location="source=excel"/>
    <hyperlink ref="A968" r:id="rId549" location="source=excel"/>
    <hyperlink ref="A482" r:id="rId550" location="source=excel"/>
    <hyperlink ref="A874" r:id="rId551" location="source=excel"/>
    <hyperlink ref="A309" r:id="rId552" location="source=excel"/>
    <hyperlink ref="A2402" r:id="rId553" location="source=excel"/>
    <hyperlink ref="A1844" r:id="rId554" location="source=excel"/>
    <hyperlink ref="AR1844" r:id="rId555" location="source=excel"/>
    <hyperlink ref="A2443" r:id="rId556" location="source=excel"/>
    <hyperlink ref="A1232" r:id="rId557" location="source=excel"/>
    <hyperlink ref="A522" r:id="rId558" location="source=excel"/>
    <hyperlink ref="A1993" r:id="rId559" location="source=excel"/>
    <hyperlink ref="A2418" r:id="rId560" location="source=excel"/>
    <hyperlink ref="A1142" r:id="rId561" location="source=excel"/>
    <hyperlink ref="A2467" r:id="rId562" location="source=excel"/>
    <hyperlink ref="A539" r:id="rId563" location="source=excel"/>
    <hyperlink ref="A2122" r:id="rId564" location="source=excel"/>
    <hyperlink ref="A1276" r:id="rId565" location="source=excel"/>
    <hyperlink ref="A1901" r:id="rId566" location="source=excel"/>
    <hyperlink ref="A47" r:id="rId567" location="source=excel"/>
    <hyperlink ref="A1513" r:id="rId568" location="source=excel"/>
    <hyperlink ref="A409" r:id="rId569" location="source=excel"/>
    <hyperlink ref="A2359" r:id="rId570" location="source=excel"/>
    <hyperlink ref="A2270" r:id="rId571" location="source=excel"/>
    <hyperlink ref="A2758" r:id="rId572" location="source=excel"/>
    <hyperlink ref="A1903" r:id="rId573" location="source=excel"/>
    <hyperlink ref="A1059" r:id="rId574" location="source=excel"/>
    <hyperlink ref="A1593" r:id="rId575" location="source=excel"/>
    <hyperlink ref="A2360" r:id="rId576" location="source=excel"/>
    <hyperlink ref="A1746" r:id="rId577" location="source=excel"/>
    <hyperlink ref="A1561" r:id="rId578" location="source=excel"/>
    <hyperlink ref="A2428" r:id="rId579" location="source=excel"/>
    <hyperlink ref="A713" r:id="rId580" location="source=excel"/>
    <hyperlink ref="A530" r:id="rId581" location="source=excel"/>
    <hyperlink ref="A1110" r:id="rId582" location="source=excel"/>
    <hyperlink ref="A2097" r:id="rId583" location="source=excel"/>
    <hyperlink ref="A2300" r:id="rId584" location="source=excel"/>
    <hyperlink ref="A48" r:id="rId585" location="source=excel"/>
    <hyperlink ref="AR48" r:id="rId586" location="source=excel"/>
    <hyperlink ref="A2094" r:id="rId587" location="source=excel"/>
    <hyperlink ref="A2690" r:id="rId588" location="source=excel"/>
    <hyperlink ref="A661" r:id="rId589" location="source=excel"/>
    <hyperlink ref="A2468" r:id="rId590" location="source=excel"/>
    <hyperlink ref="A760" r:id="rId591" location="source=excel"/>
    <hyperlink ref="A1667" r:id="rId592" location="source=excel"/>
    <hyperlink ref="A2204" r:id="rId593" location="source=excel"/>
    <hyperlink ref="A1308" r:id="rId594" location="source=excel"/>
    <hyperlink ref="A1298" r:id="rId595" location="source=excel"/>
    <hyperlink ref="A1426" r:id="rId596" location="source=excel"/>
    <hyperlink ref="A1352" r:id="rId597" location="source=excel"/>
    <hyperlink ref="A360" r:id="rId598" location="source=excel"/>
    <hyperlink ref="A678" r:id="rId599" location="source=excel"/>
    <hyperlink ref="A1175" r:id="rId600" location="source=excel"/>
    <hyperlink ref="AR1175" r:id="rId601" location="source=excel"/>
    <hyperlink ref="A2469" r:id="rId602" location="source=excel"/>
    <hyperlink ref="A679" r:id="rId603" location="source=excel"/>
    <hyperlink ref="A1111" r:id="rId604" location="source=excel"/>
    <hyperlink ref="A486" r:id="rId605" location="source=excel"/>
    <hyperlink ref="A2615" r:id="rId606" location="source=excel"/>
    <hyperlink ref="A1309" r:id="rId607" location="source=excel"/>
    <hyperlink ref="A443" r:id="rId608" location="source=excel"/>
    <hyperlink ref="A1799" r:id="rId609" location="source=excel"/>
    <hyperlink ref="A527" r:id="rId610" location="source=excel"/>
    <hyperlink ref="A2341" r:id="rId611" location="source=excel"/>
    <hyperlink ref="A1353" r:id="rId612" location="source=excel"/>
    <hyperlink ref="A1449" r:id="rId613" location="source=excel"/>
    <hyperlink ref="A2045" r:id="rId614" location="source=excel"/>
    <hyperlink ref="A2374" r:id="rId615" location="source=excel"/>
    <hyperlink ref="A387" r:id="rId616" location="source=excel"/>
    <hyperlink ref="A1747" r:id="rId617" location="source=excel"/>
    <hyperlink ref="A1610" r:id="rId618" location="source=excel"/>
    <hyperlink ref="A776" r:id="rId619" location="source=excel"/>
    <hyperlink ref="A777" r:id="rId620" location="source=excel"/>
    <hyperlink ref="A1354" r:id="rId621" location="source=excel"/>
    <hyperlink ref="A980" r:id="rId622" location="source=excel"/>
    <hyperlink ref="A649" r:id="rId623" location="source=excel"/>
    <hyperlink ref="A1881" r:id="rId624" location="source=excel"/>
    <hyperlink ref="A49" r:id="rId625" location="source=excel"/>
    <hyperlink ref="A291" r:id="rId626" location="source=excel"/>
    <hyperlink ref="A1064" r:id="rId627" location="source=excel"/>
    <hyperlink ref="A1292" r:id="rId628" location="source=excel"/>
    <hyperlink ref="A798" r:id="rId629" location="source=excel"/>
    <hyperlink ref="A538" r:id="rId630" location="source=excel"/>
    <hyperlink ref="A1877" r:id="rId631" location="source=excel"/>
    <hyperlink ref="A1603" r:id="rId632" location="source=excel"/>
    <hyperlink ref="A720" r:id="rId633" location="source=excel"/>
    <hyperlink ref="A2193" r:id="rId634" location="source=excel"/>
    <hyperlink ref="A2115" r:id="rId635" location="source=excel"/>
    <hyperlink ref="A1403" r:id="rId636" location="source=excel"/>
    <hyperlink ref="A2057" r:id="rId637" location="source=excel"/>
    <hyperlink ref="A680" r:id="rId638" location="source=excel"/>
    <hyperlink ref="A1514" r:id="rId639" location="source=excel"/>
    <hyperlink ref="A487" r:id="rId640" location="source=excel"/>
    <hyperlink ref="A50" r:id="rId641" location="source=excel"/>
    <hyperlink ref="A820" r:id="rId642" location="source=excel"/>
    <hyperlink ref="A2014" r:id="rId643" location="source=excel"/>
    <hyperlink ref="A2563" r:id="rId644" location="source=excel"/>
    <hyperlink ref="A2002" r:id="rId645" location="source=excel"/>
    <hyperlink ref="A2187" r:id="rId646" location="source=excel"/>
    <hyperlink ref="A51" r:id="rId647" location="source=excel"/>
    <hyperlink ref="AR51" r:id="rId648" location="source=excel"/>
    <hyperlink ref="A1055" r:id="rId649" location="source=excel"/>
    <hyperlink ref="A1492" r:id="rId650" location="source=excel"/>
    <hyperlink ref="A52" r:id="rId651" location="source=excel"/>
    <hyperlink ref="A2564" r:id="rId652" location="source=excel"/>
    <hyperlink ref="A2047" r:id="rId653" location="source=excel"/>
    <hyperlink ref="A53" r:id="rId654" location="source=excel"/>
    <hyperlink ref="AR53" r:id="rId655" location="source=excel"/>
    <hyperlink ref="A2444" r:id="rId656" location="source=excel"/>
    <hyperlink ref="A2397" r:id="rId657" location="source=excel"/>
    <hyperlink ref="A54" r:id="rId658" location="source=excel"/>
    <hyperlink ref="AR54" r:id="rId659" location="source=excel"/>
    <hyperlink ref="A523" r:id="rId660" location="source=excel"/>
    <hyperlink ref="A55" r:id="rId661" location="source=excel"/>
    <hyperlink ref="A311" r:id="rId662" location="source=excel"/>
    <hyperlink ref="A2732" r:id="rId663" location="source=excel"/>
    <hyperlink ref="A1065" r:id="rId664" location="source=excel"/>
    <hyperlink ref="A895" r:id="rId665" location="source=excel"/>
    <hyperlink ref="A1355" r:id="rId666" location="source=excel"/>
    <hyperlink ref="A56" r:id="rId667" location="source=excel"/>
    <hyperlink ref="A499" r:id="rId668" location="source=excel"/>
    <hyperlink ref="A2797" r:id="rId669" location="source=excel"/>
    <hyperlink ref="A2585" r:id="rId670" location="source=excel"/>
    <hyperlink ref="A1642" r:id="rId671" location="source=excel"/>
    <hyperlink ref="A1156" r:id="rId672" location="source=excel"/>
    <hyperlink ref="A2336" r:id="rId673" location="source=excel"/>
    <hyperlink ref="A1293" r:id="rId674" location="source=excel"/>
    <hyperlink ref="A1800" r:id="rId675" location="source=excel"/>
    <hyperlink ref="A1310" r:id="rId676" location="source=excel"/>
    <hyperlink ref="A681" r:id="rId677" location="source=excel"/>
    <hyperlink ref="A2637" r:id="rId678" location="source=excel"/>
    <hyperlink ref="A2123" r:id="rId679" location="source=excel"/>
    <hyperlink ref="A706" r:id="rId680" location="source=excel"/>
    <hyperlink ref="A1896" r:id="rId681" location="source=excel"/>
    <hyperlink ref="A2037" r:id="rId682" location="source=excel"/>
    <hyperlink ref="A1904" r:id="rId683" location="source=excel"/>
    <hyperlink ref="A2609" r:id="rId684" location="source=excel"/>
    <hyperlink ref="A1711" r:id="rId685" location="source=excel"/>
    <hyperlink ref="AR1711" r:id="rId686" location="source=excel"/>
    <hyperlink ref="A1179" r:id="rId687" location="source=excel"/>
    <hyperlink ref="A57" r:id="rId688" location="source=excel"/>
    <hyperlink ref="AR57" r:id="rId689" location="source=excel"/>
    <hyperlink ref="A1611" r:id="rId690" location="source=excel"/>
    <hyperlink ref="A896" r:id="rId691" location="source=excel"/>
    <hyperlink ref="A1612" r:id="rId692" location="source=excel"/>
    <hyperlink ref="A1356" r:id="rId693" location="source=excel"/>
    <hyperlink ref="A1294" r:id="rId694" location="source=excel"/>
    <hyperlink ref="A982" r:id="rId695" location="source=excel"/>
    <hyperlink ref="A2470" r:id="rId696" location="source=excel"/>
    <hyperlink ref="A2361" r:id="rId697" location="source=excel"/>
    <hyperlink ref="A437" r:id="rId698" location="source=excel"/>
    <hyperlink ref="A2302" r:id="rId699" location="source=excel"/>
    <hyperlink ref="A17" r:id="rId700" location="source=excel"/>
    <hyperlink ref="A2471" r:id="rId701" location="source=excel"/>
    <hyperlink ref="A410" r:id="rId702" location="source=excel"/>
    <hyperlink ref="A1357" r:id="rId703" location="source=excel"/>
    <hyperlink ref="A610" r:id="rId704" location="source=excel"/>
    <hyperlink ref="A438" r:id="rId705" location="source=excel"/>
    <hyperlink ref="A2034" r:id="rId706" location="source=excel"/>
    <hyperlink ref="A1825" r:id="rId707" location="source=excel"/>
    <hyperlink ref="A2423" r:id="rId708" location="source=excel"/>
    <hyperlink ref="A58" r:id="rId709" location="source=excel"/>
    <hyperlink ref="A1311" r:id="rId710" location="source=excel"/>
    <hyperlink ref="A2450" r:id="rId711" location="source=excel"/>
    <hyperlink ref="A2239" r:id="rId712" location="source=excel"/>
    <hyperlink ref="A1257" r:id="rId713" location="source=excel"/>
    <hyperlink ref="A1515" r:id="rId714" location="source=excel"/>
    <hyperlink ref="A450" r:id="rId715" location="source=excel"/>
    <hyperlink ref="A721" r:id="rId716" location="source=excel"/>
    <hyperlink ref="A1427" r:id="rId717" location="source=excel"/>
    <hyperlink ref="A2472" r:id="rId718" location="source=excel"/>
    <hyperlink ref="A1765" r:id="rId719" location="source=excel"/>
    <hyperlink ref="A1157" r:id="rId720" location="source=excel"/>
    <hyperlink ref="A59" r:id="rId721" location="source=excel"/>
    <hyperlink ref="AR59" r:id="rId722" location="source=excel"/>
    <hyperlink ref="A2473" r:id="rId723" location="source=excel"/>
    <hyperlink ref="A682" r:id="rId724" location="source=excel"/>
    <hyperlink ref="A1613" r:id="rId725" location="source=excel"/>
    <hyperlink ref="A1112" r:id="rId726" location="source=excel"/>
    <hyperlink ref="A1972" r:id="rId727" location="source=excel"/>
    <hyperlink ref="A969" r:id="rId728" location="source=excel"/>
    <hyperlink ref="A1905" r:id="rId729" location="source=excel"/>
    <hyperlink ref="A2767" r:id="rId730" location="source=excel"/>
    <hyperlink ref="A1880" r:id="rId731" location="source=excel"/>
    <hyperlink ref="A844" r:id="rId732" location="source=excel"/>
    <hyperlink ref="A1481" r:id="rId733" location="source=excel"/>
    <hyperlink ref="A2451" r:id="rId734" location="source=excel"/>
    <hyperlink ref="A1220" r:id="rId735" location="source=excel"/>
    <hyperlink ref="A1727" r:id="rId736" location="source=excel"/>
    <hyperlink ref="A2437" r:id="rId737" location="source=excel"/>
    <hyperlink ref="A521" r:id="rId738" location="source=excel"/>
    <hyperlink ref="A1717" r:id="rId739" location="source=excel"/>
    <hyperlink ref="A1908" r:id="rId740" location="source=excel"/>
    <hyperlink ref="A1959" r:id="rId741" location="source=excel"/>
    <hyperlink ref="A1534" r:id="rId742" location="source=excel"/>
    <hyperlink ref="A650" r:id="rId743" location="source=excel"/>
    <hyperlink ref="A800" r:id="rId744" location="source=excel"/>
    <hyperlink ref="A1547" r:id="rId745" location="source=excel"/>
    <hyperlink ref="A1780" r:id="rId746" location="source=excel"/>
    <hyperlink ref="A1849" r:id="rId747" location="source=excel"/>
    <hyperlink ref="A1766" r:id="rId748" location="source=excel"/>
    <hyperlink ref="A567" r:id="rId749" location="source=excel"/>
    <hyperlink ref="A2638" r:id="rId750" location="source=excel"/>
    <hyperlink ref="A60" r:id="rId751" location="source=excel"/>
    <hyperlink ref="AR60" r:id="rId752" location="source=excel"/>
    <hyperlink ref="A568" r:id="rId753" location="source=excel"/>
    <hyperlink ref="A945" r:id="rId754" location="source=excel"/>
    <hyperlink ref="A647" r:id="rId755" location="source=excel"/>
    <hyperlink ref="A1974" r:id="rId756" location="source=excel"/>
    <hyperlink ref="A2713" r:id="rId757" location="source=excel"/>
    <hyperlink ref="A206" r:id="rId758" location="source=excel"/>
    <hyperlink ref="A207" r:id="rId759" location="source=excel"/>
    <hyperlink ref="A2590" r:id="rId760" location="source=excel"/>
    <hyperlink ref="A1234" r:id="rId761" location="source=excel"/>
    <hyperlink ref="A739" r:id="rId762" location="source=excel"/>
    <hyperlink ref="A1699" r:id="rId763" location="source=excel"/>
    <hyperlink ref="A435" r:id="rId764" location="source=excel"/>
    <hyperlink ref="A569" r:id="rId765" location="source=excel"/>
    <hyperlink ref="A2738" r:id="rId766" location="source=excel"/>
    <hyperlink ref="A398" r:id="rId767" location="source=excel"/>
    <hyperlink ref="A61" r:id="rId768" location="source=excel"/>
    <hyperlink ref="AR61" r:id="rId769" location="source=excel"/>
    <hyperlink ref="A2231" r:id="rId770" location="source=excel"/>
    <hyperlink ref="A62" r:id="rId771" location="source=excel"/>
    <hyperlink ref="AR62" r:id="rId772" location="source=excel"/>
    <hyperlink ref="A411" r:id="rId773" location="source=excel"/>
    <hyperlink ref="A1781" r:id="rId774" location="source=excel"/>
    <hyperlink ref="A403" r:id="rId775" location="source=excel"/>
    <hyperlink ref="A430" r:id="rId776" location="source=excel"/>
    <hyperlink ref="A1428" r:id="rId777" location="source=excel"/>
    <hyperlink ref="A2698" r:id="rId778" location="source=excel"/>
    <hyperlink ref="A1022" r:id="rId779" location="source=excel"/>
    <hyperlink ref="A802" r:id="rId780" location="source=excel"/>
    <hyperlink ref="A2680" r:id="rId781" location="source=excel"/>
    <hyperlink ref="A323" r:id="rId782" location="source=excel"/>
    <hyperlink ref="A63" r:id="rId783" location="source=excel"/>
    <hyperlink ref="AR63" r:id="rId784" location="source=excel"/>
    <hyperlink ref="A1837" r:id="rId785" location="source=excel"/>
    <hyperlink ref="AR1837" r:id="rId786" location="source=excel"/>
    <hyperlink ref="A1961" r:id="rId787" location="source=excel"/>
    <hyperlink ref="A1314" r:id="rId788" location="source=excel"/>
    <hyperlink ref="AR1314" r:id="rId789" location="source=excel"/>
    <hyperlink ref="A2474" r:id="rId790" location="source=excel"/>
    <hyperlink ref="A2475" r:id="rId791" location="source=excel"/>
    <hyperlink ref="A1358" r:id="rId792" location="source=excel"/>
    <hyperlink ref="A64" r:id="rId793" location="source=excel"/>
    <hyperlink ref="AR64" r:id="rId794" location="source=excel"/>
    <hyperlink ref="A1249" r:id="rId795" location="source=excel"/>
    <hyperlink ref="A2124" r:id="rId796" location="source=excel"/>
    <hyperlink ref="A2351" r:id="rId797" location="source=excel"/>
    <hyperlink ref="A65" r:id="rId798" location="source=excel"/>
    <hyperlink ref="A2398" r:id="rId799" location="source=excel"/>
    <hyperlink ref="A1597" r:id="rId800" location="source=excel"/>
    <hyperlink ref="A264" r:id="rId801" location="source=excel"/>
    <hyperlink ref="A910" r:id="rId802" location="source=excel"/>
    <hyperlink ref="A2403" r:id="rId803" location="source=excel"/>
    <hyperlink ref="A66" r:id="rId804" location="source=excel"/>
    <hyperlink ref="A252" r:id="rId805" location="source=excel"/>
    <hyperlink ref="A946" r:id="rId806" location="source=excel"/>
    <hyperlink ref="A2362" r:id="rId807" location="source=excel"/>
    <hyperlink ref="A1975" r:id="rId808" location="source=excel"/>
    <hyperlink ref="A599" r:id="rId809" location="source=excel"/>
    <hyperlink ref="A2452" r:id="rId810" location="source=excel"/>
    <hyperlink ref="A2772" r:id="rId811" location="source=excel"/>
    <hyperlink ref="A2363" r:id="rId812" location="source=excel"/>
    <hyperlink ref="A2271" r:id="rId813" location="source=excel"/>
    <hyperlink ref="A2404" r:id="rId814" location="source=excel"/>
    <hyperlink ref="A670" r:id="rId815" location="source=excel"/>
    <hyperlink ref="A324" r:id="rId816" location="source=excel"/>
    <hyperlink ref="A2453" r:id="rId817" location="source=excel"/>
    <hyperlink ref="A1408" r:id="rId818" location="source=excel"/>
    <hyperlink ref="A2838" r:id="rId819" location="source=excel"/>
    <hyperlink ref="A1482" r:id="rId820" location="source=excel"/>
    <hyperlink ref="A624" r:id="rId821" location="source=excel"/>
    <hyperlink ref="A1176" r:id="rId822" location="source=excel"/>
    <hyperlink ref="A1614" r:id="rId823" location="source=excel"/>
    <hyperlink ref="A793" r:id="rId824" location="source=excel"/>
    <hyperlink ref="A2219" r:id="rId825" location="source=excel"/>
    <hyperlink ref="A2146" r:id="rId826" location="source=excel"/>
    <hyperlink ref="A268" r:id="rId827" location="source=excel"/>
    <hyperlink ref="A1716" r:id="rId828" location="source=excel"/>
    <hyperlink ref="A2476" r:id="rId829" location="source=excel"/>
    <hyperlink ref="A1662" r:id="rId830" location="source=excel"/>
    <hyperlink ref="A1574" r:id="rId831" location="source=excel"/>
    <hyperlink ref="A1479" r:id="rId832" location="source=excel"/>
    <hyperlink ref="A2477" r:id="rId833" location="source=excel"/>
    <hyperlink ref="A695" r:id="rId834" location="source=excel"/>
    <hyperlink ref="A1909" r:id="rId835" location="source=excel"/>
    <hyperlink ref="A1575" r:id="rId836" location="source=excel"/>
    <hyperlink ref="A2396" r:id="rId837" location="source=excel"/>
    <hyperlink ref="A1696" r:id="rId838" location="source=excel"/>
    <hyperlink ref="A253" r:id="rId839" location="source=excel"/>
    <hyperlink ref="A1023" r:id="rId840" location="source=excel"/>
    <hyperlink ref="A2699" r:id="rId841" location="source=excel"/>
    <hyperlink ref="AR2699" r:id="rId842" location="source=excel"/>
    <hyperlink ref="A2364" r:id="rId843" location="source=excel"/>
    <hyperlink ref="A947" r:id="rId844" location="source=excel"/>
    <hyperlink ref="A2639" r:id="rId845" location="source=excel"/>
    <hyperlink ref="A1838" r:id="rId846" location="source=excel"/>
    <hyperlink ref="A1867" r:id="rId847" location="source=excel"/>
    <hyperlink ref="A496" r:id="rId848" location="source=excel"/>
    <hyperlink ref="A1516" r:id="rId849" location="source=excel"/>
    <hyperlink ref="A67" r:id="rId850" location="source=excel"/>
    <hyperlink ref="AR67" r:id="rId851" location="source=excel"/>
    <hyperlink ref="A1955" r:id="rId852" location="source=excel"/>
    <hyperlink ref="A1359" r:id="rId853" location="source=excel"/>
    <hyperlink ref="A1713" r:id="rId854" location="source=excel"/>
    <hyperlink ref="A465" r:id="rId855" location="source=excel"/>
    <hyperlink ref="A1067" r:id="rId856" location="source=excel"/>
    <hyperlink ref="A1556" r:id="rId857" location="source=excel"/>
    <hyperlink ref="A283" r:id="rId858" location="source=excel"/>
    <hyperlink ref="A2365" r:id="rId859" location="source=excel"/>
    <hyperlink ref="A1056" r:id="rId860" location="source=excel"/>
    <hyperlink ref="A2478" r:id="rId861" location="source=excel"/>
    <hyperlink ref="A2439" r:id="rId862" location="source=excel"/>
    <hyperlink ref="A1517" r:id="rId863" location="source=excel"/>
    <hyperlink ref="A1091" r:id="rId864" location="source=excel"/>
    <hyperlink ref="A1240" r:id="rId865" location="source=excel"/>
    <hyperlink ref="A68" r:id="rId866" location="source=excel"/>
    <hyperlink ref="AR68" r:id="rId867" location="source=excel"/>
    <hyperlink ref="A1707" r:id="rId868" location="source=excel"/>
    <hyperlink ref="A957" r:id="rId869" location="source=excel"/>
    <hyperlink ref="A1312" r:id="rId870" location="source=excel"/>
    <hyperlink ref="A2147" r:id="rId871" location="source=excel"/>
    <hyperlink ref="A1782" r:id="rId872" location="source=excel"/>
    <hyperlink ref="A2387" r:id="rId873" location="source=excel"/>
    <hyperlink ref="A69" r:id="rId874" location="source=excel"/>
    <hyperlink ref="A1950" r:id="rId875" location="source=excel"/>
    <hyperlink ref="A2337" r:id="rId876" location="source=excel"/>
    <hyperlink ref="A1113" r:id="rId877" location="source=excel"/>
    <hyperlink ref="A2015" r:id="rId878" location="source=excel"/>
    <hyperlink ref="A1932" r:id="rId879" location="source=excel"/>
    <hyperlink ref="A1360" r:id="rId880" location="source=excel"/>
    <hyperlink ref="A70" r:id="rId881" location="source=excel"/>
    <hyperlink ref="A696" r:id="rId882" location="source=excel"/>
    <hyperlink ref="A1044" r:id="rId883" location="source=excel"/>
    <hyperlink ref="A832" r:id="rId884" location="source=excel"/>
    <hyperlink ref="A2352" r:id="rId885" location="source=excel"/>
    <hyperlink ref="A71" r:id="rId886" location="source=excel"/>
    <hyperlink ref="A1689" r:id="rId887" location="source=excel"/>
    <hyperlink ref="A723" r:id="rId888" location="source=excel"/>
    <hyperlink ref="A280" r:id="rId889" location="source=excel"/>
    <hyperlink ref="A1051" r:id="rId890" location="source=excel"/>
    <hyperlink ref="A412" r:id="rId891" location="source=excel"/>
    <hyperlink ref="A397" r:id="rId892" location="source=excel"/>
    <hyperlink ref="A2789" r:id="rId893" location="source=excel"/>
    <hyperlink ref="A1313" r:id="rId894" location="source=excel"/>
    <hyperlink ref="A292" r:id="rId895" location="source=excel"/>
    <hyperlink ref="A452" r:id="rId896" location="source=excel"/>
    <hyperlink ref="AR452" r:id="rId897" location="source=excel"/>
    <hyperlink ref="A293" r:id="rId898" location="source=excel"/>
    <hyperlink ref="A2353" r:id="rId899" location="source=excel"/>
    <hyperlink ref="A1409" r:id="rId900" location="source=excel"/>
    <hyperlink ref="A2718" r:id="rId901" location="source=excel"/>
    <hyperlink ref="A1708" r:id="rId902" location="source=excel"/>
    <hyperlink ref="A2809" r:id="rId903" location="source=excel"/>
    <hyperlink ref="A2016" r:id="rId904" location="source=excel"/>
    <hyperlink ref="A570" r:id="rId905" location="source=excel"/>
    <hyperlink ref="A1241" r:id="rId906" location="source=excel"/>
    <hyperlink ref="A2240" r:id="rId907" location="source=excel"/>
    <hyperlink ref="A1952" r:id="rId908" location="source=excel"/>
    <hyperlink ref="A2427" r:id="rId909" location="source=excel"/>
    <hyperlink ref="A1934" r:id="rId910" location="source=excel"/>
    <hyperlink ref="A2058" r:id="rId911" location="source=excel"/>
    <hyperlink ref="A20" r:id="rId912" location="source=excel"/>
    <hyperlink ref="AR20" r:id="rId913" location="source=excel"/>
    <hyperlink ref="A1013" r:id="rId914" location="source=excel"/>
    <hyperlink ref="A571" r:id="rId915" location="source=excel"/>
    <hyperlink ref="A1315" r:id="rId916" location="source=excel"/>
    <hyperlink ref="A399" r:id="rId917" location="source=excel"/>
    <hyperlink ref="A2181" r:id="rId918" location="source=excel"/>
    <hyperlink ref="A1748" r:id="rId919" location="source=excel"/>
    <hyperlink ref="A2017" r:id="rId920" location="source=excel"/>
    <hyperlink ref="A413" r:id="rId921" location="source=excel"/>
    <hyperlink ref="A1767" r:id="rId922" location="source=excel"/>
    <hyperlink ref="A1007" r:id="rId923" location="source=excel"/>
    <hyperlink ref="A1149" r:id="rId924" location="source=excel"/>
    <hyperlink ref="A1464" r:id="rId925" location="source=excel"/>
    <hyperlink ref="A2726" r:id="rId926" location="source=excel"/>
    <hyperlink ref="AR2726" r:id="rId927" location="source=excel"/>
    <hyperlink ref="A2454" r:id="rId928" location="source=excel"/>
    <hyperlink ref="A1966" r:id="rId929" location="source=excel"/>
    <hyperlink ref="A1697" r:id="rId930" location="source=excel"/>
    <hyperlink ref="A12" r:id="rId931" location="source=excel"/>
    <hyperlink ref="A665" r:id="rId932" location="source=excel"/>
    <hyperlink ref="A1485" r:id="rId933" location="source=excel"/>
    <hyperlink ref="A833" r:id="rId934" location="source=excel"/>
    <hyperlink ref="A2109" r:id="rId935" location="source=excel"/>
    <hyperlink ref="AR2109" r:id="rId936" location="source=excel"/>
    <hyperlink ref="A72" r:id="rId937" location="source=excel"/>
    <hyperlink ref="A2694" r:id="rId938" location="source=excel"/>
    <hyperlink ref="A2405" r:id="rId939" location="source=excel"/>
    <hyperlink ref="A2162" r:id="rId940" location="source=excel"/>
    <hyperlink ref="A2565" r:id="rId941" location="source=excel"/>
    <hyperlink ref="A533" r:id="rId942" location="source=excel"/>
    <hyperlink ref="A2108" r:id="rId943" location="source=excel"/>
    <hyperlink ref="A73" r:id="rId944" location="source=excel"/>
    <hyperlink ref="A529" r:id="rId945" location="source=excel"/>
    <hyperlink ref="A1682" r:id="rId946" location="source=excel"/>
    <hyperlink ref="A2406" r:id="rId947" location="source=excel"/>
    <hyperlink ref="A1695" r:id="rId948" location="source=excel"/>
    <hyperlink ref="A2208" r:id="rId949" location="source=excel"/>
    <hyperlink ref="A1773" r:id="rId950" location="source=excel"/>
    <hyperlink ref="A1410" r:id="rId951" location="source=excel"/>
    <hyperlink ref="A74" r:id="rId952" location="source=excel"/>
    <hyperlink ref="AR74" r:id="rId953" location="source=excel"/>
    <hyperlink ref="A2407" r:id="rId954" location="source=excel"/>
    <hyperlink ref="A1208" r:id="rId955" location="source=excel"/>
    <hyperlink ref="A1221" r:id="rId956" location="source=excel"/>
    <hyperlink ref="A1085" r:id="rId957" location="source=excel"/>
    <hyperlink ref="A829" r:id="rId958" location="source=excel"/>
    <hyperlink ref="A273" r:id="rId959" location="source=excel"/>
    <hyperlink ref="A2566" r:id="rId960" location="source=excel"/>
    <hyperlink ref="A1262" r:id="rId961" location="source=excel"/>
    <hyperlink ref="A75" r:id="rId962" location="source=excel"/>
    <hyperlink ref="AR75" r:id="rId963" location="source=excel"/>
    <hyperlink ref="A372" r:id="rId964" location="source=excel"/>
    <hyperlink ref="A294" r:id="rId965" location="source=excel"/>
    <hyperlink ref="A480" r:id="rId966" location="source=excel"/>
    <hyperlink ref="A481" r:id="rId967" location="source=excel"/>
    <hyperlink ref="A76" r:id="rId968" location="source=excel"/>
    <hyperlink ref="AR76" r:id="rId969" location="source=excel"/>
    <hyperlink ref="A295" r:id="rId970" location="source=excel"/>
    <hyperlink ref="A2053" r:id="rId971" location="source=excel"/>
    <hyperlink ref="A325" r:id="rId972" location="source=excel"/>
    <hyperlink ref="A1518" r:id="rId973" location="source=excel"/>
    <hyperlink ref="A1749" r:id="rId974" location="source=excel"/>
    <hyperlink ref="A2479" r:id="rId975" location="source=excel"/>
    <hyperlink ref="A2220" r:id="rId976" location="source=excel"/>
    <hyperlink ref="A1728" r:id="rId977" location="source=excel"/>
    <hyperlink ref="A541" r:id="rId978" location="source=excel"/>
    <hyperlink ref="A724" r:id="rId979" location="source=excel"/>
    <hyperlink ref="A445" r:id="rId980" location="source=excel"/>
    <hyperlink ref="A462" r:id="rId981" location="source=excel"/>
    <hyperlink ref="A1850" r:id="rId982" location="source=excel"/>
    <hyperlink ref="A572" r:id="rId983" location="source=excel"/>
    <hyperlink ref="A1209" r:id="rId984" location="source=excel"/>
    <hyperlink ref="A1729" r:id="rId985" location="source=excel"/>
    <hyperlink ref="A1107" r:id="rId986" location="source=excel"/>
    <hyperlink ref="A2148" r:id="rId987" location="source=excel"/>
    <hyperlink ref="A619" r:id="rId988" location="source=excel"/>
    <hyperlink ref="A1500" r:id="rId989" location="source=excel"/>
    <hyperlink ref="A286" r:id="rId990" location="source=excel"/>
    <hyperlink ref="A913" r:id="rId991" location="source=excel"/>
    <hyperlink ref="AR913" r:id="rId992" location="source=excel"/>
    <hyperlink ref="A312" r:id="rId993" location="source=excel"/>
    <hyperlink ref="A1100" r:id="rId994" location="source=excel"/>
    <hyperlink ref="A1910" r:id="rId995" location="source=excel"/>
    <hyperlink ref="A614" r:id="rId996" location="source=excel"/>
    <hyperlink ref="A2480" r:id="rId997" location="source=excel"/>
    <hyperlink ref="A1047" r:id="rId998" location="source=excel"/>
    <hyperlink ref="A1652" r:id="rId999" location="source=excel"/>
    <hyperlink ref="A1750" r:id="rId1000" location="source=excel"/>
    <hyperlink ref="A683" r:id="rId1001" location="source=excel"/>
    <hyperlink ref="A2354" r:id="rId1002" location="source=excel"/>
    <hyperlink ref="A2241" r:id="rId1003" location="source=excel"/>
    <hyperlink ref="A2481" r:id="rId1004" location="source=excel"/>
    <hyperlink ref="A573" r:id="rId1005" location="source=excel"/>
    <hyperlink ref="A948" r:id="rId1006" location="source=excel"/>
    <hyperlink ref="A2200" r:id="rId1007" location="source=excel"/>
    <hyperlink ref="A1316" r:id="rId1008" location="source=excel"/>
    <hyperlink ref="A1576" r:id="rId1009" location="source=excel"/>
    <hyperlink ref="A1751" r:id="rId1010" location="source=excel"/>
    <hyperlink ref="A1361" r:id="rId1011" location="source=excel"/>
    <hyperlink ref="A77" r:id="rId1012" location="source=excel"/>
    <hyperlink ref="A2788" r:id="rId1013" location="source=excel"/>
    <hyperlink ref="A476" r:id="rId1014" location="source=excel"/>
    <hyperlink ref="A478" r:id="rId1015" location="source=excel"/>
    <hyperlink ref="A766" r:id="rId1016" location="source=excel"/>
    <hyperlink ref="A543" r:id="rId1017" location="source=excel"/>
    <hyperlink ref="A1645" r:id="rId1018" location="source=excel"/>
    <hyperlink ref="A78" r:id="rId1019" location="source=excel"/>
    <hyperlink ref="AR78" r:id="rId1020" location="source=excel"/>
    <hyperlink ref="A897" r:id="rId1021" location="source=excel"/>
    <hyperlink ref="A534" r:id="rId1022" location="source=excel"/>
    <hyperlink ref="A1915" r:id="rId1023" location="source=excel"/>
    <hyperlink ref="A949" r:id="rId1024" location="source=excel"/>
    <hyperlink ref="A1429" r:id="rId1025" location="source=excel"/>
    <hyperlink ref="A1450" r:id="rId1026" location="source=excel"/>
    <hyperlink ref="A1086" r:id="rId1027" location="source=excel"/>
    <hyperlink ref="A2605" r:id="rId1028" location="source=excel"/>
    <hyperlink ref="A296" r:id="rId1029" location="source=excel"/>
    <hyperlink ref="A1688" r:id="rId1030" location="source=excel"/>
    <hyperlink ref="A1235" r:id="rId1031" location="source=excel"/>
    <hyperlink ref="A2640" r:id="rId1032" location="source=excel"/>
    <hyperlink ref="A2482" r:id="rId1033" location="source=excel"/>
    <hyperlink ref="A2567" r:id="rId1034" location="source=excel"/>
    <hyperlink ref="A2607" r:id="rId1035" location="source=excel"/>
    <hyperlink ref="A684" r:id="rId1036" location="source=excel"/>
    <hyperlink ref="A2018" r:id="rId1037" location="source=excel"/>
    <hyperlink ref="A1210" r:id="rId1038" location="source=excel"/>
    <hyperlink ref="A2812" r:id="rId1039" location="source=excel"/>
    <hyperlink ref="A1557" r:id="rId1040" location="source=excel"/>
    <hyperlink ref="A2693" r:id="rId1041" location="source=excel"/>
    <hyperlink ref="AR2693" r:id="rId1042" location="source=excel"/>
    <hyperlink ref="A1430" r:id="rId1043" location="source=excel"/>
    <hyperlink ref="A1967" r:id="rId1044" location="source=excel"/>
    <hyperlink ref="A2205" r:id="rId1045" location="source=excel"/>
    <hyperlink ref="A266" r:id="rId1046" location="source=excel"/>
    <hyperlink ref="A685" r:id="rId1047" location="source=excel"/>
    <hyperlink ref="A2232" r:id="rId1048" location="source=excel"/>
    <hyperlink ref="A79" r:id="rId1049" location="source=excel"/>
    <hyperlink ref="A254" r:id="rId1050" location="source=excel"/>
    <hyperlink ref="A778" r:id="rId1051" location="source=excel"/>
    <hyperlink ref="A2806" r:id="rId1052" location="source=excel"/>
    <hyperlink ref="A1114" r:id="rId1053" location="source=excel"/>
    <hyperlink ref="A834" r:id="rId1054" location="source=excel"/>
    <hyperlink ref="AR834" r:id="rId1055" location="source=excel"/>
    <hyperlink ref="A318" r:id="rId1056" location="source=excel"/>
    <hyperlink ref="A2483" r:id="rId1057" location="source=excel"/>
    <hyperlink ref="A80" r:id="rId1058" location="source=excel"/>
    <hyperlink ref="A2178" r:id="rId1059" location="source=excel"/>
    <hyperlink ref="A574" r:id="rId1060" location="source=excel"/>
    <hyperlink ref="A950" r:id="rId1061" location="source=excel"/>
    <hyperlink ref="AR950" r:id="rId1062" location="source=excel"/>
    <hyperlink ref="A2484" r:id="rId1063" location="source=excel"/>
    <hyperlink ref="A750" r:id="rId1064" location="source=excel"/>
    <hyperlink ref="A326" r:id="rId1065" location="source=excel"/>
    <hyperlink ref="A1465" r:id="rId1066" location="source=excel"/>
    <hyperlink ref="A414" r:id="rId1067" location="source=excel"/>
    <hyperlink ref="A361" r:id="rId1068" location="source=excel"/>
    <hyperlink ref="A81" r:id="rId1069" location="source=excel"/>
    <hyperlink ref="AR81" r:id="rId1070" location="source=excel"/>
    <hyperlink ref="A1548" r:id="rId1071" location="source=excel"/>
    <hyperlink ref="A1809" r:id="rId1072" location="source=excel"/>
    <hyperlink ref="A1431" r:id="rId1073" location="source=excel"/>
    <hyperlink ref="A1549" r:id="rId1074" location="source=excel"/>
    <hyperlink ref="A82" r:id="rId1075" location="source=excel"/>
    <hyperlink ref="A297" r:id="rId1076" location="source=excel"/>
    <hyperlink ref="A1834" r:id="rId1077" location="source=excel"/>
    <hyperlink ref="A313" r:id="rId1078" location="source=excel"/>
    <hyperlink ref="A2586" r:id="rId1079" location="source=excel"/>
    <hyperlink ref="AR2586" r:id="rId1080" location="source=excel"/>
    <hyperlink ref="A1846" r:id="rId1081" location="source=excel"/>
    <hyperlink ref="A2059" r:id="rId1082" location="source=excel"/>
    <hyperlink ref="A1115" r:id="rId1083" location="source=excel"/>
    <hyperlink ref="A1009" r:id="rId1084" location="source=excel"/>
    <hyperlink ref="A1317" r:id="rId1085" location="source=excel"/>
    <hyperlink ref="A575" r:id="rId1086" location="source=excel"/>
    <hyperlink ref="A1432" r:id="rId1087" location="source=excel"/>
    <hyperlink ref="A1318" r:id="rId1088" location="source=excel"/>
    <hyperlink ref="A352" r:id="rId1089" location="source=excel"/>
    <hyperlink ref="A1832" r:id="rId1090" location="source=excel"/>
    <hyperlink ref="A1319" r:id="rId1091" location="source=excel"/>
    <hyperlink ref="A1320" r:id="rId1092" location="source=excel"/>
    <hyperlink ref="A621" r:id="rId1093" location="source=excel"/>
    <hyperlink ref="A707" r:id="rId1094" location="source=excel"/>
    <hyperlink ref="A1411" r:id="rId1095" location="source=excel"/>
    <hyperlink ref="A83" r:id="rId1096" location="source=excel"/>
    <hyperlink ref="AR83" r:id="rId1097" location="source=excel"/>
    <hyperlink ref="A1752" r:id="rId1098" location="source=excel"/>
    <hyperlink ref="A415" r:id="rId1099" location="source=excel"/>
    <hyperlink ref="A488" r:id="rId1100" location="source=excel"/>
    <hyperlink ref="A958" r:id="rId1101" location="source=excel"/>
    <hyperlink ref="A2060" r:id="rId1102" location="source=excel"/>
    <hyperlink ref="A1535" r:id="rId1103" location="source=excel"/>
    <hyperlink ref="A2408" r:id="rId1104" location="source=excel"/>
    <hyperlink ref="A2568" r:id="rId1105" location="source=excel"/>
    <hyperlink ref="A84" r:id="rId1106" location="source=excel"/>
    <hyperlink ref="AR84" r:id="rId1107" location="source=excel"/>
    <hyperlink ref="A1519" r:id="rId1108" location="source=excel"/>
    <hyperlink ref="A1362" r:id="rId1109" location="source=excel"/>
    <hyperlink ref="A1031" r:id="rId1110" location="source=excel"/>
    <hyperlink ref="A2399" r:id="rId1111" location="source=excel"/>
    <hyperlink ref="A959" r:id="rId1112" location="source=excel"/>
    <hyperlink ref="A2556" r:id="rId1113" location="source=excel"/>
    <hyperlink ref="A526" r:id="rId1114" location="source=excel"/>
    <hyperlink ref="A576" r:id="rId1115" location="source=excel"/>
    <hyperlink ref="A2318" r:id="rId1116" location="source=excel"/>
    <hyperlink ref="A1321" r:id="rId1117" location="source=excel"/>
    <hyperlink ref="A21" r:id="rId1118" location="source=excel"/>
    <hyperlink ref="A1158" r:id="rId1119" location="source=excel"/>
    <hyperlink ref="A2409" r:id="rId1120" location="source=excel"/>
    <hyperlink ref="A1014" r:id="rId1121" location="source=excel"/>
    <hyperlink ref="A2569" r:id="rId1122" location="source=excel"/>
    <hyperlink ref="A2110" r:id="rId1123" location="source=excel"/>
    <hyperlink ref="A1024" r:id="rId1124" location="source=excel"/>
    <hyperlink ref="A1116" r:id="rId1125" location="source=excel"/>
    <hyperlink ref="A1897" r:id="rId1126" location="source=excel"/>
    <hyperlink ref="A951" r:id="rId1127" location="source=excel"/>
    <hyperlink ref="A1390" r:id="rId1128" location="source=excel"/>
    <hyperlink ref="A794" r:id="rId1129" location="source=excel"/>
    <hyperlink ref="A85" r:id="rId1130" location="source=excel"/>
    <hyperlink ref="A1774" r:id="rId1131" location="source=excel"/>
    <hyperlink ref="A1615" r:id="rId1132" location="source=excel"/>
    <hyperlink ref="A2841" r:id="rId1133" location="source=excel"/>
    <hyperlink ref="A2790" r:id="rId1134" location="source=excel"/>
    <hyperlink ref="A2600" r:id="rId1135" location="source=excel"/>
    <hyperlink ref="A2410" r:id="rId1136" location="source=excel"/>
    <hyperlink ref="A446" r:id="rId1137" location="source=excel"/>
    <hyperlink ref="A1577" r:id="rId1138" location="source=excel"/>
    <hyperlink ref="A1886" r:id="rId1139" location="source=excel"/>
    <hyperlink ref="A86" r:id="rId1140" location="source=excel"/>
    <hyperlink ref="AR86" r:id="rId1141" location="source=excel"/>
    <hyperlink ref="A1550" r:id="rId1142" location="source=excel"/>
    <hyperlink ref="A2125" r:id="rId1143" location="source=excel"/>
    <hyperlink ref="A1041" r:id="rId1144" location="source=excel"/>
    <hyperlink ref="A1929" r:id="rId1145" location="source=excel"/>
    <hyperlink ref="A2214" r:id="rId1146" location="source=excel"/>
    <hyperlink ref="A1363" r:id="rId1147" location="source=excel"/>
    <hyperlink ref="A1501" r:id="rId1148" location="source=excel"/>
    <hyperlink ref="A1150" r:id="rId1149" location="source=excel"/>
    <hyperlink ref="A1391" r:id="rId1150" location="source=excel"/>
    <hyperlink ref="A2485" r:id="rId1151" location="source=excel"/>
    <hyperlink ref="A2570" r:id="rId1152" location="source=excel"/>
    <hyperlink ref="A2571" r:id="rId1153" location="source=excel"/>
    <hyperlink ref="A1658" r:id="rId1154" location="source=excel"/>
    <hyperlink ref="A2126" r:id="rId1155" location="source=excel"/>
    <hyperlink ref="A1520" r:id="rId1156" location="source=excel"/>
    <hyperlink ref="A87" r:id="rId1157" location="source=excel"/>
    <hyperlink ref="AR87" r:id="rId1158" location="source=excel"/>
    <hyperlink ref="A1889" r:id="rId1159" location="source=excel"/>
    <hyperlink ref="A2641" r:id="rId1160" location="source=excel"/>
    <hyperlink ref="A987" r:id="rId1161" location="source=excel"/>
    <hyperlink ref="A1451" r:id="rId1162" location="source=excel"/>
    <hyperlink ref="A2719" r:id="rId1163" location="source=excel"/>
    <hyperlink ref="A2041" r:id="rId1164" location="source=excel"/>
    <hyperlink ref="A88" r:id="rId1165" location="source=excel"/>
    <hyperlink ref="A1251" r:id="rId1166" location="source=excel"/>
    <hyperlink ref="A2819" r:id="rId1167" location="source=excel"/>
    <hyperlink ref="A2449" r:id="rId1168" location="source=excel"/>
    <hyperlink ref="A2424" r:id="rId1169" location="source=excel"/>
    <hyperlink ref="A1412" r:id="rId1170" location="source=excel"/>
    <hyperlink ref="A2433" r:id="rId1171" location="source=excel"/>
    <hyperlink ref="A2366" r:id="rId1172" location="source=excel"/>
    <hyperlink ref="A89" r:id="rId1173" location="source=excel"/>
    <hyperlink ref="A556" r:id="rId1174" location="source=excel"/>
    <hyperlink ref="A2048" r:id="rId1175" location="source=excel"/>
    <hyperlink ref="A1165" r:id="rId1176" location="source=excel"/>
    <hyperlink ref="A2759" r:id="rId1177" location="source=excel"/>
    <hyperlink ref="A1863" r:id="rId1178" location="source=excel"/>
    <hyperlink ref="A2572" r:id="rId1179" location="source=excel"/>
    <hyperlink ref="A2257" r:id="rId1180" location="source=excel"/>
    <hyperlink ref="A2773" r:id="rId1181" location="source=excel"/>
    <hyperlink ref="A1715" r:id="rId1182" location="source=excel"/>
    <hyperlink ref="A952" r:id="rId1183" location="source=excel"/>
    <hyperlink ref="A22" r:id="rId1184" location="source=excel"/>
    <hyperlink ref="A1278" r:id="rId1185" location="source=excel"/>
    <hyperlink ref="A1657" r:id="rId1186" location="source=excel"/>
    <hyperlink ref="AR1657" r:id="rId1187" location="source=excel"/>
    <hyperlink ref="A1983" r:id="rId1188" location="source=excel"/>
    <hyperlink ref="A2785" r:id="rId1189" location="source=excel"/>
    <hyperlink ref="A671" r:id="rId1190" location="source=excel"/>
    <hyperlink ref="A1008" r:id="rId1191" location="source=excel"/>
    <hyperlink ref="A1594" r:id="rId1192" location="source=excel"/>
    <hyperlink ref="A2127" r:id="rId1193" location="source=excel"/>
    <hyperlink ref="A1413" r:id="rId1194" location="source=excel"/>
    <hyperlink ref="A2019" r:id="rId1195" location="source=excel"/>
    <hyperlink ref="A2055" r:id="rId1196" location="source=excel"/>
    <hyperlink ref="A2839" r:id="rId1197" location="source=excel"/>
    <hyperlink ref="A1068" r:id="rId1198" location="source=excel"/>
    <hyperlink ref="A973" r:id="rId1199" location="source=excel"/>
    <hyperlink ref="A2700" r:id="rId1200" location="source=excel"/>
    <hyperlink ref="A1709" r:id="rId1201" location="source=excel"/>
    <hyperlink ref="A1177" r:id="rId1202" location="source=excel"/>
    <hyperlink ref="A1280" r:id="rId1203" location="source=excel"/>
    <hyperlink ref="A1287" r:id="rId1204" location="source=excel"/>
    <hyperlink ref="A1616" r:id="rId1205" location="source=excel"/>
    <hyperlink ref="A2301" r:id="rId1206" location="source=excel"/>
    <hyperlink ref="A2683" r:id="rId1207" location="source=excel"/>
    <hyperlink ref="AR2683" r:id="rId1208" location="source=excel"/>
    <hyperlink ref="A1783" r:id="rId1209" location="source=excel"/>
    <hyperlink ref="A2486" r:id="rId1210" location="source=excel"/>
    <hyperlink ref="A622" r:id="rId1211" location="source=excel"/>
    <hyperlink ref="A1730" r:id="rId1212" location="source=excel"/>
    <hyperlink ref="A971" r:id="rId1213" location="source=excel"/>
    <hyperlink ref="A1414" r:id="rId1214" location="source=excel"/>
    <hyperlink ref="A10" r:id="rId1215" location="source=excel"/>
    <hyperlink ref="AR10" r:id="rId1216" location="source=excel"/>
    <hyperlink ref="A2599" r:id="rId1217" location="source=excel"/>
    <hyperlink ref="A2782" r:id="rId1218" location="source=excel"/>
    <hyperlink ref="A453" r:id="rId1219" location="source=excel"/>
    <hyperlink ref="AR453" r:id="rId1220" location="source=excel"/>
    <hyperlink ref="A686" r:id="rId1221" location="source=excel"/>
    <hyperlink ref="A2684" r:id="rId1222" location="source=excel"/>
    <hyperlink ref="A1226" r:id="rId1223" location="source=excel"/>
    <hyperlink ref="A2701" r:id="rId1224" location="source=excel"/>
    <hyperlink ref="A725" r:id="rId1225" location="source=excel"/>
    <hyperlink ref="A2338" r:id="rId1226" location="source=excel"/>
    <hyperlink ref="A577" r:id="rId1227" location="source=excel"/>
    <hyperlink ref="A2745" r:id="rId1228" location="source=excel"/>
    <hyperlink ref="A2487" r:id="rId1229" location="source=excel"/>
    <hyperlink ref="AR2487" r:id="rId1230" location="source=excel"/>
    <hyperlink ref="A90" r:id="rId1231" location="source=excel"/>
    <hyperlink ref="AR90" r:id="rId1232" location="source=excel"/>
    <hyperlink ref="A2388" r:id="rId1233" location="source=excel"/>
    <hyperlink ref="A898" r:id="rId1234" location="source=excel"/>
    <hyperlink ref="A1392" r:id="rId1235" location="source=excel"/>
    <hyperlink ref="A1238" r:id="rId1236" location="source=excel"/>
    <hyperlink ref="A235" r:id="rId1237" location="source=excel"/>
    <hyperlink ref="A1951" r:id="rId1238" location="source=excel"/>
    <hyperlink ref="A2229" r:id="rId1239" location="source=excel"/>
    <hyperlink ref="A1835" r:id="rId1240" location="source=excel"/>
    <hyperlink ref="A1222" r:id="rId1241" location="source=excel"/>
    <hyperlink ref="A2039" r:id="rId1242" location="source=excel"/>
    <hyperlink ref="A2378" r:id="rId1243" location="source=excel"/>
    <hyperlink ref="A1433" r:id="rId1244" location="source=excel"/>
    <hyperlink ref="A2616" r:id="rId1245" location="source=excel"/>
    <hyperlink ref="A1898" r:id="rId1246" location="source=excel"/>
    <hyperlink ref="A2822" r:id="rId1247" location="source=excel"/>
    <hyperlink ref="A2223" r:id="rId1248" location="source=excel"/>
    <hyperlink ref="A519" r:id="rId1249" location="source=excel"/>
    <hyperlink ref="A962" r:id="rId1250" location="source=excel"/>
    <hyperlink ref="A467" r:id="rId1251" location="source=excel"/>
    <hyperlink ref="A24" r:id="rId1252" location="source=excel"/>
    <hyperlink ref="AR24" r:id="rId1253" location="source=excel"/>
    <hyperlink ref="A1069" r:id="rId1254" location="source=excel"/>
    <hyperlink ref="A1891" r:id="rId1255" location="source=excel"/>
    <hyperlink ref="A2821" r:id="rId1256" location="source=excel"/>
    <hyperlink ref="A1178" r:id="rId1257" location="source=excel"/>
    <hyperlink ref="A509" r:id="rId1258" location="source=excel"/>
    <hyperlink ref="A298" r:id="rId1259" location="source=excel"/>
    <hyperlink ref="A974" r:id="rId1260" location="source=excel"/>
    <hyperlink ref="A1060" r:id="rId1261" location="source=excel"/>
    <hyperlink ref="A91" r:id="rId1262" location="source=excel"/>
    <hyperlink ref="AR91" r:id="rId1263" location="source=excel"/>
    <hyperlink ref="A2342" r:id="rId1264" location="source=excel"/>
    <hyperlink ref="A1775" r:id="rId1265" location="source=excel"/>
    <hyperlink ref="A2594" r:id="rId1266" location="source=excel"/>
    <hyperlink ref="AR2594" r:id="rId1267" location="source=excel"/>
    <hyperlink ref="A1864" r:id="rId1268" location="source=excel"/>
    <hyperlink ref="A1486" r:id="rId1269" location="source=excel"/>
    <hyperlink ref="A2642" r:id="rId1270" location="source=excel"/>
    <hyperlink ref="A2488" r:id="rId1271" location="source=excel"/>
    <hyperlink ref="A1184" r:id="rId1272" location="source=excel"/>
    <hyperlink ref="A455" r:id="rId1273" location="source=excel"/>
    <hyperlink ref="A981" r:id="rId1274" location="source=excel"/>
    <hyperlink ref="A456" r:id="rId1275" location="source=excel"/>
    <hyperlink ref="A528" r:id="rId1276" location="source=excel"/>
    <hyperlink ref="A1562" r:id="rId1277" location="source=excel"/>
    <hyperlink ref="A299" r:id="rId1278" location="source=excel"/>
    <hyperlink ref="A600" r:id="rId1279" location="source=excel"/>
    <hyperlink ref="A2118" r:id="rId1280" location="source=excel"/>
    <hyperlink ref="A1415" r:id="rId1281" location="source=excel"/>
    <hyperlink ref="A1801" r:id="rId1282" location="source=excel"/>
    <hyperlink ref="A1487" r:id="rId1283" location="source=excel"/>
    <hyperlink ref="A2349" r:id="rId1284" location="source=excel"/>
    <hyperlink ref="A2355" r:id="rId1285" location="source=excel"/>
    <hyperlink ref="A19" r:id="rId1286" location="source=excel"/>
    <hyperlink ref="AR19" r:id="rId1287" location="source=excel"/>
    <hyperlink ref="A2119" r:id="rId1288" location="source=excel"/>
    <hyperlink ref="A660" r:id="rId1289" location="source=excel"/>
    <hyperlink ref="A911" r:id="rId1290" location="source=excel"/>
    <hyperlink ref="A92" r:id="rId1291" location="source=excel"/>
    <hyperlink ref="A327" r:id="rId1292" location="source=excel"/>
    <hyperlink ref="A1200" r:id="rId1293" location="source=excel"/>
    <hyperlink ref="A1070" r:id="rId1294" location="source=excel"/>
    <hyperlink ref="A2098" r:id="rId1295" location="source=excel"/>
    <hyperlink ref="A2489" r:id="rId1296" location="source=excel"/>
    <hyperlink ref="A300" r:id="rId1297" location="source=excel"/>
    <hyperlink ref="A667" r:id="rId1298" location="source=excel"/>
    <hyperlink ref="A648" r:id="rId1299" location="source=excel"/>
    <hyperlink ref="A1092" r:id="rId1300" location="source=excel"/>
    <hyperlink ref="A2455" r:id="rId1301" location="source=excel"/>
    <hyperlink ref="A912" r:id="rId1302" location="source=excel"/>
    <hyperlink ref="A1598" r:id="rId1303" location="source=excel"/>
    <hyperlink ref="A301" r:id="rId1304" location="source=excel"/>
    <hyperlink ref="A2573" r:id="rId1305" location="source=excel"/>
    <hyperlink ref="A425" r:id="rId1306" location="source=excel"/>
    <hyperlink ref="A2278" r:id="rId1307" location="source=excel"/>
    <hyperlink ref="A2786" r:id="rId1308" location="source=excel"/>
    <hyperlink ref="A1899" r:id="rId1309" location="source=excel"/>
    <hyperlink ref="A654" r:id="rId1310" location="source=excel"/>
    <hyperlink ref="A2490" r:id="rId1311" location="source=excel"/>
    <hyperlink ref="A2643" r:id="rId1312" location="source=excel"/>
    <hyperlink ref="A338" r:id="rId1313" location="source=excel"/>
    <hyperlink ref="A578" r:id="rId1314" location="source=excel"/>
    <hyperlink ref="A2491" r:id="rId1315" location="source=excel"/>
    <hyperlink ref="A2492" r:id="rId1316" location="source=excel"/>
    <hyperlink ref="A1753" r:id="rId1317" location="source=excel"/>
    <hyperlink ref="A378" r:id="rId1318" location="source=excel"/>
    <hyperlink ref="A813" r:id="rId1319" location="source=excel"/>
    <hyperlink ref="A1466" r:id="rId1320" location="source=excel"/>
    <hyperlink ref="A2061" r:id="rId1321" location="source=excel"/>
    <hyperlink ref="A544" r:id="rId1322" location="source=excel"/>
    <hyperlink ref="A1545" r:id="rId1323" location="source=excel"/>
    <hyperlink ref="A93" r:id="rId1324" location="source=excel"/>
    <hyperlink ref="A2574" r:id="rId1325" location="source=excel"/>
    <hyperlink ref="A2493" r:id="rId1326" location="source=excel"/>
    <hyperlink ref="A2062" r:id="rId1327" location="source=excel"/>
    <hyperlink ref="A2020" r:id="rId1328" location="source=excel"/>
    <hyperlink ref="A662" r:id="rId1329" location="source=excel"/>
    <hyperlink ref="A472" r:id="rId1330" location="source=excel"/>
    <hyperlink ref="A1289" r:id="rId1331" location="source=excel"/>
    <hyperlink ref="A1364" r:id="rId1332" location="source=excel"/>
    <hyperlink ref="A1617" r:id="rId1333" location="source=excel"/>
    <hyperlink ref="A2575" r:id="rId1334" location="source=excel"/>
    <hyperlink ref="A2111" r:id="rId1335" location="source=excel"/>
    <hyperlink ref="A532" r:id="rId1336" location="source=excel"/>
    <hyperlink ref="A440" r:id="rId1337" location="source=excel"/>
    <hyperlink ref="A1710" r:id="rId1338" location="source=excel"/>
    <hyperlink ref="A2644" r:id="rId1339" location="source=excel"/>
    <hyperlink ref="A868" r:id="rId1340" location="source=excel"/>
    <hyperlink ref="A1202" r:id="rId1341" location="source=excel"/>
    <hyperlink ref="A2040" r:id="rId1342" location="source=excel"/>
    <hyperlink ref="A579" r:id="rId1343" location="source=excel"/>
    <hyperlink ref="A687" r:id="rId1344" location="source=excel"/>
    <hyperlink ref="A1117" r:id="rId1345" location="source=excel"/>
    <hyperlink ref="A2768" r:id="rId1346" location="source=excel"/>
    <hyperlink ref="A1536" r:id="rId1347" location="source=excel"/>
    <hyperlink ref="A2215" r:id="rId1348" location="source=excel"/>
    <hyperlink ref="A1702" r:id="rId1349" location="source=excel"/>
    <hyperlink ref="A2255" r:id="rId1350" location="source=excel"/>
    <hyperlink ref="A339" r:id="rId1351" location="source=excel"/>
    <hyperlink ref="A1452" r:id="rId1352" location="source=excel"/>
    <hyperlink ref="A94" r:id="rId1353" location="source=excel"/>
    <hyperlink ref="AR94" r:id="rId1354" location="source=excel"/>
    <hyperlink ref="A2791" r:id="rId1355" location="source=excel"/>
    <hyperlink ref="A1089" r:id="rId1356" location="source=excel"/>
    <hyperlink ref="A848" r:id="rId1357" location="source=excel"/>
    <hyperlink ref="A1365" r:id="rId1358" location="source=excel"/>
    <hyperlink ref="A865" r:id="rId1359" location="source=excel"/>
    <hyperlink ref="A2264" r:id="rId1360" location="source=excel"/>
    <hyperlink ref="A1700" r:id="rId1361" location="source=excel"/>
    <hyperlink ref="A388" r:id="rId1362" location="source=excel"/>
    <hyperlink ref="A416" r:id="rId1363" location="source=excel"/>
    <hyperlink ref="A708" r:id="rId1364" location="source=excel"/>
    <hyperlink ref="A1180" r:id="rId1365" location="source=excel"/>
    <hyperlink ref="A634" r:id="rId1366" location="source=excel"/>
    <hyperlink ref="A2063" r:id="rId1367" location="source=excel"/>
    <hyperlink ref="A632" r:id="rId1368" location="source=excel"/>
    <hyperlink ref="A1366" r:id="rId1369" location="source=excel"/>
    <hyperlink ref="A1434" r:id="rId1370" location="source=excel"/>
    <hyperlink ref="A1768" r:id="rId1371" location="source=excel"/>
    <hyperlink ref="A1646" r:id="rId1372" location="source=excel"/>
    <hyperlink ref="A1802" r:id="rId1373" location="source=excel"/>
    <hyperlink ref="A1367" r:id="rId1374" location="source=excel"/>
    <hyperlink ref="A2091" r:id="rId1375" location="source=excel"/>
    <hyperlink ref="A1058" r:id="rId1376" location="source=excel"/>
    <hyperlink ref="A2021" r:id="rId1377" location="source=excel"/>
    <hyperlink ref="A2242" r:id="rId1378" location="source=excel"/>
    <hyperlink ref="A95" r:id="rId1379" location="source=excel"/>
    <hyperlink ref="AR95" r:id="rId1380" location="source=excel"/>
    <hyperlink ref="A1322" r:id="rId1381" location="source=excel"/>
    <hyperlink ref="A2645" r:id="rId1382" location="source=excel"/>
    <hyperlink ref="A914" r:id="rId1383" location="source=excel"/>
    <hyperlink ref="A1840" r:id="rId1384" location="source=excel"/>
    <hyperlink ref="A1521" r:id="rId1385" location="source=excel"/>
    <hyperlink ref="A2149" r:id="rId1386" location="source=excel"/>
    <hyperlink ref="A96" r:id="rId1387" location="source=excel"/>
    <hyperlink ref="AR96" r:id="rId1388" location="source=excel"/>
    <hyperlink ref="A2746" r:id="rId1389" location="source=excel"/>
    <hyperlink ref="A1731" r:id="rId1390" location="source=excel"/>
    <hyperlink ref="A2837" r:id="rId1391" location="source=excel"/>
    <hyperlink ref="A2258" r:id="rId1392" location="source=excel"/>
    <hyperlink ref="A208" r:id="rId1393" location="source=excel"/>
    <hyperlink ref="A209" r:id="rId1394" location="source=excel"/>
    <hyperlink ref="A2800" r:id="rId1395" location="source=excel"/>
    <hyperlink ref="A607" r:id="rId1396" location="source=excel"/>
    <hyperlink ref="A2843" r:id="rId1397" location="source=excel"/>
    <hyperlink ref="A2792" r:id="rId1398" location="source=excel"/>
    <hyperlink ref="A274" r:id="rId1399" location="source=excel"/>
    <hyperlink ref="A2494" r:id="rId1400" location="source=excel"/>
    <hyperlink ref="A2702" r:id="rId1401" location="source=excel"/>
    <hyperlink ref="A1784" r:id="rId1402" location="source=excel"/>
    <hyperlink ref="A1052" r:id="rId1403" location="source=excel"/>
    <hyperlink ref="A1323" r:id="rId1404" location="source=excel"/>
    <hyperlink ref="A302" r:id="rId1405" location="source=excel"/>
    <hyperlink ref="A1299" r:id="rId1406" location="source=excel"/>
    <hyperlink ref="A740" r:id="rId1407" location="source=excel"/>
    <hyperlink ref="A651" r:id="rId1408" location="source=excel"/>
    <hyperlink ref="A2128" r:id="rId1409" location="source=excel"/>
    <hyperlink ref="A2725" r:id="rId1410" location="source=excel"/>
    <hyperlink ref="A2495" r:id="rId1411" location="source=excel"/>
    <hyperlink ref="A2720" r:id="rId1412" location="source=excel"/>
    <hyperlink ref="A1551" r:id="rId1413" location="source=excel"/>
    <hyperlink ref="A580" r:id="rId1414" location="source=excel"/>
    <hyperlink ref="A97" r:id="rId1415" location="source=excel"/>
    <hyperlink ref="AR97" r:id="rId1416" location="source=excel"/>
    <hyperlink ref="A518" r:id="rId1417" location="source=excel"/>
    <hyperlink ref="A1815" r:id="rId1418" location="source=excel"/>
    <hyperlink ref="A2496" r:id="rId1419" location="source=excel"/>
    <hyperlink ref="A1252" r:id="rId1420" location="source=excel"/>
    <hyperlink ref="A98" r:id="rId1421" location="source=excel"/>
    <hyperlink ref="A1324" r:id="rId1422" location="source=excel"/>
    <hyperlink ref="A1948" r:id="rId1423" location="source=excel"/>
    <hyperlink ref="AR1948" r:id="rId1424" location="source=excel"/>
    <hyperlink ref="A457" r:id="rId1425" location="source=excel"/>
    <hyperlink ref="A1368" r:id="rId1426" location="source=excel"/>
    <hyperlink ref="A1211" r:id="rId1427" location="source=excel"/>
    <hyperlink ref="A1369" r:id="rId1428" location="source=excel"/>
    <hyperlink ref="A2201" r:id="rId1429" location="source=excel"/>
    <hyperlink ref="A1077" r:id="rId1430" location="source=excel"/>
    <hyperlink ref="A314" r:id="rId1431" location="source=excel"/>
    <hyperlink ref="A851" r:id="rId1432" location="source=excel"/>
    <hyperlink ref="A2151" r:id="rId1433" location="source=excel"/>
    <hyperlink ref="AR2151" r:id="rId1434" location="source=excel"/>
    <hyperlink ref="A2129" r:id="rId1435" location="source=excel"/>
    <hyperlink ref="A1159" r:id="rId1436" location="source=excel"/>
    <hyperlink ref="A441" r:id="rId1437" location="source=excel"/>
    <hyperlink ref="A2259" r:id="rId1438" location="source=excel"/>
    <hyperlink ref="A1038" r:id="rId1439" location="source=excel"/>
    <hyperlink ref="A99" r:id="rId1440" location="source=excel"/>
    <hyperlink ref="A714" r:id="rId1441" location="source=excel"/>
    <hyperlink ref="A2576" r:id="rId1442" location="source=excel"/>
    <hyperlink ref="A2315" r:id="rId1443" location="source=excel"/>
    <hyperlink ref="A2316" r:id="rId1444" location="source=excel"/>
    <hyperlink ref="A608" r:id="rId1445" location="source=excel"/>
    <hyperlink ref="A5" r:id="rId1446" location="source=excel"/>
    <hyperlink ref="A2150" r:id="rId1447" location="source=excel"/>
    <hyperlink ref="A2769" r:id="rId1448" location="source=excel"/>
    <hyperlink ref="A2049" r:id="rId1449" location="source=excel"/>
    <hyperlink ref="A1618" r:id="rId1450" location="source=excel"/>
    <hyperlink ref="A1839" r:id="rId1451" location="source=excel"/>
    <hyperlink ref="A340" r:id="rId1452" location="source=excel"/>
    <hyperlink ref="A2319" r:id="rId1453" location="source=excel"/>
    <hyperlink ref="A1025" r:id="rId1454" location="source=excel"/>
    <hyperlink ref="A100" r:id="rId1455" location="source=excel"/>
    <hyperlink ref="A2356" r:id="rId1456" location="source=excel"/>
    <hyperlink ref="A2825" r:id="rId1457" location="source=excel"/>
    <hyperlink ref="A866" r:id="rId1458" location="source=excel"/>
    <hyperlink ref="A1653" r:id="rId1459" location="source=excel"/>
    <hyperlink ref="A1633" r:id="rId1460" location="source=excel"/>
    <hyperlink ref="A2064" r:id="rId1461" location="source=excel"/>
    <hyperlink ref="A2180" r:id="rId1462" location="source=excel"/>
    <hyperlink ref="A1325" r:id="rId1463" location="source=excel"/>
    <hyperlink ref="A101" r:id="rId1464" location="source=excel"/>
    <hyperlink ref="A102" r:id="rId1465" location="source=excel"/>
    <hyperlink ref="AR102" r:id="rId1466" location="source=excel"/>
    <hyperlink ref="A1185" r:id="rId1467" location="source=excel"/>
    <hyperlink ref="A2065" r:id="rId1468" location="source=excel"/>
    <hyperlink ref="A373" r:id="rId1469" location="source=excel"/>
    <hyperlink ref="A1571" r:id="rId1470" location="source=excel"/>
    <hyperlink ref="A975" r:id="rId1471" location="source=excel"/>
    <hyperlink ref="A803" r:id="rId1472" location="source=excel"/>
    <hyperlink ref="A688" r:id="rId1473" location="source=excel"/>
    <hyperlink ref="A287" r:id="rId1474" location="source=excel"/>
    <hyperlink ref="A1453" r:id="rId1475" location="source=excel"/>
    <hyperlink ref="A2217" r:id="rId1476" location="source=excel"/>
    <hyperlink ref="A1978" r:id="rId1477" location="source=excel"/>
    <hyperlink ref="A103" r:id="rId1478" location="source=excel"/>
    <hyperlink ref="A715" r:id="rId1479" location="source=excel"/>
    <hyperlink ref="A2329" r:id="rId1480" location="source=excel"/>
    <hyperlink ref="A1619" r:id="rId1481" location="source=excel"/>
    <hyperlink ref="AR1619" r:id="rId1482" location="source=excel"/>
    <hyperlink ref="A1668" r:id="rId1483" location="source=excel"/>
    <hyperlink ref="A2243" r:id="rId1484" location="source=excel"/>
    <hyperlink ref="A104" r:id="rId1485" location="source=excel"/>
    <hyperlink ref="AR104" r:id="rId1486" location="source=excel"/>
    <hyperlink ref="A1118" r:id="rId1487" location="source=excel"/>
    <hyperlink ref="A2244" r:id="rId1488" location="source=excel"/>
    <hyperlink ref="A105" r:id="rId1489" location="source=excel"/>
    <hyperlink ref="A2038" r:id="rId1490" location="source=excel"/>
    <hyperlink ref="A2376" r:id="rId1491" location="source=excel"/>
    <hyperlink ref="A2627" r:id="rId1492" location="source=excel"/>
    <hyperlink ref="A1186" r:id="rId1493" location="source=excel"/>
    <hyperlink ref="A1370" r:id="rId1494" location="source=excel"/>
    <hyperlink ref="A2268" r:id="rId1495" location="source=excel"/>
    <hyperlink ref="A856" r:id="rId1496" location="source=excel"/>
    <hyperlink ref="A2056" r:id="rId1497" location="source=excel"/>
    <hyperlink ref="A2279" r:id="rId1498" location="source=excel"/>
    <hyperlink ref="A1071" r:id="rId1499" location="source=excel"/>
    <hyperlink ref="A1663" r:id="rId1500" location="source=excel"/>
    <hyperlink ref="A1026" r:id="rId1501" location="source=excel"/>
    <hyperlink ref="A2441" r:id="rId1502" location="source=excel"/>
    <hyperlink ref="A779" r:id="rId1503" location="source=excel"/>
    <hyperlink ref="A726" r:id="rId1504" location="source=excel"/>
    <hyperlink ref="A1620" r:id="rId1505" location="source=excel"/>
    <hyperlink ref="A1435" r:id="rId1506" location="source=excel"/>
    <hyperlink ref="A861" r:id="rId1507" location="source=excel"/>
    <hyperlink ref="A915" r:id="rId1508" location="source=excel"/>
    <hyperlink ref="A319" r:id="rId1509" location="source=excel"/>
    <hyperlink ref="A916" r:id="rId1510" location="source=excel"/>
    <hyperlink ref="A2760" r:id="rId1511" location="source=excel"/>
    <hyperlink ref="A1754" r:id="rId1512" location="source=excel"/>
    <hyperlink ref="A2089" r:id="rId1513" location="source=excel"/>
    <hyperlink ref="A417" r:id="rId1514" location="source=excel"/>
    <hyperlink ref="A2066" r:id="rId1515" location="source=excel"/>
    <hyperlink ref="A1718" r:id="rId1516" location="source=excel"/>
    <hyperlink ref="A1621" r:id="rId1517" location="source=excel"/>
    <hyperlink ref="A2265" r:id="rId1518" location="source=excel"/>
    <hyperlink ref="A2245" r:id="rId1519" location="source=excel"/>
    <hyperlink ref="A976" r:id="rId1520" location="source=excel"/>
    <hyperlink ref="A1634" r:id="rId1521" location="source=excel"/>
    <hyperlink ref="A2761" r:id="rId1522" location="source=excel"/>
    <hyperlink ref="A2228" r:id="rId1523" location="source=excel"/>
    <hyperlink ref="A1956" r:id="rId1524" location="source=excel"/>
    <hyperlink ref="A2692" r:id="rId1525" location="source=excel"/>
    <hyperlink ref="A106" r:id="rId1526" location="source=excel"/>
    <hyperlink ref="AR106" r:id="rId1527" location="source=excel"/>
    <hyperlink ref="A845" r:id="rId1528" location="source=excel"/>
    <hyperlink ref="A2703" r:id="rId1529" location="source=excel"/>
    <hyperlink ref="A2367" r:id="rId1530" location="source=excel"/>
    <hyperlink ref="A341" r:id="rId1531" location="source=excel"/>
    <hyperlink ref="A854" r:id="rId1532" location="source=excel"/>
    <hyperlink ref="A2626" r:id="rId1533" location="source=excel"/>
    <hyperlink ref="A1300" r:id="rId1534" location="source=excel"/>
    <hyperlink ref="A1810" r:id="rId1535" location="source=excel"/>
    <hyperlink ref="A2067" r:id="rId1536" location="source=excel"/>
    <hyperlink ref="A2497" r:id="rId1537" location="source=excel"/>
    <hyperlink ref="A1543" r:id="rId1538" location="source=excel"/>
    <hyperlink ref="A2280" r:id="rId1539" location="source=excel"/>
    <hyperlink ref="A1769" r:id="rId1540" location="source=excel"/>
    <hyperlink ref="A1277" r:id="rId1541" location="source=excel"/>
    <hyperlink ref="A1134" r:id="rId1542" location="source=excel"/>
    <hyperlink ref="A1045" r:id="rId1543" location="source=excel"/>
    <hyperlink ref="A1454" r:id="rId1544" location="source=excel"/>
    <hyperlink ref="A328" r:id="rId1545" location="source=excel"/>
    <hyperlink ref="A1455" r:id="rId1546" location="source=excel"/>
    <hyperlink ref="A2577" r:id="rId1547" location="source=excel"/>
    <hyperlink ref="A697" r:id="rId1548" location="source=excel"/>
    <hyperlink ref="A2152" r:id="rId1549" location="source=excel"/>
    <hyperlink ref="A2281" r:id="rId1550" location="source=excel"/>
    <hyperlink ref="A2436" r:id="rId1551" location="source=excel"/>
    <hyperlink ref="A1745" r:id="rId1552" location="source=excel"/>
    <hyperlink ref="A2747" r:id="rId1553" location="source=excel"/>
    <hyperlink ref="A1937" r:id="rId1554" location="source=excel"/>
    <hyperlink ref="A2022" r:id="rId1555" location="source=excel"/>
    <hyperlink ref="A107" r:id="rId1556" location="source=excel"/>
    <hyperlink ref="A2275" r:id="rId1557" location="source=excel"/>
    <hyperlink ref="A275" r:id="rId1558" location="source=excel"/>
    <hyperlink ref="A983" r:id="rId1559" location="source=excel"/>
    <hyperlink ref="A1622" r:id="rId1560" location="source=excel"/>
    <hyperlink ref="A1957" r:id="rId1561" location="source=excel"/>
    <hyperlink ref="A2498" r:id="rId1562" location="source=excel"/>
    <hyperlink ref="A1522" r:id="rId1563" location="source=excel"/>
    <hyperlink ref="A1714" r:id="rId1564" location="source=excel"/>
    <hyperlink ref="A1785" r:id="rId1565" location="source=excel"/>
    <hyperlink ref="A228" r:id="rId1566" location="source=excel"/>
    <hyperlink ref="AR228" r:id="rId1567" location="source=excel"/>
    <hyperlink ref="A689" r:id="rId1568" location="source=excel"/>
    <hyperlink ref="A2499" r:id="rId1569" location="source=excel"/>
    <hyperlink ref="A1027" r:id="rId1570" location="source=excel"/>
    <hyperlink ref="A2320" r:id="rId1571" location="source=excel"/>
    <hyperlink ref="A2023" r:id="rId1572" location="source=excel"/>
    <hyperlink ref="A2321" r:id="rId1573" location="source=excel"/>
    <hyperlink ref="A2672" r:id="rId1574" location="source=excel"/>
    <hyperlink ref="A2169" r:id="rId1575" location="source=excel"/>
    <hyperlink ref="A2500" r:id="rId1576" location="source=excel"/>
    <hyperlink ref="A1566" r:id="rId1577" location="source=excel"/>
    <hyperlink ref="A2593" r:id="rId1578" location="source=excel"/>
    <hyperlink ref="A276" r:id="rId1579" location="source=excel"/>
    <hyperlink ref="A508" r:id="rId1580" location="source=excel"/>
    <hyperlink ref="A2501" r:id="rId1581" location="source=excel"/>
    <hyperlink ref="A1786" r:id="rId1582" location="source=excel"/>
    <hyperlink ref="A1537" r:id="rId1583" location="source=excel"/>
    <hyperlink ref="A1187" r:id="rId1584" location="source=excel"/>
    <hyperlink ref="A2842" r:id="rId1585" location="source=excel"/>
    <hyperlink ref="A108" r:id="rId1586" location="source=excel"/>
    <hyperlink ref="AR108" r:id="rId1587" location="source=excel"/>
    <hyperlink ref="A2502" r:id="rId1588" location="source=excel"/>
    <hyperlink ref="A1072" r:id="rId1589" location="source=excel"/>
    <hyperlink ref="A389" r:id="rId1590" location="source=excel"/>
    <hyperlink ref="A2646" r:id="rId1591" location="source=excel"/>
    <hyperlink ref="A1647" r:id="rId1592" location="source=excel"/>
    <hyperlink ref="A329" r:id="rId1593" location="source=excel"/>
    <hyperlink ref="A606" r:id="rId1594" location="source=excel"/>
    <hyperlink ref="A2068" r:id="rId1595" location="source=excel"/>
    <hyperlink ref="A1296" r:id="rId1596" location="source=excel"/>
    <hyperlink ref="A6" r:id="rId1597" location="source=excel"/>
    <hyperlink ref="A581" r:id="rId1598" location="source=excel"/>
    <hyperlink ref="A1326" r:id="rId1599" location="source=excel"/>
    <hyperlink ref="A1327" r:id="rId1600" location="source=excel"/>
    <hyperlink ref="A222" r:id="rId1601" location="source=excel"/>
    <hyperlink ref="A2373" r:id="rId1602" location="source=excel"/>
    <hyperlink ref="A362" r:id="rId1603" location="source=excel"/>
    <hyperlink ref="A1669" r:id="rId1604" location="source=excel"/>
    <hyperlink ref="A917" r:id="rId1605" location="source=excel"/>
    <hyperlink ref="A1224" r:id="rId1606" location="source=excel"/>
    <hyperlink ref="A1803" r:id="rId1607" location="source=excel"/>
    <hyperlink ref="A846" r:id="rId1608" location="source=excel"/>
    <hyperlink ref="A2050" r:id="rId1609" location="source=excel"/>
    <hyperlink ref="A2826" r:id="rId1610" location="source=excel"/>
    <hyperlink ref="A2254" r:id="rId1611" location="source=excel"/>
    <hyperlink ref="A210" r:id="rId1612" location="source=excel"/>
    <hyperlink ref="A211" r:id="rId1613" location="source=excel"/>
    <hyperlink ref="A780" r:id="rId1614" location="source=excel"/>
    <hyperlink ref="A1160" r:id="rId1615" location="source=excel"/>
    <hyperlink ref="A698" r:id="rId1616" location="source=excel"/>
    <hyperlink ref="A1212" r:id="rId1617" location="source=excel"/>
    <hyperlink ref="A2813" r:id="rId1618" location="source=excel"/>
    <hyperlink ref="A2092" r:id="rId1619" location="source=excel"/>
    <hyperlink ref="A2024" r:id="rId1620" location="source=excel"/>
    <hyperlink ref="A636" r:id="rId1621" location="source=excel"/>
    <hyperlink ref="A447" r:id="rId1622" location="source=excel"/>
    <hyperlink ref="A2503" r:id="rId1623" location="source=excel"/>
    <hyperlink ref="A2025" r:id="rId1624" location="source=excel"/>
    <hyperlink ref="A1328" r:id="rId1625" location="source=excel"/>
    <hyperlink ref="A1552" r:id="rId1626" location="source=excel"/>
    <hyperlink ref="A582" r:id="rId1627" location="source=excel"/>
    <hyperlink ref="A699" r:id="rId1628" location="source=excel"/>
    <hyperlink ref="A1188" r:id="rId1629" location="source=excel"/>
    <hyperlink ref="A1119" r:id="rId1630" location="source=excel"/>
    <hyperlink ref="A2504" r:id="rId1631" location="source=excel"/>
    <hyperlink ref="A1744" r:id="rId1632" location="source=excel"/>
    <hyperlink ref="A255" r:id="rId1633" location="source=excel"/>
    <hyperlink ref="A1120" r:id="rId1634" location="source=excel"/>
    <hyperlink ref="A330" r:id="rId1635" location="source=excel"/>
    <hyperlink ref="A1048" r:id="rId1636" location="source=excel"/>
    <hyperlink ref="A840" r:id="rId1637" location="source=excel"/>
    <hyperlink ref="A109" r:id="rId1638" location="source=excel"/>
    <hyperlink ref="A2142" r:id="rId1639" location="source=excel"/>
    <hyperlink ref="A809" r:id="rId1640" location="source=excel"/>
    <hyperlink ref="A546" r:id="rId1641" location="source=excel"/>
    <hyperlink ref="A1032" r:id="rId1642" location="source=excel"/>
    <hyperlink ref="A110" r:id="rId1643" location="source=excel"/>
    <hyperlink ref="A986" r:id="rId1644" location="source=excel"/>
    <hyperlink ref="A111" r:id="rId1645" location="source=excel"/>
    <hyperlink ref="A805" r:id="rId1646" location="source=excel"/>
    <hyperlink ref="A1371" r:id="rId1647" location="source=excel"/>
    <hyperlink ref="A2505" r:id="rId1648" location="source=excel"/>
    <hyperlink ref="A315" r:id="rId1649" location="source=excel"/>
    <hyperlink ref="AR315" r:id="rId1650" location="source=excel"/>
    <hyperlink ref="A963" r:id="rId1651" location="source=excel"/>
    <hyperlink ref="A605" r:id="rId1652" location="source=excel"/>
    <hyperlink ref="A2506" r:id="rId1653" location="source=excel"/>
    <hyperlink ref="A2647" r:id="rId1654" location="source=excel"/>
    <hyperlink ref="A1016" r:id="rId1655" location="source=excel"/>
    <hyperlink ref="AR1016" r:id="rId1656" location="source=excel"/>
    <hyperlink ref="A1401" r:id="rId1657" location="source=excel"/>
    <hyperlink ref="A2029" r:id="rId1658" location="source=excel"/>
    <hyperlink ref="A1197" r:id="rId1659" location="source=excel"/>
    <hyperlink ref="A2272" r:id="rId1660" location="source=excel"/>
    <hyperlink ref="A1493" r:id="rId1661" location="source=excel"/>
    <hyperlink ref="A1329" r:id="rId1662" location="source=excel"/>
    <hyperlink ref="A2303" r:id="rId1663" location="source=excel"/>
    <hyperlink ref="A781" r:id="rId1664" location="source=excel"/>
    <hyperlink ref="A2733" r:id="rId1665" location="source=excel"/>
    <hyperlink ref="A1706" r:id="rId1666" location="source=excel"/>
    <hyperlink ref="A316" r:id="rId1667" location="source=excel"/>
    <hyperlink ref="A112" r:id="rId1668" location="source=excel"/>
    <hyperlink ref="AR112" r:id="rId1669" location="source=excel"/>
    <hyperlink ref="A1372" r:id="rId1670" location="source=excel"/>
    <hyperlink ref="A1229" r:id="rId1671" location="source=excel"/>
    <hyperlink ref="A2346" r:id="rId1672" location="source=excel"/>
    <hyperlink ref="A7" r:id="rId1673" location="source=excel"/>
    <hyperlink ref="A1824" r:id="rId1674" location="source=excel"/>
    <hyperlink ref="A2823" r:id="rId1675" location="source=excel"/>
    <hyperlink ref="A1787" r:id="rId1676" location="source=excel"/>
    <hyperlink ref="A1436" r:id="rId1677" location="source=excel"/>
    <hyperlink ref="A2827" r:id="rId1678" location="source=excel"/>
    <hyperlink ref="A2429" r:id="rId1679" location="source=excel"/>
    <hyperlink ref="A545" r:id="rId1680" location="source=excel"/>
    <hyperlink ref="A2172" r:id="rId1681" location="source=excel"/>
    <hyperlink ref="A1266" r:id="rId1682" location="source=excel"/>
    <hyperlink ref="A1865" r:id="rId1683" location="source=excel"/>
    <hyperlink ref="A2395" r:id="rId1684" location="source=excel"/>
    <hyperlink ref="A113" r:id="rId1685" location="source=excel"/>
    <hyperlink ref="AR113" r:id="rId1686" location="source=excel"/>
    <hyperlink ref="A1201" r:id="rId1687" location="source=excel"/>
    <hyperlink ref="A2069" r:id="rId1688" location="source=excel"/>
    <hyperlink ref="A1623" r:id="rId1689" location="source=excel"/>
    <hyperlink ref="A2419" r:id="rId1690" location="source=excel"/>
    <hyperlink ref="A964" r:id="rId1691" location="source=excel"/>
    <hyperlink ref="A2173" r:id="rId1692" location="source=excel"/>
    <hyperlink ref="A2305" r:id="rId1693" location="source=excel"/>
    <hyperlink ref="A2578" r:id="rId1694" location="source=excel"/>
    <hyperlink ref="A114" r:id="rId1695" location="source=excel"/>
    <hyperlink ref="A2507" r:id="rId1696" location="source=excel"/>
    <hyperlink ref="A392" r:id="rId1697" location="source=excel"/>
    <hyperlink ref="A1015" r:id="rId1698" location="source=excel"/>
    <hyperlink ref="A2306" r:id="rId1699" location="source=excel"/>
    <hyperlink ref="A115" r:id="rId1700" location="source=excel"/>
    <hyperlink ref="AR115" r:id="rId1701" location="source=excel"/>
    <hyperlink ref="A1049" r:id="rId1702" location="source=excel"/>
    <hyperlink ref="A2833" r:id="rId1703" location="source=excel"/>
    <hyperlink ref="A342" r:id="rId1704" location="source=excel"/>
    <hyperlink ref="A498" r:id="rId1705" location="source=excel"/>
    <hyperlink ref="A1189" r:id="rId1706" location="source=excel"/>
    <hyperlink ref="A1456" r:id="rId1707" location="source=excel"/>
    <hyperlink ref="A1502" r:id="rId1708" location="source=excel"/>
    <hyperlink ref="A2716" r:id="rId1709" location="source=excel"/>
    <hyperlink ref="A2026" r:id="rId1710" location="source=excel"/>
    <hyperlink ref="A8" r:id="rId1711" location="source=excel"/>
    <hyperlink ref="AR8" r:id="rId1712" location="source=excel"/>
    <hyperlink ref="A1121" r:id="rId1713" location="source=excel"/>
    <hyperlink ref="A2327" r:id="rId1714" location="source=excel"/>
    <hyperlink ref="A1330" r:id="rId1715" location="source=excel"/>
    <hyperlink ref="A1373" r:id="rId1716" location="source=excel"/>
    <hyperlink ref="A2130" r:id="rId1717" location="source=excel"/>
    <hyperlink ref="A454" r:id="rId1718" location="source=excel"/>
    <hyperlink ref="AR454" r:id="rId1719" location="source=excel"/>
    <hyperlink ref="A553" r:id="rId1720" location="source=excel"/>
    <hyperlink ref="A434" r:id="rId1721" location="source=excel"/>
    <hyperlink ref="A1578" r:id="rId1722" location="source=excel"/>
    <hyperlink ref="A116" r:id="rId1723" location="source=excel"/>
    <hyperlink ref="A2207" r:id="rId1724" location="source=excel"/>
    <hyperlink ref="A1073" r:id="rId1725" location="source=excel"/>
    <hyperlink ref="A970" r:id="rId1726" location="source=excel"/>
    <hyperlink ref="A1457" r:id="rId1727" location="source=excel"/>
    <hyperlink ref="A2202" r:id="rId1728" location="source=excel"/>
    <hyperlink ref="A2629" r:id="rId1729" location="source=excel"/>
    <hyperlink ref="A117" r:id="rId1730" location="source=excel"/>
    <hyperlink ref="A418" r:id="rId1731" location="source=excel"/>
    <hyperlink ref="A1640" r:id="rId1732" location="source=excel"/>
    <hyperlink ref="AR1640" r:id="rId1733" location="source=excel"/>
    <hyperlink ref="A2377" r:id="rId1734" location="source=excel"/>
    <hyperlink ref="A2070" r:id="rId1735" location="source=excel"/>
    <hyperlink ref="A2381" r:id="rId1736" location="source=excel"/>
    <hyperlink ref="A727" r:id="rId1737" location="source=excel"/>
    <hyperlink ref="A782" r:id="rId1738" location="source=excel"/>
    <hyperlink ref="A1078" r:id="rId1739" location="source=excel"/>
    <hyperlink ref="A1958" r:id="rId1740" location="source=excel"/>
    <hyperlink ref="A1033" r:id="rId1741" location="source=excel"/>
    <hyperlink ref="A918" r:id="rId1742" location="source=excel"/>
    <hyperlink ref="A468" r:id="rId1743" location="source=excel"/>
    <hyperlink ref="A1190" r:id="rId1744" location="source=excel"/>
    <hyperlink ref="A2382" r:id="rId1745" location="source=excel"/>
    <hyperlink ref="A1437" r:id="rId1746" location="source=excel"/>
    <hyperlink ref="A520" r:id="rId1747" location="source=excel"/>
    <hyperlink ref="A919" r:id="rId1748" location="source=excel"/>
    <hyperlink ref="A2591" r:id="rId1749" location="source=excel"/>
    <hyperlink ref="A1253" r:id="rId1750" location="source=excel"/>
    <hyperlink ref="A2696" r:id="rId1751" location="source=excel"/>
    <hyperlink ref="A2266" r:id="rId1752" location="source=excel"/>
    <hyperlink ref="A2508" r:id="rId1753" location="source=excel"/>
    <hyperlink ref="A1011" r:id="rId1754" location="source=excel"/>
    <hyperlink ref="A2071" r:id="rId1755" location="source=excel"/>
    <hyperlink ref="A783" r:id="rId1756" location="source=excel"/>
    <hyperlink ref="A1061" r:id="rId1757" location="source=excel"/>
    <hyperlink ref="A810" r:id="rId1758" location="source=excel"/>
    <hyperlink ref="A2072" r:id="rId1759" location="source=excel"/>
    <hyperlink ref="A118" r:id="rId1760" location="source=excel"/>
    <hyperlink ref="AR118" r:id="rId1761" location="source=excel"/>
    <hyperlink ref="A2446" r:id="rId1762" location="source=excel"/>
    <hyperlink ref="A2509" r:id="rId1763" location="source=excel"/>
    <hyperlink ref="A511" r:id="rId1764" location="source=excel"/>
    <hyperlink ref="A1458" r:id="rId1765" location="source=excel"/>
    <hyperlink ref="A484" r:id="rId1766" location="source=excel"/>
    <hyperlink ref="A2510" r:id="rId1767" location="source=excel"/>
    <hyperlink ref="A1930" r:id="rId1768" location="source=excel"/>
    <hyperlink ref="A728" r:id="rId1769" location="source=excel"/>
    <hyperlink ref="A1544" r:id="rId1770" location="source=excel"/>
    <hyperlink ref="A1964" r:id="rId1771" location="source=excel"/>
    <hyperlink ref="A1805" r:id="rId1772" location="source=excel"/>
    <hyperlink ref="A1811" r:id="rId1773" location="source=excel"/>
    <hyperlink ref="A1416" r:id="rId1774" location="source=excel"/>
    <hyperlink ref="A1331" r:id="rId1775" location="source=excel"/>
    <hyperlink ref="A232" r:id="rId1776" location="source=excel"/>
    <hyperlink ref="A347" r:id="rId1777" location="source=excel"/>
    <hyperlink ref="A1332" r:id="rId1778" location="source=excel"/>
    <hyperlink ref="A1826" r:id="rId1779" location="source=excel"/>
    <hyperlink ref="A1806" r:id="rId1780" location="source=excel"/>
    <hyperlink ref="A2511" r:id="rId1781" location="source=excel"/>
    <hyperlink ref="A2617" r:id="rId1782" location="source=excel"/>
    <hyperlink ref="A1333" r:id="rId1783" location="source=excel"/>
    <hyperlink ref="AR1333" r:id="rId1784" location="source=excel"/>
    <hyperlink ref="A1258" r:id="rId1785" location="source=excel"/>
    <hyperlink ref="A256" r:id="rId1786" location="source=excel"/>
    <hyperlink ref="A1039" r:id="rId1787" location="source=excel"/>
    <hyperlink ref="A426" r:id="rId1788" location="source=excel"/>
    <hyperlink ref="A1922" r:id="rId1789" location="source=excel"/>
    <hyperlink ref="AR1922" r:id="rId1790" location="source=excel"/>
    <hyperlink ref="A1871" r:id="rId1791" location="source=excel"/>
    <hyperlink ref="A547" r:id="rId1792" location="source=excel"/>
    <hyperlink ref="A920" r:id="rId1793" location="source=excel"/>
    <hyperlink ref="A119" r:id="rId1794" location="source=excel"/>
    <hyperlink ref="A120" r:id="rId1795" location="source=excel"/>
    <hyperlink ref="A2390" r:id="rId1796" location="source=excel"/>
    <hyperlink ref="A1161" r:id="rId1797" location="source=excel"/>
    <hyperlink ref="A2197" r:id="rId1798" location="source=excel"/>
    <hyperlink ref="A1887" r:id="rId1799" location="source=excel"/>
    <hyperlink ref="A749" r:id="rId1800" location="source=excel"/>
    <hyperlink ref="A643" r:id="rId1801" location="source=excel"/>
    <hyperlink ref="A448" r:id="rId1802" location="source=excel"/>
    <hyperlink ref="AR448" r:id="rId1803" location="source=excel"/>
    <hyperlink ref="A1836" r:id="rId1804" location="source=excel"/>
    <hyperlink ref="A121" r:id="rId1805" location="source=excel"/>
    <hyperlink ref="AR121" r:id="rId1806" location="source=excel"/>
    <hyperlink ref="A601" r:id="rId1807" location="source=excel"/>
    <hyperlink ref="A644" r:id="rId1808" location="source=excel"/>
    <hyperlink ref="A122" r:id="rId1809" location="source=excel"/>
    <hyperlink ref="AR122" r:id="rId1810" location="source=excel"/>
    <hyperlink ref="A2630" r:id="rId1811" location="source=excel"/>
    <hyperlink ref="A123" r:id="rId1812" location="source=excel"/>
    <hyperlink ref="AR123" r:id="rId1813" location="source=excel"/>
    <hyperlink ref="A1488" r:id="rId1814" location="source=excel"/>
    <hyperlink ref="A2430" r:id="rId1815" location="source=excel"/>
    <hyperlink ref="A1374" r:id="rId1816" location="source=excel"/>
    <hyperlink ref="A1538" r:id="rId1817" location="source=excel"/>
    <hyperlink ref="A502" r:id="rId1818" location="source=excel"/>
    <hyperlink ref="A784" r:id="rId1819" location="source=excel"/>
    <hyperlink ref="A1624" r:id="rId1820" location="source=excel"/>
    <hyperlink ref="A658" r:id="rId1821" location="source=excel"/>
    <hyperlink ref="A1074" r:id="rId1822" location="source=excel"/>
    <hyperlink ref="A11" r:id="rId1823" location="source=excel"/>
    <hyperlink ref="A1375" r:id="rId1824" location="source=excel"/>
    <hyperlink ref="A1829" r:id="rId1825" location="source=excel"/>
    <hyperlink ref="A124" r:id="rId1826" location="source=excel"/>
    <hyperlink ref="A1459" r:id="rId1827" location="source=excel"/>
    <hyperlink ref="A2209" r:id="rId1828" location="source=excel"/>
    <hyperlink ref="A1960" r:id="rId1829" location="source=excel"/>
    <hyperlink ref="A2420" r:id="rId1830" location="source=excel"/>
    <hyperlink ref="A2557" r:id="rId1831" location="source=excel"/>
    <hyperlink ref="A1417" r:id="rId1832" location="source=excel"/>
    <hyperlink ref="A125" r:id="rId1833" location="source=excel"/>
    <hyperlink ref="AR125" r:id="rId1834" location="source=excel"/>
    <hyperlink ref="A439" r:id="rId1835" location="source=excel"/>
    <hyperlink ref="A2512" r:id="rId1836" location="source=excel"/>
    <hyperlink ref="A817" r:id="rId1837" location="source=excel"/>
    <hyperlink ref="A2762" r:id="rId1838" location="source=excel"/>
    <hyperlink ref="A612" r:id="rId1839" location="source=excel"/>
    <hyperlink ref="A1418" r:id="rId1840" location="source=excel"/>
    <hyperlink ref="A1693" r:id="rId1841" location="source=excel"/>
    <hyperlink ref="A2648" r:id="rId1842" location="source=excel"/>
    <hyperlink ref="A284" r:id="rId1843" location="source=excel"/>
    <hyperlink ref="A1681" r:id="rId1844" location="source=excel"/>
    <hyperlink ref="A126" r:id="rId1845" location="source=excel"/>
    <hyperlink ref="A303" r:id="rId1846" location="source=excel"/>
    <hyperlink ref="A2513" r:id="rId1847" location="source=excel"/>
    <hyperlink ref="A348" r:id="rId1848" location="source=excel"/>
    <hyperlink ref="A1080" r:id="rId1849" location="source=excel"/>
    <hyperlink ref="A841" r:id="rId1850" location="source=excel"/>
    <hyperlink ref="A2105" r:id="rId1851" location="source=excel"/>
    <hyperlink ref="A2649" r:id="rId1852" location="source=excel"/>
    <hyperlink ref="A1776" r:id="rId1853" location="source=excel"/>
    <hyperlink ref="A2763" r:id="rId1854" location="source=excel"/>
    <hyperlink ref="A2801" r:id="rId1855" location="source=excel"/>
    <hyperlink ref="A1604" r:id="rId1856" location="source=excel"/>
    <hyperlink ref="A639" r:id="rId1857" location="source=excel"/>
    <hyperlink ref="A127" r:id="rId1858" location="source=excel"/>
    <hyperlink ref="AR127" r:id="rId1859" location="source=excel"/>
    <hyperlink ref="A729" r:id="rId1860" location="source=excel"/>
    <hyperlink ref="A583" r:id="rId1861" location="source=excel"/>
    <hyperlink ref="A1856" r:id="rId1862" location="source=excel"/>
    <hyperlink ref="A1243" r:id="rId1863" location="source=excel"/>
    <hyperlink ref="A353" r:id="rId1864" location="source=excel"/>
    <hyperlink ref="A1223" r:id="rId1865" location="source=excel"/>
    <hyperlink ref="A343" r:id="rId1866" location="source=excel"/>
    <hyperlink ref="A304" r:id="rId1867" location="source=excel"/>
    <hyperlink ref="A1035" r:id="rId1868" location="source=excel"/>
    <hyperlink ref="A2514" r:id="rId1869" location="source=excel"/>
    <hyperlink ref="A753" r:id="rId1870" location="source=excel"/>
    <hyperlink ref="A2674" r:id="rId1871" location="source=excel"/>
    <hyperlink ref="A2650" r:id="rId1872" location="source=excel"/>
    <hyperlink ref="A1376" r:id="rId1873" location="source=excel"/>
    <hyperlink ref="A363" r:id="rId1874" location="source=excel"/>
    <hyperlink ref="A128" r:id="rId1875" location="source=excel"/>
    <hyperlink ref="A1720" r:id="rId1876" location="source=excel"/>
    <hyperlink ref="A1028" r:id="rId1877" location="source=excel"/>
    <hyperlink ref="A584" r:id="rId1878" location="source=excel"/>
    <hyperlink ref="A663" r:id="rId1879" location="source=excel"/>
    <hyperlink ref="A1743" r:id="rId1880" location="source=excel"/>
    <hyperlink ref="A1664" r:id="rId1881" location="source=excel"/>
    <hyperlink ref="A2601" r:id="rId1882" location="source=excel"/>
    <hyperlink ref="A129" r:id="rId1883" location="source=excel"/>
    <hyperlink ref="AR129" r:id="rId1884" location="source=excel"/>
    <hyperlink ref="A849" r:id="rId1885" location="source=excel"/>
    <hyperlink ref="A2515" r:id="rId1886" location="source=excel"/>
    <hyperlink ref="A130" r:id="rId1887" location="source=excel"/>
    <hyperlink ref="AR130" r:id="rId1888" location="source=excel"/>
    <hyperlink ref="A2253" r:id="rId1889" location="source=excel"/>
    <hyperlink ref="A785" r:id="rId1890" location="source=excel"/>
    <hyperlink ref="A2095" r:id="rId1891" location="source=excel"/>
    <hyperlink ref="A1523" r:id="rId1892" location="source=excel"/>
    <hyperlink ref="A2688" r:id="rId1893" location="source=excel"/>
    <hyperlink ref="A2260" r:id="rId1894" location="source=excel"/>
    <hyperlink ref="A2001" r:id="rId1895" location="source=excel"/>
    <hyperlink ref="A2153" r:id="rId1896" location="source=excel"/>
    <hyperlink ref="A850" r:id="rId1897" location="source=excel"/>
    <hyperlink ref="AR850" r:id="rId1898" location="source=excel"/>
    <hyperlink ref="A700" r:id="rId1899" location="source=excel"/>
    <hyperlink ref="A131" r:id="rId1900" location="source=excel"/>
    <hyperlink ref="A1377" r:id="rId1901" location="source=excel"/>
    <hyperlink ref="A132" r:id="rId1902" location="source=excel"/>
    <hyperlink ref="A2651" r:id="rId1903" location="source=excel"/>
    <hyperlink ref="A1625" r:id="rId1904" location="source=excel"/>
    <hyperlink ref="A1378" r:id="rId1905" location="source=excel"/>
    <hyperlink ref="A2793" r:id="rId1906" location="source=excel"/>
    <hyperlink ref="A1213" r:id="rId1907" location="source=excel"/>
    <hyperlink ref="A2112" r:id="rId1908" location="source=excel"/>
    <hyperlink ref="A133" r:id="rId1909" location="source=excel"/>
    <hyperlink ref="AR133" r:id="rId1910" location="source=excel"/>
    <hyperlink ref="A1788" r:id="rId1911" location="source=excel"/>
    <hyperlink ref="A364" r:id="rId1912" location="source=excel"/>
    <hyperlink ref="A505" r:id="rId1913" location="source=excel"/>
    <hyperlink ref="AR505" r:id="rId1914" location="source=excel"/>
    <hyperlink ref="A535" r:id="rId1915" location="source=excel"/>
    <hyperlink ref="A1868" r:id="rId1916" location="source=excel"/>
    <hyperlink ref="A1565" r:id="rId1917" location="source=excel"/>
    <hyperlink ref="A1075" r:id="rId1918" location="source=excel"/>
    <hyperlink ref="A2132" r:id="rId1919" location="source=excel"/>
    <hyperlink ref="A2073" r:id="rId1920" location="source=excel"/>
    <hyperlink ref="A1524" r:id="rId1921" location="source=excel"/>
    <hyperlink ref="A2794" r:id="rId1922" location="source=excel"/>
    <hyperlink ref="A1214" r:id="rId1923" location="source=excel"/>
    <hyperlink ref="A709" r:id="rId1924" location="source=excel"/>
    <hyperlink ref="A1379" r:id="rId1925" location="source=excel"/>
    <hyperlink ref="A745" r:id="rId1926" location="source=excel"/>
    <hyperlink ref="A838" r:id="rId1927" location="source=excel"/>
    <hyperlink ref="A786" r:id="rId1928" location="source=excel"/>
    <hyperlink ref="A1419" r:id="rId1929" location="source=excel"/>
    <hyperlink ref="A787" r:id="rId1930" location="source=excel"/>
    <hyperlink ref="A1420" r:id="rId1931" location="source=excel"/>
    <hyperlink ref="A134" r:id="rId1932" location="source=excel"/>
    <hyperlink ref="A15" r:id="rId1933" location="source=excel"/>
    <hyperlink ref="A492" r:id="rId1934" location="source=excel"/>
    <hyperlink ref="A1295" r:id="rId1935" location="source=excel"/>
    <hyperlink ref="A921" r:id="rId1936" location="source=excel"/>
    <hyperlink ref="A23" r:id="rId1937" location="source=excel"/>
    <hyperlink ref="AR23" r:id="rId1938" location="source=excel"/>
    <hyperlink ref="A135" r:id="rId1939" location="source=excel"/>
    <hyperlink ref="AR135" r:id="rId1940" location="source=excel"/>
    <hyperlink ref="A427" r:id="rId1941" location="source=excel"/>
    <hyperlink ref="AR427" r:id="rId1942" location="source=excel"/>
    <hyperlink ref="A1755" r:id="rId1943" location="source=excel"/>
    <hyperlink ref="A730" r:id="rId1944" location="source=excel"/>
    <hyperlink ref="A1694" r:id="rId1945" location="source=excel"/>
    <hyperlink ref="A26" r:id="rId1946" location="source=excel"/>
    <hyperlink ref="AR26" r:id="rId1947" location="source=excel"/>
    <hyperlink ref="A1421" r:id="rId1948" location="source=excel"/>
    <hyperlink ref="A1254" r:id="rId1949" location="source=excel"/>
    <hyperlink ref="A1654" r:id="rId1950" location="source=excel"/>
    <hyperlink ref="A922" r:id="rId1951" location="source=excel"/>
    <hyperlink ref="A609" r:id="rId1952" location="source=excel"/>
    <hyperlink ref="A2752" r:id="rId1953" location="source=excel"/>
    <hyperlink ref="A1875" r:id="rId1954" location="source=excel"/>
    <hyperlink ref="A214" r:id="rId1955" location="source=excel"/>
    <hyperlink ref="AR214" r:id="rId1956" location="source=excel"/>
    <hyperlink ref="A212" r:id="rId1957" location="source=excel"/>
    <hyperlink ref="A1230" r:id="rId1958" location="source=excel"/>
    <hyperlink ref="A1227" r:id="rId1959" location="source=excel"/>
    <hyperlink ref="A1162" r:id="rId1960" location="source=excel"/>
    <hyperlink ref="A2817" r:id="rId1961" location="source=excel"/>
    <hyperlink ref="A213" r:id="rId1962" location="source=excel"/>
    <hyperlink ref="A215" r:id="rId1963" location="source=excel"/>
    <hyperlink ref="A1503" r:id="rId1964" location="source=excel"/>
    <hyperlink ref="A1010" r:id="rId1965" location="source=excel"/>
    <hyperlink ref="A2652" r:id="rId1966" location="source=excel"/>
    <hyperlink ref="A136" r:id="rId1967" location="source=excel"/>
    <hyperlink ref="AR136" r:id="rId1968" location="source=excel"/>
    <hyperlink ref="A1789" r:id="rId1969" location="source=excel"/>
    <hyperlink ref="A2516" r:id="rId1970" location="source=excel"/>
    <hyperlink ref="A1818" r:id="rId1971" location="source=excel"/>
    <hyperlink ref="A2296" r:id="rId1972" location="source=excel"/>
    <hyperlink ref="A2224" r:id="rId1973" location="source=excel"/>
    <hyperlink ref="A1763" r:id="rId1974" location="source=excel"/>
    <hyperlink ref="A2425" r:id="rId1975" location="source=excel"/>
    <hyperlink ref="A2517" r:id="rId1976" location="source=excel"/>
    <hyperlink ref="A2074" r:id="rId1977" location="source=excel"/>
    <hyperlink ref="A2606" r:id="rId1978" location="source=excel"/>
    <hyperlink ref="A137" r:id="rId1979" location="source=excel"/>
    <hyperlink ref="A628" r:id="rId1980" location="source=excel"/>
    <hyperlink ref="A1081" r:id="rId1981" location="source=excel"/>
    <hyperlink ref="A331" r:id="rId1982" location="source=excel"/>
    <hyperlink ref="A1626" r:id="rId1983" location="source=excel"/>
    <hyperlink ref="A1259" r:id="rId1984" location="source=excel"/>
    <hyperlink ref="A2618" r:id="rId1985" location="source=excel"/>
    <hyperlink ref="A751" r:id="rId1986" location="source=excel"/>
    <hyperlink ref="A625" r:id="rId1987" location="source=excel"/>
    <hyperlink ref="A2383" r:id="rId1988" location="source=excel"/>
    <hyperlink ref="A495" r:id="rId1989" location="source=excel"/>
    <hyperlink ref="A354" r:id="rId1990" location="source=excel"/>
    <hyperlink ref="A2518" r:id="rId1991" location="source=excel"/>
    <hyperlink ref="A1438" r:id="rId1992" location="source=excel"/>
    <hyperlink ref="A2113" r:id="rId1993" location="source=excel"/>
    <hyperlink ref="A257" r:id="rId1994" location="source=excel"/>
    <hyperlink ref="A370" r:id="rId1995" location="source=excel"/>
    <hyperlink ref="A2120" r:id="rId1996" location="source=excel"/>
    <hyperlink ref="A1665" r:id="rId1997" location="source=excel"/>
    <hyperlink ref="A1636" r:id="rId1998" location="source=excel"/>
    <hyperlink ref="A2704" r:id="rId1999" location="source=excel"/>
    <hyperlink ref="A1756" r:id="rId2000" location="source=excel"/>
    <hyperlink ref="A1677" r:id="rId2001" location="source=excel"/>
    <hyperlink ref="A138" r:id="rId2002" location="source=excel"/>
    <hyperlink ref="AR138" r:id="rId2003" location="source=excel"/>
    <hyperlink ref="A510" r:id="rId2004" location="source=excel"/>
    <hyperlink ref="A1670" r:id="rId2005" location="source=excel"/>
    <hyperlink ref="A1876" r:id="rId2006" location="source=excel"/>
    <hyperlink ref="A139" r:id="rId2007" location="source=excel"/>
    <hyperlink ref="A332" r:id="rId2008" location="source=excel"/>
    <hyperlink ref="A1439" r:id="rId2009" location="source=excel"/>
    <hyperlink ref="A2653" r:id="rId2010" location="source=excel"/>
    <hyperlink ref="A710" r:id="rId2011" location="source=excel"/>
    <hyperlink ref="A2369" r:id="rId2012" location="source=excel"/>
    <hyperlink ref="A2252" r:id="rId2013" location="source=excel"/>
    <hyperlink ref="A2675" r:id="rId2014" location="source=excel"/>
    <hyperlink ref="A140" r:id="rId2015" location="source=excel"/>
    <hyperlink ref="AR140" r:id="rId2016" location="source=excel"/>
    <hyperlink ref="A1678" r:id="rId2017" location="source=excel"/>
    <hyperlink ref="A225" r:id="rId2018" location="source=excel"/>
    <hyperlink ref="A1921" r:id="rId2019" location="source=excel"/>
    <hyperlink ref="A1605" r:id="rId2020" location="source=excel"/>
    <hyperlink ref="A2256" r:id="rId2021" location="source=excel"/>
    <hyperlink ref="A1440" r:id="rId2022" location="source=excel"/>
    <hyperlink ref="A1441" r:id="rId2023" location="source=excel"/>
    <hyperlink ref="A1857" r:id="rId2024" location="source=excel"/>
    <hyperlink ref="A652" r:id="rId2025" location="source=excel"/>
    <hyperlink ref="A1637" r:id="rId2026" location="source=excel"/>
    <hyperlink ref="A141" r:id="rId2027" location="source=excel"/>
    <hyperlink ref="AR141" r:id="rId2028" location="source=excel"/>
    <hyperlink ref="A142" r:id="rId2029" location="source=excel"/>
    <hyperlink ref="AR142" r:id="rId2030" location="source=excel"/>
    <hyperlink ref="A365" r:id="rId2031" location="source=excel"/>
    <hyperlink ref="A2676" r:id="rId2032" location="source=excel"/>
    <hyperlink ref="A1135" r:id="rId2033" location="source=excel"/>
    <hyperlink ref="A2099" r:id="rId2034" location="source=excel"/>
    <hyperlink ref="A1334" r:id="rId2035" location="source=excel"/>
    <hyperlink ref="A855" r:id="rId2036" location="source=excel"/>
    <hyperlink ref="A431" r:id="rId2037" location="source=excel"/>
    <hyperlink ref="A2669" r:id="rId2038" location="source=excel"/>
    <hyperlink ref="A1732" r:id="rId2039" location="source=excel"/>
    <hyperlink ref="A2519" r:id="rId2040" location="source=excel"/>
    <hyperlink ref="A500" r:id="rId2041" location="source=excel"/>
    <hyperlink ref="A1733" r:id="rId2042" location="source=excel"/>
    <hyperlink ref="A2343" r:id="rId2043" location="source=excel"/>
    <hyperlink ref="A2174" r:id="rId2044" location="source=excel"/>
    <hyperlink ref="A288" r:id="rId2045" location="source=excel"/>
    <hyperlink ref="A1460" r:id="rId2046" location="source=excel"/>
    <hyperlink ref="A1671" r:id="rId2047" location="source=excel"/>
    <hyperlink ref="A2414" r:id="rId2048" location="source=excel"/>
    <hyperlink ref="A236" r:id="rId2049" location="source=excel"/>
    <hyperlink ref="A2835" r:id="rId2050" location="source=excel"/>
    <hyperlink ref="A557" r:id="rId2051" location="source=excel"/>
    <hyperlink ref="A1539" r:id="rId2052" location="source=excel"/>
    <hyperlink ref="A1335" r:id="rId2053" location="source=excel"/>
    <hyperlink ref="A143" r:id="rId2054" location="source=excel"/>
    <hyperlink ref="A1215" r:id="rId2055" location="source=excel"/>
    <hyperlink ref="A1029" r:id="rId2056" location="source=excel"/>
    <hyperlink ref="A305" r:id="rId2057" location="source=excel"/>
    <hyperlink ref="A1106" r:id="rId2058" location="source=excel"/>
    <hyperlink ref="A2739" r:id="rId2059" location="source=excel"/>
    <hyperlink ref="A2766" r:id="rId2060" location="source=excel"/>
    <hyperlink ref="A2179" r:id="rId2061" location="source=excel"/>
    <hyperlink ref="A587" r:id="rId2062" location="source=excel"/>
    <hyperlink ref="A144" r:id="rId2063" location="source=excel"/>
    <hyperlink ref="AR144" r:id="rId2064" location="source=excel"/>
    <hyperlink ref="A1734" r:id="rId2065" location="source=excel"/>
    <hyperlink ref="A1422" r:id="rId2066" location="source=excel"/>
    <hyperlink ref="A281" r:id="rId2067" location="source=excel"/>
    <hyperlink ref="A1467" r:id="rId2068" location="source=excel"/>
    <hyperlink ref="A1984" r:id="rId2069" location="source=excel"/>
    <hyperlink ref="A1830" r:id="rId2070" location="source=excel"/>
    <hyperlink ref="A485" r:id="rId2071" location="source=excel"/>
    <hyperlink ref="A2054" r:id="rId2072" location="source=excel"/>
    <hyperlink ref="A1136" r:id="rId2073" location="source=excel"/>
    <hyperlink ref="A2520" r:id="rId2074" location="source=excel"/>
    <hyperlink ref="A1017" r:id="rId2075" location="source=excel"/>
    <hyperlink ref="A145" r:id="rId2076" location="source=excel"/>
    <hyperlink ref="A2521" r:id="rId2077" location="source=excel"/>
    <hyperlink ref="A1757" r:id="rId2078" location="source=excel"/>
    <hyperlink ref="A1968" r:id="rId2079" location="source=excel"/>
    <hyperlink ref="A2143" r:id="rId2080" location="source=excel"/>
    <hyperlink ref="A2114" r:id="rId2081" location="source=excel"/>
    <hyperlink ref="A2033" r:id="rId2082" location="source=excel"/>
    <hyperlink ref="A1336" r:id="rId2083" location="source=excel"/>
    <hyperlink ref="A1244" r:id="rId2084" location="source=excel"/>
    <hyperlink ref="A233" r:id="rId2085" location="source=excel"/>
    <hyperlink ref="A1494" r:id="rId2086" location="source=excel"/>
    <hyperlink ref="A2778" r:id="rId2087" location="source=excel"/>
    <hyperlink ref="A615" r:id="rId2088" location="source=excel"/>
    <hyperlink ref="A2654" r:id="rId2089" location="source=excel"/>
    <hyperlink ref="A690" r:id="rId2090" location="source=excel"/>
    <hyperlink ref="A1672" r:id="rId2091" location="source=excel"/>
    <hyperlink ref="A2250" r:id="rId2092" location="source=excel"/>
    <hyperlink ref="A2131" r:id="rId2093" location="source=excel"/>
    <hyperlink ref="A1093" r:id="rId2094" location="source=excel"/>
    <hyperlink ref="A2552" r:id="rId2095" location="source=excel"/>
    <hyperlink ref="A2225" r:id="rId2096" location="source=excel"/>
    <hyperlink ref="A2734" r:id="rId2097" location="source=excel"/>
    <hyperlink ref="A666" r:id="rId2098" location="source=excel"/>
    <hyperlink ref="A2195" r:id="rId2099" location="source=excel"/>
    <hyperlink ref="A2307" r:id="rId2100" location="source=excel"/>
    <hyperlink ref="A2154" r:id="rId2101" location="source=excel"/>
    <hyperlink ref="A2655" r:id="rId2102" location="source=excel"/>
    <hyperlink ref="A390" r:id="rId2103" location="source=excel"/>
    <hyperlink ref="A716" r:id="rId2104" location="source=excel"/>
    <hyperlink ref="A2400" r:id="rId2105" location="source=excel"/>
    <hyperlink ref="A2522" r:id="rId2106" location="source=excel"/>
    <hyperlink ref="A2705" r:id="rId2107" location="source=excel"/>
    <hyperlink ref="A1890" r:id="rId2108" location="source=excel"/>
    <hyperlink ref="A1380" r:id="rId2109" location="source=excel"/>
    <hyperlink ref="A1872" r:id="rId2110" location="source=excel"/>
    <hyperlink ref="A2261" r:id="rId2111" location="source=excel"/>
    <hyperlink ref="A2415" r:id="rId2112" location="source=excel"/>
    <hyperlink ref="A1337" r:id="rId2113" location="source=excel"/>
    <hyperlink ref="A852" r:id="rId2114" location="source=excel"/>
    <hyperlink ref="A1790" r:id="rId2115" location="source=excel"/>
    <hyperlink ref="A2075" r:id="rId2116" location="source=excel"/>
    <hyperlink ref="A585" r:id="rId2117" location="source=excel"/>
    <hyperlink ref="A2656" r:id="rId2118" location="source=excel"/>
    <hyperlink ref="A2164" r:id="rId2119" location="source=excel"/>
    <hyperlink ref="A216" r:id="rId2120" location="source=excel"/>
    <hyperlink ref="A217" r:id="rId2121" location="source=excel"/>
    <hyperlink ref="A2657" r:id="rId2122" location="source=excel"/>
    <hyperlink ref="A1338" r:id="rId2123" location="source=excel"/>
    <hyperlink ref="A479" r:id="rId2124" location="source=excel"/>
    <hyperlink ref="A475" r:id="rId2125" location="source=excel"/>
    <hyperlink ref="AR475" r:id="rId2126" location="source=excel"/>
    <hyperlink ref="A558" r:id="rId2127" location="source=excel"/>
    <hyperlink ref="A2816" r:id="rId2128" location="source=excel"/>
    <hyperlink ref="A1423" r:id="rId2129" location="source=excel"/>
    <hyperlink ref="A2689" r:id="rId2130" location="source=excel"/>
    <hyperlink ref="A2670" r:id="rId2131" location="source=excel"/>
    <hyperlink ref="A2523" r:id="rId2132" location="source=excel"/>
    <hyperlink ref="A2681" r:id="rId2133" location="source=excel"/>
    <hyperlink ref="A333" r:id="rId2134" location="source=excel"/>
    <hyperlink ref="A2161" r:id="rId2135" location="source=excel"/>
    <hyperlink ref="A1705" r:id="rId2136" location="source=excel"/>
    <hyperlink ref="A1461" r:id="rId2137" location="source=excel"/>
    <hyperlink ref="A1468" r:id="rId2138" location="source=excel"/>
    <hyperlink ref="A2263" r:id="rId2139" location="source=excel"/>
    <hyperlink ref="A645" r:id="rId2140" location="source=excel"/>
    <hyperlink ref="A146" r:id="rId2141" location="source=excel"/>
    <hyperlink ref="AR146" r:id="rId2142" location="source=excel"/>
    <hyperlink ref="A2133" r:id="rId2143" location="source=excel"/>
    <hyperlink ref="A1627" r:id="rId2144" location="source=excel"/>
    <hyperlink ref="A746" r:id="rId2145" location="source=excel"/>
    <hyperlink ref="A2391" r:id="rId2146" location="source=excel"/>
    <hyperlink ref="A2163" r:id="rId2147" location="source=excel"/>
    <hyperlink ref="A2524" r:id="rId2148" location="source=excel"/>
    <hyperlink ref="A1228" r:id="rId2149" location="source=excel"/>
    <hyperlink ref="A1970" r:id="rId2150" location="source=excel"/>
    <hyperlink ref="A586" r:id="rId2151" location="source=excel"/>
    <hyperlink ref="A2525" r:id="rId2152" location="source=excel"/>
    <hyperlink ref="A147" r:id="rId2153" location="source=excel"/>
    <hyperlink ref="AR147" r:id="rId2154" location="source=excel"/>
    <hyperlink ref="A1723" r:id="rId2155" location="source=excel"/>
    <hyperlink ref="A224" r:id="rId2156" location="source=excel"/>
    <hyperlink ref="AR224" r:id="rId2157" location="source=excel"/>
    <hyperlink ref="A641" r:id="rId2158" location="source=excel"/>
    <hyperlink ref="A1579" r:id="rId2159" location="source=excel"/>
    <hyperlink ref="A2526" r:id="rId2160" location="source=excel"/>
    <hyperlink ref="A2175" r:id="rId2161" location="source=excel"/>
    <hyperlink ref="A953" r:id="rId2162" location="source=excel"/>
    <hyperlink ref="A1042" r:id="rId2163" location="source=excel"/>
    <hyperlink ref="A148" r:id="rId2164" location="source=excel"/>
    <hyperlink ref="A531" r:id="rId2165" location="source=excel"/>
    <hyperlink ref="AR531" r:id="rId2166" location="source=excel"/>
    <hyperlink ref="A2267" r:id="rId2167" location="source=excel"/>
    <hyperlink ref="A1442" r:id="rId2168" location="source=excel"/>
    <hyperlink ref="A2331" r:id="rId2169" location="source=excel"/>
    <hyperlink ref="A1804" r:id="rId2170" location="source=excel"/>
    <hyperlink ref="A1504" r:id="rId2171" location="source=excel"/>
    <hyperlink ref="A1596" r:id="rId2172" location="source=excel"/>
    <hyperlink ref="A2706" r:id="rId2173" location="source=excel"/>
    <hyperlink ref="A1735" r:id="rId2174" location="source=excel"/>
    <hyperlink ref="A2828" r:id="rId2175" location="source=excel"/>
    <hyperlink ref="A1998" r:id="rId2176" location="source=excel"/>
    <hyperlink ref="A1122" r:id="rId2177" location="source=excel"/>
    <hyperlink ref="A269" r:id="rId2178" location="source=excel"/>
    <hyperlink ref="A334" r:id="rId2179" location="source=excel"/>
    <hyperlink ref="A1580" r:id="rId2180" location="source=excel"/>
    <hyperlink ref="A226" r:id="rId2181" location="source=excel"/>
    <hyperlink ref="AR226" r:id="rId2182" location="source=excel"/>
    <hyperlink ref="A701" r:id="rId2183" location="source=excel"/>
    <hyperlink ref="A149" r:id="rId2184" location="source=excel"/>
    <hyperlink ref="A2673" r:id="rId2185" location="source=excel"/>
    <hyperlink ref="A442" r:id="rId2186" location="source=excel"/>
    <hyperlink ref="A1599" r:id="rId2187" location="source=excel"/>
    <hyperlink ref="A1393" r:id="rId2188" location="source=excel"/>
    <hyperlink ref="A1191" r:id="rId2189" location="source=excel"/>
    <hyperlink ref="A150" r:id="rId2190" location="source=excel"/>
    <hyperlink ref="A2144" r:id="rId2191" location="source=excel"/>
    <hyperlink ref="A923" r:id="rId2192" location="source=excel"/>
    <hyperlink ref="A1673" r:id="rId2193" location="source=excel"/>
    <hyperlink ref="A1976" r:id="rId2194" location="source=excel"/>
    <hyperlink ref="A659" r:id="rId2195" location="source=excel"/>
    <hyperlink ref="A512" r:id="rId2196" location="source=excel"/>
    <hyperlink ref="A14" r:id="rId2197" location="source=excel"/>
    <hyperlink ref="A1812" r:id="rId2198" location="source=excel"/>
    <hyperlink ref="A1381" r:id="rId2199" location="source=excel"/>
    <hyperlink ref="A924" r:id="rId2200" location="source=excel"/>
    <hyperlink ref="A151" r:id="rId2201" location="source=excel"/>
    <hyperlink ref="AR151" r:id="rId2202" location="source=excel"/>
    <hyperlink ref="A1525" r:id="rId2203" location="source=excel"/>
    <hyperlink ref="A2282" r:id="rId2204" location="source=excel"/>
    <hyperlink ref="A449" r:id="rId2205" location="source=excel"/>
    <hyperlink ref="AR449" r:id="rId2206" location="source=excel"/>
    <hyperlink ref="A152" r:id="rId2207" location="source=excel"/>
    <hyperlink ref="AR152" r:id="rId2208" location="source=excel"/>
    <hyperlink ref="A2440" r:id="rId2209" location="source=excel"/>
    <hyperlink ref="A1581" r:id="rId2210" location="source=excel"/>
    <hyperlink ref="A1151" r:id="rId2211" location="source=excel"/>
    <hyperlink ref="A2134" r:id="rId2212" location="source=excel"/>
    <hyperlink ref="A2527" r:id="rId2213" location="source=excel"/>
    <hyperlink ref="A2196" r:id="rId2214" location="source=excel"/>
    <hyperlink ref="A2218" r:id="rId2215" location="source=excel"/>
    <hyperlink ref="A2666" r:id="rId2216" location="source=excel"/>
    <hyperlink ref="A1540" r:id="rId2217" location="source=excel"/>
    <hyperlink ref="A1841" r:id="rId2218" location="source=excel"/>
    <hyperlink ref="A218" r:id="rId2219" location="source=excel"/>
    <hyperlink ref="A219" r:id="rId2220" location="source=excel"/>
    <hyperlink ref="A2671" r:id="rId2221" location="source=excel"/>
    <hyperlink ref="A2135" r:id="rId2222" location="source=excel"/>
    <hyperlink ref="A404" r:id="rId2223" location="source=excel"/>
    <hyperlink ref="A1526" r:id="rId2224" location="source=excel"/>
    <hyperlink ref="A2528" r:id="rId2225" location="source=excel"/>
    <hyperlink ref="A428" r:id="rId2226" location="source=excel"/>
    <hyperlink ref="A1582" r:id="rId2227" location="source=excel"/>
    <hyperlink ref="A2332" r:id="rId2228" location="source=excel"/>
    <hyperlink ref="A2619" r:id="rId2229" location="source=excel"/>
    <hyperlink ref="A391" r:id="rId2230" location="source=excel"/>
    <hyperlink ref="AR391" r:id="rId2231" location="source=excel"/>
    <hyperlink ref="A2830" r:id="rId2232" location="source=excel"/>
    <hyperlink ref="A1638" r:id="rId2233" location="source=excel"/>
    <hyperlink ref="A1339" r:id="rId2234" location="source=excel"/>
    <hyperlink ref="A2677" r:id="rId2235" location="source=excel"/>
    <hyperlink ref="A1869" r:id="rId2236" location="source=excel"/>
    <hyperlink ref="A899" r:id="rId2237" location="source=excel"/>
    <hyperlink ref="A1701" r:id="rId2238" location="source=excel"/>
    <hyperlink ref="A469" r:id="rId2239" location="source=excel"/>
    <hyperlink ref="A954" r:id="rId2240" location="source=excel"/>
    <hyperlink ref="A1807" r:id="rId2241" location="source=excel"/>
    <hyperlink ref="A1892" r:id="rId2242" location="source=excel"/>
    <hyperlink ref="A1216" r:id="rId2243" location="source=excel"/>
    <hyperlink ref="A1018" r:id="rId2244" location="source=excel"/>
    <hyperlink ref="A1900" r:id="rId2245" location="source=excel"/>
    <hyperlink ref="A1679" r:id="rId2246" location="source=excel"/>
    <hyperlink ref="A1263" r:id="rId2247" location="source=excel"/>
    <hyperlink ref="A2529" r:id="rId2248" location="source=excel"/>
    <hyperlink ref="A839" r:id="rId2249" location="source=excel"/>
    <hyperlink ref="A795" r:id="rId2250" location="source=excel"/>
    <hyperlink ref="A2333" r:id="rId2251" location="source=excel"/>
    <hyperlink ref="A1301" r:id="rId2252" location="source=excel"/>
    <hyperlink ref="A1833" r:id="rId2253" location="source=excel"/>
    <hyperlink ref="A2707" r:id="rId2254" location="source=excel"/>
    <hyperlink ref="A515" r:id="rId2255" location="source=excel"/>
    <hyperlink ref="A1094" r:id="rId2256" location="source=excel"/>
    <hyperlink ref="A1279" r:id="rId2257" location="source=excel"/>
    <hyperlink ref="A153" r:id="rId2258" location="source=excel"/>
    <hyperlink ref="A2042" r:id="rId2259" location="source=excel"/>
    <hyperlink ref="A2168" r:id="rId2260" location="source=excel"/>
    <hyperlink ref="A549" r:id="rId2261" location="source=excel"/>
    <hyperlink ref="A588" r:id="rId2262" location="source=excel"/>
    <hyperlink ref="A2106" r:id="rId2263" location="source=excel"/>
    <hyperlink ref="A2447" r:id="rId2264" location="source=excel"/>
    <hyperlink ref="A2554" r:id="rId2265" location="source=excel"/>
    <hyperlink ref="A2668" r:id="rId2266" location="source=excel"/>
    <hyperlink ref="A2191" r:id="rId2267" location="source=excel"/>
    <hyperlink ref="A1816" r:id="rId2268" location="source=excel"/>
    <hyperlink ref="A2384" r:id="rId2269" location="source=excel"/>
    <hyperlink ref="A344" r:id="rId2270" location="source=excel"/>
    <hyperlink ref="A2530" r:id="rId2271" location="source=excel"/>
    <hyperlink ref="A1034" r:id="rId2272" location="source=excel"/>
    <hyperlink ref="A2829" r:id="rId2273" location="source=excel"/>
    <hyperlink ref="A2076" r:id="rId2274" location="source=excel"/>
    <hyperlink ref="A525" r:id="rId2275" location="source=excel"/>
    <hyperlink ref="A2620" r:id="rId2276" location="source=excel"/>
    <hyperlink ref="A769" r:id="rId2277" location="source=excel"/>
    <hyperlink ref="A400" r:id="rId2278" location="source=excel"/>
    <hyperlink ref="AR400" r:id="rId2279" location="source=excel"/>
    <hyperlink ref="A2155" r:id="rId2280" location="source=excel"/>
    <hyperlink ref="A2665" r:id="rId2281" location="source=excel"/>
    <hyperlink ref="A154" r:id="rId2282" location="source=excel"/>
    <hyperlink ref="A815" r:id="rId2283" location="source=excel"/>
    <hyperlink ref="A2531" r:id="rId2284" location="source=excel"/>
    <hyperlink ref="A155" r:id="rId2285" location="source=excel"/>
    <hyperlink ref="AR155" r:id="rId2286" location="source=excel"/>
    <hyperlink ref="A900" r:id="rId2287" location="source=excel"/>
    <hyperlink ref="A2192" r:id="rId2288" location="source=excel"/>
    <hyperlink ref="A589" r:id="rId2289" location="source=excel"/>
    <hyperlink ref="A156" r:id="rId2290" location="source=excel"/>
    <hyperlink ref="A157" r:id="rId2291" location="source=excel"/>
    <hyperlink ref="AR157" r:id="rId2292" location="source=excel"/>
    <hyperlink ref="A2283" r:id="rId2293" location="source=excel"/>
    <hyperlink ref="A788" r:id="rId2294" location="source=excel"/>
    <hyperlink ref="A158" r:id="rId2295" location="source=excel"/>
    <hyperlink ref="AR158" r:id="rId2296" location="source=excel"/>
    <hyperlink ref="A731" r:id="rId2297" location="source=excel"/>
    <hyperlink ref="A159" r:id="rId2298" location="source=excel"/>
    <hyperlink ref="A590" r:id="rId2299" location="source=excel"/>
    <hyperlink ref="A444" r:id="rId2300" location="source=excel"/>
    <hyperlink ref="A2027" r:id="rId2301" location="source=excel"/>
    <hyperlink ref="A2348" r:id="rId2302" location="source=excel"/>
    <hyperlink ref="A602" r:id="rId2303" location="source=excel"/>
    <hyperlink ref="A1758" r:id="rId2304" location="source=excel"/>
    <hyperlink ref="A1736" r:id="rId2305" location="source=excel"/>
    <hyperlink ref="A160" r:id="rId2306" location="source=excel"/>
    <hyperlink ref="A2077" r:id="rId2307" location="source=excel"/>
    <hyperlink ref="A801" r:id="rId2308" location="source=excel"/>
    <hyperlink ref="A550" r:id="rId2309" location="source=excel"/>
    <hyperlink ref="A1394" r:id="rId2310" location="source=excel"/>
    <hyperlink ref="A1443" r:id="rId2311" location="source=excel"/>
    <hyperlink ref="A503" r:id="rId2312" location="source=excel"/>
    <hyperlink ref="A1123" r:id="rId2313" location="source=excel"/>
    <hyperlink ref="A1628" r:id="rId2314" location="source=excel"/>
    <hyperlink ref="A1606" r:id="rId2315" location="source=excel"/>
    <hyperlink ref="A1674" r:id="rId2316" location="source=excel"/>
    <hyperlink ref="A2595" r:id="rId2317" location="source=excel"/>
    <hyperlink ref="A1553" r:id="rId2318" location="source=excel"/>
    <hyperlink ref="A1971" r:id="rId2319" location="source=excel"/>
    <hyperlink ref="A524" r:id="rId2320" location="source=excel"/>
    <hyperlink ref="A1153" r:id="rId2321" location="source=excel"/>
    <hyperlink ref="A516" r:id="rId2322" location="source=excel"/>
    <hyperlink ref="A393" r:id="rId2323" location="source=excel"/>
    <hyperlink ref="A401" r:id="rId2324" location="source=excel"/>
    <hyperlink ref="A161" r:id="rId2325" location="source=excel"/>
    <hyperlink ref="AR161" r:id="rId2326" location="source=excel"/>
    <hyperlink ref="A1770" r:id="rId2327" location="source=excel"/>
    <hyperlink ref="A162" r:id="rId2328" location="source=excel"/>
    <hyperlink ref="A163" r:id="rId2329" location="source=excel"/>
    <hyperlink ref="AR163" r:id="rId2330" location="source=excel"/>
    <hyperlink ref="A1914" r:id="rId2331" location="source=excel"/>
    <hyperlink ref="A1791" r:id="rId2332" location="source=excel"/>
    <hyperlink ref="A955" r:id="rId2333" location="source=excel"/>
    <hyperlink ref="A1737" r:id="rId2334" location="source=excel"/>
    <hyperlink ref="A2532" r:id="rId2335" location="source=excel"/>
    <hyperlink ref="A2078" r:id="rId2336" location="source=excel"/>
    <hyperlink ref="A2165" r:id="rId2337" location="source=excel"/>
    <hyperlink ref="A2753" r:id="rId2338" location="source=excel"/>
    <hyperlink ref="A1817" r:id="rId2339" location="source=excel"/>
    <hyperlink ref="A2199" r:id="rId2340" location="source=excel"/>
    <hyperlink ref="A490" r:id="rId2341" location="source=excel"/>
    <hyperlink ref="A1203" r:id="rId2342" location="source=excel"/>
    <hyperlink ref="A504" r:id="rId2343" location="source=excel"/>
    <hyperlink ref="A1759" r:id="rId2344" location="source=excel"/>
    <hyperlink ref="A1382" r:id="rId2345" location="source=excel"/>
    <hyperlink ref="A1231" r:id="rId2346" location="source=excel"/>
    <hyperlink ref="A1828" r:id="rId2347" location="source=excel"/>
    <hyperlink ref="A2798" r:id="rId2348" location="source=excel"/>
    <hyperlink ref="A2194" r:id="rId2349" location="source=excel"/>
    <hyperlink ref="A1567" r:id="rId2350" location="source=excel"/>
    <hyperlink ref="A977" r:id="rId2351" location="source=excel"/>
    <hyperlink ref="A1076" r:id="rId2352" location="source=excel"/>
    <hyperlink ref="A1583" r:id="rId2353" location="source=excel"/>
    <hyperlink ref="A1607" r:id="rId2354" location="source=excel"/>
    <hyperlink ref="A1340" r:id="rId2355" location="source=excel"/>
    <hyperlink ref="A789" r:id="rId2356" location="source=excel"/>
    <hyperlink ref="A2533" r:id="rId2357" location="source=excel"/>
    <hyperlink ref="A2030" r:id="rId2358" location="source=excel"/>
    <hyperlink ref="A1192" r:id="rId2359" location="source=excel"/>
    <hyperlink ref="A2186" r:id="rId2360" location="source=excel"/>
    <hyperlink ref="A1444" r:id="rId2361" location="source=excel"/>
    <hyperlink ref="A1527" r:id="rId2362" location="source=excel"/>
    <hyperlink ref="A637" r:id="rId2363" location="source=excel"/>
    <hyperlink ref="A1383" r:id="rId2364" location="source=excel"/>
    <hyperlink ref="A335" r:id="rId2365" location="source=excel"/>
    <hyperlink ref="A2534" r:id="rId2366" location="source=excel"/>
    <hyperlink ref="A2031" r:id="rId2367" location="source=excel"/>
    <hyperlink ref="A2370" r:id="rId2368" location="source=excel"/>
    <hyperlink ref="A1777" r:id="rId2369" location="source=excel"/>
    <hyperlink ref="A1284" r:id="rId2370" location="source=excel"/>
    <hyperlink ref="A1124" r:id="rId2371" location="source=excel"/>
    <hyperlink ref="A2721" r:id="rId2372" location="source=excel"/>
    <hyperlink ref="A1848" r:id="rId2373" location="source=excel"/>
    <hyperlink ref="A220" r:id="rId2374" location="source=excel"/>
    <hyperlink ref="A221" r:id="rId2375" location="source=excel"/>
    <hyperlink ref="A2748" r:id="rId2376" location="source=excel"/>
    <hyperlink ref="A925" r:id="rId2377" location="source=excel"/>
    <hyperlink ref="A1858" r:id="rId2378" location="source=excel"/>
    <hyperlink ref="A1541" r:id="rId2379" location="source=excel"/>
    <hyperlink ref="A1290" r:id="rId2380" location="source=excel"/>
    <hyperlink ref="A1792" r:id="rId2381" location="source=excel"/>
    <hyperlink ref="A1462" r:id="rId2382" location="source=excel"/>
    <hyperlink ref="A237" r:id="rId2383" location="source=excel"/>
    <hyperlink ref="A2658" r:id="rId2384" location="source=excel"/>
    <hyperlink ref="A1584" r:id="rId2385" location="source=excel"/>
    <hyperlink ref="A2686" r:id="rId2386" location="source=excel"/>
    <hyperlink ref="A2456" r:id="rId2387" location="source=excel"/>
    <hyperlink ref="A826" r:id="rId2388" location="source=excel"/>
    <hyperlink ref="A491" r:id="rId2389" location="source=excel"/>
    <hyperlink ref="A2621" r:id="rId2390" location="source=excel"/>
    <hyperlink ref="A901" r:id="rId2391" location="source=excel"/>
    <hyperlink ref="A258" r:id="rId2392" location="source=excel"/>
    <hyperlink ref="A926" r:id="rId2393" location="source=excel"/>
    <hyperlink ref="A1341" r:id="rId2394" location="source=excel"/>
    <hyperlink ref="A796" r:id="rId2395" location="source=excel"/>
    <hyperlink ref="A2622" r:id="rId2396" location="source=excel"/>
    <hyperlink ref="A2535" r:id="rId2397" location="source=excel"/>
    <hyperlink ref="A1193" r:id="rId2398" location="source=excel"/>
    <hyperlink ref="A691" r:id="rId2399" location="source=excel"/>
    <hyperlink ref="A2079" r:id="rId2400" location="source=excel"/>
    <hyperlink ref="A2325" r:id="rId2401" location="source=excel"/>
    <hyperlink ref="A423" r:id="rId2402" location="source=excel"/>
    <hyperlink ref="A2339" r:id="rId2403" location="source=excel"/>
    <hyperlink ref="A164" r:id="rId2404" location="source=excel"/>
    <hyperlink ref="A1217" r:id="rId2405" location="source=excel"/>
    <hyperlink ref="A702" r:id="rId2406" location="source=excel"/>
    <hyperlink ref="A2783" r:id="rId2407" location="source=excel"/>
    <hyperlink ref="A2136" r:id="rId2408" location="source=excel"/>
    <hyperlink ref="A2628" r:id="rId2409" location="source=excel"/>
    <hyperlink ref="AR2628" r:id="rId2410" location="source=excel"/>
    <hyperlink ref="A2421" r:id="rId2411" location="source=excel"/>
    <hyperlink ref="AR2421" r:id="rId2412" location="source=excel"/>
    <hyperlink ref="A1267" r:id="rId2413" location="source=excel"/>
    <hyperlink ref="A259" r:id="rId2414" location="source=excel"/>
    <hyperlink ref="A2448" r:id="rId2415" location="source=excel"/>
    <hyperlink ref="A2182" r:id="rId2416" location="source=excel"/>
    <hyperlink ref="A1870" r:id="rId2417" location="source=excel"/>
    <hyperlink ref="A591" r:id="rId2418" location="source=excel"/>
    <hyperlink ref="AR591" r:id="rId2419" location="source=excel"/>
    <hyperlink ref="A458" r:id="rId2420" location="source=excel"/>
    <hyperlink ref="A1248" r:id="rId2421" location="source=excel"/>
    <hyperlink ref="A871" r:id="rId2422" location="source=excel"/>
    <hyperlink ref="A366" r:id="rId2423" location="source=excel"/>
    <hyperlink ref="A1050" r:id="rId2424" location="source=excel"/>
    <hyperlink ref="A1395" r:id="rId2425" location="source=excel"/>
    <hyperlink ref="A1424" r:id="rId2426" location="source=excel"/>
    <hyperlink ref="A471" r:id="rId2427" location="source=excel"/>
    <hyperlink ref="A1469" r:id="rId2428" location="source=excel"/>
    <hyperlink ref="A857" r:id="rId2429" location="source=excel"/>
    <hyperlink ref="A768" r:id="rId2430" location="source=excel"/>
    <hyperlink ref="A1878" r:id="rId2431" location="source=excel"/>
    <hyperlink ref="A2708" r:id="rId2432" location="source=excel"/>
    <hyperlink ref="A1913" r:id="rId2433" location="source=excel"/>
    <hyperlink ref="A2603" r:id="rId2434" location="source=excel"/>
    <hyperlink ref="A1721" r:id="rId2435" location="source=excel"/>
    <hyperlink ref="A1399" r:id="rId2436" location="source=excel"/>
    <hyperlink ref="A618" r:id="rId2437" location="source=excel"/>
    <hyperlink ref="A1813" r:id="rId2438" location="source=excel"/>
    <hyperlink ref="A394" r:id="rId2439" location="source=excel"/>
    <hyperlink ref="A927" r:id="rId2440" location="source=excel"/>
    <hyperlink ref="A1585" r:id="rId2441" location="source=excel"/>
    <hyperlink ref="A2121" r:id="rId2442" location="source=excel"/>
    <hyperlink ref="A165" r:id="rId2443" location="source=excel"/>
    <hyperlink ref="AR165" r:id="rId2444" location="source=excel"/>
    <hyperlink ref="A166" r:id="rId2445" location="source=excel"/>
    <hyperlink ref="A1342" r:id="rId2446" location="source=excel"/>
    <hyperlink ref="A2227" r:id="rId2447" location="source=excel"/>
    <hyperlink ref="A1528" r:id="rId2448" location="source=excel"/>
    <hyperlink ref="A2295" r:id="rId2449" location="source=excel"/>
    <hyperlink ref="A1384" r:id="rId2450" location="source=excel"/>
    <hyperlink ref="A1648" r:id="rId2451" location="source=excel"/>
    <hyperlink ref="A2536" r:id="rId2452" location="source=excel"/>
    <hyperlink ref="A2080" r:id="rId2453" location="source=excel"/>
    <hyperlink ref="A858" r:id="rId2454" location="source=excel"/>
    <hyperlink ref="A1268" r:id="rId2455" location="source=excel"/>
    <hyperlink ref="A1343" r:id="rId2456" location="source=excel"/>
    <hyperlink ref="A501" r:id="rId2457" location="source=excel"/>
    <hyperlink ref="A2559" r:id="rId2458" location="source=excel"/>
    <hyperlink ref="A355" r:id="rId2459" location="source=excel"/>
    <hyperlink ref="A2176" r:id="rId2460" location="source=excel"/>
    <hyperlink ref="A1980" r:id="rId2461" location="source=excel"/>
    <hyperlink ref="A271" r:id="rId2462" location="source=excel"/>
    <hyperlink ref="A167" r:id="rId2463" location="source=excel"/>
    <hyperlink ref="AR167" r:id="rId2464" location="source=excel"/>
    <hyperlink ref="A2380" r:id="rId2465" location="source=excel"/>
    <hyperlink ref="A1269" r:id="rId2466" location="source=excel"/>
    <hyperlink ref="A2081" r:id="rId2467" location="source=excel"/>
    <hyperlink ref="A965" r:id="rId2468" location="source=excel"/>
    <hyperlink ref="A1529" r:id="rId2469" location="source=excel"/>
    <hyperlink ref="A1558" r:id="rId2470" location="source=excel"/>
    <hyperlink ref="A2623" r:id="rId2471" location="source=excel"/>
    <hyperlink ref="A336" r:id="rId2472" location="source=excel"/>
    <hyperlink ref="A2537" r:id="rId2473" location="source=excel"/>
    <hyperlink ref="A2820" r:id="rId2474" location="source=excel"/>
    <hyperlink ref="A592" r:id="rId2475" location="source=excel"/>
    <hyperlink ref="A229" r:id="rId2476" location="source=excel"/>
    <hyperlink ref="A2340" r:id="rId2477" location="source=excel"/>
    <hyperlink ref="A1847" r:id="rId2478" location="source=excel"/>
    <hyperlink ref="A2538" r:id="rId2479" location="source=excel"/>
    <hyperlink ref="A1572" r:id="rId2480" location="source=excel"/>
    <hyperlink ref="A2284" r:id="rId2481" location="source=excel"/>
    <hyperlink ref="A859" r:id="rId2482" location="source=excel"/>
    <hyperlink ref="A2579" r:id="rId2483" location="source=excel"/>
    <hyperlink ref="A2285" r:id="rId2484" location="source=excel"/>
    <hyperlink ref="A285" r:id="rId2485" location="source=excel"/>
    <hyperlink ref="A18" r:id="rId2486" location="source=excel"/>
    <hyperlink ref="AR18" r:id="rId2487" location="source=excel"/>
    <hyperlink ref="A1778" r:id="rId2488" location="source=excel"/>
    <hyperlink ref="A395" r:id="rId2489" location="source=excel"/>
    <hyperlink ref="A1385" r:id="rId2490" location="source=excel"/>
    <hyperlink ref="A1629" r:id="rId2491" location="source=excel"/>
    <hyperlink ref="A1270" r:id="rId2492" location="source=excel"/>
    <hyperlink ref="A168" r:id="rId2493" location="source=excel"/>
    <hyperlink ref="A1831" r:id="rId2494" location="source=excel"/>
    <hyperlink ref="A2754" r:id="rId2495" location="source=excel"/>
    <hyperlink ref="A1655" r:id="rId2496" location="source=excel"/>
    <hyperlink ref="A928" r:id="rId2497" location="source=excel"/>
    <hyperlink ref="A169" r:id="rId2498" location="source=excel"/>
    <hyperlink ref="AR169" r:id="rId2499" location="source=excel"/>
    <hyperlink ref="A741" r:id="rId2500" location="source=excel"/>
    <hyperlink ref="A1586" r:id="rId2501" location="source=excel"/>
    <hyperlink ref="A1237" r:id="rId2502" location="source=excel"/>
    <hyperlink ref="A170" r:id="rId2503" location="source=excel"/>
    <hyperlink ref="A2814" r:id="rId2504" location="source=excel"/>
    <hyperlink ref="A2159" r:id="rId2505" location="source=excel"/>
    <hyperlink ref="A2082" r:id="rId2506" location="source=excel"/>
    <hyperlink ref="A171" r:id="rId2507" location="source=excel"/>
    <hyperlink ref="AR171" r:id="rId2508" location="source=excel"/>
    <hyperlink ref="A1842" r:id="rId2509" location="source=excel"/>
    <hyperlink ref="A172" r:id="rId2510" location="source=excel"/>
    <hyperlink ref="A1542" r:id="rId2511" location="source=excel"/>
    <hyperlink ref="A1793" r:id="rId2512" location="source=excel"/>
    <hyperlink ref="A1163" r:id="rId2513" location="source=excel"/>
    <hyperlink ref="A2697" r:id="rId2514" location="source=excel"/>
    <hyperlink ref="A1568" r:id="rId2515" location="source=excel"/>
    <hyperlink ref="A405" r:id="rId2516" location="source=excel"/>
    <hyperlink ref="A402" r:id="rId2517" location="source=excel"/>
    <hyperlink ref="A1095" r:id="rId2518" location="source=excel"/>
    <hyperlink ref="A2347" r:id="rId2519" location="source=excel"/>
    <hyperlink ref="A869" r:id="rId2520" location="source=excel"/>
    <hyperlink ref="A613" r:id="rId2521" location="source=excel"/>
    <hyperlink ref="A337" r:id="rId2522" location="source=excel"/>
    <hyperlink ref="A1794" r:id="rId2523" location="source=excel"/>
    <hyperlink ref="A1030" r:id="rId2524" location="source=excel"/>
    <hyperlink ref="A1271" r:id="rId2525" location="source=excel"/>
    <hyperlink ref="A860" r:id="rId2526" location="source=excel"/>
    <hyperlink ref="A2177" r:id="rId2527" location="source=excel"/>
    <hyperlink ref="A406" r:id="rId2528" location="source=excel"/>
    <hyperlink ref="A2116" r:id="rId2529" location="source=excel"/>
    <hyperlink ref="A173" r:id="rId2530" location="source=excel"/>
    <hyperlink ref="AR173" r:id="rId2531" location="source=excel"/>
    <hyperlink ref="A842" r:id="rId2532" location="source=excel"/>
    <hyperlink ref="A902" r:id="rId2533" location="source=excel"/>
    <hyperlink ref="A2678" r:id="rId2534" location="source=excel"/>
    <hyperlink ref="A603" r:id="rId2535" location="source=excel"/>
    <hyperlink ref="A2137" r:id="rId2536" location="source=excel"/>
    <hyperlink ref="A1600" r:id="rId2537" location="source=excel"/>
    <hyperlink ref="A1344" r:id="rId2538" location="source=excel"/>
    <hyperlink ref="A2780" r:id="rId2539" location="source=excel"/>
    <hyperlink ref="A1821" r:id="rId2540" location="source=excel"/>
    <hyperlink ref="A2709" r:id="rId2541" location="source=excel"/>
    <hyperlink ref="A174" r:id="rId2542" location="source=excel"/>
    <hyperlink ref="A2735" r:id="rId2543" location="source=excel"/>
    <hyperlink ref="A1987" r:id="rId2544" location="source=excel"/>
    <hyperlink ref="A1559" r:id="rId2545" location="source=excel"/>
    <hyperlink ref="A703" r:id="rId2546" location="source=excel"/>
    <hyperlink ref="A477" r:id="rId2547" location="source=excel"/>
    <hyperlink ref="A1885" r:id="rId2548" location="source=excel"/>
    <hyperlink ref="A1985" r:id="rId2549" location="source=excel"/>
    <hyperlink ref="A463" r:id="rId2550" location="source=excel"/>
    <hyperlink ref="A459" r:id="rId2551" location="source=excel"/>
    <hyperlink ref="A806" r:id="rId2552" location="source=excel"/>
    <hyperlink ref="A175" r:id="rId2553" location="source=excel"/>
    <hyperlink ref="AR175" r:id="rId2554" location="source=excel"/>
    <hyperlink ref="A1997" r:id="rId2555" location="source=excel"/>
    <hyperlink ref="A664" r:id="rId2556" location="source=excel"/>
    <hyperlink ref="A1564" r:id="rId2557" location="source=excel"/>
    <hyperlink ref="A2273" r:id="rId2558" location="source=excel"/>
    <hyperlink ref="A1386" r:id="rId2559" location="source=excel"/>
    <hyperlink ref="A176" r:id="rId2560" location="source=excel"/>
    <hyperlink ref="A473" r:id="rId2561" location="source=excel"/>
    <hyperlink ref="A929" r:id="rId2562" location="source=excel"/>
    <hyperlink ref="A1649" r:id="rId2563" location="source=excel"/>
    <hyperlink ref="A2000" r:id="rId2564" location="source=excel"/>
    <hyperlink ref="A1194" r:id="rId2565" location="source=excel"/>
    <hyperlink ref="A2294" r:id="rId2566" location="source=excel"/>
    <hyperlink ref="A1239" r:id="rId2567" location="source=excel"/>
    <hyperlink ref="A2138" r:id="rId2568" location="source=excel"/>
    <hyperlink ref="A930" r:id="rId2569" location="source=excel"/>
    <hyperlink ref="A1988" r:id="rId2570" location="source=excel"/>
    <hyperlink ref="A1675" r:id="rId2571" location="source=excel"/>
    <hyperlink ref="A758" r:id="rId2572" location="source=excel"/>
    <hyperlink ref="A2539" r:id="rId2573" location="source=excel"/>
    <hyperlink ref="A1738" r:id="rId2574" location="source=excel"/>
    <hyperlink ref="A177" r:id="rId2575" location="source=excel"/>
    <hyperlink ref="A1245" r:id="rId2576" location="source=excel"/>
    <hyperlink ref="A317" r:id="rId2577" location="source=excel"/>
    <hyperlink ref="A1740" r:id="rId2578" location="source=excel"/>
    <hyperlink ref="A2580" r:id="rId2579" location="source=excel"/>
    <hyperlink ref="A2411" r:id="rId2580" location="source=excel"/>
    <hyperlink ref="A2691" r:id="rId2581" location="source=excel"/>
    <hyperlink ref="A2051" r:id="rId2582" location="source=excel"/>
    <hyperlink ref="A2221" r:id="rId2583" location="source=excel"/>
    <hyperlink ref="A2832" r:id="rId2584" location="source=excel"/>
    <hyperlink ref="A429" r:id="rId2585" location="source=excel"/>
    <hyperlink ref="A1722" r:id="rId2586" location="source=excel"/>
    <hyperlink ref="A178" r:id="rId2587" location="source=excel"/>
    <hyperlink ref="A2540" r:id="rId2588" location="source=excel"/>
    <hyperlink ref="A2541" r:id="rId2589" location="source=excel"/>
    <hyperlink ref="A2416" r:id="rId2590" location="source=excel"/>
    <hyperlink ref="A2156" r:id="rId2591" location="source=excel"/>
    <hyperlink ref="A1166" r:id="rId2592" location="source=excel"/>
    <hyperlink ref="AR1166" r:id="rId2593" location="source=excel"/>
    <hyperlink ref="A179" r:id="rId2594" location="source=excel"/>
    <hyperlink ref="AR179" r:id="rId2595" location="source=excel"/>
    <hyperlink ref="A1690" r:id="rId2596" location="source=excel"/>
    <hyperlink ref="A1183" r:id="rId2597" location="source=excel"/>
    <hyperlink ref="A2117" r:id="rId2598" location="source=excel"/>
    <hyperlink ref="A2442" r:id="rId2599" location="source=excel"/>
    <hyperlink ref="A978" r:id="rId2600" location="source=excel"/>
    <hyperlink ref="A763" r:id="rId2601" location="source=excel"/>
    <hyperlink ref="A2210" r:id="rId2602" location="source=excel"/>
    <hyperlink ref="A2246" r:id="rId2603" location="source=excel"/>
    <hyperlink ref="A2262" r:id="rId2604" location="source=excel"/>
    <hyperlink ref="A1463" r:id="rId2605" location="source=excel"/>
    <hyperlink ref="A1739" r:id="rId2606" location="source=excel"/>
    <hyperlink ref="A1480" r:id="rId2607" location="source=excel"/>
    <hyperlink ref="A931" r:id="rId2608" location="source=excel"/>
    <hyperlink ref="A630" r:id="rId2609" location="source=excel"/>
    <hyperlink ref="A2211" r:id="rId2610" location="source=excel"/>
    <hyperlink ref="A513" r:id="rId2611" location="source=excel"/>
    <hyperlink ref="A247" r:id="rId2612" location="source=excel"/>
    <hyperlink ref="A180" r:id="rId2613" location="source=excel"/>
    <hyperlink ref="A493" r:id="rId2614" location="source=excel"/>
    <hyperlink ref="A1859" r:id="rId2615" location="source=excel"/>
    <hyperlink ref="A2659" r:id="rId2616" location="source=excel"/>
    <hyperlink ref="A2624" r:id="rId2617" location="source=excel"/>
    <hyperlink ref="A1345" r:id="rId2618" location="source=excel"/>
    <hyperlink ref="A818" r:id="rId2619" location="source=excel"/>
    <hyperlink ref="A436" r:id="rId2620" location="source=excel"/>
    <hyperlink ref="A181" r:id="rId2621" location="source=excel"/>
    <hyperlink ref="AR181" r:id="rId2622" location="source=excel"/>
    <hyperlink ref="A1272" r:id="rId2623" location="source=excel"/>
    <hyperlink ref="A1164" r:id="rId2624" location="source=excel"/>
    <hyperlink ref="A345" r:id="rId2625" location="source=excel"/>
    <hyperlink ref="A1814" r:id="rId2626" location="source=excel"/>
    <hyperlink ref="A2234" r:id="rId2627" location="source=excel"/>
    <hyperlink ref="A2787" r:id="rId2628" location="source=excel"/>
    <hyperlink ref="A669" r:id="rId2629" location="source=excel"/>
    <hyperlink ref="A182" r:id="rId2630" location="source=excel"/>
    <hyperlink ref="AR182" r:id="rId2631" location="source=excel"/>
    <hyperlink ref="A260" r:id="rId2632" location="source=excel"/>
    <hyperlink ref="A2286" r:id="rId2633" location="source=excel"/>
    <hyperlink ref="A934" r:id="rId2634" location="source=excel"/>
    <hyperlink ref="A1630" r:id="rId2635" location="source=excel"/>
    <hyperlink ref="A1195" r:id="rId2636" location="source=excel"/>
    <hyperlink ref="A1445" r:id="rId2637" location="source=excel"/>
    <hyperlink ref="A1087" r:id="rId2638" location="source=excel"/>
    <hyperlink ref="A1302" r:id="rId2639" location="source=excel"/>
    <hyperlink ref="A2664" r:id="rId2640" location="source=excel"/>
    <hyperlink ref="A692" r:id="rId2641" location="source=excel"/>
    <hyperlink ref="A1291" r:id="rId2642" location="source=excel"/>
    <hyperlink ref="A1703" r:id="rId2643" location="source=excel"/>
    <hyperlink ref="A2776" r:id="rId2644" location="source=excel"/>
    <hyperlink ref="A1989" r:id="rId2645" location="source=excel"/>
    <hyperlink ref="A835" r:id="rId2646" location="source=excel"/>
    <hyperlink ref="A419" r:id="rId2647" location="source=excel"/>
    <hyperlink ref="A2542" r:id="rId2648" location="source=excel"/>
    <hyperlink ref="A2625" r:id="rId2649" location="source=excel"/>
    <hyperlink ref="A1182" r:id="rId2650" location="source=excel"/>
    <hyperlink ref="A1446" r:id="rId2651" location="source=excel"/>
    <hyperlink ref="A227" r:id="rId2652" location="source=excel"/>
    <hyperlink ref="AR227" r:id="rId2653" location="source=excel"/>
    <hyperlink ref="A1587" r:id="rId2654" location="source=excel"/>
    <hyperlink ref="A1099" r:id="rId2655" location="source=excel"/>
    <hyperlink ref="A764" r:id="rId2656" location="source=excel"/>
    <hyperlink ref="A1246" r:id="rId2657" location="source=excel"/>
    <hyperlink ref="A1054" r:id="rId2658" location="source=excel"/>
    <hyperlink ref="A1172" r:id="rId2659" location="source=excel"/>
    <hyperlink ref="A816" r:id="rId2660" location="source=excel"/>
    <hyperlink ref="A2710" r:id="rId2661" location="source=excel"/>
    <hyperlink ref="A748" r:id="rId2662" location="source=excel"/>
    <hyperlink ref="A761" r:id="rId2663" location="source=excel"/>
    <hyperlink ref="A1062" r:id="rId2664" location="source=excel"/>
    <hyperlink ref="A985" r:id="rId2665" location="source=excel"/>
    <hyperlink ref="A2206" r:id="rId2666" location="source=excel"/>
    <hyperlink ref="A2052" r:id="rId2667" location="source=excel"/>
    <hyperlink ref="A1588" r:id="rId2668" location="source=excel"/>
    <hyperlink ref="A2543" r:id="rId2669" location="source=excel"/>
    <hyperlink ref="A2660" r:id="rId2670" location="source=excel"/>
    <hyperlink ref="A1631" r:id="rId2671" location="source=excel"/>
    <hyperlink ref="A790" r:id="rId2672" location="source=excel"/>
    <hyperlink ref="A420" r:id="rId2673" location="source=excel"/>
    <hyperlink ref="A742" r:id="rId2674" location="source=excel"/>
    <hyperlink ref="A2799" r:id="rId2675" location="source=excel"/>
    <hyperlink ref="A1082" r:id="rId2676" location="source=excel"/>
    <hyperlink ref="A635" r:id="rId2677" location="source=excel"/>
    <hyperlink ref="A282" r:id="rId2678" location="source=excel"/>
    <hyperlink ref="A836" r:id="rId2679" location="source=excel"/>
    <hyperlink ref="A979" r:id="rId2680" location="source=excel"/>
    <hyperlink ref="A183" r:id="rId2681" location="source=excel"/>
    <hyperlink ref="AR183" r:id="rId2682" location="source=excel"/>
    <hyperlink ref="A1639" r:id="rId2683" location="source=excel"/>
    <hyperlink ref="A960" r:id="rId2684" location="source=excel"/>
    <hyperlink ref="A1404" r:id="rId2685" location="source=excel"/>
    <hyperlink ref="A552" r:id="rId2686" location="source=excel"/>
    <hyperlink ref="A2679" r:id="rId2687" location="source=excel"/>
    <hyperlink ref="A693" r:id="rId2688" location="source=excel"/>
    <hyperlink ref="A1907" r:id="rId2689" location="source=excel"/>
    <hyperlink ref="A184" r:id="rId2690" location="source=excel"/>
    <hyperlink ref="AR184" r:id="rId2691" location="source=excel"/>
    <hyperlink ref="A2434" r:id="rId2692" location="source=excel"/>
    <hyperlink ref="A185" r:id="rId2693" location="source=excel"/>
    <hyperlink ref="AR185" r:id="rId2694" location="source=excel"/>
    <hyperlink ref="A2324" r:id="rId2695" location="source=excel"/>
    <hyperlink ref="A1206" r:id="rId2696" location="source=excel"/>
    <hyperlink ref="A1563" r:id="rId2697" location="source=excel"/>
    <hyperlink ref="A2749" r:id="rId2698" location="source=excel"/>
    <hyperlink ref="A2544" r:id="rId2699" location="source=excel"/>
    <hyperlink ref="A369" r:id="rId2700" location="source=excel"/>
    <hyperlink ref="A1918" r:id="rId2701" location="source=excel"/>
    <hyperlink ref="A1154" r:id="rId2702" location="source=excel"/>
    <hyperlink ref="A1741" r:id="rId2703" location="source=excel"/>
    <hyperlink ref="A277" r:id="rId2704" location="source=excel"/>
    <hyperlink ref="A593" r:id="rId2705" location="source=excel"/>
    <hyperlink ref="A1204" r:id="rId2706" location="source=excel"/>
    <hyperlink ref="A2581" r:id="rId2707" location="source=excel"/>
    <hyperlink ref="A2582" r:id="rId2708" location="source=excel"/>
    <hyperlink ref="A27" r:id="rId2709" location="source=excel"/>
    <hyperlink ref="A2764" r:id="rId2710" location="source=excel"/>
    <hyperlink ref="A306" r:id="rId2711" location="source=excel"/>
    <hyperlink ref="A2661" r:id="rId2712" location="source=excel"/>
    <hyperlink ref="A1632" r:id="rId2713" location="source=excel"/>
    <hyperlink ref="A186" r:id="rId2714" location="source=excel"/>
    <hyperlink ref="A2438" r:id="rId2715" location="source=excel"/>
    <hyperlink ref="A2779" r:id="rId2716" location="source=excel"/>
    <hyperlink ref="A1666" r:id="rId2717" location="source=excel"/>
    <hyperlink ref="A1405" r:id="rId2718" location="source=excel"/>
    <hyperlink ref="A1931" r:id="rId2719" location="source=excel"/>
    <hyperlink ref="A187" r:id="rId2720" location="source=excel"/>
    <hyperlink ref="A188" r:id="rId2721" location="source=excel"/>
    <hyperlink ref="AR188" r:id="rId2722" location="source=excel"/>
    <hyperlink ref="A2247" r:id="rId2723" location="source=excel"/>
    <hyperlink ref="A2598" r:id="rId2724" location="source=excel"/>
    <hyperlink ref="A1495" r:id="rId2725" location="source=excel"/>
    <hyperlink ref="A1589" r:id="rId2726" location="source=excel"/>
    <hyperlink ref="A1125" r:id="rId2727" location="source=excel"/>
    <hyperlink ref="A2139" r:id="rId2728" location="source=excel"/>
    <hyperlink ref="A2103" r:id="rId2729" location="source=excel"/>
    <hyperlink ref="A1489" r:id="rId2730" location="source=excel"/>
    <hyperlink ref="A1530" r:id="rId2731" location="source=excel"/>
    <hyperlink ref="A732" r:id="rId2732" location="source=excel"/>
    <hyperlink ref="A1273" r:id="rId2733" location="source=excel"/>
    <hyperlink ref="A2287" r:id="rId2734" location="source=excel"/>
    <hyperlink ref="A1096" r:id="rId2735" location="source=excel"/>
    <hyperlink ref="A2777" r:id="rId2736" location="source=excel"/>
    <hyperlink ref="A594" r:id="rId2737" location="source=excel"/>
    <hyperlink ref="A1083" r:id="rId2738" location="source=excel"/>
    <hyperlink ref="A320" r:id="rId2739" location="source=excel"/>
    <hyperlink ref="A2157" r:id="rId2740" location="source=excel"/>
    <hyperlink ref="A1012" r:id="rId2741" location="source=excel"/>
    <hyperlink ref="A464" r:id="rId2742" location="source=excel"/>
    <hyperlink ref="A2715" r:id="rId2743" location="source=excel"/>
    <hyperlink ref="A1531" r:id="rId2744" location="source=excel"/>
    <hyperlink ref="A189" r:id="rId2745" location="source=excel"/>
    <hyperlink ref="AR189" r:id="rId2746" location="source=excel"/>
    <hyperlink ref="A1346" r:id="rId2747" location="source=excel"/>
    <hyperlink ref="A1126" r:id="rId2748" location="source=excel"/>
    <hyperlink ref="A1650" r:id="rId2749" location="source=excel"/>
    <hyperlink ref="A1490" r:id="rId2750" location="source=excel"/>
    <hyperlink ref="A853" r:id="rId2751" location="source=excel"/>
    <hyperlink ref="A2088" r:id="rId2752" location="source=excel"/>
    <hyperlink ref="A2216" r:id="rId2753" location="source=excel"/>
    <hyperlink ref="A2824" r:id="rId2754" location="source=excel"/>
    <hyperlink ref="A1590" r:id="rId2755" location="source=excel"/>
    <hyperlink ref="A1920" r:id="rId2756" location="source=excel"/>
    <hyperlink ref="A2212" r:id="rId2757" location="source=excel"/>
    <hyperlink ref="A718" r:id="rId2758" location="source=excel"/>
    <hyperlink ref="A421" r:id="rId2759" location="source=excel"/>
    <hyperlink ref="A2288" r:id="rId2760" location="source=excel"/>
    <hyperlink ref="A932" r:id="rId2761" location="source=excel"/>
    <hyperlink ref="A1347" r:id="rId2762" location="source=excel"/>
    <hyperlink ref="A595" r:id="rId2763" location="source=excel"/>
    <hyperlink ref="A1939" r:id="rId2764" location="source=excel"/>
    <hyperlink ref="A1396" r:id="rId2765" location="source=excel"/>
    <hyperlink ref="A2743" r:id="rId2766" location="source=excel"/>
    <hyperlink ref="A1691" r:id="rId2767" location="source=excel"/>
    <hyperlink ref="A2545" r:id="rId2768" location="source=excel"/>
    <hyperlink ref="A933" r:id="rId2769" location="source=excel"/>
    <hyperlink ref="A190" r:id="rId2770" location="source=excel"/>
    <hyperlink ref="A2183" r:id="rId2771" location="source=excel"/>
    <hyperlink ref="A2289" r:id="rId2772" location="source=excel"/>
    <hyperlink ref="A191" r:id="rId2773" location="source=excel"/>
    <hyperlink ref="AR191" r:id="rId2774" location="source=excel"/>
    <hyperlink ref="A1573" r:id="rId2775" location="source=excel"/>
    <hyperlink ref="A1973" r:id="rId2776" location="source=excel"/>
    <hyperlink ref="A1986" r:id="rId2777" location="source=excel"/>
    <hyperlink ref="A537" r:id="rId2778" location="source=excel"/>
    <hyperlink ref="A1198" r:id="rId2779" location="source=excel"/>
    <hyperlink ref="A1883" r:id="rId2780" location="source=excel"/>
    <hyperlink ref="A1608" r:id="rId2781" location="source=excel"/>
    <hyperlink ref="A1199" r:id="rId2782" location="source=excel"/>
    <hyperlink ref="A2426" r:id="rId2783" location="source=excel"/>
    <hyperlink ref="A192" r:id="rId2784" location="source=excel"/>
    <hyperlink ref="A2685" r:id="rId2785" location="source=excel"/>
    <hyperlink ref="A1019" r:id="rId2786" location="source=excel"/>
    <hyperlink ref="A2102" r:id="rId2787" location="source=excel"/>
    <hyperlink ref="A935" r:id="rId2788" location="source=excel"/>
    <hyperlink ref="A752" r:id="rId2789" location="source=excel"/>
    <hyperlink ref="A1505" r:id="rId2790" location="source=excel"/>
    <hyperlink ref="A2546" r:id="rId2791" location="source=excel"/>
    <hyperlink ref="A2722" r:id="rId2792" location="source=excel"/>
    <hyperlink ref="A2597" r:id="rId2793" location="source=excel"/>
    <hyperlink ref="A807" r:id="rId2794" location="source=excel"/>
    <hyperlink ref="A743" r:id="rId2795" location="source=excel"/>
    <hyperlink ref="A1218" r:id="rId2796" location="source=excel"/>
    <hyperlink ref="A733" r:id="rId2797" location="source=excel"/>
    <hyperlink ref="A2083" r:id="rId2798" location="source=excel"/>
    <hyperlink ref="A1911" r:id="rId2799" location="source=excel"/>
    <hyperlink ref="A289" r:id="rId2800" location="source=excel"/>
    <hyperlink ref="A1760" r:id="rId2801" location="source=excel"/>
    <hyperlink ref="A2547" r:id="rId2802" location="source=excel"/>
    <hyperlink ref="A1002" r:id="rId2803" location="source=excel"/>
    <hyperlink ref="A422" r:id="rId2804" location="source=excel"/>
    <hyperlink ref="A1935" r:id="rId2805" location="source=excel"/>
    <hyperlink ref="A2558" r:id="rId2806" location="source=excel"/>
    <hyperlink ref="A193" r:id="rId2807" location="source=excel"/>
    <hyperlink ref="AR193" r:id="rId2808" location="source=excel"/>
    <hyperlink ref="A2840" r:id="rId2809" location="source=excel"/>
    <hyperlink ref="A2682" r:id="rId2810" location="source=excel"/>
    <hyperlink ref="A2310" r:id="rId2811" location="source=excel"/>
    <hyperlink ref="A1132" r:id="rId2812" location="source=excel"/>
    <hyperlink ref="A494" r:id="rId2813" location="source=excel"/>
    <hyperlink ref="A1591" r:id="rId2814" location="source=excel"/>
    <hyperlink ref="A1676" r:id="rId2815" location="source=excel"/>
    <hyperlink ref="A194" r:id="rId2816" location="source=excel"/>
    <hyperlink ref="AR194" r:id="rId2817" location="source=excel"/>
    <hyperlink ref="A346" r:id="rId2818" location="source=excel"/>
    <hyperlink ref="A808" r:id="rId2819" location="source=excel"/>
    <hyperlink ref="A2723" r:id="rId2820" location="source=excel"/>
    <hyperlink ref="A2035" r:id="rId2821" location="source=excel"/>
    <hyperlink ref="A2548" r:id="rId2822" location="source=excel"/>
    <hyperlink ref="A1719" r:id="rId2823" location="source=excel"/>
    <hyperlink ref="A1884" r:id="rId2824" location="source=excel"/>
    <hyperlink ref="A267" r:id="rId2825" location="source=excel"/>
    <hyperlink ref="A791" r:id="rId2826" location="source=excel"/>
    <hyperlink ref="A1860" r:id="rId2827" location="source=excel"/>
    <hyperlink ref="A2583" r:id="rId2828" location="source=excel"/>
    <hyperlink ref="A1923" r:id="rId2829" location="source=excel"/>
    <hyperlink ref="A1387" r:id="rId2830" location="source=excel"/>
    <hyperlink ref="A830" r:id="rId2831" location="source=excel"/>
    <hyperlink ref="A13" r:id="rId2832" location="source=excel"/>
    <hyperlink ref="AR13" r:id="rId2833" location="source=excel"/>
    <hyperlink ref="A1388" r:id="rId2834" location="source=excel"/>
    <hyperlink ref="A1761" r:id="rId2835" location="source=excel"/>
    <hyperlink ref="A2290" r:id="rId2836" location="source=excel"/>
    <hyperlink ref="A2107" r:id="rId2837" location="source=excel"/>
    <hyperlink ref="A1795" r:id="rId2838" location="source=excel"/>
    <hyperlink ref="A2158" r:id="rId2839" location="source=excel"/>
    <hyperlink ref="A195" r:id="rId2840" location="source=excel"/>
    <hyperlink ref="A1053" r:id="rId2841" location="source=excel"/>
    <hyperlink ref="A2291" r:id="rId2842" location="source=excel"/>
    <hyperlink ref="A1447" r:id="rId2843" location="source=excel"/>
    <hyperlink ref="A1936" r:id="rId2844" location="source=excel"/>
    <hyperlink ref="A936" r:id="rId2845" location="source=excel"/>
    <hyperlink ref="A2741" r:id="rId2846" location="source=excel"/>
    <hyperlink ref="A2744" r:id="rId2847" location="source=excel"/>
    <hyperlink ref="A231" r:id="rId2848" location="source=excel"/>
    <hyperlink ref="A1724" r:id="rId2849" location="source=excel"/>
    <hyperlink ref="A2350" r:id="rId2850" location="source=excel"/>
    <hyperlink ref="A2662" r:id="rId2851" location="source=excel"/>
    <hyperlink ref="A1595" r:id="rId2852" location="source=excel"/>
    <hyperlink ref="A811" r:id="rId2853" location="source=excel"/>
    <hyperlink ref="A2385" r:id="rId2854" location="source=excel"/>
    <hyperlink ref="A2417" r:id="rId2855" location="source=excel"/>
    <hyperlink ref="A870" r:id="rId2856" location="source=excel"/>
    <hyperlink ref="A2549" r:id="rId2857" location="source=excel"/>
    <hyperlink ref="A1020" r:id="rId2858" location="source=excel"/>
    <hyperlink ref="A747" r:id="rId2859" location="source=excel"/>
    <hyperlink ref="A694" r:id="rId2860" location="source=excel"/>
    <hyperlink ref="A2750" r:id="rId2861" location="source=excel"/>
    <hyperlink ref="A2392" r:id="rId2862" location="source=excel"/>
    <hyperlink ref="A734" r:id="rId2863" location="source=excel"/>
    <hyperlink ref="A506" r:id="rId2864" location="source=excel"/>
    <hyperlink ref="A2412" r:id="rId2865" location="source=excel"/>
    <hyperlink ref="A2084" r:id="rId2866" location="source=excel"/>
    <hyperlink ref="A2751" r:id="rId2867" location="source=excel"/>
    <hyperlink ref="A245" r:id="rId2868" location="source=excel"/>
    <hyperlink ref="AR245" r:id="rId2869" location="source=excel"/>
    <hyperlink ref="A356" r:id="rId2870" location="source=excel"/>
    <hyperlink ref="A2308" r:id="rId2871" location="source=excel"/>
    <hyperlink ref="A2596" r:id="rId2872" location="source=excel"/>
    <hyperlink ref="A765" r:id="rId2873" location="source=excel"/>
    <hyperlink ref="A2631" r:id="rId2874" location="source=excel"/>
    <hyperlink ref="A1173" r:id="rId2875" location="source=excel"/>
    <hyperlink ref="A1097" r:id="rId2876" location="source=excel"/>
    <hyperlink ref="A1043" r:id="rId2877" location="source=excel"/>
    <hyperlink ref="A596" r:id="rId2878" location="source=excel"/>
    <hyperlink ref="A2292" r:id="rId2879" location="source=excel"/>
    <hyperlink ref="A1250" r:id="rId2880" location="source=excel"/>
    <hyperlink ref="A1127" r:id="rId2881" location="source=excel"/>
    <hyperlink ref="A2085" r:id="rId2882" location="source=excel"/>
    <hyperlink ref="A597" r:id="rId2883" location="source=excel"/>
    <hyperlink ref="A2765" r:id="rId2884" location="source=excel"/>
    <hyperlink ref="A2248" r:id="rId2885" location="source=excel"/>
    <hyperlink ref="A514" r:id="rId2886" location="source=excel"/>
    <hyperlink ref="A704" r:id="rId2887" location="source=excel"/>
    <hyperlink ref="A2711" r:id="rId2888" location="source=excel"/>
    <hyperlink ref="A1661" r:id="rId2889" location="source=excel"/>
    <hyperlink ref="A396" r:id="rId2890" location="source=excel"/>
    <hyperlink ref="A238" r:id="rId2891" location="source=excel"/>
    <hyperlink ref="A2309" r:id="rId2892" location="source=excel"/>
    <hyperlink ref="A1247" r:id="rId2893" location="source=excel"/>
    <hyperlink ref="A604" r:id="rId2894" location="source=excel"/>
    <hyperlink ref="A1397" r:id="rId2895" location="source=excel"/>
    <hyperlink ref="A367" r:id="rId2896" location="source=excel"/>
    <hyperlink ref="A767" r:id="rId2897" location="source=excel"/>
    <hyperlink ref="A261" r:id="rId2898" location="source=excel"/>
    <hyperlink ref="A2379" r:id="rId2899" location="source=excel"/>
    <hyperlink ref="A2141" r:id="rId2900" location="source=excel"/>
    <hyperlink ref="A1570" r:id="rId2901" location="source=excel"/>
    <hyperlink ref="A2086" r:id="rId2902" location="source=excel"/>
    <hyperlink ref="A2815" r:id="rId2903" location="source=excel"/>
    <hyperlink ref="A937" r:id="rId2904" location="source=excel"/>
    <hyperlink ref="A196" r:id="rId2905" location="source=excel"/>
    <hyperlink ref="AR196" r:id="rId2906" location="source=excel"/>
    <hyperlink ref="A197" r:id="rId2907" location="source=excel"/>
    <hyperlink ref="AR197" r:id="rId2908" location="source=excel"/>
    <hyperlink ref="A2368" r:id="rId2909" location="source=excel"/>
    <hyperlink ref="A2375" r:id="rId2910" location="source=excel"/>
    <hyperlink ref="A1128" r:id="rId2911" location="source=excel"/>
    <hyperlink ref="A2344" r:id="rId2912" location="source=excel"/>
    <hyperlink ref="A2740" r:id="rId2913" location="source=excel"/>
    <hyperlink ref="A1796" r:id="rId2914" location="source=excel"/>
    <hyperlink ref="A2160" r:id="rId2915" location="source=excel"/>
    <hyperlink ref="A2006" r:id="rId2916" location="source=excel"/>
    <hyperlink ref="A375" r:id="rId2917" location="source=excel"/>
    <hyperlink ref="A744" r:id="rId2918" location="source=excel"/>
    <hyperlink ref="A1797" r:id="rId2919" location="source=excel"/>
    <hyperlink ref="A938" r:id="rId2920" location="source=excel"/>
    <hyperlink ref="A1348" r:id="rId2921" location="source=excel"/>
    <hyperlink ref="A497" r:id="rId2922" location="source=excel"/>
    <hyperlink ref="A903" r:id="rId2923" location="source=excel"/>
    <hyperlink ref="A1274" r:id="rId2924" location="source=excel"/>
    <hyperlink ref="A1771" r:id="rId2925" location="source=excel"/>
    <hyperlink ref="A1129" r:id="rId2926" location="source=excel"/>
    <hyperlink ref="A2807" r:id="rId2927" location="source=excel"/>
    <hyperlink ref="A847" r:id="rId2928" location="source=excel"/>
    <hyperlink ref="A2226" r:id="rId2929" location="source=excel"/>
    <hyperlink ref="A2249" r:id="rId2930" location="source=excel"/>
    <hyperlink ref="A1943" r:id="rId2931" location="source=excel"/>
    <hyperlink ref="A2584" r:id="rId2932" location="source=excel"/>
    <hyperlink ref="A1406" r:id="rId2933" location="source=excel"/>
    <hyperlink ref="A1196" r:id="rId2934" location="source=excel"/>
    <hyperlink ref="A2695" r:id="rId2935" location="source=excel"/>
    <hyperlink ref="A1680" r:id="rId2936" location="source=excel"/>
    <hyperlink ref="A489" r:id="rId2937" location="source=excel"/>
    <hyperlink ref="A198" r:id="rId2938" location="source=excel"/>
    <hyperlink ref="AR198" r:id="rId2939" location="source=excel"/>
    <hyperlink ref="A2550" r:id="rId2940" location="source=excel"/>
    <hyperlink ref="A1560" r:id="rId2941" location="source=excel"/>
    <hyperlink ref="A199" r:id="rId2942" location="source=excel"/>
    <hyperlink ref="AR199" r:id="rId2943" location="source=excel"/>
    <hyperlink ref="A1940" r:id="rId2944" location="source=excel"/>
    <hyperlink ref="A2087" r:id="rId2945" location="source=excel"/>
    <hyperlink ref="A1779" r:id="rId2946" location="source=excel"/>
    <hyperlink ref="A1407" r:id="rId2947" location="source=excel"/>
    <hyperlink ref="A1219" r:id="rId2948" location="source=excel"/>
    <hyperlink ref="A1130" r:id="rId2949" location="source=excel"/>
    <hyperlink ref="A1137" r:id="rId2950" location="source=excel"/>
    <hyperlink ref="A1592" r:id="rId2951" location="source=excel"/>
    <hyperlink ref="A368" r:id="rId2952" location="source=excel"/>
    <hyperlink ref="A939" r:id="rId2953" location="source=excel"/>
    <hyperlink ref="A2389" r:id="rId2954" location="source=excel"/>
    <hyperlink ref="A200" r:id="rId2955" location="source=excel"/>
    <hyperlink ref="A1651" r:id="rId2956" location="source=excel"/>
    <hyperlink ref="A1762" r:id="rId2957" location="source=excel"/>
    <hyperlink ref="A1963" r:id="rId2958" location="source=excel"/>
    <hyperlink ref="A1152" r:id="rId2959" location="source=excel"/>
    <hyperlink ref="A2742" r:id="rId2960" location="source=excel"/>
    <hyperlink ref="A201" r:id="rId2961" location="source=excel"/>
    <hyperlink ref="A1131" r:id="rId2962" location="source=excel"/>
    <hyperlink ref="A1656" r:id="rId2963" location="source=excel"/>
    <hyperlink ref="A754" r:id="rId2964" location="source=excel"/>
    <hyperlink ref="A1389" r:id="rId2965" location="source=excel"/>
    <hyperlink ref="A831" r:id="rId2966" location="source=excel"/>
    <hyperlink ref="A717" r:id="rId2967" location="source=excel"/>
    <hyperlink ref="A1491" r:id="rId2968" location="source=excel"/>
    <hyperlink ref="A2043" r:id="rId2969" location="source=excel"/>
    <hyperlink ref="A1873" r:id="rId2970" location="source=excel"/>
    <hyperlink ref="A202" r:id="rId2971" location="source=excel"/>
    <hyperlink ref="A2432" r:id="rId2972" location="source=excel"/>
    <hyperlink ref="A278" r:id="rId2973" location="source=excel"/>
    <hyperlink ref="A1941" r:id="rId2974" location="source=excel"/>
    <hyperlink ref="A2663" r:id="rId2975" location="source=excel"/>
    <hyperlink ref="A243" r:id="rId2976" location="source=excel"/>
    <hyperlink ref="A9" r:id="rId2977" location="source=excel"/>
    <hyperlink ref="AR9" r:id="rId2978" location="source=excel"/>
    <hyperlink ref="A1798" r:id="rId2979" location="source=excel"/>
    <hyperlink ref="A1532" r:id="rId2980" location="source=excel"/>
    <hyperlink ref="A2551" r:id="rId2981" location="source=excel"/>
    <hyperlink ref="A507" r:id="rId2982" location="source=excel"/>
    <hyperlink ref="A1942" r:id="rId2983" location="source=excel"/>
    <hyperlink ref="A1400" r:id="rId2984" location="source=excel"/>
    <hyperlink ref="A2233" r:id="rId2985" location="source=excel"/>
    <hyperlink ref="A1953" r:id="rId2986" location="source=excel"/>
    <hyperlink ref="A248" r:id="rId2987" location="source=excel"/>
    <hyperlink ref="A1349" r:id="rId2988" location="source=excel"/>
    <hyperlink ref="A1981" r:id="rId2989" location="source=excel"/>
    <hyperlink ref="A470" r:id="rId2990" location="source=excel"/>
  </hyperlinks>
  <pageMargins left="0.7" right="0.7" top="0.75" bottom="0.75" header="0.3" footer="0.3"/>
  <ignoredErrors>
    <ignoredError sqref="A2844:A10001 B2844:B10001 C2844:C10001 D2844:D10001 E2844:E10001 F2844:F10001 M2844:M10001 N2844:N10001 O2844:O10001 P2844:P10001 Q2844:Q10001 S2844:S10001 T2844:T10001 U2844:U10001 V2844:V10001 W2844:W10001 X2844:X10001 Y2844:Y10001 Z2844:Z10001 AA2844:AA10001 AB2844:AB10001 AC2844:AC10001 AD2844:AD10001 AE2844:AE10001 AF2844:AF10001 AG2844:AG10001 AH2844:AH10001 AI2844:AI10001 AJ2844:AJ10001 AK2844:AK10001 AL2844:AL10001 AM2844:AM10001 AN2844:AN10001 AO2844:AO10001 AP2844:AP10001 AQ2844:AQ10001 AR2844:AR10001 AS2844:AS10001 AT2844:AT1000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Tabela Dinâmica Vendas</vt:lpstr>
      <vt:lpstr>Tab Dinâmica Resumo</vt:lpstr>
      <vt:lpstr>Resumo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2023-06-01T22:25:55Z</dcterms:created>
  <dcterms:modified xsi:type="dcterms:W3CDTF">2023-07-03T20:33:58Z</dcterms:modified>
</cp:coreProperties>
</file>